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360" yWindow="300" windowWidth="15015" windowHeight="7890" tabRatio="823"/>
  </bookViews>
  <sheets>
    <sheet name="36109" sheetId="1" r:id="rId1"/>
  </sheets>
  <definedNames>
    <definedName name="GL_DATA_QUERY" localSheetId="0" hidden="1">'36109'!$A$4:$S$8618</definedName>
  </definedNames>
  <calcPr calcId="145621"/>
</workbook>
</file>

<file path=xl/calcChain.xml><?xml version="1.0" encoding="utf-8"?>
<calcChain xmlns="http://schemas.openxmlformats.org/spreadsheetml/2006/main">
  <c r="O8619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P8619" i="1" l="1"/>
  <c r="Q8619" i="1" l="1"/>
  <c r="P2" i="1" s="1"/>
</calcChain>
</file>

<file path=xl/connections.xml><?xml version="1.0" encoding="utf-8"?>
<connections xmlns="http://schemas.openxmlformats.org/spreadsheetml/2006/main">
  <connection id="1" name="GL DATA QUERY" type="1" refreshedVersion="4" background="1" saveData="1">
    <dbPr connection="DSN=TEAMSL;Description=ACCPAC;UID=Basavarajnk;APP=2007 Microsoft Office system;WSID=SREEJITHDELL;DATABASE=Teamsl;LANGUAGE=us_english;Network=DBMSSOCN;" command="SELECT GLJED.TRANSDATE, GLJEH.FSCSYR, GLJEH.FSCSPERD, GLJED.BATCHNBR, GLJED.JOURNALID, GLJED.TRANSNBR, GLJED.AUDTUSER, GLJEH.ERRBATCH, GLJEH.ERRENTRY, GLJED.ACCTID, GLJEH.JRNLDESC, GLJED.TRANSDESC, GLJED.TRANSREF, GLJED.TRANSAMT, GLJEH.SRCELEDGER, GLJEH.SRCETYPE_x000d__x000a_FROM Teamsl.dbo.GLJED GLJED, Teamsl.dbo.GLJEH GLJEH_x000d__x000a_WHERE GLJED.BATCHNBR = GLJEH.BATCHID AND GLJED.JOURNALID = GLJEH.BTCHENTRY AND ((GLJEH.FSCSYR=?) AND (GLJEH.FSCSPERD=?) AND (GLJED.ACCTID&gt;=? And GLJED.ACCTID&lt;=?) AND (GLJEH.ERRENTRY=0))"/>
    <parameters count="4">
      <parameter name="YEAR" sqlType="1" parameterType="cell" cell="'36109'!$C$1"/>
      <parameter name="PRD" sqlType="1" parameterType="cell" cell="'36109'!$C$2"/>
      <parameter name="BANK ID FROM" sqlType="12" parameterType="cell" cell="'36109'!$E$1"/>
      <parameter name="BANK ID TO" sqlType="12" parameterType="cell" cell="'36109'!$E$2"/>
    </parameters>
  </connection>
</connections>
</file>

<file path=xl/sharedStrings.xml><?xml version="1.0" encoding="utf-8"?>
<sst xmlns="http://schemas.openxmlformats.org/spreadsheetml/2006/main" count="103395" uniqueCount="18073">
  <si>
    <t>TRANSDATE</t>
  </si>
  <si>
    <t>FSCSYR</t>
  </si>
  <si>
    <t>FSCSPERD</t>
  </si>
  <si>
    <t>BATCHNBR</t>
  </si>
  <si>
    <t>JOURNALID</t>
  </si>
  <si>
    <t>TRANSNBR</t>
  </si>
  <si>
    <t>AUDTUSER</t>
  </si>
  <si>
    <t>ERRBATCH</t>
  </si>
  <si>
    <t>ERRENTRY</t>
  </si>
  <si>
    <t>ACCTID</t>
  </si>
  <si>
    <t>JRNLDESC</t>
  </si>
  <si>
    <t>TRANSDESC</t>
  </si>
  <si>
    <t>TRANSREF</t>
  </si>
  <si>
    <t>TRANSAMT</t>
  </si>
  <si>
    <t>SRCELEDGER</t>
  </si>
  <si>
    <t>SRCETYPE</t>
  </si>
  <si>
    <t>YEAR</t>
  </si>
  <si>
    <t>PERIOD</t>
  </si>
  <si>
    <t>Cheque No</t>
  </si>
  <si>
    <t>Debit</t>
  </si>
  <si>
    <t>Credit</t>
  </si>
  <si>
    <t>O.B</t>
  </si>
  <si>
    <t>C.B</t>
  </si>
  <si>
    <t>00001</t>
  </si>
  <si>
    <t>0000000040</t>
  </si>
  <si>
    <t>T0236</t>
  </si>
  <si>
    <t>AP</t>
  </si>
  <si>
    <t>PY</t>
  </si>
  <si>
    <t>BK</t>
  </si>
  <si>
    <t>TF</t>
  </si>
  <si>
    <t>00055</t>
  </si>
  <si>
    <t>AR</t>
  </si>
  <si>
    <t>00206</t>
  </si>
  <si>
    <t>00207</t>
  </si>
  <si>
    <t>00208</t>
  </si>
  <si>
    <t>00201</t>
  </si>
  <si>
    <t>00202</t>
  </si>
  <si>
    <t>00203</t>
  </si>
  <si>
    <t>00204</t>
  </si>
  <si>
    <t>00205</t>
  </si>
  <si>
    <t>00129</t>
  </si>
  <si>
    <t>0000000080</t>
  </si>
  <si>
    <t>0000000020</t>
  </si>
  <si>
    <t>UC</t>
  </si>
  <si>
    <t>00146</t>
  </si>
  <si>
    <t>0000000200</t>
  </si>
  <si>
    <t>00082</t>
  </si>
  <si>
    <t>00027</t>
  </si>
  <si>
    <t>00095</t>
  </si>
  <si>
    <t>T9537</t>
  </si>
  <si>
    <t>00096</t>
  </si>
  <si>
    <t>00097</t>
  </si>
  <si>
    <t>0000000120</t>
  </si>
  <si>
    <t>00098</t>
  </si>
  <si>
    <t>00099</t>
  </si>
  <si>
    <t>00100</t>
  </si>
  <si>
    <t>00006</t>
  </si>
  <si>
    <t>00057</t>
  </si>
  <si>
    <t>0000000100</t>
  </si>
  <si>
    <t>00002</t>
  </si>
  <si>
    <t>00045</t>
  </si>
  <si>
    <t>36101102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</si>
  <si>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</si>
  <si>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</si>
  <si>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</si>
  <si>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</si>
  <si>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</si>
  <si>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</si>
  <si>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</si>
  <si>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</si>
  <si>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</si>
  <si>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00056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</si>
  <si>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</si>
  <si>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</si>
  <si>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</si>
  <si>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</si>
  <si>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</si>
  <si>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</si>
  <si>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</si>
  <si>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</si>
  <si>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</si>
  <si>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00246</t>
  </si>
  <si>
    <t>00247</t>
  </si>
  <si>
    <t>02088-CEAT Ltd.</t>
  </si>
  <si>
    <t>00248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</si>
  <si>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</si>
  <si>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</si>
  <si>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</si>
  <si>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</si>
  <si>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</si>
  <si>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</si>
  <si>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</si>
  <si>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</si>
  <si>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00348</t>
  </si>
  <si>
    <t>0000000220</t>
  </si>
  <si>
    <t>00213</t>
  </si>
  <si>
    <t>00915-Voltas Limited</t>
  </si>
  <si>
    <t>00008</t>
  </si>
  <si>
    <t>GLENMARK PHARMACUETICALS LIMIT</t>
  </si>
  <si>
    <t>00009</t>
  </si>
  <si>
    <t>00010</t>
  </si>
  <si>
    <t>00011</t>
  </si>
  <si>
    <t>01588-Johnson Controls (I) Pvt. Ltd.</t>
  </si>
  <si>
    <t>00012</t>
  </si>
  <si>
    <t>00013</t>
  </si>
  <si>
    <t>Merino Industries Limited</t>
  </si>
  <si>
    <t>00014</t>
  </si>
  <si>
    <t>00015</t>
  </si>
  <si>
    <t>00280-FAbindia Overseas Pvt Ltd</t>
  </si>
  <si>
    <t>00016</t>
  </si>
  <si>
    <t>00021</t>
  </si>
  <si>
    <t>00022</t>
  </si>
  <si>
    <t>Orange Business Services India</t>
  </si>
  <si>
    <t>00990-Orange Business Services</t>
  </si>
  <si>
    <t>00023</t>
  </si>
  <si>
    <t>00024</t>
  </si>
  <si>
    <t>Aplab Limited</t>
  </si>
  <si>
    <t>03443-Aplab Limited</t>
  </si>
  <si>
    <t>00025</t>
  </si>
  <si>
    <t>00342-Godrej Consumer Produt Ltd</t>
  </si>
  <si>
    <t>00028</t>
  </si>
  <si>
    <t>00315-GE India Industrial</t>
  </si>
  <si>
    <t>00029</t>
  </si>
  <si>
    <t>--</t>
  </si>
  <si>
    <t>00032</t>
  </si>
  <si>
    <t>00529-LIC Housing Finance Ltd.</t>
  </si>
  <si>
    <t>00004</t>
  </si>
  <si>
    <t>00005</t>
  </si>
  <si>
    <t>00007</t>
  </si>
  <si>
    <t>0000000140</t>
  </si>
  <si>
    <t>00033</t>
  </si>
  <si>
    <t>Oerlikon Balzers Coating India</t>
  </si>
  <si>
    <t>02719-Oerlikon Balzers Coating India Ltd.</t>
  </si>
  <si>
    <t>00035</t>
  </si>
  <si>
    <t>00036</t>
  </si>
  <si>
    <t>00038</t>
  </si>
  <si>
    <t>00039</t>
  </si>
  <si>
    <t>00041</t>
  </si>
  <si>
    <t>00042</t>
  </si>
  <si>
    <t>00043</t>
  </si>
  <si>
    <t>00044</t>
  </si>
  <si>
    <t>02073-Avenue Supermarts (P) Ltd</t>
  </si>
  <si>
    <t>Larsen &amp; Toubro Limited</t>
  </si>
  <si>
    <t>00523-Larsen &amp; Toubro Limited</t>
  </si>
  <si>
    <t>0000000280</t>
  </si>
  <si>
    <t>00262-Emerson Process Management India Pvt. Ltd.</t>
  </si>
  <si>
    <t>00211-DCM Shriram Consolidate Pvt. Ltd.</t>
  </si>
  <si>
    <t>UltraTech Cement Limited</t>
  </si>
  <si>
    <t>00967-Ultratech Cement Limited (Grasim Industries)</t>
  </si>
  <si>
    <t>00003</t>
  </si>
  <si>
    <t>0000000060</t>
  </si>
  <si>
    <t>Western Refrigeration Pvt Ltd</t>
  </si>
  <si>
    <t>03897-Western Refrigeration Pvt Ltd</t>
  </si>
  <si>
    <t>00034</t>
  </si>
  <si>
    <t>Asahi India Glass Ltd</t>
  </si>
  <si>
    <t>07116-Asahi India Glass Ltd</t>
  </si>
  <si>
    <t>Coventya India Pvt Ltd</t>
  </si>
  <si>
    <t>02835-Coventya India Surface Treatment Technologies Pvt  Ltd</t>
  </si>
  <si>
    <t>00067</t>
  </si>
  <si>
    <t>00068</t>
  </si>
  <si>
    <t>00069</t>
  </si>
  <si>
    <t>00070</t>
  </si>
  <si>
    <t>00071</t>
  </si>
  <si>
    <t>Larsen and Toubro Limited Cons</t>
  </si>
  <si>
    <t>04114-Larsen and Toubro Construction &amp; Mining Equipment Busi</t>
  </si>
  <si>
    <t>00072</t>
  </si>
  <si>
    <t>00073</t>
  </si>
  <si>
    <t>00074</t>
  </si>
  <si>
    <t>00075</t>
  </si>
  <si>
    <t>00076</t>
  </si>
  <si>
    <t>00077</t>
  </si>
  <si>
    <t>Fab India Overseas Private Lim</t>
  </si>
  <si>
    <t>00078</t>
  </si>
  <si>
    <t>00079</t>
  </si>
  <si>
    <t>00214</t>
  </si>
  <si>
    <t>00215</t>
  </si>
  <si>
    <t>00216</t>
  </si>
  <si>
    <t>00217</t>
  </si>
  <si>
    <t>00218</t>
  </si>
  <si>
    <t>00219</t>
  </si>
  <si>
    <t>0000000180</t>
  </si>
  <si>
    <t>Voltas Ltd. - DSC</t>
  </si>
  <si>
    <t>00220</t>
  </si>
  <si>
    <t>00221</t>
  </si>
  <si>
    <t>00222</t>
  </si>
  <si>
    <t>0000000160</t>
  </si>
  <si>
    <t>00223</t>
  </si>
  <si>
    <t>00225</t>
  </si>
  <si>
    <t>00226</t>
  </si>
  <si>
    <t>00227</t>
  </si>
  <si>
    <t>00228</t>
  </si>
  <si>
    <t>00229</t>
  </si>
  <si>
    <t>00230</t>
  </si>
  <si>
    <t>00017</t>
  </si>
  <si>
    <t>Indo National Limited</t>
  </si>
  <si>
    <t>06428-Indo National Limited</t>
  </si>
  <si>
    <t>00018</t>
  </si>
  <si>
    <t>00019</t>
  </si>
  <si>
    <t>00020</t>
  </si>
  <si>
    <t>Tata Capital Financial Service</t>
  </si>
  <si>
    <t>03230-Tata Capital Financial Services Limited</t>
  </si>
  <si>
    <t>00026</t>
  </si>
  <si>
    <t>0000000300</t>
  </si>
  <si>
    <t>00037</t>
  </si>
  <si>
    <t>00040</t>
  </si>
  <si>
    <t>KCT Group Trust</t>
  </si>
  <si>
    <t>07055-Kct Group Trust</t>
  </si>
  <si>
    <t>Maruti Suzuki India Limited</t>
  </si>
  <si>
    <t>01840-Maruti Suzuki</t>
  </si>
  <si>
    <t>00030</t>
  </si>
  <si>
    <t>00031</t>
  </si>
  <si>
    <t>IFB Industries Limited</t>
  </si>
  <si>
    <t>01324-IFB Industries Limited</t>
  </si>
  <si>
    <t>02672-ADM Agro Industries Pvt. Ltd - Gurgaon</t>
  </si>
  <si>
    <t>00231</t>
  </si>
  <si>
    <t>00232</t>
  </si>
  <si>
    <t>00233</t>
  </si>
  <si>
    <t>00655-Pidilite Industries Ltd.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</si>
  <si>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</si>
  <si>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</si>
  <si>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</si>
  <si>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</si>
  <si>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</si>
  <si>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</si>
  <si>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</si>
  <si>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</si>
  <si>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Jyothy Labs Limited</t>
  </si>
  <si>
    <t>03359-Jyothy Laboratories Limited</t>
  </si>
  <si>
    <t>00164-Carrier Aircon Pvt. Ltd.,</t>
  </si>
  <si>
    <t>AFRY INDIA PVT LTD</t>
  </si>
  <si>
    <t>T5811</t>
  </si>
  <si>
    <t>0000000440</t>
  </si>
  <si>
    <t>Baxter Pharmaceuticals India P</t>
  </si>
  <si>
    <t>06753-Baxter Pharmaceuticals India Pvt Ltd.</t>
  </si>
  <si>
    <t>LIC Housing Finance Ltd</t>
  </si>
  <si>
    <t>VARUN BEVERAGES LTD</t>
  </si>
  <si>
    <t>04435-VARUN BEVERAGES LTD</t>
  </si>
  <si>
    <t>00868-Thermax Limited</t>
  </si>
  <si>
    <t>Schwing Stetter (India) privat</t>
  </si>
  <si>
    <t>05205-Schwing Stetter (India) private ltd</t>
  </si>
  <si>
    <t>McCann Erickson India Pvt Ltd</t>
  </si>
  <si>
    <t>06847-Mccann Erickson India Pvt Ltd</t>
  </si>
  <si>
    <t>00080</t>
  </si>
  <si>
    <t>00081</t>
  </si>
  <si>
    <t>00083</t>
  </si>
  <si>
    <t>00084</t>
  </si>
  <si>
    <t>00085</t>
  </si>
  <si>
    <t>04363-Sterlite Powergrid Ventures Limited</t>
  </si>
  <si>
    <t>Whirlpool Of  India Ltd</t>
  </si>
  <si>
    <t>0000000500</t>
  </si>
  <si>
    <t>Reliance Corporate IT Park Ltd</t>
  </si>
  <si>
    <t>Emami Foundation</t>
  </si>
  <si>
    <t>06501-Emami Foundation</t>
  </si>
  <si>
    <t>Godrej Consumer Products ltd</t>
  </si>
  <si>
    <t>PRISM JOHNSON LIMITED</t>
  </si>
  <si>
    <t>04360-Prism Cement Limited</t>
  </si>
  <si>
    <t>Blue Star Ltd-Western Region</t>
  </si>
  <si>
    <t>02648-Blue Star Limited</t>
  </si>
  <si>
    <t>Dalmia Cement (Bharat) Limited</t>
  </si>
  <si>
    <t>PNB Housing Finance Limited</t>
  </si>
  <si>
    <t>02200-Novartis Healthcare Pvt Ltd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</si>
  <si>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</si>
  <si>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</si>
  <si>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</si>
  <si>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</si>
  <si>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</si>
  <si>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</si>
  <si>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</si>
  <si>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</si>
  <si>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</si>
  <si>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00101</t>
  </si>
  <si>
    <t>00102</t>
  </si>
  <si>
    <t>00103</t>
  </si>
  <si>
    <t>00104</t>
  </si>
  <si>
    <t>00105</t>
  </si>
  <si>
    <t>00106</t>
  </si>
  <si>
    <t>00107</t>
  </si>
  <si>
    <t>Privi Speciality Chemicals Lim</t>
  </si>
  <si>
    <t>Agriculture Insurance Company</t>
  </si>
  <si>
    <t>00028-Agriculture Insurance Company Of India Ltd</t>
  </si>
  <si>
    <t>Mahindra &amp; Mahindra Ltd</t>
  </si>
  <si>
    <t>06765-Result Services Private Limited</t>
  </si>
  <si>
    <t>Sterlite Power Transmission Li</t>
  </si>
  <si>
    <t>06173-Sterlite Power Transmission Limited</t>
  </si>
  <si>
    <t>Johnson Controls-Hitachi Air C</t>
  </si>
  <si>
    <t>00380-Hitachi Home &amp; Life Solutions (Inida) Ltd.</t>
  </si>
  <si>
    <t>PhillipCapital (India) Pvt. Lt</t>
  </si>
  <si>
    <t>ORIENT ELECTRIC LIMITED</t>
  </si>
  <si>
    <t>04658-Orient Electric a division of orient Paper and Ind Ltd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</si>
  <si>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</si>
  <si>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</si>
  <si>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</si>
  <si>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</si>
  <si>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</si>
  <si>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</si>
  <si>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</si>
  <si>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</si>
  <si>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04139-Kirloskar Corrocoat Private Limited</t>
  </si>
  <si>
    <t>00116</t>
  </si>
  <si>
    <t>00117</t>
  </si>
  <si>
    <t>00118</t>
  </si>
  <si>
    <t>00119</t>
  </si>
  <si>
    <t>00120</t>
  </si>
  <si>
    <t>00121</t>
  </si>
  <si>
    <t>HDB Financial Services Ltd</t>
  </si>
  <si>
    <t>00122</t>
  </si>
  <si>
    <t>00123</t>
  </si>
  <si>
    <t>00124</t>
  </si>
  <si>
    <t>00125</t>
  </si>
  <si>
    <t>0000000260</t>
  </si>
  <si>
    <t>V-Guard Industries Limited</t>
  </si>
  <si>
    <t>0000000240</t>
  </si>
  <si>
    <t>FieldFresh Foods Pvt. Ltd.</t>
  </si>
  <si>
    <t>GfK Nielsen India Pvt Ltd</t>
  </si>
  <si>
    <t>03855-GfK Nielsen India Pvt Ltd</t>
  </si>
  <si>
    <t>ADM Agro Industries India Pvt.</t>
  </si>
  <si>
    <t>Eko India Financial Services P</t>
  </si>
  <si>
    <t>03238-Eko India Financial Services Pvt Ltd</t>
  </si>
  <si>
    <t>MRF Limited</t>
  </si>
  <si>
    <t>00154</t>
  </si>
  <si>
    <t>00156</t>
  </si>
  <si>
    <t>00158</t>
  </si>
  <si>
    <t>00159</t>
  </si>
  <si>
    <t>00161</t>
  </si>
  <si>
    <t>00164</t>
  </si>
  <si>
    <t>Cummins Sales &amp; Service Privat</t>
  </si>
  <si>
    <t>05450-Telesonic Networks Ltd</t>
  </si>
  <si>
    <t>Telesonic Networks Limited</t>
  </si>
  <si>
    <t>Johnson Controls (I) Pvt.Ltd.</t>
  </si>
  <si>
    <t>00126</t>
  </si>
  <si>
    <t>NOVARTIS HEALTHCARE PRIVATE LIMITED</t>
  </si>
  <si>
    <t>00127</t>
  </si>
  <si>
    <t>00128</t>
  </si>
  <si>
    <t>00133</t>
  </si>
  <si>
    <t>00134</t>
  </si>
  <si>
    <t>00135</t>
  </si>
  <si>
    <t>00137</t>
  </si>
  <si>
    <t>00139</t>
  </si>
  <si>
    <t>00142</t>
  </si>
  <si>
    <t>00143</t>
  </si>
  <si>
    <t>0000000380</t>
  </si>
  <si>
    <t>00151</t>
  </si>
  <si>
    <t>0000000680</t>
  </si>
  <si>
    <t>Yakult Danone India Pvt. Ltd.</t>
  </si>
  <si>
    <t>04624-Yakult Danone India Pvt. Ltd.</t>
  </si>
  <si>
    <t>THE BOMBAY DYEING &amp; MFG.CO.LTD</t>
  </si>
  <si>
    <t>01237-The Bombay Dyeing &amp; Manufacturing Co. Ltd</t>
  </si>
  <si>
    <t>02149-Glenmark Pharmaceuticals Ltd</t>
  </si>
  <si>
    <t>National Cooperative Dairy Fed</t>
  </si>
  <si>
    <t>04691-National Cooperative Dairy Federation of India Limited</t>
  </si>
  <si>
    <t>00991-Raychem RPG Ltd</t>
  </si>
  <si>
    <t>Aurigene Discovery Technologie</t>
  </si>
  <si>
    <t>06914-Aurigene Discovery Technologies Limited</t>
  </si>
  <si>
    <t>06425-Avenue Ecommerce Limited</t>
  </si>
  <si>
    <t>06073-Dalmia Cement ( Bharat) limited</t>
  </si>
  <si>
    <t>T6673</t>
  </si>
  <si>
    <t>VERTIV ENERGY PRIVATE LIMITED</t>
  </si>
  <si>
    <t>00265-Emersons Network Power India Private Ltd</t>
  </si>
  <si>
    <t>00115-Berger Paints India ltd</t>
  </si>
  <si>
    <t>0000000320</t>
  </si>
  <si>
    <t>LIC Housing Finance Pvt. Ltd.</t>
  </si>
  <si>
    <t>Noida Power Company Limited</t>
  </si>
  <si>
    <t>Rasi Seeds Pvt Ltd</t>
  </si>
  <si>
    <t>0000000400</t>
  </si>
  <si>
    <t>00198</t>
  </si>
  <si>
    <t>00199</t>
  </si>
  <si>
    <t>00209</t>
  </si>
  <si>
    <t>00210</t>
  </si>
  <si>
    <t>00211</t>
  </si>
  <si>
    <t>00212</t>
  </si>
  <si>
    <t>0000000480</t>
  </si>
  <si>
    <t>AQUITY SOLUTIONS INDIA PRIVATE</t>
  </si>
  <si>
    <t>02563-CBay Systems (India) Pvt. Ltd.</t>
  </si>
  <si>
    <t/>
  </si>
  <si>
    <t>00178</t>
  </si>
  <si>
    <t>00179</t>
  </si>
  <si>
    <t>00180</t>
  </si>
  <si>
    <t>00182</t>
  </si>
  <si>
    <t>00184</t>
  </si>
  <si>
    <t>00188</t>
  </si>
  <si>
    <t>TVS Supply Chain Solutions Ltd</t>
  </si>
  <si>
    <t>0000000460</t>
  </si>
  <si>
    <t>LG Electronics India Pvt Ltd</t>
  </si>
  <si>
    <t>00196</t>
  </si>
  <si>
    <t>00197</t>
  </si>
  <si>
    <t>00200</t>
  </si>
  <si>
    <t>00224</t>
  </si>
  <si>
    <t>00242</t>
  </si>
  <si>
    <t>00243</t>
  </si>
  <si>
    <t>00244</t>
  </si>
  <si>
    <t>00245</t>
  </si>
  <si>
    <t>00249</t>
  </si>
  <si>
    <t>00250</t>
  </si>
  <si>
    <t>00251</t>
  </si>
  <si>
    <t>00252</t>
  </si>
  <si>
    <t>00253</t>
  </si>
  <si>
    <t>Hero FinCorp Limited</t>
  </si>
  <si>
    <t>0000000360</t>
  </si>
  <si>
    <t>00256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</si>
  <si>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</si>
  <si>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</si>
  <si>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</si>
  <si>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</si>
  <si>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</si>
  <si>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</si>
  <si>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</si>
  <si>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</si>
  <si>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</si>
  <si>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</si>
  <si>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</si>
  <si>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</si>
  <si>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</si>
  <si>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</si>
  <si>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</si>
  <si>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</si>
  <si>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</si>
  <si>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</si>
  <si>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</si>
  <si>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</si>
  <si>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</si>
  <si>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</si>
  <si>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</si>
  <si>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</si>
  <si>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</si>
  <si>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</si>
  <si>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</si>
  <si>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</si>
  <si>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</si>
  <si>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</si>
  <si>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</si>
  <si>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</si>
  <si>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00254</t>
  </si>
  <si>
    <t>03780-VKL Seasoning  Pvt Ltd</t>
  </si>
  <si>
    <t>00255</t>
  </si>
  <si>
    <t>00257</t>
  </si>
  <si>
    <t>00258</t>
  </si>
  <si>
    <t>00259</t>
  </si>
  <si>
    <t>00260</t>
  </si>
  <si>
    <t>Himatsingka Seide Limited</t>
  </si>
  <si>
    <t>BANK ID FROM</t>
  </si>
  <si>
    <t>BANK ID TO</t>
  </si>
  <si>
    <t>36101101</t>
  </si>
  <si>
    <t>Insurance Payment</t>
  </si>
  <si>
    <t>RF</t>
  </si>
  <si>
    <t>0000000760</t>
  </si>
  <si>
    <t>0000000980</t>
  </si>
  <si>
    <t>--CBDT A/C</t>
  </si>
  <si>
    <t>0000000600</t>
  </si>
  <si>
    <t>0000000700</t>
  </si>
  <si>
    <t>0000000520</t>
  </si>
  <si>
    <t>0000000560</t>
  </si>
  <si>
    <t>0000001100</t>
  </si>
  <si>
    <t>0000000620</t>
  </si>
  <si>
    <t>0000001060</t>
  </si>
  <si>
    <t>0000000820</t>
  </si>
  <si>
    <t>0000000660</t>
  </si>
  <si>
    <t>PI</t>
  </si>
  <si>
    <t>SBI Cards and Payment Services Limited- Cobrand Channel</t>
  </si>
  <si>
    <t>SBI Cards and Payment Services Limited- Telecalling Channel</t>
  </si>
  <si>
    <t>0000001040</t>
  </si>
  <si>
    <t>0000001140</t>
  </si>
  <si>
    <t>0000000420</t>
  </si>
  <si>
    <t>0000001180</t>
  </si>
  <si>
    <t>V00428-Teamlease Digital Private Limited</t>
  </si>
  <si>
    <t>0000000740</t>
  </si>
  <si>
    <t>M/s. Samsung India Electronics Private Limited</t>
  </si>
  <si>
    <t>36101105</t>
  </si>
  <si>
    <t>00301</t>
  </si>
  <si>
    <t>36101106</t>
  </si>
  <si>
    <t>Axis Bank Limited</t>
  </si>
  <si>
    <t>T7511</t>
  </si>
  <si>
    <t>V02123-Suresh V ID - T10895 - CPO</t>
  </si>
  <si>
    <t>36101103</t>
  </si>
  <si>
    <t>36101151</t>
  </si>
  <si>
    <t>36101147</t>
  </si>
  <si>
    <t>36101139</t>
  </si>
  <si>
    <t>V00990-White Wisdom Aaqua</t>
  </si>
  <si>
    <t>T6703</t>
  </si>
  <si>
    <t>V00605-Citygold Entertainment Limited</t>
  </si>
  <si>
    <t>V00397-Shree Sai Enterprises</t>
  </si>
  <si>
    <t>V02098-S Cares Services Private Limited</t>
  </si>
  <si>
    <t>V00843-Hari Om Tea &amp; Canteen</t>
  </si>
  <si>
    <t>V00308-Bharti Airtel Ltd - Mum</t>
  </si>
  <si>
    <t>REIMB</t>
  </si>
  <si>
    <t>-36101103-REIMB-REIMB</t>
  </si>
  <si>
    <t>SBI Cards and Payment Services Limited- Banca Channel</t>
  </si>
  <si>
    <t>36101146</t>
  </si>
  <si>
    <t>36101135</t>
  </si>
  <si>
    <t>36101142</t>
  </si>
  <si>
    <t>36101141</t>
  </si>
  <si>
    <t>36101137</t>
  </si>
  <si>
    <t>36101138</t>
  </si>
  <si>
    <t>36101143</t>
  </si>
  <si>
    <t>36101140</t>
  </si>
  <si>
    <t>V00934-Seema Sanghi</t>
  </si>
  <si>
    <t>36101126</t>
  </si>
  <si>
    <t>36101144</t>
  </si>
  <si>
    <t>V00933-Santhosh Sanghi</t>
  </si>
  <si>
    <t>V01246-Ravi Lube Oil Pvt Ltd (Sambasiva Rao)</t>
  </si>
  <si>
    <t>V01841-Msedcl</t>
  </si>
  <si>
    <t>T8700</t>
  </si>
  <si>
    <t>V02110-Jay Ambe Enterprise (Ankit Shamji Dubariya)</t>
  </si>
  <si>
    <t>EIH LIMITED</t>
  </si>
  <si>
    <t>0000001620</t>
  </si>
  <si>
    <t>V00564-Universal Brand Promotions</t>
  </si>
  <si>
    <t>36101133</t>
  </si>
  <si>
    <t>V01053-Sarita Latwani</t>
  </si>
  <si>
    <t>36101149</t>
  </si>
  <si>
    <t>V00860-Tata Teleservices (Maharashtra) Ltd</t>
  </si>
  <si>
    <t>Z01594-Amit Shukla Id -T8353</t>
  </si>
  <si>
    <t>V01714-Teamlease Skills University</t>
  </si>
  <si>
    <t>--HDFC BANK INCOME TAX ACCOUNT</t>
  </si>
  <si>
    <t>T7958</t>
  </si>
  <si>
    <t>V01052-Harish Kumar Lalwani</t>
  </si>
  <si>
    <t>36101148</t>
  </si>
  <si>
    <t>V01289-Nandini Multi Services(Manohar Narayan Rathod)</t>
  </si>
  <si>
    <t>Virbac Animal Health India Pri</t>
  </si>
  <si>
    <t>03550-Virbac Animal Health India Private Limited</t>
  </si>
  <si>
    <t>Funding</t>
  </si>
  <si>
    <t>V01117-Online Content Development (Ocd) - Mahrukh Shah</t>
  </si>
  <si>
    <t>Z02025-Sampada Jain ID -T10343</t>
  </si>
  <si>
    <t>Z00718-Bhabani Shankar Mishra ID - T10169</t>
  </si>
  <si>
    <t>00331</t>
  </si>
  <si>
    <t>V00932-Kamini Kaushal Sanghi</t>
  </si>
  <si>
    <t>V01020-Aditya Agarwal (Huf)</t>
  </si>
  <si>
    <t>00320</t>
  </si>
  <si>
    <t>00307</t>
  </si>
  <si>
    <t>00308</t>
  </si>
  <si>
    <t>V01240-Trident Security Services</t>
  </si>
  <si>
    <t>00327</t>
  </si>
  <si>
    <t>Z00981-Tejash Upendra Misal ID - T10748</t>
  </si>
  <si>
    <t>UNIVERSAL SOMPO GEN INS CO LTD</t>
  </si>
  <si>
    <t>06865-Universal Sompo General Insurance Company Ltd</t>
  </si>
  <si>
    <t>Z01380-R Surendhi Id - T6993</t>
  </si>
  <si>
    <t>Z00614-Neeraj Kaira ID -T10098</t>
  </si>
  <si>
    <t>00306</t>
  </si>
  <si>
    <t>00318</t>
  </si>
  <si>
    <t>V01407-Vipan Kumar</t>
  </si>
  <si>
    <t>Z01249-Anand Singh Rawat - Id T5450</t>
  </si>
  <si>
    <t>Z00883-Smitha S ID - T10437</t>
  </si>
  <si>
    <t>Z01545-Ashwini Priya Id -T5330</t>
  </si>
  <si>
    <t>V02193-Ali Ahmed</t>
  </si>
  <si>
    <t>V00598-Adani Electricity Mumbai Ltd</t>
  </si>
  <si>
    <t>00322</t>
  </si>
  <si>
    <t>Z01253-Padmini Vinay - Id T5598</t>
  </si>
  <si>
    <t xml:space="preserve">V01550-Mauli Tea Centre (Amol Tukaram Ghodke)	</t>
  </si>
  <si>
    <t>00326</t>
  </si>
  <si>
    <t>00329</t>
  </si>
  <si>
    <t>Z01477-Prasad Girish Desai Id - T7783</t>
  </si>
  <si>
    <t>00314</t>
  </si>
  <si>
    <t>00300</t>
  </si>
  <si>
    <t>00302</t>
  </si>
  <si>
    <t>Z01943-Moulika ID -T8614</t>
  </si>
  <si>
    <t>Z01673-Anand Kumar F Id -T6644</t>
  </si>
  <si>
    <t>Z01226-Lakshmanna.N - Id T2043</t>
  </si>
  <si>
    <t>Z00602-Rishi Goel ID -T10004</t>
  </si>
  <si>
    <t>00305</t>
  </si>
  <si>
    <t>00310</t>
  </si>
  <si>
    <t>00312</t>
  </si>
  <si>
    <t>00315</t>
  </si>
  <si>
    <t>Z00523-Maheillnan Sampath ID - T9889</t>
  </si>
  <si>
    <t>00328</t>
  </si>
  <si>
    <t>00330</t>
  </si>
  <si>
    <t>Z00880-Rakesh Kumar Sharma ID - T10451</t>
  </si>
  <si>
    <t>V00294-Nishvika Enterprises</t>
  </si>
  <si>
    <t>Z01302-Lokanadham Naidu Edamalapati Id - T6114</t>
  </si>
  <si>
    <t>V01136-Muduganti Uma Ravinder</t>
  </si>
  <si>
    <t>Z00336-B H Rahul ID - T9490</t>
  </si>
  <si>
    <t>00311</t>
  </si>
  <si>
    <t>00313</t>
  </si>
  <si>
    <t>00309</t>
  </si>
  <si>
    <t>00316</t>
  </si>
  <si>
    <t>Z01869-Bhavani ID -T10342</t>
  </si>
  <si>
    <t>00336</t>
  </si>
  <si>
    <t>Z01959-V Jothilakshmi ID -T10062</t>
  </si>
  <si>
    <t>00303</t>
  </si>
  <si>
    <t>00304</t>
  </si>
  <si>
    <t>Z01150-K Lokesh Id- 769</t>
  </si>
  <si>
    <t>00694-Rallis India Limited</t>
  </si>
  <si>
    <t>01212-Whirlpool India Ltd</t>
  </si>
  <si>
    <t>V00030-Sodexo Svc India Pvt. Ltd</t>
  </si>
  <si>
    <t>Ador Fontech Limited</t>
  </si>
  <si>
    <t>V01120-Pulumati Rohith</t>
  </si>
  <si>
    <t>V01121-Pulumati Revanth</t>
  </si>
  <si>
    <t>V01122-Pulumati Sreedevi</t>
  </si>
  <si>
    <t>Sharp Business Systems India P</t>
  </si>
  <si>
    <t>03478-Sharp Business Systems (India)  Limited</t>
  </si>
  <si>
    <t>Z00881-Snehal Baban Bansode ID - T10534</t>
  </si>
  <si>
    <t>V02065-Baldor Technologies Pvt Ltd</t>
  </si>
  <si>
    <t>Z01975-Shyam Sunder S ID -T3517</t>
  </si>
  <si>
    <t>Z01175-Sundar Raj S  Id - T3622</t>
  </si>
  <si>
    <t>Arvind Fashions Limited</t>
  </si>
  <si>
    <t>VOLTAS LTD - EMRBG</t>
  </si>
  <si>
    <t>Z00690-Manas Kundu ID -T10120</t>
  </si>
  <si>
    <t>0000001320</t>
  </si>
  <si>
    <t>0000002300</t>
  </si>
  <si>
    <t>Goodricke Group Ltd</t>
  </si>
  <si>
    <t>02813-Goodricke Group Ltd</t>
  </si>
  <si>
    <t>03632-PhillipCapital India Pvt Ltd</t>
  </si>
  <si>
    <t>Z01521-Sanjay Kumar Diwakar Id - T8104</t>
  </si>
  <si>
    <t>Maruti Suzuki India Limited PM</t>
  </si>
  <si>
    <t>Z01224-Ashish Mishra - Id T4995</t>
  </si>
  <si>
    <t>V00935-Anil Saraf</t>
  </si>
  <si>
    <t>TOTAL OIL INDIA PVT LTD</t>
  </si>
  <si>
    <t>07279-Tvs Supply Chain Solutions Ltd</t>
  </si>
  <si>
    <t>Z00993-Avishek Choudhury ID - T10170</t>
  </si>
  <si>
    <t>Z01221-Pawan Tiwari - Id T4801</t>
  </si>
  <si>
    <t>Z02143-Navanith Kumar M ID -T11074</t>
  </si>
  <si>
    <t>--C12751-Ragamulu Sarala-1626101017826</t>
  </si>
  <si>
    <t>--C12758-Prasanth-50100231551090</t>
  </si>
  <si>
    <t>Z01809-Rekha Sharma Id -T8770</t>
  </si>
  <si>
    <t>Z01257-Satish S Murme - Id T5719</t>
  </si>
  <si>
    <t>--C11546-Manoj Laxman Ovhal-50426266932</t>
  </si>
  <si>
    <t>07283-Airasia India Limited</t>
  </si>
  <si>
    <t>01380-Religare Securities Ltd.</t>
  </si>
  <si>
    <t>K7 Computing Private Limited</t>
  </si>
  <si>
    <t>V01411-Space Protection Security Force</t>
  </si>
  <si>
    <t>V01410-Akfa Trading &amp; Services</t>
  </si>
  <si>
    <t>V00992-Srb Facility Solution</t>
  </si>
  <si>
    <t>Z00672-Bharat Sharma ID - T10139</t>
  </si>
  <si>
    <t>Z00655-Chetan Tarachand Kharat ID -T10049</t>
  </si>
  <si>
    <t>Z01968-Javeriya Banu ID -T10203</t>
  </si>
  <si>
    <t>Z00541-Manjunath H ID - T8501</t>
  </si>
  <si>
    <t>V01591-Roshan Dinshaw Chinoy</t>
  </si>
  <si>
    <t>V02353-Birjis Dinshaw Chinoy</t>
  </si>
  <si>
    <t>V02354-Ratan Dinshaw Chinoy</t>
  </si>
  <si>
    <t>V02355-Mithi Dinshaw Chinoy</t>
  </si>
  <si>
    <t>V02356-Perveen Viraf Mehta</t>
  </si>
  <si>
    <t>Z00412-Mukesh Verma ID - T9605</t>
  </si>
  <si>
    <t>Z02176-Pranay Dindayal Dongre ID -T11148</t>
  </si>
  <si>
    <t>Z02175-Shaik Javeed ID -T11134</t>
  </si>
  <si>
    <t>0000001680</t>
  </si>
  <si>
    <t>Avenue E-Commerce Limited</t>
  </si>
  <si>
    <t>Pramerica Life Insurance Ltd</t>
  </si>
  <si>
    <t>V02089-Sreepesto Solutions India Private Limited</t>
  </si>
  <si>
    <t>00365</t>
  </si>
  <si>
    <t>00368</t>
  </si>
  <si>
    <t>00374</t>
  </si>
  <si>
    <t>00376</t>
  </si>
  <si>
    <t>00377</t>
  </si>
  <si>
    <t>00378</t>
  </si>
  <si>
    <t>00379</t>
  </si>
  <si>
    <t>SANDOZ PRIVATE LTD</t>
  </si>
  <si>
    <t>07247-Sandoz Private Limited</t>
  </si>
  <si>
    <t>V01109-Avantis Regtech Private Limited</t>
  </si>
  <si>
    <t>0000001800</t>
  </si>
  <si>
    <t>Z02114-Rahul Mishra ID -T11015</t>
  </si>
  <si>
    <t>V02363-Shreekala Tours &amp; Travels</t>
  </si>
  <si>
    <t>Investments in Mutual Fund</t>
  </si>
  <si>
    <t>V02246-Praturi Hari Krishna</t>
  </si>
  <si>
    <t>V02373-Magic Touch Enterprises</t>
  </si>
  <si>
    <t>Magicbricks Reality Services Limited</t>
  </si>
  <si>
    <t>V00646-Dhiren Gopal</t>
  </si>
  <si>
    <t>V00644-Jawahar Gopal</t>
  </si>
  <si>
    <t>V00645-Manohar Gopal</t>
  </si>
  <si>
    <t>Vodafone Idea Limited</t>
  </si>
  <si>
    <t>Tata AIG General Insurance Company Limited</t>
  </si>
  <si>
    <t>Arvind Lifestyle Brands Limite</t>
  </si>
  <si>
    <t>Arvind Youth Brands Private Li</t>
  </si>
  <si>
    <t>--C10928-Vasim Rasul Makandar-15030100138668</t>
  </si>
  <si>
    <t>Carrier Midea India Pvt Ltd</t>
  </si>
  <si>
    <t>Baroda Global Shared Services Ltd</t>
  </si>
  <si>
    <t>RELIANCE RETAIL LIMITED</t>
  </si>
  <si>
    <t>04869-Reliance Retail Ltd</t>
  </si>
  <si>
    <t>--C12877-Kishor Ramling Bargal-1822104000010706</t>
  </si>
  <si>
    <t>Z00985-Abdul Mujid ID - T10802</t>
  </si>
  <si>
    <t>Z00823-Dinesh Gorakshanath Dhere ID - T10537</t>
  </si>
  <si>
    <t>Z01893-Hema K ID -T9642</t>
  </si>
  <si>
    <t>Z00142-Himanshu Anil Jambure ID - T9235</t>
  </si>
  <si>
    <t>Thermax ltd</t>
  </si>
  <si>
    <t>Z01215-Sanjay C Raaz Id - T4733</t>
  </si>
  <si>
    <t>Z00700-Sreeja L ID - T9954</t>
  </si>
  <si>
    <t>Z02082-Gohil Divyarajsinh Manoharsinh ID -T10986</t>
  </si>
  <si>
    <t>Z02029-Haresh Arvindbhai Katiya ID -T10989</t>
  </si>
  <si>
    <t>Mahindra Rural Housing Finance Limited</t>
  </si>
  <si>
    <t>Haier Appliances India Pvt Ltd</t>
  </si>
  <si>
    <t>06488-EIH LTD - Gurgaon</t>
  </si>
  <si>
    <t>03459-Ntt Communications India Pvt. Ltd.</t>
  </si>
  <si>
    <t>Z00509-Rowina Wilma Mascarenhas ID -T9248</t>
  </si>
  <si>
    <t>V02359-S M Gurubasaiah</t>
  </si>
  <si>
    <t>V02360-S M Rudraiah</t>
  </si>
  <si>
    <t>V02361-Bhagyamma</t>
  </si>
  <si>
    <t>V00931-Jagadeesh Gullapalli</t>
  </si>
  <si>
    <t>V02445-Integrated Perfect Systems India Pvt Ltd</t>
  </si>
  <si>
    <t>SMARTCHEM TECHNOLOGIES LIMITED</t>
  </si>
  <si>
    <t>00514-Kotak Life Ins. Co. Ltd.</t>
  </si>
  <si>
    <t>BLISS CHOCOLATES INDIA PRIVATE</t>
  </si>
  <si>
    <t>04997-Bliss Chocolates India Private Limited</t>
  </si>
  <si>
    <t>Gabriel India Ltd</t>
  </si>
  <si>
    <t>00303-Gabriel India Limited</t>
  </si>
  <si>
    <t>AIRASIA (INDIA) LIMITED</t>
  </si>
  <si>
    <t>Z01161-Vijay Kumar Tyagi Id- T1479</t>
  </si>
  <si>
    <t>Z00949-Naveen Kumar D ID -T9908</t>
  </si>
  <si>
    <t>Z01789-Sandeep Kumar Ram Nivas Id -T8946</t>
  </si>
  <si>
    <t>Z02107-Manikala Gangaraju ID -T11056</t>
  </si>
  <si>
    <t>Z02214-Naveen G ID -T11205</t>
  </si>
  <si>
    <t>Z02215-Sharath K G ID -T11206</t>
  </si>
  <si>
    <t>Z02203-Ravindra Singh ID -T11170</t>
  </si>
  <si>
    <t>00705-Reliance Next Links Pvt. Ltd.</t>
  </si>
  <si>
    <t>sus828</t>
  </si>
  <si>
    <t>36101132</t>
  </si>
  <si>
    <t>36101129</t>
  </si>
  <si>
    <t>SBI Funds Management Private L</t>
  </si>
  <si>
    <t>04497-SBI Funds Management Private Limited</t>
  </si>
  <si>
    <t>ICICI Prudential Life Insurance Company Limited</t>
  </si>
  <si>
    <t>05103-ArcelorMittal India Private Ltd</t>
  </si>
  <si>
    <t>DB</t>
  </si>
  <si>
    <t>GE India Industrial Pvt Ltd( E</t>
  </si>
  <si>
    <t>SRI SAI AGRO PRODUCTS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</si>
  <si>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</si>
  <si>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</si>
  <si>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</si>
  <si>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</si>
  <si>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</si>
  <si>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</si>
  <si>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</si>
  <si>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</si>
  <si>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</si>
  <si>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</si>
  <si>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</si>
  <si>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</si>
  <si>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</si>
  <si>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RESULT SERVICES PRIVATE LIMITE</t>
  </si>
  <si>
    <t>00394</t>
  </si>
  <si>
    <t>00395</t>
  </si>
  <si>
    <t>Avenue Supermarts Ltd –  DC -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</si>
  <si>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</si>
  <si>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</si>
  <si>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</si>
  <si>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</si>
  <si>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</si>
  <si>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</si>
  <si>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</si>
  <si>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</si>
  <si>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</si>
  <si>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</si>
  <si>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</si>
  <si>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</si>
  <si>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</si>
  <si>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</si>
  <si>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</si>
  <si>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</si>
  <si>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</si>
  <si>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</si>
  <si>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</si>
  <si>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</si>
  <si>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</si>
  <si>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</si>
  <si>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</si>
  <si>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</si>
  <si>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</si>
  <si>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</si>
  <si>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</si>
  <si>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00473</t>
  </si>
  <si>
    <t>Bajaj Allianz Life Insurance Company Limited</t>
  </si>
  <si>
    <t>04908-GE India Industrial Private Limited (SEZ Client)</t>
  </si>
  <si>
    <t>GE INDIA INDUSTRIAL PRIVATE LIMITED</t>
  </si>
  <si>
    <t>ULTRATECH CEMENT LIMITED</t>
  </si>
  <si>
    <t>Disney Broadcasting (India) Pr</t>
  </si>
  <si>
    <t>05219-Disney Broadcasting (India) Limited</t>
  </si>
  <si>
    <t>TELESONIC NETW</t>
  </si>
  <si>
    <t>V00590-Arun Raj ID - T9581 - ASC - CPO</t>
  </si>
  <si>
    <t>--C12778-W Maradona-36487809259</t>
  </si>
  <si>
    <t>--C12779-Sangeetha R-1172500102185801</t>
  </si>
  <si>
    <t>--C12802-Jagadeesan Chandrasekar-6694136255</t>
  </si>
  <si>
    <t>Not debited</t>
  </si>
  <si>
    <t>V02378-B Rama Devi</t>
  </si>
  <si>
    <t>V00910-Om Enterprise</t>
  </si>
  <si>
    <t>2021</t>
  </si>
  <si>
    <t>Z01112-Abishek Jalapathy ID - T10913</t>
  </si>
  <si>
    <t>Z01931-Anjali Dabole ID -T9990</t>
  </si>
  <si>
    <t>Z02020-Divyashree J ID -T10333</t>
  </si>
  <si>
    <t>Z01235-Ganesh Rukmangathan - Id T5347</t>
  </si>
  <si>
    <t>Z01243-Indrajit Banerjee - Id T5429</t>
  </si>
  <si>
    <t>Z00629-Manjunatha ID -T10022</t>
  </si>
  <si>
    <t>V00686-Atur India Private Limited</t>
  </si>
  <si>
    <t>Z00819-Narayan Shukla ID - T10387</t>
  </si>
  <si>
    <t>V02030-Time Square Owners Association</t>
  </si>
  <si>
    <t>V02341-Fairdeal Corporation</t>
  </si>
  <si>
    <t>Z01953-Praveen U ID -T9095</t>
  </si>
  <si>
    <t>Z00675-Rohitashva Mehrotra ID - T10135</t>
  </si>
  <si>
    <t>Z01264-Sajal Das - Id T5417</t>
  </si>
  <si>
    <t>Bharti Airtel Limited</t>
  </si>
  <si>
    <t>Z00464-Shriraksha ID - T9114</t>
  </si>
  <si>
    <t>Z01442-Venkateswara Rao Maram Id -T7623</t>
  </si>
  <si>
    <t>Z02159-Akash Ghosh ID -T9998</t>
  </si>
  <si>
    <t>Z02160-Vijay Kumar K ID -T9187</t>
  </si>
  <si>
    <t>V00004-Anil Singhal</t>
  </si>
  <si>
    <t>V01924-Biswajib Ghosh</t>
  </si>
  <si>
    <t>EIT SERVICES INDIA PVT. LTD</t>
  </si>
  <si>
    <t>05747-EIT SERVICES INDIA PRIVATE LIMITED</t>
  </si>
  <si>
    <t>V02404-Evershine Resource Management Pvt Ltd</t>
  </si>
  <si>
    <t>--C12777-Mary Jesvini-054291900005563</t>
  </si>
  <si>
    <t>02404-Bayer Pharmaceuticals  Pvt Ltd.</t>
  </si>
  <si>
    <t>--C12959-Nisha T-091891900001975</t>
  </si>
  <si>
    <t>--C12961-Nagaraju B-36233053111</t>
  </si>
  <si>
    <t>--C12986-Akshay K R-0681101206816</t>
  </si>
  <si>
    <t>--C13006-A Valli Padma-50100195918861</t>
  </si>
  <si>
    <t>--C13010-Tejashwini S-50100359978478</t>
  </si>
  <si>
    <t>Z00084-Yadurpaka Durga Nagendar ID - T9153</t>
  </si>
  <si>
    <t>V01626-Notified Area Authority</t>
  </si>
  <si>
    <t>BHARTI AIRTEL</t>
  </si>
  <si>
    <t>00121-Bharti Airtel Limited</t>
  </si>
  <si>
    <t>Z02235-Avinash Namdev Baing ID -T11217</t>
  </si>
  <si>
    <t>Z02121-Dinesh Kumar A ID-C12810-Imp Adv-CHE</t>
  </si>
  <si>
    <t>Z02014-Mohammed Siddiq ID -T9168</t>
  </si>
  <si>
    <t>Y01910-Deepak Chiniwar ID -C12942</t>
  </si>
  <si>
    <t>Z02230-Paresh Chauhan ID -T11219</t>
  </si>
  <si>
    <t>Z01301-Prasanna Kumar - Id T6547</t>
  </si>
  <si>
    <t>Z02236-Vishnu Kant ID -T11211</t>
  </si>
  <si>
    <t>00474</t>
  </si>
  <si>
    <t>00475</t>
  </si>
  <si>
    <t>Abbott  India Limited</t>
  </si>
  <si>
    <t>--C13015-Shaik Afshan-45511741619</t>
  </si>
  <si>
    <t>--C13018-Jawad Ulla Shariff-100113710282</t>
  </si>
  <si>
    <t>--C13019-Bhumana Anil-33445481762</t>
  </si>
  <si>
    <t>--C13041-Aravindhan N-6663603831</t>
  </si>
  <si>
    <t>V02152-Viztar International Private Limited</t>
  </si>
  <si>
    <t>--C13046-Devesh Sharma-61224744985</t>
  </si>
  <si>
    <t>Z02139-Syed Irfan ID -T11105</t>
  </si>
  <si>
    <t>R.S. Infraprojects Private Limited</t>
  </si>
  <si>
    <t>V01307-Riviera Resorts Llp</t>
  </si>
  <si>
    <t>V00047-Rajesh CC ID - T1931 - ASC - BAN - SCO</t>
  </si>
  <si>
    <t>V00881-Active Security Services</t>
  </si>
  <si>
    <t>V02526-Winman Consulting</t>
  </si>
  <si>
    <t>TeamLease Services Ltd EPF Trust</t>
  </si>
  <si>
    <t>-36101101-TeamLease Services Ltd EPF Trust-Contribution for</t>
  </si>
  <si>
    <t>--TeamLease Services Ltd EPF Trust</t>
  </si>
  <si>
    <t>-36101101-TeamLease Services Ltd EPF Trust-Interest (7Q)</t>
  </si>
  <si>
    <t>-36101101-TeamLease Services Ltd EPF Trust-Damages</t>
  </si>
  <si>
    <t>-36101105-Orissa-Samunnati Financial Intermediation &amp; Servic</t>
  </si>
  <si>
    <t>ITC Limited - Agri Business Di</t>
  </si>
  <si>
    <t>V01655-Krishna Plumbers</t>
  </si>
  <si>
    <t>V01040-Walsons Services Pvt Ltd - Mum</t>
  </si>
  <si>
    <t>V01355-Orix Auto Infrastructure Services Limited</t>
  </si>
  <si>
    <t>V01469-Orix Auto Infrastructure Services Limited</t>
  </si>
  <si>
    <t>V02437-Panchakalyani Food Products</t>
  </si>
  <si>
    <t>V02439-Amsri Shamira Owners Welfare Association</t>
  </si>
  <si>
    <t>V00805-Tata Teleservices Limited - Ahm</t>
  </si>
  <si>
    <t>V01396-Tata Teleservices Ltd Account No 922525772</t>
  </si>
  <si>
    <t>V00867-Tata Teleservices Limited</t>
  </si>
  <si>
    <t>V02438-Praveen Tea Stall (Praveen Kumar Golla)</t>
  </si>
  <si>
    <t>V01011-Sri Dattha Sai Traders</t>
  </si>
  <si>
    <t>V01646-Tata Teleservices Ltd</t>
  </si>
  <si>
    <t>V02247-Mcube Corporate Services</t>
  </si>
  <si>
    <t>V00795-Evolve Technologies &amp; Services Private Limited</t>
  </si>
  <si>
    <t>Z00446-Keshav Kumar ID - T9799</t>
  </si>
  <si>
    <t>Z00573-Abhishek Kumar Thakur ID -T10009</t>
  </si>
  <si>
    <t>Z02041-Vivek Kumar Shukla-SBI-1600171-Imp-Mum-Gansoli</t>
  </si>
  <si>
    <t>V00282-Paybooks Technologies India Pvt Ltd</t>
  </si>
  <si>
    <t>V01171-Bharti Airtel Ltd - Che</t>
  </si>
  <si>
    <t>V01400-Swastik Network Systems</t>
  </si>
  <si>
    <t>V00368-Hygienetech India Pvt Ltd</t>
  </si>
  <si>
    <t>V01239-In Sync Solutions</t>
  </si>
  <si>
    <t>V01241-Ramesh Goud Tea Stall</t>
  </si>
  <si>
    <t>Kol-Petty Cash Exp - HDFC Bank Limited OD A/c # 052320900015</t>
  </si>
  <si>
    <t>Kol-Petty Cash Exp</t>
  </si>
  <si>
    <t>36101116</t>
  </si>
  <si>
    <t>Fab India overseas pvt ltd.</t>
  </si>
  <si>
    <t>SBI Cards and Payment Services</t>
  </si>
  <si>
    <t>00745-SBI Cards and Payments Services Pvt Ltd</t>
  </si>
  <si>
    <t>V01487-Vodafone Relationship No 39867194</t>
  </si>
  <si>
    <t>V01150-Airtel Relationship Number - 7038261072</t>
  </si>
  <si>
    <t>V02263-Arnav Enterprises</t>
  </si>
  <si>
    <t>V01401-Bvg India Ltd</t>
  </si>
  <si>
    <t>01314-Merino Industries Ltd</t>
  </si>
  <si>
    <t>Somany Home Innovation Limited</t>
  </si>
  <si>
    <t>03527-HSIL Ltd.</t>
  </si>
  <si>
    <t>Bunge India Pvt. Ltd</t>
  </si>
  <si>
    <t>01192-Bunge India Pvt. Ltd.</t>
  </si>
  <si>
    <t>06958-Kct Management Services Pvt. Ltd</t>
  </si>
  <si>
    <t>Tata SmartFoodz Limited</t>
  </si>
  <si>
    <t>06578-Tata Smartfoodz Limited</t>
  </si>
  <si>
    <t>06926-Leadcorp Bpo &amp; Consultants Pvt. Ltd.</t>
  </si>
  <si>
    <t>07181-F1 Info Solutions And Services Private Limited (“F1”)</t>
  </si>
  <si>
    <t>V01362-Mahalaxmiben Vitthalbhai Patel</t>
  </si>
  <si>
    <t>V01419-Chandrikaben C Patel</t>
  </si>
  <si>
    <t>V01421-Jaimini R Patel</t>
  </si>
  <si>
    <t>V01422-Niranjanaben B Patel</t>
  </si>
  <si>
    <t>V01420-Kapilaben M Patel</t>
  </si>
  <si>
    <t>V00022-P.B.Express</t>
  </si>
  <si>
    <t>00896-Valvoline Cummins Limited</t>
  </si>
  <si>
    <t>Normet India Pvt Ltd</t>
  </si>
  <si>
    <t>05625-Normet India Pvt Ltd</t>
  </si>
  <si>
    <t>RPG Life Sciences Limited</t>
  </si>
  <si>
    <t>L&amp;T Uttaranchal Hydropower Lim</t>
  </si>
  <si>
    <t>07238-L&amp;T Uttaranchal Hydropower Limited</t>
  </si>
  <si>
    <t>HM Clause India Pvt Ltd</t>
  </si>
  <si>
    <t>04243-HM Clause India Pvt Ltd</t>
  </si>
  <si>
    <t>Yamazen Machinery &amp; Tools Indi</t>
  </si>
  <si>
    <t>05591-Yamazen Machinery &amp; Tools India Pvt Ltd</t>
  </si>
  <si>
    <t>Rittal India Pvt.Ltd</t>
  </si>
  <si>
    <t>03224-Rittal India Pvt Ltd</t>
  </si>
  <si>
    <t>Grasim industries limited Unit</t>
  </si>
  <si>
    <t>03054-Indo Gulf Fertilisers ( A Unit of Aditya Birla Nuvo Li</t>
  </si>
  <si>
    <t>00731-Samsung India Electronics Ltd</t>
  </si>
  <si>
    <t>Suez Water Technologies and So</t>
  </si>
  <si>
    <t>V02090-Kisson Facility Management Pvt Ltd</t>
  </si>
  <si>
    <t>IIMI Image Management Pvt Ltd</t>
  </si>
  <si>
    <t>06992-Iimi Image Management Pvt Ltd</t>
  </si>
  <si>
    <t>02250-MasterCard International Inc</t>
  </si>
  <si>
    <t>ADM Agro Industries Latur and</t>
  </si>
  <si>
    <t>Integrated Coating and Seed Te</t>
  </si>
  <si>
    <t>06183-Integrated Coating And Seed Technology India Private L</t>
  </si>
  <si>
    <t>Lintas India Pvt Ltd</t>
  </si>
  <si>
    <t>Thermax Limited CORPORATE</t>
  </si>
  <si>
    <t>TBWPU-27-27-Thermax Limited CORPORATE</t>
  </si>
  <si>
    <t>05956-Merino Panel Products Limited</t>
  </si>
  <si>
    <t>JCB India Limited</t>
  </si>
  <si>
    <t>Karnataka-Samunnati Financial Intermediation &amp; Services Pvt</t>
  </si>
  <si>
    <t>-36101105-Karnataka-Samunnati Financial Intermediation &amp; Ser</t>
  </si>
  <si>
    <t>0000000340</t>
  </si>
  <si>
    <t>0000001360</t>
  </si>
  <si>
    <t>0000000640</t>
  </si>
  <si>
    <t>0000000920</t>
  </si>
  <si>
    <t>0000001640</t>
  </si>
  <si>
    <t>0000000800</t>
  </si>
  <si>
    <t>0000001000</t>
  </si>
  <si>
    <t>0000001580</t>
  </si>
  <si>
    <t>0000000780</t>
  </si>
  <si>
    <t>0000001960</t>
  </si>
  <si>
    <t>0000000860</t>
  </si>
  <si>
    <t>0000001160</t>
  </si>
  <si>
    <t>0000002240</t>
  </si>
  <si>
    <t>0000001860</t>
  </si>
  <si>
    <t>0000000840</t>
  </si>
  <si>
    <t>0000000580</t>
  </si>
  <si>
    <t>0000001900</t>
  </si>
  <si>
    <t>0000001120</t>
  </si>
  <si>
    <t>0000001980</t>
  </si>
  <si>
    <t>0000002440</t>
  </si>
  <si>
    <t>0000001440</t>
  </si>
  <si>
    <t>0000000880</t>
  </si>
  <si>
    <t>00130</t>
  </si>
  <si>
    <t>00131</t>
  </si>
  <si>
    <t>00132</t>
  </si>
  <si>
    <t>0000001600</t>
  </si>
  <si>
    <t>00136</t>
  </si>
  <si>
    <t>0000002080</t>
  </si>
  <si>
    <t>0000002280</t>
  </si>
  <si>
    <t>00138</t>
  </si>
  <si>
    <t>00140</t>
  </si>
  <si>
    <t>00141</t>
  </si>
  <si>
    <t>00144</t>
  </si>
  <si>
    <t>00145</t>
  </si>
  <si>
    <t>0000001220</t>
  </si>
  <si>
    <t>00147</t>
  </si>
  <si>
    <t>00148</t>
  </si>
  <si>
    <t>00149</t>
  </si>
  <si>
    <t>Synechron Technologies Pvt Ltd</t>
  </si>
  <si>
    <t>Qwikcilver Solutions Pvt Ltd</t>
  </si>
  <si>
    <t>Yaaganti Seeds Private Limited</t>
  </si>
  <si>
    <t>PTC India Ltd</t>
  </si>
  <si>
    <t>ADITYA AUTO PRODUCTS AND ENGINEERING INDIA PRIVATE LIMITED</t>
  </si>
  <si>
    <t>Siemens Ltd Mumbai</t>
  </si>
  <si>
    <t>RDC Concrete India Pvt. Ltd</t>
  </si>
  <si>
    <t>--Md Ekbal</t>
  </si>
  <si>
    <t>Dinesh Engineers Ltd</t>
  </si>
  <si>
    <t>Dabur India Limited</t>
  </si>
  <si>
    <t>07162-Cambridge University Press India Private Limited</t>
  </si>
  <si>
    <t>Cambridge University Press Ind</t>
  </si>
  <si>
    <t>TATA STEEL LIMITED CRC WEST</t>
  </si>
  <si>
    <t>Enayeth Brothers</t>
  </si>
  <si>
    <t>Nature Magic World</t>
  </si>
  <si>
    <t>JCB INDIA LIMITED</t>
  </si>
  <si>
    <t>01038-JCB INDIA LIMITED</t>
  </si>
  <si>
    <t>Grasim Industries Limted; Unit</t>
  </si>
  <si>
    <t>Dantal Hydraulics Private Limi</t>
  </si>
  <si>
    <t>ALPLA India Private Limited</t>
  </si>
  <si>
    <t>04176-ALPLA India Private Limited</t>
  </si>
  <si>
    <t>Primetals Technologies India P</t>
  </si>
  <si>
    <t>GE India Industrial Pvt. Ltd.-</t>
  </si>
  <si>
    <t>Akzo Nobel India Ltd (ICI)</t>
  </si>
  <si>
    <t>Akzo Nobel India Ltd</t>
  </si>
  <si>
    <t>Wonder Fibromats Limited</t>
  </si>
  <si>
    <t>Vehant Technologies Pvt. Ltd.</t>
  </si>
  <si>
    <t>Vestas Wind Technology India P</t>
  </si>
  <si>
    <t>HITACHI METALS INDIA PRIVATE L</t>
  </si>
  <si>
    <t>05028-HITACHI METALS INDIA PRIVATE LIMITED</t>
  </si>
  <si>
    <t>Karam Chand Thapar &amp; Bros. Coa</t>
  </si>
  <si>
    <t>06957-Karam Chand Thapar &amp; Bros. Coal Sales Limited</t>
  </si>
  <si>
    <t>ZYDUS ANIMAL HEALTH AND INVEST</t>
  </si>
  <si>
    <t>000000000000000-36101102-ZYDUS ANIMAL HEALTH AND INVEST-</t>
  </si>
  <si>
    <t>07186-Zydus Animal Health And Investments Limited</t>
  </si>
  <si>
    <t>Communications Test Design Ind</t>
  </si>
  <si>
    <t>07163-Communications Test Design India Pvt Ltd</t>
  </si>
  <si>
    <t>HTL Aircon Pvt Ltd</t>
  </si>
  <si>
    <t>06266-Htl Aircon Pvt Ltd</t>
  </si>
  <si>
    <t>Indian Farmers Fertiliser coop</t>
  </si>
  <si>
    <t>Communications test design Ind</t>
  </si>
  <si>
    <t>Gateway Distriparks Ltd</t>
  </si>
  <si>
    <t>Siemens Ltd ( IC-SG / EA SOL)</t>
  </si>
  <si>
    <t>United Spirits Limited</t>
  </si>
  <si>
    <t>Amazon Transportation Services</t>
  </si>
  <si>
    <t>07347-Mahindra And Mahindra Financial Services Ltd</t>
  </si>
  <si>
    <t>Assurance Intl Limited</t>
  </si>
  <si>
    <t>07254-Assurance Intl Limited</t>
  </si>
  <si>
    <t>07207-RV Solutions Private Limited</t>
  </si>
  <si>
    <t>Tata Steel Limited - Services</t>
  </si>
  <si>
    <t>Blue Star Ltd</t>
  </si>
  <si>
    <t>Fab India Overseas Pvt.Ltd</t>
  </si>
  <si>
    <t>Fab India Overseas Pvt Ltd - S</t>
  </si>
  <si>
    <t>Nidec Industrial Automation In</t>
  </si>
  <si>
    <t>Fab India Overseas Pvt Ltd - G</t>
  </si>
  <si>
    <t>Godrej Consumer Products Ltd</t>
  </si>
  <si>
    <t>E12MB-27-06-Orange Business Services India Solutions Private</t>
  </si>
  <si>
    <t>Hitachi Hi - Rel Power Electro</t>
  </si>
  <si>
    <t>04283-Hitachi Hi- Rel Power Electronics Private Limited</t>
  </si>
  <si>
    <t>01339-Dabur India Limited.</t>
  </si>
  <si>
    <t>06835-Ksb Limited</t>
  </si>
  <si>
    <t>STAR INDIA PRIVATE LIMITED</t>
  </si>
  <si>
    <t>01906-STAR INDIA PRIVATE LIMITED</t>
  </si>
  <si>
    <t>Bharat Petroleum Corporation L</t>
  </si>
  <si>
    <t>RADIANT CONSUMER APPLIANCES PR</t>
  </si>
  <si>
    <t>06963-Radiant Consumer Appliances Private Limited</t>
  </si>
  <si>
    <t>05749-Lindstrom Services India Private Limited</t>
  </si>
  <si>
    <t>Reliance Retail Ltd</t>
  </si>
  <si>
    <t>Semac Consultants Pvt. Ltd.</t>
  </si>
  <si>
    <t>APPL Industries Ltd</t>
  </si>
  <si>
    <t>05302-APPL Industries Ltd</t>
  </si>
  <si>
    <t>L&amp;T Howden Private Limited</t>
  </si>
  <si>
    <t>Shinryo Suvidha Engineers Indi</t>
  </si>
  <si>
    <t>03095-Suvidha Engineers India Pvt Ltd - Hyderabad</t>
  </si>
  <si>
    <t>M &amp; B Engineering Limited</t>
  </si>
  <si>
    <t>06791-M &amp; B Engineering Limited</t>
  </si>
  <si>
    <t>Global Consumer Products Priva</t>
  </si>
  <si>
    <t>04408-Global Consumer Products Private Limited</t>
  </si>
  <si>
    <t>One Mobikwik Systems Pvt Ltd</t>
  </si>
  <si>
    <t>05656-Mobikwik Systems Pvt Ltd</t>
  </si>
  <si>
    <t>RAMCIDES CROPSCIENCE PRIVATE L</t>
  </si>
  <si>
    <t>03642-Sds Ramcides Cropscience Private Limited</t>
  </si>
  <si>
    <t>MTR Foods Pvt Ltd</t>
  </si>
  <si>
    <t>07344-Mtr Foods Pvt Ltd</t>
  </si>
  <si>
    <t>JK Tyre &amp; Industries Limited</t>
  </si>
  <si>
    <t>05199-JK Tyre &amp; Industries Limited</t>
  </si>
  <si>
    <t>Essilor India Private Limited</t>
  </si>
  <si>
    <t>Sun Pharmaceutical Industries</t>
  </si>
  <si>
    <t>04450-Sun Pharmaceutical Industries Ltd</t>
  </si>
  <si>
    <t>Pioneer India Electronics Pvt</t>
  </si>
  <si>
    <t>06546-Wabtec India Transportation Private Limited</t>
  </si>
  <si>
    <t>RAK Ceramics India Pvt Ltd</t>
  </si>
  <si>
    <t>Master Builders Solutions Indi</t>
  </si>
  <si>
    <t>KEYA FOODS INTERNATIONAL PRIVA</t>
  </si>
  <si>
    <t>03821-Amalgam Speciality Foods (India) Pvt Ltd</t>
  </si>
  <si>
    <t>V00731-Smarter Biz Technologies Pvt Ltd</t>
  </si>
  <si>
    <t>TuSPAR Fashion LLP</t>
  </si>
  <si>
    <t>06348-TuSPAR Fashion LLP</t>
  </si>
  <si>
    <t>00605-Nestle India Limited</t>
  </si>
  <si>
    <t>Jana Small Finance Bank Limite</t>
  </si>
  <si>
    <t>RediSolve Software Pvt Ltd</t>
  </si>
  <si>
    <t>06922-Redisolve Software Pvt Ltd</t>
  </si>
  <si>
    <t>03689-Loreal India Pvt Ltd</t>
  </si>
  <si>
    <t>Minda Industries Ltd</t>
  </si>
  <si>
    <t>Oxford University Press</t>
  </si>
  <si>
    <t>Shyam Spectra Private Limited</t>
  </si>
  <si>
    <t>06713-Shyam Spectra Private Limited</t>
  </si>
  <si>
    <t>HYVA India Pvt Limited</t>
  </si>
  <si>
    <t>03184-HYVA India Pvt Limited</t>
  </si>
  <si>
    <t>SUS828</t>
  </si>
  <si>
    <t>KPMG GLOBAL SERVICES MANAGEMENT PRI</t>
  </si>
  <si>
    <t>06236-KPMG Global Services</t>
  </si>
  <si>
    <t>Wunderman Thompson A Unit of H</t>
  </si>
  <si>
    <t>Bilcare Ltd</t>
  </si>
  <si>
    <t>ICICI Lombard General Insuranc</t>
  </si>
  <si>
    <t>V00319-Bharti Airtel Ltd - Ban</t>
  </si>
  <si>
    <t>V00258-Prasanna News Agency</t>
  </si>
  <si>
    <t>V02326-Swathi Nursery</t>
  </si>
  <si>
    <t>V00220-Blue Dart Express Ltd - Delhi</t>
  </si>
  <si>
    <t>V02214-Preserve Faciliteez Pvt Ltd</t>
  </si>
  <si>
    <t>V00221-Blue Dart Express Ltd - Hyd</t>
  </si>
  <si>
    <t>V00207-Madhyanchal Vidyut Vitaran Nigam Ltd - Lucknow</t>
  </si>
  <si>
    <t>V01657-Shree Cauvery Prints</t>
  </si>
  <si>
    <t>Z00968-Suraj Tanti ID - T10427</t>
  </si>
  <si>
    <t>V01243-Atc Property Maintenance Private Limited</t>
  </si>
  <si>
    <t>T4702</t>
  </si>
  <si>
    <t>Mahindra and Mahindra Financia</t>
  </si>
  <si>
    <t>Acuite Ratings and Research Li</t>
  </si>
  <si>
    <t>00780-SME Rating Agency of India Ltd</t>
  </si>
  <si>
    <t>Eight Services and Solutions</t>
  </si>
  <si>
    <t>07315-Eight Services And Solutions</t>
  </si>
  <si>
    <t>Whale Cloud Technology India P</t>
  </si>
  <si>
    <t>WZUDL-06-06-Whale Cloud Technology India Private Limited</t>
  </si>
  <si>
    <t>Micropack Ltd</t>
  </si>
  <si>
    <t>03109-Micropack ltd</t>
  </si>
  <si>
    <t>L&amp;T Construction Equipment Lim</t>
  </si>
  <si>
    <t>05031-L&amp;T Construction Equipment Limited Realty Division</t>
  </si>
  <si>
    <t>Retail Connect</t>
  </si>
  <si>
    <t>06591-Retail Connect</t>
  </si>
  <si>
    <t>0000001660</t>
  </si>
  <si>
    <t>0000000940</t>
  </si>
  <si>
    <t>T2043</t>
  </si>
  <si>
    <t>V00231-Reliance Jio Infocomm Limited</t>
  </si>
  <si>
    <t>V00318-Blue Dart Express Ltd - Che</t>
  </si>
  <si>
    <t>V00803-Kresha Sales</t>
  </si>
  <si>
    <t>00624-Ocwen Financial Solutions Private Limited</t>
  </si>
  <si>
    <t>Ace Multi Axes Systems Ltd</t>
  </si>
  <si>
    <t>Pidilite Industries Limited</t>
  </si>
  <si>
    <t>Pidilite Industries Ltd - Delh</t>
  </si>
  <si>
    <t>IFB Industries Limited-Jaipur</t>
  </si>
  <si>
    <t>Raj Petro Specialities Private</t>
  </si>
  <si>
    <t>04828-Raj Petro Specialities Pvt Ltd</t>
  </si>
  <si>
    <t>Knight Riders Sports Pvt. Ltd.</t>
  </si>
  <si>
    <t>thyssenkrupp Industries India</t>
  </si>
  <si>
    <t>06756-Thyssenkrupp Industries India Private Limited</t>
  </si>
  <si>
    <t>0000000540</t>
  </si>
  <si>
    <t>0000001780</t>
  </si>
  <si>
    <t>00150</t>
  </si>
  <si>
    <t>00152</t>
  </si>
  <si>
    <t>00153</t>
  </si>
  <si>
    <t>00155</t>
  </si>
  <si>
    <t>0000001340</t>
  </si>
  <si>
    <t>00157</t>
  </si>
  <si>
    <t>TVS Supply Chain Solutions Lim</t>
  </si>
  <si>
    <t>03650-TV Sundram Iyengar &amp; Sons Limited</t>
  </si>
  <si>
    <t>Thermax Limited ENVIRO M&amp;H</t>
  </si>
  <si>
    <t>Kohler India Corp Pvt Ltd</t>
  </si>
  <si>
    <t>00511-Kohler India Corporation Pvt. Ltd.</t>
  </si>
  <si>
    <t>Kotak Mahindra Asset Managemen</t>
  </si>
  <si>
    <t>01589-Kotak Mahindra Asset Management Company Ltd</t>
  </si>
  <si>
    <t>Windmoller and Holscher India</t>
  </si>
  <si>
    <t>05249-DST Worldwide Services India Pvt. Ltd</t>
  </si>
  <si>
    <t>Timken India Limited</t>
  </si>
  <si>
    <t>Phonepe Private Limited</t>
  </si>
  <si>
    <t>Wartsila India Private Limited</t>
  </si>
  <si>
    <t>Sony Pictures Networks India P</t>
  </si>
  <si>
    <t>YUM Restaurants India Pvt Ltd</t>
  </si>
  <si>
    <t>02823-Yum! Restaurants (India) Pvt. Ltd</t>
  </si>
  <si>
    <t>Matrix Publicities And Media I</t>
  </si>
  <si>
    <t>06755-Matrix Publicities And Media India Private Limited</t>
  </si>
  <si>
    <t>00160</t>
  </si>
  <si>
    <t>00162</t>
  </si>
  <si>
    <t>00163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</si>
  <si>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</si>
  <si>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</si>
  <si>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</si>
  <si>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</si>
  <si>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</si>
  <si>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</si>
  <si>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</si>
  <si>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</si>
  <si>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</si>
  <si>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</si>
  <si>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</si>
  <si>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</si>
  <si>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</si>
  <si>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V01138-Narayanan Krishnan (Huf)</t>
  </si>
  <si>
    <t>V01805-Royal Society For Welfare Research &amp; Solutions</t>
  </si>
  <si>
    <t>UNITED SPIRITS LIMITED</t>
  </si>
  <si>
    <t>02092-United Spirits Limited</t>
  </si>
  <si>
    <t>SHREE KHIWAJ TRADERS</t>
  </si>
  <si>
    <t>07135-Shree Khiwaj Traders</t>
  </si>
  <si>
    <t>Bihar State Milk Co operative</t>
  </si>
  <si>
    <t>01884-Usha International Limited</t>
  </si>
  <si>
    <t>ZTE Telecom India Pvt Ltd</t>
  </si>
  <si>
    <t>02302-Siemens Building Technologies Pvt Ltd</t>
  </si>
  <si>
    <t>Siemens Ltd</t>
  </si>
  <si>
    <t>TKBBG-29-29-Total Oil India Pvt Ltd</t>
  </si>
  <si>
    <t>V01616-Mirage Designers &amp; Printers</t>
  </si>
  <si>
    <t>V00478-Techno Impression</t>
  </si>
  <si>
    <t>00181</t>
  </si>
  <si>
    <t>00183</t>
  </si>
  <si>
    <t>00185</t>
  </si>
  <si>
    <t>00186</t>
  </si>
  <si>
    <t>00187</t>
  </si>
  <si>
    <t>0000001540</t>
  </si>
  <si>
    <t>00189</t>
  </si>
  <si>
    <t>00190</t>
  </si>
  <si>
    <t>00191</t>
  </si>
  <si>
    <t>00192</t>
  </si>
  <si>
    <t>00193</t>
  </si>
  <si>
    <t>00194</t>
  </si>
  <si>
    <t>00195</t>
  </si>
  <si>
    <t>07304-Indian Farmers Fertiliser Cooperative Limited -  Andhr</t>
  </si>
  <si>
    <t>HACH DHR INDIA PRIVATE LIMITED</t>
  </si>
  <si>
    <t>06689-DHR INDIA PRIVATE LIMITED</t>
  </si>
  <si>
    <t>Asatsu-DK Fortune Communicatio</t>
  </si>
  <si>
    <t>06052-Asatsu-DK Fortune Communications Pvt Ltd</t>
  </si>
  <si>
    <t>RHI India Pvt Ltd</t>
  </si>
  <si>
    <t>05920-RHI India Pvt Ltd</t>
  </si>
  <si>
    <t>VOLTAS LTD (UPBG)</t>
  </si>
  <si>
    <t>Flipkart Internet Pvt Ltd</t>
  </si>
  <si>
    <t>04422-Flipkart Internet Pvt Ltd</t>
  </si>
  <si>
    <t>0000002100</t>
  </si>
  <si>
    <t>0000000900</t>
  </si>
  <si>
    <t>V01496-Mspar Learning Solutions Pvt Ltd - Har</t>
  </si>
  <si>
    <t>Funding - HDFC Bank Limited OD A/c # 0523209000158 - Yes Ban</t>
  </si>
  <si>
    <t>Z01890-Abhishek Gowda H P ID -T10122</t>
  </si>
  <si>
    <t>Y01915-Akshay K R (Krishna Kumar) ID - C12986</t>
  </si>
  <si>
    <t>Z01054-Ashish Verma ID - T8390</t>
  </si>
  <si>
    <t>Y01901-Bharathi Raja Kulandaivel ID -C12807</t>
  </si>
  <si>
    <t>Z01246-Chitravee Singh Rawat - Id T5426</t>
  </si>
  <si>
    <t>Z01368-Deepak H Id - T7181</t>
  </si>
  <si>
    <t>Z00890-Dinesh Kadam ID - T10337</t>
  </si>
  <si>
    <t>Z01492-G Nagesh Kumar Id - T5420</t>
  </si>
  <si>
    <t>Z01436-Gaurav Jaitly Id -T7546</t>
  </si>
  <si>
    <t>Z01252-Girisha G - Id T1971</t>
  </si>
  <si>
    <t>Z00189-Haripriya Kulkarni ID - T9192</t>
  </si>
  <si>
    <t>Z00049-Indrashis Das ID - T9018</t>
  </si>
  <si>
    <t>0000000960</t>
  </si>
  <si>
    <t>Z01625-Karthi S Id -T8460</t>
  </si>
  <si>
    <t>Y01899-Kesavan S ID -C12825</t>
  </si>
  <si>
    <t>Z01962-Md Tanweer Alam ID -T8682</t>
  </si>
  <si>
    <t>Z01908-Nagendra G A ID -T10675</t>
  </si>
  <si>
    <t>Z00183-Nishant Kumar ID - T9252</t>
  </si>
  <si>
    <t>Z02224-Parvesh Goel ID -T11160</t>
  </si>
  <si>
    <t>Y01917-Priya Vithal Walunj ID -C12976</t>
  </si>
  <si>
    <t>Z01541-Pruthvisingh Rajput Id -T8202</t>
  </si>
  <si>
    <t>Z01344-Pushpalatha N Id - T6436</t>
  </si>
  <si>
    <t>Z01187-Rajkumar Saini Id - T2279</t>
  </si>
  <si>
    <t>Z01018-Ramesh Babu D ID -T10751</t>
  </si>
  <si>
    <t>Z02204-Ranjith C ID -T9886</t>
  </si>
  <si>
    <t>Z00632-Rinku Singh Chauhan ID -T9446</t>
  </si>
  <si>
    <t>Z01775-Sandeep H G Id -T8877</t>
  </si>
  <si>
    <t>Z00558-Satyajit Patra ID - T9960</t>
  </si>
  <si>
    <t>Y01906-Shabana Qamar ID -C12917</t>
  </si>
  <si>
    <t>Z01206-Shiva Kumar C Id - T4578</t>
  </si>
  <si>
    <t>Z01010-Shraddha ID - T10775</t>
  </si>
  <si>
    <t>Z02024-Suresh Babu A ID -T10549</t>
  </si>
  <si>
    <t>Z01048-Syed Akif Ahmed ID - T10043</t>
  </si>
  <si>
    <t>Z02091-Syed Ammar Amin Ahmed ID -T11052</t>
  </si>
  <si>
    <t>Z01108-Varun Walia ID - T10927</t>
  </si>
  <si>
    <t>Z01251-Vijay Dattatray Bidwai - Id T5141</t>
  </si>
  <si>
    <t>Mahindra and Mahindra Financial Services Ltd</t>
  </si>
  <si>
    <t>H &amp; R Johnson (India) Ltd</t>
  </si>
  <si>
    <t>RBL Bank Limited</t>
  </si>
  <si>
    <t>V00307-Blue Dart Express Ltd - Mum</t>
  </si>
  <si>
    <t>V00878-Locuz Enterprise Solutions Ltd</t>
  </si>
  <si>
    <t>V02267-S S Cool Services</t>
  </si>
  <si>
    <t>V00797-Avosys Technology Pvt Ltd</t>
  </si>
  <si>
    <t>V01423-St. Mary'S Enterprises ( Vincent Dennis D)</t>
  </si>
  <si>
    <t>V01039-Dhanalakshmi Copier Service</t>
  </si>
  <si>
    <t>V00091-Canon India Pvt Ltd - Ban</t>
  </si>
  <si>
    <t>05949-Amazon Transportation Services Private Limited</t>
  </si>
  <si>
    <t>Luminous Power Technologies Pr</t>
  </si>
  <si>
    <t>02876-Luminous Power Technologies Private Limited</t>
  </si>
  <si>
    <t>Ashland India Pvt Ltd</t>
  </si>
  <si>
    <t>01950-Ashland India Pvt Ltd</t>
  </si>
  <si>
    <t>04392-LAM Research India Pvt Ltd</t>
  </si>
  <si>
    <t>Happiest Minds Technologies Li</t>
  </si>
  <si>
    <t>04278-Happiest Minds Technologies Pvt Ltd</t>
  </si>
  <si>
    <t>03980-JWT a Unit of Hindustan Thompson Associates Pvt  Ltd -</t>
  </si>
  <si>
    <t>Valmont Structures Pvt Ltd</t>
  </si>
  <si>
    <t>03183-Valmont Structures Pvt Ltd</t>
  </si>
  <si>
    <t>01838-UTI Asset Management Company Ltd</t>
  </si>
  <si>
    <t>YOU Broadband India Limited</t>
  </si>
  <si>
    <t>01870-YOU Telecom India Pvt. Ltd.</t>
  </si>
  <si>
    <t>SHRE KHEEWAJJ DISTRIBUTOR</t>
  </si>
  <si>
    <t>Waliram Taneja Mines Pvt Ltd</t>
  </si>
  <si>
    <t>07002-Waliram Taneja Mines Pvt Ltd</t>
  </si>
  <si>
    <t>Weir Minerals India Pvt.Ltd</t>
  </si>
  <si>
    <t>TATA CONSULTING ENGINEERS LIMI</t>
  </si>
  <si>
    <t>00833-Tata Consulting Engineers Limited</t>
  </si>
  <si>
    <t>thyssenkrupp Aerospace India P</t>
  </si>
  <si>
    <t>OneAssist Consumer Solutions P</t>
  </si>
  <si>
    <t>SAINT-GOBAIN INDIA PRIVATE LIM</t>
  </si>
  <si>
    <t>01821-India Gypsum Ltd</t>
  </si>
  <si>
    <t>05102-IMS Health Analytics Services India Private Limited</t>
  </si>
  <si>
    <t>Ferrero India Pvt Ltd</t>
  </si>
  <si>
    <t>01683-Ferrero India Pvt. Ltd.</t>
  </si>
  <si>
    <t>Axis Asset Management Company</t>
  </si>
  <si>
    <t>07023-Axis Asset Management Company Limited</t>
  </si>
  <si>
    <t>MMTC-PAMP INDIA PVT LTD</t>
  </si>
  <si>
    <t>07188-Mmtc-Pamp India Pvt Ltd</t>
  </si>
  <si>
    <t>Voltas Ltd</t>
  </si>
  <si>
    <t>Johnson Control India Pvt Ltd</t>
  </si>
  <si>
    <t>Liebherr appliances India Pvt.</t>
  </si>
  <si>
    <t>06379-Liebherr Appliances India Private Limited</t>
  </si>
  <si>
    <t>Brilloca Limited</t>
  </si>
  <si>
    <t>Reliance Industries Limited</t>
  </si>
  <si>
    <t>00701-Reliance Industries Limited</t>
  </si>
  <si>
    <t>06661-Nuance Group (India) Pvt. Ltd.</t>
  </si>
  <si>
    <t>Whirlpool of India Ltd</t>
  </si>
  <si>
    <t>04401-Whirlpool of India Limited</t>
  </si>
  <si>
    <t>06794-Iqvia Consulting And Information Services India Privat</t>
  </si>
  <si>
    <t>GE T&amp;D India Ltd</t>
  </si>
  <si>
    <t>Busch Manufacturing India Pvt</t>
  </si>
  <si>
    <t>07353-Busch Manufacturing India Pvt Ltd</t>
  </si>
  <si>
    <t>BUSCH VACUUM INDIA PVT LTD</t>
  </si>
  <si>
    <t>04878-BUSCH VACUUM INDIA PVT LTD</t>
  </si>
  <si>
    <t>Premium Transmission Limited</t>
  </si>
  <si>
    <t>Johnson Controls (I) Pvt.Ltd</t>
  </si>
  <si>
    <t>SLMG Beverages Private Limited</t>
  </si>
  <si>
    <t>07000-Slmg Beverages Private Limited</t>
  </si>
  <si>
    <t>GE T&amp;D India Ltd( Perviously k</t>
  </si>
  <si>
    <t>00040-Alstom T &amp; D Systems</t>
  </si>
  <si>
    <t>01015-Canon India Pvt Ltd</t>
  </si>
  <si>
    <t>Canon India Private Limited</t>
  </si>
  <si>
    <t>VNR SEEDS PVT LTD</t>
  </si>
  <si>
    <t>03168-VNR Seeds Pvt Ltd</t>
  </si>
  <si>
    <t>Family Health Plan Insurance T</t>
  </si>
  <si>
    <t>05574-Family Health Plan (TPA) Ltd</t>
  </si>
  <si>
    <t>02848-Keselec Schreder Pvt Ltd</t>
  </si>
  <si>
    <t>Mahindra Holidays &amp; Resorts In</t>
  </si>
  <si>
    <t>00546-Mahindra Holidays &amp; Resorts India Ltd</t>
  </si>
  <si>
    <t>Siyaram Silk Mills Ltd</t>
  </si>
  <si>
    <t>05901-Siyaram Silk Mills Ltd</t>
  </si>
  <si>
    <t>ATC Telecom Infrastructure Pvt</t>
  </si>
  <si>
    <t>01791-ATC Tower Company Of India Private Limited</t>
  </si>
  <si>
    <t>EVOLVE TECHNOL</t>
  </si>
  <si>
    <t>06212-EVOLVE TECHNOLOGIES &amp; SERVICES PVT. LTD.</t>
  </si>
  <si>
    <t>Akzo Nobel India Ltd.</t>
  </si>
  <si>
    <t>00093-Bajaj Allianz General Insuarance Company Ltd.</t>
  </si>
  <si>
    <t>CIPLA Ltd.</t>
  </si>
  <si>
    <t>01080-Cipla Ltd</t>
  </si>
  <si>
    <t>GE India industrial Private Li</t>
  </si>
  <si>
    <t>36101111</t>
  </si>
  <si>
    <t>Novi Digital Entertainment Pri</t>
  </si>
  <si>
    <t>04452-RECKITT BENCKISER INDIA LTD</t>
  </si>
  <si>
    <t>SCHENKER INDIA PRIVATE LIMITED</t>
  </si>
  <si>
    <t>04750-SCHENKER INDIA PRIVATE LIMITED</t>
  </si>
  <si>
    <t>Schenker India Pvt. Ltd.</t>
  </si>
  <si>
    <t>0000001920</t>
  </si>
  <si>
    <t>Glenmark Pharmaceuticals Limit</t>
  </si>
  <si>
    <t>05725-Essilor India Private Limited</t>
  </si>
  <si>
    <t>PAAYAS MILK PRODUCER COMPANY L</t>
  </si>
  <si>
    <t>JEEVES CONSUMER SERVICES PVT L</t>
  </si>
  <si>
    <t>06848-Jeeves Consumer Services Pvt Ltd</t>
  </si>
  <si>
    <t>F1 Info Solutions and Services</t>
  </si>
  <si>
    <t>05836-Nuvoco Vistas Corporation Ltd</t>
  </si>
  <si>
    <t>Max Publicity And Communicatio</t>
  </si>
  <si>
    <t>06429-Max Publicity And Communication Private Limited</t>
  </si>
  <si>
    <t>MAX PUBLICITY AND COMMUNICATIO</t>
  </si>
  <si>
    <t>Z00222-Anantkumar Vaghela ID - T9447</t>
  </si>
  <si>
    <t>V01404-The Stationery System</t>
  </si>
  <si>
    <t>V01033-Tata Teleservices (Maharashtra) Ltd Account No. 99162</t>
  </si>
  <si>
    <t>V00563-Sigma Mall Ngo Grand Sigma Mall Sub Lessees Welfare A</t>
  </si>
  <si>
    <t>V00904-Balaji Enterprise - Sbi Data Vendor</t>
  </si>
  <si>
    <t>V01463-Cepco Industries Pvt Ltd</t>
  </si>
  <si>
    <t>Velankani Electronics Private</t>
  </si>
  <si>
    <t>Bydesign India Private Limited</t>
  </si>
  <si>
    <t>Godrej Consumer Products Ltd -</t>
  </si>
  <si>
    <t>PMGS India Pvt ltd.</t>
  </si>
  <si>
    <t>03546-PMGS India Pvt Ltd</t>
  </si>
  <si>
    <t>GroupM Media India Pvt Ltd</t>
  </si>
  <si>
    <t>0000001400</t>
  </si>
  <si>
    <t>06464-Akzo Nobel India Ltd</t>
  </si>
  <si>
    <t>Alpla India Pvt. Ltd.</t>
  </si>
  <si>
    <t>02707-L&amp;T Limited</t>
  </si>
  <si>
    <t>Halma India Pvt Ltd</t>
  </si>
  <si>
    <t>03849-Halma India Pvt Ltd</t>
  </si>
  <si>
    <t>HDFC LIFE INSURANCE COMPANY LI</t>
  </si>
  <si>
    <t>00365-HDFC Standard Life Insurance Co. Ltd.</t>
  </si>
  <si>
    <t>00008-Abbott India Limited</t>
  </si>
  <si>
    <t>Avenue Supermarts Limited- Pra</t>
  </si>
  <si>
    <t>06984-Skoda Auto Volkswagen India Private Limited</t>
  </si>
  <si>
    <t>AVT McCORMICK Ingredients Pvt</t>
  </si>
  <si>
    <t>06497-AVT McCORMICK Ingredients Pvt Ltd</t>
  </si>
  <si>
    <t>San Engineering and Locomotive</t>
  </si>
  <si>
    <t>06716-SAN Engineering and Locomotive Co.Ltd</t>
  </si>
  <si>
    <t>04206-Rasi Seeds Pvt Ltd</t>
  </si>
  <si>
    <t>Indofil Industries Limited</t>
  </si>
  <si>
    <t>The Bombay Dyeing &amp; Manufactur</t>
  </si>
  <si>
    <t>General Industrial Controls Pv</t>
  </si>
  <si>
    <t>07289-General Industrial Controls Pvt. Ltd</t>
  </si>
  <si>
    <t>HSIL Ltd</t>
  </si>
  <si>
    <t>Result Services Private Limite</t>
  </si>
  <si>
    <t>03032-Monsanto Holdings Private Limited</t>
  </si>
  <si>
    <t>PI Industries Limited  North Z</t>
  </si>
  <si>
    <t>01952-PI Industries Limited East Zone</t>
  </si>
  <si>
    <t>Zydex Industries Private Limit</t>
  </si>
  <si>
    <t>04645-Zydex Industries</t>
  </si>
  <si>
    <t>Grey Worldwide India Pvt Ltd</t>
  </si>
  <si>
    <t>03914-Grey Worldwide India Pvt Ltd</t>
  </si>
  <si>
    <t>JSW Steel Limited</t>
  </si>
  <si>
    <t>02618-JSW Steel Limited</t>
  </si>
  <si>
    <t>Comparex India Pvt Ltd</t>
  </si>
  <si>
    <t>05701-COMPAREX INDIA PVT LTD</t>
  </si>
  <si>
    <t>SoftwareONE India Pvt Ltd</t>
  </si>
  <si>
    <t>06642-SoftwareONE India Pvt Ltd</t>
  </si>
  <si>
    <t>0000004640</t>
  </si>
  <si>
    <t>0000001840</t>
  </si>
  <si>
    <t>0000001520</t>
  </si>
  <si>
    <t>Shree Cement Limited</t>
  </si>
  <si>
    <t>02766-Shree Cement Ltd-Jaipur</t>
  </si>
  <si>
    <t>HASKONINGDHV CONSULTING PVT LT</t>
  </si>
  <si>
    <t>04157-Haskoningdhv Consulting Pvt Ltd</t>
  </si>
  <si>
    <t>L &amp; T Realty Developers Limite</t>
  </si>
  <si>
    <t>Orpak Systems India Private Lt</t>
  </si>
  <si>
    <t>Bajaj Finance Limited - Auto F</t>
  </si>
  <si>
    <t>04060-M S Bajaj Finance Ltd AF</t>
  </si>
  <si>
    <t>IMPERIAL AUTO INDUSTRIES LTD</t>
  </si>
  <si>
    <t>04548-IMPERIAL AUTO INDUSTRIES LTD</t>
  </si>
  <si>
    <t>Liebherr Appliances India Priv</t>
  </si>
  <si>
    <t>03620-Qwikcilver Solutions Pvt Ltd</t>
  </si>
  <si>
    <t>Institute For Development And</t>
  </si>
  <si>
    <t>01654-Institute For Development And Reasearch In Banking Tec</t>
  </si>
  <si>
    <t>Yanmar Coromandel Agrisolution</t>
  </si>
  <si>
    <t>04822-Yanmar Coromandel Agrisolutions Pvt Ltd</t>
  </si>
  <si>
    <t>Industrial Spares Manufacturin</t>
  </si>
  <si>
    <t>04001-Industrial Spares Manufacturing And Trading Company</t>
  </si>
  <si>
    <t>0000001300</t>
  </si>
  <si>
    <t>PI Industries Limited East Zon</t>
  </si>
  <si>
    <t>Arvind True Blue Limited</t>
  </si>
  <si>
    <t>Allergan India Pvt Ltd</t>
  </si>
  <si>
    <t>00037-Allergan India Pvt Ltd</t>
  </si>
  <si>
    <t>Varun Beverages Ltd</t>
  </si>
  <si>
    <t>Varun Beverages Limited</t>
  </si>
  <si>
    <t>05145-Teamlease Education Foundation</t>
  </si>
  <si>
    <t>Chambal Fertilisers and chemic</t>
  </si>
  <si>
    <t>05582-Chambal Fertilisers and chemicals ltd</t>
  </si>
  <si>
    <t>OLYMPUS MEDICAL SYSTEMS INDIA</t>
  </si>
  <si>
    <t>05862-OLYMPUS MEDICAL SYSTEMS INDIA PVT LTD</t>
  </si>
  <si>
    <t>05222-Lufthansa Technik Services India Pvt Ltd</t>
  </si>
  <si>
    <t>06725-Yamaha Motor Electronics India Pvt. Ltd</t>
  </si>
  <si>
    <t>06494-Ankur Seeds Pvt. Ltd</t>
  </si>
  <si>
    <t>Ankur Seeds Pvt Ltd</t>
  </si>
  <si>
    <t>NIMIT ELECTRONICS AND EQUIPMEN</t>
  </si>
  <si>
    <t>07348-Nimit Electronics And Equipments</t>
  </si>
  <si>
    <t>06258-BEEPEE COATINGS PVT LTD</t>
  </si>
  <si>
    <t>STAR INDIA PRIVATE LIMITED-MAA</t>
  </si>
  <si>
    <t>03760-V-Guard Industries Limited</t>
  </si>
  <si>
    <t>BOB CAPITAL MARKETS LTD</t>
  </si>
  <si>
    <t>Elica PB India Private Limited</t>
  </si>
  <si>
    <t>06840-Elica Pb India Private Limited</t>
  </si>
  <si>
    <t>Faurecia India Private Limited</t>
  </si>
  <si>
    <t>05922-Faurecia Interior Systems India Pvt. Ltd</t>
  </si>
  <si>
    <t>Avenue Supermarts Limited - Ba</t>
  </si>
  <si>
    <t>Align Retail Trades Private Lt</t>
  </si>
  <si>
    <t>06263-Align Retail Trades Private Limited -TURBHE C 347 (181</t>
  </si>
  <si>
    <t>Abbott Healthcare Pvt. Ltd.</t>
  </si>
  <si>
    <t>00007-Abbott Healthcare Private Ltd.,</t>
  </si>
  <si>
    <t>L&amp;T Geostructure Pvt Ltd</t>
  </si>
  <si>
    <t>SEDEMAC Mechatronics Pvt Ltd</t>
  </si>
  <si>
    <t>05470-SEDEMAC Mechatronics Pvt Ltd</t>
  </si>
  <si>
    <t>06789-Rdc Concrete (India) Pvt. Ltd.</t>
  </si>
  <si>
    <t>H &amp; B stores Ltd</t>
  </si>
  <si>
    <t>01508-H&amp;B Stores Limited</t>
  </si>
  <si>
    <t>SRI VARI ASSOCIATES</t>
  </si>
  <si>
    <t>Rediff.com India Ltd</t>
  </si>
  <si>
    <t>BILAL MATCH WORKS</t>
  </si>
  <si>
    <t>Bikaner Electricity Supply Lim</t>
  </si>
  <si>
    <t>ENSTO INDIA PVT LTD</t>
  </si>
  <si>
    <t>Shubham Enterprise</t>
  </si>
  <si>
    <t>07316-Shubham Enterprise</t>
  </si>
  <si>
    <t>Bata India Limited-South Regio</t>
  </si>
  <si>
    <t>Magicbricks Reality Services L</t>
  </si>
  <si>
    <t>04492-Magicbricks Reality Services Limited</t>
  </si>
  <si>
    <t>Stryker India Pvt. Ltd</t>
  </si>
  <si>
    <t>02818-Stryker India Pvt. Ltd</t>
  </si>
  <si>
    <t>06386-BLACKHAWK NETWORK (INDIA) PRIVATE LIMITED</t>
  </si>
  <si>
    <t>NASKON ASSOCIATES LLP</t>
  </si>
  <si>
    <t>Dyna Aircon Private Limited</t>
  </si>
  <si>
    <t>05874-Dyna Aircon Private Limited</t>
  </si>
  <si>
    <t>Indian Machine Tool  Manufactu</t>
  </si>
  <si>
    <t>03543-Indian Machine Tool Manufacturers Association</t>
  </si>
  <si>
    <t>01191-Kirloskar Pneumatic Co Ltd</t>
  </si>
  <si>
    <t>KEC INTERNATIONAL Limited</t>
  </si>
  <si>
    <t>KEC International Limited</t>
  </si>
  <si>
    <t>01837-KEC International Limited</t>
  </si>
  <si>
    <t>04158-Ptc India Ltd</t>
  </si>
  <si>
    <t>Enrich Agro Food Products Priv</t>
  </si>
  <si>
    <t>01124-Enrich Agro Foods Products Pvt Ltd</t>
  </si>
  <si>
    <t>01496-Mphasis Ltd</t>
  </si>
  <si>
    <t>V00299-Bharti Airtel Ltd - Del</t>
  </si>
  <si>
    <t>V01733-Deccan Manpower Services</t>
  </si>
  <si>
    <t>V01662-Iron Mountain (India) Private Limited</t>
  </si>
  <si>
    <t>V00289-Iron Mountain India Pvt Ltd - Kol</t>
  </si>
  <si>
    <t>V00301-Canon India Pvt Ltd - Mum</t>
  </si>
  <si>
    <t>V00302-Canon India Pvt Ltd - Kol</t>
  </si>
  <si>
    <t>V00305-Canon India Pvt Ltd - Che</t>
  </si>
  <si>
    <t>APOTEX PHARMACHEM INDIA PVT LT</t>
  </si>
  <si>
    <t>02484-Trident Powercraft Private Limited</t>
  </si>
  <si>
    <t>V01457-Canon India Pvt.Ltd- Har</t>
  </si>
  <si>
    <t>V00303-Canon India Pvt Ltd - Hyd</t>
  </si>
  <si>
    <t>V00304-Canon India Pvt Ltd - Del</t>
  </si>
  <si>
    <t>V00306-Canon India Pvt Ltd - Guj</t>
  </si>
  <si>
    <t>Global Consumer Products Pvt L</t>
  </si>
  <si>
    <t>01428-GLOBAL CONSUMER SERVICES PVT LTD.</t>
  </si>
  <si>
    <t>--Adarsh-50100118168345-</t>
  </si>
  <si>
    <t>--Keshav-50100074863919-</t>
  </si>
  <si>
    <t>V01528-Silicon Infotech</t>
  </si>
  <si>
    <t>0000002220</t>
  </si>
  <si>
    <t>0000004240</t>
  </si>
  <si>
    <t>0000002480</t>
  </si>
  <si>
    <t>0000001940</t>
  </si>
  <si>
    <t>0000001020</t>
  </si>
  <si>
    <t>00408-ICICI Lombard General Insurance Company Ltd</t>
  </si>
  <si>
    <t>CHEMBOND WATER TECHNOLOGIES LI</t>
  </si>
  <si>
    <t>04490-Chembond Solenis Water Technologies Ltd</t>
  </si>
  <si>
    <t>PI Industries Limited West Zon</t>
  </si>
  <si>
    <t>Ankur Seeds Pvt. Ltd</t>
  </si>
  <si>
    <t>03778-Reliance Foundation</t>
  </si>
  <si>
    <t>Thermax Limited WWS</t>
  </si>
  <si>
    <t>Paayas Milk Producer Company L</t>
  </si>
  <si>
    <t>03387-Paayas Milk Producer Company Limited</t>
  </si>
  <si>
    <t>Care Nursing Home</t>
  </si>
  <si>
    <t>06834-Care Nursing Home</t>
  </si>
  <si>
    <t>Usha International Limited</t>
  </si>
  <si>
    <t>06573-Grp Limited</t>
  </si>
  <si>
    <t>The Bombay Burmah Trading Corp</t>
  </si>
  <si>
    <t>06750-The Bombay Burmah Trading Corporation Limited</t>
  </si>
  <si>
    <t>Bytedance (India) Technology P</t>
  </si>
  <si>
    <t>United Biscuits Private Limite</t>
  </si>
  <si>
    <t>SIEMENS LTD IC-SG / EA SOL</t>
  </si>
  <si>
    <t>00769-Siemens India Ltd</t>
  </si>
  <si>
    <t>IQVIA RDS INDIA PRIVATE LIMITE</t>
  </si>
  <si>
    <t>IQVIA RDS (INDIA) PVT LTD SEZ</t>
  </si>
  <si>
    <t>06187-Fischer Building Materials India Pvt Ltd</t>
  </si>
  <si>
    <t>Anjali Promoters &amp; Developers</t>
  </si>
  <si>
    <t>Aplab Limtied</t>
  </si>
  <si>
    <t>V00085-Gehani Finance &amp; Retail Management</t>
  </si>
  <si>
    <t>Z01937-A Santosh ID -T10192</t>
  </si>
  <si>
    <t>0000001820</t>
  </si>
  <si>
    <t>Z00496-Anish Chandra ID -T9825</t>
  </si>
  <si>
    <t>Z01902-Delip Kumar V ID -T10452</t>
  </si>
  <si>
    <t>Z00659-Dhanashree Chavan ID - T10070</t>
  </si>
  <si>
    <t>Z01867-Dhanyashree P M ID -T10173</t>
  </si>
  <si>
    <t>Z02134-Dipanjan Bhowmik ID -T11102</t>
  </si>
  <si>
    <t>Z02183-Dixit H S ID -T11149</t>
  </si>
  <si>
    <t>Y01919-Ganesh Suryaba Mote ID -C12973</t>
  </si>
  <si>
    <t>Z00619-Girija R ID -T6380</t>
  </si>
  <si>
    <t>Z01386-Kunal Tharad  Id - T7341</t>
  </si>
  <si>
    <t>Z00144-Mohammed Aziz Mohammed Khalid Patel ID - T9240</t>
  </si>
  <si>
    <t>Z01982-Najma Banu M ID -T8855</t>
  </si>
  <si>
    <t>Z01910-Neelaiahgari Madhavi ID -T10075</t>
  </si>
  <si>
    <t>Y01916-Nisha T ID - C12959</t>
  </si>
  <si>
    <t>Z01981-Pavan Kumara H A ID -T10103</t>
  </si>
  <si>
    <t>Z00221-Prasanth Kumar Reddy A ID - T8304</t>
  </si>
  <si>
    <t>Z01030-Ravoor Chaitanya ID - T9217</t>
  </si>
  <si>
    <t>Z01945-Rupam Kumari ID -T10217</t>
  </si>
  <si>
    <t>Z00668-S Praveen ID - T10146</t>
  </si>
  <si>
    <t>Y01895-Shivam Munna Lal Mishra ID -C12816</t>
  </si>
  <si>
    <t>Z01965-Siddiq Pyarajan ID -T10761</t>
  </si>
  <si>
    <t>Z00836-Simmon John S ID - T10592</t>
  </si>
  <si>
    <t>Z01373-Srikanth C - T6804</t>
  </si>
  <si>
    <t>Z02223-Unnikrishnan M G ID -T9079</t>
  </si>
  <si>
    <t>Z01658-Vinayak Chandrakanth Amte Id -T8291</t>
  </si>
  <si>
    <t>Z00922-Vishvajit Dundapa Chungadi ID -T10693</t>
  </si>
  <si>
    <t>--Snehalaya Education Society</t>
  </si>
  <si>
    <t>Z01992-Ambika ID -T8528</t>
  </si>
  <si>
    <t>Z01581-Abhinav Dwivedi-T8336</t>
  </si>
  <si>
    <t>Z01401-Arun A Pandey Id - T7469</t>
  </si>
  <si>
    <t>Max Bupa Health Insurance Company Ltd</t>
  </si>
  <si>
    <t>Jeena And Co</t>
  </si>
  <si>
    <t>MIDLAND CREDIT MANAGEMENT INDIA PRIVATE LIMITED</t>
  </si>
  <si>
    <t>Rallis India Ltd.- Hyderabad</t>
  </si>
  <si>
    <t>V00944-Ravindra Foods</t>
  </si>
  <si>
    <t>Z02037-Harishma Haridas ID -T9562</t>
  </si>
  <si>
    <t>Z01056-Mohan Bangarya Moger ID - T9739</t>
  </si>
  <si>
    <t>Z02039-Latish Goriya ID -T10964</t>
  </si>
  <si>
    <t>Z00658-Mannepalli Nagendra Babu ID - T10036</t>
  </si>
  <si>
    <t>Z01614-Mayur Dalvi Id - T8430</t>
  </si>
  <si>
    <t>Z01894-Guruprashanth B ID -T10341</t>
  </si>
  <si>
    <t>01334-Penguin Books India Pvt Ltd.</t>
  </si>
  <si>
    <t>Hindustan Unilever Limited</t>
  </si>
  <si>
    <t>00379-Hindustan Unilever Limited (Hindustan Lever Limited)</t>
  </si>
  <si>
    <t>PFIZER PRODUCTS INDIA PVT LTD</t>
  </si>
  <si>
    <t>Rallis India Limited</t>
  </si>
  <si>
    <t>Z00598-Praveen A ID -T4978</t>
  </si>
  <si>
    <t>Shapoorji Pallonji &amp; Co Pvt Lt</t>
  </si>
  <si>
    <t>06162-Shapoorji Pallonji (EPC Division)</t>
  </si>
  <si>
    <t>07005-Fedex Express Transportation And Supply Chain Services</t>
  </si>
  <si>
    <t>07115-Mrf Limited</t>
  </si>
  <si>
    <t>Z01944-Naveen Kumar R ID -T10205</t>
  </si>
  <si>
    <t>V00474-Teamlease E Hire Pvt Ltd - Cassius Technologies Pvt L</t>
  </si>
  <si>
    <t>04144-Chumbak Designs Pvt Ltd</t>
  </si>
  <si>
    <t>DSM INDIA PVT LTD</t>
  </si>
  <si>
    <t>G G Enterprises</t>
  </si>
  <si>
    <t>07317-G G Enterprises</t>
  </si>
  <si>
    <t>00636-Oxford University Press India</t>
  </si>
  <si>
    <t>Z01319-Santhosh Kumar N Id - T6661</t>
  </si>
  <si>
    <t>Z01929-Shaikh Mahmmadhushen Mahmmadiliyas ID -T10984</t>
  </si>
  <si>
    <t>Z01481-Suresha M Id - T7916</t>
  </si>
  <si>
    <t>Rallis India-EAST</t>
  </si>
  <si>
    <t>DOW CHEMICAL INTERNATIONAL PRIVATE</t>
  </si>
  <si>
    <t>02931-Dow Chemical International Pvt. Ltd</t>
  </si>
  <si>
    <t>LAM RESEARCH (INDIA) PRIVATE LIMITED</t>
  </si>
  <si>
    <t>07151-Sridhaara  Associates</t>
  </si>
  <si>
    <t>SWEEP - HDFC Bank Limited CA A/c # 0762300000828 - HDFC Bank</t>
  </si>
  <si>
    <t>SWEEP</t>
  </si>
  <si>
    <t>Siemens Limited</t>
  </si>
  <si>
    <t>SIEMENS LIMITED</t>
  </si>
  <si>
    <t>06374-Dinesh Engineers Ltd</t>
  </si>
  <si>
    <t>GE OIL + GAS INDIA PRIVATE LIMITED</t>
  </si>
  <si>
    <t>V00656-Babita D Menda</t>
  </si>
  <si>
    <t>V00655-Deepak B Menda</t>
  </si>
  <si>
    <t>V00659-Jhuma Ganguly</t>
  </si>
  <si>
    <t>V00658-Jyothinath Ganguly</t>
  </si>
  <si>
    <t>V00657-Satish M</t>
  </si>
  <si>
    <t>V00648-Vandana Kalra</t>
  </si>
  <si>
    <t>Rane Diecast ( A Division of R</t>
  </si>
  <si>
    <t>02677-Rane Diecast Limited</t>
  </si>
  <si>
    <t>Triangular Dots Creative Solut</t>
  </si>
  <si>
    <t>06372-Triangular Dots Creative Solutions Pvt. Ltd</t>
  </si>
  <si>
    <t>ACIDAES SOLUTIONS PVT LTD(0388</t>
  </si>
  <si>
    <t>06616-Acidaes Solutions Private Limited</t>
  </si>
  <si>
    <t>Emerson Process Management Che</t>
  </si>
  <si>
    <t>Z00329-Sayed Faisal ID - T8875</t>
  </si>
  <si>
    <t>ONLINE TRANSFER - HDFC Bank Limited CA A/c # 0762300000828 -</t>
  </si>
  <si>
    <t>ONLINE TRANSFER</t>
  </si>
  <si>
    <t>ONLINE TRANSFER - HDFC Bank Limited OD A/c # 05232090000062</t>
  </si>
  <si>
    <t>RTGS ONLINE - HDFC Bank Limited OD A/c # 05232090000062 - St</t>
  </si>
  <si>
    <t>RTGS ONLINE</t>
  </si>
  <si>
    <t>RTGS ONLINE - HDFC Bank Limited OD A/c # 05232090000062 - IC</t>
  </si>
  <si>
    <t>RTGS ONLINE - HDFC Bank Limited OD A/c # 05232090000062 - Ax</t>
  </si>
  <si>
    <t>ATC TELECOM INFRASTRUCTURE PVT LTD</t>
  </si>
  <si>
    <t>ATCDL-27-27-ATC Telecom Infrastructure Pvt.Ltd</t>
  </si>
  <si>
    <t>M/s Hansol Logistics India Pri</t>
  </si>
  <si>
    <t>MWJDL-29-08-M/s Hansol Logistics India Private Limited</t>
  </si>
  <si>
    <t>MWJDL-29-23-M/S Hansol Logistics India Private Limited</t>
  </si>
  <si>
    <t>MWJDL-29-24-M/s Hansol Logistics India Private Limited</t>
  </si>
  <si>
    <t>Hansol Logistics India Private</t>
  </si>
  <si>
    <t>HLBDL-29-09-Hansol Logistics India Private Limited</t>
  </si>
  <si>
    <t>MWJDL-29-03-M/s Hansol Logistics India Private Limited</t>
  </si>
  <si>
    <t>MWJDL-29-09-M/s Hansol Logistics India Private Limited</t>
  </si>
  <si>
    <t>Godrej Tyson Foods Ltd</t>
  </si>
  <si>
    <t>03886-Godrej Tyson Foods Ltd</t>
  </si>
  <si>
    <t>CRITICALOG INDIA PRIVATE LIMIT</t>
  </si>
  <si>
    <t>06933-Criticalog India Private Limited</t>
  </si>
  <si>
    <t>02519-Flipkart India Pvt Ltd(Flipkart Online Services Pvt lt</t>
  </si>
  <si>
    <t>HERBACEOUS RETAIL PRIVATE LIMI</t>
  </si>
  <si>
    <t>My Home Move Ltd</t>
  </si>
  <si>
    <t>06873-My Home Move Ltd</t>
  </si>
  <si>
    <t>0000001880</t>
  </si>
  <si>
    <t>0000002400</t>
  </si>
  <si>
    <t>V02076-Yuam Crew Management Pvt Ltd</t>
  </si>
  <si>
    <t>V02002-Ashish Mishra - Id T4995 - Asc - Del</t>
  </si>
  <si>
    <t>T5876</t>
  </si>
  <si>
    <t>Z01331-Thimbalesha M Id - T6738</t>
  </si>
  <si>
    <t>Z00722-Totan Biswas ID - T10304</t>
  </si>
  <si>
    <t>NAVI GENERAL INSURANCE LIMITED</t>
  </si>
  <si>
    <t>V00732-Icici Bank Ltd</t>
  </si>
  <si>
    <t>--C12797-Manoj Kumar Thakur-104501517481</t>
  </si>
  <si>
    <t>0000001460</t>
  </si>
  <si>
    <t>0000002260</t>
  </si>
  <si>
    <t>V01078-Setrap Education Services Pvt Ltd</t>
  </si>
  <si>
    <t>Tata Capital Financial Services Limited</t>
  </si>
  <si>
    <t>V00796-Office World</t>
  </si>
  <si>
    <t>Z00887-Vamsi Krishna.S ID -Sbi-Tomvij45419</t>
  </si>
  <si>
    <t>V02352-TechMatrix IT Consulting Pvt Ltd</t>
  </si>
  <si>
    <t>V00660-Subha Radha Krishna</t>
  </si>
  <si>
    <t>V00661-Subhas Goyal</t>
  </si>
  <si>
    <t>REVERSAL ENTRY</t>
  </si>
  <si>
    <t>V00710-Aadhyas Fresh And Rich</t>
  </si>
  <si>
    <t>Z01186-Mahadev Id - T3927</t>
  </si>
  <si>
    <t>-36101103-REIMB-Z01246-REIMB</t>
  </si>
  <si>
    <t>Z02084-Panchkiran Kantilal Ohol ID -SBI-1616963-Imp Adv-Pun</t>
  </si>
  <si>
    <t>V02502-Kapoor Brothers</t>
  </si>
  <si>
    <t>M/s. Samsung India Electronics</t>
  </si>
  <si>
    <t>Wipro GE Healthcare Private Li</t>
  </si>
  <si>
    <t>03160-Wipro GE Healthcare Private Limited</t>
  </si>
  <si>
    <t>Raychem RPG (P) Ltd</t>
  </si>
  <si>
    <t>Religare Finvest Limited</t>
  </si>
  <si>
    <t>SUNDROP FOODS INDIA PRIVATE LI</t>
  </si>
  <si>
    <t>02517-Sundrops Foods India Ltd</t>
  </si>
  <si>
    <t>LIFE STYLE INTERNATIONAL PRIVA</t>
  </si>
  <si>
    <t>01804-Lifestyle International Private Limited</t>
  </si>
  <si>
    <t>0000003180</t>
  </si>
  <si>
    <t>0000001720</t>
  </si>
  <si>
    <t>07204-JSW MI STEEL SERVICE CENTER PVT LTD</t>
  </si>
  <si>
    <t>07212-CONDUENT BUSINESS SERVICES INDIA LLP</t>
  </si>
  <si>
    <t>SACHA ENGINEERING PRIVATE LIMI</t>
  </si>
  <si>
    <t>06874-Sacha Engineering Private Limited</t>
  </si>
  <si>
    <t>00382-Honda Siel Cars India Ltd.</t>
  </si>
  <si>
    <t>0000009000</t>
  </si>
  <si>
    <t>0000003100</t>
  </si>
  <si>
    <t>V02191-Lancers Network Limited</t>
  </si>
  <si>
    <t>VMHCH-33-33-Vestas Wind Technology India Pvt Ltd - ( Multibr</t>
  </si>
  <si>
    <t>Toyo Engineering India Private</t>
  </si>
  <si>
    <t>05814-Nearbuy India Pvt. Ltd.</t>
  </si>
  <si>
    <t>03536-Encompass Events Pvt Ltd</t>
  </si>
  <si>
    <t>KERRY INGREDIENTS INDIA PRIVAT</t>
  </si>
  <si>
    <t>03904-Kerry Ingredients India Pvt Ltd</t>
  </si>
  <si>
    <t>04356-Novi Digital Entertainment Private Limited</t>
  </si>
  <si>
    <t>01671-The Oberoi</t>
  </si>
  <si>
    <t>0000005620</t>
  </si>
  <si>
    <t>THE OBEROI CECIL SHIMLA  0051</t>
  </si>
  <si>
    <t>Danisco India Pvt. Ltd - Sohna</t>
  </si>
  <si>
    <t>02996-Danisco India Pvt Ltd</t>
  </si>
  <si>
    <t>Akzo Nobel India Ltd West regi</t>
  </si>
  <si>
    <t>01991-Akzo Nobel Car Refinishes India Pvt Ltd</t>
  </si>
  <si>
    <t>05655-Phonepe Private Limited</t>
  </si>
  <si>
    <t>Pfizer Limited</t>
  </si>
  <si>
    <t>01495-Pfizer Limited</t>
  </si>
  <si>
    <t>Parag Milk Foods Ltd.</t>
  </si>
  <si>
    <t>Mattel Toys(India) Pvt Ltd.</t>
  </si>
  <si>
    <t>04770-Mattel Toys(India) Pvt Ltd.</t>
  </si>
  <si>
    <t>Huntsman International (I) Pvt</t>
  </si>
  <si>
    <t>Fab India Overseas Pvt Ltd - V</t>
  </si>
  <si>
    <t>Fab India Overseas Pvt Ltd - K</t>
  </si>
  <si>
    <t>03512-Dresser Valve India Pvt Ltd</t>
  </si>
  <si>
    <t>Beckman Coulter India Pvt Ltd</t>
  </si>
  <si>
    <t>04112-Beckman Coulter India Pvt Ltd</t>
  </si>
  <si>
    <t>GVK Bio sciences Private Limit</t>
  </si>
  <si>
    <t>00472-ITC Limited</t>
  </si>
  <si>
    <t>00345</t>
  </si>
  <si>
    <t>Ewac Alloys Ltd</t>
  </si>
  <si>
    <t>00346</t>
  </si>
  <si>
    <t>00347</t>
  </si>
  <si>
    <t>Sonepar India Pvt Ltd</t>
  </si>
  <si>
    <t>06966-Sonepar India Pvt. Ltd.</t>
  </si>
  <si>
    <t>Animal Breeding Research Organ</t>
  </si>
  <si>
    <t>04043-Animal Breeding Research Organization India</t>
  </si>
  <si>
    <t>Barclays Bank PLC (India Branc</t>
  </si>
  <si>
    <t>00102-Barclays Bank PLC</t>
  </si>
  <si>
    <t>Kaushikee Mahila Milk Producer</t>
  </si>
  <si>
    <t>Nestle R&amp;D Centre India Pvt. L</t>
  </si>
  <si>
    <t>NRDDL-29-06-Nestle R&amp;D Centre India Pvt. Ltd</t>
  </si>
  <si>
    <t>Adient India Private Limited</t>
  </si>
  <si>
    <t>05560-Adient India Private Limited</t>
  </si>
  <si>
    <t>05193-ENSTO INDIA PVT LTD</t>
  </si>
  <si>
    <t>Sterlite Power transmission  L</t>
  </si>
  <si>
    <t>00349</t>
  </si>
  <si>
    <t>00350</t>
  </si>
  <si>
    <t>00351</t>
  </si>
  <si>
    <t>00352</t>
  </si>
  <si>
    <t>Vanderlande Industries Private</t>
  </si>
  <si>
    <t>05143-Vanderlande Industries Software Private Limited(SEZ)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</si>
  <si>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</si>
  <si>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</si>
  <si>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</si>
  <si>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</si>
  <si>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</si>
  <si>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</si>
  <si>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</si>
  <si>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</si>
  <si>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</si>
  <si>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</si>
  <si>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</si>
  <si>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</si>
  <si>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00366</t>
  </si>
  <si>
    <t>00367</t>
  </si>
  <si>
    <t>00369</t>
  </si>
  <si>
    <t>Kirloskar Corrocoat Private Li</t>
  </si>
  <si>
    <t>GFKDL-06-06-GfK Nielsen India Pvt Ltd</t>
  </si>
  <si>
    <t>GE Diesel Locomotive Private l</t>
  </si>
  <si>
    <t>Schneider Electric Pvt Ltd</t>
  </si>
  <si>
    <t>00749-Schneider Electric India Pvt Ltd</t>
  </si>
  <si>
    <t>Emerson Export Engineering Cen</t>
  </si>
  <si>
    <t>01257-Emerson Export Engineering Centre</t>
  </si>
  <si>
    <t>ROOTS CORPORATION LIMITED</t>
  </si>
  <si>
    <t>05614-Roots Corporation Ltd</t>
  </si>
  <si>
    <t>V00829-Pragathi Women Co-Operative Society Ltd</t>
  </si>
  <si>
    <t xml:space="preserve">V01606-Ar Systech	</t>
  </si>
  <si>
    <t>Z01441-Abhijit Mandal Id -T6960</t>
  </si>
  <si>
    <t>Z01139-Ajay N Id- 558</t>
  </si>
  <si>
    <t>00370</t>
  </si>
  <si>
    <t>MRL TRADING COMPANY</t>
  </si>
  <si>
    <t>00371</t>
  </si>
  <si>
    <t>S V DISTRIBUTORS</t>
  </si>
  <si>
    <t>00372</t>
  </si>
  <si>
    <t>00373</t>
  </si>
  <si>
    <t>00375</t>
  </si>
  <si>
    <t>00380</t>
  </si>
  <si>
    <t>Syngene International Ltd.</t>
  </si>
  <si>
    <t>04085-Syngene International Ltd BSEZ</t>
  </si>
  <si>
    <t>Heidelbergcement India Ltd</t>
  </si>
  <si>
    <t>0000003540</t>
  </si>
  <si>
    <t>0000002180</t>
  </si>
  <si>
    <t>Devihalli Hassan Tollway Limit</t>
  </si>
  <si>
    <t>Fab India Overseas Pvt Ltd</t>
  </si>
  <si>
    <t>FAURECIA INDIA PRIVATE LIMITED</t>
  </si>
  <si>
    <t>Sterling and Wilson Solar Ltd</t>
  </si>
  <si>
    <t>06271-Sterling and wilson Pvt.LTD</t>
  </si>
  <si>
    <t>06617-AVAADA Energy Pvt. Ltd.</t>
  </si>
  <si>
    <t>Z01801-Ankit Prakash Jadhav Id -T8892</t>
  </si>
  <si>
    <t>Z01493-Anukumar G - T8001</t>
  </si>
  <si>
    <t>Z01105-Arunkumar E ID - T10780</t>
  </si>
  <si>
    <t>Z02022-Arvind Sridar ID -T8931</t>
  </si>
  <si>
    <t>Z01755-Ashwith Kumar K S Id -T8212</t>
  </si>
  <si>
    <t>0000002460</t>
  </si>
  <si>
    <t>Z01046-Dhanajay Gulabsing Girase ID - T10713</t>
  </si>
  <si>
    <t>0000002560</t>
  </si>
  <si>
    <t>SAMSUNG DATA SYSTEMS INDIA PRI</t>
  </si>
  <si>
    <t>AQ9BG-29-29-Ador Fontech Limited</t>
  </si>
  <si>
    <t>DATE THE RAMP</t>
  </si>
  <si>
    <t>06864-Date The Ramp</t>
  </si>
  <si>
    <t>Bliss Chocolates India Private</t>
  </si>
  <si>
    <t>Telenor (india) Private Limite</t>
  </si>
  <si>
    <t>VHOCH-29-29-Vestas Wind Technology India Pvt Ltd - Basawaneb</t>
  </si>
  <si>
    <t>Uber India Research and Develo</t>
  </si>
  <si>
    <t>07094-Uber India Research And Development Pvt Ltd</t>
  </si>
  <si>
    <t>00396</t>
  </si>
  <si>
    <t>00397</t>
  </si>
  <si>
    <t>00398</t>
  </si>
  <si>
    <t>00399</t>
  </si>
  <si>
    <t>00400</t>
  </si>
  <si>
    <t>SKODA AUTO VOLKSWAGEN INDIA PR</t>
  </si>
  <si>
    <t>S8HPU-27-27-Skoda Auto Volkswagen India Private Limited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</si>
  <si>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</si>
  <si>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</si>
  <si>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</si>
  <si>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</si>
  <si>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</si>
  <si>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</si>
  <si>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</si>
  <si>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</si>
  <si>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Grauer and Weil India Ltd(Blue</t>
  </si>
  <si>
    <t>02314-Grauer &amp; Weil (India) Ltd</t>
  </si>
  <si>
    <t>00409</t>
  </si>
  <si>
    <t>06175-Uber India Systems Pvt Ltd</t>
  </si>
  <si>
    <t>00410</t>
  </si>
  <si>
    <t>00411</t>
  </si>
  <si>
    <t>00412</t>
  </si>
  <si>
    <t>00413</t>
  </si>
  <si>
    <t>Z00615-Karthik D ID -T9532</t>
  </si>
  <si>
    <t>Z00106-Krishan Kumar ID - T9216</t>
  </si>
  <si>
    <t>KSB LImited - East</t>
  </si>
  <si>
    <t>01431-Tata Steel Limited</t>
  </si>
  <si>
    <t>05657-Lebara Media Services Private Limited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</si>
  <si>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</si>
  <si>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</si>
  <si>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</si>
  <si>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</si>
  <si>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</si>
  <si>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</si>
  <si>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</si>
  <si>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</si>
  <si>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</si>
  <si>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</si>
  <si>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</si>
  <si>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</si>
  <si>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</si>
  <si>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</si>
  <si>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</si>
  <si>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</si>
  <si>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</si>
  <si>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</si>
  <si>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</si>
  <si>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</si>
  <si>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</si>
  <si>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</si>
  <si>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AMPLUS KN ONE POWER PRIVATE LI</t>
  </si>
  <si>
    <t>07400-Amplus Kn One Power Private Limited</t>
  </si>
  <si>
    <t>AMPLUS MANAGEMENT SERVICES PRI</t>
  </si>
  <si>
    <t>06510-AMPLUS MANAGEMENT SERVICES PRIVATE LIMITED</t>
  </si>
  <si>
    <t>Industrial Fans India Pvt Ltd</t>
  </si>
  <si>
    <t>05597-Industrial Fans India Pvt Ltd</t>
  </si>
  <si>
    <t>ULTRATECH CEMENT LIMITED RMC</t>
  </si>
  <si>
    <t>06861-Biba Apparels Pvt Ltd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</si>
  <si>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</si>
  <si>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</si>
  <si>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</si>
  <si>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</si>
  <si>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</si>
  <si>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</si>
  <si>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</si>
  <si>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</si>
  <si>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</si>
  <si>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Z AND A INFOTEK PRIVATE LIMITE</t>
  </si>
  <si>
    <t>06817-Z And A Infotek Pvt Ltd</t>
  </si>
  <si>
    <t>07271-Home Credit India Finance Pvt Ltd</t>
  </si>
  <si>
    <t>Classic Stripes Private Limite</t>
  </si>
  <si>
    <t>Avenue Supermarts Limited- Vij</t>
  </si>
  <si>
    <t>0000002360</t>
  </si>
  <si>
    <t>Z01874-Mohd Sami Uzzaman ID -T10940</t>
  </si>
  <si>
    <t>Z01631-Namdev Shrikant Redekar Id -T8542</t>
  </si>
  <si>
    <t>Z00369-Pragati ID -T9603</t>
  </si>
  <si>
    <t>One97 communications Ltd.</t>
  </si>
  <si>
    <t>05496-One97 communications Ltd.</t>
  </si>
  <si>
    <t>Z00699-Umesh A R ID - T9780</t>
  </si>
  <si>
    <t>02740-Finetech Corporation Pvt. Ltd (Reliance Corporate IT P</t>
  </si>
  <si>
    <t>OCWEN FINANCIAL SOLUTIONS PRIVATE LIMITED</t>
  </si>
  <si>
    <t>00472</t>
  </si>
  <si>
    <t>EDELWEISS RURAL &amp; CORPORATE SE</t>
  </si>
  <si>
    <t>06058-Edelweiss Business Services Limited</t>
  </si>
  <si>
    <t>36201102</t>
  </si>
  <si>
    <t>Y01905-Parna Harsh Mehta</t>
  </si>
  <si>
    <t>EDF International Networks</t>
  </si>
  <si>
    <t>Edelcap Securities Limited</t>
  </si>
  <si>
    <t>05724-Edelcap Securities Limited</t>
  </si>
  <si>
    <t>JSW MI STEEL SERVICE CENTER PV</t>
  </si>
  <si>
    <t>JHWAH-24-24-Jsw Mi Steel Service Center Pvt Ltd</t>
  </si>
  <si>
    <t>Z00373-Rajitha M ID -T9549</t>
  </si>
  <si>
    <t>0000002520</t>
  </si>
  <si>
    <t>INTEX TECHNOLOGIES INDIA LTD</t>
  </si>
  <si>
    <t>00462-Intex Technologies (India) Limited</t>
  </si>
  <si>
    <t>KSB LIMITED</t>
  </si>
  <si>
    <t>V01667-National Office Mart</t>
  </si>
  <si>
    <t>V02473-Lalbhi</t>
  </si>
  <si>
    <t>V01206-Hira Tea Stall (Hira Lal Yadav)</t>
  </si>
  <si>
    <t>Z00234-Shrivastav Bhaveshkumar Shambhusharan ID - T9459</t>
  </si>
  <si>
    <t>Z00317-B S Shiva Prasad ID - T9090</t>
  </si>
  <si>
    <t>V00652-L Harish</t>
  </si>
  <si>
    <t>V00654-Lalchand T Nagpal</t>
  </si>
  <si>
    <t>V00650-M.K Chidamabaranath</t>
  </si>
  <si>
    <t>Z00970-Teja G ID - T10737</t>
  </si>
  <si>
    <t>V00649-Manju N Raheja (Jyothi N Raheja)</t>
  </si>
  <si>
    <t>V00653-Rajkumari Rajani</t>
  </si>
  <si>
    <t>Funding - HDFC Bank Limited OD A/c # 0523209000158 - HDFC Ba</t>
  </si>
  <si>
    <t>Archroma India Pvt ltd</t>
  </si>
  <si>
    <t>0000003240</t>
  </si>
  <si>
    <t>V01700-Lawyers At Work</t>
  </si>
  <si>
    <t>-36101103-REIMB-Z01191-REIMB</t>
  </si>
  <si>
    <t>Z01191-M.S. Krishna Id - T4158</t>
  </si>
  <si>
    <t>Z00094-Simranjeet Singh Grewal ID - T9165</t>
  </si>
  <si>
    <t>TCI CONCOR MULTIMODAL SOLUTION</t>
  </si>
  <si>
    <t>04349-TCI CONCOR MULTIMODAL SOLUTIONS PVT LTD</t>
  </si>
  <si>
    <t>0000005560</t>
  </si>
  <si>
    <t>SUMITOMO CHEMICAL INDIA LIMITE</t>
  </si>
  <si>
    <t>03437-Excel Crop Care Limited</t>
  </si>
  <si>
    <t>SEKURA ENERGY LIMITED</t>
  </si>
  <si>
    <t>07167-Sekura Energy Ltd</t>
  </si>
  <si>
    <t>06736-Himatsingka Seide Limited</t>
  </si>
  <si>
    <t>SEKURA ROADS LIMITED</t>
  </si>
  <si>
    <t>Nestle India Limited</t>
  </si>
  <si>
    <t>UNITED STATES PHARMACOPEIA - I</t>
  </si>
  <si>
    <t>04258-UNITED STATES PHARMACOPEIA - INDIA PRIVATE LIMITED</t>
  </si>
  <si>
    <t>ONLINE TRANSFER Trans from HDFC 062 to HDFC 158 opex - TF002</t>
  </si>
  <si>
    <t>RISING STARS MOBILE INDIA PVT LTD</t>
  </si>
  <si>
    <t>07211-Rising stars Mobile India Pvt Ltd</t>
  </si>
  <si>
    <t>03624-DSM India Private Ltd</t>
  </si>
  <si>
    <t>01606-Bayer CropScience</t>
  </si>
  <si>
    <t>05378-Origo Commodities India pvt Ltd</t>
  </si>
  <si>
    <t>Carl Bechem Lubricants India P</t>
  </si>
  <si>
    <t>The President Match Company</t>
  </si>
  <si>
    <t>NATIONAL ASSOCIATION OF SOFTWA</t>
  </si>
  <si>
    <t>04255-NATIONAL ASSOCIATION OF SOFTWARE AND SERVICE COMPANIES</t>
  </si>
  <si>
    <t>ATC India Infrastructure PVT.</t>
  </si>
  <si>
    <t>06424-ATC India Infrastructure PVT. Ltd</t>
  </si>
  <si>
    <t>AVAADA NONCONVENTIONAL UP PROJ</t>
  </si>
  <si>
    <t>0000005180</t>
  </si>
  <si>
    <t>Bayer Pharmaceuticals Pvt. Ltd</t>
  </si>
  <si>
    <t>Nirvana Niche Products Private</t>
  </si>
  <si>
    <t>05318-Nirvana Niche Products Private Limited</t>
  </si>
  <si>
    <t>USG India Pvt Ltd</t>
  </si>
  <si>
    <t>03432-USG India Pvt Ltd</t>
  </si>
  <si>
    <t>UNext Learning Private Limited</t>
  </si>
  <si>
    <t>07309-Unext Learning Private Limited</t>
  </si>
  <si>
    <t>IBA Molecular Imaging India Pv</t>
  </si>
  <si>
    <t>03041-IBA Molecular Imaging India Pvt Ltd</t>
  </si>
  <si>
    <t>Steelcase Asia Pacific Holding</t>
  </si>
  <si>
    <t>--C10255-Prajapati Vijay Kumar Ramabhai-30303493158</t>
  </si>
  <si>
    <t>--C10256-Nayak Rajendraprasad Babulal-036510001836</t>
  </si>
  <si>
    <t>--C11694-Vishalsinh Vaghela-20108492184</t>
  </si>
  <si>
    <t>--C12387-Chauhan Rajnikant Bipinchandra-220010110011158</t>
  </si>
  <si>
    <t>--C12410-Kumar Sangarneel-918010112076217</t>
  </si>
  <si>
    <t>--C12414-Tapas Das-11193210004793</t>
  </si>
  <si>
    <t>--C12480-Arnab Barai-19850110110997</t>
  </si>
  <si>
    <t>--C12605-Shahnavaj-59054466426</t>
  </si>
  <si>
    <t>--C12649-Kartik Surana-40410100005930</t>
  </si>
  <si>
    <t>--C12718-Soumen Kumar Biswas-400710110000030</t>
  </si>
  <si>
    <t>--C12719-Arjun Pandit-38709368774</t>
  </si>
  <si>
    <t>--C12807-Bharathi Raja Kulandaivel-10030321638</t>
  </si>
  <si>
    <t>--C12810-Dinesh Kumar Arul Raj-6363597099</t>
  </si>
  <si>
    <t>--C12815-Ramagiri Mounika-214710100013083</t>
  </si>
  <si>
    <t>--C12816-Shivam Munna Lal Mishra-001101618445</t>
  </si>
  <si>
    <t>--C12818-Archna Ramesh Gawali-881035019671</t>
  </si>
  <si>
    <t>--C12825-Kesavan S-2605119000515</t>
  </si>
  <si>
    <t>03555-WPG India Electronics Pvt Ltd</t>
  </si>
  <si>
    <t>NSK BEARINGS INDIA PRIVATE LIM</t>
  </si>
  <si>
    <t>02301-CET Power solutions India Pvt Ltd</t>
  </si>
  <si>
    <t>AERIS COMMUNICATIONS INDIA PVT</t>
  </si>
  <si>
    <t>06354-Aeris Communications India Pvt Ltd</t>
  </si>
  <si>
    <t>WPG C+C COMPUTERS AND PERIPHER</t>
  </si>
  <si>
    <t>02855-WPG C&amp;C Computers and Peripheral India Pvt Ltd</t>
  </si>
  <si>
    <t>Avenue Supermarts Limited- Mad</t>
  </si>
  <si>
    <t>GALAXE. SOLUTIONS INDIA PRIVAT</t>
  </si>
  <si>
    <t>04441-Galaxe E Solutions  India Pvt Ltd</t>
  </si>
  <si>
    <t>--C12827-Chithaluri Karthik-62256058594</t>
  </si>
  <si>
    <t>--C12829-Shaikh Sipai Weequar Ahmed Wazeer Ahemed-0000002028</t>
  </si>
  <si>
    <t>--C12833-Madikonda Vinay-029910100070033</t>
  </si>
  <si>
    <t>--C12845-Shikher Srivastava-919010001552779</t>
  </si>
  <si>
    <t>--C12850-Nikita-7612604572</t>
  </si>
  <si>
    <t>--C12897-Santhiya Baskara Sethu-335302010513450</t>
  </si>
  <si>
    <t>--C12912-Rukhsar-10054213739</t>
  </si>
  <si>
    <t>--C12917-Shabana Qamar-50267011176</t>
  </si>
  <si>
    <t>--C12942-Deepak Chiniwar-4713101000577</t>
  </si>
  <si>
    <t>--C12948-Shaik Aslam-62366527778</t>
  </si>
  <si>
    <t>--C12954-Manisha-062891800016716</t>
  </si>
  <si>
    <t>--C12972-Sarveshwar Bramadhave Mali-37945952408</t>
  </si>
  <si>
    <t>--C12973-Ganesh Suryaba Mote-50100386405469</t>
  </si>
  <si>
    <t>--C12976-Priya Vithal Walunj-3245716576</t>
  </si>
  <si>
    <t>--C12984-Mohammed Nawaz-62472364447</t>
  </si>
  <si>
    <t>--C12988-Alivia Dutta-50100362877958</t>
  </si>
  <si>
    <t>--C12989-Titirsha Nandy-34025388694</t>
  </si>
  <si>
    <t>--C13030-Vishal Kumar Verma-629401567003</t>
  </si>
  <si>
    <t>--C13032-Sigireddy Naga Satya Venkata Krishna Murthy-2032013</t>
  </si>
  <si>
    <t>--C13033-Tantati Raju-05110100016773</t>
  </si>
  <si>
    <t>--C13035-Rahul Patiram Sahani-50100408138598</t>
  </si>
  <si>
    <t>--C13036-Baishnavi Agarwal-65391900032011</t>
  </si>
  <si>
    <t>Deoleo India Private Limited</t>
  </si>
  <si>
    <t>06854-Deoleo India Private Limited</t>
  </si>
  <si>
    <t>Dharampal Premchand Ltd_Punjab</t>
  </si>
  <si>
    <t>06119-Dharampal Premchand Limited</t>
  </si>
  <si>
    <t>ETRANS SOLUTIONS PRIVATE LIMIT</t>
  </si>
  <si>
    <t>05147-ETRANS SOLUTIONS PRIVATE LIMITED</t>
  </si>
  <si>
    <t>STRIDES SHASUN LIMITED</t>
  </si>
  <si>
    <t>04767-Strides Arcolab Ltd</t>
  </si>
  <si>
    <t>03968-Otto Bock HealthCare India Pvt. Ltd</t>
  </si>
  <si>
    <t>Dalmia Seven Refractories Limi</t>
  </si>
  <si>
    <t>07232-Dalmia Seven Refractories Limited</t>
  </si>
  <si>
    <t>Avnet India Pvt Ltd.</t>
  </si>
  <si>
    <t>04251-Avnet India Pvt Ltd.</t>
  </si>
  <si>
    <t>--C13040-PAWAN KUMAR YADAV-10004123707</t>
  </si>
  <si>
    <t>--C13045-Sneha Santosh Chikhale-04518100000732</t>
  </si>
  <si>
    <t>--C13049-Subrata Kr. Roy-105601541041</t>
  </si>
  <si>
    <t>Reliance Projects &amp; Property M</t>
  </si>
  <si>
    <t>Avenue Supermarts Limited- Rat</t>
  </si>
  <si>
    <t>Avenue Supermarts Limited - Ka</t>
  </si>
  <si>
    <t>NRSS XXXI  B  TRANSMISSION LIM</t>
  </si>
  <si>
    <t>Larsen &amp; Toubro Limited Kansba</t>
  </si>
  <si>
    <t>--T10009-ABHISHEK KUMAR THAKUR-496310110006879</t>
  </si>
  <si>
    <t>--T9799-Keshav Kumar-33164371600</t>
  </si>
  <si>
    <t>--T9432-Sabnam Ray-596002010004755</t>
  </si>
  <si>
    <t>--T6269-Miraj Dinesh Simon-916010041737955</t>
  </si>
  <si>
    <t>0000006020</t>
  </si>
  <si>
    <t>NEFT Return</t>
  </si>
  <si>
    <t>0000003440</t>
  </si>
  <si>
    <t>0000002940</t>
  </si>
  <si>
    <t>DALMIA CEMENT  BHARAT  LIMITED</t>
  </si>
  <si>
    <t>V02393-IIJT Education Pvt Ltd - Kolkata</t>
  </si>
  <si>
    <t>V02083-Theeran Care (Duraisamy Vijayakumar)</t>
  </si>
  <si>
    <t>V00073-Authbridge Research Servicers Pvt Ltd</t>
  </si>
  <si>
    <t>Think and Learn Pvt Ltd</t>
  </si>
  <si>
    <t>Access Enterprises Pvt Ltd</t>
  </si>
  <si>
    <t>V01769-Baba Associates</t>
  </si>
  <si>
    <t>01845-L&amp;T Infrastructure Development Projects Ltd</t>
  </si>
  <si>
    <t>Avenue Supermarts Ltd – Bopal</t>
  </si>
  <si>
    <t>CUDDLE ARTIFICIAL INTELLIGENCE</t>
  </si>
  <si>
    <t>06969-Cuddle Artificial Intelligence Pvt Ltd</t>
  </si>
  <si>
    <t>MIDLAND CREDIT MANAGEMENT INDI</t>
  </si>
  <si>
    <t>03631-Midland Credit Management India Pvt Ltd</t>
  </si>
  <si>
    <t>07153-Master Builders Solutions India Private Limited</t>
  </si>
  <si>
    <t>V02182-Rai Enterprises</t>
  </si>
  <si>
    <t>Z01925-Banoth Naveen ID -SBI-1693175-Imp Adv-Warangal</t>
  </si>
  <si>
    <t>V00513-Apple Stationery</t>
  </si>
  <si>
    <t>07037-Agp City Gas Private Limited</t>
  </si>
  <si>
    <t>Sterling and wilson private li</t>
  </si>
  <si>
    <t>AGP CGD INDIA PRIVATE LIMITED</t>
  </si>
  <si>
    <t>06931-Agp Cgd India Private Limited</t>
  </si>
  <si>
    <t>IGT SOLUTIONS PRIVATE LIMITED</t>
  </si>
  <si>
    <t>00459-Interglobe Technology Quotient</t>
  </si>
  <si>
    <t>BAYER CROPSCIENCE LIMITED</t>
  </si>
  <si>
    <t>Air France</t>
  </si>
  <si>
    <t>05076-The Indian Hotel Company Limited</t>
  </si>
  <si>
    <t>TG Terminals Pvt Ltd</t>
  </si>
  <si>
    <t>05001-Synechron Technologies Pvt Ltd</t>
  </si>
  <si>
    <t>Tally Solutions private limite</t>
  </si>
  <si>
    <t>00825-Tally Solutions Private Limited</t>
  </si>
  <si>
    <t>HCFDL-29-06-Hansol Logistics India Private Limited</t>
  </si>
  <si>
    <t>Bharat Financial Inclusion Lim</t>
  </si>
  <si>
    <t>06192-Bharat Financial Inclusion Limited</t>
  </si>
  <si>
    <t>O6EPU-33-33-Oerlikon Balzers Coating India Pvt.Ltd</t>
  </si>
  <si>
    <t>Edelweiss Broking limited - SP</t>
  </si>
  <si>
    <t>04905-Edelweiss Broking Ltd</t>
  </si>
  <si>
    <t>Assetz Whitefield Homes Pvt Lt</t>
  </si>
  <si>
    <t>000000000000000-36101102-Assetz Whitefield Homes Pvt Lt-</t>
  </si>
  <si>
    <t>07270-Assetz Whitefield Homes Pvt Ltd</t>
  </si>
  <si>
    <t>RELIANCE FOUNDATION INSTITUTIO</t>
  </si>
  <si>
    <t>M/s Hannover Ruck SE</t>
  </si>
  <si>
    <t>05775-M/s Hannover Ruck SE</t>
  </si>
  <si>
    <t>Edelweiss Finance &amp; Investment</t>
  </si>
  <si>
    <t>Edelweiss Custodial Services L</t>
  </si>
  <si>
    <t>DENSO INTERNATIONAL INDIA PRIV</t>
  </si>
  <si>
    <t>05679-Denso International India Private Limited</t>
  </si>
  <si>
    <t>Fab India Overseas Pvt  Ltd -</t>
  </si>
  <si>
    <t>Fab India Overseas Pvt Ltd - N</t>
  </si>
  <si>
    <t>Fab India Overseas Pvt Ltd  -</t>
  </si>
  <si>
    <t>AGP CITY GAS PRIVATE LIMITED</t>
  </si>
  <si>
    <t>LIXIL INDIA PRIVATE LIMITED</t>
  </si>
  <si>
    <t>04575-LIXIL INDIA PRIVATE LIMITED</t>
  </si>
  <si>
    <t>01034-India Capital Research Services Pvt Ltd</t>
  </si>
  <si>
    <t>AXA France VIE</t>
  </si>
  <si>
    <t>07202-CG Logistics Private Limited</t>
  </si>
  <si>
    <t>V02374-Mahakali Tea Stall</t>
  </si>
  <si>
    <t>SYMRISE PRIVATE LIMITED</t>
  </si>
  <si>
    <t>00815-Symrise Private Limited</t>
  </si>
  <si>
    <t>Avenue Supermarts Limited- Ner</t>
  </si>
  <si>
    <t>Micromatic Machine Tools Pvt L</t>
  </si>
  <si>
    <t>01908-Micromatic Machine Tools Pvt Ltd</t>
  </si>
  <si>
    <t>Dresser-Rand India Private Lim</t>
  </si>
  <si>
    <t>00237-Dresserand India Pvt Ltd</t>
  </si>
  <si>
    <t>ICICI Prudential Life Insuranc</t>
  </si>
  <si>
    <t>00410-ICICI Prudential Life Insurance Company Limited</t>
  </si>
  <si>
    <t>Avenue Supermarts Limited - Sa</t>
  </si>
  <si>
    <t>FRACTAL ANALYTICS PRIVATE LIMI</t>
  </si>
  <si>
    <t>06511-Fractal Analytics Pvt. Ltd.</t>
  </si>
  <si>
    <t>Avenue Supermarts Limited - Mu</t>
  </si>
  <si>
    <t>07120-Bihar State Milk Co Operative Federation Limited</t>
  </si>
  <si>
    <t>Arvind Limited (The Arvind Sto</t>
  </si>
  <si>
    <t>VOLTAS LIMITED</t>
  </si>
  <si>
    <t>Marathon Electric India Privat</t>
  </si>
  <si>
    <t>01759-Marathon Electric India Pvt. Ltd.</t>
  </si>
  <si>
    <t>Reckitt Benckiser Healthcare I</t>
  </si>
  <si>
    <t>06767-Reckitt Benckiser Healthcare India Pvt. Ltd.</t>
  </si>
  <si>
    <t>CONTROL TECHNIQUES INDIA PRIVA</t>
  </si>
  <si>
    <t>00190-Control Techniques India Pvt Ltd</t>
  </si>
  <si>
    <t>UPS LOGISTICS PRIVAT</t>
  </si>
  <si>
    <t>04128-UPS Logistics Pvt Ltd (SEZ Client)</t>
  </si>
  <si>
    <t>Vigel Manufacturing Technologi</t>
  </si>
  <si>
    <t>01266-Vigel Manufacturing Technologies Pvt Ltd</t>
  </si>
  <si>
    <t>TIMKEN INDIA LIMITED</t>
  </si>
  <si>
    <t>01153-TimKen India Limited</t>
  </si>
  <si>
    <t>NOVARES INDIA AUTOMOTIVE PRIVA</t>
  </si>
  <si>
    <t>RECKITT BENCKISER (INDIA) PRIV</t>
  </si>
  <si>
    <t>MRF Corp Limited</t>
  </si>
  <si>
    <t>STAMB-27-27-STAR INDIA PRIVATE LIMITED</t>
  </si>
  <si>
    <t>02130-ThyssenKrupp Elevator(I) Pvt Ltd</t>
  </si>
  <si>
    <t>04857-Mahindra Rural Housing Finance Ltd</t>
  </si>
  <si>
    <t>APG Intelli Homes Pvt Ltd</t>
  </si>
  <si>
    <t>07273-APG Intelli Homes Pvt Ltd</t>
  </si>
  <si>
    <t>Replicon Software India Pvt Lt</t>
  </si>
  <si>
    <t>02601-REPLICON SOFTWARE  INDIA PVT LTd</t>
  </si>
  <si>
    <t>Tieto India Pvt Ltd</t>
  </si>
  <si>
    <t>Contract Advertising(India) Pv</t>
  </si>
  <si>
    <t>00189-Contract Advertisement</t>
  </si>
  <si>
    <t>GTB A Unit of Hindustan Thomps</t>
  </si>
  <si>
    <t>04134-Blue Hive India - JWT A Unit of Hindustan Thompson Ass</t>
  </si>
  <si>
    <t>Firefly Market Research India</t>
  </si>
  <si>
    <t>06994-Firefly Market Research India Pvt Ltd</t>
  </si>
  <si>
    <t>Contract Adverising (India) Pv</t>
  </si>
  <si>
    <t>AU2DL-29-03-Akzo Nobel India Ltd</t>
  </si>
  <si>
    <t>VWFCH-29-29-Vestas Wind Technology India Pvt Ltd</t>
  </si>
  <si>
    <t>ASIANET STAR COMMUNICATIONS PR</t>
  </si>
  <si>
    <t>06435-Vijay Television Pvt Ltd</t>
  </si>
  <si>
    <t>ALCHEM INTERNATIONAL PVT. LTD.</t>
  </si>
  <si>
    <t>06219-ALCHEM INTERNATIONAL PVT. LTD.</t>
  </si>
  <si>
    <t>--T9447-Anantkumar Vaghela-31071019554</t>
  </si>
  <si>
    <t>--T10920-Hakkeem A-32196485197</t>
  </si>
  <si>
    <t>--T9466-Joydeep Sutradhar-915010042969488</t>
  </si>
  <si>
    <t>--T9485-Suparna Bhowmik-30761348607</t>
  </si>
  <si>
    <t>--T9605-Mukesh Verma-028801515669</t>
  </si>
  <si>
    <t>--T9845-Imtiyaz Ali-36809534018</t>
  </si>
  <si>
    <t>--T9411-Ankur Bhatnagar-33333403009</t>
  </si>
  <si>
    <t>--T9023-Mukhtar Nabi-913010046824956</t>
  </si>
  <si>
    <t>--T9741-Mir Faheem Mustafa-10491912706</t>
  </si>
  <si>
    <t>--T10614-Rahul Kushwaha-20060937645</t>
  </si>
  <si>
    <t>--T10800-Piyush Tiwari-917010064076704</t>
  </si>
  <si>
    <t>--T9400-Sagar Parida-51101916917</t>
  </si>
  <si>
    <t>--T8860-Krishna Murlidhar Ovhal-17951050018192</t>
  </si>
  <si>
    <t>--T8935-Neeraj Kumar Sharma-374401500413</t>
  </si>
  <si>
    <t>--T9844-Tamal Krishna Das-30256775892</t>
  </si>
  <si>
    <t>36101134</t>
  </si>
  <si>
    <t>--T9664-Satish  Khade-17940110067284</t>
  </si>
  <si>
    <t>--T8924-Sweta Verma-0404001500023500</t>
  </si>
  <si>
    <t>--T9334-Suraj Kumar-30350592505</t>
  </si>
  <si>
    <t>TARGRAY INDIA PRIVATE LIMITED</t>
  </si>
  <si>
    <t>02477-Targray India Pvt Limited</t>
  </si>
  <si>
    <t>91 SPRINGBOARD BUSINESS HUB PV</t>
  </si>
  <si>
    <t>05771-91Springboard Business Hub Pvt Ltd</t>
  </si>
  <si>
    <t>01806-Marks And Spencer Reliance India Pvt. Ltd.</t>
  </si>
  <si>
    <t>ITC LIMITED - Agri Busiess Div</t>
  </si>
  <si>
    <t>Bayer Crop Science Ltd</t>
  </si>
  <si>
    <t>Societe Internationale de Tele</t>
  </si>
  <si>
    <t>00774-SITA Charters</t>
  </si>
  <si>
    <t>VaaaN Infra Private Limited</t>
  </si>
  <si>
    <t>Share Professional Training an</t>
  </si>
  <si>
    <t>06921-Share Professional Training And Consulting Bv</t>
  </si>
  <si>
    <t>Encompass Events Pvt Ltd</t>
  </si>
  <si>
    <t>Wunderman Thompson - A unit of</t>
  </si>
  <si>
    <t>03289-Hindustan Thompson Associates Pvt Ltd Unit IPAN Hill K</t>
  </si>
  <si>
    <t>Geometry Global India Pvt Ltd</t>
  </si>
  <si>
    <t>05032-Geometry Global India Pvt Ltd</t>
  </si>
  <si>
    <t>GE DIESEL LOCOMOTIVE PRIVATE LIMITE</t>
  </si>
  <si>
    <t>06026-GE Diesel Locomotive Private limited</t>
  </si>
  <si>
    <t>Targray India Pvt Ltd</t>
  </si>
  <si>
    <t>INFOBLOX TECHNICAL SUPPORT AND</t>
  </si>
  <si>
    <t>06064-Infoblox Technical Support Software Development PvtLtd</t>
  </si>
  <si>
    <t>05947-GRSC Infotech Pvt Ltd</t>
  </si>
  <si>
    <t>MSC Software Corporation India</t>
  </si>
  <si>
    <t>06267-MSC Software Corporation India Pvt Ltd</t>
  </si>
  <si>
    <t>BLACKHAWK NETWORK (INDIA) PRIV</t>
  </si>
  <si>
    <t>Aquapay Payment Technologies P</t>
  </si>
  <si>
    <t>06559-Aquapay Payment Technologies Private Limited</t>
  </si>
  <si>
    <t>07205-Gateway Distriparks Ltd</t>
  </si>
  <si>
    <t>Aplab Ltd - Eastern Region - K</t>
  </si>
  <si>
    <t>04221-Mission Director Uttarpradesh Skill Development Societ</t>
  </si>
  <si>
    <t>Pidilite Industries Ltd - Bang</t>
  </si>
  <si>
    <t>Knauf Ceiling Solutions India</t>
  </si>
  <si>
    <t>03756-Armstrong World Industries (India) Pvt. Ltd</t>
  </si>
  <si>
    <t>SAFRAN INDIA PRIVATE LIMITED</t>
  </si>
  <si>
    <t>05146-SAFRAN INDIA PRIVATE LIMITED</t>
  </si>
  <si>
    <t>Max Bupa Health Insurance Comp</t>
  </si>
  <si>
    <t>06126-Max Bupa Health Insurance Company Ltd</t>
  </si>
  <si>
    <t>ICICI MERCHANT SERVICES PVT LTD</t>
  </si>
  <si>
    <t>03621-ICICI Merchant Services Private Limited</t>
  </si>
  <si>
    <t>05098-First Data India Private Ltd</t>
  </si>
  <si>
    <t>COGNIZANT TECHNOLOGY SOLUTIONS</t>
  </si>
  <si>
    <t>07114-Cognizant Technology Solutions India Private Limited</t>
  </si>
  <si>
    <t>06965-Smiths Detection Systems Private Limited</t>
  </si>
  <si>
    <t>Avenue Supermarts Limited- The</t>
  </si>
  <si>
    <t>Lloyd's Register Marine and In</t>
  </si>
  <si>
    <t>07087-Lloyd'S Register Marine And Inspection Services India</t>
  </si>
  <si>
    <t>Infoblox Technical Support &amp; S</t>
  </si>
  <si>
    <t>Infoblox Technical Support and</t>
  </si>
  <si>
    <t>V00026-Protex</t>
  </si>
  <si>
    <t>MCGRAW HILL EDUCATION INDIA PR</t>
  </si>
  <si>
    <t>The Chemours India Pvt Ltd</t>
  </si>
  <si>
    <t>04495-The Chemours India Pvt Ltd</t>
  </si>
  <si>
    <t>Gulf Oil Lubricants India Limi</t>
  </si>
  <si>
    <t>00352-Gulf Oil Corporation Limited</t>
  </si>
  <si>
    <t>Valvoline Cummins Private Limi</t>
  </si>
  <si>
    <t>Eli Lilly and Company (India)</t>
  </si>
  <si>
    <t>00260-Eli Lilly and Company (India) Pvt. Ltd</t>
  </si>
  <si>
    <t>TATA STEEL LIMITED;Tata Bearin</t>
  </si>
  <si>
    <t>UBER INDIA SYSTEMS P LTD</t>
  </si>
  <si>
    <t>Sterling and wilson Pvt.LTD</t>
  </si>
  <si>
    <t>01205-Sterling &amp; Wilson Electricals (P) Ltd.</t>
  </si>
  <si>
    <t>BERGER PAINTS INDIA LIMITED</t>
  </si>
  <si>
    <t>06221-ProYuga Advanced Technologies Limited</t>
  </si>
  <si>
    <t>05487-Telenor (India) Communications Pvt Ltd</t>
  </si>
  <si>
    <t>Ascensia Diabetes Care India P</t>
  </si>
  <si>
    <t>05281-ASCENSIA DIABETES CARE INDIA PVT LTD</t>
  </si>
  <si>
    <t>NCSI Technologies India Privat</t>
  </si>
  <si>
    <t>06554-NCSI Technologies India Pvt. Ltd</t>
  </si>
  <si>
    <t>Grohe India Pvt Ltd</t>
  </si>
  <si>
    <t>02567-Grohe India Pvt Ltd</t>
  </si>
  <si>
    <t>thyssenkrupp Industries India Private Limited</t>
  </si>
  <si>
    <t>Asian Agri Genetics Limited</t>
  </si>
  <si>
    <t>HDFC LIFE INSURANCE COMPANY LIMITED</t>
  </si>
  <si>
    <t>Mother Dairy Fruit &amp; Vegetable</t>
  </si>
  <si>
    <t>Abbott India Limited</t>
  </si>
  <si>
    <t>Fischer Building Materials Ind</t>
  </si>
  <si>
    <t>V01674-Dusters Total Solutions Services Pvt Ltd</t>
  </si>
  <si>
    <t>Madurai/Coimbatore</t>
  </si>
  <si>
    <t>Z01513-Kamatchi Rajan Id - T8062</t>
  </si>
  <si>
    <t>Marathon Electric India Pvt. L</t>
  </si>
  <si>
    <t>MEDIATEK BANGALORE PVT LTD</t>
  </si>
  <si>
    <t>04274-MediaTek Bangalore Pvt Ltd,(SEZ)</t>
  </si>
  <si>
    <t>03993-Mercer Consulting (India) Pvt Ltd</t>
  </si>
  <si>
    <t>06339-RBL Bank Limited</t>
  </si>
  <si>
    <t>Inovance Technology Pvt Ltd</t>
  </si>
  <si>
    <t>06024-Inova Automation Pvt Ltd</t>
  </si>
  <si>
    <t>International Specialty Produc</t>
  </si>
  <si>
    <t>03607-International Specialty Products (India) Pvt. Ltd</t>
  </si>
  <si>
    <t>Miele India Private Limited</t>
  </si>
  <si>
    <t>01722-Miele Appliances Pvt. Ltd.</t>
  </si>
  <si>
    <t>PTC INDIA FINANCIAL SERVICES L</t>
  </si>
  <si>
    <t>05232-PTC INDIA FINANCIAL SERVICES LIMITED</t>
  </si>
  <si>
    <t>Assetz Value Homes North Pvt L</t>
  </si>
  <si>
    <t>07275-Assetz Value Homes North Pvt Ltd</t>
  </si>
  <si>
    <t>ESPN Digital Media (India) Pri</t>
  </si>
  <si>
    <t>07302-ESPN Digital Media (India) Private Limited</t>
  </si>
  <si>
    <t>TRIUMPH MOTORCYCLES (INDIA) PR</t>
  </si>
  <si>
    <t>04029-Triumph Motorcycles (India) Pvt Ltd</t>
  </si>
  <si>
    <t>TaeguTec India Pvt Ltd</t>
  </si>
  <si>
    <t>02322-TaeguTec India P Limited</t>
  </si>
  <si>
    <t>Cheminova India Ltd</t>
  </si>
  <si>
    <t>INDIAN FARM FORESTRY DEVELOPME</t>
  </si>
  <si>
    <t>05095-Indian Farm Forestry Development Co Operative Ltd</t>
  </si>
  <si>
    <t>SCANIA COMMERCIAL VEHICLES IND</t>
  </si>
  <si>
    <t>05177-Scania Commercial Vehicles India Pvt. Ltd.</t>
  </si>
  <si>
    <t>Glitch Media Pvt Ltd</t>
  </si>
  <si>
    <t>06995-Glitch Media Pvt Ltd</t>
  </si>
  <si>
    <t>Assetz Investments &amp; Holdings</t>
  </si>
  <si>
    <t>07269-Assetz Investments &amp; Holdings LLP</t>
  </si>
  <si>
    <t>Assetz Premium Holdings Pvt Lt</t>
  </si>
  <si>
    <t>000000000000000-36101102-Assetz Premium Holdings Pvt Lt-</t>
  </si>
  <si>
    <t>07272-Assetz Premium Holdings Pvt Ltd</t>
  </si>
  <si>
    <t>Edelweiss Securities limited -</t>
  </si>
  <si>
    <t>02837-Edelweiss Securities Limited</t>
  </si>
  <si>
    <t>Sundaram Alternate Assets Limi</t>
  </si>
  <si>
    <t>06569-Sundaram Alternate Assets Limited</t>
  </si>
  <si>
    <t>07074-Shinryo Suvidha Engineers India Pvt. Ltd.</t>
  </si>
  <si>
    <t>NED VENTURES LLP</t>
  </si>
  <si>
    <t>04582-NED VENTURES LLP</t>
  </si>
  <si>
    <t>Avenue Supermarts Limited - Pa</t>
  </si>
  <si>
    <t>Pritam International Pvt Ltd</t>
  </si>
  <si>
    <t>Barclays Global Service Centre</t>
  </si>
  <si>
    <t>02986-Barclays Shared Services Pvt Ltd-Chennai</t>
  </si>
  <si>
    <t>Kantar GDC India Pvt Ltd</t>
  </si>
  <si>
    <t>Elcome Technologies Pvt. Ltd.</t>
  </si>
  <si>
    <t>06038-Elcome Technologies Pvt. Ltd.</t>
  </si>
  <si>
    <t>01710-Bata India Limited</t>
  </si>
  <si>
    <t>Eureka Forbes Limited</t>
  </si>
  <si>
    <t>D F M FOODS LTD</t>
  </si>
  <si>
    <t>07321-D F M Foods Ltd</t>
  </si>
  <si>
    <t>Nissan Renault Financial Servi</t>
  </si>
  <si>
    <t>Emerson Process Management Pow</t>
  </si>
  <si>
    <t>04010-Thales India Pvt Ltd</t>
  </si>
  <si>
    <t>03947-Arthurs Food Company Pvt Ltd</t>
  </si>
  <si>
    <t>00333-Gillette India Limited</t>
  </si>
  <si>
    <t>Bertelsmann Corporate Services</t>
  </si>
  <si>
    <t>03180-Bertelsmann Corporate Services India Pvt Ltd</t>
  </si>
  <si>
    <t>04096-Reed Exhibitions India(A div of Reed Elsevier (I) Pvt</t>
  </si>
  <si>
    <t>Thales DIS India Private Limit</t>
  </si>
  <si>
    <t>Thales DIS Technology India Pr</t>
  </si>
  <si>
    <t>07310-Thales Dis Technology India Private Limited</t>
  </si>
  <si>
    <t>Thales DIS CPL India Private L</t>
  </si>
  <si>
    <t>Business Park Maintainance Ser</t>
  </si>
  <si>
    <t>04033-Business Park Maintainance Services Pvt. Ltd</t>
  </si>
  <si>
    <t>Sundaram Asset Management Comp</t>
  </si>
  <si>
    <t>02337-Sundaram BNP Paribas Asset Management Company</t>
  </si>
  <si>
    <t>Pfizer Healthcare India Privat</t>
  </si>
  <si>
    <t>05278-Hospira Healthcare India Pvt Ltd</t>
  </si>
  <si>
    <t>Desai AgriFoods Pvt Ltd</t>
  </si>
  <si>
    <t>06499-Desai Fruits and Vegetable Pvt. Ltd.</t>
  </si>
  <si>
    <t>Abbott Healthcare Pvt Ltd</t>
  </si>
  <si>
    <t>Eighty Two Point Five Communic</t>
  </si>
  <si>
    <t>03317-Meridian Communication Pvt Ltd</t>
  </si>
  <si>
    <t>Avenue Supermarts Limited - Vi</t>
  </si>
  <si>
    <t>Barclays Securities (India) Pr</t>
  </si>
  <si>
    <t>02518-Barclays Securities India Pvt Ltd</t>
  </si>
  <si>
    <t>36101104</t>
  </si>
  <si>
    <t>03857-Bergen Engines India Pvt Ltd</t>
  </si>
  <si>
    <t>Avenue Supermarts Limited- Kal</t>
  </si>
  <si>
    <t>06818-Jana Small Finance Bank Limited</t>
  </si>
  <si>
    <t>02509-Pfizer  Products India Pvt Ltd</t>
  </si>
  <si>
    <t>Narottam Morarjee Institute of</t>
  </si>
  <si>
    <t>02397-Narottam Morarjee Institute of Shipping</t>
  </si>
  <si>
    <t>APG Lifestyle Homes Private Li</t>
  </si>
  <si>
    <t>000000000000000-36101102-APG Lifestyle Homes Private Li-</t>
  </si>
  <si>
    <t>07401-APG Lifestyle Homes Private Limited</t>
  </si>
  <si>
    <t>04702-Tectyl Oil And Chemicals India Pvt  Ltd</t>
  </si>
  <si>
    <t>Edelman India Private ltd</t>
  </si>
  <si>
    <t>03284-Edelman India Pvt Ltd</t>
  </si>
  <si>
    <t>07195-Courtyard Real Estate Pvt Ltd</t>
  </si>
  <si>
    <t>Greatship (India) Ltd</t>
  </si>
  <si>
    <t>01528-Greatship (India) Limited</t>
  </si>
  <si>
    <t>CIPLA Limited (Mumbai Central)</t>
  </si>
  <si>
    <t>ITC Limited – Tobacco Division</t>
  </si>
  <si>
    <t>Z00478-Ashish Kumar Singh ID - T9713</t>
  </si>
  <si>
    <t>Z01408-Chandra Shekhar H Id -T7511</t>
  </si>
  <si>
    <t>ANAND AUTOMOTIVE INDIA LTD</t>
  </si>
  <si>
    <t>04211-Anand Automotive India Ltd</t>
  </si>
  <si>
    <t>ESL Securities Ltd.</t>
  </si>
  <si>
    <t>07314-Esl Securities Ltd.</t>
  </si>
  <si>
    <t>Ogilvy &amp; Mather Pvt Ltd - Bang</t>
  </si>
  <si>
    <t>03247-Ogilvy &amp; Mather Pvt Ltd</t>
  </si>
  <si>
    <t>Agrinos India Pvt. Ltd.</t>
  </si>
  <si>
    <t>03493-Agrinos India Pvt Ltd</t>
  </si>
  <si>
    <t>Kellogg India Private Limited</t>
  </si>
  <si>
    <t>02512-Kellogg India Pvt Ltd</t>
  </si>
  <si>
    <t>Contract Advertising India Pvt</t>
  </si>
  <si>
    <t>Wunderman Thompson – a unit of</t>
  </si>
  <si>
    <t>BPTP PARKLANDS PRIDE LTD</t>
  </si>
  <si>
    <t>Barclays Investments &amp; Loans (</t>
  </si>
  <si>
    <t>04593-Barclays Investments Loans India Ltd</t>
  </si>
  <si>
    <t>WONDER GLOBAL(INDIA)TECHNOLOGY</t>
  </si>
  <si>
    <t>00314-GE India Export Pvt Ltd</t>
  </si>
  <si>
    <t>IPG DXTRA India Private Limite</t>
  </si>
  <si>
    <t>04002-CMGRP India Pvt Ltd</t>
  </si>
  <si>
    <t>05744-Sony Pictures Networks India Pvt Ltd</t>
  </si>
  <si>
    <t>Z00413-Himanshu Sachdev ID - T9721</t>
  </si>
  <si>
    <t>Edelweiss Asset Reconstruction</t>
  </si>
  <si>
    <t>06857-Edelweiss Asset Reconstruction Company Limited</t>
  </si>
  <si>
    <t>INTERGRAPH SG&amp;I INDIA PRIVATE</t>
  </si>
  <si>
    <t>07257-Intergraph Sg&amp;I India Private Limited</t>
  </si>
  <si>
    <t>DMI Finance Private Limited</t>
  </si>
  <si>
    <t>06621-DMI Finance Private Limited</t>
  </si>
  <si>
    <t>Bharti Realty Ltd</t>
  </si>
  <si>
    <t>Marks and Spencer Reliance Ind</t>
  </si>
  <si>
    <t>Bates India Private Limited</t>
  </si>
  <si>
    <t>05491-Bates India Private Limited</t>
  </si>
  <si>
    <t>Lupin Limited</t>
  </si>
  <si>
    <t>00539-Lupin Limited</t>
  </si>
  <si>
    <t>Edelweiss Tokio Life Insurance</t>
  </si>
  <si>
    <t>05492-Edelweiss Tokio Life Insurance Company Limited</t>
  </si>
  <si>
    <t>Times Innovative Media Limited</t>
  </si>
  <si>
    <t>05229-Times Innovative Media Limited</t>
  </si>
  <si>
    <t>Arcelormittal Projects India P</t>
  </si>
  <si>
    <t>02908-ArcelorMittal Distribution Solutions India Pvt Ltd</t>
  </si>
  <si>
    <t>Bruker India Scientific Pvt. L</t>
  </si>
  <si>
    <t>05454-Bruker AXS Analytical Instruments Pvt Ltd</t>
  </si>
  <si>
    <t>BPTP Ltd</t>
  </si>
  <si>
    <t>02656-BPTP Ltd</t>
  </si>
  <si>
    <t>ArcelorMittal Ventures India P</t>
  </si>
  <si>
    <t>06778-Arcelormittal Ventures India Private Limited</t>
  </si>
  <si>
    <t>Zoetis Pharmaceutical Research</t>
  </si>
  <si>
    <t>04327-Zoetis Pharmaceutical Reseach Private Limited</t>
  </si>
  <si>
    <t>Hussmann Services India LLP</t>
  </si>
  <si>
    <t>03888-Hussmann Services India LLP</t>
  </si>
  <si>
    <t>MAN Truck &amp; Bus India Pvt. Ltd</t>
  </si>
  <si>
    <t>04324-MAN Trucks India Pvt Ltd</t>
  </si>
  <si>
    <t>04781-Huntsman International (india) Private Limited</t>
  </si>
  <si>
    <t>Z02012-Jaya Shree N ID -T9879</t>
  </si>
  <si>
    <t>Z00552-Jyoti Sharma ID - T9258</t>
  </si>
  <si>
    <t>V00564-Amazon Gift</t>
  </si>
  <si>
    <t>-36101103-V00564-Amazon Gift-V00564-Amazon Gift</t>
  </si>
  <si>
    <t>Z01133-Ajith B R Id- 236</t>
  </si>
  <si>
    <t>Z00225-Anand Menon ID - T8917</t>
  </si>
  <si>
    <t>BOI AXA Investment Managers Pv</t>
  </si>
  <si>
    <t>06382-BOI AXA Investment Managers Pvt. Ltd.</t>
  </si>
  <si>
    <t>Emerson Innovation Centre - Pu</t>
  </si>
  <si>
    <t>Arthurs Food Company Pvt Ltd</t>
  </si>
  <si>
    <t>00356-H&amp;R Johnson (India) Ltd</t>
  </si>
  <si>
    <t>06400-Hexagon Metrology India Private Limited</t>
  </si>
  <si>
    <t>Kramer Electronics India Pvt l</t>
  </si>
  <si>
    <t>04847-Kramer Electronics India Pvt Ltd</t>
  </si>
  <si>
    <t>Insurance information Bureau o</t>
  </si>
  <si>
    <t>05895-Insurance information Bureau of India</t>
  </si>
  <si>
    <t>04306-SAAHAJ MILK PRODUCER COMPANY LIMITED</t>
  </si>
  <si>
    <t>Emerson Climate Technologies (</t>
  </si>
  <si>
    <t>03044-Emerson Climate Technologies (India) Limited</t>
  </si>
  <si>
    <t>Fragomen Immigration Services</t>
  </si>
  <si>
    <t>05800-Fragomen Immigration Services India Pvt Ltd</t>
  </si>
  <si>
    <t>L&amp;T Shared Services Centre</t>
  </si>
  <si>
    <t>03628-L&amp;T Shared Services Centre</t>
  </si>
  <si>
    <t>04183-M/S Enayeth Brothers</t>
  </si>
  <si>
    <t>Edelweiss Housing Finance Ltd</t>
  </si>
  <si>
    <t>04871-Edelweiss House</t>
  </si>
  <si>
    <t>ECL Finance Ltd</t>
  </si>
  <si>
    <t>04983-ECL Finance Ltd</t>
  </si>
  <si>
    <t>Gamma Gaana Limited</t>
  </si>
  <si>
    <t>05577-Gamma Gaana Limited</t>
  </si>
  <si>
    <t>06238-Schneider Electric Software India Pvt Ltd</t>
  </si>
  <si>
    <t>DSS SUSTAINABLE SOLUTIONS INDI</t>
  </si>
  <si>
    <t>06852-Dss Sustainable Solutions India Private Limited</t>
  </si>
  <si>
    <t>06121-GroupM Media India Pvt Ltd</t>
  </si>
  <si>
    <t>Enzene Biosciences Limited</t>
  </si>
  <si>
    <t>06639-Enzene Biosciences Limited</t>
  </si>
  <si>
    <t>VIBHU ASSOCIATES</t>
  </si>
  <si>
    <t>07148-Vibhu Associates</t>
  </si>
  <si>
    <t>06034-TSS Consultancy Private Limited</t>
  </si>
  <si>
    <t>Z01459-Obaid Ur Rahman Id - T7271</t>
  </si>
  <si>
    <t>Solenis Chemicals India Pvt. L</t>
  </si>
  <si>
    <t>04115-Solenis Chemicals India Pvt Ltd</t>
  </si>
  <si>
    <t>Mediaedge Cia India Private Li</t>
  </si>
  <si>
    <t>06335-Fitch A Division of MediaEdge CIA India Private Limite</t>
  </si>
  <si>
    <t>01354-UOP India Private Limited</t>
  </si>
  <si>
    <t>RENEW POWER VENTURES PVT LTD</t>
  </si>
  <si>
    <t>05087-Renew Power Ventures Private Limited</t>
  </si>
  <si>
    <t>Niyogin Fintech Limited</t>
  </si>
  <si>
    <t>06961-Niyogin Fintech Limited</t>
  </si>
  <si>
    <t>Gilat Satellite Networks India</t>
  </si>
  <si>
    <t>05811-Gilat Satellite Networks India Pvt Ltd</t>
  </si>
  <si>
    <t>Mother Dairy Fruit and Vegetab</t>
  </si>
  <si>
    <t>UNIVERSITY OF BRITISH COLOMBIA</t>
  </si>
  <si>
    <t>04184-University Of British Colombia India Liasion Office</t>
  </si>
  <si>
    <t>Bapudham Milk Producer Company</t>
  </si>
  <si>
    <t>Y01918-Sarveshwar Bramadhave Mali ID -C12972</t>
  </si>
  <si>
    <t>Z01007-Shaikh Mohammed Rizwan ID - T10789</t>
  </si>
  <si>
    <t>Z01896-Shruti Ramakrishna bhat ID -T10232</t>
  </si>
  <si>
    <t>RoboticWares Pvt Ltd</t>
  </si>
  <si>
    <t>06623-RoboticWares Pvt Ltd</t>
  </si>
  <si>
    <t>O9 Solutions Management India</t>
  </si>
  <si>
    <t>05801-O9 Solutions Management India Pvt Ltd</t>
  </si>
  <si>
    <t>MECS India Private Limited</t>
  </si>
  <si>
    <t>04180-MECS India Private Limited</t>
  </si>
  <si>
    <t>06649-Performance Specialty Products (India) Pvt Ltd</t>
  </si>
  <si>
    <t>Allergan Healthcare India Pvt</t>
  </si>
  <si>
    <t>Reed Manch Exhibitions Private</t>
  </si>
  <si>
    <t>GENESIS BCW PRIVATE LIMITED</t>
  </si>
  <si>
    <t>06159-Genesis Burson-Marsteller Public Relations Private Lim</t>
  </si>
  <si>
    <t>L &amp; T Infotech Limited</t>
  </si>
  <si>
    <t>05993-Thermax Engineering Construction Co . Ltd</t>
  </si>
  <si>
    <t>03854-Archroma India Pvt ltd</t>
  </si>
  <si>
    <t>BARRY CALLEBAUT COCOA &amp; CHOCOL</t>
  </si>
  <si>
    <t>04126-Barry Callebaut India Pvt Ltd</t>
  </si>
  <si>
    <t>Datacard India Private Limited</t>
  </si>
  <si>
    <t>04915-Datacard India Private Limited</t>
  </si>
  <si>
    <t>Sony Pictures Films India Pvt</t>
  </si>
  <si>
    <t>06383-SPE Films India Pvt Ltd</t>
  </si>
  <si>
    <t>Z01067-Vijaya Satyawan Newalkar ID - T10811</t>
  </si>
  <si>
    <t>-36101105-Assam-Universal Sompo General Insurance company-PT</t>
  </si>
  <si>
    <t>TATA AUTOCOMP GY BATTERIES PRI</t>
  </si>
  <si>
    <t>Akzo Nobel Global Business Ser</t>
  </si>
  <si>
    <t>06650-Spirax-Sarco India Pvt Ltd</t>
  </si>
  <si>
    <t>Jana Small Finance Bank Limited</t>
  </si>
  <si>
    <t>LUFTHANSA GERMAN AIRLINES</t>
  </si>
  <si>
    <t>00538-Lufthansa German Airlines</t>
  </si>
  <si>
    <t>LUFTHANSA CARGO AG</t>
  </si>
  <si>
    <t>04499-LUFTHANSA CARGO AG</t>
  </si>
  <si>
    <t>WNS Global Services Pvt Ltd.</t>
  </si>
  <si>
    <t>LF Logistics India Pvt Ltd</t>
  </si>
  <si>
    <t>03396-LF Logistics India Pvt Ltd</t>
  </si>
  <si>
    <t>VXHCH-29-29-Vestas Wind Technology India Pvt Ltd - Tuppadaha</t>
  </si>
  <si>
    <t>GE Global Sourcing India Priva</t>
  </si>
  <si>
    <t>04429-GE Global Sourcing India Pvt Ltd</t>
  </si>
  <si>
    <t>Tafe Motors &amp; Tractors Limited</t>
  </si>
  <si>
    <t>02641-Tafe Motor &amp;Tractor LTD</t>
  </si>
  <si>
    <t>06851-Ineos Composites India Llp</t>
  </si>
  <si>
    <t>GROHE INDIA PRIVATE LIMITED</t>
  </si>
  <si>
    <t>01275-Rehau Polymers Pvt. Ltd</t>
  </si>
  <si>
    <t>Bharat Rasayan Limited</t>
  </si>
  <si>
    <t>07230-Bharat Rasayan Limited</t>
  </si>
  <si>
    <t>Z02085-Neethu P ID -SBI-1621389-Imp Adv-BAN SIG</t>
  </si>
  <si>
    <t>V00826-Rishu Services</t>
  </si>
  <si>
    <t>MRF LTD 0454</t>
  </si>
  <si>
    <t>00946-ZTE Telecom India Pvt Ltd(ZTE KANGXUN Telecom Co. Indi</t>
  </si>
  <si>
    <t>Rijk Zwaan India Seeds P Ltd</t>
  </si>
  <si>
    <t>02491-Rijk Zwaan India Seeds P Ltd</t>
  </si>
  <si>
    <t>06551-Optym India Private Limited</t>
  </si>
  <si>
    <t>RPFC,RO, Bangalore</t>
  </si>
  <si>
    <t>--RPFC,RO, Bangalore</t>
  </si>
  <si>
    <t>0000001740</t>
  </si>
  <si>
    <t>Team Computers Pvt Ltd</t>
  </si>
  <si>
    <t>Z01779-Neeraj Kumar Sharma Id -T8935</t>
  </si>
  <si>
    <t>0000003160</t>
  </si>
  <si>
    <t>Avenue Supermarts Ltd –  Sanga</t>
  </si>
  <si>
    <t>Avenue Supermarts Limited- Kus</t>
  </si>
  <si>
    <t>Religare Enterprises Limited</t>
  </si>
  <si>
    <t>Voltas Ltd C/O SAMSUNG C&amp;T DAI</t>
  </si>
  <si>
    <t>Edelweiss Broking Ltd</t>
  </si>
  <si>
    <t>Serum Institute Of India Pvt L</t>
  </si>
  <si>
    <t>03815-Serum Institute of India Ltd (SEZ)</t>
  </si>
  <si>
    <t>ELI LILLY SERVICES INDIA PRIVA</t>
  </si>
  <si>
    <t>05259-Eli Lilly and Company (India) Pvt. Ltd (SEZ)</t>
  </si>
  <si>
    <t>UniOrbit Technologies Private</t>
  </si>
  <si>
    <t>07357-Uniorbit Technologies Private Limited</t>
  </si>
  <si>
    <t>Avenue Supermarts Limited - Ma</t>
  </si>
  <si>
    <t>Arrow Electronics India Pvt. L</t>
  </si>
  <si>
    <t>03730-Arrow Electronics India Pvt. Ltd</t>
  </si>
  <si>
    <t>CIPLA Limited (patalganga)</t>
  </si>
  <si>
    <t>CIPLA Limited - PBP</t>
  </si>
  <si>
    <t>CIPLA Limited Pooja Apt)</t>
  </si>
  <si>
    <t>CIPLA Limited (Vikhroli)</t>
  </si>
  <si>
    <t>CIPLA Limited</t>
  </si>
  <si>
    <t>Avenue Supermarts Limited - Be</t>
  </si>
  <si>
    <t>EDELWEISS ASSET MANAGEMENT LTD</t>
  </si>
  <si>
    <t>05723-EDELWEISS ASSET MANAGEMENT LTD</t>
  </si>
  <si>
    <t>Avenue Supermarts Limited- Gop</t>
  </si>
  <si>
    <t>Avenue Supermarts Limited- Dah</t>
  </si>
  <si>
    <t>06960-Loantap Credit Products Private Limited</t>
  </si>
  <si>
    <t>IDFC Asset Management Company</t>
  </si>
  <si>
    <t>02723-IDFC Asset Management Company Ltd.</t>
  </si>
  <si>
    <t>Edelweiss Gallagher Insurance</t>
  </si>
  <si>
    <t>07312-Edelweiss Gallagher Insurance Brokers Limited</t>
  </si>
  <si>
    <t>HIC-ABF SPECIAL FOODS PVT LTD</t>
  </si>
  <si>
    <t>06726-HIC-ABF SPECIAL FOODS PVT LTD</t>
  </si>
  <si>
    <t>BLACKHAWK NETWORK (INDIA) Priv</t>
  </si>
  <si>
    <t>04689-JAS FORWARDING WORLDWIDE PVT LTD</t>
  </si>
  <si>
    <t>Avenue Supermarts Ltd –  MEHSA</t>
  </si>
  <si>
    <t>CARRIER AIRCONDITIONING + REFRIGERA</t>
  </si>
  <si>
    <t>OTTO BOCK HEALTHCARE INDIA PRI</t>
  </si>
  <si>
    <t>Cipla - Baddi</t>
  </si>
  <si>
    <t>JAS FORWARDING WORLDWIDE PVT L</t>
  </si>
  <si>
    <t>03042-L&amp;T Head Office HR Dept-Construction</t>
  </si>
  <si>
    <t>CEAT Limited</t>
  </si>
  <si>
    <t>04463-CEAT Specialty Tyres Ltd</t>
  </si>
  <si>
    <t>Horiba India Pvt ltd</t>
  </si>
  <si>
    <t>02844-Horiba India Pvt ltd</t>
  </si>
  <si>
    <t>Danisco India Pvt Ltd</t>
  </si>
  <si>
    <t>L and T Electricals and Automa</t>
  </si>
  <si>
    <t>Zeno Communications india pvt</t>
  </si>
  <si>
    <t>04011-Zeno Communications India Pvt Ltd</t>
  </si>
  <si>
    <t>Roche Diagnostics India Pvt Lt</t>
  </si>
  <si>
    <t>03583-Roche Diagnostics India Pvt. Ltd.</t>
  </si>
  <si>
    <t>06856-Toyo Engineering India Private Limited</t>
  </si>
  <si>
    <t>SIDBI VENTURE CAPITAL LTD</t>
  </si>
  <si>
    <t>00768-SIDBI Venture Capital Ltd</t>
  </si>
  <si>
    <t>EMERSON AUTOMATION SOLUTIONS I</t>
  </si>
  <si>
    <t>04877-GE Intelligent Platforms Private Limited</t>
  </si>
  <si>
    <t>IFB Industries Limited-Marketi</t>
  </si>
  <si>
    <t>Lubrizol Advanced Materials In</t>
  </si>
  <si>
    <t>01384-Lubrizol Advanced Materials India Pvt. Ltd</t>
  </si>
  <si>
    <t>BPEA Investment Managers Pvt.</t>
  </si>
  <si>
    <t>05497-BPEA Investment Managers Pvt. Ltd.</t>
  </si>
  <si>
    <t>Rediffusion Brand Solutions Pr</t>
  </si>
  <si>
    <t>03257-Rediffusion Dentsu Young &amp; Rubicam Pvt Ltd</t>
  </si>
  <si>
    <t>Twenty Twenty Media Pvt Ltd</t>
  </si>
  <si>
    <t>05486-Twenty Twenty Media Pvt Ltd</t>
  </si>
  <si>
    <t>Mattel Toys (India) Private Li</t>
  </si>
  <si>
    <t>GE India Industrial Pvt. Ltd-</t>
  </si>
  <si>
    <t>Sterlite Grid 1 Limited</t>
  </si>
  <si>
    <t>04039-Sterlite Grid Limited</t>
  </si>
  <si>
    <t>Accentiv (India) Private Limit</t>
  </si>
  <si>
    <t>00808-Surfgold India Pvt Ltd</t>
  </si>
  <si>
    <t>Aker Powergas Subsea Private L</t>
  </si>
  <si>
    <t>03530-Aker Powergas Subsea Pvt. Ltd. (SEZ)</t>
  </si>
  <si>
    <t>Great Eastern Institute of Mar</t>
  </si>
  <si>
    <t>03779-Great Eastern Institute of Maritime Studies</t>
  </si>
  <si>
    <t>Interactive Television Pvt Ltd</t>
  </si>
  <si>
    <t>06761-Interactive Television Pvt Ltd</t>
  </si>
  <si>
    <t>O2 Power Private Limited</t>
  </si>
  <si>
    <t>07242-O2 Power Private Limited</t>
  </si>
  <si>
    <t>Medispray Laboratories Pvt Ltd</t>
  </si>
  <si>
    <t>04710-Medispray Laboratories Pvt Ltd</t>
  </si>
  <si>
    <t>06338-Edelweiss General Insurance</t>
  </si>
  <si>
    <t>Reliance Broadcast Network Lim</t>
  </si>
  <si>
    <t>06240-Reliance Broadcast Network Limited</t>
  </si>
  <si>
    <t>06365-Kinetic Advertising India Private Limited</t>
  </si>
  <si>
    <t>Meisterwurst India Private Lim</t>
  </si>
  <si>
    <t>06298-Meisterwurst India Private Limited</t>
  </si>
  <si>
    <t>WPP Marketing Communications I</t>
  </si>
  <si>
    <t>06228-WPP Marketing Communications India Pvt Ltd (Division –</t>
  </si>
  <si>
    <t>SNAPDEAL PRIVATE LIMITED</t>
  </si>
  <si>
    <t>03001-Jasper Infotech Private Limited</t>
  </si>
  <si>
    <t>Mediacom Communications Privat</t>
  </si>
  <si>
    <t>06760-Mediacom Communications Private Limited</t>
  </si>
  <si>
    <t>ONLINE TRANSFER - ICICI Bank Limited OD A/c # 000251000240 -</t>
  </si>
  <si>
    <t>Greenville Liquefied Natural G</t>
  </si>
  <si>
    <t>Clarkes Hotel Simla</t>
  </si>
  <si>
    <t>05975-Clarkes Hotel Simla</t>
  </si>
  <si>
    <t>THEREMIN AI SOLUTIONS PRIVATE</t>
  </si>
  <si>
    <t>FLYRG-27-27-THEREMIN AI SOLUTIONS PRIVATE LIMITED</t>
  </si>
  <si>
    <t>06715-SAFSET AGENCIES PRIVATE LTD</t>
  </si>
  <si>
    <t>Mullen Lintas Private Limited</t>
  </si>
  <si>
    <t>05323-Mullen Lintas Private Limtied</t>
  </si>
  <si>
    <t>Giesecke And Devrient MS India</t>
  </si>
  <si>
    <t>03652-Giesecke And Devrient India Pvt Ltd</t>
  </si>
  <si>
    <t>Times Internet Limited</t>
  </si>
  <si>
    <t>02247-Times Internet Limited,</t>
  </si>
  <si>
    <t>SBI Payments Services Pvt Ltd</t>
  </si>
  <si>
    <t>05683-SBI Payments Services Pvt Ltd</t>
  </si>
  <si>
    <t>Connell Bros. Company (India)</t>
  </si>
  <si>
    <t>03846-Connell Bros. Company (India) Pvt Ltd</t>
  </si>
  <si>
    <t>Encore Asset Reconstruction Co</t>
  </si>
  <si>
    <t>06734-Encore Asset Reconstruction Company Private Limited</t>
  </si>
  <si>
    <t>Ecron Acunova Limited</t>
  </si>
  <si>
    <t>00552-Manipal Acunova</t>
  </si>
  <si>
    <t>Stantec Resourcenet (India) Pr</t>
  </si>
  <si>
    <t>04546-MWH ResourceNet (India) Private Limited</t>
  </si>
  <si>
    <t>HDFC Sales Pvt Ltd</t>
  </si>
  <si>
    <t>02006-HDFC Sales Pvt Ltd</t>
  </si>
  <si>
    <t>DHR Holding India Pvt ltd (DAN</t>
  </si>
  <si>
    <t>Nuvoco Vistas Corporation Ltd</t>
  </si>
  <si>
    <t>EGain Communications Pvt. Ltd.</t>
  </si>
  <si>
    <t>03956-Egain Communications Pvt Ltd</t>
  </si>
  <si>
    <t>ANGEL BROKING LTD FILE UPLOAD</t>
  </si>
  <si>
    <t>00063-Angel Broking Limited</t>
  </si>
  <si>
    <t>Hitachi Payment Services Pvt.</t>
  </si>
  <si>
    <t>01264-Integrated Enterprises (India)Ltd.</t>
  </si>
  <si>
    <t>MINDRAY MEDICAL INDIA PVT LTD</t>
  </si>
  <si>
    <t>04496-MINDRAY MEDICAL INDIA PVT LTD</t>
  </si>
  <si>
    <t>IndiaFirst life Insurance Comp</t>
  </si>
  <si>
    <t>02365-IndiaFirst life Insurance Company Ltd</t>
  </si>
  <si>
    <t>ATG Business Solutions Private</t>
  </si>
  <si>
    <t>07053-Atg Business Solutions Private Limited</t>
  </si>
  <si>
    <t>CEAT Limited - Halol</t>
  </si>
  <si>
    <t>LG Electronics India Pvt. Ltd.</t>
  </si>
  <si>
    <t>00972-L G Electronics</t>
  </si>
  <si>
    <t>Tejas Networks Limited</t>
  </si>
  <si>
    <t>01190-Tejas Network India Ltd.,</t>
  </si>
  <si>
    <t>06250-OCL India Limited</t>
  </si>
  <si>
    <t>00293</t>
  </si>
  <si>
    <t>00294</t>
  </si>
  <si>
    <t>00295</t>
  </si>
  <si>
    <t>IL&amp;FS Energy development compa</t>
  </si>
  <si>
    <t>05476-IL&amp;FS Energy Development Company Limited</t>
  </si>
  <si>
    <t>00296</t>
  </si>
  <si>
    <t>SUNDRAM FASTENERS LIMITED-Gurg</t>
  </si>
  <si>
    <t>02882-Sundram Fasteners Limited</t>
  </si>
  <si>
    <t>00297</t>
  </si>
  <si>
    <t>00298</t>
  </si>
  <si>
    <t>00299</t>
  </si>
  <si>
    <t>05331-Honeywell Technology Solutions Lab Pvt. Ltd</t>
  </si>
  <si>
    <t>Assistant Commissioner of Tax, Unit-C, Karbhawan</t>
  </si>
  <si>
    <t>-36101105-Assistant Commissioner of Tax, Unit-C, Karbhawan-A</t>
  </si>
  <si>
    <t>--Assistant Commissioner of Tax, Unit-C, Karbhawan</t>
  </si>
  <si>
    <t>SBI A/C PT</t>
  </si>
  <si>
    <t>-36101105-SBI A/C PT-Maharashtra-PT Remittance for the month</t>
  </si>
  <si>
    <t>--SBI A/C PT</t>
  </si>
  <si>
    <t>Professional Tax Officer, 7th Circle, Bangalore</t>
  </si>
  <si>
    <t>-36101105-Professional Tax Officer, 7th Circle, Bangalore-Ka</t>
  </si>
  <si>
    <t>--Professional Tax Officer, 7th Circle, Bangalore</t>
  </si>
  <si>
    <t>SBI A/C Professional Tax</t>
  </si>
  <si>
    <t>-36101105-SBI A/C Professional Tax-West Bengal-PT Remittance</t>
  </si>
  <si>
    <t>--SBI A/C Professional Tax</t>
  </si>
  <si>
    <t>Red Chillies Entertainments Pv</t>
  </si>
  <si>
    <t>05739-Red Chillies Entertainments Pvt. Ltd.</t>
  </si>
  <si>
    <t>00317</t>
  </si>
  <si>
    <t>AVTEC LTD</t>
  </si>
  <si>
    <t>03732-World Peace International (I)Pvt Ltd</t>
  </si>
  <si>
    <t>Ahmedabad Municipal Corporation</t>
  </si>
  <si>
    <t>--Ahmedabad Municipal Corporation</t>
  </si>
  <si>
    <t>Bol Gram Panchayat</t>
  </si>
  <si>
    <t>--Bol Gram Panchayat</t>
  </si>
  <si>
    <t>Gandhidham Nagar Palika</t>
  </si>
  <si>
    <t>--Gandhidham Nagar Palika</t>
  </si>
  <si>
    <t>Navasari Nagar Palika</t>
  </si>
  <si>
    <t>--Navasari Nagar Palika</t>
  </si>
  <si>
    <t>Municipal Commissioner, Surat Municipal Corporation</t>
  </si>
  <si>
    <t>--Municipal Commissioner, Surat Municipal Corporation</t>
  </si>
  <si>
    <t>Valsad NagarPalika</t>
  </si>
  <si>
    <t>--Valsad NagarPalika</t>
  </si>
  <si>
    <t>Khoda Gram Panchayat</t>
  </si>
  <si>
    <t>--Khoda Gram Panchayat</t>
  </si>
  <si>
    <t>The Manager, State Bank of India, Payable at  Chandigarh</t>
  </si>
  <si>
    <t>-36101105-The Manager, State Bank of India, Payable at  Chan</t>
  </si>
  <si>
    <t>--The Manager, State Bank of India, Payable at  Chandigarh</t>
  </si>
  <si>
    <t>DCTO-3, CTR-2 Circle,Chittoor</t>
  </si>
  <si>
    <t>-36101105-DCTO-3, CTR-2 Circle,Chittoor-Andhra Pradesh-PT Re</t>
  </si>
  <si>
    <t>--DCTO-3, CTR-2 Circle,Chittoor</t>
  </si>
  <si>
    <t>State Bank of India PT A/C</t>
  </si>
  <si>
    <t>-36101105-State Bank of India PT A/C-Madhya Pradesh-PT Remit</t>
  </si>
  <si>
    <t>--State Bank of India PT A/C</t>
  </si>
  <si>
    <t>DCTO, Basheerbagh Circle</t>
  </si>
  <si>
    <t>-36101105-DCTO, Basheerbagh Circle-Telangana-PT Remittance f</t>
  </si>
  <si>
    <t>--DCTO, Basheerbagh Circle</t>
  </si>
  <si>
    <t>0000001260</t>
  </si>
  <si>
    <t>07138-De-Spaark Agencies</t>
  </si>
  <si>
    <t>Instakart Services Private Lim</t>
  </si>
  <si>
    <t>05322-Instakart Services Pvt Ltd</t>
  </si>
  <si>
    <t>Reversed as-Associate Recovery</t>
  </si>
  <si>
    <t>SU5DL-SBI Cards and Payment Services Limited- Telecalling Ch</t>
  </si>
  <si>
    <t>TRANSFER-36101111-SU5DL-SBI Cards and Payment Services Limit</t>
  </si>
  <si>
    <t>BOKMB-Bharti Airtel Limited</t>
  </si>
  <si>
    <t>Impendi Analytics India Privat</t>
  </si>
  <si>
    <t>IVNDL-07-07-Impendi Analytics India Private Limited</t>
  </si>
  <si>
    <t>Smera Gradings &amp; Ratings Priva</t>
  </si>
  <si>
    <t>SZQMB-27-27-Smera Gradings &amp; Ratings Private Limited</t>
  </si>
  <si>
    <t>AEWCH-29-32-Asianet Star Communications Private Limited</t>
  </si>
  <si>
    <t>EYAP Liaison Office</t>
  </si>
  <si>
    <t>04986-EYAP Liaison Office</t>
  </si>
  <si>
    <t>L&amp;T Aviation Services Pvt Ltd</t>
  </si>
  <si>
    <t>03169-L&amp;T Aviation Services Pvt Ltd</t>
  </si>
  <si>
    <t>AVIAPRO LOGISTIC SERVICES PRIV</t>
  </si>
  <si>
    <t>AEPDL-27-27-AVIAPRO LOGISTIC SERVICES PRIVATE LIMITED</t>
  </si>
  <si>
    <t>TATA AIA Life Insurance Compan</t>
  </si>
  <si>
    <t>04581-Tata AIA Life Insurance Pvt.Ltd</t>
  </si>
  <si>
    <t>36101121</t>
  </si>
  <si>
    <t>KSB LImited - North</t>
  </si>
  <si>
    <t>0000002980</t>
  </si>
  <si>
    <t>A2SMB-27-27-Axis Bank Limited</t>
  </si>
  <si>
    <t>A2SMB-29-29-Axis Bank Limited</t>
  </si>
  <si>
    <t>Schneider Electric IT Business</t>
  </si>
  <si>
    <t>04423-Schneider Electric IT Business India Pvt. Ltd</t>
  </si>
  <si>
    <t>AXIS BANK LIMITED</t>
  </si>
  <si>
    <t>02498-Axis Bank Limited</t>
  </si>
  <si>
    <t>07PMB-27-27-ICICI Lombard General Insurance Co. Ltd.</t>
  </si>
  <si>
    <t>07PMB-07-07-ICICI Lombard General Insurance Co. Ltd.</t>
  </si>
  <si>
    <t>07PMB-27-09-ICICI Lombard General Insurance Co. Ltd.</t>
  </si>
  <si>
    <t>07PMB-24-24-ICICI Lombard General Insurance Co. Ltd.</t>
  </si>
  <si>
    <t>07PMB-07-21-ICICI Lombard General Insurance Co. Ltd.</t>
  </si>
  <si>
    <t>07PMB-27-10-ICICI Lombard General Insurance Co. Ltd.</t>
  </si>
  <si>
    <t>07PMB-07-23-ICICI Lombard General Insurance Co. Ltd.</t>
  </si>
  <si>
    <t>ICICI Prudential Asset Managem</t>
  </si>
  <si>
    <t>IBERG-27-27-ICICI Prudential Asset Management Company Ltd.</t>
  </si>
  <si>
    <t>Shell India Markets Pvt. Ltd</t>
  </si>
  <si>
    <t>ICP Facility Management &amp; Serv</t>
  </si>
  <si>
    <t>06955-Icp Facility Management &amp; Services Pvt. Ltd</t>
  </si>
  <si>
    <t>Moon Beverages Ltd</t>
  </si>
  <si>
    <t>06996-Moon Beverages Ltd</t>
  </si>
  <si>
    <t>SAN DEE CLOTHING CO.</t>
  </si>
  <si>
    <t>06163-SAN DEE CLOTHING CO.</t>
  </si>
  <si>
    <t>06489-India Factoring and Finance Solutions Private Limited</t>
  </si>
  <si>
    <t>Belectric Photovoltaic India P</t>
  </si>
  <si>
    <t>06592-Belectric Photovoltaic India Pvt.Ltd</t>
  </si>
  <si>
    <t>01974-Gujarat Tea Processors &amp; Packers Ltd.</t>
  </si>
  <si>
    <t>Privi Bio Technologies Pvt Ltd</t>
  </si>
  <si>
    <t>Zavenir Daubert India Private</t>
  </si>
  <si>
    <t>03616-Zavenir Daubert India Private Limited</t>
  </si>
  <si>
    <t>Nabha Power Limited Ltd</t>
  </si>
  <si>
    <t>06340-Kaushikee Mahila Milk Producer Company Limited</t>
  </si>
  <si>
    <t>Chola Business Services Ltd</t>
  </si>
  <si>
    <t>06451-JSW Paints Private Ltd</t>
  </si>
  <si>
    <t>JSW Paints Private Ltd</t>
  </si>
  <si>
    <t>Loreal India Private Limited-</t>
  </si>
  <si>
    <t>ITW INDIA PRIVATE LIMITED</t>
  </si>
  <si>
    <t>00474-ITW India Limited</t>
  </si>
  <si>
    <t>FOUNDING YEARS EDTECH PVT LTD</t>
  </si>
  <si>
    <t>The Founding years learning So</t>
  </si>
  <si>
    <t>Founding years Learning soluti</t>
  </si>
  <si>
    <t>BNYBG-29-20-Bihar State Milk Co operative Federation Limited</t>
  </si>
  <si>
    <t>Darbhanga Motihari Transmissio</t>
  </si>
  <si>
    <t>Phoenix Poultry</t>
  </si>
  <si>
    <t>Godrej Housing Finance Limited</t>
  </si>
  <si>
    <t>07405-Godrej Housing Finance Limited</t>
  </si>
  <si>
    <t>Rayyan Distributors</t>
  </si>
  <si>
    <t>07307-Rayyan Distributor</t>
  </si>
  <si>
    <t>Rayyan Distributor</t>
  </si>
  <si>
    <t>Hyclone Life Sciences Solution</t>
  </si>
  <si>
    <t>HRSBG-29-29-Hyclone Life Sciences Solutions India Pvt. Ltd</t>
  </si>
  <si>
    <t>MOBILEIRON INDIA SOFTWARE PRIV</t>
  </si>
  <si>
    <t>Larsen and Toubro Ltd - Heavy</t>
  </si>
  <si>
    <t>R.S. Infraprojects Private Lim</t>
  </si>
  <si>
    <t>07306-R.S. Infraprojects Private Limited</t>
  </si>
  <si>
    <t>Godavari Biorefineries Ltd.</t>
  </si>
  <si>
    <t>05204-Godavari Biorefineries Ltd.</t>
  </si>
  <si>
    <t>DMG MORI India Private Limited</t>
  </si>
  <si>
    <t>IWK India Private Limited</t>
  </si>
  <si>
    <t>AXYPU-27-27-IWK India Private Limited</t>
  </si>
  <si>
    <t>LIC Housing Finance Limited -</t>
  </si>
  <si>
    <t>OTIS Elevator Company(india)Lt</t>
  </si>
  <si>
    <t>Kohler India Corporation Priva</t>
  </si>
  <si>
    <t>Strategic Marketing Solutions</t>
  </si>
  <si>
    <t>06916-Strategic Marketing Solutions And Research Centre Priv</t>
  </si>
  <si>
    <t>Avantor Performance Materials</t>
  </si>
  <si>
    <t>01235-Avantor Performance Materials India Limited (RFCL Limi</t>
  </si>
  <si>
    <t>Avenue E Commerce Limited</t>
  </si>
  <si>
    <t>Avenue Ecommerce Limited</t>
  </si>
  <si>
    <t>06257-Serendebyte Technology Solutions Private Limited</t>
  </si>
  <si>
    <t>Tata AIG General Insurance Com</t>
  </si>
  <si>
    <t>00827-TATA AIG General Insurance Co. Ltd.</t>
  </si>
  <si>
    <t>Eaton Technologies Private Lim</t>
  </si>
  <si>
    <t>Classic Industries and Exports</t>
  </si>
  <si>
    <t>07007-Classic Industries And Exports Limited</t>
  </si>
  <si>
    <t>Levi Strauss (India) Pvt. Ltd</t>
  </si>
  <si>
    <t>03220-Levi Strauss (India) Pvt Ltd-GSC</t>
  </si>
  <si>
    <t>Dalmia Cement ( Bharat) limite</t>
  </si>
  <si>
    <t>Godrej Consumer Products ltd-</t>
  </si>
  <si>
    <t>Rossell Techsys (Division of R</t>
  </si>
  <si>
    <t>06043-Rosssell Techsys (Division of Rossell India Ltd)</t>
  </si>
  <si>
    <t>Times Business Solutions-A Div</t>
  </si>
  <si>
    <t>00873-Times of India (Bccl)</t>
  </si>
  <si>
    <t>Akzo Nobel India Ltd East regi</t>
  </si>
  <si>
    <t>Supriya Elevator company  I Lt</t>
  </si>
  <si>
    <t>02499-Supriya Elevator company  I Ltd</t>
  </si>
  <si>
    <t>Ogilvy &amp; Mather Pvt Ltd</t>
  </si>
  <si>
    <t>Emerson Electric Company (Indi</t>
  </si>
  <si>
    <t>00264-Emersons Electric India Private Ltd</t>
  </si>
  <si>
    <t>Rehau Polymers Pvt. Ltd</t>
  </si>
  <si>
    <t>Tenshi Kaizen Pvt Ltd</t>
  </si>
  <si>
    <t>06200-Tenshi Kaizen Pvt Ltd</t>
  </si>
  <si>
    <t>Videojet Technologies (I) Pvt.</t>
  </si>
  <si>
    <t>01313-Videojet Technologies India Pvt Ltd</t>
  </si>
  <si>
    <t>Apotex Research Pvt Ltd</t>
  </si>
  <si>
    <t>06216-Apotex Research Pvt Ltd</t>
  </si>
  <si>
    <t>AVEVA SOLUTIONS INDIA LLP</t>
  </si>
  <si>
    <t>06855-Aveva Solutions India Llp</t>
  </si>
  <si>
    <t>RENEW POWER PRIVATE LIMITED</t>
  </si>
  <si>
    <t>MeritTrac Services Pvt Ltd</t>
  </si>
  <si>
    <t>02831-Merittrac Services Pvt.Ltd</t>
  </si>
  <si>
    <t>CAe Simulation Training Pvt Lt</t>
  </si>
  <si>
    <t>06433-CAe Simulation Training Pvt Ltd</t>
  </si>
  <si>
    <t>Jeena Criticare Logistics Pvt</t>
  </si>
  <si>
    <t>06158-Jeena Criticare Logistics Pvt Ltd</t>
  </si>
  <si>
    <t>MIRKA INDIA PVT LTD</t>
  </si>
  <si>
    <t>04509-MIRKA INDIA PVT LTD</t>
  </si>
  <si>
    <t>Renault Nissan Automotive Indi</t>
  </si>
  <si>
    <t>03471-Renault Nissan Technology &amp; Business Centre Pvt ltd</t>
  </si>
  <si>
    <t>05512-Oppo Mobiles India Private Limited</t>
  </si>
  <si>
    <t>Oppo Mobiles India Pvt. Ltd.</t>
  </si>
  <si>
    <t>Arco Lab Private Limited.</t>
  </si>
  <si>
    <t>06525-Arco Lab Private Limited.</t>
  </si>
  <si>
    <t>INEOS Composites India LLP</t>
  </si>
  <si>
    <t>BAJAJ FINANCIAL SECURITIES LTD</t>
  </si>
  <si>
    <t>07154-Bajaj Financial Securities Ltd</t>
  </si>
  <si>
    <t>BNP Paribas Asset Management I</t>
  </si>
  <si>
    <t>BenQ India Pvt. Ltd.</t>
  </si>
  <si>
    <t>00113-BenQ India Pvt. Ltd.</t>
  </si>
  <si>
    <t>Hunter Douglas India Pvt. Ltd</t>
  </si>
  <si>
    <t>01135-Hunter Douglas Window Fashions India Pvt. Ltd.</t>
  </si>
  <si>
    <t>Sika India Private Limited</t>
  </si>
  <si>
    <t>06023-Sika India Private Limited</t>
  </si>
  <si>
    <t>00857-Tecumseh Products India Private Limited</t>
  </si>
  <si>
    <t>05461-Edusys Services Private Limited</t>
  </si>
  <si>
    <t>07011-Yara Digital Farming India Pvt. Ltd</t>
  </si>
  <si>
    <t>PTC Energy Limited</t>
  </si>
  <si>
    <t>05368-PTC Energy Limited</t>
  </si>
  <si>
    <t>04716-FMC Technologies India Pvt. Ltd.</t>
  </si>
  <si>
    <t>NTT Cloud Voice and Communicat</t>
  </si>
  <si>
    <t>Alfa Laval (India) Limited</t>
  </si>
  <si>
    <t>02521-Alfa Laval India Ltd</t>
  </si>
  <si>
    <t>06226-DHFL General Insurance Limited</t>
  </si>
  <si>
    <t>Teckwah Logistics India Privat</t>
  </si>
  <si>
    <t>07182-Teckwah Logistics India Private Limited</t>
  </si>
  <si>
    <t>HONDA INDIA POWER PRODUCTS LIM</t>
  </si>
  <si>
    <t>03826-Honda Siel Power Products</t>
  </si>
  <si>
    <t>Home Credit India Finance Pvt</t>
  </si>
  <si>
    <t>Solae Company India Pvt Ltd</t>
  </si>
  <si>
    <t>01951-Solae Company India Pvt Ltd</t>
  </si>
  <si>
    <t>Star Union Dai-ichi Life Insur</t>
  </si>
  <si>
    <t>03564-Star Union Dai-ichi Life Insurance Company Ltd</t>
  </si>
  <si>
    <t>InterGlobe Air Transport Limit</t>
  </si>
  <si>
    <t>03990-InterGlobe Air Transport Limited</t>
  </si>
  <si>
    <t>ROXUL-ROCKWOOL Insulation Indi</t>
  </si>
  <si>
    <t>04335-ROXUL ROCKWOOL Insulation India Pvt Ltd</t>
  </si>
  <si>
    <t>Juwi India Renewable Energies</t>
  </si>
  <si>
    <t>06341-Juwi India Renewable Energies Pvt Ltd</t>
  </si>
  <si>
    <t>Dover India Pvt Ltd</t>
  </si>
  <si>
    <t>06637-East West Seeds India Private Limited</t>
  </si>
  <si>
    <t>Sabarmati Ashram Gaushala</t>
  </si>
  <si>
    <t>04245-Sabarmati Ashram Gaushala</t>
  </si>
  <si>
    <t>Dhani Healthcare Limited</t>
  </si>
  <si>
    <t>000000000000000-36101102-Dhani Healthcare Limited-</t>
  </si>
  <si>
    <t>07209-Dhani Heathcare Limited</t>
  </si>
  <si>
    <t>Pragnya Riverbridge Developers</t>
  </si>
  <si>
    <t>06711-Pragnya Riverbridge Developers Limited</t>
  </si>
  <si>
    <t>Kamtress Automation Systems Pv</t>
  </si>
  <si>
    <t>06698-Kamtress Automation Systems Pvt. Ltd</t>
  </si>
  <si>
    <t>STRYKER INDIA PRIVATE LTD</t>
  </si>
  <si>
    <t>BAANI MILK PRODUCER COMPANY LT</t>
  </si>
  <si>
    <t>04160-Haier Appliances India Pvt Ltd</t>
  </si>
  <si>
    <t>00319</t>
  </si>
  <si>
    <t>00321</t>
  </si>
  <si>
    <t>00323</t>
  </si>
  <si>
    <t>00324</t>
  </si>
  <si>
    <t>00325</t>
  </si>
  <si>
    <t>00332</t>
  </si>
  <si>
    <t>06954-Edf International Networks</t>
  </si>
  <si>
    <t>00333</t>
  </si>
  <si>
    <t>00334</t>
  </si>
  <si>
    <t>00335</t>
  </si>
  <si>
    <t>Novac Technology Solutions Pri</t>
  </si>
  <si>
    <t>06733-Novac Technology Solutions Private Limited</t>
  </si>
  <si>
    <t>Courtyard Real Estate Pvt Ltd</t>
  </si>
  <si>
    <t>MAHINDRA AND MAHINDRA  0951</t>
  </si>
  <si>
    <t>Thyssenkrupp Materials IT Serv</t>
  </si>
  <si>
    <t>TATA STEEL LIMITED - SRB</t>
  </si>
  <si>
    <t>03068-L&amp;T Sargent &amp; Lundy Limited</t>
  </si>
  <si>
    <t>07301-Coforge Ltd</t>
  </si>
  <si>
    <t>Triumph Motorcycles (India) Pv</t>
  </si>
  <si>
    <t>MXP Media India Ltd</t>
  </si>
  <si>
    <t>06784-Mxp Media India Ltd</t>
  </si>
  <si>
    <t>Nilfisk India Private Limited</t>
  </si>
  <si>
    <t>06919-Nilfisk India Private Limited</t>
  </si>
  <si>
    <t>SACHI &amp; MISTRI ASSOCIATE PRIVA</t>
  </si>
  <si>
    <t>07356-Sachi &amp; Mistri Associate Private Limited</t>
  </si>
  <si>
    <t>Bajaj Consumer Care Ltd</t>
  </si>
  <si>
    <t>The Indian Hotel Company Limit</t>
  </si>
  <si>
    <t>00840-Tata Metaliks</t>
  </si>
  <si>
    <t>TLG India Pvt Ltd  - Through i</t>
  </si>
  <si>
    <t>04466-TLG India Pvt Ltd through its division Re-sources Indi</t>
  </si>
  <si>
    <t>Strides Pharma Science Limited</t>
  </si>
  <si>
    <t>Hitachi Lift India Pvt Ltd</t>
  </si>
  <si>
    <t>ALLCARGO LOGISTICS LTD</t>
  </si>
  <si>
    <t>03062-Allcargo Logistics Ltd</t>
  </si>
  <si>
    <t>BIC CELLO (INDIA) PRIVATE LIMI</t>
  </si>
  <si>
    <t>04389-Cello Pens Pvt Ltd</t>
  </si>
  <si>
    <t>Avenue Supermarts Ltd –  Nadia</t>
  </si>
  <si>
    <t>MEDIAEDGE CIA INDIA PRIVATE LI</t>
  </si>
  <si>
    <t>DCM Shriram Ltd.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</si>
  <si>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</si>
  <si>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</si>
  <si>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</si>
  <si>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</si>
  <si>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</si>
  <si>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</si>
  <si>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</si>
  <si>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</si>
  <si>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</si>
  <si>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Preethi Kitchen Appliances Pvt</t>
  </si>
  <si>
    <t>06061-Preethi Kitchen Appliances Pvt Ltd</t>
  </si>
  <si>
    <t>PIEM HOTELS LIMITED</t>
  </si>
  <si>
    <t>06334-PIEM HOTELS LIMITED</t>
  </si>
  <si>
    <t>Glenmark Aquatic Foundation</t>
  </si>
  <si>
    <t>06491-Glenmark Aquatic Foundation</t>
  </si>
  <si>
    <t>Raychem Rpg Pvt. Ltd</t>
  </si>
  <si>
    <t>Pantos Logistic Solutions Indi</t>
  </si>
  <si>
    <t>06783-Pantos Logistic Solutions India Private Limited</t>
  </si>
  <si>
    <t>00170-Century Laminating Co. Ltd.</t>
  </si>
  <si>
    <t>Avenue Supermarts Limited- Tir</t>
  </si>
  <si>
    <t>Manipal Global Education Servi</t>
  </si>
  <si>
    <t>04709-Manipal Global Education Services Pvt Ltd</t>
  </si>
  <si>
    <t>VVAAN LIFESCIENCES PVT LTD</t>
  </si>
  <si>
    <t>07177-Vvaan Lifesciences Private Limited</t>
  </si>
  <si>
    <t>Bajaj Allianz General Insuranc</t>
  </si>
  <si>
    <t>Fronius India Private Limited</t>
  </si>
  <si>
    <t>04067-Fronius India Pvt Ltd</t>
  </si>
  <si>
    <t>CEAT Limited-Chennai</t>
  </si>
  <si>
    <t>Avenue Supermarts Limited - Up</t>
  </si>
  <si>
    <t>NTT India Private Limited</t>
  </si>
  <si>
    <t>02627-Dimension Data India ltd</t>
  </si>
  <si>
    <t>DIVERSEY INDIA HYGIENE PRIVATE</t>
  </si>
  <si>
    <t>00486-Johnson Diversery</t>
  </si>
  <si>
    <t>00934-WNS Global Services (P) Ltd</t>
  </si>
  <si>
    <t>The Himalaya Drug Company</t>
  </si>
  <si>
    <t>04453-The Himalaya Drug Company</t>
  </si>
  <si>
    <t>ENRICH SWPL JV</t>
  </si>
  <si>
    <t>CANARA BANK SECURITIES LIMITED</t>
  </si>
  <si>
    <t>05950-CANARA BANK SECURITIES LIMITED</t>
  </si>
  <si>
    <t>Schindler India Pvt. Ltd</t>
  </si>
  <si>
    <t>00747-Schindler India Pvt. Ltd.</t>
  </si>
  <si>
    <t>06396-PTC Foundation Trust</t>
  </si>
  <si>
    <t>Bajaj Allianz Life Insurance C</t>
  </si>
  <si>
    <t>00094-Bajaj Allianz Life Insurance Company Limited</t>
  </si>
  <si>
    <t>PENTAX MEDICAL INDIA PRIVATE L</t>
  </si>
  <si>
    <t>05088-Pentax Medical India Private Limited</t>
  </si>
  <si>
    <t>00030340001884FUNDTRF RELIGARE</t>
  </si>
  <si>
    <t>Penguin Random House India</t>
  </si>
  <si>
    <t>YAMAZAKI MAZAK INDIA PRIVATE L</t>
  </si>
  <si>
    <t>01215-Yamazaki Mazak Singapore Pte Ltd (India Plant)</t>
  </si>
  <si>
    <t>Jeena &amp; Company</t>
  </si>
  <si>
    <t>01443-Jeena And Co</t>
  </si>
  <si>
    <t>Hero fincorp limited</t>
  </si>
  <si>
    <t>Ogilvy &amp; Mather Pvt Ltd - Delh</t>
  </si>
  <si>
    <t>CWT India Pvt Ltd</t>
  </si>
  <si>
    <t>Sikkim Manipal University Dire</t>
  </si>
  <si>
    <t>04712-Sikkim Manipal University Directorate of Distance Educ</t>
  </si>
  <si>
    <t>Baroda Global Shared Services</t>
  </si>
  <si>
    <t>05916-Baroda Global Shared Services Ltd</t>
  </si>
  <si>
    <t>Presidency University</t>
  </si>
  <si>
    <t>03214-Presidency University</t>
  </si>
  <si>
    <t>AIRBNB INDIA PRIVATE LIMITED</t>
  </si>
  <si>
    <t>04902-AIRBNB INDIA PRIVATE LIMITED</t>
  </si>
  <si>
    <t>Dalmia Cement Bharat Limited</t>
  </si>
  <si>
    <t>06249-Dalmia Cement East Limited</t>
  </si>
  <si>
    <t>thyssenkrupp India Pvt Ltd</t>
  </si>
  <si>
    <t>Semillas Fito India Pvt Ltd</t>
  </si>
  <si>
    <t>06427-Semillas Fito India Pvt Ltd</t>
  </si>
  <si>
    <t>04611-MSM Media Distribution Pvt Ltd</t>
  </si>
  <si>
    <t>MB Power (Madhya Pradesh) Limi</t>
  </si>
  <si>
    <t>05050-Hindustan EPC Company Ltd</t>
  </si>
  <si>
    <t>Nippon Audiotronix Pvt Limited</t>
  </si>
  <si>
    <t>000000000000000-36101102-Nippon Audiotronix Pvt Limited-</t>
  </si>
  <si>
    <t>02445-Nippon Audiotronix Limited</t>
  </si>
  <si>
    <t>Nippon Audiotronix Pvt Ltd</t>
  </si>
  <si>
    <t>000000000000000-36101102-Nippon Audiotronix Pvt Ltd-</t>
  </si>
  <si>
    <t>VisionSpring Private limited</t>
  </si>
  <si>
    <t>Premier Energies Photovoltaic</t>
  </si>
  <si>
    <t>STIC GSA Services Private Limi</t>
  </si>
  <si>
    <t>PROPELLO INNOVATIONS PVT LTD</t>
  </si>
  <si>
    <t>Rehau Polymers Pvt Ltd</t>
  </si>
  <si>
    <t>CriticaLog India Private Limit</t>
  </si>
  <si>
    <t>02474-Apollo Gleneagles Hospitals - Kolkata</t>
  </si>
  <si>
    <t>ICICI LOMBARD GENER</t>
  </si>
  <si>
    <t>WM Universal Solutions Private</t>
  </si>
  <si>
    <t>02502-WM Global sourcing India private Limited</t>
  </si>
  <si>
    <t>NGC Network India Pvt Ltd</t>
  </si>
  <si>
    <t>06568-Ngc Network India Pvt Ltd</t>
  </si>
  <si>
    <t>KINECTRICS INDIA PRIVATE LIMIT</t>
  </si>
  <si>
    <t>07274-Kinectrics India Private Limited</t>
  </si>
  <si>
    <t>04279-Apollo Sugar Clinics Limited</t>
  </si>
  <si>
    <t>Edelweiss Alternative Asset Ad</t>
  </si>
  <si>
    <t>07090-Edelweiss Alternative Asset Advisors Limited</t>
  </si>
  <si>
    <t>Netafim Irrigation India Priva</t>
  </si>
  <si>
    <t>01971-Netafim Irrigation India Private Limited</t>
  </si>
  <si>
    <t>ArcelorMittal India Pvt Ltd</t>
  </si>
  <si>
    <t>02152-CPP Assistance Services Private Limited</t>
  </si>
  <si>
    <t>Aggreko Energy Rental India Pv</t>
  </si>
  <si>
    <t>01860-Aggreko Energy Rental India Pvt. Ltd.</t>
  </si>
  <si>
    <t>WPG C&amp;C Computers and Peripher</t>
  </si>
  <si>
    <t>Larsen and Toubro Public Chari</t>
  </si>
  <si>
    <t>05837-Larsen and Toubro Public Charitable Trust</t>
  </si>
  <si>
    <t>MEDIATEK INDIA TECHNOLOGY PVT</t>
  </si>
  <si>
    <t>04006-MediaTek India Technology Pvt Ltd</t>
  </si>
  <si>
    <t>Chubb Alba Control Systems Ltd</t>
  </si>
  <si>
    <t>01793-Chubb Alba Control Systems Ltd.</t>
  </si>
  <si>
    <t>Lufthansa Technik Services Ind</t>
  </si>
  <si>
    <t>Wrong Entry</t>
  </si>
  <si>
    <t>06207-Student Of Kalol</t>
  </si>
  <si>
    <t>Reliance Industries Limited (T</t>
  </si>
  <si>
    <t>ONLINE TRANSER - HDFC Bank Limited CA A/c # 0762300000828 -</t>
  </si>
  <si>
    <t>ONLINE TRANSER</t>
  </si>
  <si>
    <t>V02465-Nagori Aamna Tea Point (MO Sakil)</t>
  </si>
  <si>
    <t>V00899-Vibrant Screen Private Limited</t>
  </si>
  <si>
    <t>V02435-Magami Enterprises (Shanawaz A Magami)</t>
  </si>
  <si>
    <t>V02279-Aayat Multi Services (Mohammad Salim Shaikh)</t>
  </si>
  <si>
    <t>V01413-Hotel Sewa Grand</t>
  </si>
  <si>
    <t>--C11548-Rushikesh Tanaji Raut-50424769303</t>
  </si>
  <si>
    <t>Z01181-Gobinda Chandra Sardar Id - T3873</t>
  </si>
  <si>
    <t>Z01004-J Thomas Vasanth Kumar ID - T10752</t>
  </si>
  <si>
    <t>Z02013-Jayasree E ID -T9076</t>
  </si>
  <si>
    <t>Z01015-Lavanya ID -T10846</t>
  </si>
  <si>
    <t>V00995-Comfort Hospitalities</t>
  </si>
  <si>
    <t>Z01488-Ramanna K H Id - T1972</t>
  </si>
  <si>
    <t>Z00521-Afshan ID - T8888</t>
  </si>
  <si>
    <t>Z02113-Aman Sikka ID -T11049</t>
  </si>
  <si>
    <t>Z02135-Amol Bhaskar Sangale ID -T11103</t>
  </si>
  <si>
    <t>V00730-Joji Babu M ID - T8099 - ASC - SCO</t>
  </si>
  <si>
    <t>V00190-Kalolwala &amp; Associates Pvt Ltd</t>
  </si>
  <si>
    <t>GE Oil &amp; Gas India Pvt. Ltd -</t>
  </si>
  <si>
    <t>Kfin Technologies Pvt Ltd</t>
  </si>
  <si>
    <t>07117-Kfin Technologies Pvt Ltd</t>
  </si>
  <si>
    <t>03789-Cummins Svam Sales and Service Limited</t>
  </si>
  <si>
    <t>NSK Bearings India Private Lim</t>
  </si>
  <si>
    <t>04949-NSK India Sales Company Pvt. Ltd.</t>
  </si>
  <si>
    <t>Bericap India Pvt Ltd</t>
  </si>
  <si>
    <t>05700-Bericap India Pvt Ltd</t>
  </si>
  <si>
    <t>HONEYWELL INTL(I)PL</t>
  </si>
  <si>
    <t>00384-Honeywell International (I) Pvt Ltd</t>
  </si>
  <si>
    <t>INDIA CAPITAL RESEARCH AND ADVISORS</t>
  </si>
  <si>
    <t>ASWHY-27-26-Alpla India Pvt. Ltd.</t>
  </si>
  <si>
    <t>ICICI Lombard General Insurance Co. Ltd.</t>
  </si>
  <si>
    <t>Z01053-Vishwajitsinh V Vaghela ID - T10904</t>
  </si>
  <si>
    <t>05203-Chola Business Services Ltd</t>
  </si>
  <si>
    <t>--Buta Singh</t>
  </si>
  <si>
    <t>--Rohit Kumar</t>
  </si>
  <si>
    <t>Z01078-Manoj Ramesh Pardhe - T10882 - Imp Adv-Pun</t>
  </si>
  <si>
    <t>Z01954-Ashwini R ID -T9914</t>
  </si>
  <si>
    <t>Z01639-Ashok V Id -T8199</t>
  </si>
  <si>
    <t>Thermax Babcock and Wilcox Ene</t>
  </si>
  <si>
    <t>04567-Thermax Babcock &amp; Wilcox Energy Solutions Pvt Ltd</t>
  </si>
  <si>
    <t>06367-Syngene International Ltd.</t>
  </si>
  <si>
    <t>Avenue Supermarts Ltd – Antrix</t>
  </si>
  <si>
    <t>02181-Glenmark Generics Ltd Sanpada</t>
  </si>
  <si>
    <t>Loreal India Private Limited_R</t>
  </si>
  <si>
    <t>Avenue Supermarts Ltd –  DC Is</t>
  </si>
  <si>
    <t>02854-PNB Housing Finance Limited</t>
  </si>
  <si>
    <t>EMERSON PROCESS MANAGEMENT CHE</t>
  </si>
  <si>
    <t>REFRESHMENT PRODUCT SERVICE IN</t>
  </si>
  <si>
    <t>04657-Refreshment Product Service India Pvt. Ltd.</t>
  </si>
  <si>
    <t>V01668-N. Premakumari</t>
  </si>
  <si>
    <t>V01661-Ranga Reddy Y</t>
  </si>
  <si>
    <t>Z01397-Dharmveer Singh Id - T7355</t>
  </si>
  <si>
    <t>-36101103-Madurai/Coimbatore-Z00607-Madurai/Coimbatore</t>
  </si>
  <si>
    <t>Z00607-Sathish Kumar ID - T9979</t>
  </si>
  <si>
    <t>--Ajit Kumar</t>
  </si>
  <si>
    <t>SAMUNNATI AGRO SOLUTIONS PRIVA</t>
  </si>
  <si>
    <t>06974-Samunnati Agro Solutions Pvt Ltd</t>
  </si>
  <si>
    <t>--Sanjay Kumar</t>
  </si>
  <si>
    <t>--2028140-Dinesh Pandurang Sorode</t>
  </si>
  <si>
    <t>LUMINOUS POWER TECHN</t>
  </si>
  <si>
    <t>05883-RAK Ceramics India Pvt Ltd</t>
  </si>
  <si>
    <t>LUMINOUS POWER TECHNOLOGIES PVT LTD</t>
  </si>
  <si>
    <t>UBER INDIA RESEARCH AND DEVELOPMENT</t>
  </si>
  <si>
    <t>Z01508-Chandan  Kumar Id - T8031</t>
  </si>
  <si>
    <t>Z02068-Govardhana P A ID -T9756</t>
  </si>
  <si>
    <t>Z01666-Lathifa Shaik Id -T8315</t>
  </si>
  <si>
    <t>Z02209-Mohammed Ithreez N ID -T11188</t>
  </si>
  <si>
    <t>Z00263-Nandini M ID - T8436</t>
  </si>
  <si>
    <t>V01672-R.B. Petro Services</t>
  </si>
  <si>
    <t>V01736-Yuktika Juice Junction</t>
  </si>
  <si>
    <t>V00045-Multiple Computech</t>
  </si>
  <si>
    <t>--Mukesh Siroya--11061000012801</t>
  </si>
  <si>
    <t>V02343-SOGO Computers Pvt Ltd - IT Rental Divison</t>
  </si>
  <si>
    <t>Chemetall India Private Limite</t>
  </si>
  <si>
    <t>V01357-Mani Bharat Water Agency</t>
  </si>
  <si>
    <t>V01025-Natural Speed Water Service</t>
  </si>
  <si>
    <t>Z00530-Anand A ID - T6381</t>
  </si>
  <si>
    <t>Z01199-Amit Chhatwani Id - T4309</t>
  </si>
  <si>
    <t>Z00680-Allam Varun Kumar Reddy ID - T10183</t>
  </si>
  <si>
    <t>Z01450-Nithish Kumar P Id -T7710</t>
  </si>
  <si>
    <t>Somaiya Agencies</t>
  </si>
  <si>
    <t>05313-Somaiya Agencies</t>
  </si>
  <si>
    <t>06545-Clover Ventures Private Limited</t>
  </si>
  <si>
    <t>--Manish Kumar</t>
  </si>
  <si>
    <t>Telangana-Samunnati Financial Intermediation &amp; Services Pvt</t>
  </si>
  <si>
    <t>-36101105-Telangana-Samunnati Financial Intermediation &amp; Ser</t>
  </si>
  <si>
    <t>Orissa-Samunnati Financial Intermediation &amp; Services Pvt Ltd</t>
  </si>
  <si>
    <t>Madhya Pradesh -Samunnati Financial Intermediation &amp; Service</t>
  </si>
  <si>
    <t>-36101105-Madhya Pradesh -Samunnati Financial Intermediation</t>
  </si>
  <si>
    <t>Z02147-Nataraj B ID -T11119</t>
  </si>
  <si>
    <t>Z00899-Neiphrenuo Koza ID - T10163</t>
  </si>
  <si>
    <t>Z02226-Raj Kumar ID -T11155</t>
  </si>
  <si>
    <t>0000000720</t>
  </si>
  <si>
    <t>05912-Mecaplast India Pvt Ltd</t>
  </si>
  <si>
    <t>06360-Arvind True Blue Limited</t>
  </si>
  <si>
    <t>HONEYWELL AUTOMATION INDIA LTD</t>
  </si>
  <si>
    <t>00383-Honeywell Automation India Limited</t>
  </si>
  <si>
    <t>06393-Zomato Media Pvt Ltd</t>
  </si>
  <si>
    <t>GE Oil &amp; Gas India Pvt. Ltd -B</t>
  </si>
  <si>
    <t>AVENUE ECOMMERCE LIMITED - Bel</t>
  </si>
  <si>
    <t>GKN Sinter Metal Pvt Ltd</t>
  </si>
  <si>
    <t>Lam Research (India) Pvt. Ltd.</t>
  </si>
  <si>
    <t>06361-Arvind Fashions Limited</t>
  </si>
  <si>
    <t>06362-Arvind Lifestyle Brands Limited</t>
  </si>
  <si>
    <t>TECHNIP INDIA LIMITED</t>
  </si>
  <si>
    <t>05659-Technip India Limited</t>
  </si>
  <si>
    <t>-36101105-Maharashtra-Decathlon Sports India Private Limited</t>
  </si>
  <si>
    <t>V00059-Department Of Posts, India</t>
  </si>
  <si>
    <t>V00342-Rac Infra Rental Llp - Mum</t>
  </si>
  <si>
    <t>V00348-Rac Infra Rental Llp - Kol</t>
  </si>
  <si>
    <t>Z00916-Sankar Mariappan ID - T10118</t>
  </si>
  <si>
    <t>Z00465-Saravanan B ID - T9809</t>
  </si>
  <si>
    <t>Ms.Samsung India Electronics Private Limited - B2B</t>
  </si>
  <si>
    <t>Kolkata-Decathlon Sports India Pvt Ltd-S&amp;E registration</t>
  </si>
  <si>
    <t>-36101105-Kolkata-Decathlon Sports India Pvt Ltd-S&amp;E registr</t>
  </si>
  <si>
    <t>ZOOMCAR INDIA PRIVATE LIMITED</t>
  </si>
  <si>
    <t>07169-Zoomcar India Private Limited</t>
  </si>
  <si>
    <t>Blue Star Limited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</si>
  <si>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</si>
  <si>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</si>
  <si>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</si>
  <si>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</si>
  <si>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</si>
  <si>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</si>
  <si>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</si>
  <si>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</si>
  <si>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</si>
  <si>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</si>
  <si>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</si>
  <si>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</si>
  <si>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</si>
  <si>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</si>
  <si>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</si>
  <si>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</si>
  <si>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</si>
  <si>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</si>
  <si>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</si>
  <si>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</si>
  <si>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</si>
  <si>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</si>
  <si>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</si>
  <si>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</si>
  <si>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</si>
  <si>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</si>
  <si>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</si>
  <si>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</si>
  <si>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</si>
  <si>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</si>
  <si>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</si>
  <si>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</si>
  <si>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</si>
  <si>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</si>
  <si>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</si>
  <si>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</si>
  <si>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</si>
  <si>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</si>
  <si>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04273-Analysys Mason India Pvt. Ltd. Limited</t>
  </si>
  <si>
    <t>06042-Dantal Hydraulics Private Limited</t>
  </si>
  <si>
    <t>Xchange Leasing India Pvt Ltd</t>
  </si>
  <si>
    <t>06656-Xchange Leasing India Private Limited</t>
  </si>
  <si>
    <t>GP Petroleums Ltd</t>
  </si>
  <si>
    <t>05312-GP Petroleums Limited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</si>
  <si>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</si>
  <si>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</si>
  <si>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</si>
  <si>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</si>
  <si>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</si>
  <si>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</si>
  <si>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</si>
  <si>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</si>
  <si>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</si>
  <si>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</si>
  <si>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</si>
  <si>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</si>
  <si>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</si>
  <si>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</si>
  <si>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</si>
  <si>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</si>
  <si>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</si>
  <si>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</si>
  <si>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</si>
  <si>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</si>
  <si>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</si>
  <si>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--Jitender Kumar</t>
  </si>
  <si>
    <t>00544</t>
  </si>
  <si>
    <t>Z02141-Rakesh YM ID-T11121</t>
  </si>
  <si>
    <t>Z02079-Ravi Chawla ID -T11054</t>
  </si>
  <si>
    <t>Z02196-Ritesh Gupta ID -T11156</t>
  </si>
  <si>
    <t>Z01562-Rupantar Rana Id -T8243</t>
  </si>
  <si>
    <t>Z01799-Sanjay Chandra Id -T8943</t>
  </si>
  <si>
    <t>Z02102-Saurabh Kumar ID -T11050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</si>
  <si>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</si>
  <si>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</si>
  <si>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</si>
  <si>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</si>
  <si>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</si>
  <si>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</si>
  <si>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</si>
  <si>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</si>
  <si>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</si>
  <si>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</si>
  <si>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</si>
  <si>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</si>
  <si>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</si>
  <si>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</si>
  <si>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</si>
  <si>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</si>
  <si>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</si>
  <si>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</si>
  <si>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</si>
  <si>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</si>
  <si>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</si>
  <si>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</si>
  <si>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Siemens Healthineers India LLP</t>
  </si>
  <si>
    <t>S6GBG-29-29-Siemens Healthineers India Llp</t>
  </si>
  <si>
    <t>02440-AF Consult india pvt ltd</t>
  </si>
  <si>
    <t>Uber India Systems Pvt Ltd</t>
  </si>
  <si>
    <t>Hampi Expressways Private Limi</t>
  </si>
  <si>
    <t>05627-Hampi Expressways Private Limited</t>
  </si>
  <si>
    <t>00884-Tupperware India Pvt Ltd</t>
  </si>
  <si>
    <t>LITTLE INTERNET PRIVATE LIMITE</t>
  </si>
  <si>
    <t>06420-Little Internet Pvt Ltd</t>
  </si>
  <si>
    <t>Vistar Properties Pvt Ltd</t>
  </si>
  <si>
    <t>07342-Vistar Properties Pvt Ltd</t>
  </si>
  <si>
    <t>00567</t>
  </si>
  <si>
    <t>00568</t>
  </si>
  <si>
    <t>00569</t>
  </si>
  <si>
    <t>00570</t>
  </si>
  <si>
    <t>00571</t>
  </si>
  <si>
    <t>00572</t>
  </si>
  <si>
    <t>00573</t>
  </si>
  <si>
    <t>00587</t>
  </si>
  <si>
    <t>00588</t>
  </si>
  <si>
    <t>00574</t>
  </si>
  <si>
    <t>00575</t>
  </si>
  <si>
    <t>00576</t>
  </si>
  <si>
    <t>00577</t>
  </si>
  <si>
    <t>00578</t>
  </si>
  <si>
    <t>00579</t>
  </si>
  <si>
    <t>PRAMERICA LIFE INSURANCE LIMITED</t>
  </si>
  <si>
    <t>00580</t>
  </si>
  <si>
    <t>00581</t>
  </si>
  <si>
    <t>00582</t>
  </si>
  <si>
    <t>00583</t>
  </si>
  <si>
    <t>00584</t>
  </si>
  <si>
    <t>00585</t>
  </si>
  <si>
    <t>00586</t>
  </si>
  <si>
    <t>Z01035-Sharath Kumar Vg ID - T10546</t>
  </si>
  <si>
    <t>Z02168-Sneha Sridayal Soni ID -T11059</t>
  </si>
  <si>
    <t>Z02190-Swathi Priyanka Dakshnamoorthy ID -T11137</t>
  </si>
  <si>
    <t>Z01077-Varun Mahajan ID - T10875</t>
  </si>
  <si>
    <t>Pentair Water India Pvt Ltd</t>
  </si>
  <si>
    <t>01070-Pentair Water India Private Limited</t>
  </si>
  <si>
    <t>07157-Wonder Fibromats Limited</t>
  </si>
  <si>
    <t>SYNECHRON TECHNOLOGIES PRIVATE</t>
  </si>
  <si>
    <t>Mercer Consulting (India) Pvt</t>
  </si>
  <si>
    <t>MRF LIMITED   RANCHI</t>
  </si>
  <si>
    <t>BREMBO BRAKE INDIA PRIVATE LIM</t>
  </si>
  <si>
    <t>06792-Brembo Brake India Pvt Ltd</t>
  </si>
  <si>
    <t>03282-Steelcase Asia Pacific Holding India Pvt Ltd</t>
  </si>
  <si>
    <t>06893-Privi Bio Technologies Pvt Ltd</t>
  </si>
  <si>
    <t>DALMIA DSP LIMITED</t>
  </si>
  <si>
    <t>07091-Dalmia Dsp Limited</t>
  </si>
  <si>
    <t>VOLKSWAGEN IT SERVICES INDIA P L</t>
  </si>
  <si>
    <t>Alstom Transport India Limited</t>
  </si>
  <si>
    <t>07052-Alstom Transport India Limited</t>
  </si>
  <si>
    <t>TKM AGENCY</t>
  </si>
  <si>
    <t>07137-TKM Agency</t>
  </si>
  <si>
    <t>05635-Semac Consultants Pvt. Ltd.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</si>
  <si>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</si>
  <si>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</si>
  <si>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</si>
  <si>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</si>
  <si>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</si>
  <si>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</si>
  <si>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</si>
  <si>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</si>
  <si>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</si>
  <si>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0000010440</t>
  </si>
  <si>
    <t>--Manoj Kumar</t>
  </si>
  <si>
    <t>06395-BOB CAPITAL MARKETS LTD</t>
  </si>
  <si>
    <t>STYDL-07-06-Stryker India Pvt. Ltd</t>
  </si>
  <si>
    <t>FHBDL-29-29-Fab India Overseas Private Limited - Procurement</t>
  </si>
  <si>
    <t>RAM SADHAN SARDAR - CHQ PAID - CENTRALPLAZA - HDFC Bank Limi</t>
  </si>
  <si>
    <t>RAM SADHAN SARDAR - CHQ PAID - CENTRALPLAZA</t>
  </si>
  <si>
    <t>TVM Signalling &amp; Transportatio</t>
  </si>
  <si>
    <t>04357-RPG Life Sciences Limited</t>
  </si>
  <si>
    <t>THERMAX LIMITED</t>
  </si>
  <si>
    <t>07136-Sri Vari Associates</t>
  </si>
  <si>
    <t>Z02038-Thakar Hiteshkumar ID -T10987</t>
  </si>
  <si>
    <t>Z01079-Vijaya D K ID -T8727</t>
  </si>
  <si>
    <t>Z02050-Vishal Dubey ID -T11038</t>
  </si>
  <si>
    <t>Z02189-Y Mallikarjuna Reddy ID -T11055</t>
  </si>
  <si>
    <t>Maveric Systems Ltd</t>
  </si>
  <si>
    <t>MTFCH-29-33-Maveric Systems Ltd</t>
  </si>
  <si>
    <t>Avenue Supermarts Limited - Na</t>
  </si>
  <si>
    <t>Avenue Supermarts Limited - Re</t>
  </si>
  <si>
    <t>inv in diff ledger</t>
  </si>
  <si>
    <t>06964-Reliance Digital Platform &amp; Project Services Limited</t>
  </si>
  <si>
    <t>05849-Acces Healthcare Services Pvt Ltd</t>
  </si>
  <si>
    <t>Z01238-Yogesh.N - Id T4228</t>
  </si>
  <si>
    <t>INTERGLOBE ENTERPRISES PRIVATE</t>
  </si>
  <si>
    <t>05217-InterGlobe Enterprises Ltd</t>
  </si>
  <si>
    <t>04703-Mobileiron India Software Private Limited</t>
  </si>
  <si>
    <t>03377-OneAssist Consumer Solutions Pvt. Ltd.</t>
  </si>
  <si>
    <t>M/S YUSEN LOGISTICS</t>
  </si>
  <si>
    <t>06322-Yusen Logistics (India) Private Limited</t>
  </si>
  <si>
    <t>Avenue Supermarts Limited- Gon</t>
  </si>
  <si>
    <t>05875-Danfoss Industries Pvt Ltd</t>
  </si>
  <si>
    <t>LICHFL Asset Management Compan</t>
  </si>
  <si>
    <t>000000000000000-36101102-LICHFL Asset Management Compan-</t>
  </si>
  <si>
    <t>MANE INDIA PVT LTD</t>
  </si>
  <si>
    <t>03204-Mane India Pvt Ltd</t>
  </si>
  <si>
    <t>ADHDL-27-27-Akzo Nobel India Ltd (ICI)</t>
  </si>
  <si>
    <t>MRF LIMITED   HALDWANI</t>
  </si>
  <si>
    <t>0000002200</t>
  </si>
  <si>
    <t>04998-TEXAS INSTRUMENTS INDIA PRIVATE LIMITED</t>
  </si>
  <si>
    <t>Cognizant Technology Solutions</t>
  </si>
  <si>
    <t>TAGDL-27-27-TG Terminals Pvt Ltd</t>
  </si>
  <si>
    <t>06184-Ather Energy Pvt Ltd</t>
  </si>
  <si>
    <t>04856-Max Hypermarkets India Pvt. Ltd</t>
  </si>
  <si>
    <t>V01711-Valuvox Business Solutions Private Limited</t>
  </si>
  <si>
    <t>V00101-Gangarams Book Bureau - M Wilson Victor Raj</t>
  </si>
  <si>
    <t>V00127-Cooling Equipment Services</t>
  </si>
  <si>
    <t>V01234-Jagadesh S ID - T7381 - ASC - SCO</t>
  </si>
  <si>
    <t>6BNBG-27-06-Orange Business Services India Network Private L</t>
  </si>
  <si>
    <t>05176-Religare Finvest Limited</t>
  </si>
  <si>
    <t>V01501-Rentokil Initial Hygiene India Pvt.Ltd</t>
  </si>
  <si>
    <t>-Electricity Chgs-Mar'21</t>
  </si>
  <si>
    <t>-36101103--Electricity Chgs-Mar'21--Electricity Chgs-Mar'21</t>
  </si>
  <si>
    <t>07303-Greenville Liquefied Natural Gas Co. Ltd</t>
  </si>
  <si>
    <t>BLUE STAR LIMITED</t>
  </si>
  <si>
    <t>KARCHER CLEANING SYSTEMS PRIVA</t>
  </si>
  <si>
    <t>06547-Karcher Cleaning Systems Pvt Ltd</t>
  </si>
  <si>
    <t>AVAADA VENTURES</t>
  </si>
  <si>
    <t>I8FMB-36-36-Icici Lombard General Insurance Co. Ltd</t>
  </si>
  <si>
    <t>Z02086-Nitesh Khauwal ID -T11048</t>
  </si>
  <si>
    <t>Z02150-Pradeep M M ID -T10828</t>
  </si>
  <si>
    <t>Z00110-Ravi Kumar ID - T9143</t>
  </si>
  <si>
    <t>Z01179-Ravinder Mathur Id - T3718</t>
  </si>
  <si>
    <t>Z01273-Ravindranath K - Id T5811</t>
  </si>
  <si>
    <t>Z00519-Resmi Rajan  ID - T9856</t>
  </si>
  <si>
    <t>V02244-Justgiving Services Pvt Ltd</t>
  </si>
  <si>
    <t>04088-Ace Multi Axes Systems Ltd</t>
  </si>
  <si>
    <t>MONSANTO HOLDINGS PVT.LTD</t>
  </si>
  <si>
    <t>HDFC ERGO GENERAL INSURANCE CO</t>
  </si>
  <si>
    <t>03418-HDFC Ergo General Insurance Company Ltd</t>
  </si>
  <si>
    <t>SBI Cards &amp; Payment Services</t>
  </si>
  <si>
    <t>03860-DMG MORI SEIKI India Machines and Services Pvt. Ltd</t>
  </si>
  <si>
    <t>Bayer Zydus Pharma Pvt Ltd</t>
  </si>
  <si>
    <t>V02363-Trvl tckt chgs</t>
  </si>
  <si>
    <t>-36101103-V02363-Trvl tckt chgs-V02363-Trvl tckt chgs</t>
  </si>
  <si>
    <t>Johnson Controls (i) Pvt Ltd -</t>
  </si>
  <si>
    <t>V02513-C.Harsha Raj</t>
  </si>
  <si>
    <t>V01714-Netap Stipend</t>
  </si>
  <si>
    <t>-36101103-V01714-Netap Stipend-V01714-Netap Stipend</t>
  </si>
  <si>
    <t>Armstrong International Privat</t>
  </si>
  <si>
    <t>ARDCH-33-33-Armstrong International Private limited</t>
  </si>
  <si>
    <t>Z01997-Abdul Kabar Khan I ID -T7581</t>
  </si>
  <si>
    <t>Z02128-Ajoy Thomas ID -T10995</t>
  </si>
  <si>
    <t>Z00962-Akram Pasha ID - T10738</t>
  </si>
  <si>
    <t>Z01019-Sandipan Katkar ID - Sbi-1620293 - Imp Adv - Aurganga</t>
  </si>
  <si>
    <t>Z02161-Mallam Kumar-SBI-1805681-Imp Adv-Secundrabad</t>
  </si>
  <si>
    <t>Z02092-Gaddam Shiva Krishna ID -SBI-1620039-Imp Adv-Hyd</t>
  </si>
  <si>
    <t>0000015360</t>
  </si>
  <si>
    <t>0000006060</t>
  </si>
  <si>
    <t>HDFC Life Insurance Company Li</t>
  </si>
  <si>
    <t>HP5MB-27-27-Hdfc Life Insurance Company Limited</t>
  </si>
  <si>
    <t>V02129-Shree Multimedia</t>
  </si>
  <si>
    <t>V01605-Sujata Computers Pvt Ltd</t>
  </si>
  <si>
    <t>V00226-M.S.D. Enterprises</t>
  </si>
  <si>
    <t>V01691-Mountain Trail Foods Pvt Ltd</t>
  </si>
  <si>
    <t>05276-Samunnati Financial Intermediation &amp; Services Pvt Ltd</t>
  </si>
  <si>
    <t>03750-Triumph International (India) Pvt Ltd</t>
  </si>
  <si>
    <t>V00222-Rac Infra Rental Llp - Del</t>
  </si>
  <si>
    <t>V00321-Rac Infra Rental Llp - Ban</t>
  </si>
  <si>
    <t>V00343-Rac Infra Rental Llp - Che</t>
  </si>
  <si>
    <t>Z01195-Sudeep Kumar Sen Id - T4255</t>
  </si>
  <si>
    <t>Z02228-Jagmohan Singh ID -T4462</t>
  </si>
  <si>
    <t>Z02149-Sonkusare Atulkumar ID -T11108</t>
  </si>
  <si>
    <t>Z01974-Vaibhav Bhauso Vaghmare ID -T10551</t>
  </si>
  <si>
    <t>Z02233-Ashutosh Kumar ID -T11203</t>
  </si>
  <si>
    <t>Z01104-Ashwatha ID - T10648</t>
  </si>
  <si>
    <t>Z01923-Bharath K ID -T10258</t>
  </si>
  <si>
    <t>V02487-Seans Media Pvt Ltd</t>
  </si>
  <si>
    <t>V01551-M&amp;S It Solutions</t>
  </si>
  <si>
    <t>V00283-Atria Convergence Technologies Pvt Ltd</t>
  </si>
  <si>
    <t>Z01263-Amit Acharya - Id T5797</t>
  </si>
  <si>
    <t>Z01275-Kunal Chakraborty - Id T6040</t>
  </si>
  <si>
    <t>Z02152-Likitha R ID -T10040</t>
  </si>
  <si>
    <t>Z01999-Michael Raj L ID -T8674</t>
  </si>
  <si>
    <t>Z01334-Jaipal Singh Negi Id - T5055</t>
  </si>
  <si>
    <t>Z01524-Joji Babu M Id - T8099</t>
  </si>
  <si>
    <t>Z01422-Manjunath R - T7634</t>
  </si>
  <si>
    <t>0000006880</t>
  </si>
  <si>
    <t>06951-Bharti Realty Ltd</t>
  </si>
  <si>
    <t>PTC FOUNDATION</t>
  </si>
  <si>
    <t>Rav Holdings And Investments</t>
  </si>
  <si>
    <t>03825-Rav Holdings And Investments</t>
  </si>
  <si>
    <t>Aker Powergas Pvt Ltd</t>
  </si>
  <si>
    <t>02425-Aker Powergas Pvt Ltd</t>
  </si>
  <si>
    <t>02662-TNS India Pvt Ltd</t>
  </si>
  <si>
    <t>Z00109-Paramjeet Singh Munjal ID - T9221</t>
  </si>
  <si>
    <t>Z01675-Pooja C S Id -T7975</t>
  </si>
  <si>
    <t>Z00548-Prashant Singh ID - T9952</t>
  </si>
  <si>
    <t>0000006620</t>
  </si>
  <si>
    <t>0000011680</t>
  </si>
  <si>
    <t>0000005580</t>
  </si>
  <si>
    <t>SZWDL-06-06-Sbi Cards &amp; Payment Services  Ltd</t>
  </si>
  <si>
    <t>Inox Wind Ltd</t>
  </si>
  <si>
    <t>Z00584-Mohit Rewari ID - T9694</t>
  </si>
  <si>
    <t>Z00143-Preeti Premshankar Mishra ID - T9239</t>
  </si>
  <si>
    <t>Z01971-S Prabhu ID -T9984</t>
  </si>
  <si>
    <t>Z00947-Satyam Kumar Chourasiya ID -T10376</t>
  </si>
  <si>
    <t>06290-GENPACT India Pvt Ltd</t>
  </si>
  <si>
    <t>DXC Technology India Pvt Ltd</t>
  </si>
  <si>
    <t>06103-DXC Technology India Pvt Ltd</t>
  </si>
  <si>
    <t>06959-Knight Riders Sports Pvt. Ltd.</t>
  </si>
  <si>
    <t>07198-Spiceworks It Solutions  Private Limited</t>
  </si>
  <si>
    <t>07305-Propello Innovations Pvt Ltd</t>
  </si>
  <si>
    <t>Trident Agra</t>
  </si>
  <si>
    <t>Otto Bock Healthcare India Pvt</t>
  </si>
  <si>
    <t>Z02200-Sabiha Javed Ansari ID -T11176</t>
  </si>
  <si>
    <t>Z01499-Sagar S Parmar - Id T8017</t>
  </si>
  <si>
    <t>Z01578-Satish Kumar T Id -T7998</t>
  </si>
  <si>
    <t>Z01697-Shinos K K Id -T8529</t>
  </si>
  <si>
    <t>Z01920-Subash Prasad ID -T9681</t>
  </si>
  <si>
    <t>Twinfish Communication</t>
  </si>
  <si>
    <t>07276-Twinfish Communication</t>
  </si>
  <si>
    <t>05994-Apex Power Tools India Pvt Limited</t>
  </si>
  <si>
    <t>0000002920</t>
  </si>
  <si>
    <t>00355-GVK Biosciences Private Limited</t>
  </si>
  <si>
    <t>STERLITE POWER GRID VENTURES LIMITE</t>
  </si>
  <si>
    <t>04513-Cavendish Industries Ltd</t>
  </si>
  <si>
    <t>THERMAX BABCOCK   WILCOX ENERGY SPL</t>
  </si>
  <si>
    <t>Corteva Agriscience Services I</t>
  </si>
  <si>
    <t>Z01168-Sreeja Anilkumar Id - T2023</t>
  </si>
  <si>
    <t>ICICI FD No. 000210826088 dt 05/04/2021 to 04/07/2021 @ 3%</t>
  </si>
  <si>
    <t>--ICICI FD No. 000210826088 dt 05/04/2021 to 04/07/2021 @ 3%</t>
  </si>
  <si>
    <t>LEADCORP BPO</t>
  </si>
  <si>
    <t>Performance Specialty Products</t>
  </si>
  <si>
    <t>Z02222-Suraj Majumdar ID -T11187</t>
  </si>
  <si>
    <t>Z01040-Ubaid Juned Niyazi ID - T10328</t>
  </si>
  <si>
    <t>Z01705-Venkata Narayana V Id -T8656</t>
  </si>
  <si>
    <t>Z02238-Vijay Kumar K ID -T11248</t>
  </si>
  <si>
    <t>0000001080</t>
  </si>
  <si>
    <t>SJOBG-27-27-Siemens Ltd</t>
  </si>
  <si>
    <t>Avenue Supermarts Limited - Ad</t>
  </si>
  <si>
    <t>Kama Ayurveda Pvt Ltd</t>
  </si>
  <si>
    <t>06201-Lal Sweets Pvt Ltd</t>
  </si>
  <si>
    <t>BRAIN4CE EDUCATION SOLUTIONS P</t>
  </si>
  <si>
    <t>06440-Brain4ce Education Solutions Pvt. Ltd.</t>
  </si>
  <si>
    <t>00162-Carlson Wagonlit Travel</t>
  </si>
  <si>
    <t>00634-OTIS Elevator Company India Ltd</t>
  </si>
  <si>
    <t>05703-Parag Milk Foods Ltd</t>
  </si>
  <si>
    <t>Bauli India Bakes &amp; Sweets Pvt</t>
  </si>
  <si>
    <t>05774-Bauli India Bakes &amp; Sweets Pvt. Ltd</t>
  </si>
  <si>
    <t>0000002540</t>
  </si>
  <si>
    <t>0000003280</t>
  </si>
  <si>
    <t>0000001480</t>
  </si>
  <si>
    <t>MLQCH-29-29-Mrf Limited</t>
  </si>
  <si>
    <t>The Dhanalakshmi Bank Ltd</t>
  </si>
  <si>
    <t>06143-Hubert Enviro Care Systems Pvt Ltd</t>
  </si>
  <si>
    <t>Indus Infotech Pvt Ltd</t>
  </si>
  <si>
    <t>07292-Indus Infotech Pvt Ltd</t>
  </si>
  <si>
    <t>Avenue Supermarts Limited- Bel</t>
  </si>
  <si>
    <t>Alstom Systems India pvt ltd</t>
  </si>
  <si>
    <t>AIKDL-09-09-Alstom Systems India Pvt Ltd</t>
  </si>
  <si>
    <t>--SBI A/C PF</t>
  </si>
  <si>
    <t>DEERG-29-10-Darbhanga Motihari Transmission Company Limited</t>
  </si>
  <si>
    <t>KUMRG-09-09-Kama Ayurveda Pvt Ltd</t>
  </si>
  <si>
    <t>Birlasoft Limited</t>
  </si>
  <si>
    <t>00131-Birlasoft Ltd</t>
  </si>
  <si>
    <t>01940-Mother Dairy Fruit and Vegetable Private Limited</t>
  </si>
  <si>
    <t>07225-FOUNDING YEARS EDTECH PVT LTD</t>
  </si>
  <si>
    <t>04518-The Founding years Learning solutions Private Limited</t>
  </si>
  <si>
    <t>UTI AMC Kamakazi Project</t>
  </si>
  <si>
    <t>A2SMB-Axis Bank Limited</t>
  </si>
  <si>
    <t>0000006820</t>
  </si>
  <si>
    <t>THE OBEROI RAJVILAS JAIPUR 134</t>
  </si>
  <si>
    <t>LUFTHANSA TECHNIK SERVICES IND</t>
  </si>
  <si>
    <t>00367-Heidelberg India Pvt Ltd</t>
  </si>
  <si>
    <t>--HDFC NPS Securities</t>
  </si>
  <si>
    <t>0000006740</t>
  </si>
  <si>
    <t>VFTBG-VNR SEEDS PVT LTD</t>
  </si>
  <si>
    <t>54GDL-LG Electronics India Pvt Ltd</t>
  </si>
  <si>
    <t>06161-Privi Organics India Limited</t>
  </si>
  <si>
    <t>03239-Indofil Industries Ltd.</t>
  </si>
  <si>
    <t>--BANTI JHA</t>
  </si>
  <si>
    <t>-36101103-Madurai/Coimbatore-Z01513-Madurai/Coimbatore</t>
  </si>
  <si>
    <t>CPP Assistance Services Private Limited</t>
  </si>
  <si>
    <t>Jaypee Infratech Ltd</t>
  </si>
  <si>
    <t>East West Seeds India Private Limited</t>
  </si>
  <si>
    <t>IMS HEALTH ANALYTICS SERVICES</t>
  </si>
  <si>
    <t>Ubico Networks Pvt. Ltd.</t>
  </si>
  <si>
    <t>06721-Ubico Networks Pvt. Ltd.</t>
  </si>
  <si>
    <t>INDUS VALLEY PARTNERS ( INDIA)</t>
  </si>
  <si>
    <t>03365-Indus Valley Partners India Pvt Ltd</t>
  </si>
  <si>
    <t>V01565-Vihaan Telecommunication Pvt Ltd</t>
  </si>
  <si>
    <t>0000003420</t>
  </si>
  <si>
    <t>0000002000</t>
  </si>
  <si>
    <t>Superintendent of Taxes Zone-I Manipur</t>
  </si>
  <si>
    <t>--Superintendent of Taxes Zone-I Manipur</t>
  </si>
  <si>
    <t>Assistant Commissioner of Taxes Aizwal south Zone</t>
  </si>
  <si>
    <t>--Assistant Commissioner of Taxes Aizwal south Zone</t>
  </si>
  <si>
    <t>Deputy Commissioner of Taxes, Dimapur, Nagaland</t>
  </si>
  <si>
    <t>--Deputy Commissioner of Taxes, Dimapur, Nagaland</t>
  </si>
  <si>
    <t>0000009360</t>
  </si>
  <si>
    <t>The Indian Hotels Company Limi</t>
  </si>
  <si>
    <t>XCHANGE LEASING INDIA PRIVATE LIMIT</t>
  </si>
  <si>
    <t>YAMAHA MOTOR INDIA SALES PVT LTD</t>
  </si>
  <si>
    <t>OMRON AUTOMATION PRIVATE LIMIT</t>
  </si>
  <si>
    <t>05976-Omron Automation Pvt. Ltd.</t>
  </si>
  <si>
    <t>EDUSYS SERVICES PVT LIMITED</t>
  </si>
  <si>
    <t>03759-Think and Learn Pvt Ltd</t>
  </si>
  <si>
    <t>BLACK VEATCH PRIVATE LIMITED</t>
  </si>
  <si>
    <t>04782-Black &amp; Veatch Pvt Ltd</t>
  </si>
  <si>
    <t>02833-Vodafone India Services Private Limited</t>
  </si>
  <si>
    <t>COMPUTER SCIENCES CORPN IPL</t>
  </si>
  <si>
    <t>03092-Computer Sciences Corporation India Pvt Ltd</t>
  </si>
  <si>
    <t>DXC TECH IND PL</t>
  </si>
  <si>
    <t>Bunge India Pvt. Ltd. - Bangal</t>
  </si>
  <si>
    <t>0000004220</t>
  </si>
  <si>
    <t>01274-Lintas India Pvt Ltd</t>
  </si>
  <si>
    <t>LIC Pension Fund Ltd</t>
  </si>
  <si>
    <t>04247-LIC Pension Fund Ltd</t>
  </si>
  <si>
    <t>NNE PRIVATE LIMITED</t>
  </si>
  <si>
    <t>04841-NNE Pharmaplan India Ltd</t>
  </si>
  <si>
    <t>NTT INDIA PRIVATE LIMITED</t>
  </si>
  <si>
    <t>GE OIL &amp; GAS INDIA PRIVATE LIM</t>
  </si>
  <si>
    <t>07300-Cars24 Services Private Limited</t>
  </si>
  <si>
    <t>04155-Avtec Ltd</t>
  </si>
  <si>
    <t>0000002700</t>
  </si>
  <si>
    <t>0000002160</t>
  </si>
  <si>
    <t>LEBARA MEDIA SERVICES PRIVATE</t>
  </si>
  <si>
    <t>04147-Eaton Industries service Ltd</t>
  </si>
  <si>
    <t>GLENMARK PHARMACEUTICALS  LIMI</t>
  </si>
  <si>
    <t>Nand Niketan Services Pvt Ltd</t>
  </si>
  <si>
    <t>06833-Nand Niketan Services Pvt Ltd</t>
  </si>
  <si>
    <t>0000004800</t>
  </si>
  <si>
    <t>0000002120</t>
  </si>
  <si>
    <t>04330-Quintiles Research India Pvt Ltd</t>
  </si>
  <si>
    <t>INDIA YAMAHA MOTOR PRIVATE LIMITED</t>
  </si>
  <si>
    <t>MARATHON ELECTRIC MOTORS (INDIA) LT</t>
  </si>
  <si>
    <t>Mapei Construction Products In</t>
  </si>
  <si>
    <t>--Welfare Commissioner, CG Labour Welfare Fund Board, Raipur</t>
  </si>
  <si>
    <t>US TECHNOLOGY INTERNATIONAL PV</t>
  </si>
  <si>
    <t>02052-US Technology International Pvt Ltd</t>
  </si>
  <si>
    <t>01834-Greaves Cotton Limited</t>
  </si>
  <si>
    <t>Hexagon Metrology India Privat</t>
  </si>
  <si>
    <t>UOP INDIA PVT.LTD</t>
  </si>
  <si>
    <t>Pidilite Industries Limited -</t>
  </si>
  <si>
    <t>Reed Exhibitions India A divis</t>
  </si>
  <si>
    <t>Edenred (India) Pvt Ltd</t>
  </si>
  <si>
    <t>03646-Edenred (India) Pvt Ltd</t>
  </si>
  <si>
    <t>0000002760</t>
  </si>
  <si>
    <t>Business Sweden- The Swedish T</t>
  </si>
  <si>
    <t>06952-Business Sweden- The Swedish Trade And Invest Council</t>
  </si>
  <si>
    <t>05460-Thyssenkrupp India Private Limited</t>
  </si>
  <si>
    <t>WPG India Electronics Pvt Ltd</t>
  </si>
  <si>
    <t>02361-Onmobile Global Ltd</t>
  </si>
  <si>
    <t>RUHLAMAT AUTOMATION TECHNOLOGI</t>
  </si>
  <si>
    <t>03978-Ruhlamat Automation Technologies (India) Pvt Ltd</t>
  </si>
  <si>
    <t>07144-S V Distributors</t>
  </si>
  <si>
    <t>Gilbarco Veeder Root India Pvt</t>
  </si>
  <si>
    <t>GQHRG-33-33-Gilbarco Veeder Root India Pvt Ltd</t>
  </si>
  <si>
    <t>Johnson and Johnson surgical v</t>
  </si>
  <si>
    <t>02565-Abbott Medical Optics Private Limited</t>
  </si>
  <si>
    <t>06401-Burndy Technologies &amp; Global Business Services Pvt Ltd</t>
  </si>
  <si>
    <t>06832-The President Match Company</t>
  </si>
  <si>
    <t>05091-Mcgraw Hill Education India Private Limited</t>
  </si>
  <si>
    <t>AMTEX SOFTWARE SOLUTIONS PVT L</t>
  </si>
  <si>
    <t>06013-Amtex Software Solutions PVT Ltd</t>
  </si>
  <si>
    <t>MPHASIS LIMITED</t>
  </si>
  <si>
    <t>Thermax Engineering Constructi</t>
  </si>
  <si>
    <t>000000000000000-36101102-Assetz Investments &amp; Holdings-</t>
  </si>
  <si>
    <t>GENPACT INDIA PRIVATE LIMITED</t>
  </si>
  <si>
    <t>ETHIOPIAN AIRLINES GROUP</t>
  </si>
  <si>
    <t>04879-Ethiopian Airlines Pvt Ltd</t>
  </si>
  <si>
    <t>0000006280</t>
  </si>
  <si>
    <t>Siemens Ltd Delhi</t>
  </si>
  <si>
    <t>SIEDL-33-33-Siemens Ltd</t>
  </si>
  <si>
    <t>Siemens Ltd Kolkata</t>
  </si>
  <si>
    <t>SI3DL-19-19-Siemens Ltd Kolkata</t>
  </si>
  <si>
    <t>ARCELORMITTAL PROJECTS INDIA P</t>
  </si>
  <si>
    <t>07093-Edelweiss Custodial Services Limited</t>
  </si>
  <si>
    <t>00263-Emersons Design Engineering Center</t>
  </si>
  <si>
    <t>07089-Edelweiss Finance &amp; Investments Limited</t>
  </si>
  <si>
    <t>04502-Nissan Renault Financial Services India Private Limite</t>
  </si>
  <si>
    <t>03019-Jaypee Infratech Ltd</t>
  </si>
  <si>
    <t>0000002020</t>
  </si>
  <si>
    <t>0000001280</t>
  </si>
  <si>
    <t>0000002820</t>
  </si>
  <si>
    <t>07134-MRL Trading Company</t>
  </si>
  <si>
    <t>0000003020</t>
  </si>
  <si>
    <t>0000003820</t>
  </si>
  <si>
    <t>0000022960</t>
  </si>
  <si>
    <t>V02158-Rabari Vikram</t>
  </si>
  <si>
    <t>V01414-Sri Sai Corporate Services</t>
  </si>
  <si>
    <t>V01108-Shree Mangalam Enterprises</t>
  </si>
  <si>
    <t>V01263-Airtel Relationship Number - 7038530260</t>
  </si>
  <si>
    <t>0000002380</t>
  </si>
  <si>
    <t>SBI Cards and Payment Services Limited- Agnostic Fulfilment</t>
  </si>
  <si>
    <t>0000005500</t>
  </si>
  <si>
    <t>07197-Landmark Online India Private Limited</t>
  </si>
  <si>
    <t>B58AH-24-24-Baxter Pharmaceuticals India Pvt Ltd.</t>
  </si>
  <si>
    <t>0000001380</t>
  </si>
  <si>
    <t>V02409-Ajit Kumar</t>
  </si>
  <si>
    <t>V02365-Nishu Verma</t>
  </si>
  <si>
    <t>TIMKEN ENGINEERING A</t>
  </si>
  <si>
    <t>00875-Timken Engineering &amp; Research India (P) Ltd</t>
  </si>
  <si>
    <t>ULTRATECH CEMENT LIMITED NORT</t>
  </si>
  <si>
    <t>ULTRATECH CEMENT LIMITED BUIL</t>
  </si>
  <si>
    <t>V02219-Karix Mobile Pvt Ltd</t>
  </si>
  <si>
    <t>0000010980</t>
  </si>
  <si>
    <t>07147-Sri Vishnu Franchiser Private Limited</t>
  </si>
  <si>
    <t>0000019940</t>
  </si>
  <si>
    <t>0000002340</t>
  </si>
  <si>
    <t>0000004120</t>
  </si>
  <si>
    <t>Model Infra Corporation Pvt Lt</t>
  </si>
  <si>
    <t>0000013100</t>
  </si>
  <si>
    <t>0000007400</t>
  </si>
  <si>
    <t>02157-Total Oil India Limited</t>
  </si>
  <si>
    <t>NIDEC INDUSTRIAL AUTOMATION IN</t>
  </si>
  <si>
    <t>00698-Rediff.com India Pvt Ltd.</t>
  </si>
  <si>
    <t>07244-Premier Energies Photovoltaic Private Limited</t>
  </si>
  <si>
    <t>RAHEJA QBE GIC LTD PAYMENTS AC</t>
  </si>
  <si>
    <t>02930-Raheja QBE General Insurance</t>
  </si>
  <si>
    <t>Kota Electricity Distribution</t>
  </si>
  <si>
    <t>THYSSENKRUPP MATERIALS IT SERV</t>
  </si>
  <si>
    <t>04845-Stic Travel Private Ltd</t>
  </si>
  <si>
    <t>SIX DEE TELECOM SOLU</t>
  </si>
  <si>
    <t>05055-Six DEE Telecom Solutions Pvt Ltd</t>
  </si>
  <si>
    <t>IKEA INDIA PRIVATE L</t>
  </si>
  <si>
    <t>06630-IKEA India Private Limited.</t>
  </si>
  <si>
    <t>29BDL-09-09-Birlasoft Limited</t>
  </si>
  <si>
    <t>-36101147-REIMB-REIMB</t>
  </si>
  <si>
    <t>Ather Energy Pvt Ltd</t>
  </si>
  <si>
    <t>Serendebyte Technology Solutio</t>
  </si>
  <si>
    <t>SVHRG-33-33-Serendebyte Technology Solutions Private Limited</t>
  </si>
  <si>
    <t>01271-Avon Beauty Products India Pvt. Ltd</t>
  </si>
  <si>
    <t>07217-Tata Communications Ltd</t>
  </si>
  <si>
    <t>07262-Herbaceous Retail Private Limited</t>
  </si>
  <si>
    <t>YARA DIGITAL FARMING INDIA PVT</t>
  </si>
  <si>
    <t>Mumbai Cargo Service Centre Ai</t>
  </si>
  <si>
    <t>MOIRG-27-27-Mumbai Cargo Service Centre Airport Pvt. Ltd.</t>
  </si>
  <si>
    <t>V02452-Diamond Tower Vikas Samiti</t>
  </si>
  <si>
    <t>Z01350-Chandrakant Id - T5457</t>
  </si>
  <si>
    <t>V02376-Hassan Moosa (Twin Collections)</t>
  </si>
  <si>
    <t>V01339-Sri Kishore Agency</t>
  </si>
  <si>
    <t>Ban/Man</t>
  </si>
  <si>
    <t>Novartis Healthcare Pvt Ltd</t>
  </si>
  <si>
    <t>V01285-Knowledge Information Networking Group Of Society</t>
  </si>
  <si>
    <t>L &amp;T Infrastructure Developmen</t>
  </si>
  <si>
    <t>Element 14  India Pvt Ltd</t>
  </si>
  <si>
    <t>05991-Element14 India Pvt. Ltd.</t>
  </si>
  <si>
    <t>03093-Ewac Alloys Ltd</t>
  </si>
  <si>
    <t>Z00339-Ankur Bhatnagar ID - T9411</t>
  </si>
  <si>
    <t>ATC Telecom Infrastructure Pri</t>
  </si>
  <si>
    <t>LMT Tools India Private Limite</t>
  </si>
  <si>
    <t>LVSPU-27-27-LMT Tools India Private Limited</t>
  </si>
  <si>
    <t>FMC Technologies India Pvt. Lt</t>
  </si>
  <si>
    <t>02001-Idea Cellular Limited</t>
  </si>
  <si>
    <t>03516-E I Dupont Service Centre India Pvt Ltd (SEZ)</t>
  </si>
  <si>
    <t>JSW MI STEEL SERVICE</t>
  </si>
  <si>
    <t>RAJ PETRO SPECIALITIES PRIVATE LIMI</t>
  </si>
  <si>
    <t>NH1HY-29-36-Novartis Healthcare Pvt Ltd</t>
  </si>
  <si>
    <t>Dhani Loans and Services Limit</t>
  </si>
  <si>
    <t>000000000000000-36101102-Dhani Loans and Services Limit-</t>
  </si>
  <si>
    <t>07210-Dhani Loans and Services Limited</t>
  </si>
  <si>
    <t>METROPOLITAN STOCK EXCHANGE OF</t>
  </si>
  <si>
    <t>06516-Metropolitan Stock Exchange of India Ltd</t>
  </si>
  <si>
    <t>Lintas India Pvt. Ltd.</t>
  </si>
  <si>
    <t>VOLTAS LTD (WMBD)</t>
  </si>
  <si>
    <t>VOLTAS LTD-Chennai</t>
  </si>
  <si>
    <t>Quasar Media Private Limited</t>
  </si>
  <si>
    <t>07246-Quasar Media Private Limited</t>
  </si>
  <si>
    <t>COGENCIS INFORMATION SERVICES</t>
  </si>
  <si>
    <t>06418-Cogencis Information Services Ltd</t>
  </si>
  <si>
    <t>SEA6 ENERGY PVT LTD</t>
  </si>
  <si>
    <t>05789-Sea6 Energy Private Limited</t>
  </si>
  <si>
    <t>03039-Carl Bechem Lubricants India Private Limited</t>
  </si>
  <si>
    <t>Pragnya Advisors Pvt. Ltd</t>
  </si>
  <si>
    <t>06707-Pragnya Advisors Pvt. Ltd</t>
  </si>
  <si>
    <t>SUZUKI MOTOR GUJARAT PRIVATE L</t>
  </si>
  <si>
    <t>04484-SUZUKI MOTOR GUJARAT PRIVATE LIMITED</t>
  </si>
  <si>
    <t>04</t>
  </si>
  <si>
    <t>024074</t>
  </si>
  <si>
    <t>Z02291-A Sarath Babu ID -T11428</t>
  </si>
  <si>
    <t>Z02241-Aakash Ravindra Dahale ID -T11096</t>
  </si>
  <si>
    <t>Z01323-Ajesh Tambe - T3943</t>
  </si>
  <si>
    <t>Z00733-Ambika A ID - T10267</t>
  </si>
  <si>
    <t>Z02277-Azarudheen Fazulu ID -T11082</t>
  </si>
  <si>
    <t>Z02019-Balaji B ID -T10600</t>
  </si>
  <si>
    <t>Z01130-Bellamkonda Srinivasulu ID -T10956</t>
  </si>
  <si>
    <t>Y01953-Bhumana Anil ID -C13019</t>
  </si>
  <si>
    <t>Z01570-Chandrakanth M Mestha Id -T7614</t>
  </si>
  <si>
    <t>Y01946-Chithaluri Karthik ID -C12827</t>
  </si>
  <si>
    <t>023678</t>
  </si>
  <si>
    <t>Transfer to Anadya  Properties Pvt Ltd-IIJT Refund</t>
  </si>
  <si>
    <t>-36101101-Transfer to Anadya  Properties Pvt Ltd-IIJT Refund</t>
  </si>
  <si>
    <t>--Anadya  Properties Pvt Ltd</t>
  </si>
  <si>
    <t>023683</t>
  </si>
  <si>
    <t>Z02330-Abdul Rahiman K ID - T10235</t>
  </si>
  <si>
    <t>Z02035-Abhilash A M ID -T10778</t>
  </si>
  <si>
    <t>Y01951-Ajay Kumar ID -C13093</t>
  </si>
  <si>
    <t>Z02321-Aniket Singh ID -T11337</t>
  </si>
  <si>
    <t>Y01950-Archna Ramesh Gawali ID -C12818</t>
  </si>
  <si>
    <t>Z01783-Ashish Jain Id -T8866</t>
  </si>
  <si>
    <t>Z01322-Balakrishna M Id - T6673</t>
  </si>
  <si>
    <t>Z01517-Bhushan Kamble  Id - T7716</t>
  </si>
  <si>
    <t>Z02064-Bhuvaneshwari Bhat ID -T9705</t>
  </si>
  <si>
    <t>Z02282-Gaurav Kumar ID -T11328</t>
  </si>
  <si>
    <t>023845</t>
  </si>
  <si>
    <t>Maharashtra-Z And A Infotek Private Limited-PT for the month</t>
  </si>
  <si>
    <t>-36101105-Maharashtra-Z And A Infotek Private Limited-PT for</t>
  </si>
  <si>
    <t>023852</t>
  </si>
  <si>
    <t>Bajaj Allianz Life Insurance Company Ltd</t>
  </si>
  <si>
    <t>TRANSFER-36101101-Bajaj Allianz Life Insurance Company Ltd-1</t>
  </si>
  <si>
    <t>--Dwarapudi Gopi Sai</t>
  </si>
  <si>
    <t>Rallis India Limited - Guntur</t>
  </si>
  <si>
    <t>TRANSFER-36101101-Rallis India Limited - Guntur-2095927-Jun</t>
  </si>
  <si>
    <t>--Indugu Satyanarayana</t>
  </si>
  <si>
    <t>TRANSFER-36101101-ICICI Prudential Life Insurance Company Li</t>
  </si>
  <si>
    <t>--NITIN SUBHASH HARGANE</t>
  </si>
  <si>
    <t>Levi Strauss (India) Pvt Ltd-Levi NCS</t>
  </si>
  <si>
    <t>TRANSFER-36101101-Levi Strauss (India) Pvt Ltd-Levi NCS-2017</t>
  </si>
  <si>
    <t>--PRAKASH NARSING MHETRE</t>
  </si>
  <si>
    <t>--ROHINI SANJAY OHOL</t>
  </si>
  <si>
    <t>TRANSFER-36101101-Max Bupa Health Insurance Company Ltd-2056</t>
  </si>
  <si>
    <t>--DISHANI GHOSH</t>
  </si>
  <si>
    <t>--JAGJEET KUMAR</t>
  </si>
  <si>
    <t>TRANSFER-36101101-Magicbricks Reality Services Limited-19484</t>
  </si>
  <si>
    <t>--SONAM MAURYA</t>
  </si>
  <si>
    <t>TRANSFER-36101101-Pramerica Life Insurance Ltd-1961434-Jun 2</t>
  </si>
  <si>
    <t>--Upendra Sahni</t>
  </si>
  <si>
    <t>TRANSFER-36101101-East West Seeds India Private Limited-1625</t>
  </si>
  <si>
    <t>--Shri Niwas Rai</t>
  </si>
  <si>
    <t>Team HR Services Private Limited</t>
  </si>
  <si>
    <t>TRANSFER-36101101-Team HR Services Private Limited-1656912-J</t>
  </si>
  <si>
    <t>--Annapurna naik</t>
  </si>
  <si>
    <t>Solaire Direct India LLP</t>
  </si>
  <si>
    <t>TRANSFER-36101101-Solaire Direct India LLP-1663481-Jun 21 Sa</t>
  </si>
  <si>
    <t>--Arjun Prasad</t>
  </si>
  <si>
    <t>TRANSFER-36101101-Levi Strauss (India) Pvt Ltd-Levi NCS-1687</t>
  </si>
  <si>
    <t>--Bishal Thapa</t>
  </si>
  <si>
    <t>TRANSFER-36101101-Jeena And Co-1691849-Jun 21 Sal-TL29T2122/</t>
  </si>
  <si>
    <t>--Mohd Didar</t>
  </si>
  <si>
    <t>TRANSFER-36101101-MIDLAND CREDIT MANAGEMENT INDIA PRIVATE LI</t>
  </si>
  <si>
    <t>--Hitesh bisht</t>
  </si>
  <si>
    <t>Levi Strauss (India) Pvt Ltd - MBO North</t>
  </si>
  <si>
    <t>TRANSFER-36101101-Levi Strauss (India) Pvt Ltd - MBO North-1</t>
  </si>
  <si>
    <t>--Vishal Yadav</t>
  </si>
  <si>
    <t>TRANSFER-36101101-Rallis India Ltd.- Hyderabad-1659236-Jun 2</t>
  </si>
  <si>
    <t>--R Venkanna</t>
  </si>
  <si>
    <t>Meisterwurst India Private Limited</t>
  </si>
  <si>
    <t>TRANSFER-36101101-Meisterwurst India Private Limited-1660346</t>
  </si>
  <si>
    <t>--Sangeetha Kumar</t>
  </si>
  <si>
    <t>TRANSFER-36101101-East West Seeds India Private Limited-1669</t>
  </si>
  <si>
    <t>--Krunalkumar Dineshbhai Patel</t>
  </si>
  <si>
    <t>023887</t>
  </si>
  <si>
    <t>Courier Chgs-April&amp; May'21</t>
  </si>
  <si>
    <t>000000990474-36101103-Courier Chgs-April&amp; May'21-Courier Chg</t>
  </si>
  <si>
    <t>023903</t>
  </si>
  <si>
    <t>DELN18810B-TDS for June 2021-192B</t>
  </si>
  <si>
    <t>-36101101-DELN18810B-TDS for June 2021-192B-TDS for June 202</t>
  </si>
  <si>
    <t>023904</t>
  </si>
  <si>
    <t>TeamLease-ICICI Credit Card-Jun21 - HDFC Bank Limited OD A/c</t>
  </si>
  <si>
    <t>Online Transfer - TF002855</t>
  </si>
  <si>
    <t>TeamLease-ICICI Credit Card-Jun21</t>
  </si>
  <si>
    <t>023905</t>
  </si>
  <si>
    <t>MUMP29151D-TDS for June 2021-192B</t>
  </si>
  <si>
    <t>-36101101-MUMP29151D-TDS for June 2021-192B-TDS for June 202</t>
  </si>
  <si>
    <t>023906</t>
  </si>
  <si>
    <t>DELT06951A-TDS for June 2021-192B</t>
  </si>
  <si>
    <t>-36101101-DELT06951A-TDS for June 2021-192B-TDS for June 202</t>
  </si>
  <si>
    <t>023909</t>
  </si>
  <si>
    <t>V02596-Printing Charges-June'21</t>
  </si>
  <si>
    <t>-36101103-V02596-Printing Charges-June'21-V02596-Printing Ch</t>
  </si>
  <si>
    <t>V02596-Sparsh Events and Printers</t>
  </si>
  <si>
    <t>V01736-Staff welfare Chgs-June'21</t>
  </si>
  <si>
    <t>-36101103-V01736-Staff welfare Chgs-June'21-V01736-Staff wel</t>
  </si>
  <si>
    <t>V00022-Courier chgs-June'21</t>
  </si>
  <si>
    <t>-36101103-V00022-Courier chgs-June'21-V00022-Courier chgs-Ju</t>
  </si>
  <si>
    <t>V01655-Plumbing Chgs-June'21</t>
  </si>
  <si>
    <t>-36101103-V01655-Plumbing Chgs-June'21-V01655-Plumbing Chgs-</t>
  </si>
  <si>
    <t>V01668-R&amp;M Furniture Chgs-June'21</t>
  </si>
  <si>
    <t>-36101103-V01668-R&amp;M Furniture Chgs-June'21-V01668-R&amp;M Furni</t>
  </si>
  <si>
    <t>V00944-Staff welfare Chgs-June'21</t>
  </si>
  <si>
    <t>-36101103-V00944-Staff welfare Chgs-June'21-V00944-Staff wel</t>
  </si>
  <si>
    <t>TLPC000218-Apr21-PC-AHM</t>
  </si>
  <si>
    <t>-36101103-TLPC000218-Apr21-PC-AHM-Z02329-TLPC000218-Apr21-PC</t>
  </si>
  <si>
    <t>Z02329-Bhumikaben Ronak Lakhtariya-SBI-1578943-Imp Adv-AHM</t>
  </si>
  <si>
    <t>Y01954-Sneha Santosh Chikhale ID -C13045</t>
  </si>
  <si>
    <t>TLPC000214-may21-PC-Coimbatore</t>
  </si>
  <si>
    <t>-36101103-TLPC000214-may21-PC-Coimbatore-Z02286-TLPC000214-m</t>
  </si>
  <si>
    <t>Z02286-S. Karthick-SBI-1901972-Imp Adv-Coimbatore</t>
  </si>
  <si>
    <t>023913</t>
  </si>
  <si>
    <t>Conv Reimb 25.06.21 to 30.06.21</t>
  </si>
  <si>
    <t>-36101103-Conv Reimb 25.06.21 to 30.06.21-Conv Reimb 29.06.2</t>
  </si>
  <si>
    <t>-36101103-Conv Reimb 25.06.21 to 30.06.21-Conv Reimb 25.06.2</t>
  </si>
  <si>
    <t>ROP-2530/2531/2532</t>
  </si>
  <si>
    <t>-36101103-ROP-2530/2531/2532-ROP-2530/2531/2532</t>
  </si>
  <si>
    <t>Decathlon_AP_PT_Jun21_ROP-2533</t>
  </si>
  <si>
    <t>-36101103-Decathlon_AP_PT_Jun21_ROP-2533-Decathlon_AP_PT_Jun</t>
  </si>
  <si>
    <t>ROP-2534</t>
  </si>
  <si>
    <t>-36101103-ROP-2534-ROP-2534</t>
  </si>
  <si>
    <t>V02581-Krupesh Bhupendrabhai Chauhan - ID T10630 - ASC - CPO</t>
  </si>
  <si>
    <t>ROP-2535</t>
  </si>
  <si>
    <t>-36101103-ROP-2535-ROP-2535</t>
  </si>
  <si>
    <t>eTds Wizard</t>
  </si>
  <si>
    <t>-36101103-eTds Wizard-eTds Wizard</t>
  </si>
  <si>
    <t>V00039-Systech Softwares Pvt. Ltd.,</t>
  </si>
  <si>
    <t>023940</t>
  </si>
  <si>
    <t>Investment in Mutual Fund</t>
  </si>
  <si>
    <t>-36101101-Investment in Mutual Fund-DSP Overnight Fund-Folio</t>
  </si>
  <si>
    <t>--DSP Overnight Fund</t>
  </si>
  <si>
    <t>024124</t>
  </si>
  <si>
    <t>KKBK211825923370-36101102-INTERGLOBE ENTERPRISES PRIVATE-</t>
  </si>
  <si>
    <t>Kotak Mahindra Life Insurance</t>
  </si>
  <si>
    <t>KKBK211825904710-36101102-Kotak Mahindra Life Insurance-</t>
  </si>
  <si>
    <t>0811OP1002875344-36101102-Oerlikon Balzers Coating India-</t>
  </si>
  <si>
    <t>0811OP1002875362-36101102-Oerlikon Balzers Coating India-</t>
  </si>
  <si>
    <t>KKBK211825978168-36101102-Kotak Mahindra Asset Managemen-</t>
  </si>
  <si>
    <t>KKBK211825978172-36101102-Kotak Mahindra Asset Managemen-</t>
  </si>
  <si>
    <t>KKBK211825978174-36101102-Kotak Mahindra Asset Managemen-</t>
  </si>
  <si>
    <t>KKBK211825978171-36101102-Kotak Mahindra Asset Managemen-</t>
  </si>
  <si>
    <t>KKBK211825978173-36101102-Kotak Mahindra Asset Managemen-</t>
  </si>
  <si>
    <t>KKBK211825978175-36101102-Kotak Mahindra Asset Managemen-</t>
  </si>
  <si>
    <t>0000107014668193-36101102-HDFC LIFE INSURANCE COMPANY LI-</t>
  </si>
  <si>
    <t>02690-HDFC Bank Ltd.</t>
  </si>
  <si>
    <t>HSBCN21182132947-36101102-APOTEX PHARMACHEM INDIA PVT LT-</t>
  </si>
  <si>
    <t>07402-Apotex Pharmachem India Pvt Ltd</t>
  </si>
  <si>
    <t>PETRONAS Lubricants (India) Pv</t>
  </si>
  <si>
    <t>CITIN21197835933-36101102-PETRONAS Lubricants (India) Pv-</t>
  </si>
  <si>
    <t>02084-Petronas Marketing India Pvt Ltd</t>
  </si>
  <si>
    <t>00024452693691DC-36101102-PRISM JOHNSON LIMITED-</t>
  </si>
  <si>
    <t>000CMS2005071746-36101102-ICICI Lombard General Insuranc-</t>
  </si>
  <si>
    <t>000CMS2005071754-36101102-ICICI Lombard General Insuranc-</t>
  </si>
  <si>
    <t>000CMS2005071752-36101102-ICICI Lombard General Insuranc-</t>
  </si>
  <si>
    <t>000CMS2005071738-36101102-ICICI Lombard General Insuranc-</t>
  </si>
  <si>
    <t>000CMS2005071756-36101102-ICICI Lombard General Insuranc-</t>
  </si>
  <si>
    <t>000CMS2005071759-36101102-ICICI Lombard General Insuranc-</t>
  </si>
  <si>
    <t>000CMS2005071761-36101102-ICICI Lombard General Insuranc-</t>
  </si>
  <si>
    <t>000CMS2005071743-36101102-ICICI Lombard General Insuranc-</t>
  </si>
  <si>
    <t>024102</t>
  </si>
  <si>
    <t>BEEPEE COATING-</t>
  </si>
  <si>
    <t>0000107069994360-36101102-BEEPEE COATING--</t>
  </si>
  <si>
    <t>024104</t>
  </si>
  <si>
    <t>JUMBOTAIL TECHNOLOGIES PRIVATE LIMI-</t>
  </si>
  <si>
    <t>KKBK211887208566-36101151-JUMBOTAIL TECHNOLOGIES PRIVATE LIM</t>
  </si>
  <si>
    <t>024108</t>
  </si>
  <si>
    <t>ADMIN</t>
  </si>
  <si>
    <t>H2H Rejected</t>
  </si>
  <si>
    <t>-08-07-2021</t>
  </si>
  <si>
    <t>Z00922-Vishvajit Dundapa Chungadi ID -T10693-Vishvajit Dunda</t>
  </si>
  <si>
    <t>Z02236-Vishnu Kant ID -T11211-Vishnu Kant-T11211</t>
  </si>
  <si>
    <t>Z01237-Vijaya Chandrika A - Id T3339-Vijaya Chandrika A-T333</t>
  </si>
  <si>
    <t>Z01066-Venugopal Elumalai ID - T10678-Venugopal Elumalai-T10</t>
  </si>
  <si>
    <t>Z00722-Totan Biswas ID - T10304-Totan Biswas-T10304</t>
  </si>
  <si>
    <t>Z01895-Thirumal Rajendiran ID -T10536-Thirumal Rajendiran-T1</t>
  </si>
  <si>
    <t>Z01331-Thimbalesha M Id - T6738-Thimbalesha M-T6738</t>
  </si>
  <si>
    <t>Y01920-Tejashwini S ID -C13010-Tejashwini S-C13010</t>
  </si>
  <si>
    <t>Z00981-Tejash Upendra Misal ID - T10748-Tejash Upendra Misal</t>
  </si>
  <si>
    <t>Z02139-Syed Irfan ID -T11105-Syed Irfan-T11105</t>
  </si>
  <si>
    <t>Y01929-Sushil Satish Gupta ID -C13027-Sushil Satish Gupta-C1</t>
  </si>
  <si>
    <t>Z01481-Suresha M Id - T7916-Suresha M-T7916</t>
  </si>
  <si>
    <t>Z02222-Suraj Majumdar ID -T11187-Suraj Majumdar-T11187</t>
  </si>
  <si>
    <t>Z01175-Sundar Raj S  Id - T3622-Sundar Raj S-T3622</t>
  </si>
  <si>
    <t>Z02195-Sudhakar Reddy D ID -T11151-Sudhakar Reddy D-T11151</t>
  </si>
  <si>
    <t>Z01920-Subash Prasad ID -T9681-Subash Prasad-T9681</t>
  </si>
  <si>
    <t>Z00320-Srinidhi H R ID - T9537-Srinidhi H R-T9537</t>
  </si>
  <si>
    <t>Z02168-Sneha Sridayal Soni ID -T11059-Sneha Sridayal Soni-T1</t>
  </si>
  <si>
    <t>Y01895-Shivam Munna Lal Mishra ID -C12816-Shivam Munna Lal M</t>
  </si>
  <si>
    <t>Z02215-Sharath K G ID -T11206-Sharath K G-T11206</t>
  </si>
  <si>
    <t>Z01977-Gowri Shankar K ID -T8690</t>
  </si>
  <si>
    <t>Z02269-Gowtham K ID -T11043</t>
  </si>
  <si>
    <t>Z02333-Hamza Noor ID -T11274</t>
  </si>
  <si>
    <t>Z02036-Imran Khan ID -T9425</t>
  </si>
  <si>
    <t>Z01321-Irappa R Nidagundi Id - T6703</t>
  </si>
  <si>
    <t>Z02331-Kamila Thasneem M ID -T11031</t>
  </si>
  <si>
    <t>Z00945-Krupesh Bhupendrabhai Chauhan ID -T10630</t>
  </si>
  <si>
    <t>Z02283-Lalit Sharma ID -T11363</t>
  </si>
  <si>
    <t>Z02315-M Ishik ID -T11029</t>
  </si>
  <si>
    <t>Y01925-Manisha ID -C12954</t>
  </si>
  <si>
    <t>Z01898-Manjula S ID -T9918</t>
  </si>
  <si>
    <t>Y01952-MD Nawaz ID -C12984</t>
  </si>
  <si>
    <t>Z02334-Meenakshi Bodke ID -T11370</t>
  </si>
  <si>
    <t>Z02288-Nageshwari Nagnath Nama ID -T11374</t>
  </si>
  <si>
    <t>Z00302-Hariprasad K ID - T8700</t>
  </si>
  <si>
    <t>Z00719-Jaisudha ID - T9873</t>
  </si>
  <si>
    <t>Z02297-Javed Akhtar Ansari ID -T11355</t>
  </si>
  <si>
    <t>Z01883-Jyothi V ID -T10378</t>
  </si>
  <si>
    <t>Z00566-Jyotirmoy Bose ID -T9753</t>
  </si>
  <si>
    <t>Z00674-Lakshay Aggarwal ID - T10165</t>
  </si>
  <si>
    <t>Z01022-Manoj Kumar Reddy K ID - T10856</t>
  </si>
  <si>
    <t>024557</t>
  </si>
  <si>
    <t>Z02350-Leeneshwari N ID -T11466</t>
  </si>
  <si>
    <t>Z01294-Miraj Dinesh Simon - Id T6269</t>
  </si>
  <si>
    <t>Z01129-Mohammed Baqar ID -T9725</t>
  </si>
  <si>
    <t>Z01149-Nilesh Gupta Id- 871</t>
  </si>
  <si>
    <t>Z01136-Padma Ramakrishnan Id- 00281</t>
  </si>
  <si>
    <t>000CMS2005071748-36101102-ICICI Lombard General Insuranc-</t>
  </si>
  <si>
    <t>000CMS2005071741-36101102-ICICI Lombard General Insuranc-</t>
  </si>
  <si>
    <t>0000107014548339-36101102-V-Guard Industries Limited-</t>
  </si>
  <si>
    <t>KKBK211825978167-36101102-Kotak Mahindra Asset Managemen-</t>
  </si>
  <si>
    <t>KKBK211825978169-36101102-Kotak Mahindra Asset Managemen-</t>
  </si>
  <si>
    <t>KKBK211825978170-36101102-Kotak Mahindra Asset Managemen-</t>
  </si>
  <si>
    <t>CITIN21197353038-36101102-Essilor India Private Limited-</t>
  </si>
  <si>
    <t>2172I262426A0L07-36101102-H &amp; B stores Ltd-</t>
  </si>
  <si>
    <t>PENGUIN RANDOM HOUSE INDIA PVT</t>
  </si>
  <si>
    <t>2172I2622G771712-36101102-PENGUIN RANDOM HOUSE INDIA PVT-</t>
  </si>
  <si>
    <t>2172I2623NQ71Z30-36101102-H &amp; B stores Ltd-</t>
  </si>
  <si>
    <t>CITIN21198532553-36101102-IQVIA RDS INDIA PRIVATE LIMITE-</t>
  </si>
  <si>
    <t>CITIN21198533020-36101102-IQVIA RDS (INDIA) PVT LTD SEZ-</t>
  </si>
  <si>
    <t>COURSE5 INTELLIGENCE PVT LTD</t>
  </si>
  <si>
    <t>CITIN21198533061-36101102-COURSE5 INTELLIGENCE PVT LTD-</t>
  </si>
  <si>
    <t>06936-Course5 Intelligence Private Limited</t>
  </si>
  <si>
    <t>CITIN21198533841-36101102-COURSE5 INTELLIGENCE PVT LTD-</t>
  </si>
  <si>
    <t>CITIN21198536071-36101102-Hindustan Unilever Limited-</t>
  </si>
  <si>
    <t>CITIN21198533383-36101102-COURSE5 INTELLIGENCE PVT LTD-</t>
  </si>
  <si>
    <t>ASIAN PAINTS LIMITED</t>
  </si>
  <si>
    <t>0000106286578969-36101102-ASIAN PAINTS LIMITED-</t>
  </si>
  <si>
    <t>07425-Asian Paints Limited</t>
  </si>
  <si>
    <t>M/s Donald son India Filter Sy</t>
  </si>
  <si>
    <t>CHASD21183578621-36101102-M/s Donald son India Filter Sy-</t>
  </si>
  <si>
    <t>05802-M/s Donald son India Filter Systems Private Limited</t>
  </si>
  <si>
    <t>000CMS2007169955-36101102-PhillipCapital (India) Pvt. Lt-</t>
  </si>
  <si>
    <t>DBSSR52021070301377694-36101102-Oerlikon Balzers Coating Ind</t>
  </si>
  <si>
    <t>SIN20713Q0023552-36101102-IKEA INDIA PRIVATE L-</t>
  </si>
  <si>
    <t>CITIN21198563504-36101102-Thermax Limited WWS-</t>
  </si>
  <si>
    <t>023942</t>
  </si>
  <si>
    <t>SBI-MUM2-INV-86-BOR-17.5to15.6.21-Electricity chrgs-17.6.21</t>
  </si>
  <si>
    <t>-36101103-SBI-MUM2-INV-86-BOR-17.5to15.6.21-Electricity chrg</t>
  </si>
  <si>
    <t>SBI-HYD-INV-269-ADI-11.5to10.6.21-Leaseline chrgs-12.06.2021</t>
  </si>
  <si>
    <t>-36101103-SBI-HYD-INV-269-ADI-11.5to10.6.21-Leaseline chrgs-</t>
  </si>
  <si>
    <t>SBI-PUN-INV-156-OLY-20.5to20.6.21-Electricity chrgs-25.06.21</t>
  </si>
  <si>
    <t>-36101103-SBI-PUN-INV-156-OLY-20.5to20.6.21-Electricity chrg</t>
  </si>
  <si>
    <t>SBI-MUM1-INV-130-HAW-17.5to17.6.21-Electricity chrgs-22.6.21</t>
  </si>
  <si>
    <t>-36101103-SBI-MUM1-INV-130-HAW-17.5to17.6.21-Electricity chr</t>
  </si>
  <si>
    <t>SBI-MUM2-INV-88-BOR-1.7to30.9.21-Leaseline chrgs-14.6.2021</t>
  </si>
  <si>
    <t>-36101103-SBI-MUM2-INV-88-BOR-1.7to30.9.21-Leaseline chrgs-1</t>
  </si>
  <si>
    <t>SBI-PUN-INV-151-ATU-01.7to30.9.2021-Leaseline chrgs-14.6.21</t>
  </si>
  <si>
    <t>-36101103-SBI-PUN-INV-151-ATU-01.7to30.9.2021-Leaseline chrg</t>
  </si>
  <si>
    <t>V00127-A.C AMC Charges-July'21-June'22</t>
  </si>
  <si>
    <t>-36101103-V00127-A.C AMC Charges-July'21-June'22-V00127-A.C</t>
  </si>
  <si>
    <t>HDFC H2H Payment and Local support</t>
  </si>
  <si>
    <t>-36101103-HDFC H2H Payment and Local support-HDFC H2H Paymen</t>
  </si>
  <si>
    <t>V00787-Acrossdomain Solutions Pvt. Ltd.</t>
  </si>
  <si>
    <t>023943</t>
  </si>
  <si>
    <t>NEFT Rejected</t>
  </si>
  <si>
    <t>-06-07-21</t>
  </si>
  <si>
    <t>V00598-Adani Electricity Mumbai Ltd-Adani Electricity Mumbai</t>
  </si>
  <si>
    <t>023944</t>
  </si>
  <si>
    <t>V01263-Airtel Relationship Number - 7038530260-Airtel Relati</t>
  </si>
  <si>
    <t>023945</t>
  </si>
  <si>
    <t>V01841-Msedcl-Msedcl</t>
  </si>
  <si>
    <t>023946</t>
  </si>
  <si>
    <t>023947</t>
  </si>
  <si>
    <t>V00308-Bharti Airtel Ltd - Mum-Bharti Airtel Ltd  Mum</t>
  </si>
  <si>
    <t>023948</t>
  </si>
  <si>
    <t>023949</t>
  </si>
  <si>
    <t>V00127-Cooling Equipment Services-Cooling Equipment Services</t>
  </si>
  <si>
    <t>023950</t>
  </si>
  <si>
    <t>V00787-Acrossdomain Solutions Pvt. Ltd.-Acrossdomain Solutio</t>
  </si>
  <si>
    <t>023951</t>
  </si>
  <si>
    <t>V00598-SBI-MUM2-INV</t>
  </si>
  <si>
    <t>-36101103-V00598-SBI-MUM2-INV-V00598-SBI-MUM2-INV</t>
  </si>
  <si>
    <t>V01263-SBI-HYD-INV-2</t>
  </si>
  <si>
    <t>-36101103-V01263-SBI-HYD-INV-2-V01263-SBI-HYD-INV-2</t>
  </si>
  <si>
    <t>V00308-SBI-MUM2-INV</t>
  </si>
  <si>
    <t>-36101103-V00308-SBI-MUM2-INV-V00308-SBI-MUM2-INV</t>
  </si>
  <si>
    <t>V00308-SBI-PUN-INV-1</t>
  </si>
  <si>
    <t>-36101103-V00308-SBI-PUN-INV-1-V00308-SBI-PUN-INV-1</t>
  </si>
  <si>
    <t>V00127-AMC Chgs</t>
  </si>
  <si>
    <t>-36101103-V00127-AMC Chgs-V00127-AMC Chgs</t>
  </si>
  <si>
    <t>V00787-Local Support</t>
  </si>
  <si>
    <t>-36101103-V00787-Local Support-V00787-Local Support</t>
  </si>
  <si>
    <t>Levi Strauss (India) Pvt Ltd - MBO East</t>
  </si>
  <si>
    <t>TRANSFER-36101101-Levi Strauss (India) Pvt Ltd - MBO East-16</t>
  </si>
  <si>
    <t>--Alok Kumar Singh</t>
  </si>
  <si>
    <t>TRANSFER-36101101-PFIZER PRODUCTS INDIA PVT LTD-1692852-Jun</t>
  </si>
  <si>
    <t>--Aditya Pujari</t>
  </si>
  <si>
    <t>TRANSFER-36101101-Levi Strauss (India) Pvt Ltd-Levi NCS-1693</t>
  </si>
  <si>
    <t>--Tank Navaljit</t>
  </si>
  <si>
    <t>TRANSFER-36101101-Team HR Services Private Limited-1696873-J</t>
  </si>
  <si>
    <t>--Veena Jaines Dsouza</t>
  </si>
  <si>
    <t>Avenue Supermarts Limited- Hingna Store 4405</t>
  </si>
  <si>
    <t>TRANSFER-36101101-Avenue Supermarts Limited- Hingna Store 44</t>
  </si>
  <si>
    <t>--Lakhan Bapurao Ingle</t>
  </si>
  <si>
    <t>Avenue Supermarts Limited- Belgavi-2 Store</t>
  </si>
  <si>
    <t>TRANSFER-36101101-Avenue Supermarts Limited- Belgavi-2 Store</t>
  </si>
  <si>
    <t>--Vijay Mahantesh Taragar</t>
  </si>
  <si>
    <t>TRANSFER-36101101-Levi Strauss (India) Pvt Ltd-Levi NCS-1711</t>
  </si>
  <si>
    <t>--Shatrughan Yallappa Navgire</t>
  </si>
  <si>
    <t>Avenue Supermarts Limited - Dombivli-Bhopar Store(4026)</t>
  </si>
  <si>
    <t>TRANSFER-36101101-Avenue Supermarts Limited - Dombivli-Bhopa</t>
  </si>
  <si>
    <t>--Rahul Sanjay Gawali</t>
  </si>
  <si>
    <t>TRANSFER-36101101-Tata AIG General Insurance Company Limited</t>
  </si>
  <si>
    <t>--Aayushi Chavda</t>
  </si>
  <si>
    <t>TRANSFER-36101101-East West Seeds India Private Limited-1771</t>
  </si>
  <si>
    <t>--SRIDHAR M</t>
  </si>
  <si>
    <t>TRANSFER-36101101-Magicbricks Reality Services Limited-17829</t>
  </si>
  <si>
    <t>--Himani Bisht</t>
  </si>
  <si>
    <t>TRANSFER-36101101-Rallis India Limited-1784685-Jun 21 Sal-TL</t>
  </si>
  <si>
    <t>--Yuvraj Nirmalkar</t>
  </si>
  <si>
    <t>--Shubham Das</t>
  </si>
  <si>
    <t>TRANSFER-36101101-Team HR Services Private Limited-1552257-J</t>
  </si>
  <si>
    <t>--Rashmi M Naik</t>
  </si>
  <si>
    <t>--T Bharath Kumar</t>
  </si>
  <si>
    <t>--Ronak Mohanty</t>
  </si>
  <si>
    <t>Avenue Supermarts Limited - Badnera (4403)</t>
  </si>
  <si>
    <t>TRANSFER-36101101-Avenue Supermarts Limited - Badnera (4403)</t>
  </si>
  <si>
    <t>--Amit Madhukarrao Tayde</t>
  </si>
  <si>
    <t>Orange Business Services India Technology Private Limited</t>
  </si>
  <si>
    <t>TRANSFER-36101101-Orange Business Services India Technology</t>
  </si>
  <si>
    <t>--chandrakantanayak</t>
  </si>
  <si>
    <t>TRANSFER-36101101-SCHENKER INDIA PRIVATE LIMITED-1609442-Jun</t>
  </si>
  <si>
    <t>--GokulRajan SarangaRajan</t>
  </si>
  <si>
    <t>TRANSFER-36101101-Levi Strauss (India) Pvt Ltd-Levi NCS-1621</t>
  </si>
  <si>
    <t>--Prakash A</t>
  </si>
  <si>
    <t>Rallis India Ltd. - Bangalore</t>
  </si>
  <si>
    <t>TRANSFER-36101101-Rallis India Ltd. - Bangalore-1636896-Jun</t>
  </si>
  <si>
    <t>--NAGESH Y</t>
  </si>
  <si>
    <t>--Sagrika Kudikyala</t>
  </si>
  <si>
    <t>Z02335-Onkar Kondawar ID -T11440</t>
  </si>
  <si>
    <t>Z00844-Pola Namrata ID - T10591</t>
  </si>
  <si>
    <t>Y01921-Rahul Patiram Sahani ID -C13035</t>
  </si>
  <si>
    <t>Z02332-Rahul Sharma ID -T11250</t>
  </si>
  <si>
    <t>Z01167-Rajesh Cc Id - T1931</t>
  </si>
  <si>
    <t>Z01372-Rekha Vandana Quadros Id - T4743</t>
  </si>
  <si>
    <t>Z01254-Sannabasappa N Kurahatti - Id T4702</t>
  </si>
  <si>
    <t>Z01473-Shivakumar J Id - T7834</t>
  </si>
  <si>
    <t>Z01132-Shyam.P.S Id -T1859</t>
  </si>
  <si>
    <t>Z01176-Srishylam K Id - T1974</t>
  </si>
  <si>
    <t>Z02256-Styani V T ID -T11177</t>
  </si>
  <si>
    <t>024400</t>
  </si>
  <si>
    <t>BycyShare Technologies Private Limited</t>
  </si>
  <si>
    <t>-36101101-BycyShare Technologies Private Limited-Paid t/w de</t>
  </si>
  <si>
    <t>Y01960-Pardeep Kumar ID-Z110001</t>
  </si>
  <si>
    <t>Y01961-Kapil ID-Z110002</t>
  </si>
  <si>
    <t>024442</t>
  </si>
  <si>
    <t>Idukki/Trivandrum</t>
  </si>
  <si>
    <t>-36101103-Idukki/Trivandrum-Z01697-Idukki/Trivandrum</t>
  </si>
  <si>
    <t xml:space="preserve"> Collection from Client</t>
  </si>
  <si>
    <t>-36101103- Collection from Client- Collection from Client</t>
  </si>
  <si>
    <t>45 Candidates Boarding and Lodging</t>
  </si>
  <si>
    <t>-36101103-45 Candidates Boarding and Lodging-45 Candidates B</t>
  </si>
  <si>
    <t>V02368-Heena Enterprises</t>
  </si>
  <si>
    <t>Candidates Printing &amp; Stationary charges</t>
  </si>
  <si>
    <t>-36101103-Candidates Printing &amp; Stationary charges-Candidate</t>
  </si>
  <si>
    <t>45 Candidates travel charges from home to PG</t>
  </si>
  <si>
    <t>-36101103-45 Candidates travel charges from home to PG-45 Ca</t>
  </si>
  <si>
    <t>Printing &amp; Stationary Charges</t>
  </si>
  <si>
    <t>-36101103-Printing &amp; Stationary Charges-Printing &amp; Stationar</t>
  </si>
  <si>
    <t>V02301-M C Enterprises</t>
  </si>
  <si>
    <t>Boarding and Lodging for 39 student</t>
  </si>
  <si>
    <t>-36101103-Boarding and Lodging for 39 student-Boarding and L</t>
  </si>
  <si>
    <t>39 Candidate travel from home to hotel</t>
  </si>
  <si>
    <t>-36101103-39 Candidate travel from home to hotel-39 Candidat</t>
  </si>
  <si>
    <t>Boarding and Lodging for 55 candidates</t>
  </si>
  <si>
    <t>-36101103-Boarding and Lodging for 55 candidates-Boarding an</t>
  </si>
  <si>
    <t>V01381-Ma Enterprises</t>
  </si>
  <si>
    <t>55 Candidates travel from home town drop till Hostel</t>
  </si>
  <si>
    <t>-36101103-55 Candidates travel from home town drop till Host</t>
  </si>
  <si>
    <t>Repair and Maintenance</t>
  </si>
  <si>
    <t>-36101103-Repair and Maintenance-Repair and Maintenance</t>
  </si>
  <si>
    <t>V01179-M T Enterprises</t>
  </si>
  <si>
    <t>61 Student travel from home to hotel</t>
  </si>
  <si>
    <t>-36101103-61 Student travel from home to hotel-61 Student tr</t>
  </si>
  <si>
    <t>61 Candidates Boarding and Lodging</t>
  </si>
  <si>
    <t>-36101103-61 Candidates Boarding and Lodging-61 Candidates B</t>
  </si>
  <si>
    <t>V02412-NISA Enterprises</t>
  </si>
  <si>
    <t>Repair &amp; Maintenance</t>
  </si>
  <si>
    <t>-36101103-Repair &amp; Maintenance-Repair &amp; Maintenance</t>
  </si>
  <si>
    <t>Amazon gift cards for Hiring</t>
  </si>
  <si>
    <t>-36101103-Amazon gift cards for Hiring-Amazon gift cards for</t>
  </si>
  <si>
    <t>024447</t>
  </si>
  <si>
    <t>SIN11884Q0208399-36101102-Luminous Power Technologies Pr-</t>
  </si>
  <si>
    <t>SCBLR12021070600004363-36101102-Luminous Power Technologies</t>
  </si>
  <si>
    <t>0000107069671336-36101102-MRF Limited-</t>
  </si>
  <si>
    <t>GODREJ CONSTRUCTION PROJECTS</t>
  </si>
  <si>
    <t>0000107069367517-36101102-GODREJ CONSTRUCTION PROJECTS-</t>
  </si>
  <si>
    <t>07445-Godrej Construction Projects Llp (Godrej Avenues)</t>
  </si>
  <si>
    <t>Z02344-Palle Vamshi Krishna ID -T11265</t>
  </si>
  <si>
    <t>Z02342-Pooja T ID -T11200</t>
  </si>
  <si>
    <t>Z00428-Prakasan K ID - T9683</t>
  </si>
  <si>
    <t>Z01017-Pravin Kumar Lorikram Pasi ID -T10700</t>
  </si>
  <si>
    <t>Z01659-Priyanka Vinayak Amte Id -T8405</t>
  </si>
  <si>
    <t>Z02314-Rachan Shetty C ID -T10688</t>
  </si>
  <si>
    <t>Z02293-Rachna Gurung ID -T9876</t>
  </si>
  <si>
    <t>Z02349-Rajini Karnati ID -T11463</t>
  </si>
  <si>
    <t>Z02360-Revathi N ID -T9955</t>
  </si>
  <si>
    <t>HSBCN21184256255-36101102-Lintas India Pvt Ltd-</t>
  </si>
  <si>
    <t>ICMS21070300015N-36101102-Shapoorji Pallonji &amp; Co Pvt Lt-</t>
  </si>
  <si>
    <t>0000107036402733-36101102-Schwing Stetter (India) privat-</t>
  </si>
  <si>
    <t>0000107036403118-36101102-Schwing Stetter (India) privat-</t>
  </si>
  <si>
    <t>0000107036403208-36101102-Schwing Stetter (India) privat-</t>
  </si>
  <si>
    <t>0000107036409889-36101102-Schwing Stetter (India) privat-</t>
  </si>
  <si>
    <t>FEDEX EXPRESS TRANSPORTATION AND SU</t>
  </si>
  <si>
    <t>217320356BR72V05-36101102-FEDEX EXPRESS TRANSPORTATION AND S</t>
  </si>
  <si>
    <t>ARTHIMPACT DIGITAL LOANS PRIVA</t>
  </si>
  <si>
    <t>IDFBH21184445573-36101102-ARTHIMPACT DIGITAL LOANS PRIVA-</t>
  </si>
  <si>
    <t>06801-Arthimpact Digital Loans Pvt Ltd</t>
  </si>
  <si>
    <t>UBINR22021070301518464-36101102-National Cooperative Dairy F</t>
  </si>
  <si>
    <t>MRF LIMITED   MUMBAI</t>
  </si>
  <si>
    <t>0000107036594817-36101102-MRF LIMITED   MUMBAI-</t>
  </si>
  <si>
    <t>LEARNING INFORMATION SYSTEMS I</t>
  </si>
  <si>
    <t>AXIC211843594627-36101102-LEARNING INFORMATION SYSTEMS I-</t>
  </si>
  <si>
    <t>06441-Learning Information Systems India Pvt. Ltd.</t>
  </si>
  <si>
    <t>Western Andhra Toll ways Limit</t>
  </si>
  <si>
    <t>ICICR42021070300102177-36101102-Western Andhra Toll ways Lim</t>
  </si>
  <si>
    <t>01899-L&amp;T Western Andhra Toll ways Limited</t>
  </si>
  <si>
    <t>Fabindia Overseas Pvt. Ltd. -</t>
  </si>
  <si>
    <t>SIN03178Q0391023-36101102-Fabindia Overseas Pvt. Ltd. --</t>
  </si>
  <si>
    <t>37S-19-19-Fabindia Overseas Pvt. Ltd. - Kolkata</t>
  </si>
  <si>
    <t>CITIN21198642639-36101102-THERMAX LIMITED-</t>
  </si>
  <si>
    <t>CITIN21198642584-36101102-THERMAX LIMITED-</t>
  </si>
  <si>
    <t>CITIN21198642923-36101102-THERMAX LIMITED-</t>
  </si>
  <si>
    <t>070300205GN00169-36101102-UNITED SPIRITS LIMITED-</t>
  </si>
  <si>
    <t>NUVOCO VISTAS CORPORATION LIMITED</t>
  </si>
  <si>
    <t>BNPNN21184343404-36101102-NUVOCO VISTAS CORPORATION LIMITED-</t>
  </si>
  <si>
    <t>FEDERAL EXPRESS CORPORATION</t>
  </si>
  <si>
    <t>217343310AG70476-36101102-FEDERAL EXPRESS CORPORATION-</t>
  </si>
  <si>
    <t>07366-Federal Express Corporation</t>
  </si>
  <si>
    <t>070300224GN00002-36101102-ALPLA India Private Limited-</t>
  </si>
  <si>
    <t>070300224GN00001-36101102-Alpla India Pvt. Ltd.-</t>
  </si>
  <si>
    <t>Z02175-Shaik Javeed ID -T11134-Shaik Javeed-T11134</t>
  </si>
  <si>
    <t>Z00329-Sayed Faisal ID - T8875-Sayed Faisal-T8875</t>
  </si>
  <si>
    <t>Z00558-Satyajit Patra ID - T9960-Satyajit Patra-T9960</t>
  </si>
  <si>
    <t>Z01257-Satish S Murme - Id T5719-Satish S Murme-T5719</t>
  </si>
  <si>
    <t>Z00465-Saravanan B ID - T9809-Saravanan B-T9809</t>
  </si>
  <si>
    <t>Z01200-Sandeep Reddy K Id - T4566-Kondreddy Sandeep Reddy-T4</t>
  </si>
  <si>
    <t>Z02025-Sampada Jain ID -T10343-Sampada Jain-T10343</t>
  </si>
  <si>
    <t>Z00958-Sakibur Rahman Sana ID - T10557-Sakibur Rahman Sana-T</t>
  </si>
  <si>
    <t>Y01923-Rukhsar ID -C12912-Rukhsar-C12912</t>
  </si>
  <si>
    <t>Z00924-Ritesh K Poojary ID -T10240-Ritesh K Poojary-T10240</t>
  </si>
  <si>
    <t>Z02196-Ritesh Gupta ID -T11156-Ritesh Gupta-T11156</t>
  </si>
  <si>
    <t>Z00602-Rishi Goel ID -T10004-Rishi Goel-T10004</t>
  </si>
  <si>
    <t>Z01372-Rekha Vandana Quadros Id - T4743-Rekha Vandana Quadro</t>
  </si>
  <si>
    <t>Z01809-Rekha Sharma Id -T8770-Rekha Sharma-T8770</t>
  </si>
  <si>
    <t>Z01273-Ravindranath K - Id T5811-Ravindranath K-T5811</t>
  </si>
  <si>
    <t>Z02203-Ravindra Singh ID -T11170-Ravindra Singh-T11170</t>
  </si>
  <si>
    <t>Z01179-Ravinder Mathur Id - T3718-Ravinder Mathur-T3718</t>
  </si>
  <si>
    <t>Y01945-Ramagiri Mounika ID -C12815-Ramagiri Mounika-C12815</t>
  </si>
  <si>
    <t>Z01167-Rajesh Cc Id - T1931-Rajesh CC-T1931</t>
  </si>
  <si>
    <t>Z02114-Rahul Mishra ID -T11015-Rahul Mishra-T11015</t>
  </si>
  <si>
    <t>Z01344-Pushpalatha N Id - T6436-Pushpalatha N-T6436</t>
  </si>
  <si>
    <t>Z02251-Priyanka Verma ID -T11202-Priyanka Verma-T11202</t>
  </si>
  <si>
    <t>Y01922-Nagaraju B ID -C12961</t>
  </si>
  <si>
    <t>Z02289-Natesh Kumar M ID -T11379</t>
  </si>
  <si>
    <t>Z00439-Nikhil Vaid ID - T9712</t>
  </si>
  <si>
    <t>Z02171-Nisarga S ID -T11125</t>
  </si>
  <si>
    <t>Z02327-Nithin V ID -T9946</t>
  </si>
  <si>
    <t>Z02018-P Bhanu Prasad ID -T10369</t>
  </si>
  <si>
    <t>Z01948-Pooja K ID -T10174</t>
  </si>
  <si>
    <t>Z02251-Priyanka Verma ID -T11202</t>
  </si>
  <si>
    <t>Digital Risk Mortgage Services</t>
  </si>
  <si>
    <t>CITIN21200017882-36101102-Digital Risk Mortgage Services-</t>
  </si>
  <si>
    <t>DQORG-27-27-Digital Risk Mortgage Services LLC</t>
  </si>
  <si>
    <t>BARBR52021070600857607-36101102-SMARTCHEM TECHNOLOGIES LIMIT</t>
  </si>
  <si>
    <t>SDAPU-27-27-SMARTCHEM TECHNOLOGIES LIMITED</t>
  </si>
  <si>
    <t>Chumbak Design Pvt Ltd</t>
  </si>
  <si>
    <t>0000107069476873-36101102-Chumbak Design Pvt Ltd-</t>
  </si>
  <si>
    <t>CITIN21200044310-36101102-DSM INDIA PVT LTD-</t>
  </si>
  <si>
    <t>DHCPU-27-27-DSM INDIA PVT LTD</t>
  </si>
  <si>
    <t>AXISP00209382359-36101102-Agriculture Insurance Company-</t>
  </si>
  <si>
    <t>DBSSR52021070601382638-36101102-TVS Supply Chain Solutions L</t>
  </si>
  <si>
    <t>TM8BG-06-06-Tvs Supply Chain Solutions Ltd</t>
  </si>
  <si>
    <t>0000000182744444-36101102-G G Enterprises-</t>
  </si>
  <si>
    <t>0000000182840199-36101102-G G Enterprises-</t>
  </si>
  <si>
    <t>0000107069781434-36101102-Indofil Industries Limited-</t>
  </si>
  <si>
    <t>118700191GN00002-36101102-Windmoller and Holscher India-</t>
  </si>
  <si>
    <t>W2FDL-07-07-Windmoller and Holscher India Pvt. Ltd</t>
  </si>
  <si>
    <t>HSBCR22021070613154411-36101102-United Biscuits Private Limi</t>
  </si>
  <si>
    <t>UWSDL-07-07-United Biscuits Private Limited west &amp; south</t>
  </si>
  <si>
    <t>0000107059159566-36101102-Bharti Airtel Limited-</t>
  </si>
  <si>
    <t>BTLMB-19-19-Bharti Airtel Limited</t>
  </si>
  <si>
    <t>0000107059159568-36101102-Bharti Airtel Limited-</t>
  </si>
  <si>
    <t>BZRMB-29-08-Bharti Airtel Limited</t>
  </si>
  <si>
    <t>OXFORD UNIVERSITY PRESS</t>
  </si>
  <si>
    <t>HSBCN21187459180-36101102-OXFORD UNIVERSITY PRESS-</t>
  </si>
  <si>
    <t>CITIR52021070600704215-36101102-LG Electronics India Pvt Ltd</t>
  </si>
  <si>
    <t>LFKDL-29-27-Lg Electronics India Pvt Ltd</t>
  </si>
  <si>
    <t>thyssenkrupp Industrial Soluti</t>
  </si>
  <si>
    <t>HSBCR22021070613154819-36101102-thyssenkrupp Industrial Solu</t>
  </si>
  <si>
    <t>05762-Thyssenkrupp Industrial Solutions (India) Private Limi</t>
  </si>
  <si>
    <t>0000107069924662-36101102-CHEMBOND WATER TECHNOLOGIES LI-</t>
  </si>
  <si>
    <t>0000000000931160-36101102-IFB Industries Limited-</t>
  </si>
  <si>
    <t>AXISP00209399852-36101102-Normet India Pvt Ltd-</t>
  </si>
  <si>
    <t>AXISP00209399853-36101102-Normet India Pvt Ltd-</t>
  </si>
  <si>
    <t>--Gyanesh Prasad Pandey</t>
  </si>
  <si>
    <t>--Himanshu Vaniya</t>
  </si>
  <si>
    <t>TRANSFER-36101101-Rallis India Ltd. - Bangalore-1706689-Jun</t>
  </si>
  <si>
    <t>--SACHIN KUTAKANAKERI</t>
  </si>
  <si>
    <t>TRANSFER-36101101-Solaire Direct India LLP-1433634-Jun 21 Sa</t>
  </si>
  <si>
    <t>--Prashant Kumar Bind</t>
  </si>
  <si>
    <t>TRANSFER-36101101-Rallis India-EAST-1487418-Jun 21 Sal-TL19T</t>
  </si>
  <si>
    <t>--Ujay Paul</t>
  </si>
  <si>
    <t>TRANSFER-36101101-Team HR Services Private Limited-1539061-J</t>
  </si>
  <si>
    <t>--Swarnashree Acharya</t>
  </si>
  <si>
    <t>--Nidhi Narayan</t>
  </si>
  <si>
    <t>--Arun Singh Chouhan</t>
  </si>
  <si>
    <t>--Bishan Khati</t>
  </si>
  <si>
    <t>Mahindra Holidays &amp; Resorts India Limited</t>
  </si>
  <si>
    <t>TRANSFER-36101101-Mahindra Holidays &amp; Resorts India Limited-</t>
  </si>
  <si>
    <t>--Sharukh Shaikh</t>
  </si>
  <si>
    <t>--Akshata Shantaram Ravanang</t>
  </si>
  <si>
    <t>TRANSFER-36101101-Levi Strauss (India) Pvt Ltd - MBO East-13</t>
  </si>
  <si>
    <t>--Manish Ranjan</t>
  </si>
  <si>
    <t>TRANSFER-36101101-Max Bupa Health Insurance Company Ltd-1948</t>
  </si>
  <si>
    <t>--Ananda Sahu</t>
  </si>
  <si>
    <t>TRANSFER-36101101-Max Bupa Health Insurance Company Ltd-2006</t>
  </si>
  <si>
    <t>--KISHAN SHARMA</t>
  </si>
  <si>
    <t>TRANSFER-36101101-Max Bupa Health Insurance Company Ltd-1914</t>
  </si>
  <si>
    <t>--TANUJABEN ASWINBHAI PANCHAL</t>
  </si>
  <si>
    <t>TRANSFER-36101101-Max Bupa Health Insurance Company Ltd-1918</t>
  </si>
  <si>
    <t>--Lovepreet Singh</t>
  </si>
  <si>
    <t>TRANSFER-36101101-Max Bupa Health Insurance Company Ltd-1905</t>
  </si>
  <si>
    <t>--PRAKASH VAGHELA</t>
  </si>
  <si>
    <t>TRANSFER-36101101-Max Bupa Health Insurance Company Ltd-1906</t>
  </si>
  <si>
    <t>--Gurdawinder Singh</t>
  </si>
  <si>
    <t>TRANSFER-36101101-Max Bupa Health Insurance Company Ltd-1907</t>
  </si>
  <si>
    <t>--MUKESH KUMAR CHANWARIYA</t>
  </si>
  <si>
    <t>TRANSFER-36101101-Max Bupa Health Insurance Company Ltd-1932</t>
  </si>
  <si>
    <t>--Avinash Syril Messy</t>
  </si>
  <si>
    <t>TRANSFER-36101101-Max Bupa Health Insurance Company Ltd-1985</t>
  </si>
  <si>
    <t>--SUNDAR LAL MORWAL</t>
  </si>
  <si>
    <t>TRANSFER-36101101-Max Bupa Health Insurance Company Ltd-1862</t>
  </si>
  <si>
    <t>--SAYAN GHOSH</t>
  </si>
  <si>
    <t>AVENUE ECOMMERCE LTD269</t>
  </si>
  <si>
    <t>0000107036729310-36101102-AVENUE ECOMMERCE LTD269-</t>
  </si>
  <si>
    <t>RAJIDI RETAIL PRIVATE LIMITED</t>
  </si>
  <si>
    <t>0000000000000002-36101102-RAJIDI RETAIL PRIVATE LIMITED-</t>
  </si>
  <si>
    <t>07455-Rajidi Retail Pvt Ltd</t>
  </si>
  <si>
    <t>0000000222273402-36101102-Industrial Spares Manufacturin-</t>
  </si>
  <si>
    <t>0000107036640627-36101102-Varun Beverages Limited-</t>
  </si>
  <si>
    <t>0000107036529187-36101102-Varun Beverages Limited-</t>
  </si>
  <si>
    <t>SRIDHAARA  ASSOCIATES</t>
  </si>
  <si>
    <t>0000118417220054-36101102-SRIDHAARA  ASSOCIATES-</t>
  </si>
  <si>
    <t>0000107036925361-36101102-Paayas Milk Producer Company L-</t>
  </si>
  <si>
    <t>024125</t>
  </si>
  <si>
    <t>Y01957-Shifa Anjum ID -C13089</t>
  </si>
  <si>
    <t>Z02358-Shilpi Verma ID -T9357</t>
  </si>
  <si>
    <t>Y01959-Sudha Kumari ID -C13096</t>
  </si>
  <si>
    <t>Z02205-Sumana Sen ID -T11146</t>
  </si>
  <si>
    <t>Z02059-Swarnalatha M ID -T4181</t>
  </si>
  <si>
    <t>Z02274-Syeeda Parveen ID -T11321</t>
  </si>
  <si>
    <t>Z01866-Syed Thanzim ID -T8890</t>
  </si>
  <si>
    <t>Z02307-Tushar Madhavrao Ghatage ID -T11381</t>
  </si>
  <si>
    <t>Z02318-Vikramraj G ID -T11216</t>
  </si>
  <si>
    <t>Z01936-Vinay Kumar N ID -T10461</t>
  </si>
  <si>
    <t>023686</t>
  </si>
  <si>
    <t>-36101101-Insurance Payment-Paid towards CD buffer to pass e</t>
  </si>
  <si>
    <t>--National Insurance Co. Ltd.</t>
  </si>
  <si>
    <t>023688</t>
  </si>
  <si>
    <t>MHM Pune covid vaccine charges</t>
  </si>
  <si>
    <t>-36101103-MHM Pune covid vaccine charges-MHM Pune covid vacc</t>
  </si>
  <si>
    <t>V02467-Smartworks Coworking Spaces Private Limited</t>
  </si>
  <si>
    <t>MHM Pune wifi router cctv camera</t>
  </si>
  <si>
    <t>-36101103-MHM Pune wifi router cctv camera-MHM Pune wifi rou</t>
  </si>
  <si>
    <t>MHM Pune Rent July 21</t>
  </si>
  <si>
    <t>-36101103-MHM Pune Rent July 21-MHM Pune Rent July 21</t>
  </si>
  <si>
    <t>ROP 2515 2516 2517 2518</t>
  </si>
  <si>
    <t>-36101103-ROP 2515 2516 2517 2518-ROP 2515 2516 2517 2518</t>
  </si>
  <si>
    <t>ROP 2519</t>
  </si>
  <si>
    <t>-36101103-ROP 2519-ROP 2519</t>
  </si>
  <si>
    <t>Water Tax FY2021 22</t>
  </si>
  <si>
    <t>-36101103-Water Tax FY2021 22-Water Tax FY2021 22</t>
  </si>
  <si>
    <t>Food coupon Jun21</t>
  </si>
  <si>
    <t>-36101103-Food coupon Jun21-Food coupon Jun21</t>
  </si>
  <si>
    <t>Recruitment Charges</t>
  </si>
  <si>
    <t>-36101103-Recruitment Charges-Recruitment Charges</t>
  </si>
  <si>
    <t>V02591-Tejal Matkar</t>
  </si>
  <si>
    <t>V02589-Shabareesh Reddy</t>
  </si>
  <si>
    <t>ATS Subscription Charges</t>
  </si>
  <si>
    <t>-36101103-ATS Subscription Charges-ATS Subscription Charges</t>
  </si>
  <si>
    <t>023690</t>
  </si>
  <si>
    <t>VERIFICATION FAILED</t>
  </si>
  <si>
    <t>- 1/ 7/2021</t>
  </si>
  <si>
    <t>V02467-Smartworks Coworking Spaces Private Limited-Smartwork</t>
  </si>
  <si>
    <t>Z01953-Praveen U ID -T9095-Praveen U-T9095</t>
  </si>
  <si>
    <t>Z00598-Praveen A ID -T4978-Praveen A-T4978</t>
  </si>
  <si>
    <t>Z00548-Prashant Singh ID - T9952-Prashant Singh-T9952</t>
  </si>
  <si>
    <t>Z02150-Pradeep M M ID -T10828-Pradeep M M-T10828</t>
  </si>
  <si>
    <t>Z01948-Pooja K ID -T10174-Pooja K-T10174</t>
  </si>
  <si>
    <t>Z01221-Pawan Tiwari - Id T4801-Pawan Tiwari-T4801</t>
  </si>
  <si>
    <t>Z01253-Padmini Vinay - Id T5598-Padmini Vinay-T5598</t>
  </si>
  <si>
    <t>Z02018-P Bhanu Prasad ID -T10369-P Bhanu Prasad-T10369</t>
  </si>
  <si>
    <t>Z02327-Nithin V ID -T9946-Nithin V-T9946</t>
  </si>
  <si>
    <t>Z02171-Nisarga S ID -T11125-Nisarga S-T11125</t>
  </si>
  <si>
    <t>Z00439-Nikhil Vaid ID - T9712-Nikhil Vaid-T9712</t>
  </si>
  <si>
    <t>Z00614-Neeraj Kaira ID -T10098-Neeraj Kaira-T10098</t>
  </si>
  <si>
    <t>Z01944-Naveen Kumar R ID -T10205-Naveen Kumar R-T10205</t>
  </si>
  <si>
    <t>Z00949-Naveen Kumar D ID -T9908-Naveen Kumar D-T9908</t>
  </si>
  <si>
    <t>Z02214-Naveen G ID -T11205-Naveen G-T11205</t>
  </si>
  <si>
    <t>Z02143-Navanith Kumar M ID -T11074-Navanith Kumar M-T11074</t>
  </si>
  <si>
    <t>Z02289-Natesh Kumar M ID -T11379-Natesh Kumar M-T11379</t>
  </si>
  <si>
    <t>Y01922-Nagaraju B ID -C12961-Nagaraju B-C12961</t>
  </si>
  <si>
    <t>Z01999-Michael Raj L ID -T8674-Michael Raj L-T8674</t>
  </si>
  <si>
    <t>Z01614-Mayur Dalvi Id - T8430-Mayur Dalvi-T8430</t>
  </si>
  <si>
    <t>Z01078-Manoj Ramesh Pardhe - T10882 - Imp Adv-Pun-Manoj Rame</t>
  </si>
  <si>
    <t>Z01022-Manoj Kumar Reddy K ID - T10856-Manoj Kumar Reddy K-T</t>
  </si>
  <si>
    <t>024176</t>
  </si>
  <si>
    <t>000CMS2015878335-36101102-One97 communications Ltd.-</t>
  </si>
  <si>
    <t>Y01945-Ramagiri Mounika ID -C12815</t>
  </si>
  <si>
    <t>Z00924-Ritesh K Poojary ID -T10240</t>
  </si>
  <si>
    <t>Y01923-Rukhsar ID -C12912</t>
  </si>
  <si>
    <t>Z00958-Sakibur Rahman Sana ID - T10557</t>
  </si>
  <si>
    <t>Z01200-Sandeep Reddy K Id - T4566</t>
  </si>
  <si>
    <t>025581</t>
  </si>
  <si>
    <t>CITIN21209919656-36101102-Baxter Pharmaceuticals India P-</t>
  </si>
  <si>
    <t>LOANTAP CREDIT PRODUCTS PRIVATE LIM</t>
  </si>
  <si>
    <t>IDFBH21210839736-36101102-LOANTAP CREDIT PRODUCTS PRIVATE LI</t>
  </si>
  <si>
    <t>UTIBR52021072900327483-36101102-Avenue Supermarts Limited- D</t>
  </si>
  <si>
    <t>UTIBR52021072900327432-36101102-Avenue Supermarts Limited- G</t>
  </si>
  <si>
    <t>UTIBR52021072900327490-36101102-Avenue Supermarts Limited -</t>
  </si>
  <si>
    <t>Avenue Supermarts Ltd – Jalgao</t>
  </si>
  <si>
    <t>UTIBR52021072900327773-36101102-Avenue Supermarts Ltd – Jalg</t>
  </si>
  <si>
    <t>000CMS2047528371-36101102-EDELWEISS ASSET MANAGEMENT LTD-</t>
  </si>
  <si>
    <t>UTIBR52021072900327642-36101102-Avenue Supermarts Limited -</t>
  </si>
  <si>
    <t>Avenue Supermarts Limited- And</t>
  </si>
  <si>
    <t>UTIBR52021072900327655-36101102-Avenue Supermarts Limited- A</t>
  </si>
  <si>
    <t>UTIBR52021072900327637-36101102-Avenue Supermarts Limited- K</t>
  </si>
  <si>
    <t>SBIN421210774956-36101102-sus828-</t>
  </si>
  <si>
    <t>SCBLR12021072900003659-36101102-CIPLA Ltd.-</t>
  </si>
  <si>
    <t>SCBLR12021072900003658-36101102-CIPLA Ltd.-</t>
  </si>
  <si>
    <t>SCBLR12021072900003661-36101102-CIPLA Limited-</t>
  </si>
  <si>
    <t>SCBLR12021072900003664-36101102-CIPLA Limited (Vikhroli)-</t>
  </si>
  <si>
    <t>SCBLR12021072900003656-36101102-CIPLA Limited Pooja Apt)-</t>
  </si>
  <si>
    <t>SCBLR12021072900003663-36101102-CIPLA Limited (Mumbai Centra</t>
  </si>
  <si>
    <t>SCBLR12021072900003657-36101102-CIPLA Limited - PBP-</t>
  </si>
  <si>
    <t>SCBLR12021072900003660-36101102-CIPLA Limited (patalganga)-</t>
  </si>
  <si>
    <t>HSBCN21210393336-36101102-Orange Business Services India-</t>
  </si>
  <si>
    <t>HSBCN21210393339-36101102-Orange Business Services India-</t>
  </si>
  <si>
    <t>217T33625A3S1L61-36101102-Arrow Electronics India Pvt. L-</t>
  </si>
  <si>
    <t>--HIRA SHESHERAO LONDHE</t>
  </si>
  <si>
    <t>TRANSFER-36101101-Max Bupa Health Insurance Company Ltd-1982</t>
  </si>
  <si>
    <t>--ANIKESH BISWAS</t>
  </si>
  <si>
    <t>TRANSFER-36101101-Max Bupa Health Insurance Company Ltd-2027</t>
  </si>
  <si>
    <t>--ABHISHEK PALIWAL</t>
  </si>
  <si>
    <t>TRANSFER-36101101-Max Bupa Health Insurance Company Ltd-1846</t>
  </si>
  <si>
    <t>--BONKURI SAMPATH KUMAR</t>
  </si>
  <si>
    <t>TRANSFER-36101101-Max Bupa Health Insurance Company Ltd-1854</t>
  </si>
  <si>
    <t>--SUKHDEEP SINGH</t>
  </si>
  <si>
    <t>TRANSFER-36101101-Max Bupa Health Insurance Company Ltd-1971</t>
  </si>
  <si>
    <t>--BATHURAJU RAJASHEKAR</t>
  </si>
  <si>
    <t>TRANSFER-36101101-Max Bupa Health Insurance Company Ltd-1961</t>
  </si>
  <si>
    <t>--RAKESH DAS</t>
  </si>
  <si>
    <t>--Mohammed Naim</t>
  </si>
  <si>
    <t>TRANSFER-36101101-Max Bupa Health Insurance Company Ltd-1919</t>
  </si>
  <si>
    <t>--Baldeep Singh</t>
  </si>
  <si>
    <t>TRANSFER-36101101-Max Bupa Health Insurance Company Ltd-1951</t>
  </si>
  <si>
    <t>--PATEL RAVIKUMAR PRAKASHBHAI</t>
  </si>
  <si>
    <t>TRANSFER-36101101-Max Bupa Health Insurance Company Ltd-1953</t>
  </si>
  <si>
    <t>--R MAHESH</t>
  </si>
  <si>
    <t>TRANSFER-36101101-Max Bupa Health Insurance Company Ltd-2037</t>
  </si>
  <si>
    <t>--ASHISH PRAJAPATI</t>
  </si>
  <si>
    <t>TRANSFER-36101101-Max Bupa Health Insurance Company Ltd-1920</t>
  </si>
  <si>
    <t>--Gurpreet</t>
  </si>
  <si>
    <t>TRANSFER-36101101-Max Bupa Health Insurance Company Ltd-1576</t>
  </si>
  <si>
    <t>--Shailesh Hada</t>
  </si>
  <si>
    <t>TRANSFER-36101101-Max Bupa Health Insurance Company Ltd-1817</t>
  </si>
  <si>
    <t>TRANSFER-36101101-Max Bupa Health Insurance Company Ltd-1594</t>
  </si>
  <si>
    <t>--Samson Masih</t>
  </si>
  <si>
    <t>TRANSFER-36101101-Max Bupa Health Insurance Company Ltd-1569</t>
  </si>
  <si>
    <t>--Satya Jeet</t>
  </si>
  <si>
    <t>TRANSFER-36101101-Max Bupa Health Insurance Company Ltd-1476</t>
  </si>
  <si>
    <t>--Subham Chatterjee</t>
  </si>
  <si>
    <t>--Paul Vijay Arockiyaraj J</t>
  </si>
  <si>
    <t>TRANSFER-36101101-Max Bupa Health Insurance Company Ltd-1762</t>
  </si>
  <si>
    <t>--ABHISHEK KUMAR</t>
  </si>
  <si>
    <t>TRANSFER-36101101-Max Bupa Health Insurance Company Ltd-1681</t>
  </si>
  <si>
    <t>--PARVEZ IQBAL SHAIKH</t>
  </si>
  <si>
    <t>TRANSFER-36101101-Max Bupa Health Insurance Company Ltd-1313</t>
  </si>
  <si>
    <t>--SAHDEVSINH BHARATSINH JADEJA</t>
  </si>
  <si>
    <t>UTIBR52021070600356917-36101102-Merino Industries Limited-</t>
  </si>
  <si>
    <t>0000107069773787-36101102-Larsen &amp; Toubro Limited-</t>
  </si>
  <si>
    <t>LATCH-29-33-Larsen &amp; Toubro Limited</t>
  </si>
  <si>
    <t>AXISP00209404574-36101102-LIC Housing Finance Ltd-</t>
  </si>
  <si>
    <t>LICDL-07-04-LIC Housing Finance Ltd</t>
  </si>
  <si>
    <t>118700252GN00018-36101102-ALPLA India Private Limited-</t>
  </si>
  <si>
    <t>0000107069319567-36101102-HDB Financial Services Ltd-</t>
  </si>
  <si>
    <t>HDBMB-29-27-HDB Financial Services Ltd</t>
  </si>
  <si>
    <t>CITIR52021070600704932-36101102-ATC Telecom Infrastructure P</t>
  </si>
  <si>
    <t>ATCDL-33-33-ATC Telecom Infrastructure Pvt.Ltd</t>
  </si>
  <si>
    <t>118701168GN00352-36101102-Siemens Ltd ( IC-SG / EA SOL)-</t>
  </si>
  <si>
    <t>SJZDL-09-09-Siemens Ltd ( Ic-Sg / Ea Sol)</t>
  </si>
  <si>
    <t>118701168GN00350-36101102-Siemens Ltd Mumbai-</t>
  </si>
  <si>
    <t>118701168GN00351-36101102-Siemens Limited-</t>
  </si>
  <si>
    <t>118701168GN00124-36101102-SIEMENS LIMITED-</t>
  </si>
  <si>
    <t>118701168GN00355-36101102-SIEMENS LTD IC-SG / EA SOL-</t>
  </si>
  <si>
    <t>CITIR52021070600704931-36101102-ATC Telecom Infrastructure P</t>
  </si>
  <si>
    <t>ATCDL-29-10-ATC Telecom Infrastructure Pvt.Ltd</t>
  </si>
  <si>
    <t>KKBKR22021070600029640-36101102-Dinesh Engineers Ltd-</t>
  </si>
  <si>
    <t>HSBCN21187468830-36101102-GE OIL + GAS INDIA PRIVATE LIMITED</t>
  </si>
  <si>
    <t>02321-Ge Oil &amp; Gas</t>
  </si>
  <si>
    <t>YESBR52021070682208974-36101102-RPG Life Sciences Limited-</t>
  </si>
  <si>
    <t>R1WMB-27-27-RPG Life Sciences Limited</t>
  </si>
  <si>
    <t>0000107059103156-36101102-Telesonic Networks Limited-</t>
  </si>
  <si>
    <t>T3WDL-29-29-Telesonic Networks Limited</t>
  </si>
  <si>
    <t>0000107059103158-36101102-Telesonic Networks Limited-</t>
  </si>
  <si>
    <t>T3WDL-19-19-Telesonic Networks Limited</t>
  </si>
  <si>
    <t>0000107059103160-36101102-Telesonic Networks Limited-</t>
  </si>
  <si>
    <t>T3WDL-36-36-Telesonic Networks Limited</t>
  </si>
  <si>
    <t>0000107059103162-36101102-Telesonic Networks Limited-</t>
  </si>
  <si>
    <t>T3WDL-27-27-Telesonic Networks Limited</t>
  </si>
  <si>
    <t>0000107059103164-36101102-Telesonic Networks Limited-</t>
  </si>
  <si>
    <t>T3WDL-29-22-Telesonic Networks Limited</t>
  </si>
  <si>
    <t>Mphasis Limited</t>
  </si>
  <si>
    <t>CHASD21187603391-36101102-Mphasis Limited-</t>
  </si>
  <si>
    <t>MPLRG-29-33-Mphasis Limited</t>
  </si>
  <si>
    <t>CHASD21187603405-36101102-Mphasis Limited-</t>
  </si>
  <si>
    <t>MPLRG-27-27-Mphasis Limited</t>
  </si>
  <si>
    <t>024732</t>
  </si>
  <si>
    <t>ADV CPO REG POST CHGS</t>
  </si>
  <si>
    <t>-36101103-ADV CPO REG POST CHGS-ADV CPO REG POST CHGS</t>
  </si>
  <si>
    <t>024735</t>
  </si>
  <si>
    <t>0000000000000455 - TF002864</t>
  </si>
  <si>
    <t>024737</t>
  </si>
  <si>
    <t>-36101101-Telesonic Networks Limited-Paid against Inv NO. TL</t>
  </si>
  <si>
    <t>024738</t>
  </si>
  <si>
    <t>217690519OX71556-36101102-Johnson Controls-Hitachi Air C-</t>
  </si>
  <si>
    <t>AMAZON TRANSPORTATION SERVICES PRIV</t>
  </si>
  <si>
    <t>HSBCN21193201151-36101102-AMAZON TRANSPORTATION SERVICES PRI</t>
  </si>
  <si>
    <t>HARSCO INDIA PRIVATE LIMITED</t>
  </si>
  <si>
    <t>HSBCN21191180252-36101102-HARSCO INDIA PRIVATE LIMITED-</t>
  </si>
  <si>
    <t>05634-Harsco India Pvt Ltd</t>
  </si>
  <si>
    <t>CITIN21202715254-36101102-Sharp Business Systems India P-</t>
  </si>
  <si>
    <t>SHARP BUSINESS SYSTEMS IND PVT LTD</t>
  </si>
  <si>
    <t>CITIN21202717806-36101102-SHARP BUSINESS SYSTEMS IND PVT LTD</t>
  </si>
  <si>
    <t>CITIN21202724549-36101102-THERMAX LIMITED-</t>
  </si>
  <si>
    <t>HSBCN21193206013-36101102-DOW CHEMICAL INTERNATIONAL PRIVATE</t>
  </si>
  <si>
    <t>CHASD21193650519-36101102-LAM RESEARCH (INDIA) PRIVATE LIMIT</t>
  </si>
  <si>
    <t>INTEGRATED COATING AND SEED TECHNO</t>
  </si>
  <si>
    <t>AXISP00210565368-36101102-INTEGRATED COATING AND SEED TECHNO</t>
  </si>
  <si>
    <t>GREY ORANGE INDIA PRIVATE LIMI</t>
  </si>
  <si>
    <t>AXISCN0084676509-36101102-GREY ORANGE INDIA PRIVATE LIMI-</t>
  </si>
  <si>
    <t>05104-Grey Orange Private Limited</t>
  </si>
  <si>
    <t>CARL BECHEM LUBRICANTS INDIA PRIVA</t>
  </si>
  <si>
    <t>AXISP00210567970-36101102-CARL BECHEM LUBRICANTS INDIA PRIVA</t>
  </si>
  <si>
    <t>HSBCN21183148962-36101102-AMAZON TRANSPORTATION SERVICES PRI</t>
  </si>
  <si>
    <t>0000000284688040-36101102-Eight Services and Solutions-</t>
  </si>
  <si>
    <t>000CMS2018216729-36101102-Yakult Danone India Pvt. Ltd.-</t>
  </si>
  <si>
    <t>SBINR12021071232314458-36101102-Aplab Limited-</t>
  </si>
  <si>
    <t>APLAB LIMITED</t>
  </si>
  <si>
    <t>SBIN121193866227-36101102-APLAB LIMITED-</t>
  </si>
  <si>
    <t>CITIN21202872387-36101102-SANDOZ PRIVATE LTD-</t>
  </si>
  <si>
    <t>HSBCN21193232353-36101102-Vestas Wind Technology India P-</t>
  </si>
  <si>
    <t>VE1CH-24-24-Vestas Wind Technology India Pvt Ltd</t>
  </si>
  <si>
    <t>HSBCN21193232330-36101102-Vestas Wind Technology India P-</t>
  </si>
  <si>
    <t>VKUCH-29-29-Vestas Wind Technology India Pvt Ltd</t>
  </si>
  <si>
    <t>024198</t>
  </si>
  <si>
    <t>Training and Assessment</t>
  </si>
  <si>
    <t>-36101103-Training and Assessment-Training and Assessment</t>
  </si>
  <si>
    <t>V02130-AIM Education &amp; Charitable Trust</t>
  </si>
  <si>
    <t>Document Completion</t>
  </si>
  <si>
    <t>-36101103-Document Completion-Document Completion</t>
  </si>
  <si>
    <t>V02159-OHM Education Centre</t>
  </si>
  <si>
    <t>Training Candidates</t>
  </si>
  <si>
    <t>-36101103-Training Candidates-Training Candidates</t>
  </si>
  <si>
    <t>V02461-Inspiration</t>
  </si>
  <si>
    <t>Mobilization</t>
  </si>
  <si>
    <t>-36101103-Mobilization-Mobilization</t>
  </si>
  <si>
    <t>V00918-Realm Education Pvt Ltd</t>
  </si>
  <si>
    <t>Mobilization Whirlpool</t>
  </si>
  <si>
    <t>-36101103-Mobilization Whirlpool-Mobilization Whirlpool</t>
  </si>
  <si>
    <t>V01364-Navyug Youth Center</t>
  </si>
  <si>
    <t>Mobilization Whirlppol</t>
  </si>
  <si>
    <t>-36101103-Mobilization Whirlppol-Mobilization Whirlppol</t>
  </si>
  <si>
    <t>Placement of Candidates</t>
  </si>
  <si>
    <t>-36101103-Placement of Candidates-Placement of Candidates</t>
  </si>
  <si>
    <t>V01588-Enliven Skills India (P) Ltd</t>
  </si>
  <si>
    <t>Mobilization &amp; Documents</t>
  </si>
  <si>
    <t>-36101103-Mobilization &amp; Documents-Mobilization &amp; Documents</t>
  </si>
  <si>
    <t>V02470-Mool Singh</t>
  </si>
  <si>
    <t>Amazon Gift cards</t>
  </si>
  <si>
    <t>-36101103-Amazon Gift cards-Amazon Gift cards</t>
  </si>
  <si>
    <t>Bulk SMS Package</t>
  </si>
  <si>
    <t>-36101103-Bulk SMS Package-Bulk SMS Package</t>
  </si>
  <si>
    <t>V01781-True Infosystems Pvt Ltd</t>
  </si>
  <si>
    <t>024224</t>
  </si>
  <si>
    <t>V01355-LeaseCar Rental Jul'21</t>
  </si>
  <si>
    <t>-36101103-V01355-LeaseCar Rental Jul'21-V01355-LeaseCar Rent</t>
  </si>
  <si>
    <t>V01469 -LeaseCar Rental Jul'21</t>
  </si>
  <si>
    <t>-36101103-V01469 -LeaseCar Rental Jul'21-V01469 -LeaseCar Re</t>
  </si>
  <si>
    <t>SBI-Rent July 21</t>
  </si>
  <si>
    <t>-36101103-SBI-Rent July 21-SBI-Rent July 21</t>
  </si>
  <si>
    <t>V00647-Shoba Kalra</t>
  </si>
  <si>
    <t>023691</t>
  </si>
  <si>
    <t>Vefification Failed</t>
  </si>
  <si>
    <t>023692</t>
  </si>
  <si>
    <t>Verification Failed</t>
  </si>
  <si>
    <t>023693</t>
  </si>
  <si>
    <t>V02123-Suresh V ID - T10895 - CPO-Suresh V</t>
  </si>
  <si>
    <t>023694</t>
  </si>
  <si>
    <t>023695</t>
  </si>
  <si>
    <t>Z01594-Amit Shukla Id -T8353-Amit Shukla Id -T8353</t>
  </si>
  <si>
    <t>023696</t>
  </si>
  <si>
    <t>V00030-Sodexo Svc India Pvt. Ltd-Sodexo Svc India Pvt. Ltd</t>
  </si>
  <si>
    <t>023697</t>
  </si>
  <si>
    <t>V02591-Tejal Matkar-Tejal Matkar</t>
  </si>
  <si>
    <t>023698</t>
  </si>
  <si>
    <t>V02589-Shabareesh Reddy-Shabareesh Reddy</t>
  </si>
  <si>
    <t>023699</t>
  </si>
  <si>
    <t>023700</t>
  </si>
  <si>
    <t>023702</t>
  </si>
  <si>
    <t>Online Transfer - TF002816</t>
  </si>
  <si>
    <t>023715</t>
  </si>
  <si>
    <t>SWEEP Trans from HDFC 828 to HDFC 062 - TF002824</t>
  </si>
  <si>
    <t>Z02107-Manikala Gangaraju ID -T11056-Manikala Gangaraju-T110</t>
  </si>
  <si>
    <t>Z00690-Manas Kundu ID -T10120-Manas Kundu-T10120</t>
  </si>
  <si>
    <t>Z00523-Maheillnan Sampath ID - T9889-Maheillnan Sampath-T988</t>
  </si>
  <si>
    <t>Z02315-M Ishik ID -T11029-M Ishik-T11029</t>
  </si>
  <si>
    <t>Z01666-Lathifa Shaik Id -T8315-Lathifa Shaik-T8315</t>
  </si>
  <si>
    <t>Z02283-Lalit Sharma ID -T11363-Lalit Sharma-T11363</t>
  </si>
  <si>
    <t>Z00674-Lakshay Aggarwal ID - T10165-Lakshay Aggarwal-T10165</t>
  </si>
  <si>
    <t>Z01275-Kunal Chakraborty - Id T6040-Kunal Chakraborty-T6040</t>
  </si>
  <si>
    <t>Z01150-K Lokesh Id- 769-Lokesh K-00769</t>
  </si>
  <si>
    <t>Z00566-Jyotirmoy Bose ID -T9753-Jyotirmoy Bose-T9753</t>
  </si>
  <si>
    <t>Z01883-Jyothi V ID -T10378-Jyothi V-T10378</t>
  </si>
  <si>
    <t>Z02013-Jayasree E ID -T9076-Jayasree E-T9076</t>
  </si>
  <si>
    <t>Z02297-Javed Akhtar Ansari ID -T11355-Javed Akhtar Ansari-T1</t>
  </si>
  <si>
    <t>Z00719-Jaisudha ID - T9873-Jaisudha-T9873</t>
  </si>
  <si>
    <t>Z00049-Indrashis Das ID - T9018-Indrashis Das-T9018</t>
  </si>
  <si>
    <t>Z01893-Hema K ID -T9642-Hema K-T9642</t>
  </si>
  <si>
    <t>Z00302-Hariprasad K ID - T8700-Hariprasad K-T8700</t>
  </si>
  <si>
    <t>Z01894-Guruprashanth B ID -T10341-Guruprashanth B-T10341</t>
  </si>
  <si>
    <t>Z00619-Girija R ID -T6380-Girija R-T6380</t>
  </si>
  <si>
    <t>Z02183-Dixit H S ID -T11149-Dixit H S-T11149</t>
  </si>
  <si>
    <t>Z02134-Dipanjan Bhowmik ID -T11102-Dipanjan Bhowmik-T11102</t>
  </si>
  <si>
    <t>Z00823-Dinesh Gorakshanath Dhere ID - T10537-Dinesh Goraksha</t>
  </si>
  <si>
    <t>Z00320-Srinidhi H R ID - T9537</t>
  </si>
  <si>
    <t>Z02195-Sudhakar Reddy D ID -T11151</t>
  </si>
  <si>
    <t>Y01929-Sushil Satish Gupta ID -C13027</t>
  </si>
  <si>
    <t>Y01920-Tejashwini S ID -C13010</t>
  </si>
  <si>
    <t>Z01895-Thirumal Rajendiran ID -T10536</t>
  </si>
  <si>
    <t>Z01066-Venugopal Elumalai ID - T10678</t>
  </si>
  <si>
    <t>Z01237-Vijaya Chandrika A - Id T3339</t>
  </si>
  <si>
    <t>024075</t>
  </si>
  <si>
    <t>Gujarat/Gujarat</t>
  </si>
  <si>
    <t>-36101139-Gujarat/Gujarat-Z00573-Gujarat/Gujarat</t>
  </si>
  <si>
    <t>024076</t>
  </si>
  <si>
    <t>C12919-Mithilesh Kumar-Retainers June21 Salary</t>
  </si>
  <si>
    <t>-36101139-C12919-Mithilesh Kumar-Retainers June21 Salary-C12</t>
  </si>
  <si>
    <t>--C12919-Mithilesh Kumar-32105181286</t>
  </si>
  <si>
    <t>C12928-Jaya-Retainers June21 Salary</t>
  </si>
  <si>
    <t>-36101139-C12928-Jaya-Retainers June21 Salary-C12928-Jaya-Re</t>
  </si>
  <si>
    <t>--C12928-Jaya-040401518244</t>
  </si>
  <si>
    <t>TRANSFER-36101101-Max Bupa Health Insurance Company Ltd-1844</t>
  </si>
  <si>
    <t>--GURDIT SINGH</t>
  </si>
  <si>
    <t>TRANSFER-36101101-Max Bupa Health Insurance Company Ltd-1366</t>
  </si>
  <si>
    <t>--Sanif Khan Alaman</t>
  </si>
  <si>
    <t>TRANSFER-36101101-Max Bupa Health Insurance Company Ltd-1653</t>
  </si>
  <si>
    <t>--RIA BANERJEE</t>
  </si>
  <si>
    <t>TRANSFER-36101101-Max Bupa Health Insurance Company Ltd-1656</t>
  </si>
  <si>
    <t>--RAYEEN YADAV</t>
  </si>
  <si>
    <t>TRANSFER-36101101-Max Bupa Health Insurance Company Ltd-1298</t>
  </si>
  <si>
    <t>--Darshan Bhikhabhai Patel</t>
  </si>
  <si>
    <t>TRANSFER-36101101-Max Bupa Health Insurance Company Ltd-2068</t>
  </si>
  <si>
    <t>--SARVAIYA LUCKY</t>
  </si>
  <si>
    <t>TRANSFER-36101101-Max Bupa Health Insurance Company Ltd-2061</t>
  </si>
  <si>
    <t>--RANDHIR SINGH ADDIWAL</t>
  </si>
  <si>
    <t>MEDI ASSIST INSURANCE TPA PRIVATE LIMITED</t>
  </si>
  <si>
    <t>TRANSFER-36101101-MEDI ASSIST INSURANCE TPA PRIVATE LIMITED-</t>
  </si>
  <si>
    <t>--Borra Ramu</t>
  </si>
  <si>
    <t>TRANSFER-36101101-Rallis India Limited-2030736-Jun 21 Sal-TL</t>
  </si>
  <si>
    <t>--PANKAJ SHARMA</t>
  </si>
  <si>
    <t>Asian Paints Limited</t>
  </si>
  <si>
    <t>TRANSFER-36101101-Asian Paints Limited-2083233-Jun 21 Sal-TL</t>
  </si>
  <si>
    <t>--Manvi</t>
  </si>
  <si>
    <t>TRANSFER-36101101-Rallis India Limited-2076290-Jun 21 Sal-TL</t>
  </si>
  <si>
    <t>--Bhuvnesh Kumar</t>
  </si>
  <si>
    <t>TRANSFER-36101101-Rallis India-EAST-2001715-Jun 21 Sal-TL19T</t>
  </si>
  <si>
    <t>--SURAJIT NAG</t>
  </si>
  <si>
    <t>TRANSFER-36101101-NAVI GENERAL INSURANCE LIMITED-2071501-Jun</t>
  </si>
  <si>
    <t>--Bhaveshbhai Shaileshbhai Halpati</t>
  </si>
  <si>
    <t>TRANSFER-36101101-Solaire Direct India LLP-995606-Jun 21 Sal</t>
  </si>
  <si>
    <t>--Barkat Khan</t>
  </si>
  <si>
    <t>TRANSFER-36101101-Asian Paints Limited-2083108-Jun 21 Sal-TL</t>
  </si>
  <si>
    <t>--Pravin Dhanraj Sontakke</t>
  </si>
  <si>
    <t>TRANSFER-36101101-Asian Paints Limited-2085799-Jun 21 Sal-TL</t>
  </si>
  <si>
    <t>--Brijbhan Singh</t>
  </si>
  <si>
    <t>TRANSFER-36101101-Asian Paints Limited-2085808-Jun 21 Sal-TL</t>
  </si>
  <si>
    <t>--Shubham Samui</t>
  </si>
  <si>
    <t>TRANSFER-36101101-Bharti Airtel Limited-2051905-Jun 21 Sal-T</t>
  </si>
  <si>
    <t>--Vinalbhai Hargovindbhai Solanki</t>
  </si>
  <si>
    <t>TRANSFER-36101101-NAVI GENERAL INSURANCE LIMITED-2071496-Jun</t>
  </si>
  <si>
    <t>--Ram Sharan Yadav</t>
  </si>
  <si>
    <t>TRANSFER-36101101-SCHENKER INDIA PRIVATE LIMITED-954586-Jun</t>
  </si>
  <si>
    <t>--Suresh</t>
  </si>
  <si>
    <t>TRANSFER-36101101-Levi Strauss (India) Pvt Ltd-Levi NCS-9680</t>
  </si>
  <si>
    <t>--Gourav Kumar</t>
  </si>
  <si>
    <t>TRANSFER-36101101-Asian Paints Limited-2085578-Jun 21 Sal-TL</t>
  </si>
  <si>
    <t>--Vansh Chaudhary</t>
  </si>
  <si>
    <t>000CMS2021046228-36101102-KEC International Limited-</t>
  </si>
  <si>
    <t>Avenue Supermarts Ltd –  Moter</t>
  </si>
  <si>
    <t>AXISCN0084743330-36101102-Avenue Supermarts Ltd –  Moter-</t>
  </si>
  <si>
    <t>0000661782800002-36101102-Rane Diecast ( A Division of R-</t>
  </si>
  <si>
    <t>0000000292065457-36101102-Siyaram Silk Mills Ltd-</t>
  </si>
  <si>
    <t>AXISP00210685266-36101102-Family Health Plan Insurance T-</t>
  </si>
  <si>
    <t>AXISP00210685235-36101102-Family Health Plan Insurance T-</t>
  </si>
  <si>
    <t>0000107106118058-36101102-Bharti Airtel Limited-</t>
  </si>
  <si>
    <t>0000107106118061-36101102-Bharti Airtel Limited-</t>
  </si>
  <si>
    <t>0000119314127883-36101102-Triangular Dots Creative Solut-</t>
  </si>
  <si>
    <t>0000107106178051-36101102-Bharti Airtel Limited-</t>
  </si>
  <si>
    <t>GE India Industrial Pvt. Ltd (</t>
  </si>
  <si>
    <t>HSBCN21193246785-36101102-GE India Industrial Pvt. Ltd (-</t>
  </si>
  <si>
    <t>HSBCN21193246787-36101102-GE India Industrial Pvt Ltd( E-</t>
  </si>
  <si>
    <t>0000107095540600-36101102-ACIDAES SOLUTIONS PVT LTD(0388-</t>
  </si>
  <si>
    <t>SBIN121193857168-36101102-Aplab Limited-</t>
  </si>
  <si>
    <t>0000107095910018-36101102-Bharti Airtel Limited-</t>
  </si>
  <si>
    <t>0000107095910014-36101102-Bharti Airtel Limited-</t>
  </si>
  <si>
    <t>0000107095910016-36101102-Bharti Airtel Limited-</t>
  </si>
  <si>
    <t>0000107095910020-36101102-Bharti Airtel Limited-</t>
  </si>
  <si>
    <t>CITIN21203010035-36101102-Sharp Business Systems India P-</t>
  </si>
  <si>
    <t>0000107095878898-36101102-Tata Capital Financial Service-</t>
  </si>
  <si>
    <t>0000107095878899-36101102-Tata Capital Financial Service-</t>
  </si>
  <si>
    <t>CITIR52021071200707258-36101102-Emerson Process Management C</t>
  </si>
  <si>
    <t>0000000132733500-36101102-Whale Cloud Technology India P-</t>
  </si>
  <si>
    <t>0000107060188708-36101102-LIC Housing Finance Ltd-</t>
  </si>
  <si>
    <t>CITIN21200119841-36101102-ATC TELECOM INFRASTRUCTURE PVT LTD</t>
  </si>
  <si>
    <t>CITIN21200119352-36101102-ATC Telecom Infrastructure Pvt-</t>
  </si>
  <si>
    <t>ATCDL-07-07-ATC Telecom Infrastructure Pvt.Ltd</t>
  </si>
  <si>
    <t>CITIN21200118512-36101102-ATC Telecom Infrastructure Pvt-</t>
  </si>
  <si>
    <t>CITIN21200119827-36101102-ATC Telecom Infrastructure Pvt-</t>
  </si>
  <si>
    <t>ATCDL-29-05-ATC Telecom Infrastructure Pvt.Ltd</t>
  </si>
  <si>
    <t>CITIN21200118513-36101102-ATC Telecom Infrastructure Pvt-</t>
  </si>
  <si>
    <t>CITIN21200119628-36101102-ATC TELECOM INFRASTRUCTURE PVT LTD</t>
  </si>
  <si>
    <t>CITIN21200119633-36101102-ATC Telecom Infrastructure Pvt-</t>
  </si>
  <si>
    <t>SRF LIMITED  - Chemicals Techn</t>
  </si>
  <si>
    <t>0000107060009544-36101102-SRF LIMITED  - Chemicals Techn-</t>
  </si>
  <si>
    <t>SYRDL-29-08-SRF LIMITED  - Chemicals Technology Group</t>
  </si>
  <si>
    <t>ICICR22021070600008490-36101102-M/s Hansol Logistics India P</t>
  </si>
  <si>
    <t>ICICR22021070600008488-36101102-M/s Hansol Logistics India P</t>
  </si>
  <si>
    <t>IBKLR92021070600005808-36101102-Jaypee Infratech Ltd-</t>
  </si>
  <si>
    <t>JAYDL-29-09-Jaypee Infratech Ltd</t>
  </si>
  <si>
    <t>ICICR22021070600008489-36101102-M/s Hansol Logistics India P</t>
  </si>
  <si>
    <t>ICICR22021070600008492-36101102-Hansol Logistics India Priva</t>
  </si>
  <si>
    <t>ICICR22021070600008491-36101102-M/s Hansol Logistics India P</t>
  </si>
  <si>
    <t>ICICR22021070600008493-36101102-M/s Hansol Logistics India P</t>
  </si>
  <si>
    <t>SIN29411Q0014814-36101102-AQUITY SOLUTIONS INDIA PRIVATE-</t>
  </si>
  <si>
    <t>STH00512R0526634-36101102-TOTAL OIL INDIA PVT LTD-</t>
  </si>
  <si>
    <t>Airpay Payment Services Pvt Lt</t>
  </si>
  <si>
    <t>KKBKH21187014497-36101102-Airpay Payment Services Pvt Lt-</t>
  </si>
  <si>
    <t>ACHMB-27-27-Airpay Payment Services Pvt Ltd</t>
  </si>
  <si>
    <t>000CMS2006330400-36101102-Tata SmartFoodz Limited-</t>
  </si>
  <si>
    <t>TETMB-33-33-Tata SmartFoodz Limited</t>
  </si>
  <si>
    <t>000CMS2006330416-36101102-Tata SmartFoodz Limited-</t>
  </si>
  <si>
    <t>TETMB-36-36-Tata SmartFoodz Limited</t>
  </si>
  <si>
    <t>AXISCN0086540330-36101102-Avenue Supermarts Limited - Ma-</t>
  </si>
  <si>
    <t>AXISCN0086540771-36101102-Avenue Supermarts Limited - Re-</t>
  </si>
  <si>
    <t>AXISCN0086540828-36101102-Avenue Supermarts Ltd –  Sanga-</t>
  </si>
  <si>
    <t>AXISCN0086541761-36101102-Avenue Supermarts Limited- Vij-</t>
  </si>
  <si>
    <t>AXISCN0086541384-36101102-Avenue Supermarts Limited - Ka-</t>
  </si>
  <si>
    <t>Avenue Supermarts Limited- Sha</t>
  </si>
  <si>
    <t>AXISCN0086541767-36101102-Avenue Supermarts Limited- Sha-</t>
  </si>
  <si>
    <t>AXISCN0086542887-36101102-Avenue Supermarts Limited- Kus-</t>
  </si>
  <si>
    <t>CITIN21209954990-36101102-NOVARTIS HEALTHCARE PRIVATE LIMITE</t>
  </si>
  <si>
    <t>CITIN21209971473-36101102-Thermax ltd-</t>
  </si>
  <si>
    <t>CITIN21209975234-36101102-Thermax ltd-</t>
  </si>
  <si>
    <t>Bharti Airtel Services Limited</t>
  </si>
  <si>
    <t>0000107286239191-36101102-Bharti Airtel Services Limited-</t>
  </si>
  <si>
    <t>07429-Bharti Airtel Services Limited</t>
  </si>
  <si>
    <t>CITIN21209975794-36101102-Thermax ltd-</t>
  </si>
  <si>
    <t>0000107285728324-36101102-Religare Enterprises Limited-</t>
  </si>
  <si>
    <t>04718-REL INFRAFACILITIES LIMITED</t>
  </si>
  <si>
    <t>Avenue Supermarts Limited- PCM</t>
  </si>
  <si>
    <t>UTIBR52021072900328248-36101102-Avenue Supermarts Limited- P</t>
  </si>
  <si>
    <t>UTIBR52021072900328187-36101102-Avenue Supermarts Ltd –  DC</t>
  </si>
  <si>
    <t>Avenue Supermarts Ltd  - Badla</t>
  </si>
  <si>
    <t>UTIBR52021072900328178-36101102-Avenue Supermarts Ltd  - Bad</t>
  </si>
  <si>
    <t>AVENUE SUPERMARTS LIMITED</t>
  </si>
  <si>
    <t>UTIBR52021072900328224-36101102-AVENUE SUPERMARTS LIMITED-</t>
  </si>
  <si>
    <t>HSBCN21210400949-36101102-GE Diesel Locomotive Private l-</t>
  </si>
  <si>
    <t>HSBCN21210400953-36101102-GE Diesel Locomotive Private l-</t>
  </si>
  <si>
    <t>0000107286201006-36101102-Bharti Airtel Limited-</t>
  </si>
  <si>
    <t>0000107286395916-36101102-Bharti Airtel Limited-</t>
  </si>
  <si>
    <t>BNPNN21210536719-36101102-Eighty Two Point Five Communic-</t>
  </si>
  <si>
    <t>023731</t>
  </si>
  <si>
    <t>ONLINE TRANSFER Trans from HDFC 828 to HDFC 062 - TF002840</t>
  </si>
  <si>
    <t>023732</t>
  </si>
  <si>
    <t>ONLINE TRANSFER Trans from HDFC 062 to HDFC 158 OPEX - TF002</t>
  </si>
  <si>
    <t>023733</t>
  </si>
  <si>
    <t>RTGS ONLINE Trans from HDFC 062 to SBI 642 - TF002842</t>
  </si>
  <si>
    <t>023734</t>
  </si>
  <si>
    <t>RTGS ONLINE Trans from HDFC 062 to ICICI 240 - TF002843</t>
  </si>
  <si>
    <t>023735</t>
  </si>
  <si>
    <t>RTGS ONLINE Trans from HDFC 062 to AXIS 18294 - TF002844</t>
  </si>
  <si>
    <t>023742</t>
  </si>
  <si>
    <t>ESIC Omitted Challan-Patna-for Jun-19</t>
  </si>
  <si>
    <t>-36101105-ESIC Omitted Challan-Patna-for Jun-19-ESIC Omitted</t>
  </si>
  <si>
    <t>--ESIC Paid Challan No. 04221119362645</t>
  </si>
  <si>
    <t>--ESIC Paid Challan No. 04221119509862</t>
  </si>
  <si>
    <t>ESIC Omitted Challan-Amritsar-for Jun-19</t>
  </si>
  <si>
    <t>-36101105-ESIC Omitted Challan-Amritsar-for Jun-19-ESIC Omit</t>
  </si>
  <si>
    <t>--ESIC Paid Challan No. 02921119509924</t>
  </si>
  <si>
    <t>ESIC Omitted Challan-Bangalore-for Jun-19</t>
  </si>
  <si>
    <t>-36101105-ESIC Omitted Challan-Bangalore-for Jun-19-ESIC Omi</t>
  </si>
  <si>
    <t>--ESIC Paid Challan No. 05021119509962</t>
  </si>
  <si>
    <t>ESIC Omitted Challan-Bardhaman-for Jun-19</t>
  </si>
  <si>
    <t>-36101105-ESIC Omitted Challan-Bardhaman-for Jun-19-ESIC Omi</t>
  </si>
  <si>
    <t>--ESIC Paid Challan No. 07421119510050</t>
  </si>
  <si>
    <t>ESIC Omitted Challan-Bhopal-for Jun-19</t>
  </si>
  <si>
    <t>-36101105-ESIC Omitted Challan-Bhopal-for Jun-19-ESIC Omitte</t>
  </si>
  <si>
    <t>--ESIC Paid Challan No. 08121120602333</t>
  </si>
  <si>
    <t>ESIC Omitted Challan-Chandigarh-for Jun-19</t>
  </si>
  <si>
    <t>-36101105-ESIC Omitted Challan-Chandigarh-for Jun-19-ESIC Om</t>
  </si>
  <si>
    <t>--ESIC Paid Challan No. 01721119510226</t>
  </si>
  <si>
    <t>ESIC Omitted Challan-Chennai-for Jun-19</t>
  </si>
  <si>
    <t>-36101105-ESIC Omitted Challan-Chennai-for Jun-19-ESIC Omitt</t>
  </si>
  <si>
    <t>--ESIC Paid Challan No. 05121120664530</t>
  </si>
  <si>
    <t>ESIC Omitted Challan-Coimbatore-for Jun-19</t>
  </si>
  <si>
    <t>-36101105-ESIC Omitted Challan-Coimbatore-for Jun-19-ESIC Om</t>
  </si>
  <si>
    <t>--ESIC Paid Challan No. 05621120664816</t>
  </si>
  <si>
    <t>ESIC Omitted Challan-Dewas-for Jun-19</t>
  </si>
  <si>
    <t>-36101105-ESIC Omitted Challan-Dewas-for Jun-19-ESIC Omitted</t>
  </si>
  <si>
    <t>--ESIC Paid Challan No. 01821120665129</t>
  </si>
  <si>
    <t>ESIC Omitted Challan-Ernakulam-for Jun-19</t>
  </si>
  <si>
    <t>-36101105-ESIC Omitted Challan-Ernakulam-for Jun-19-ESIC Omi</t>
  </si>
  <si>
    <t>--ESIC Paid Challan No. 04721120665356</t>
  </si>
  <si>
    <t>024623</t>
  </si>
  <si>
    <t>HDFC LETTER  DT 13-07-2021 1</t>
  </si>
  <si>
    <t>-36101101-HDFC LETTER  DT 13-07-2021 1-107139215639</t>
  </si>
  <si>
    <t>--107139215639</t>
  </si>
  <si>
    <t>HDFC LETTER  DT 13-07-2021 2</t>
  </si>
  <si>
    <t>-36101101-HDFC LETTER  DT 13-07-2021 2-107139017244</t>
  </si>
  <si>
    <t>--107139017244</t>
  </si>
  <si>
    <t>HDFC LETTER  DT 13-07-2021 3</t>
  </si>
  <si>
    <t>-36101101-HDFC LETTER  DT 13-07-2021 3-107139267699</t>
  </si>
  <si>
    <t>--107139267699</t>
  </si>
  <si>
    <t>HDFC LETTER  DT 13-07-2021 4</t>
  </si>
  <si>
    <t>-36101101-HDFC LETTER  DT 13-07-2021 4-107139089190</t>
  </si>
  <si>
    <t>--107139089190</t>
  </si>
  <si>
    <t>HDFC LETTER  DT 13-07-2021 5</t>
  </si>
  <si>
    <t>-36101101-HDFC LETTER  DT 13-07-2021 5-107139621796</t>
  </si>
  <si>
    <t>--107139621796</t>
  </si>
  <si>
    <t>HDFC LETTER  DT 13-07-2021 6</t>
  </si>
  <si>
    <t>-36101101-HDFC LETTER  DT 13-07-2021 6-107139674422</t>
  </si>
  <si>
    <t>--107139674422</t>
  </si>
  <si>
    <t>HDFC LETTER  DT 13-07-2021 7</t>
  </si>
  <si>
    <t>-36101101-HDFC LETTER  DT 13-07-2021 7-107139678765</t>
  </si>
  <si>
    <t>--107139678765</t>
  </si>
  <si>
    <t>HDFC LETTER  DT 13-07-2021 8</t>
  </si>
  <si>
    <t>-36101101-HDFC LETTER  DT 13-07-2021 8-107139679455</t>
  </si>
  <si>
    <t>--107139679455</t>
  </si>
  <si>
    <t>HDFC LETTER  DT 13-07-2021 9</t>
  </si>
  <si>
    <t>-36101101-HDFC LETTER  DT 13-07-2021 9-107138481518</t>
  </si>
  <si>
    <t>--107138481518</t>
  </si>
  <si>
    <t>HDFC LETTER  DT 13-07-2021 10</t>
  </si>
  <si>
    <t>-36101101-HDFC LETTER  DT 13-07-2021 10-107139272198</t>
  </si>
  <si>
    <t>--107139272198</t>
  </si>
  <si>
    <t>0000006080</t>
  </si>
  <si>
    <t>HDFC LETTER  DT 13-07-2021 11</t>
  </si>
  <si>
    <t>-36101101-HDFC LETTER  DT 13-07-2021 11-107138680986</t>
  </si>
  <si>
    <t>--107138680986</t>
  </si>
  <si>
    <t>HDFC LETTER  DT 13-07-2021 12</t>
  </si>
  <si>
    <t>-36101101-HDFC LETTER  DT 13-07-2021 12-107138775058</t>
  </si>
  <si>
    <t>--107138775058</t>
  </si>
  <si>
    <t>HDFC LETTER  DT 13-07-2021 13</t>
  </si>
  <si>
    <t>-36101101-HDFC LETTER  DT 13-07-2021 13-107138926584</t>
  </si>
  <si>
    <t>--107138926584</t>
  </si>
  <si>
    <t>HDFC LETTER  DT 13-07-2021 14</t>
  </si>
  <si>
    <t>-36101101-HDFC LETTER  DT 13-07-2021 14-107139219920</t>
  </si>
  <si>
    <t>--107139219920</t>
  </si>
  <si>
    <t>HDFC LETTER  DT 13-07-2021 1 NEFT</t>
  </si>
  <si>
    <t>-36101101-HDFC LETTER  DT 13-07-2021 1 NEFT-107139267628</t>
  </si>
  <si>
    <t>--107139267628</t>
  </si>
  <si>
    <t>0000003960</t>
  </si>
  <si>
    <t>HDFC LETTER  DT 13-07-2021 2 NEFT</t>
  </si>
  <si>
    <t>-36101101-HDFC LETTER  DT 13-07-2021 2 NEFT-107139089603</t>
  </si>
  <si>
    <t>--107139089603</t>
  </si>
  <si>
    <t>0000004460</t>
  </si>
  <si>
    <t>HDFC LETTER  DT 13-07-2021 3 NEFT</t>
  </si>
  <si>
    <t>-36101101-HDFC LETTER  DT 13-07-2021 3 NEFT-107139621675</t>
  </si>
  <si>
    <t>--107139621675</t>
  </si>
  <si>
    <t>0000003400</t>
  </si>
  <si>
    <t>HDFC LETTER  DT 13-07-2021 4 NEFT</t>
  </si>
  <si>
    <t>-36101101-HDFC LETTER  DT 13-07-2021 4 NEFT-107139674310</t>
  </si>
  <si>
    <t>--107139674310</t>
  </si>
  <si>
    <t>HDFC LETTER  DT 13-07-2021 5 NEFT</t>
  </si>
  <si>
    <t>-36101101-HDFC LETTER  DT 13-07-2021 5 NEFT-107139678897</t>
  </si>
  <si>
    <t>--107139678897</t>
  </si>
  <si>
    <t>HDFC LETTER  DT 13-07-2021 6 NEFT</t>
  </si>
  <si>
    <t>-36101101-HDFC LETTER  DT 13-07-2021 6 NEFT-107139679548</t>
  </si>
  <si>
    <t>--107139679548</t>
  </si>
  <si>
    <t>HDFC LETTER  DT 13-07-2021 7 NEFT</t>
  </si>
  <si>
    <t>-36101101-HDFC LETTER  DT 13-07-2021 7 NEFT-107138481583</t>
  </si>
  <si>
    <t>--107138481583</t>
  </si>
  <si>
    <t>HDFC LETTER  DT 13-07-2021 8 NEFT</t>
  </si>
  <si>
    <t>-36101101-HDFC LETTER  DT 13-07-2021 8 NEFT-107138567761</t>
  </si>
  <si>
    <t>--107138567761</t>
  </si>
  <si>
    <t>Z01368-Deepak H Id - T7181-Deepak H-T7181</t>
  </si>
  <si>
    <t>Y01910-Deepak Chiniwar ID -C12942-Deepak Chiniwar-C12942</t>
  </si>
  <si>
    <t>Y01946-Chithaluri Karthik ID -C12827-Chithaluri Karthik-C128</t>
  </si>
  <si>
    <t>Z01570-Chandrakanth M Mestha Id -T7614-Chandrakanth M Mestha</t>
  </si>
  <si>
    <t>Y01953-Bhumana Anil ID -C13019-Bhumana Ani-C13019</t>
  </si>
  <si>
    <t>Z00718-Bhabani Shankar Mishra ID - T10169-Bhabani Shankar Mi</t>
  </si>
  <si>
    <t>Z01130-Bellamkonda Srinivasulu ID -T10956-Bellamkonda Sriniv</t>
  </si>
  <si>
    <t>Z02019-Balaji B ID -T10600-Balaji B-T10600</t>
  </si>
  <si>
    <t>Z02277-Azarudheen Fazulu ID -T11082-Azarudheen Fazulu-T11082</t>
  </si>
  <si>
    <t>Z01545-Ashwini Priya Id -T5330-Ashwini Priya-T5330</t>
  </si>
  <si>
    <t>Z01104-Ashwatha ID - T10648-Ashwatha-T10648</t>
  </si>
  <si>
    <t>Z01673-Anand Kumar F Id -T6644-Anand Kumar F-T6644</t>
  </si>
  <si>
    <t>Z01992-Ambika ID -T8528-Ambika-T8528</t>
  </si>
  <si>
    <t>Z00733-Ambika A ID - T10267-Ambika A-T10267</t>
  </si>
  <si>
    <t>Y01915-Akshay K R (Krishna Kumar) ID - C12986-Akshay K R-C12</t>
  </si>
  <si>
    <t>Z02159-Akash Ghosh ID -T9998-Akash Ghosh-T9998</t>
  </si>
  <si>
    <t>Z01323-Ajesh Tambe - T3943-Ajesh Tambe-T3943</t>
  </si>
  <si>
    <t>Z01997-Abdul Kabar Khan I ID -T7581-Abdul Kabar Khan I-T7581</t>
  </si>
  <si>
    <t>Z02241-Aakash Ravindra Dahale ID -T11096-Aakash Ravindra Dah</t>
  </si>
  <si>
    <t>Z02291-A Sarath Babu ID -T11428-A Sarath Babu-T11428</t>
  </si>
  <si>
    <t>Z01937-A Santosh ID -T10192-A Santosh-T10192</t>
  </si>
  <si>
    <t>V02123-Suresh V ID - T10895 - CPO-Odisha Labour Welfare Boar</t>
  </si>
  <si>
    <t>Candidates Accommodation  charges</t>
  </si>
  <si>
    <t>-36101139-Candidates Accommodation  charges-Candidates Accom</t>
  </si>
  <si>
    <t>V01755-Pg4Me Services Pvt Ltd</t>
  </si>
  <si>
    <t>7105206KOLDBR-TL29B1819/1482-PPS8# Candidates</t>
  </si>
  <si>
    <t>-36101139-7105206KOLDBR-TL29B1819/1482-PPS8# Candidates-7105</t>
  </si>
  <si>
    <t>--7105206KOLDBR-TL29B1819/1482-PPS8# Candidates</t>
  </si>
  <si>
    <t>024077</t>
  </si>
  <si>
    <t>C12079-Naziya Sultana Ahmed-Retainers June21 Salary</t>
  </si>
  <si>
    <t>-36101138-C12079-Naziya Sultana Ahmed-Retainers June21 Salar</t>
  </si>
  <si>
    <t>--C12079-Naziya Sultana Ahmed-551802010007115</t>
  </si>
  <si>
    <t>C12705-Afzalur Rahman-Retainers June21 Salary</t>
  </si>
  <si>
    <t>-36101138-C12705-Afzalur Rahman-Retainers June21 Salary-C127</t>
  </si>
  <si>
    <t>--C12705-Afzalur Rahman-31287354973</t>
  </si>
  <si>
    <t>C12921-Biman Mech-Retainers June21 Salary</t>
  </si>
  <si>
    <t>-36101138-C12921-Biman Mech-Retainers June21 Salary-C12921-B</t>
  </si>
  <si>
    <t>--C12921-Biman Mech-500710110003373</t>
  </si>
  <si>
    <t>C12926-Biraj Chetry-Retainers June21 Salary</t>
  </si>
  <si>
    <t>-36101138-C12926-Biraj Chetry-Retainers June21 Salary-C12926</t>
  </si>
  <si>
    <t>--C12926-Biraj Chetry-05010110110522</t>
  </si>
  <si>
    <t>024078</t>
  </si>
  <si>
    <t>C11802-Prajapati Vishal Kumar Kantibhai-Retainers June21 Sal</t>
  </si>
  <si>
    <t>-36101149-C11802-Prajapati Vishal Kumar Kantibhai-Retainers</t>
  </si>
  <si>
    <t>--C11802-Prajapati Vishal Kumar Kantibhai-039101520045</t>
  </si>
  <si>
    <t>C12953-Upadhyay Bhavik-Retainers June21 Salary</t>
  </si>
  <si>
    <t>-36101149-C12953-Upadhyay Bhavik-Retainers June21 Salary-C12</t>
  </si>
  <si>
    <t>--C12953-Upadhyay Bhavik-630502010001915</t>
  </si>
  <si>
    <t>C13114-JITENDRA GOVINDBHAI PATEL-Retainers June21 Salary</t>
  </si>
  <si>
    <t>-36101149-C13114-JITENDRA GOVINDBHAI PATEL-Retainers June21</t>
  </si>
  <si>
    <t>--C13114-JITENDRA GOVINDBHAI PATEL-10399078626</t>
  </si>
  <si>
    <t>024079</t>
  </si>
  <si>
    <t>C12856-Surendra Kumar Singh-Retainers June21 Salary</t>
  </si>
  <si>
    <t>-36101147-C12856-Surendra Kumar Singh-Retainers June21 Salar</t>
  </si>
  <si>
    <t>--C12856-Surendra Kumar Singh-12722191038994</t>
  </si>
  <si>
    <t>C12932-Brajendra Kumar-Retainers June21 Salary</t>
  </si>
  <si>
    <t>-36101147-C12932-Brajendra Kumar-Retainers June21 Salary-C12</t>
  </si>
  <si>
    <t>--C12932-Brajendra Kumar-20291040213</t>
  </si>
  <si>
    <t>C12939-Pratap-Retainers June21 Salary</t>
  </si>
  <si>
    <t>-36101147-C12939-Pratap-Retainers June21 Salary-C12939-Prata</t>
  </si>
  <si>
    <t>--C12939-Pratap-755010110004545</t>
  </si>
  <si>
    <t>C12945-Nandram-Retainers June21 Salary</t>
  </si>
  <si>
    <t>-36101147-C12945-Nandram-Retainers June21 Salary-C12945-Nand</t>
  </si>
  <si>
    <t>--C12945-Nandram-05150100007741</t>
  </si>
  <si>
    <t>C12979-Irshad Ali-Retainers June21 Salary</t>
  </si>
  <si>
    <t>-36101147-C12979-Irshad Ali-Retainers June21 Salary-C12979-I</t>
  </si>
  <si>
    <t>--C12979-Irshad Ali-35169836715</t>
  </si>
  <si>
    <t>024080</t>
  </si>
  <si>
    <t>C12982-Urikhinbam Somananda Singh-Retainers June21 Salary</t>
  </si>
  <si>
    <t>-36101146-C12982-Urikhinbam Somananda Singh-Retainers June21</t>
  </si>
  <si>
    <t>--C12982-Urikhinbam Somananda Singh-0387010145923</t>
  </si>
  <si>
    <t>C13014-MARINGMEI AHEMPU-Retainers June21 Salary</t>
  </si>
  <si>
    <t>-36101146-C13014-MARINGMEI AHEMPU-Retainers June21 Salary-C1</t>
  </si>
  <si>
    <t>--C13014-MARINGMEI AHEMPU-20213315308</t>
  </si>
  <si>
    <t>024081</t>
  </si>
  <si>
    <t>C12898-Vaishali Arya-Retainers June21 Salary</t>
  </si>
  <si>
    <t>-36101143-C12898-Vaishali Arya-Retainers June21 Salary-C1289</t>
  </si>
  <si>
    <t>--C12898-Vaishali Arya-35039895770</t>
  </si>
  <si>
    <t>024082</t>
  </si>
  <si>
    <t>C12668-Balvinder Kour-Retainers June21 Salary</t>
  </si>
  <si>
    <t>-36101142-C12668-Balvinder Kour-Retainers June21 Salary-C126</t>
  </si>
  <si>
    <t>--C12668-Balvinder Kour-50100199966682</t>
  </si>
  <si>
    <t>C12882-Syed Sajid Ali-Retainers June21 Salary</t>
  </si>
  <si>
    <t>-36101142-C12882-Syed Sajid Ali-Retainers June21 Salary-C128</t>
  </si>
  <si>
    <t>--C12882-Syed Sajid Ali-20466517394</t>
  </si>
  <si>
    <t>C13085-Mumtaz Ahmad Lone-Retainers June21 Salary</t>
  </si>
  <si>
    <t>-36101142-C13085-Mumtaz Ahmad Lone-Retainers June21 Salary-C</t>
  </si>
  <si>
    <t>--C13085-Mumtaz Ahmad Lone-0566040150004334</t>
  </si>
  <si>
    <t>C13112-Ashok Kumar Badyal-Retainers June21 Salary</t>
  </si>
  <si>
    <t>-36101142-C13112-Ashok Kumar Badyal-Retainers June21 Salary-</t>
  </si>
  <si>
    <t>--C13112-Ashok Kumar Badyal-88000460429</t>
  </si>
  <si>
    <t>024083</t>
  </si>
  <si>
    <t>C11158-Davinder Kumar-Retainers June21 Salary</t>
  </si>
  <si>
    <t>-36101141-C11158-Davinder Kumar-Retainers June21 Salary-C111</t>
  </si>
  <si>
    <t>--C11158-Davinder Kumar-0434000107570050</t>
  </si>
  <si>
    <t>00024526376821DC-36101102-Godrej Tyson Foods Ltd-</t>
  </si>
  <si>
    <t>217C54319RNK1Q71-36101102-Johnson Controls-Hitachi Air C-</t>
  </si>
  <si>
    <t>Dahej SEZ Ltd.</t>
  </si>
  <si>
    <t>0000000000665956-36101102-Dahej SEZ Ltd.-</t>
  </si>
  <si>
    <t>06463-Dahej SEZ Ltd.</t>
  </si>
  <si>
    <t>0000107127631083-36101102-CRITICALOG INDIA PRIVATE LIMIT-</t>
  </si>
  <si>
    <t>0000107127631088-36101102-CRITICALOG INDIA PRIVATE LIMIT-</t>
  </si>
  <si>
    <t>0000107127631091-36101102-CRITICALOG INDIA PRIVATE LIMIT-</t>
  </si>
  <si>
    <t>FLIPKART INDIA PRIVATE LIMITED</t>
  </si>
  <si>
    <t>HSBCN21193309522-36101102-FLIPKART INDIA PRIVATE LIMITED-</t>
  </si>
  <si>
    <t>HSBCN21193312811-36101102-Blue Star Limited-</t>
  </si>
  <si>
    <t>HSBCN21193312837-36101102-Blue Star Ltd-</t>
  </si>
  <si>
    <t>0000107127399384-36101102-Avenue E-Commerce Limited-</t>
  </si>
  <si>
    <t>000CMS2022326105-36101102-HERBACEOUS RETAIL PRIVATE LIMI-</t>
  </si>
  <si>
    <t>0000107127631094-36101102-CRITICALOG INDIA PRIVATE LIMIT-</t>
  </si>
  <si>
    <t>0000107127631098-36101102-CRITICALOG INDIA PRIVATE LIMIT-</t>
  </si>
  <si>
    <t>INGKA SERVICES LLP</t>
  </si>
  <si>
    <t>SIN33646Q0000363-36101102-INGKA SERVICES LLP-</t>
  </si>
  <si>
    <t>07410-Ingka Services Llp</t>
  </si>
  <si>
    <t>R L FINE CHEM PVT LTD</t>
  </si>
  <si>
    <t>0000000186749109-36101102-R L FINE CHEM PVT LTD-</t>
  </si>
  <si>
    <t>06176-R L Fine Chem Pvt Ltd</t>
  </si>
  <si>
    <t>AXISP00210737927-36101102-Agriculture Insurance Company-</t>
  </si>
  <si>
    <t>0000000000993850-36101102-Elica PB India Private Limited-</t>
  </si>
  <si>
    <t>0000107127180133-36101102-Mahindra and Mahindra Financia-</t>
  </si>
  <si>
    <t>0000107127562914-36101102-RAMCIDES CROPSCIENCE PRIVATE L-</t>
  </si>
  <si>
    <t>0000107095585417-36101102-Telesonic Networks Limited-</t>
  </si>
  <si>
    <t>CITIN21203134926-36101102-IQVIA RDS INDIA PRIVATE LIMITE-</t>
  </si>
  <si>
    <t>0000120721121508-36101102-My Home Move Ltd-</t>
  </si>
  <si>
    <t>ESIC Omitted Challan-Hyderabad-for Jun-19</t>
  </si>
  <si>
    <t>-36101105-ESIC Omitted Challan-Hyderabad-for Jun-19-ESIC Omi</t>
  </si>
  <si>
    <t>--ESIC Paid Challan No. 05221120665880</t>
  </si>
  <si>
    <t>ESIC Omitted Challan-Indore-for Jun-19</t>
  </si>
  <si>
    <t>-36101105-ESIC Omitted Challan-Indore-for Jun-19-ESIC Omitte</t>
  </si>
  <si>
    <t>--ESIC Paid Challan No. 01821120666489</t>
  </si>
  <si>
    <t>ESIC Omitted Challan-Jamshedpur-for Jun-19</t>
  </si>
  <si>
    <t>-36101105-ESIC Omitted Challan-Jamshedpur-for Jun-19-ESIC Om</t>
  </si>
  <si>
    <t>--ESIC Paid Challan No. 06021119571164</t>
  </si>
  <si>
    <t>ESIC Omitted Challan-Kanpur-for Jun-19</t>
  </si>
  <si>
    <t>-36101105-ESIC Omitted Challan-Kanpur-for Jun-19-ESIC Omitte</t>
  </si>
  <si>
    <t>--ESIC Paid Challan No. 02121119571420</t>
  </si>
  <si>
    <t>ESIC Omitted Challan-Kolkatta-for Jun-19</t>
  </si>
  <si>
    <t>-36101105-ESIC Omitted Challan-Kolkatta-for Jun-19-ESIC Omit</t>
  </si>
  <si>
    <t>--ESIC Paid Challan No. 04121119617704</t>
  </si>
  <si>
    <t>ESIC Omitted Challan-Lucknow-for Jun-19</t>
  </si>
  <si>
    <t>-36101105-ESIC Omitted Challan-Lucknow-for Jun-19-ESIC Omitt</t>
  </si>
  <si>
    <t>--ESIC Paid Challan No. 03021119572667</t>
  </si>
  <si>
    <t>ESIC Omitted Challan-Ludhiana-for Jun-19</t>
  </si>
  <si>
    <t>-36101105-ESIC Omitted Challan-Ludhiana-for Jun-19-ESIC Omit</t>
  </si>
  <si>
    <t>--ESIC Paid Challan No. 02621119573371</t>
  </si>
  <si>
    <t>ESIC Omitted Challan-Mohali-for Jun-19</t>
  </si>
  <si>
    <t>-36101105-ESIC Omitted Challan-Mohali-for Jun-19-ESIC Omitte</t>
  </si>
  <si>
    <t>--ESIC Paid Challan No. 01221119579125</t>
  </si>
  <si>
    <t>ESIC Omitted Challan-Moradabad-for Jun-19</t>
  </si>
  <si>
    <t>-36101105-ESIC Omitted Challan-Moradabad-for Jun-19-ESIC Omi</t>
  </si>
  <si>
    <t>--ESIC Paid Challan No. 03021119595909</t>
  </si>
  <si>
    <t>ESIC Omitted Challan-Mysore-for Jun-19</t>
  </si>
  <si>
    <t>-36101105-ESIC Omitted Challan-Mysore-for Jun-19-ESIC Omitte</t>
  </si>
  <si>
    <t>--ESIC Paid Challan No. 07321119596121</t>
  </si>
  <si>
    <t>ESIC Omitted Challan-Noida-for Jun-19</t>
  </si>
  <si>
    <t>-36101105-ESIC Omitted Challan-Noida-for Jun-19-ESIC Omitted</t>
  </si>
  <si>
    <t>--ESIC Paid Challan No. 06721119596506</t>
  </si>
  <si>
    <t>--ESIC Paid Challan No. 04221119596688</t>
  </si>
  <si>
    <t>ESIC Omitted Challan-Puri-for Jun-19</t>
  </si>
  <si>
    <t>-36101105-ESIC Omitted Challan-Puri-for Jun-19-ESIC Omitted</t>
  </si>
  <si>
    <t>--ESIC Paid Challan No. 04421120690766</t>
  </si>
  <si>
    <t>ESIC Omitted Challan-Raipur-for Jun-19</t>
  </si>
  <si>
    <t>-36101105-ESIC Omitted Challan-Raipur-for Jun-19-ESIC Omitte</t>
  </si>
  <si>
    <t>--ESIC Paid Challan No. 05921120690964</t>
  </si>
  <si>
    <t>ESIC Omitted Challan-ROURKELA-for Jun-19</t>
  </si>
  <si>
    <t>-36101105-ESIC Omitted Challan-ROURKELA-for Jun-19-ESIC Omit</t>
  </si>
  <si>
    <t>--ESIC Paid Challan No. 04421120691150</t>
  </si>
  <si>
    <t>ESIC Omitted Challan-Vishakapatnam-for Jun-19</t>
  </si>
  <si>
    <t>-36101105-ESIC Omitted Challan-Vishakapatnam-for Jun-19-ESIC</t>
  </si>
  <si>
    <t>--ESIC Paid Challan No. 07021120691317</t>
  </si>
  <si>
    <t>ESIC Omitted Challan-Ahmedabad-for Jun-19</t>
  </si>
  <si>
    <t>-36101105-ESIC Omitted Challan-Ahmedabad-for Jun-19-ESIC Omi</t>
  </si>
  <si>
    <t>--ESIC Paid Challan No. 03721120692399</t>
  </si>
  <si>
    <t>--ESIC Paid Challan No. 05121120692520</t>
  </si>
  <si>
    <t>--ESIC Paid Challan No. 01821120693164</t>
  </si>
  <si>
    <t>--ESIC Paid Challan No. 06021119599748</t>
  </si>
  <si>
    <t>ESIC Omitted Challan-Mumbai-for Jun-19</t>
  </si>
  <si>
    <t>-36101105-ESIC Omitted Challan-Mumbai-for Jun-19-ESIC Omitte</t>
  </si>
  <si>
    <t>--ESIC Paid Challan No. 03521120694535</t>
  </si>
  <si>
    <t>--ESIC Paid Challan No. 04221119601269</t>
  </si>
  <si>
    <t>Z02357-Thara R M ID -T7647</t>
  </si>
  <si>
    <t>Z02356-Thota Pavani Naga Padma Priya ID -T11533</t>
  </si>
  <si>
    <t>Z02347-Veena G ID -T11444</t>
  </si>
  <si>
    <t>Z02253-Vipul Kumar ID -T11246</t>
  </si>
  <si>
    <t>Z02354-Vishal Gautam ID -T11522</t>
  </si>
  <si>
    <t>024583</t>
  </si>
  <si>
    <t>V02533-WhirlpStipend</t>
  </si>
  <si>
    <t>-36101103-V02533-WhirlpStipend-V02533-WhirlpStipend</t>
  </si>
  <si>
    <t>V02533-TeamLease Education Foundation</t>
  </si>
  <si>
    <t>C10649-Feb19-Salary</t>
  </si>
  <si>
    <t>-36101103-C10649-Feb19-Salary-C10649-Feb19-Salary</t>
  </si>
  <si>
    <t>Y00415-Rohitas Sidhu-C10649</t>
  </si>
  <si>
    <t>C10733-Feb19-Salary</t>
  </si>
  <si>
    <t>-36101103-C10733-Feb19-Salary-C10733-Feb19-Salary</t>
  </si>
  <si>
    <t>Y00419-Dheeraj Godara-C10733</t>
  </si>
  <si>
    <t>C10734-Feb19-Salary</t>
  </si>
  <si>
    <t>-36101103-C10734-Feb19-Salary-C10734-Feb19-Salary</t>
  </si>
  <si>
    <t>Y00420-Sandeep Bhargav-C10734</t>
  </si>
  <si>
    <t>024588</t>
  </si>
  <si>
    <t>Cross Charge against Annual Performance payout of Neeti Shar</t>
  </si>
  <si>
    <t>-36101103-Cross Charge against Annual Performance payout of</t>
  </si>
  <si>
    <t>V02563-TeamLease Edtech Limited</t>
  </si>
  <si>
    <t>023958</t>
  </si>
  <si>
    <t>L AND FUNG India Pvt Ltd</t>
  </si>
  <si>
    <t>187211557-36101101-RF0000166</t>
  </si>
  <si>
    <t>LIFDL-29-06-Li &amp; Fung (India) Pvt Ltd</t>
  </si>
  <si>
    <t>023959</t>
  </si>
  <si>
    <t>Petty Cash-Jun21-Lucknow</t>
  </si>
  <si>
    <t>-36101103-Petty Cash-Jun21-Lucknow-Z01594-Petty Cash-Jun21-L</t>
  </si>
  <si>
    <t>Madurai/Erode</t>
  </si>
  <si>
    <t>-36101103-Madurai/Erode-Madurai/Erode</t>
  </si>
  <si>
    <t>-36101103-REIMB-Z01202-REIMB</t>
  </si>
  <si>
    <t>Z01202-Sushobhan Baral Id - T4568</t>
  </si>
  <si>
    <t>Wartsila RPSL mannging fees feb May 21</t>
  </si>
  <si>
    <t>-36101103-Wartsila RPSL mannging fees feb May 21-Wartsila RP</t>
  </si>
  <si>
    <t>Wartsila airticket chgs</t>
  </si>
  <si>
    <t>-36101103-Wartsila airticket chgs-Wartsila airticket chgs</t>
  </si>
  <si>
    <t>V02095-ATPI India Private Limited</t>
  </si>
  <si>
    <t>SCO-688/689/690/691/692</t>
  </si>
  <si>
    <t>-36101103-SCO-688/689/690/691/692-SCO-688/689/690/691/692</t>
  </si>
  <si>
    <t>ROP-2536/2537/2538/2539</t>
  </si>
  <si>
    <t>-36101103-ROP-2536/2537/2538/2539-ROP-2536/2537/2538/2539</t>
  </si>
  <si>
    <t>V00108-Amit Acharya - ID T5797 - ASC - CPO</t>
  </si>
  <si>
    <t>GST Amt</t>
  </si>
  <si>
    <t>-36101103-GST Amt-GST Amt</t>
  </si>
  <si>
    <t>V02120-Penguine Enterprises</t>
  </si>
  <si>
    <t>023961</t>
  </si>
  <si>
    <t>T0558</t>
  </si>
  <si>
    <t>SALESFORCE PAYMENT USD 30,180.00</t>
  </si>
  <si>
    <t>-36101103-SALESFORCE PAYMENT USD 30,180.00-SALESFORCE PAYMEN</t>
  </si>
  <si>
    <t>V01624-Salesforce.Com Singapore Pte Ltd</t>
  </si>
  <si>
    <t>023975</t>
  </si>
  <si>
    <t>DDUGKY Assam</t>
  </si>
  <si>
    <t>000057276-00001-36101138-DDUGKY Assam-</t>
  </si>
  <si>
    <t>06032-DDUGKY Assam(Assam State Rural Livelihood Mission)</t>
  </si>
  <si>
    <t>023994</t>
  </si>
  <si>
    <t>DELA54902B-TDS for June 2021-192B</t>
  </si>
  <si>
    <t>-36101101-DELA54902B-TDS for June 2021-192B-TDS TDS for June</t>
  </si>
  <si>
    <t>023995</t>
  </si>
  <si>
    <t>MUMB26742C-TDS for June 2021-192B</t>
  </si>
  <si>
    <t>-36101101-MUMB26742C-TDS for June 2021-192B-TDS for June 202</t>
  </si>
  <si>
    <t>023996</t>
  </si>
  <si>
    <t>DELM13244A-TDS for June 2021-192B</t>
  </si>
  <si>
    <t>-36101101-DELM13244A-TDS for June 2021-192B-TDS for June 202</t>
  </si>
  <si>
    <t>023997</t>
  </si>
  <si>
    <t>RTKW01131E-TDS for June 2021-192B</t>
  </si>
  <si>
    <t>-36101101-RTKW01131E-TDS for June 2021-192B-TDS for June 202</t>
  </si>
  <si>
    <t>024011</t>
  </si>
  <si>
    <t>SBI-BAN-INV-151-TUM-Mar'21-HK chrgs</t>
  </si>
  <si>
    <t>-36101103-SBI-BAN-INV-151-TUM-Mar'21-HK chrgs-SBI-BAN-INV-15</t>
  </si>
  <si>
    <t>V02519-Radhamma T</t>
  </si>
  <si>
    <t>SBI-HYD-INV-288,289,296-ADI-Pur of PS &amp; HK Items-4.6.21</t>
  </si>
  <si>
    <t>-36101103-SBI-HYD-INV-288,289,296-ADI-Pur of PS &amp; HK Items-4</t>
  </si>
  <si>
    <t>SBI-HYD-INV-287-AMS-24.5to23.6.21-Drinking water chrgs-26.6.</t>
  </si>
  <si>
    <t>-36101103-SBI-HYD-INV-287-AMS-24.5to23.6.21-Drinking water c</t>
  </si>
  <si>
    <t>SBI-MUM1-INV-135-RUP-24.5to23.6.21-Drinking water chrgs-23.6</t>
  </si>
  <si>
    <t>-36101103-SBI-MUM1-INV-135-RUP-24.5to23.6.21-Drinking water</t>
  </si>
  <si>
    <t>SBI-MUM1-INV-134-RUP-2.6to17.6.21-Sanitary Disposible chrgs</t>
  </si>
  <si>
    <t>-36101103-SBI-MUM1-INV-134-RUP-2.6to17.6.21-Sanitary Disposi</t>
  </si>
  <si>
    <t>SBI-MUM2-INV-85-BOR-6X Router repair&amp;Configuration chrgs-19.</t>
  </si>
  <si>
    <t>-36101103-SBI-MUM2-INV-85-BOR-6X Router repair&amp;Configuration</t>
  </si>
  <si>
    <t>SBI-CHE-INV-226-BAL-21.4to20.5.21-Drinking water chrgs-22.6.</t>
  </si>
  <si>
    <t>-36101103-SBI-CHE-INV-226-BAL-21.4to20.5.21-Drinking water c</t>
  </si>
  <si>
    <t>024129</t>
  </si>
  <si>
    <t>SBI-PUN-INV-170,71,72,73,74-ATU-Pur of PS&amp;HK Itmes</t>
  </si>
  <si>
    <t>-36101103-SBI-PUN-INV-170,71,72,73,74-ATU-Pur of PS&amp;HK Itmes</t>
  </si>
  <si>
    <t>SBI-PUN-INV-159,160,161,162-OLY-25.5to23.6.21-Security&amp;HK ch</t>
  </si>
  <si>
    <t>-36101103-SBI-PUN-INV-159,160,161,162-OLY-25.5to23.6.21-Secu</t>
  </si>
  <si>
    <t>SBI-BAN-INV-195-SIG-Pur of HK Items-19.4.21</t>
  </si>
  <si>
    <t>-36101103-SBI-BAN-INV-195-SIG-Pur of HK Items-19.4.21-SBI-BA</t>
  </si>
  <si>
    <t>SBI-BAN-INV-271,271-BEL&amp;HUB-Jun'21-Security&amp;HK chrgs-1.7.21</t>
  </si>
  <si>
    <t>-36101103-SBI-BAN-INV-271,271-BEL&amp;HUB-Jun'21-Security&amp;HK chr</t>
  </si>
  <si>
    <t>-36101103-REIMB-Z01054-REIMB</t>
  </si>
  <si>
    <t>TLPC000222-Jul21-Vijayawada</t>
  </si>
  <si>
    <t>-36101103-TLPC000222-Jul21-Vijayawada-Z00887-TLPC000222-Jul2</t>
  </si>
  <si>
    <t>V01708-Pur of Headset Chgs</t>
  </si>
  <si>
    <t>-36101103-V01708-Pur of Headset Chgs-V01708-Pur of Headset C</t>
  </si>
  <si>
    <t>V01708-Green Network Telecom Pvt Ltd</t>
  </si>
  <si>
    <t>V00258-Newpaper chgs</t>
  </si>
  <si>
    <t>-36101103-V00258-Newpaper chgs-V00258-Newpaper chgs</t>
  </si>
  <si>
    <t>V01661-Painting Chgs</t>
  </si>
  <si>
    <t>-36101103-V01661-Painting Chgs-V01661-Painting Chgs</t>
  </si>
  <si>
    <t>V01117-Retainership Chgs-Jun'21</t>
  </si>
  <si>
    <t>-36101103-V01117-Retainership Chgs-Jun'21-V01117-Retainershi</t>
  </si>
  <si>
    <t>V01407 -Websit development chrg Jun'21</t>
  </si>
  <si>
    <t>-36101103-V01407 -Websit development chrg Jun'21-V01407 -Web</t>
  </si>
  <si>
    <t>SBIBANSIG car parking chgs June and July 21</t>
  </si>
  <si>
    <t>-36101103-SBIBANSIG car parking chgs June and July 21-SBIBAN</t>
  </si>
  <si>
    <t>SBIVaranasi Kiosk rent June to Aug 21 30-6-21</t>
  </si>
  <si>
    <t>-36101103-SBIVaranasi Kiosk rent June to Aug 21 30-6-21-SBIV</t>
  </si>
  <si>
    <t>V02466-Vinayak Nirman Private Limited</t>
  </si>
  <si>
    <t>Balance Amount</t>
  </si>
  <si>
    <t>-36101103-Balance Amount-Balance Amount</t>
  </si>
  <si>
    <t>024140</t>
  </si>
  <si>
    <t>SCO-718/719</t>
  </si>
  <si>
    <t>-36101103-SCO-718/719-SCO-718/719</t>
  </si>
  <si>
    <t>V00090-Sanjay  C Raaz - ID T4733 - ASC - SCO</t>
  </si>
  <si>
    <t>ROP-2575</t>
  </si>
  <si>
    <t>-36101103-ROP-2575-ROP-2575</t>
  </si>
  <si>
    <t>V02576-Hari Babu ID - T6043 - ASC - CPO</t>
  </si>
  <si>
    <t>SCO-741/742</t>
  </si>
  <si>
    <t>-36101103-SCO-741/742-SCO-741/742</t>
  </si>
  <si>
    <t>ROP-2588/2592</t>
  </si>
  <si>
    <t>-36101103-ROP-2588/2592-ROP-2588/2592</t>
  </si>
  <si>
    <t>HSBCN21210401678-36101102-Matrix Publicities And Media I-</t>
  </si>
  <si>
    <t>UTIBR52021070900340748-36101102-Larsen and Toubro Limited Co</t>
  </si>
  <si>
    <t>BTOM211903719409-36101102-Western Refrigeration Pvt Ltd-</t>
  </si>
  <si>
    <t>CITIN21202228810-36101102-Voltas Ltd C/O SAMSUNG C&amp;T DAI-</t>
  </si>
  <si>
    <t>000CMS2017806980-36101102-Edelweiss Broking Ltd-</t>
  </si>
  <si>
    <t>Godrej Industries Ltd</t>
  </si>
  <si>
    <t>KKBK211908339433-36101102-Godrej Industries Ltd-</t>
  </si>
  <si>
    <t>07322-Godrej Industries Ltd</t>
  </si>
  <si>
    <t>SCBLR12021070900006883-36101102-JCB India Limited-</t>
  </si>
  <si>
    <t>LARSEN   TOUBRO LIMITED</t>
  </si>
  <si>
    <t>AXISCN0084646431-36101102-LARSEN   TOUBRO LIMITED-</t>
  </si>
  <si>
    <t>BARBS21190923915-36101102-VNR SEEDS PVT LTD-</t>
  </si>
  <si>
    <t>0000000000461570-36101102-Serum Institute Of India Pvt L-</t>
  </si>
  <si>
    <t>CITIN21209995938-36101102-ELI LILLY SERVICES INDIA PRIVA-</t>
  </si>
  <si>
    <t>HSBCN21210402870-36101102-GroupM Media India Pvt Ltd-</t>
  </si>
  <si>
    <t>0000000135266605-36101102-UniOrbit Technologies Private-</t>
  </si>
  <si>
    <t>AXISCN0086557870-36101102-Avenue Supermarts Limited - Sa-</t>
  </si>
  <si>
    <t>AXISCN0086557921-36101102-Avenue Supermarts Limited - Ba-</t>
  </si>
  <si>
    <t>AXISP00213742083-36101102-Agriculture Insurance Company-</t>
  </si>
  <si>
    <t>SIN00038Q3351230-36101102-IDFC Asset Management Company-</t>
  </si>
  <si>
    <t>SIN00038Q3351232-36101102-IDFC Asset Management Company-</t>
  </si>
  <si>
    <t>SIN00038Q3351227-36101102-IDFC Asset Management Company-</t>
  </si>
  <si>
    <t>SIN00038Q3351228-36101102-IDFC Asset Management Company-</t>
  </si>
  <si>
    <t>SIN00038Q3351229-36101102-IDFC Asset Management Company-</t>
  </si>
  <si>
    <t>SIN00038Q3351231-36101102-IDFC Asset Management Company-</t>
  </si>
  <si>
    <t>TRANSFER-36101101-Asian Paints Limited-2085582-Jun 21 Sal-TL</t>
  </si>
  <si>
    <t>--Vinayak Singh</t>
  </si>
  <si>
    <t>Home Credit India Finance Pvt Ltd</t>
  </si>
  <si>
    <t>TRANSFER-36101101-Home Credit India Finance Pvt Ltd-1856287-</t>
  </si>
  <si>
    <t>--Farhan Raza</t>
  </si>
  <si>
    <t>TRANSFER-36101101-Home Credit India Finance Pvt Ltd-2064173-</t>
  </si>
  <si>
    <t>--MITESH KAMBLE</t>
  </si>
  <si>
    <t>TRANSFER-36101101-Rallis India Limited-2097015-Jun 21 Sal-TL</t>
  </si>
  <si>
    <t>TRANSFER-36101101-EDF International Networks-1965994-Jun 21</t>
  </si>
  <si>
    <t>--Sannee Kumar</t>
  </si>
  <si>
    <t>TRANSFER-36101101-Max Bupa Health Insurance Company Ltd-2086</t>
  </si>
  <si>
    <t>--SAMARESH PODDER</t>
  </si>
  <si>
    <t>TRANSFER-36101101-Mahindra Rural Housing Finance Limited-AR0</t>
  </si>
  <si>
    <t>--Nitta Ramkumar</t>
  </si>
  <si>
    <t>Nuziveedu Seeds Limited</t>
  </si>
  <si>
    <t>TRANSFER-36101101-Nuziveedu Seeds Limited-AR00045130-Jun 21</t>
  </si>
  <si>
    <t>--C S Pramoda</t>
  </si>
  <si>
    <t>--Sachin Chavhan</t>
  </si>
  <si>
    <t>--Rohit Ashokrao Kolhal</t>
  </si>
  <si>
    <t>TRANSFER-36101101-IFB Industries Limited-1376831-JUN 21 SAL-</t>
  </si>
  <si>
    <t>--Priti Gopichand Rahate</t>
  </si>
  <si>
    <t>--Nese Venu Kumar</t>
  </si>
  <si>
    <t>TRANSFER-36101101-Nuziveedu Seeds Limited-AR00045329-Jun 21</t>
  </si>
  <si>
    <t>--Rathna Rajesh</t>
  </si>
  <si>
    <t>TRANSFER-36101101-LG Electronics India Pvt Ltd-2045169-JUL 2</t>
  </si>
  <si>
    <t>--SPEPHEN ANTHONY V</t>
  </si>
  <si>
    <t>TRANSFER-36101101-Nuziveedu Seeds Limited-AR00023147-Jun 21</t>
  </si>
  <si>
    <t>TRANSFER-36101101-Nuziveedu Seeds Limited-AR00045595-Jun 21</t>
  </si>
  <si>
    <t>--Khema Devi</t>
  </si>
  <si>
    <t>V02576-Hari Babu ID - T6043 - ASC - CPO-Hari Babu</t>
  </si>
  <si>
    <t>V00047-Rajesh CC ID - T1931 - ASC - BAN - SCO-Rajesh CC</t>
  </si>
  <si>
    <t>V02164-Bilquis Jabeen - Advocate-Bilquis Jabeen  Advocate</t>
  </si>
  <si>
    <t>V00429-Resco Corporate Service-Resco Corporate Service</t>
  </si>
  <si>
    <t>V00661-Subhas Goyal-Subhas Goyal</t>
  </si>
  <si>
    <t>V00660-Subha Radha Krishna-Subha Radha Krishna</t>
  </si>
  <si>
    <t>V00648-Vandana Kalra-Vandana Kalra</t>
  </si>
  <si>
    <t>V00647-Shoba Kalra-Shoba Kalra</t>
  </si>
  <si>
    <t>V00657-Satish M-Satish M</t>
  </si>
  <si>
    <t>V00653-Rajkumari Rajani-Rajkumari Rajani</t>
  </si>
  <si>
    <t>V00649-Manju N Raheja (Jyothi N Raheja)-Manju N Raheja Jyoth</t>
  </si>
  <si>
    <t>V00650-M.K Chidamabaranath-M K Chidamabaranath</t>
  </si>
  <si>
    <t>V00654-Lalchand T Nagpal-Lalchand T Nagpal</t>
  </si>
  <si>
    <t>V00652-L Harish-L Harish</t>
  </si>
  <si>
    <t>V00655-Deepak B Menda-Deepak B Menda</t>
  </si>
  <si>
    <t>V02356-Perveen Viraf Mehta-Perveen Viraf Mehta</t>
  </si>
  <si>
    <t>V02355-Mithi Dinshaw Chinoy-Mithi Dinshaw Chinoy</t>
  </si>
  <si>
    <t>V02354-Ratan Dinshaw Chinoy-Ratan Dinshaw Chinoy</t>
  </si>
  <si>
    <t>V02353-Birjis Dinshaw Chinoy-Birjis Dinshaw Chinoy</t>
  </si>
  <si>
    <t>V01591-Roshan Dinshaw Chinoy-Roshan Dinshaw Chinoy</t>
  </si>
  <si>
    <t>C11609-Sweety-Retainers June21 Salary</t>
  </si>
  <si>
    <t>-36101141-C11609-Sweety-Retainers June21 Salary-C11609-Sweet</t>
  </si>
  <si>
    <t>--C11609-Sweety-7340001700007959</t>
  </si>
  <si>
    <t>C12637-Sajid Khan-Retainers June21 Salary</t>
  </si>
  <si>
    <t>-36101141-C12637-Sajid Khan-Retainers June21 Salary-C12637-S</t>
  </si>
  <si>
    <t>--C12637-Sajid Khan-11642191040234</t>
  </si>
  <si>
    <t>C12681-Mohd Aalim-Retainers June21 Salary</t>
  </si>
  <si>
    <t>-36101141-C12681-Mohd Aalim-Retainers June21 Salary-C12681-M</t>
  </si>
  <si>
    <t>--C12681-Mohd Aalim-3318142901</t>
  </si>
  <si>
    <t>C12804-Mohd Jahid Ali-Retainers June21 Salary</t>
  </si>
  <si>
    <t>-36101141-C12804-Mohd Jahid Ali-Retainers June21 Salary-C128</t>
  </si>
  <si>
    <t>--C12804-Mohd Jahid Ali-3354579843</t>
  </si>
  <si>
    <t>C12805-Manjeet Singh Nain-Retainers June21 Salary</t>
  </si>
  <si>
    <t>-36101141-C12805-Manjeet Singh Nain-Retainers June21 Salary-</t>
  </si>
  <si>
    <t>--C12805-Manjeet Singh Nain-33148731212</t>
  </si>
  <si>
    <t>C12840-Jaiveer-Retainers June21 Salary</t>
  </si>
  <si>
    <t>-36101141-C12840-Jaiveer-Retainers June21 Salary-C12840-Jaiv</t>
  </si>
  <si>
    <t>--C12840-Jaiveer-50100235277501</t>
  </si>
  <si>
    <t>C12841-Sagar-Retainers June21 Salary</t>
  </si>
  <si>
    <t>-36101141-C12841-Sagar-Retainers June21 Salary-C12841-Sagar-</t>
  </si>
  <si>
    <t>--C12841-Sagar-01060100017715</t>
  </si>
  <si>
    <t>C12980-Neha Yadav-Retainers June21 Salary</t>
  </si>
  <si>
    <t>-36101141-C12980-Neha Yadav-Retainers June21 Salary-C12980-N</t>
  </si>
  <si>
    <t>--C12980-Neha Yadav-50122153173</t>
  </si>
  <si>
    <t>C13005-Rajat Singh-Retainers June21 Salary</t>
  </si>
  <si>
    <t>-36101141-C13005-Rajat Singh-Retainers June21 Salary-C13005-</t>
  </si>
  <si>
    <t>--C13005-Rajat Singh-34145863573</t>
  </si>
  <si>
    <t>C13065-SHYAMBEER-Retainers June21 Salary</t>
  </si>
  <si>
    <t>-36101141-C13065-SHYAMBEER-Retainers June21 Salary-C13065-SH</t>
  </si>
  <si>
    <t>--C13065-SHYAMBEER-77291900046724</t>
  </si>
  <si>
    <t>C13066-Anjani Kumar Patel-Retainers June21 Salary</t>
  </si>
  <si>
    <t>-36101141-C13066-Anjani Kumar Patel-Retainers June21 Salary-</t>
  </si>
  <si>
    <t>--C13066-Anjani Kumar Patel-1305000100146261</t>
  </si>
  <si>
    <t>C13067-Mukesh Bairwa-Retainers June21 Salary</t>
  </si>
  <si>
    <t>-36101141-C13067-Mukesh Bairwa-Retainers June21 Salary-C1306</t>
  </si>
  <si>
    <t>--C13067-Mukesh Bairwa-00000061136768452</t>
  </si>
  <si>
    <t>C13082-Shavez Alam-Retainers June21 Salary</t>
  </si>
  <si>
    <t>-36101141-C13082-Shavez Alam-Retainers June21 Salary-C13082-</t>
  </si>
  <si>
    <t>--C13082-Shavez Alam-50100073526323</t>
  </si>
  <si>
    <t>C13083-GUDDU SINGH-Retainers June21 Salary</t>
  </si>
  <si>
    <t>-36101141-C13083-GUDDU SINGH-Retainers June21 Salary-C13083-</t>
  </si>
  <si>
    <t>--C13083-GUDDU SINGH-881021775246</t>
  </si>
  <si>
    <t>C13084-Radhika Dnyaneshwar Jagtap-Retainers June21 Salary</t>
  </si>
  <si>
    <t>-36101141-C13084-Radhika Dnyaneshwar Jagtap-Retainers June21</t>
  </si>
  <si>
    <t>--C13084-Radhika Dnyaneshwar Jagtap-35752484962</t>
  </si>
  <si>
    <t>024084</t>
  </si>
  <si>
    <t>C10905-Kavita Gehani-Retainers June21 Salary</t>
  </si>
  <si>
    <t>-36101133-C10905-Kavita Gehani-Retainers June21 Salary-C1090</t>
  </si>
  <si>
    <t>--C10905-Kavita Gehani-3041532469</t>
  </si>
  <si>
    <t>C10997-Arti Pandey-Retainers June21 Salary</t>
  </si>
  <si>
    <t>-36101133-C10997-Arti Pandey-Retainers June21 Salary-C10997-</t>
  </si>
  <si>
    <t>--C10997-Arti Pandey-32972931811</t>
  </si>
  <si>
    <t>C10998-Mahendra Maran-Retainers June21 Salary</t>
  </si>
  <si>
    <t>-36101133-C10998-Mahendra Maran-Retainers June21 Salary-C109</t>
  </si>
  <si>
    <t>--C10998-Mahendra Maran-5273101001859</t>
  </si>
  <si>
    <t>C11108-Nazneen Khan-Retainers June21 Salary</t>
  </si>
  <si>
    <t>-36101133-C11108-Nazneen Khan-Retainers June21 Salary-C11108</t>
  </si>
  <si>
    <t>--C11108-Nazneen Khan-44760100005978</t>
  </si>
  <si>
    <t>C11245-Megha Rathore-Retainers June21 Salary</t>
  </si>
  <si>
    <t>-36101133-C11245-Megha Rathore-Retainers June21 Salary-C1124</t>
  </si>
  <si>
    <t>--C11245-Megha Rathore-30911837247</t>
  </si>
  <si>
    <t>C11550-Srishti Gehani-Retainers June21 Salary</t>
  </si>
  <si>
    <t>-36101133-C11550-Srishti Gehani-Retainers June21 Salary-C115</t>
  </si>
  <si>
    <t>--C11550-Srishti Gehani-3078424587</t>
  </si>
  <si>
    <t>C12242-Chandan Kumar Pandey-Retainers June21 Salary</t>
  </si>
  <si>
    <t>-36101133-C12242-Chandan Kumar Pandey-Retainers June21 Salar</t>
  </si>
  <si>
    <t>--C12242-Chandan Kumar Pandey-75082548114</t>
  </si>
  <si>
    <t>ROP-2585</t>
  </si>
  <si>
    <t>-36101103-ROP-2585-ROP-2585</t>
  </si>
  <si>
    <t>ROP-2598</t>
  </si>
  <si>
    <t>-36101103-ROP-2598-ROP-2598</t>
  </si>
  <si>
    <t>ROP-2596</t>
  </si>
  <si>
    <t>-36101103-ROP-2596-ROP-2596</t>
  </si>
  <si>
    <t>ROP-2595/2597/2599</t>
  </si>
  <si>
    <t>-36101103-ROP-2595/2597/2599-ROP-2595/2597/2599</t>
  </si>
  <si>
    <t>ROP-2603</t>
  </si>
  <si>
    <t>-36101103-ROP-2603-ROP-2603</t>
  </si>
  <si>
    <t>ROP-2604</t>
  </si>
  <si>
    <t>-36101103-ROP-2604-ROP-2604</t>
  </si>
  <si>
    <t>ROP-2605</t>
  </si>
  <si>
    <t>-36101103-ROP-2605-ROP-2605</t>
  </si>
  <si>
    <t>024141</t>
  </si>
  <si>
    <t>Conv Reimb 02.07.21 to 05.07.21</t>
  </si>
  <si>
    <t>-36101103-Conv Reimb 02.07.21 to 05.07.21-Conv Reimb 02.07.2</t>
  </si>
  <si>
    <t>Conv Reimb 02.07.21 to 08.07.21</t>
  </si>
  <si>
    <t>-36101103-Conv Reimb 02.07.21 to 08.07.21-Conv Reimb 02.07.2</t>
  </si>
  <si>
    <t>OT Conv Reimb Apr21</t>
  </si>
  <si>
    <t>-36101103-OT Conv Reimb Apr21-OT Conv Reimb Apr21</t>
  </si>
  <si>
    <t>--Raja.A-20252139707-</t>
  </si>
  <si>
    <t>024147</t>
  </si>
  <si>
    <t>Beepe Coatings Pvt Ltd</t>
  </si>
  <si>
    <t>107072639-36101101-RF0000167</t>
  </si>
  <si>
    <t>024148</t>
  </si>
  <si>
    <t>OD-TRV ADV-MAR21-SALARY</t>
  </si>
  <si>
    <t>-36101135-OD-TRV ADV-MAR21-SALARY-Z01758-OD-TRV ADV-MAR21-SA</t>
  </si>
  <si>
    <t>Z01758-Pramod Kumar Id - T8695</t>
  </si>
  <si>
    <t>024155</t>
  </si>
  <si>
    <t>Karnataka -Timken India Limited-CLRA Renewal</t>
  </si>
  <si>
    <t>-36101105-Karnataka -Timken India Limited-CLRA Renewal-Karna</t>
  </si>
  <si>
    <t>Bengaluru-Cognizant Technology Solutions India Pvt Ltd-CLRA</t>
  </si>
  <si>
    <t>-36101105-Bengaluru-Cognizant Technology Solutions India Pvt</t>
  </si>
  <si>
    <t>ASSAM-AirAsia (India) Limited-PT remittance for the month of</t>
  </si>
  <si>
    <t>-36101105-ASSAM-AirAsia (India) Limited-PT remittance for th</t>
  </si>
  <si>
    <t>KARNATAKA-AirAsia (India) Limited-PT remittance for the mont</t>
  </si>
  <si>
    <t>-36101105-KARNATAKA-AirAsia (India) Limited-PT remittance fo</t>
  </si>
  <si>
    <t>MADHYA PRADESH-AirAsia (India) Limited-PT remittance for the</t>
  </si>
  <si>
    <t>-36101105-MADHYA PRADESH-AirAsia (India) Limited-PT remittan</t>
  </si>
  <si>
    <t>MAHARASHTRA-AirAsia (India) Limited-PT remittance for the mo</t>
  </si>
  <si>
    <t>-36101105-MAHARASHTRA-AirAsia (India) Limited-PT remittance</t>
  </si>
  <si>
    <t>ODISHA-AirAsia (India) Limited-PT remittance for the month o</t>
  </si>
  <si>
    <t>-36101105-ODISHA-AirAsia (India) Limited-PT remittance for t</t>
  </si>
  <si>
    <t>WEST BENGAL-AirAsia (India) Limited-PT remittance for the mo</t>
  </si>
  <si>
    <t>-36101105-WEST BENGAL-AirAsia (India) Limited-PT remittance</t>
  </si>
  <si>
    <t>Orissa-ArcelorMittal India Private Ltd-PT remittance for the</t>
  </si>
  <si>
    <t>-36101105-Orissa-ArcelorMittal India Private Ltd-PT remittan</t>
  </si>
  <si>
    <t>025001</t>
  </si>
  <si>
    <t>CITIN21200282382-36101102-VOLTAS LTD-Chennai-</t>
  </si>
  <si>
    <t>VLCMB-29-33-VOLTAS LTD-Chennai</t>
  </si>
  <si>
    <t>025002</t>
  </si>
  <si>
    <t>HSBCN21189819160-36101102-Amazon Transportation Services-</t>
  </si>
  <si>
    <t>025031</t>
  </si>
  <si>
    <t>Monsanto Holdings Pvt.Ltd</t>
  </si>
  <si>
    <t>CITIN21198268762-36101102-Monsanto Holdings Pvt.Ltd-</t>
  </si>
  <si>
    <t>CITIN21201302726-36101102-VOLTAS LTD (UPBG)-</t>
  </si>
  <si>
    <t>217G90553Q1M1636-36101102-Kohler India Corp Pvt Ltd-</t>
  </si>
  <si>
    <t>HSBCN21188645887-36101102-M/s. Samsung India Electronics-</t>
  </si>
  <si>
    <t>HSBCN21188646719-36101102-McCann Erickson India Pvt Ltd-</t>
  </si>
  <si>
    <t>ICICR22021070700006534-36101102-Hitachi Hi - Rel Power Elect</t>
  </si>
  <si>
    <t>HSBCN21188703503-36101102-Wipro GE Healthcare Private Li-</t>
  </si>
  <si>
    <t>RV Solutions Private Limited</t>
  </si>
  <si>
    <t>0000000132910309-36101102-RV Solutions Private Limited-</t>
  </si>
  <si>
    <t>0000107071132363-36101102-Raychem RPG (P) Ltd-</t>
  </si>
  <si>
    <t>SBIN321188109123-36101102-Religare Finvest Limited-</t>
  </si>
  <si>
    <t>HSBCN21188704848-36101102-GE INDIA INDUSTRIAL PRIVATE LIMITE</t>
  </si>
  <si>
    <t>AXTB211885482140-36101102-Merino Industries Limited-</t>
  </si>
  <si>
    <t>HSBCN21188704851-36101102-GE India Industrial Pvt Ltd( E-</t>
  </si>
  <si>
    <t>KKBKR22021070700380490-36101102-Dinesh Engineers Ltd-</t>
  </si>
  <si>
    <t>CITIN21200761500-36101102-VOLTAS LTD - EMRBG-</t>
  </si>
  <si>
    <t>CITIN21200761501-36101102-VOLTAS LTD - EMRBG-</t>
  </si>
  <si>
    <t>CITIN21200761502-36101102-VOLTAS LTD - EMRBG-</t>
  </si>
  <si>
    <t>CITIN21200761503-36101102-VOLTAS LTD - EMRBG-</t>
  </si>
  <si>
    <t>CITIN21200761504-36101102-VOLTAS LTD - EMRBG-</t>
  </si>
  <si>
    <t>CITIN21200761493-36101102-VOLTAS LTD - EMRBG-</t>
  </si>
  <si>
    <t>V01151-Kashinath Shriram Darak</t>
  </si>
  <si>
    <t>V01545-Dharmendra Manjibhai Patel</t>
  </si>
  <si>
    <t>SBI-Rent July 21-May  June GSt on hold  Mar GST released</t>
  </si>
  <si>
    <t>-36101103-SBI-Rent July 21-May  June GSt on hold  Mar GST re</t>
  </si>
  <si>
    <t>024231</t>
  </si>
  <si>
    <t>REVERSAL ENTRY - HDFC Bank Limited OD A/c # 05232090000062 -</t>
  </si>
  <si>
    <t>REVERSAL ENTRY - TF002860</t>
  </si>
  <si>
    <t>024303</t>
  </si>
  <si>
    <t>Transfer to Avantis Regtech Pvt Ltd</t>
  </si>
  <si>
    <t>-36101101-Transfer to Avantis Regtech Pvt Ltd-Transfer towar</t>
  </si>
  <si>
    <t>-- Avantis Regtech Pvt Ltd</t>
  </si>
  <si>
    <t>024376</t>
  </si>
  <si>
    <t>Insuracne Payment</t>
  </si>
  <si>
    <t>-36101101-Insuracne Payment-Paid towards GMC/GPA Insurance r</t>
  </si>
  <si>
    <t>--Tata AIG General Insurance Company Ltd</t>
  </si>
  <si>
    <t>024389</t>
  </si>
  <si>
    <t>SBI-HYD-INV-315-Jun'21-Telephone charges - 03.07.2021</t>
  </si>
  <si>
    <t>-36101103-SBI-HYD-INV-315-Jun'21-Telephone charges - 03.07.2</t>
  </si>
  <si>
    <t>SBI-HYD-INV-317-Jun'21-Telephone charges-03.07.2021</t>
  </si>
  <si>
    <t>-36101103-SBI-HYD-INV-317-Jun'21-Telephone charges-03.07.202</t>
  </si>
  <si>
    <t>SBI-BAN-INV-277-5.6to30.6.2021-Drinking water chrgs-30.6.202</t>
  </si>
  <si>
    <t>-36101103-SBI-BAN-INV-277-5.6to30.6.2021-Drinking water chrg</t>
  </si>
  <si>
    <t>SBI-HYD-INV-294-BHA-24.5to23.6.21-Security chrgs-24.6.2021</t>
  </si>
  <si>
    <t>-36101103-SBI-HYD-INV-294-BHA-24.5to23.6.21-Security chrgs-2</t>
  </si>
  <si>
    <t>SBI-HYD-INV-293-BHA-24.5to23.6.21-Housekeeping chrgs-24.6.21</t>
  </si>
  <si>
    <t>-36101103-SBI-HYD-INV-293-BHA-24.5to23.6.21-Housekeeping chr</t>
  </si>
  <si>
    <t>SBI-PUN-INV-155-ATU-1.6to20.6.21-Security chrgs-25.06.2021</t>
  </si>
  <si>
    <t>-36101103-SBI-PUN-INV-155-ATU-1.6to20.6.21-Security chrgs-25</t>
  </si>
  <si>
    <t>V02564-Shourya Human Security Services</t>
  </si>
  <si>
    <t>SBI-BAN-INV-239-SIG-Jun'21-office maintenance chrgs-1.6.21</t>
  </si>
  <si>
    <t>-36101103-SBI-BAN-INV-239-SIG-Jun'21-office maintenance chrg</t>
  </si>
  <si>
    <t>SBI-BAN-INV-212-SIG-Mar'21toAug'21-AC AMC chrgs-30.4.21</t>
  </si>
  <si>
    <t>-36101103-SBI-BAN-INV-212-SIG-Mar'21toAug'21-AC AMC chrgs-30</t>
  </si>
  <si>
    <t>V02603-MSEDCL CNo 490014711331</t>
  </si>
  <si>
    <t>V02604-MSEDCL CNo 000484858659</t>
  </si>
  <si>
    <t>Wartsila airticket charges</t>
  </si>
  <si>
    <t>-36101103-Wartsila airticket charges-Wartsila airticket char</t>
  </si>
  <si>
    <t>ROP-2545/2546</t>
  </si>
  <si>
    <t>-36101103-ROP-2545/2546-ROP-2545/2546</t>
  </si>
  <si>
    <t>SCO-695/696/697/698/699/700/701/702</t>
  </si>
  <si>
    <t>-36101103-SCO-695/696/697/698/699/700/701/702-SCO-695/696/69</t>
  </si>
  <si>
    <t>RCP21-613</t>
  </si>
  <si>
    <t>-36101103-RCP21-613-RCP21-613</t>
  </si>
  <si>
    <t>V00137-N Sivananda Reddy ID - T7102 - ASC - HYD - CPO</t>
  </si>
  <si>
    <t>ROP-2551</t>
  </si>
  <si>
    <t>-36101103-ROP-2551-ROP-2551</t>
  </si>
  <si>
    <t>ROP-2552/2553</t>
  </si>
  <si>
    <t>-36101103-ROP-2552/2553-ROP-2552/2553</t>
  </si>
  <si>
    <t>ROP-2554/2555</t>
  </si>
  <si>
    <t>-36101103-ROP-2554/2555-ROP-2554/2555</t>
  </si>
  <si>
    <t>Sourcing Fees</t>
  </si>
  <si>
    <t>-36101103-Sourcing Fees-Sourcing Fees</t>
  </si>
  <si>
    <t>V02598-Anoop Srivastvava</t>
  </si>
  <si>
    <t>V00429-Resco Corporate Service</t>
  </si>
  <si>
    <t>Advocate-Profe Fees</t>
  </si>
  <si>
    <t>-36101103-Advocate-Profe Fees-Advocate-Profe Fees</t>
  </si>
  <si>
    <t>V02601-VS Associates</t>
  </si>
  <si>
    <t>V02164-Bilquis Jabeen - Advocate</t>
  </si>
  <si>
    <t>ROP-2557</t>
  </si>
  <si>
    <t>-36101103-ROP-2557-ROP-2557</t>
  </si>
  <si>
    <t>024013</t>
  </si>
  <si>
    <t>C12748-Sanober Hasan Mohammad Hasan-Retainer Jun21 Salary</t>
  </si>
  <si>
    <t>-36101103-C12748-Sanober Hasan Mohammad Hasan-Retainer Jun21</t>
  </si>
  <si>
    <t>--C12748-Sanober Hasan Mohammad Hasan-20203064012</t>
  </si>
  <si>
    <t>C12751-Ragamulu Sarala-Retainer Jun21 Salary</t>
  </si>
  <si>
    <t>-36101103-C12751-Ragamulu Sarala-Retainer Jun21 Salary-C1275</t>
  </si>
  <si>
    <t>C12758-Prasanth-Retainer Jun21 Salary</t>
  </si>
  <si>
    <t>-36101103-C12758-Prasanth-Retainer Jun21 Salary-C12758-Prasa</t>
  </si>
  <si>
    <t>C12777-Mary Jesvini-Retainer Jun21 Salary</t>
  </si>
  <si>
    <t>-36101103-C12777-Mary Jesvini-Retainer Jun21 Salary-C12777-M</t>
  </si>
  <si>
    <t>C12778-W Maradona-Retainer Jun21 Salary</t>
  </si>
  <si>
    <t>-36101103-C12778-W Maradona-Retainer Jun21 Salary-C12778-W M</t>
  </si>
  <si>
    <t>--ESIC Paid Challan No. 07021120695029</t>
  </si>
  <si>
    <t>023743</t>
  </si>
  <si>
    <t>PF Advice For The Month Of May-2021 (Associates)</t>
  </si>
  <si>
    <t>-36101105-PF Advice For The Month Of May-2021 (Associates)-P</t>
  </si>
  <si>
    <t>--PF Paid Challan No. 2402106019168</t>
  </si>
  <si>
    <t>PF Advice For Arrear for May-2021 (Apr-2021)</t>
  </si>
  <si>
    <t>-36101105-PF Advice For Arrear for May-2021 (Apr-2021)-PF Ad</t>
  </si>
  <si>
    <t>--PF Paid Challan No. 2402106019170</t>
  </si>
  <si>
    <t>PF Advice For The Month Of Apr-2021 (Associates)</t>
  </si>
  <si>
    <t>-36101105-PF Advice For The Month Of Apr-2021 (Associates)-P</t>
  </si>
  <si>
    <t>--PF Paid Challan No. 2402106019167</t>
  </si>
  <si>
    <t>PF Advice For The Month Of Mar-2021 (Associates)</t>
  </si>
  <si>
    <t>-36101105-PF Advice For The Month Of Mar-2021 (Associates)-P</t>
  </si>
  <si>
    <t>--PF Paid Challan No. 2402106019166</t>
  </si>
  <si>
    <t>023744</t>
  </si>
  <si>
    <t>-36101101-TeamLease Services Ltd EPF Trust-May-2021 Arrear (</t>
  </si>
  <si>
    <t>023746</t>
  </si>
  <si>
    <t>NSCI Technologies Pvt Ltd</t>
  </si>
  <si>
    <t>-36101101-NSCI Technologies Pvt Ltd-Paid towards Food coupon</t>
  </si>
  <si>
    <t>023752</t>
  </si>
  <si>
    <t>ATC Telecom Infrastructure Private Limited</t>
  </si>
  <si>
    <t>-36101101-ATC Telecom Infrastructure Private Limited-Paid ag</t>
  </si>
  <si>
    <t>023753</t>
  </si>
  <si>
    <t>-36101101-Insurance Payment-Paid towards Covid Support Whirl</t>
  </si>
  <si>
    <t>--Go Digit General Insurance Limited</t>
  </si>
  <si>
    <t>023768</t>
  </si>
  <si>
    <t>Invesments in Mutual Fund</t>
  </si>
  <si>
    <t>-36101101-Invesments in Mutual Fund-Aditya Birla Sun Life Li</t>
  </si>
  <si>
    <t>--Aditya Birla Sun Life Liquid Fund</t>
  </si>
  <si>
    <t>023776</t>
  </si>
  <si>
    <t>V01937-Professional Fess</t>
  </si>
  <si>
    <t>-36101103-V01937-Professional Fess-V01937-Professional Fess</t>
  </si>
  <si>
    <t>V01937-Seeneel Consultancy Services</t>
  </si>
  <si>
    <t>HDFC LETTER  DT 13-07-2021 9 NEFT</t>
  </si>
  <si>
    <t>-36101101-HDFC LETTER  DT 13-07-2021 9 NEFT-107139617644</t>
  </si>
  <si>
    <t>--107139617644</t>
  </si>
  <si>
    <t>0000008380</t>
  </si>
  <si>
    <t>HDFC LETTER  DT 13-07-2021 10 NEFT</t>
  </si>
  <si>
    <t>-36101101-HDFC LETTER  DT 13-07-2021 10 NEFT-107138684835</t>
  </si>
  <si>
    <t>--107138684835</t>
  </si>
  <si>
    <t>HDFC LETTER  DT 13-07-2021 11 NEFT</t>
  </si>
  <si>
    <t>-36101101-HDFC LETTER  DT 13-07-2021 11 NEFT-107138774997</t>
  </si>
  <si>
    <t>--107138774997</t>
  </si>
  <si>
    <t>HDFC LETTER  DT 13-07-2021 12 NEFT</t>
  </si>
  <si>
    <t>-36101101-HDFC LETTER  DT 13-07-2021 12 NEFT-107139219806</t>
  </si>
  <si>
    <t>--107139219806</t>
  </si>
  <si>
    <t>HDFC LETTER  DT 13-07-2021 13 NEFT</t>
  </si>
  <si>
    <t>-36101101-HDFC LETTER  DT 13-07-2021 13 NEFT-107139272212</t>
  </si>
  <si>
    <t>--107139272212</t>
  </si>
  <si>
    <t>HDFC LETTER  DT 13-07-2021 14 NEFT</t>
  </si>
  <si>
    <t>-36101101-HDFC LETTER  DT 13-07-2021 14 NEFT-107139625787</t>
  </si>
  <si>
    <t>--107139625787</t>
  </si>
  <si>
    <t>HDFC LETTER  DT 13-07-2021 15 NEFT</t>
  </si>
  <si>
    <t>-36101101-HDFC LETTER  DT 13-07-2021 15 NEFT-107138498805</t>
  </si>
  <si>
    <t>--107138498805</t>
  </si>
  <si>
    <t>SBI LETTER  DT 13-07-2021 1</t>
  </si>
  <si>
    <t>-36101105-SBI LETTER  DT 13-07-2021 1-CMP00000000357579249AO</t>
  </si>
  <si>
    <t>--CMP00000000357579249AODN367523TRANSFERTO35840911723INVESTM</t>
  </si>
  <si>
    <t>SBI LETTER  DT 13-07-2021 2</t>
  </si>
  <si>
    <t>-36101105-SBI LETTER  DT 13-07-2021 2-CMP00000000357611050AO</t>
  </si>
  <si>
    <t>--CMP00000000357611050AODN382394TRANSFERTO35840911723INVESTM</t>
  </si>
  <si>
    <t>SBI LETTER  DT 13-07-2021 3</t>
  </si>
  <si>
    <t>-36101105-SBI LETTER  DT 13-07-2021 3-CMP00000000357663254AO</t>
  </si>
  <si>
    <t>--CMP00000000357663254AODN423137TRANSFERTO35840911723INVESTM</t>
  </si>
  <si>
    <t>SBI LETTER  DT 13-07-2021 4</t>
  </si>
  <si>
    <t>-36101105-SBI LETTER  DT 13-07-2021 4-1307202191CTO4952218TR</t>
  </si>
  <si>
    <t>--1307202191CTO4952218TRANSFERTO98561057788</t>
  </si>
  <si>
    <t>SBI LETTER  DT 13-07-2021 5</t>
  </si>
  <si>
    <t>-36101105-SBI LETTER  DT 13-07-2021 5-CMP00000000357668173AO</t>
  </si>
  <si>
    <t>--CMP00000000357668173AODN427243 TRANSFER TO 35840911723 INV</t>
  </si>
  <si>
    <t>SBI LETTER  DT 13-07-2021 6</t>
  </si>
  <si>
    <t>-36101105-SBI LETTER  DT 13-07-2021 6-CMP00000000357668458AO</t>
  </si>
  <si>
    <t>--CMP00000000357668458AODN427297 TRANSFER TO 35840911723 INV</t>
  </si>
  <si>
    <t>SBI LETTER  DT 13-07-2021 7</t>
  </si>
  <si>
    <t>-36101105-SBI LETTER  DT 13-07-2021 7-CMP00000000357530701AO</t>
  </si>
  <si>
    <t>--CMP00000000357530701AODN340815TRANSFERTO35840911723INVESTM</t>
  </si>
  <si>
    <t>SBI LETTER  DT 13-07-2021 8</t>
  </si>
  <si>
    <t>-36101105-SBI LETTER  DT 13-07-2021 8-CMP00000000357550659AO</t>
  </si>
  <si>
    <t>--CMP00000000357550659AODN350028TRANSFERTO35840911723INVESTM</t>
  </si>
  <si>
    <t>SBI LETTER  DT 13-07-2021 9</t>
  </si>
  <si>
    <t>-36101105-SBI LETTER  DT 13-07-2021 9-CMP00000000357559478AO</t>
  </si>
  <si>
    <t>--CMP00000000357559478AODN354010TRANSFERTO35840911723INVESTM</t>
  </si>
  <si>
    <t>SBI LETTER  DT 13-07-2021 10</t>
  </si>
  <si>
    <t>-36101105-SBI LETTER  DT 13-07-2021 10-CMP00000000357605230A</t>
  </si>
  <si>
    <t>--CMP00000000357605230AODN380610TRANSFERTO35840911723INVESTM</t>
  </si>
  <si>
    <t>SBI LETTER  DT 13-07-2021 11</t>
  </si>
  <si>
    <t>-36101105-SBI LETTER  DT 13-07-2021 11-CMP00000000357610977A</t>
  </si>
  <si>
    <t>--CMP00000000357610977AODN382314TRANSFERTO35840911723INVESTM</t>
  </si>
  <si>
    <t>ICICI LETTER  DT 13-07-2021 1</t>
  </si>
  <si>
    <t>-36101151-ICICI LETTER  DT 13-07-2021 1-CMS/000821125083/277</t>
  </si>
  <si>
    <t>--CMS/000821125083/277994802</t>
  </si>
  <si>
    <t>ICICI LETTER  DT 13-07-2021 2</t>
  </si>
  <si>
    <t>-36101151-ICICI LETTER  DT 13-07-2021 2-CMS/000821125086/278</t>
  </si>
  <si>
    <t>--CMS/000821125086/278025532</t>
  </si>
  <si>
    <t>ICICI LETTER  DT 13-07-2021 3</t>
  </si>
  <si>
    <t>-36101151-ICICI LETTER  DT 13-07-2021 3-CMS/000821245414/278</t>
  </si>
  <si>
    <t>--CMS/000821245414/278092577</t>
  </si>
  <si>
    <t>ICICI LETTER  DT 13-07-2021 4</t>
  </si>
  <si>
    <t>-36101151-ICICI LETTER  DT 13-07-2021 4-CMS/000821271344/278</t>
  </si>
  <si>
    <t>--CMS/000821271344/278101712</t>
  </si>
  <si>
    <t>V01246-Ravi Lube Oil Pvt Ltd (Sambasiva Rao)-Ravi Lube Oil P</t>
  </si>
  <si>
    <t>V01138-Narayanan Krishnan (Huf)-Narayanan Krishnan Huf</t>
  </si>
  <si>
    <t>V01122-Pulumati Sreedevi-Pulumati Sreedevi</t>
  </si>
  <si>
    <t>V01121-Pulumati Revanth-Pulumati Revanth</t>
  </si>
  <si>
    <t>V01120-Pulumati Rohith-Pulumati Rohith</t>
  </si>
  <si>
    <t>V01136-Muduganti Uma Ravinder-Muduganti Uma Ravinder</t>
  </si>
  <si>
    <t>V01020-Aditya Agarwal (Huf)-Aditya Agarwal Huf</t>
  </si>
  <si>
    <t>V00935-Anil Saraf-Anil Saraf</t>
  </si>
  <si>
    <t>V00932-Kamini Kaushal Sanghi-Kamini Kaushal Sanghi</t>
  </si>
  <si>
    <t>V00934-Seema Sanghi-Seema Sanghi</t>
  </si>
  <si>
    <t>V00933-Santhosh Sanghi-Santhosh Sanghi</t>
  </si>
  <si>
    <t>V00605-Citygold Entertainment Limited-Citygold Entertainment</t>
  </si>
  <si>
    <t>V02279-Aayat Multi Services (Mohammad Salim Shaikh)-Aayat Mu</t>
  </si>
  <si>
    <t>V00796-Office World-Office World</t>
  </si>
  <si>
    <t>V02605-Credence Rewards Private Limited-Credence Rewards Pri</t>
  </si>
  <si>
    <t>V00843-Hari Om Tea &amp; Canteen-Hari Om Tea and Canteen</t>
  </si>
  <si>
    <t>V01241-Ramesh Goud Tea Stall-Ramesh Goud Tea Stall</t>
  </si>
  <si>
    <t>V01382-Topez Security Services-Topez Security Services</t>
  </si>
  <si>
    <t>V00867-Tata Teleservices Limited-Tata Teleservices Limited</t>
  </si>
  <si>
    <t>V02439-Amsri Shamira Owners Welfare Association-Amsri Shamir</t>
  </si>
  <si>
    <t>V02373-Magic Touch Enterprises-Magic Touch Enterprises</t>
  </si>
  <si>
    <t>000CMS2047653622-36101102-Edelweiss Gallagher Insurance-</t>
  </si>
  <si>
    <t>UBINR22021072901928341-36101102-Twinfish Communication-</t>
  </si>
  <si>
    <t>00024639675491DC-36101102-HIC-ABF SPECIAL FOODS PVT LTD-</t>
  </si>
  <si>
    <t>217T50235LUR1N52-36101102-BLACKHAWK NETWORK (INDIA) Priv-</t>
  </si>
  <si>
    <t>JAS FORWARDING WORLDWIDE PRIVA</t>
  </si>
  <si>
    <t>HSBCN21210414724-36101102-JAS FORWARDING WORLDWIDE PRIVA-</t>
  </si>
  <si>
    <t>HSBCN21210415889-36101102-RECKITT BENCKISER (INDIA) PRIV-</t>
  </si>
  <si>
    <t>SIN02416Q0051028-36101102-IFB Industries Limited-</t>
  </si>
  <si>
    <t>AXISCN0086566224-36101102-Avenue Supermarts Ltd –  MEHSA-</t>
  </si>
  <si>
    <t>HSBCN21210416195-36101102-CARRIER AIRCONDITIONING + REFRIGER</t>
  </si>
  <si>
    <t>121001974GN00042-36101102-OTTO BOCK HEALTHCARE INDIA PRI-</t>
  </si>
  <si>
    <t>SIN00231Q1788563-36101102-Cipla - Baddi-</t>
  </si>
  <si>
    <t>SIN00231Q1788560-36101102-CIPLA Ltd.-</t>
  </si>
  <si>
    <t>RAKYAN BEVERAGES PRIVATE LIMIT</t>
  </si>
  <si>
    <t>KKBK211908348241-36101102-RAKYAN BEVERAGES PRIVATE LIMIT-</t>
  </si>
  <si>
    <t>05792-Rakyan Beverages Pvt Ltd</t>
  </si>
  <si>
    <t>KUMARVELU BROTHERS</t>
  </si>
  <si>
    <t>BARBS21190936614-36101102-KUMARVELU BROTHERS-</t>
  </si>
  <si>
    <t>07139-Kumarvelu Brothers</t>
  </si>
  <si>
    <t>HSBCN21190084491-36101102-KARCHER CLEANING SYSTEMS PRIVA-</t>
  </si>
  <si>
    <t>HSBCN21190084500-36101102-JAS FORWARDING WORLDWIDE PVT L-</t>
  </si>
  <si>
    <t>Transcend India Pvt. Ltd</t>
  </si>
  <si>
    <t>CITIN21202271033-36101102-Transcend India Pvt. Ltd-</t>
  </si>
  <si>
    <t>06862-Transcend India Pvt. Ltd</t>
  </si>
  <si>
    <t>UTIBR52021070900341096-36101102-Larsen and Toubro Limited Co</t>
  </si>
  <si>
    <t>Servtech Systems India Private</t>
  </si>
  <si>
    <t>CITIN21202271181-36101102-Servtech Systems India Private-</t>
  </si>
  <si>
    <t>06868-Servtech Systems India Private Limited</t>
  </si>
  <si>
    <t>Transcend MT Services Pvt. Ltd</t>
  </si>
  <si>
    <t>CITIN21202271202-36101102-Transcend MT Services Pvt. Ltd-</t>
  </si>
  <si>
    <t>06870-Transcend Mt Services Pvt. Ltd</t>
  </si>
  <si>
    <t>TITAGARH WAGONS LIMITED</t>
  </si>
  <si>
    <t>0000000000320554-36101102-TITAGARH WAGONS LIMITED-</t>
  </si>
  <si>
    <t>07392-Titagarh Wagons Ltd</t>
  </si>
  <si>
    <t>CITIN21202281245-36101102-Master Builders Solutions Indi-</t>
  </si>
  <si>
    <t>024749</t>
  </si>
  <si>
    <t>Amazon Transportation Services Pvt Ltd</t>
  </si>
  <si>
    <t>-36101101-Amazon Transportation Services Pvt Ltd-Payroll and</t>
  </si>
  <si>
    <t>V01796-Allsec Technologies Limited</t>
  </si>
  <si>
    <t>024752</t>
  </si>
  <si>
    <t>-36101101-Amazon Transportation Services Pvt Ltd-Professiona</t>
  </si>
  <si>
    <t>024759</t>
  </si>
  <si>
    <t>-36101101-Asian Paints Limited-Placmencharges TL09T2122/772,</t>
  </si>
  <si>
    <t>V02621-Star Jobs Private Limited</t>
  </si>
  <si>
    <t>024764</t>
  </si>
  <si>
    <t>Aquapay Payment Technologies Pvt Ltd</t>
  </si>
  <si>
    <t>-36101101-Aquapay Payment Technologies Pvt Ltd-Lease Rentals</t>
  </si>
  <si>
    <t>V00626-Orix Leasing &amp; Financial Services India Ltd</t>
  </si>
  <si>
    <t>024768</t>
  </si>
  <si>
    <t>SBI Aurangabad- maintenance chgs May-Jul21</t>
  </si>
  <si>
    <t>-36101103-SBI Aurangabad- maintenance chgs May-Jul21-SBI Aur</t>
  </si>
  <si>
    <t>Del/Rajasthan</t>
  </si>
  <si>
    <t>-36101103-Del/Rajasthan-Z02353-Del/Rajasthan</t>
  </si>
  <si>
    <t>Z02353-Krishnendu S Chakraborty ID -T11503</t>
  </si>
  <si>
    <t>V00695-Conveyence Chgs-June'21</t>
  </si>
  <si>
    <t>-36101103-V00695-Conveyence Chgs-June'21-V00695-Conveyence C</t>
  </si>
  <si>
    <t>V00695-Authorised Dttdc Parking</t>
  </si>
  <si>
    <t>TLPC000231-Jun21-PC-Kol</t>
  </si>
  <si>
    <t>-36101103-TLPC000231-Jun21-PC-Kol-Z02361-TLPC000231-Jun21-PC</t>
  </si>
  <si>
    <t>Z02361-Dhanraj Chowdhury-SBI-302001858-Imp Adv-Kol</t>
  </si>
  <si>
    <t>V02214-Electricity Chgs-June'21</t>
  </si>
  <si>
    <t>-36101103-V02214-Electricity Chgs-June'21-V02214-Electricity</t>
  </si>
  <si>
    <t>V02214-Office Maintenance Chgs-July'21</t>
  </si>
  <si>
    <t>-36101103-V02214-Office Maintenance Chgs-July'21-V02214-Offi</t>
  </si>
  <si>
    <t>V01413-Accomondation Chgs-June'21</t>
  </si>
  <si>
    <t>-36101103-V01413-Accomondation Chgs-June'21-V01413-Accomonda</t>
  </si>
  <si>
    <t>V00220-Courier chgs-June'21</t>
  </si>
  <si>
    <t>-36101103-V00220-Courier chgs-June'21-V00220-Courier chgs-Ju</t>
  </si>
  <si>
    <t>V02452-Generator Chgs-June'21</t>
  </si>
  <si>
    <t>-36101103-V02452-Generator Chgs-June'21-V02452-Generator Chg</t>
  </si>
  <si>
    <t>V01616-Printing Stationery</t>
  </si>
  <si>
    <t>-36101103-V01616-Printing Stationery-V01616-Printing Station</t>
  </si>
  <si>
    <t>V00478-Printing Stationery</t>
  </si>
  <si>
    <t>-36101103-V00478-Printing Stationery-V00478-Printing Station</t>
  </si>
  <si>
    <t>SCO-748</t>
  </si>
  <si>
    <t>-36101103-SCO-748-SCO-748</t>
  </si>
  <si>
    <t>V01999-Sreeja Anilkumar Id - T2023 - Asc - Coc</t>
  </si>
  <si>
    <t>Leaseline q1</t>
  </si>
  <si>
    <t>-36101103-Leaseline q1-Leaseline q1</t>
  </si>
  <si>
    <t>024769</t>
  </si>
  <si>
    <t>Boarding &amp; lodging for the period of  16th Feb to 28th Feb 2</t>
  </si>
  <si>
    <t>-36101133-Boarding &amp; lodging for the period of  16th Feb to</t>
  </si>
  <si>
    <t>024770</t>
  </si>
  <si>
    <t>Boarding &amp; Lodging From 01st May to 15th Jun 2021 Gurgaon Ce</t>
  </si>
  <si>
    <t>-36101141-Boarding &amp; Lodging From 01st May to 15th Jun 2021</t>
  </si>
  <si>
    <t>024771</t>
  </si>
  <si>
    <t>Boarding &amp; lodging from 1st Mar to 15th Mar- 2021  Haldwani</t>
  </si>
  <si>
    <t>-36101143-Boarding &amp; lodging from 1st Mar to 15th Mar- 2021</t>
  </si>
  <si>
    <t>024776</t>
  </si>
  <si>
    <t>Danisco India Pvt Ltd,Performance Specialty,Corteva Agriscie</t>
  </si>
  <si>
    <t>-36101101-Danisco India Pvt Ltd,Performance Specialty,Cortev</t>
  </si>
  <si>
    <t>V00040-Pinkerton Consulting &amp; Investigation</t>
  </si>
  <si>
    <t>024777</t>
  </si>
  <si>
    <t>-36101101-Tata Capital Financial Services Limited-BGV- TL29T</t>
  </si>
  <si>
    <t>V00065-Screen Facts Services Pvt Ltd</t>
  </si>
  <si>
    <t>0000010083512640-36101102-Sterling and Wilson Solar Ltd-</t>
  </si>
  <si>
    <t>Carrier Air Conditioning &amp; Refc</t>
  </si>
  <si>
    <t>HSBCN21210416045-36101102-Carrier Air Conditioning &amp; Refc-</t>
  </si>
  <si>
    <t>000CMS2047664988-36101102-CEAT Limited-</t>
  </si>
  <si>
    <t>BOTMR52021072900407151-36101102-Horiba India Pvt ltd-</t>
  </si>
  <si>
    <t>CHASR52021072900326485-36101102-Danisco India Pvt Ltd-</t>
  </si>
  <si>
    <t>Carrier Air Conditioning &amp; Ref</t>
  </si>
  <si>
    <t>HSBCN21210416935-36101102-Carrier Air Conditioning &amp; Ref-</t>
  </si>
  <si>
    <t>0000107297262008-36101102-L and T Electricals and Automa-</t>
  </si>
  <si>
    <t>HSBCN21210421823-36101102-Zeno Communications india pvt-</t>
  </si>
  <si>
    <t>ICICR42021072900102931-36101102-Inox Wind Ltd-</t>
  </si>
  <si>
    <t>03791-Inox Wind Ltd</t>
  </si>
  <si>
    <t>CITIN21210085354-36101102-Roche Diagnostics India Pvt Lt-</t>
  </si>
  <si>
    <t>0000107297144782-36101102-ETRANS SOLUTIONS PRIVATE LIMIT-</t>
  </si>
  <si>
    <t>0000107297144778-36101102-ETRANS SOLUTIONS PRIVATE LIMIT-</t>
  </si>
  <si>
    <t>0000107296666931-36101102-HDFC LIFE INSURANCE COMPANY LI-</t>
  </si>
  <si>
    <t>0000107297305351-36101102-ULTRATECH CEMENT LIMITED NORT-</t>
  </si>
  <si>
    <t>Jurchen Technology India Pvt.</t>
  </si>
  <si>
    <t>0000000135289848-36101102-Jurchen Technology India Pvt.-</t>
  </si>
  <si>
    <t>06622-Jurchen Technology India Pvt. Ltd.</t>
  </si>
  <si>
    <t>Avenue Supermarts Limited- Sea</t>
  </si>
  <si>
    <t>UTIBR52021072900329246-36101102-Avenue Supermarts Limited- S</t>
  </si>
  <si>
    <t>SCBLR12021072900005488-36101102-Toyo Engineering India Priva</t>
  </si>
  <si>
    <t>HSBCN21210424708-36101102-GE Diesel Locomotive Private l-</t>
  </si>
  <si>
    <t>SBIN421210973864-36101102-SIDBI VENTURE CAPITAL LTD-</t>
  </si>
  <si>
    <t>BTOM212103770626-36101102-Horiba India Pvt ltd-</t>
  </si>
  <si>
    <t>BTOM212103770628-36101102-Horiba India Pvt ltd-</t>
  </si>
  <si>
    <t>BTOM212103770632-36101102-Horiba India Pvt ltd-</t>
  </si>
  <si>
    <t>V00013-Form 15 CB</t>
  </si>
  <si>
    <t>-36101103-V00013-Form 15 CB-V00013-Form 15 CB</t>
  </si>
  <si>
    <t>V00013-Dias And Associates</t>
  </si>
  <si>
    <t>SRN-T26417451/Efing yr ending 2021</t>
  </si>
  <si>
    <t>-36101103-SRN-T26417451/Efing yr ending 2021-SRN-T26417451/E</t>
  </si>
  <si>
    <t>SCO-686/687</t>
  </si>
  <si>
    <t>-36101103-SCO-686/687-SCO-686/687</t>
  </si>
  <si>
    <t>RCP21-574</t>
  </si>
  <si>
    <t>-36101103-RCP21-574-RCP21-574</t>
  </si>
  <si>
    <t>ROP-2521</t>
  </si>
  <si>
    <t>-36101103-ROP-2521-ROP-2521</t>
  </si>
  <si>
    <t>ROP-2520</t>
  </si>
  <si>
    <t>-36101103-ROP-2520-ROP-2520</t>
  </si>
  <si>
    <t>ROP-2522/2523/2524/2525/2526</t>
  </si>
  <si>
    <t>-36101103-ROP-2522/2523/2524/2525/2526-ROP-2522/2523/2524/25</t>
  </si>
  <si>
    <t>Car Hire chgs</t>
  </si>
  <si>
    <t>-36101103-Car Hire chgs-Car Hire chgs</t>
  </si>
  <si>
    <t>V01900-Ecos(I) Mobility &amp; Hospitality Pvt Ltd</t>
  </si>
  <si>
    <t>R&amp;M - Other</t>
  </si>
  <si>
    <t>-36101103-R&amp;M - Other-R&amp;M - Other</t>
  </si>
  <si>
    <t>023778</t>
  </si>
  <si>
    <t>-36101101-Invesments in Mutual Fund-UTI Liquid Cash Fund -Fo</t>
  </si>
  <si>
    <t>--UTI Liquid Cash Fund</t>
  </si>
  <si>
    <t>023779</t>
  </si>
  <si>
    <t>Transfer to TDPL Loan</t>
  </si>
  <si>
    <t>-36101101-Transfer to TDPL Loan-Transfer to TDPL Loan</t>
  </si>
  <si>
    <t>--TeamLease Digital Priva Liited</t>
  </si>
  <si>
    <t>023792</t>
  </si>
  <si>
    <t>V01109-Zomato,Payleaf,Vendor Module</t>
  </si>
  <si>
    <t>-36101103-V01109-Zomato,Payleaf,Vendor Module-V01109-Zomato,</t>
  </si>
  <si>
    <t>V02535-Recruitment Charges</t>
  </si>
  <si>
    <t>-36101103-V02535-Recruitment Charges-V02535-Recruitment Char</t>
  </si>
  <si>
    <t>V02535-Pooja Singh</t>
  </si>
  <si>
    <t>V00474-ATS Charges</t>
  </si>
  <si>
    <t>-36101103-V00474-ATS Charges-V00474-ATS Charges</t>
  </si>
  <si>
    <t>Report fee 1st instalment EOR&amp;JSP FY21-22</t>
  </si>
  <si>
    <t>-36101103-Report fee 1st instalment EOR&amp;JSP FY21-22-Report f</t>
  </si>
  <si>
    <t>Amazon Gift card</t>
  </si>
  <si>
    <t>-36101103-Amazon Gift card-Amazon Gift card</t>
  </si>
  <si>
    <t>023805</t>
  </si>
  <si>
    <t>Entry reversed -Loan Request cancelled</t>
  </si>
  <si>
    <t>-02-07-21</t>
  </si>
  <si>
    <t>023806</t>
  </si>
  <si>
    <t>ONLINE TRANSFER Trans from HDFC 828 to HDFC 062 - TF002845</t>
  </si>
  <si>
    <t>023807</t>
  </si>
  <si>
    <t>ONLINE TRANSFER Trans from HDFC 828 to HDFC 062 - TF002846</t>
  </si>
  <si>
    <t>CITIN21200761505-36101102-VOLTAS LTD - EMRBG-</t>
  </si>
  <si>
    <t>CITIN21200761494-36101102-VOLTAS LTD - EMRBG-</t>
  </si>
  <si>
    <t>CITIN21200761495-36101102-VOLTAS LTD - EMRBG-</t>
  </si>
  <si>
    <t>CITIN21200761496-36101102-VOLTAS LTD - EMRBG-</t>
  </si>
  <si>
    <t>CITIN21200761487-36101102-VOLTAS LTD - EMRBG-</t>
  </si>
  <si>
    <t>CITIN21200761488-36101102-VOLTAS LTD - EMRBG-</t>
  </si>
  <si>
    <t>CITIN21200761489-36101102-VOLTAS LTD - EMRBG-</t>
  </si>
  <si>
    <t>CITIN21200761490-36101102-VOLTAS LTD - EMRBG-</t>
  </si>
  <si>
    <t>CITIN21200761491-36101102-VOLTAS LTD - EMRBG-</t>
  </si>
  <si>
    <t>CITIN21200761499-36101102-VOLTAS LTD - EMRBG-</t>
  </si>
  <si>
    <t>SCBLR12021070700004150-36101102-Karam Chand Thapar &amp; Bros. C</t>
  </si>
  <si>
    <t>CITIN21200761497-36101102-VOLTAS LTD - EMRBG-</t>
  </si>
  <si>
    <t>CITIN21200761498-36101102-VOLTAS LTD - EMRBG-</t>
  </si>
  <si>
    <t>CITIN21200761680-36101102-VOLTAS LTD - EMRBG-</t>
  </si>
  <si>
    <t>CITIN21200761681-36101102-VOLTAS LTD - EMRBG-</t>
  </si>
  <si>
    <t>CITIN21200761682-36101102-VOLTAS LTD - EMRBG-</t>
  </si>
  <si>
    <t>CITIN21200761683-36101102-VOLTAS LTD - EMRBG-</t>
  </si>
  <si>
    <t>CITIN21200761684-36101102-VOLTAS LTD - EMRBG-</t>
  </si>
  <si>
    <t>CITIN21200761685-36101102-VOLTAS LTD - EMRBG-</t>
  </si>
  <si>
    <t>0000107060468683-36101102-HSIL Ltd-</t>
  </si>
  <si>
    <t>0000118814897098-36101102-RediSolve Software Pvt Ltd-</t>
  </si>
  <si>
    <t>000CMS2013567654-36101102-LITTLE INTERNET PRIVATE LIMITE-</t>
  </si>
  <si>
    <t>024156</t>
  </si>
  <si>
    <t>Bangalore-Cambridge University Press India Private Limited-P</t>
  </si>
  <si>
    <t>-36101105-Bangalore-Cambridge University Press India Private</t>
  </si>
  <si>
    <t>MH-Cambridge University Press India Private Limited-PT remit</t>
  </si>
  <si>
    <t>-36101105-MH-Cambridge University Press India Private Limite</t>
  </si>
  <si>
    <t>WB-Cambridge University Press India Private Limited-PT remit</t>
  </si>
  <si>
    <t>-36101105-WB-Cambridge University Press India Private Limite</t>
  </si>
  <si>
    <t>WEST BENGAL-Zoomcar India Private Limited-PT remittance for</t>
  </si>
  <si>
    <t>-36101105-WEST BENGAL-Zoomcar India Private Limited-PT remit</t>
  </si>
  <si>
    <t>ASSAM-Zoomcar India Private Limited-PT remittance for the mo</t>
  </si>
  <si>
    <t>-36101105-ASSAM-Zoomcar India Private Limited-PT remittance</t>
  </si>
  <si>
    <t>KARNATAKA-Zoomcar India Private Limited-PT remittance for th</t>
  </si>
  <si>
    <t>-36101105-KARNATAKA-Zoomcar India Private Limited-PT remitta</t>
  </si>
  <si>
    <t>MAHARASHTRA-Zoomcar India Private Limited-PT remittance for</t>
  </si>
  <si>
    <t>-36101105-MAHARASHTRA-Zoomcar India Private Limited-PT remit</t>
  </si>
  <si>
    <t>ODISHA-Zoomcar India Private Limited-PT remittance for the m</t>
  </si>
  <si>
    <t>-36101105-ODISHA-Zoomcar India Private Limited-PT remittance</t>
  </si>
  <si>
    <t>MADHYA PRADESH-Zoomcar India Private Limited-PT remittance f</t>
  </si>
  <si>
    <t>-36101105-MADHYA PRADESH-Zoomcar India Private Limited-PT re</t>
  </si>
  <si>
    <t>TELANGANA-Zoomcar India Private Limited-PT remittance for th</t>
  </si>
  <si>
    <t>-36101105-TELANGANA-Zoomcar India Private Limited-PT remitta</t>
  </si>
  <si>
    <t>Telangana-Samunnati Agro Solutions Pvt Ltd-PT remittance for</t>
  </si>
  <si>
    <t>-36101105-Telangana-Samunnati Agro Solutions Pvt Ltd-PT remi</t>
  </si>
  <si>
    <t>Orissa-Samunnati Agro Solutions Pvt Ltd-PT remittance for th</t>
  </si>
  <si>
    <t>-36101105-Orissa-Samunnati Agro Solutions Pvt Ltd-PT remitta</t>
  </si>
  <si>
    <t>Madhya Pradesh-Samunnati Agro Solutions Pvt Ltd-PT remittanc</t>
  </si>
  <si>
    <t>-36101105-Madhya Pradesh-Samunnati Agro Solutions Pvt Ltd-PT</t>
  </si>
  <si>
    <t>Karnataka-Samunnati Agro Solutions Pvt Ltd-PT remittance for</t>
  </si>
  <si>
    <t>-36101105-Karnataka-Samunnati Agro Solutions Pvt Ltd-PT remi</t>
  </si>
  <si>
    <t>Gurgaon-Targray India Pvt Ltd-PF remittance for June 2021</t>
  </si>
  <si>
    <t>-36101105-Gurgaon-Targray India Pvt Ltd-PF remittance for Ju</t>
  </si>
  <si>
    <t>Telangana-AirAsia (India) Limited-PT remittance for the mont</t>
  </si>
  <si>
    <t>-36101105-Telangana-AirAsia (India) Limited-PT remittance fo</t>
  </si>
  <si>
    <t>SBI-HYD-INV-279,280&amp;313-ADI-pur of HK&amp;PS Items &amp; HP1005 Prin</t>
  </si>
  <si>
    <t>-36101103-SBI-HYD-INV-279,280&amp;313-ADI-pur of HK&amp;PS Items &amp; H</t>
  </si>
  <si>
    <t>SBI-CHE-INV-227,228,231-BAL-Jun'21-Disinfection treatment&amp;PS</t>
  </si>
  <si>
    <t>-36101103-SBI-CHE-INV-227,228,231-BAL-Jun'21-Disinfection tr</t>
  </si>
  <si>
    <t>SBI-BAN-INV-284-23.5to22.6.2021-Coffee/tea charges-23.6.2021</t>
  </si>
  <si>
    <t>-36101103-SBI-BAN-INV-284-23.5to22.6.2021-Coffee/tea charges</t>
  </si>
  <si>
    <t>SBIMUMRUP-Jun'21-Pur of Snacks -05.06.2021</t>
  </si>
  <si>
    <t>-36101103-SBIMUMRUP-Jun'21-Pur of Snacks -05.06.2021-SBIMUMR</t>
  </si>
  <si>
    <t>SBI-BAN-INV-281-1.6to30.6.21-Telephone charges-03.07.2021</t>
  </si>
  <si>
    <t>-36101103-SBI-BAN-INV-281-1.6to30.6.21-Telephone charges-03.</t>
  </si>
  <si>
    <t>SBI-MUM1-INV-136-Jun'21-Telephone charges-03.07.2021</t>
  </si>
  <si>
    <t>-36101103-SBI-MUM1-INV-136-Jun'21-Telephone charges-03.07.20</t>
  </si>
  <si>
    <t>SBI-MUM1-INV-108,133,132-HAW-Pur of HK&amp;PS chrgs-23.6.21</t>
  </si>
  <si>
    <t>-36101103-SBI-MUM1-INV-108,133,132-HAW-Pur of HK&amp;PS chrgs-23</t>
  </si>
  <si>
    <t>SBI-CHE-INV-224-BAL-Jun'21-Security chrgs-23.06.2021</t>
  </si>
  <si>
    <t>-36101103-SBI-CHE-INV-224-BAL-Jun'21-Security chrgs-23.06.20</t>
  </si>
  <si>
    <t>V00984-Best Security Services Pvt Ltd</t>
  </si>
  <si>
    <t>SBI-HYD-INV-314-25.6to24.9.2021-Telephone chrgs-03.07.2021</t>
  </si>
  <si>
    <t>-36101103-SBI-HYD-INV-314-25.6to24.9.2021-Telephone chrgs-03</t>
  </si>
  <si>
    <t>SBIMUMBOR-Jun'21-Telephone charges-03.07.2021</t>
  </si>
  <si>
    <t>-36101103-SBIMUMBOR-Jun'21-Telephone charges-03.07.2021-SBIM</t>
  </si>
  <si>
    <t>SBIHYDADI-Jun'21-Telephone charges-03.07.2021</t>
  </si>
  <si>
    <t>-36101103-SBIHYDADI-Jun'21-Telephone charges-03.07.2021-SBIH</t>
  </si>
  <si>
    <t>SBIPUNATU-1.6.21to30.06.2021-Telephone charges-3.7.2021</t>
  </si>
  <si>
    <t>-36101103-SBIPUNATU-1.6.21to30.06.2021-Telephone charges-3.7</t>
  </si>
  <si>
    <t>SBIMUMBOR-02.6to1.07.21-Telephone charges-03.07.2021</t>
  </si>
  <si>
    <t>-36101103-SBIMUMBOR-02.6to1.07.21-Telephone charges-03.07.20</t>
  </si>
  <si>
    <t>SBI-MUM1-INV-126-RUP-Jun'21-HK chrgs-24.6.2021</t>
  </si>
  <si>
    <t>-36101103-SBI-MUM1-INV-126-RUP-Jun'21-HK chrgs-24.6.2021-SBI</t>
  </si>
  <si>
    <t>SBI-BAN-INV-294-Jun'21-Security charges-23.06.2021</t>
  </si>
  <si>
    <t>-36101103-SBI-BAN-INV-294-Jun'21-Security charges-23.06.2021</t>
  </si>
  <si>
    <t>V01455-Secure Security Services</t>
  </si>
  <si>
    <t>SBIBANSIG-Jun'21-Electricity charges-01.07.2021</t>
  </si>
  <si>
    <t>-36101103-SBIBANSIG-Jun'21-Electricity charges-01.07.2021-SB</t>
  </si>
  <si>
    <t>SBIHYDADI-25.06.21to24.09.2021-Leaseline charges-03.07.2021</t>
  </si>
  <si>
    <t>-36101103-SBIHYDADI-25.06.21to24.09.2021-Leaseline charges-0</t>
  </si>
  <si>
    <t>SBI-HYD-INV-277,278,282-ADI-603&amp;604-21.5to20.6.21-EL chargs</t>
  </si>
  <si>
    <t>-36101103-SBI-HYD-INV-277,278,282-ADI-603&amp;604-21.5to20.6.21-</t>
  </si>
  <si>
    <t>SBIAHMGOL-24.5to23.6.21-Security charges-24.06.2021</t>
  </si>
  <si>
    <t>-36101103-SBIAHMGOL-24.5to23.6.21-Security charges-24.06.202</t>
  </si>
  <si>
    <t>SBI-HYD-INV-276,284,285,291&amp;292-ADI,WAG&amp;AMS-24.5to23.6.21</t>
  </si>
  <si>
    <t>-36101103-SBI-HYD-INV-276,284,285,291&amp;292-ADI,WAG&amp;AMS-24.5to</t>
  </si>
  <si>
    <t>Jun21-PC-Kalol</t>
  </si>
  <si>
    <t>-36101103-Jun21-PC-Kalol-Z00222-Jun21-PC-Kalol</t>
  </si>
  <si>
    <t>025293</t>
  </si>
  <si>
    <t>0000107218235915-36101102-Dabur India Limited-</t>
  </si>
  <si>
    <t>0000107218235928-36101102-Dabur India Limited-</t>
  </si>
  <si>
    <t>NEARBUY INDIA PRIVATE LIMITED</t>
  </si>
  <si>
    <t>000CMS2034116622-36101102-NEARBUY INDIA PRIVATE LIMITED-</t>
  </si>
  <si>
    <t>UNIVERSAL SOMPO GEN INS CO</t>
  </si>
  <si>
    <t>BARBD21202390085-36101102-UNIVERSAL SOMPO GEN INS CO-</t>
  </si>
  <si>
    <t>AXISCN0085612804-36101102-Jyothy Labs Limited-</t>
  </si>
  <si>
    <t>AXISCN0085612803-36101102-Jyothy Labs Limited-</t>
  </si>
  <si>
    <t>ENCOMPASS EVENTS PVT. LTD.</t>
  </si>
  <si>
    <t>HSBCN21202397649-36101102-ENCOMPASS EVENTS PVT. LTD.-</t>
  </si>
  <si>
    <t>Deepak Fertilisers and Petroch</t>
  </si>
  <si>
    <t>SBIN421202670421-36101102-Deepak Fertilisers and Petroch-</t>
  </si>
  <si>
    <t>07349-Deepak Fertilisers And Petrochemicals Corporation Ltd</t>
  </si>
  <si>
    <t>AECIO IT SOLUTIONS INDIA PRIVA</t>
  </si>
  <si>
    <t>HSBCN21202404564-36101102-AECIO IT SOLUTIONS INDIA PRIVA-</t>
  </si>
  <si>
    <t>06738-Aecio It Solutions India Private Limited</t>
  </si>
  <si>
    <t>HSBCN21202404560-36101102-IMS HEALTH ANALYTICS SERVICES-</t>
  </si>
  <si>
    <t>HSBCR22021072213285764-36101102-GE OIL + GAS INDIA PRIVATE L</t>
  </si>
  <si>
    <t>CITIN21206311549-36101102-YOU Broadband India Limited-</t>
  </si>
  <si>
    <t>CITIN21206312589-36101102-YOU Broadband India Limited-</t>
  </si>
  <si>
    <t>CITIN21206320295-36101102-YOU Broadband India Limited-</t>
  </si>
  <si>
    <t>CITIN21206312587-36101102-YOU Broadband India Limited-</t>
  </si>
  <si>
    <t>CITIN21206323076-36101102-YOU Broadband India Limited-</t>
  </si>
  <si>
    <t>CHASD21202741237-36101102-KERRY INGREDIENTS INDIA PRIVAT-</t>
  </si>
  <si>
    <t>120200590GN00004-36101102-Novi Digital Entertainment Pri-</t>
  </si>
  <si>
    <t>120102262GN00004-36101102-STAR INDIA PRIVATE LIMITED-</t>
  </si>
  <si>
    <t>0000107218327554-36101102-V-Guard Industries Limited-</t>
  </si>
  <si>
    <t>0000107195744493-36101102-THE OBEROI RAJVILAS JAIPUR 134-</t>
  </si>
  <si>
    <t>TRIDENT AGRA U OF EIH ASSO HOT</t>
  </si>
  <si>
    <t>0000107207061606-36101102-TRIDENT AGRA U OF EIH ASSO HOT-</t>
  </si>
  <si>
    <t>C12779-Sangeetha R-Retainer Jun21 Salary</t>
  </si>
  <si>
    <t>-36101103-C12779-Sangeetha R-Retainer Jun21 Salary-C12779-Sa</t>
  </si>
  <si>
    <t>C12797-Manoj Kumar Thakur-Retainer Jun21 Salary</t>
  </si>
  <si>
    <t>-36101103-C12797-Manoj Kumar Thakur-Retainer Jun21 Salary-C1</t>
  </si>
  <si>
    <t>C12802-Jagadeesan Chandrasekar-Retainer Jun21 Salary</t>
  </si>
  <si>
    <t>-36101103-C12802-Jagadeesan Chandrasekar-Retainer Jun21 Sala</t>
  </si>
  <si>
    <t>C12959-Nisha T-Retainer Jun21 Salary</t>
  </si>
  <si>
    <t>-36101103-C12959-Nisha T-Retainer Jun21 Salary-C12959-Nisha</t>
  </si>
  <si>
    <t>C12961-Nagaraju B-Retainer Jun21 Salary</t>
  </si>
  <si>
    <t>-36101103-C12961-Nagaraju B-Retainer Jun21 Salary-C12961-Nag</t>
  </si>
  <si>
    <t>C12986-Akshay K R-Retainer Jun21 Salary</t>
  </si>
  <si>
    <t>-36101103-C12986-Akshay K R-Retainer Jun21 Salary-C12986-Aks</t>
  </si>
  <si>
    <t>C13006-A Valli Padma-Retainer Jun21 Salary</t>
  </si>
  <si>
    <t>-36101103-C13006-A Valli Padma-Retainer Jun21 Salary-C13006-</t>
  </si>
  <si>
    <t>C13010-Tejashwini S-Retainer Jun21 Salary</t>
  </si>
  <si>
    <t>-36101103-C13010-Tejashwini S-Retainer Jun21 Salary-C13010-T</t>
  </si>
  <si>
    <t>C13015-Shaik Afshan-Retainer Jun21 Salary</t>
  </si>
  <si>
    <t>-36101103-C13015-Shaik Afshan-Retainer Jun21 Salary-C13015-S</t>
  </si>
  <si>
    <t>C13018-Jawad Ulla Shariff-Retainer Jun21 Salary</t>
  </si>
  <si>
    <t>-36101103-C13018-Jawad Ulla Shariff-Retainer Jun21 Salary-C1</t>
  </si>
  <si>
    <t>C13019-Bhumana Anil-Retainer Jun21 Salary</t>
  </si>
  <si>
    <t>-36101103-C13019-Bhumana Anil-Retainer Jun21 Salary-C13019-B</t>
  </si>
  <si>
    <t>C13041-Aravindhan N-Retainer Jun21 Salary</t>
  </si>
  <si>
    <t>-36101103-C13041-Aravindhan N-Retainer Jun21 Salary-C13041-A</t>
  </si>
  <si>
    <t>C13046-Devesh Sharma-Retainer Jun21 Salary</t>
  </si>
  <si>
    <t>-36101103-C13046-Devesh Sharma-Retainer Jun21 Salary-C13046-</t>
  </si>
  <si>
    <t>C13089-Shifa Anjum-Retainer Jun21 Salary</t>
  </si>
  <si>
    <t>-36101103-C13089-Shifa Anjum-Retainer Jun21 Salary-C13089-Sh</t>
  </si>
  <si>
    <t>--C13089-Shifa Anjum-0435101069597</t>
  </si>
  <si>
    <t>C13092-Karthi P-Retainer Jun21 Salary</t>
  </si>
  <si>
    <t>-36101103-C13092-Karthi P-Retainer Jun21 Salary-C13092-Karth</t>
  </si>
  <si>
    <t>--C13092-Karthi P-6247790356</t>
  </si>
  <si>
    <t>C13096-Sudha Kumari-Retainer Jun21 Salary</t>
  </si>
  <si>
    <t>-36101103-C13096-Sudha Kumari-Retainer Jun21 Salary-C13096-S</t>
  </si>
  <si>
    <t>--C13096-Sudha Kumari-001401518631</t>
  </si>
  <si>
    <t>C13098-Samuel James Paul-Retainer Jun21 Salary</t>
  </si>
  <si>
    <t>-36101103-C13098-Samuel James Paul-Retainer Jun21 Salary-C13</t>
  </si>
  <si>
    <t>--C13098-Samuel James Paul-353801000000418</t>
  </si>
  <si>
    <t>C13099-Pradeep A-Retainer Jun21 Salary</t>
  </si>
  <si>
    <t>-36101103-C13099-Pradeep A-Retainer Jun21 Salary-C13099-Prad</t>
  </si>
  <si>
    <t>--C13099-Pradeep A-916010017384473</t>
  </si>
  <si>
    <t>C13111-Mohm.Ahmer-Retainer Jun21 Salary</t>
  </si>
  <si>
    <t>-36101103-C13111-Mohm.Ahmer-Retainer Jun21 Salary-C13111-Moh</t>
  </si>
  <si>
    <t>--C13111-Mohm.Ahmer-918010019954850</t>
  </si>
  <si>
    <t>V02421-Cloud Email</t>
  </si>
  <si>
    <t>-36101103-V02421-Cloud Email-V02421-Cloud Email</t>
  </si>
  <si>
    <t>V02421-Nextra Online Services Pvt Ltd.</t>
  </si>
  <si>
    <t>T8106--Surajit Gayen--Salary--Adv</t>
  </si>
  <si>
    <t>-36101103-T8106--Surajit Gayen--Salary--Adv-T8106--Surajit G</t>
  </si>
  <si>
    <t>Z02340-Surajit Gayen ID-T8106 -Loan</t>
  </si>
  <si>
    <t>V02584-Printer Cart</t>
  </si>
  <si>
    <t>-36101103-V02584-Printer Cart-V02584-Printer Cart</t>
  </si>
  <si>
    <t>V02584-Lucid Technologies</t>
  </si>
  <si>
    <t>024060</t>
  </si>
  <si>
    <t>AP-CriticaLog India Private Limited-PT for the month for Jun</t>
  </si>
  <si>
    <t>-36101105-AP-CriticaLog India Private Limited-PT for the mon</t>
  </si>
  <si>
    <t>Telangana-CriticaLog India Private Limited-PT for the month</t>
  </si>
  <si>
    <t>-36101105-Telangana-CriticaLog India Private Limited-PT for</t>
  </si>
  <si>
    <t>MP-CriticaLog India Private Limited-PT for the month for Jun</t>
  </si>
  <si>
    <t>-36101105-MP-CriticaLog India Private Limited-PT for the mon</t>
  </si>
  <si>
    <t>Mumbai-ArcelorMittal Ventures-PF Remittance- June'2021</t>
  </si>
  <si>
    <t>-36101105-Mumbai-ArcelorMittal Ventures-PF Remittance- June'</t>
  </si>
  <si>
    <t>Mumbai-ArcelorMittal Ventures-PT for the month for June-21</t>
  </si>
  <si>
    <t>-36101105-Mumbai-ArcelorMittal Ventures-PT for the month for</t>
  </si>
  <si>
    <t>Karnataka-Prodin Sporting India Private Limited-PT for the m</t>
  </si>
  <si>
    <t>-36101105-Karnataka-Prodin Sporting India Private Limited-PT</t>
  </si>
  <si>
    <t>Maharashtra-Decathlon Sports India Private Limited-PT for th</t>
  </si>
  <si>
    <t>Karnataka-Indeca Sporting Goods Private Limited-PT for the m</t>
  </si>
  <si>
    <t>-36101105-Karnataka-Indeca Sporting Goods Private Limited-PT</t>
  </si>
  <si>
    <t>VISHAKAPATNAM-Universal Sompo General Insurance company-PT f</t>
  </si>
  <si>
    <t>-36101105-VISHAKAPATNAM-Universal Sompo General Insurance co</t>
  </si>
  <si>
    <t>Karnataka-Biba Apparels Pvt Ltd-PTEC 2021-22</t>
  </si>
  <si>
    <t>-36101105-Karnataka-Biba Apparels Pvt Ltd-PTEC 2021-22-Karna</t>
  </si>
  <si>
    <t>024062</t>
  </si>
  <si>
    <t>HSBCN21182884184-36101102-McCann Erickson India Pvt Ltd-</t>
  </si>
  <si>
    <t>HSBCN21182886777-36101102-Lintas India Pvt. Ltd.-</t>
  </si>
  <si>
    <t>HSBCN21182886830-36101102-Lintas India Pvt. Ltd.-</t>
  </si>
  <si>
    <t>HSBCN21182887328-36101102-GE Oil &amp; Gas India Pvt. Ltd --</t>
  </si>
  <si>
    <t>TATA ADVANCED SYSTEMS LIMITED</t>
  </si>
  <si>
    <t>00024446591991DC-36101102-TATA ADVANCED SYSTEMS LIMITED-</t>
  </si>
  <si>
    <t>00843-Tata Power Company Limited</t>
  </si>
  <si>
    <t>CITIN21197195776-36101102-Beckman Coulter India Pvt Ltd-</t>
  </si>
  <si>
    <t>CITIN21197194620-36101102-GVK Bio sciences Private Limit-</t>
  </si>
  <si>
    <t>0000106300702190-36101102-ITC Limited - Agri Business Di-</t>
  </si>
  <si>
    <t>Multicoreware India Private Li</t>
  </si>
  <si>
    <t>0000106302106905-36101102-Multicoreware India Private Li-</t>
  </si>
  <si>
    <t>06785-Multicoreware India Private Limited</t>
  </si>
  <si>
    <t>SIN00606Q0077718-36101102-Ewac Alloys Ltd-</t>
  </si>
  <si>
    <t>MOTILAL OSWAL WEALTH MNGMT LTD</t>
  </si>
  <si>
    <t>000CMS2002931676-36101102-MOTILAL OSWAL WEALTH MNGMT LTD-</t>
  </si>
  <si>
    <t>MQORG-27-27-Motilal Oswal Wealth Management Limited</t>
  </si>
  <si>
    <t>0000106287741448-36101102-MRF LIMITED   HALDWANI-</t>
  </si>
  <si>
    <t>023808</t>
  </si>
  <si>
    <t>RTGS ONLINE - Axis Bank Limited CA A/c # 009010200018294 - H</t>
  </si>
  <si>
    <t>RTGS ONLINE Trans from AXIS 18294 to HDFC 062 - TF002847</t>
  </si>
  <si>
    <t>023809</t>
  </si>
  <si>
    <t>RTGS ONLINE - ICICI Bank Limited OD A/c # 000251000240 - HDF</t>
  </si>
  <si>
    <t>RTGS ONLINE Trans from ICICI 240 to HDFC 02 - TF002848</t>
  </si>
  <si>
    <t>023810</t>
  </si>
  <si>
    <t>RTGS ONLINE - ICICI Bank Limited OD A/c # 000205002605 - HDF</t>
  </si>
  <si>
    <t>RTGS ONLINE Trans from ICICI 2605 to HDFC 062 - TF002849</t>
  </si>
  <si>
    <t>023811</t>
  </si>
  <si>
    <t>CMS-TEAMLEASE-210701000002/BOD/LCT-CSN2118145974818 - HDFC B</t>
  </si>
  <si>
    <t>CMS-TEAMLEASE-210701000002/BOD/LCT-CSN2118145974818 - TF0028</t>
  </si>
  <si>
    <t>CMS-TEAMLEASE-210701000002/BOD/LCT-CSN2118145974818</t>
  </si>
  <si>
    <t>023812</t>
  </si>
  <si>
    <t>CMS-TEAMLEASE-210701000002/BOD/-CSN2118145974819 - HDFC Bank</t>
  </si>
  <si>
    <t>CMS-TEAMLEASE-210701000002/BOD/-CSN2118145974819 - TF002851</t>
  </si>
  <si>
    <t>CMS-TEAMLEASE-210701000002/BOD/-CSN2118145974819</t>
  </si>
  <si>
    <t>023813</t>
  </si>
  <si>
    <t>CMS-TEAMLEASE-210701000002/BOD/SPECIALCH-CSN2118145974820 -</t>
  </si>
  <si>
    <t>CMS-TEAMLEASE-210701000002/BOD/SPECIALCH-CSN2118145974820</t>
  </si>
  <si>
    <t>023814</t>
  </si>
  <si>
    <t>SWEEP Trans from HDFC 828 to HDFC 062 - TF002853</t>
  </si>
  <si>
    <t>023815</t>
  </si>
  <si>
    <t>SWEEP Trans from HDFC 828 to HDFC 062 - TF002854</t>
  </si>
  <si>
    <t>023818</t>
  </si>
  <si>
    <t xml:space="preserve"> L&amp;T Infotech Ltd</t>
  </si>
  <si>
    <t>-36101101- L&amp;T Infotech Ltd-Professional and Consultancy Cha</t>
  </si>
  <si>
    <t>0000107207054670-36101102-THE OBEROI CECIL SHIMLA  0051-</t>
  </si>
  <si>
    <t>CHASR52021072200322689-36101102-Danisco India Pvt. Ltd - Soh</t>
  </si>
  <si>
    <t>Autoliv India Pvt Ltd</t>
  </si>
  <si>
    <t>HSBCN21203431408-36101102-Autoliv India Pvt Ltd-</t>
  </si>
  <si>
    <t>04129-Autoliv India Pvt Ltd</t>
  </si>
  <si>
    <t>120300023GN00047-36101102-Akzo Nobel India Ltd West regi-</t>
  </si>
  <si>
    <t>HSBCN21203432950-36101102-GE INDIA INDUSTRIAL PRIVATE LIMITE</t>
  </si>
  <si>
    <t>HSBCN21203436160-36101102-Phonepe Private Limited-</t>
  </si>
  <si>
    <t>HSBCN21203436363-36101102-Phonepe Private Limited-</t>
  </si>
  <si>
    <t>HSBCN21203436467-36101102-Phonepe Private Limited-</t>
  </si>
  <si>
    <t>CITIN21206401926-36101102-YOU Broadband India Limited-</t>
  </si>
  <si>
    <t>CITIN21206402042-36101102-YOU Broadband India Limited-</t>
  </si>
  <si>
    <t>CITIN21206402055-36101102-YOU Broadband India Limited-</t>
  </si>
  <si>
    <t>CITIN21206401901-36101102-YOU Broadband India Limited-</t>
  </si>
  <si>
    <t>CITIN21206402105-36101102-YOU Broadband India Limited-</t>
  </si>
  <si>
    <t>BAJAJ ALLIANZ GEN INSURANCE CO</t>
  </si>
  <si>
    <t>CITIN21206405269-36101102-BAJAJ ALLIANZ GEN INSURANCE CO-</t>
  </si>
  <si>
    <t>CHASD21203745339-36101102-Pfizer Limited-</t>
  </si>
  <si>
    <t>SBINR12021072233885321-36101102-Parag Milk Foods Ltd.-</t>
  </si>
  <si>
    <t>0000107218307584-36101102-Bharti Airtel Limited-</t>
  </si>
  <si>
    <t>0000107218176362-36101102-Bharti Airtel Limited-</t>
  </si>
  <si>
    <t>217M30644PJM0A90-36101102-Johnson Controls (I) Pvt.Ltd.-</t>
  </si>
  <si>
    <t>217M30645Q9L0386-36101102-Johnson Controls (I) Pvt.Ltd.-</t>
  </si>
  <si>
    <t>217M307013OK1071-36101102-Mattel Toys(India) Pvt Ltd.-</t>
  </si>
  <si>
    <t>AXISCN0085675762-36101102-Avenue Supermarts Limited- Bel-</t>
  </si>
  <si>
    <t>025960</t>
  </si>
  <si>
    <t>0000107014772499-02-07-21</t>
  </si>
  <si>
    <t>00701-Reliance Industries Limited-Reliance Industries Limite</t>
  </si>
  <si>
    <t>025962</t>
  </si>
  <si>
    <t>CITIN21198385710-02-07-21</t>
  </si>
  <si>
    <t>02833-Vodafone India Services Private Limited-Vodafone India</t>
  </si>
  <si>
    <t>025963</t>
  </si>
  <si>
    <t>CITIN21198532553-03-07-21</t>
  </si>
  <si>
    <t>025964</t>
  </si>
  <si>
    <t>0000107025983501-05-07-21</t>
  </si>
  <si>
    <t>SBRDL-07-07-Sterlite Power Transmission Limited-Sterlite Pow</t>
  </si>
  <si>
    <t>025965</t>
  </si>
  <si>
    <t>0000107025983500-05-07-21</t>
  </si>
  <si>
    <t>025971</t>
  </si>
  <si>
    <t>ONLINE TRANSFER Trans from ICICI 240 to ICICI 6005 CC - TF00</t>
  </si>
  <si>
    <t>025972</t>
  </si>
  <si>
    <t>025974</t>
  </si>
  <si>
    <t>025975</t>
  </si>
  <si>
    <t>025976</t>
  </si>
  <si>
    <t>025991</t>
  </si>
  <si>
    <t>HSBCN21186393635-05-07-21</t>
  </si>
  <si>
    <t>025995</t>
  </si>
  <si>
    <t>DBSSR52021070601382638-06-07-21</t>
  </si>
  <si>
    <t>TM8BG-06-06-Tvs Supply Chain Solutions Ltd-Tvs Supply Chain</t>
  </si>
  <si>
    <t>026009</t>
  </si>
  <si>
    <t>ICICR22021070700008419-07-07-21</t>
  </si>
  <si>
    <t>02707-L&amp;T Limited-L&amp;T Limited</t>
  </si>
  <si>
    <t>026019</t>
  </si>
  <si>
    <t>AXISCN0083676200-36101102-Jyothy Labs Limited-</t>
  </si>
  <si>
    <t>Tek Travels Pvt. Ltd</t>
  </si>
  <si>
    <t>N184210649856035-36101102-Tek Travels Pvt. Ltd-</t>
  </si>
  <si>
    <t>06830-Tek Travels Pvt. Ltd</t>
  </si>
  <si>
    <t>0000050721020104-36101102-Greenville Liquefied Natural G-</t>
  </si>
  <si>
    <t>000CMS2004824664-36101102-Clarkes Hotel Simla-</t>
  </si>
  <si>
    <t>H &amp; V Advanced Materials (Indi</t>
  </si>
  <si>
    <t>HSBCN21183162810-36101102-H &amp; V Advanced Materials (Indi-</t>
  </si>
  <si>
    <t>H7KRG-29-29-H &amp; V Advanced Materials (India) Private Limited</t>
  </si>
  <si>
    <t>HSBCN21183171737-36101102-Vestas Wind Technology India P-</t>
  </si>
  <si>
    <t>01308-Vestas Wind Technology India Pvt Ltd</t>
  </si>
  <si>
    <t>HSBCN21183171733-36101102-Vestas Wind Technology India P-</t>
  </si>
  <si>
    <t>CITIN21200524497-36101102-THEREMIN AI SOLUTIONS PRIVATE-</t>
  </si>
  <si>
    <t>Safset Agencies Private Limite</t>
  </si>
  <si>
    <t>ICIB211880011205-36101102-Safset Agencies Private Limite-</t>
  </si>
  <si>
    <t>TLPC000224-Apr21-PC-Hubli</t>
  </si>
  <si>
    <t>-36101103-TLPC000224-Apr21-PC-Hubli-Z02210-TLPC000224-Apr21-</t>
  </si>
  <si>
    <t>Z02210-Murtujahusen -SBI-1950672-Imp Adv Hubli</t>
  </si>
  <si>
    <t>TLPC000223-Jun21-PC-Vashi</t>
  </si>
  <si>
    <t>-36101103-TLPC000223-Jun21-PC-Vashi-Z02298-TLPC000223-Jun21-</t>
  </si>
  <si>
    <t>Z02298-Komal Gorakshnath Lokare-SBI-1935707-Imp Adv-Vashi</t>
  </si>
  <si>
    <t>OT Conv Reimb Jun21</t>
  </si>
  <si>
    <t>-36101103-OT Conv Reimb Jun21-Z01186-OT Conv Reimb Jun21</t>
  </si>
  <si>
    <t>TLPC000230-Jun21-PC-Mum</t>
  </si>
  <si>
    <t>-36101103-TLPC000230-Jun21-PC-Mum-Z02041-TLPC000230-Jun21-PC</t>
  </si>
  <si>
    <t>TLPC000219-May21-PC-Borivali</t>
  </si>
  <si>
    <t>-36101103-TLPC000219-May21-PC-Borivali-Z02001-TLPC000219-May</t>
  </si>
  <si>
    <t>Z02001-Nilesh Mishra-SBI-1856557-Imp Adv-Borivali</t>
  </si>
  <si>
    <t>TLPC000229-Jun21-PC-Pun</t>
  </si>
  <si>
    <t>-36101103-TLPC000229-Jun21-PC-Pun-Z02084-TLPC000229-Jun21-PC</t>
  </si>
  <si>
    <t>TLPC000228-Jun21-PC-Secundrabad</t>
  </si>
  <si>
    <t>-36101103-TLPC000228-Jun21-PC-Secundrabad-Z02161-TLPC000228-</t>
  </si>
  <si>
    <t>Hyd/Goa</t>
  </si>
  <si>
    <t>-36101103-Hyd/Goa-Z02155-Hyd/Goa</t>
  </si>
  <si>
    <t>Z02155-Naveen Kumar Korlam ID -T11009</t>
  </si>
  <si>
    <t>TLPC000225-May21-PC-AHM</t>
  </si>
  <si>
    <t>-36101103-TLPC000225-May21-PC-AHM-Z02329-TLPC000225-May21-PC</t>
  </si>
  <si>
    <t>024392</t>
  </si>
  <si>
    <t>MHM-Pune-mousepad, gift items-2-7-21</t>
  </si>
  <si>
    <t>-36101103-MHM-Pune-mousepad, gift items-2-7-21-MHM-Pune-mous</t>
  </si>
  <si>
    <t>MHM-HP doc-2-TLMHMPO-0007-8-7-21-100 per cent  adv</t>
  </si>
  <si>
    <t>-36101103-MHM-HP doc-2-TLMHMPO-0007-8-7-21-100 per cent  adv</t>
  </si>
  <si>
    <t>V02609-Nahar Integrated System Services Pvt Ltd</t>
  </si>
  <si>
    <t>MHM-Pune-laptop hire chgs June21</t>
  </si>
  <si>
    <t>-36101103-MHM-Pune-laptop hire chgs June21-MHM-Pune-laptop h</t>
  </si>
  <si>
    <t>SBI-Kolkata-refrigerator, micro wave etc-8-7-21</t>
  </si>
  <si>
    <t>-36101103-SBI-Kolkata-refrigerator, micro wave etc-8-7-21-SB</t>
  </si>
  <si>
    <t>V02539-Fast Look (S K Najim)</t>
  </si>
  <si>
    <t>SBI Borivali-voice logger amc-30-3-29-3-22-15-4-21</t>
  </si>
  <si>
    <t>-36101103-SBI Borivali-voice logger amc-30-3-29-3-22-15-4-21</t>
  </si>
  <si>
    <t>V02277-Telesoft - Del</t>
  </si>
  <si>
    <t>AMC Charges</t>
  </si>
  <si>
    <t>-36101103-AMC Charges-AMC Charges</t>
  </si>
  <si>
    <t>V00034-Version Systems Pvt. Ltd.</t>
  </si>
  <si>
    <t>024393</t>
  </si>
  <si>
    <t>SCO-743/744/745/746</t>
  </si>
  <si>
    <t>-36101103-SCO-743/744/745/746-SCO-743/744/745/746</t>
  </si>
  <si>
    <t>V02100-Digvijay Ashok Patil - T10869 - UTT - SCO</t>
  </si>
  <si>
    <t>ROP-2606</t>
  </si>
  <si>
    <t>-36101103-ROP-2606-ROP-2606</t>
  </si>
  <si>
    <t>SCO-720/721/722/723/724/725/726/727/728/729/730/731/732</t>
  </si>
  <si>
    <t>-36101103-SCO-720/721/722/723/724/725/726/727/728/729/730/73</t>
  </si>
  <si>
    <t>SCO-747</t>
  </si>
  <si>
    <t>-36101103-SCO-747-SCO-747</t>
  </si>
  <si>
    <t>V02099-Jitesh K Bhaskar - T8260 - UTT - SCO</t>
  </si>
  <si>
    <t>V02339-Job Hunt-Job Hunt</t>
  </si>
  <si>
    <t>V00397-Shree Sai Enterprises-Shree Sai Enterprises</t>
  </si>
  <si>
    <t>V01550-Mauli Tea Centre (Amol Tukaram Ghodke)	-Mauli Tea Cen</t>
  </si>
  <si>
    <t>V01404-The Stationery System-The Stationery System</t>
  </si>
  <si>
    <t>V02586-Jayesh Tea Point (Parshram Jayesh Shantaram)-Jayesh T</t>
  </si>
  <si>
    <t>V01206-Hira Tea Stall (Hira Lal Yadav)-Hira Tea Stall Hira L</t>
  </si>
  <si>
    <t>V02438-Praveen Tea Stall (Praveen Kumar Golla)-Praveen Tea S</t>
  </si>
  <si>
    <t>V00860-Tata Teleservices (Maharashtra) Ltd-Tata Teleservices</t>
  </si>
  <si>
    <t>V02127-Devanshi Agency (Kalpesh Kantilal Dhirawani)-Devanshi</t>
  </si>
  <si>
    <t>V02473-Lalbhi-Lalbhi</t>
  </si>
  <si>
    <t>V01549-Shivraj Water Supply (Rahul Mahadev Pachapor)	-Shivra</t>
  </si>
  <si>
    <t>V02599-Remon Chowdhury-Remon Chowdhury</t>
  </si>
  <si>
    <t>Z00916-Sankar Mariappan ID - T10118-Sankar Mariappan</t>
  </si>
  <si>
    <t>HSBCN21182106397-36101102-SUNDROP FOODS INDIA PRIVATE LI-</t>
  </si>
  <si>
    <t>ASICS INDIA PRIVATE LIMITED</t>
  </si>
  <si>
    <t>SMBCR52021070100444475-36101102-ASICS INDIA PRIVATE LIMITED-</t>
  </si>
  <si>
    <t>06284-ASICS INDIA PRIVATE LIMITED</t>
  </si>
  <si>
    <t>HSBCN21182105973-36101102-LIFE STYLE INTERNATIONAL PRIVA-</t>
  </si>
  <si>
    <t>HSBCN21182106396-36101102-SUNDROP FOODS INDIA PRIVATE LI-</t>
  </si>
  <si>
    <t>HSBCN21182106398-36101102-SUNDROP FOODS INDIA PRIVATE LI-</t>
  </si>
  <si>
    <t>HSBCN21182106400-36101102-SUNDROP FOODS INDIA PRIVATE LI-</t>
  </si>
  <si>
    <t>SICAL LOGISTICS LIMITED</t>
  </si>
  <si>
    <t>BARBX21182550631-36101102-SICAL LOGISTICS LIMITED-</t>
  </si>
  <si>
    <t>00767-SICAL Logistics Ltd</t>
  </si>
  <si>
    <t>00024452091351DC-36101102-IFB Industries Limited-</t>
  </si>
  <si>
    <t>Hungama  Digital Media Enterta</t>
  </si>
  <si>
    <t>FBBT211829574627-36101102-Hungama  Digital Media Enterta-</t>
  </si>
  <si>
    <t>03611-Hungama Digital Services Pvt. Ltd.</t>
  </si>
  <si>
    <t>BTOM212103770650-36101102-Horiba India Pvt ltd-</t>
  </si>
  <si>
    <t>BTOM212103770648-36101102-Horiba India Pvt ltd-</t>
  </si>
  <si>
    <t>CARRIER MIDEA INDIA PRIVATE LIMITED</t>
  </si>
  <si>
    <t>CITIN21210100252-36101102-CARRIER MIDEA INDIA PRIVATE LIMITE</t>
  </si>
  <si>
    <t>UBINR22021072901942194-36101102-Aplab Limited-</t>
  </si>
  <si>
    <t>Indian Naval Canteen Services</t>
  </si>
  <si>
    <t>0000000000001222-36101102-Indian Naval Canteen Services-</t>
  </si>
  <si>
    <t>04434-Indian Naval Canteen Services</t>
  </si>
  <si>
    <t>AXISCN0086571058-36101102-Larsen and Toubro Limited Cons-</t>
  </si>
  <si>
    <t>CHASD21210884048-36101102-MPHASIS LIMITED-</t>
  </si>
  <si>
    <t>CHASD21210884034-36101102-Danisco India Pvt Ltd-</t>
  </si>
  <si>
    <t>AXISCN0086571044-36101102-Larsen and Toubro Limited Cons-</t>
  </si>
  <si>
    <t>UTIBR52021072900329780-36101102-Avenue Supermarts Limited -</t>
  </si>
  <si>
    <t>HSBCN21210426213-36101102-EMERSON AUTOMATION SOLUTIONS I-</t>
  </si>
  <si>
    <t>0000000000935400-36101102-IFB Industries Limited-Marketi-</t>
  </si>
  <si>
    <t>UBINR22021072901946911-36101102-Aplab Limited-</t>
  </si>
  <si>
    <t>UBINR22021072901946419-36101102-Aplab Limited-</t>
  </si>
  <si>
    <t>DEUTR92021072900001871-36101102-Lubrizol Advanced Materials</t>
  </si>
  <si>
    <t>UBINR22021072901947535-36101102-Aplab Limited-</t>
  </si>
  <si>
    <t>CITIN21210253023-36101102-ADM Agro Industries India Pvt.-</t>
  </si>
  <si>
    <t>AXISP00213783406-36101102-Agriculture Insurance Company-</t>
  </si>
  <si>
    <t>0000107297265794-36101102-BPEA Investment Managers Pvt.-</t>
  </si>
  <si>
    <t>TOWER AUTOMOTIVE INDIA PVT LTD</t>
  </si>
  <si>
    <t>SBIN521210024030-36101102-TOWER AUTOMOTIVE INDIA PVT LTD-</t>
  </si>
  <si>
    <t>01047-Tower Automotive India Pvt Ltd</t>
  </si>
  <si>
    <t>ADM Agro Industries Kota &amp; Ako</t>
  </si>
  <si>
    <t>CITIN21210256855-36101102-ADM Agro Industries Kota &amp; Ako-</t>
  </si>
  <si>
    <t>0000107286189111-36101102-Rediffusion Brand Solutions Pr-</t>
  </si>
  <si>
    <t>Swiss Singapore India Private</t>
  </si>
  <si>
    <t>0000107013754823-36101102-Swiss Singapore India Private-</t>
  </si>
  <si>
    <t>06752-Swiss Singapore India Private Limited</t>
  </si>
  <si>
    <t>000CMS2005063300-36101102-Edelcap Securities Limited-</t>
  </si>
  <si>
    <t>00024452048641DC-36101102-JSW MI STEEL SERVICE CENTER PV-</t>
  </si>
  <si>
    <t>00024452046611DC-36101102-JSW MI STEEL SERVICE-</t>
  </si>
  <si>
    <t>070101035GN00006-36101102-Bunge India Pvt. Ltd. - Bangal-</t>
  </si>
  <si>
    <t>UTIBR52021070100327770-36101102-Larsen &amp; Toubro Limited-</t>
  </si>
  <si>
    <t>KKBK211825904698-36101102-Kotak Mahindra Life Insurance-</t>
  </si>
  <si>
    <t>KKBK211825904701-36101102-Kotak Mahindra Life Insurance-</t>
  </si>
  <si>
    <t>KKBK211825904707-36101102-Kotak Mahindra Life Insurance-</t>
  </si>
  <si>
    <t>KKBK211825904704-36101102-Kotak Mahindra Life Insurance-</t>
  </si>
  <si>
    <t>KKBK211825904695-36101102-Kotak Mahindra Life Insurance-</t>
  </si>
  <si>
    <t>BARBX21182574159-36101102-The Bombay Dyeing &amp; Manufactur-</t>
  </si>
  <si>
    <t>AXISP00208569503-36101102-Agriculture Insurance Company-</t>
  </si>
  <si>
    <t>Fujifilm Sericol India Pvt. Lt</t>
  </si>
  <si>
    <t>AXTB211822598392-36101102-Fujifilm Sericol India Pvt. Lt-</t>
  </si>
  <si>
    <t>05743-Fujifilm Sericol India Pvt. Ltd</t>
  </si>
  <si>
    <t>IOBAN21182164875-36101102-AMTEX SOFTWARE SOLUTIONS PVT L-</t>
  </si>
  <si>
    <t>ICICI LETTER  DT 13-07-2021 5</t>
  </si>
  <si>
    <t>-36101151-ICICI LETTER  DT 13-07-2021 5-CMS/000821271343/278</t>
  </si>
  <si>
    <t>--CMS/000821271343/278101763</t>
  </si>
  <si>
    <t>ICICI LETTER  DT 13-07-2021 6</t>
  </si>
  <si>
    <t>-36101151-ICICI LETTER  DT 13-07-2021 6-CMS/000820931367/277</t>
  </si>
  <si>
    <t>--CMS/000820931367/277904599</t>
  </si>
  <si>
    <t>0000004320</t>
  </si>
  <si>
    <t>ICICI LETTER  DT 13-07-2021 7</t>
  </si>
  <si>
    <t>-36101151-ICICI LETTER  DT 13-07-2021 7-CMS/000821049658/277</t>
  </si>
  <si>
    <t>--CMS/000821049658/277932624</t>
  </si>
  <si>
    <t>ICICI LETTER  DT 13-07-2021 8</t>
  </si>
  <si>
    <t>-36101151-ICICI LETTER  DT 13-07-2021 8-CMS/000821049661/277</t>
  </si>
  <si>
    <t>--CMS/000821049661/277948064</t>
  </si>
  <si>
    <t>ICICI LETTER  DT 13-07-2021 9</t>
  </si>
  <si>
    <t>-36101151-ICICI LETTER  DT 13-07-2021 9-CMS/000821125081/278</t>
  </si>
  <si>
    <t>--CMS/000821125081/278020227</t>
  </si>
  <si>
    <t>ICICI LETTER  DT 13-07-2021 10</t>
  </si>
  <si>
    <t>-36101151-ICICI LETTER  DT 13-07-2021 10-CMS/000821125078/27</t>
  </si>
  <si>
    <t>--CMS/000821125078/278025739</t>
  </si>
  <si>
    <t>AXIS LETTER  DT 13-07-2021 1</t>
  </si>
  <si>
    <t>-36101106-AXIS LETTER  DT 13-07-2021 1-IFT/2396/CT0000082690</t>
  </si>
  <si>
    <t>--IFT/2396/CT0000082690/7/TEAMSAL</t>
  </si>
  <si>
    <t>AXIS LETTER  DT 13-07-2021 2</t>
  </si>
  <si>
    <t>-36101106-AXIS LETTER  DT 13-07-2021 2-IFT/2397/CT0000082705</t>
  </si>
  <si>
    <t>--IFT/2397/CT0000082705/24/TEAMSAL</t>
  </si>
  <si>
    <t>AXIS LETTER  DT 13-07-2021 3</t>
  </si>
  <si>
    <t>-36101106-AXIS LETTER  DT 13-07-2021 3-IFT/2398/CT0000082706</t>
  </si>
  <si>
    <t>--IFT/2398/CT0000082706/5/TEAMSAL</t>
  </si>
  <si>
    <t>AXIS LETTER  DT 13-07-2021 4</t>
  </si>
  <si>
    <t>-36101106-AXIS LETTER  DT 13-07-2021 4-IFT/2399/CT0000082707</t>
  </si>
  <si>
    <t>--IFT/2399/CT0000082707/22/TEAMSAL</t>
  </si>
  <si>
    <t>AXIS LETTER  DT 13-07-2021 5</t>
  </si>
  <si>
    <t>-36101106-AXIS LETTER  DT 13-07-2021 5-IFT/2400/CT0000082708</t>
  </si>
  <si>
    <t>--IFT/2400/CT0000082708/21/TEAMSAL</t>
  </si>
  <si>
    <t>AXIS LETTER  DT 13-07-2021 6</t>
  </si>
  <si>
    <t>-36101106-AXIS LETTER  DT 13-07-2021 6-IFT/2394/CT0000082658</t>
  </si>
  <si>
    <t>--IFT/2394/CT0000082658/3/TEAMSAL</t>
  </si>
  <si>
    <t>AXIS LETTER  DT 13-07-2021 7</t>
  </si>
  <si>
    <t>-36101106-AXIS LETTER  DT 13-07-2021 7-IFT/2395/CT0000082659</t>
  </si>
  <si>
    <t>--IFT/2395/CT0000082659/278/TEAMSAL</t>
  </si>
  <si>
    <t>AXIS LETTER  DT 13-07-2021 8</t>
  </si>
  <si>
    <t>-36101106-AXIS LETTER  DT 13-07-2021 8-IFT/011407214073/34</t>
  </si>
  <si>
    <t>--IFT/011407214073/34</t>
  </si>
  <si>
    <t>AXIS LETTER  DT 13-07-2021 9</t>
  </si>
  <si>
    <t>-36101106-AXIS LETTER  DT 13-07-2021 9-IFT/011407214073/34</t>
  </si>
  <si>
    <t>HDFC LETTER  DT 14-07-2021 1</t>
  </si>
  <si>
    <t>-36101101-HDFC LETTER  DT 14-07-2021 1-107140485166</t>
  </si>
  <si>
    <t>--107140485166</t>
  </si>
  <si>
    <t>HDFC LETTER  DT 14-07-2021 2</t>
  </si>
  <si>
    <t>-36101101-HDFC LETTER  DT 14-07-2021 2-107141204887</t>
  </si>
  <si>
    <t>--107141204887</t>
  </si>
  <si>
    <t>HDFC LETTER  DT 14-07-2021 3</t>
  </si>
  <si>
    <t>-36101101-HDFC LETTER  DT 14-07-2021 3-107140108121</t>
  </si>
  <si>
    <t>--107140108121</t>
  </si>
  <si>
    <t>HDFC LETTER  DT 14-07-2021 4</t>
  </si>
  <si>
    <t>-36101101-HDFC LETTER  DT 14-07-2021 4-107140114190</t>
  </si>
  <si>
    <t>--107140114190</t>
  </si>
  <si>
    <t>HDFC LETTER  DT 14-07-2021 5</t>
  </si>
  <si>
    <t>-36101101-HDFC LETTER  DT 14-07-2021 5-107140192937</t>
  </si>
  <si>
    <t>--107140192937</t>
  </si>
  <si>
    <t>HDFC LETTER  DT 14-07-2021 6</t>
  </si>
  <si>
    <t>-36101101-HDFC LETTER  DT 14-07-2021 6-107140778728</t>
  </si>
  <si>
    <t>--107140778728</t>
  </si>
  <si>
    <t>HDFC LETTER  DT 14-07-2021 7</t>
  </si>
  <si>
    <t>-36101101-HDFC LETTER  DT 14-07-2021 7-107140824206</t>
  </si>
  <si>
    <t>--107140824206</t>
  </si>
  <si>
    <t>024167</t>
  </si>
  <si>
    <t>IFSC code is wrong</t>
  </si>
  <si>
    <t>-01/07/2021</t>
  </si>
  <si>
    <t>Z02330-Abdul Rahiman K ID - T10235-ABDUL RAHIMAN K-T10235</t>
  </si>
  <si>
    <t>2177449467R80M78-36101102-Adient India Private Limited-</t>
  </si>
  <si>
    <t>SBINR52021070731807477-36101102-San Engineering and Locomoti</t>
  </si>
  <si>
    <t>0000107071394361-36101102-IMPERIAL AUTO INDUSTRIES LTD-</t>
  </si>
  <si>
    <t>0000000202289382-36101102-TuSPAR Fashion LLP-</t>
  </si>
  <si>
    <t>Minda Corporation Limited</t>
  </si>
  <si>
    <t>0000107071705420-36101102-Minda Corporation Limited-</t>
  </si>
  <si>
    <t>07449-Minda Corporation Limited</t>
  </si>
  <si>
    <t>L&amp;T - MHI Power Boilers Privat</t>
  </si>
  <si>
    <t>ICICR22021070700008419-36101102-L&amp;T - MHI Power Boilers Priv</t>
  </si>
  <si>
    <t>DCM SHRIRAM LIMITED</t>
  </si>
  <si>
    <t>0000107060739343-36101102-DCM SHRIRAM LIMITED-</t>
  </si>
  <si>
    <t>0000000000007693-36101102-SLMG Beverages Private Limited-</t>
  </si>
  <si>
    <t>ICICR22021070700009101-36101102-SBI Cards and Payment Servic</t>
  </si>
  <si>
    <t>SBIN321188296394-36101102-Bharat Petroleum Corporation L-</t>
  </si>
  <si>
    <t>00120-Bharat Petroleum Corporation Limited</t>
  </si>
  <si>
    <t>IBKLR62021070701503776-36101102-JK Tyre &amp; Industries Limited</t>
  </si>
  <si>
    <t>IBKLR62021070701503777-36101102-JK Tyre &amp; Industries Limited</t>
  </si>
  <si>
    <t>IBKLR62021070701503778-36101102-JK Tyre &amp; Industries Limited</t>
  </si>
  <si>
    <t>IBKLR62021070701503779-36101102-JK Tyre &amp; Industries Limited</t>
  </si>
  <si>
    <t>AXISP00209710031-36101102-Agriculture Insurance Company-</t>
  </si>
  <si>
    <t>SIN02868Q0019265-36101102-ENSTO INDIA PVT LTD-</t>
  </si>
  <si>
    <t>CITIR52021070700705587-36101102-ADM Agro Industries Latur an</t>
  </si>
  <si>
    <t>UTIBR52021070700329827-36101102-PI Industries Limited  North</t>
  </si>
  <si>
    <t>UTIBR52021070700329828-36101102-PI Industries Limited West Z</t>
  </si>
  <si>
    <t>0000107071735939-36101102-Sterlite Power transmission  L-</t>
  </si>
  <si>
    <t>ICICR42021070700526428-36101102-Enrich Agro Food Products Pr</t>
  </si>
  <si>
    <t>HSBCN21188765222-36101102-Communications test design Ind-</t>
  </si>
  <si>
    <t>CITIN21197305682-36101102-ETHIOPIAN AIRLINES GROUP-</t>
  </si>
  <si>
    <t>SIN02416Q0050694-36101102-IFB Industries Limited-</t>
  </si>
  <si>
    <t>0000107013560202-36101102-Arvind Lifestyle Brands Limite-</t>
  </si>
  <si>
    <t>0000107013561504-36101102-Arvind Fashions Limited-</t>
  </si>
  <si>
    <t>AXISP00207974586-36101102-Vanderlande Industries Private-</t>
  </si>
  <si>
    <t>HSBCN21182949402-36101102-Quasar Media Private Limited-</t>
  </si>
  <si>
    <t>AXISP00207936138-36101102-Qwikcilver Solutions Pvt Ltd-</t>
  </si>
  <si>
    <t>CNRBR52021070164076901-36101102-Indo National Limited-</t>
  </si>
  <si>
    <t>Genus Breeding India Pvt. Ltd</t>
  </si>
  <si>
    <t>00024446460371DC-36101102-Genus Breeding India Pvt. Ltd-</t>
  </si>
  <si>
    <t>06749-Genus Breeding India Pvt. Ltd</t>
  </si>
  <si>
    <t>00024446460641DC-36101102-Genus Breeding India Pvt. Ltd-</t>
  </si>
  <si>
    <t>00024446460561DC-36101102-Genus Breeding India Pvt. Ltd-</t>
  </si>
  <si>
    <t>ICIB211820004659-36101102-Sterlite Power Transmission Li-</t>
  </si>
  <si>
    <t>ICIB211820002303-36101102-Sterlite Power Transmission Li-</t>
  </si>
  <si>
    <t>ICIB211820004660-36101102-Sterlite Power Transmission Li-</t>
  </si>
  <si>
    <t>ICIB211820002302-36101102-Sterlite Power Transmission Li-</t>
  </si>
  <si>
    <t>SBZDL-07-07-Sterlite Powergrid Ventures Limited</t>
  </si>
  <si>
    <t>ICIB211820004661-36101102-Sterlite Power Transmission Li-</t>
  </si>
  <si>
    <t>ICIB211820004662-36101102-Sterlite Power Transmission Li-</t>
  </si>
  <si>
    <t>CITIN21197357033-36101102-Edenred (India) Pvt Ltd-</t>
  </si>
  <si>
    <t>KKBK211825706029-36101102-Ubico Networks Pvt. Ltd.-</t>
  </si>
  <si>
    <t>000CMS2002598627-36101102-Premium Transmission Limited-</t>
  </si>
  <si>
    <t>05838-Premium Transmission Limited</t>
  </si>
  <si>
    <t>AXTB211822212019-36101102-Dalmia Cement (Bharat) Limited-</t>
  </si>
  <si>
    <t>CITIN21197370135-36101102-Novartis Healthcare Pvt Ltd-</t>
  </si>
  <si>
    <t>SBINR52021070130893933-36101102-MRL TRADING COMPANY-</t>
  </si>
  <si>
    <t>SBIN221182199869-36101102-S V DISTRIBUTORS-</t>
  </si>
  <si>
    <t>BNPNN21182294398-36101102-Bauli India Bakes &amp; Sweets Pvt-</t>
  </si>
  <si>
    <t>00024448746641DC-36101102-Semac Consultants Pvt. Ltd.-</t>
  </si>
  <si>
    <t>00024448746391DC-36101102-Semac Consultants Pvt. Ltd.-</t>
  </si>
  <si>
    <t>00024448746701DC-36101102-Semac Consultants Pvt. Ltd.-</t>
  </si>
  <si>
    <t>0000107013973953-36101102-Arvind True Blue Limited-</t>
  </si>
  <si>
    <t>2171246056090R74-36101102-EIT SERVICES INDIA PVT. LTD-</t>
  </si>
  <si>
    <t>VARROC POLYMERS PRIVATE LIMITE</t>
  </si>
  <si>
    <t>CITIN21197430366-36101102-VARROC POLYMERS PRIVATE LIMITE-</t>
  </si>
  <si>
    <t>07421-Varroc Polymers Private Limited</t>
  </si>
  <si>
    <t>Aariga strategy consultants Pv</t>
  </si>
  <si>
    <t>00024449102981DC-36101102-Aariga strategy consultants Pv-</t>
  </si>
  <si>
    <t>07441-Aariga Strategy Consultants Pvt Ltd</t>
  </si>
  <si>
    <t>HSBCN21182980958-36101102-Syngene International Ltd.-</t>
  </si>
  <si>
    <t>HSBCN21182980972-36101102-Syngene International Ltd.-</t>
  </si>
  <si>
    <t>HSBCN21182981003-36101102-Syngene International Ltd.-</t>
  </si>
  <si>
    <t>HSBCN21182980929-36101102-Syngene International Ltd.-</t>
  </si>
  <si>
    <t>ICICR42021070100515015-36101102-Arvind Youth Brands Private</t>
  </si>
  <si>
    <t>07184-Arvind Youth Brands Private Limited</t>
  </si>
  <si>
    <t>HSBCN21182981048-36101102-Syngene International Ltd.-</t>
  </si>
  <si>
    <t>CNRBR52021070164089113-36101102-Shinryo Suvidha Engineers In</t>
  </si>
  <si>
    <t>CNRBR52021070164090077-36101102-Shinryo Suvidha Engineers In</t>
  </si>
  <si>
    <t>CNRBR52021070164089486-36101102-Shinryo Suvidha Engineers In</t>
  </si>
  <si>
    <t>HSBCN21182981711-36101102-AMAZON TRANSPORTATION SERVICES PRI</t>
  </si>
  <si>
    <t>IFB INDUSTRIES LTD</t>
  </si>
  <si>
    <t>SIN02416Q0050699-36101102-IFB INDUSTRIES LTD-</t>
  </si>
  <si>
    <t>HSBCN21182982757-36101102-Xchange Leasing India Pvt Ltd-</t>
  </si>
  <si>
    <t>C12832-Shashi Kant Verma-Retainers June21 Salary</t>
  </si>
  <si>
    <t>-36101133-C12832-Shashi Kant Verma-Retainers June21 Salary-C</t>
  </si>
  <si>
    <t>--C12832-Shashi Kant Verma-119301502712</t>
  </si>
  <si>
    <t>C12887-Devilal Pawar-Retainers June21 Salary</t>
  </si>
  <si>
    <t>-36101133-C12887-Devilal Pawar-Retainers June21 Salary-C1288</t>
  </si>
  <si>
    <t>--C12887-Devilal Pawar-5443101002128</t>
  </si>
  <si>
    <t>C13004-Ramanath Satapute-Retainers June21 Salary</t>
  </si>
  <si>
    <t>-36101133-C13004-Ramanath Satapute-Retainers June21 Salary-C</t>
  </si>
  <si>
    <t>--C13004-Ramanath Satapute-30826147657</t>
  </si>
  <si>
    <t>024085</t>
  </si>
  <si>
    <t>C10820-Ravi-Retainers June21 Salary</t>
  </si>
  <si>
    <t>-36101135-C10820-Ravi-Retainers June21 Salary-C10820-Ravi-Re</t>
  </si>
  <si>
    <t>--C10820-Ravi-20282479830</t>
  </si>
  <si>
    <t>C12683-Arun Singh Bhadoriya-Retainers June21 Salary</t>
  </si>
  <si>
    <t>-36101135-C12683-Arun Singh Bhadoriya-Retainers June21 Salar</t>
  </si>
  <si>
    <t>--C12683-Arun Singh Bhadoriya-050201506512</t>
  </si>
  <si>
    <t>024086</t>
  </si>
  <si>
    <t>C10928-Vasim Rasul Makandar-Retainers June21 Salary</t>
  </si>
  <si>
    <t>-36101137-C10928-Vasim Rasul Makandar-Retainers June21 Salar</t>
  </si>
  <si>
    <t>C11546-Manoj Laxman Ovhal-Retainers June21 Salary</t>
  </si>
  <si>
    <t>-36101137-C11546-Manoj Laxman Ovhal-Retainers June21 Salary-</t>
  </si>
  <si>
    <t>C11548-Rushikesh Tanaji Raut-Retainers June21 Salary</t>
  </si>
  <si>
    <t>-36101137-C11548-Rushikesh Tanaji Raut-Retainers June21 Sala</t>
  </si>
  <si>
    <t>C12877-Kishor Ramling Bargal-Retainers June21 Salary</t>
  </si>
  <si>
    <t>-36101137-C12877-Kishor Ramling Bargal-Retainers June21 Sala</t>
  </si>
  <si>
    <t>024087</t>
  </si>
  <si>
    <t>Couresware 630 Nos</t>
  </si>
  <si>
    <t>-36101139-Couresware 630 Nos-Couresware 630 Nos</t>
  </si>
  <si>
    <t>V00896-Trinity Academy For Corporate Training Ltd</t>
  </si>
  <si>
    <t>TL29B2122/49-3# Candidates for OJT Support Charges</t>
  </si>
  <si>
    <t>-36101139-TL29B2122/49-3# Candidates for OJT Support Charges</t>
  </si>
  <si>
    <t>--TL29B2122/49-3# Candidates for OJT Support Charges</t>
  </si>
  <si>
    <t>024088</t>
  </si>
  <si>
    <t>Biba_PT_JUN21_ROP-2547</t>
  </si>
  <si>
    <t>-36101103-Biba_PT_JUN21_ROP-2547-Biba_PT_JUN21_ROP-2547</t>
  </si>
  <si>
    <t>Universal_PT_MAY21_ROP-2548</t>
  </si>
  <si>
    <t>-36101103-Universal_PT_MAY21_ROP-2548-Universal_PT_MAY21_ROP</t>
  </si>
  <si>
    <t>Kunal Tharad_Demat A/c opening_NSDL/CDSL</t>
  </si>
  <si>
    <t>-36101103-Kunal Tharad_Demat A/c opening_NSDL/CDSL-Kunal Tha</t>
  </si>
  <si>
    <t>--BgSE Financials Limited-CNRB-2442244003367</t>
  </si>
  <si>
    <t>SCO-693</t>
  </si>
  <si>
    <t>-36101103-SCO-693-SCO-693</t>
  </si>
  <si>
    <t>ROP-2556</t>
  </si>
  <si>
    <t>-36101103-ROP-2556-ROP-2556</t>
  </si>
  <si>
    <t>Legal fee for NCLT</t>
  </si>
  <si>
    <t>-36101103-Legal fee for NCLT-Legal fee for NCLT</t>
  </si>
  <si>
    <t>V02606-IMSI India Pvt Ltd</t>
  </si>
  <si>
    <t>024394</t>
  </si>
  <si>
    <t>VKL SEASONING PRIVATE LIMITED</t>
  </si>
  <si>
    <t>KKBKR22021070300457154-36101102-VKL SEASONING PRIVATE LIMITE</t>
  </si>
  <si>
    <t>Vena Energy KN Wind Power Priv</t>
  </si>
  <si>
    <t>KKBKR52021070300630952-36101102-Vena Energy KN Wind Power Pr</t>
  </si>
  <si>
    <t>05269-Energon Power Resources Pvt Ltd</t>
  </si>
  <si>
    <t>Kirloskar Pneumatics Company Lu</t>
  </si>
  <si>
    <t>000CMS2008477753-36101102-Kirloskar Pneumatics Company Lu-</t>
  </si>
  <si>
    <t>SBIN421184921039-36101102-Hampi Expressways Private Limi-</t>
  </si>
  <si>
    <t>MTR FOODS PRIVATE LIMITED</t>
  </si>
  <si>
    <t>CITIR52021070300702340-36101102-MTR FOODS PRIVATE LIMITED-</t>
  </si>
  <si>
    <t>000CMS2007372149-36101102-SAMUNNATI AGRO SOLUTIONS PRIVA-</t>
  </si>
  <si>
    <t>00024466400434DC-36101102-JSW MI STEEL SERVICE-</t>
  </si>
  <si>
    <t>ADM AGRO INDUSTRIES INDIA PVT LTD</t>
  </si>
  <si>
    <t>CITIN21198698119-36101102-ADM AGRO INDUSTRIES INDIA PVT LTD-</t>
  </si>
  <si>
    <t>SAMUNNATI FINANCIAL INTERMEDIA</t>
  </si>
  <si>
    <t>000CMS2007404186-36101102-SAMUNNATI FINANCIAL INTERMEDIA-</t>
  </si>
  <si>
    <t>Indo Gulf Jan Seva Trust</t>
  </si>
  <si>
    <t>SBIN421184764420-36101102-Indo Gulf Jan Seva Trust-</t>
  </si>
  <si>
    <t>07422-Indo Gulf Jan Seva Trust</t>
  </si>
  <si>
    <t>BARBZ21184103442-36101102-BOB CAPITAL MARKETS LTD-</t>
  </si>
  <si>
    <t>FABINDIA OVERSEAS PVT LTD</t>
  </si>
  <si>
    <t>SCBLR12021070500000265-36101102-FABINDIA OVERSEAS PVT LTD-</t>
  </si>
  <si>
    <t>CONDUENT BUSINESS SERS IND LLP</t>
  </si>
  <si>
    <t>CITIN21199158843-36101102-CONDUENT BUSINESS SERS IND LLP-</t>
  </si>
  <si>
    <t>N186210651963510-36101102-Vistar Properties Pvt Ltd-</t>
  </si>
  <si>
    <t>AXISP00209049681-36101102-SACHA ENGINEERING PRIVATE LIMI-</t>
  </si>
  <si>
    <t>AXISP00209049680-36101102-SACHA ENGINEERING PRIVATE LIMI-</t>
  </si>
  <si>
    <t>AXISP00209049686-36101102-SACHA ENGINEERING PRIVATE LIMI-</t>
  </si>
  <si>
    <t>HONDA CARS INDIA LTD</t>
  </si>
  <si>
    <t>BTOM211863696330-36101102-HONDA CARS INDIA LTD-</t>
  </si>
  <si>
    <t>BTOM211863696406-36101102-HONDA CARS INDIA LTD-</t>
  </si>
  <si>
    <t>BTOM211863696689-36101102-HONDA CARS INDIA LTD-</t>
  </si>
  <si>
    <t>M/s Allianz Technology SE</t>
  </si>
  <si>
    <t>HSBCN21186311525-36101102-M/s Allianz Technology SE-</t>
  </si>
  <si>
    <t>AC2RG-29-32-M/s Allianz Technology SE</t>
  </si>
  <si>
    <t>118600215GN00001-36101102-thyssenkrupp Aerospace India P-</t>
  </si>
  <si>
    <t>TYRPU-29-29-Thyssenkrupp Aerospace India Private Limited</t>
  </si>
  <si>
    <t>BNPNN21210539069-36101102-Twenty Twenty Media Pvt Ltd-</t>
  </si>
  <si>
    <t>HSBCN21210426806-36101102-GroupM Media India Pvt Ltd-</t>
  </si>
  <si>
    <t>BOTMR52021072900407261-36101102-DENSO INTERNATIONAL INDIA PR</t>
  </si>
  <si>
    <t>CBINH21210741751-36101102-NATIONAL ASSOCIATION OF SOFTWA-</t>
  </si>
  <si>
    <t>SIN00234Q0496835-36101102-VERTIV ENERGY PRIVATE LIMITED-</t>
  </si>
  <si>
    <t>SIN00234Q0496836-36101102-VERTIV ENERGY PRIVATE LIMITED-</t>
  </si>
  <si>
    <t>217T706105PR2G99-36101102-Mattel Toys (India) Private Li-</t>
  </si>
  <si>
    <t>HSBCR22021072913362959-36101102-GE India Industrial Pvt. Ltd</t>
  </si>
  <si>
    <t>PUNBH21210759829-36101102-Assurance Intl Limited-</t>
  </si>
  <si>
    <t>Avenue Supermarts Limited- Ver</t>
  </si>
  <si>
    <t>UTIBR52021072900330371-36101102-Avenue Supermarts Limited- V</t>
  </si>
  <si>
    <t>Pidilite Industries Ltd</t>
  </si>
  <si>
    <t>CITIN21210281441-36101102-Pidilite Industries Ltd-</t>
  </si>
  <si>
    <t>CITIN21210281743-36101102-Pidilite Industries Limited-</t>
  </si>
  <si>
    <t>Pidilite Industries Ltd - Ahme</t>
  </si>
  <si>
    <t>CITIN21210282229-36101102-Pidilite Industries Ltd - Ahme-</t>
  </si>
  <si>
    <t>00024640850221DC-36101102-Sterlite Grid 1 Limited-</t>
  </si>
  <si>
    <t>Eastern Condiments Pvt Ltd</t>
  </si>
  <si>
    <t>CITIN21210283322-36101102-Eastern Condiments Pvt Ltd-</t>
  </si>
  <si>
    <t>07482-Eastern Condiments Pvt Ltd</t>
  </si>
  <si>
    <t>CITIN21210283559-36101102-Accentiv (India) Private Limit-</t>
  </si>
  <si>
    <t>HSBCR22021072913363060-36101102-Aker Powergas Subsea Private</t>
  </si>
  <si>
    <t>SIN10163Q0159170-36101102-Great Eastern Institute of Mar-</t>
  </si>
  <si>
    <t>HSBCN21210444133-36101102-Interactive Television Pvt Ltd-</t>
  </si>
  <si>
    <t>ICICR22021072900010522-36101102-O2 Power Private Limited-</t>
  </si>
  <si>
    <t>HSBCN21210445032-36101102-Medispray Laboratories Pvt Ltd-</t>
  </si>
  <si>
    <t>HSBCN21210445105-36101102-Matrix Publicities And Media I-</t>
  </si>
  <si>
    <t>024780</t>
  </si>
  <si>
    <t>Bihar/Bihar</t>
  </si>
  <si>
    <t>-36101139-Bihar/Bihar-Z01758-Bihar/Bihar</t>
  </si>
  <si>
    <t>024791</t>
  </si>
  <si>
    <t>Sterlite Power,Corteva Agriscience</t>
  </si>
  <si>
    <t>-36101101-Sterlite Power,Corteva Agriscience-BGV- TL29T2021/</t>
  </si>
  <si>
    <t>V00212-Handy Online Solutions Pvt Ltd</t>
  </si>
  <si>
    <t>024792</t>
  </si>
  <si>
    <t>Axis Bank</t>
  </si>
  <si>
    <t>-36101101-Axis Bank-BGV - TL27T2122/3540,TL27T2122/3504</t>
  </si>
  <si>
    <t>024793</t>
  </si>
  <si>
    <t>-36101101-Axis Bank-BGV-TL27T2122/3539</t>
  </si>
  <si>
    <t>024796</t>
  </si>
  <si>
    <t>BycyShare Technologies Pvt Ltd</t>
  </si>
  <si>
    <t>-36101101-BycyShare Technologies Pvt Ltd-Paid towards delive</t>
  </si>
  <si>
    <t>024803</t>
  </si>
  <si>
    <t>V02620-Professional Charges</t>
  </si>
  <si>
    <t>-36101103-V02620-Professional Charges-V02620-Professional Ch</t>
  </si>
  <si>
    <t>V02620-Arun Kumar Agarwal</t>
  </si>
  <si>
    <t>024804</t>
  </si>
  <si>
    <t>Maharashtra - Pune-Z And A Infotek Private Limited-ESIC Remi</t>
  </si>
  <si>
    <t>-36101105-Maharashtra - Pune-Z And A Infotek Private Limited</t>
  </si>
  <si>
    <t>Karnataka-Z And A Infotek Private Limited-PT for the month o</t>
  </si>
  <si>
    <t>-36101105-Karnataka-Z And A Infotek Private Limited-PT for t</t>
  </si>
  <si>
    <t>MH-Z And A Infotek Private Limited-PT for the month of june-</t>
  </si>
  <si>
    <t>-36101105-MH-Z And A Infotek Private Limited-PT for the mont</t>
  </si>
  <si>
    <t>PAN-Zoomcar India Private Limited-PF Remittance for June 202</t>
  </si>
  <si>
    <t>-36101105-PAN-Zoomcar India Private Limited-PF Remittance fo</t>
  </si>
  <si>
    <t>PAN-Zoomcar India Private Limited-ESIC Remittance for June 2</t>
  </si>
  <si>
    <t>-36101105-PAN-Zoomcar India Private Limited-ESIC Remittance</t>
  </si>
  <si>
    <t>PAN-BlackHawk Network India Private Limited-PF Remittance fo</t>
  </si>
  <si>
    <t>-36101105-PAN-BlackHawk Network India Private Limited-PF Rem</t>
  </si>
  <si>
    <t>Karnataka-BlackHawk Network India Private Limited-PT Remitta</t>
  </si>
  <si>
    <t>-36101105-Karnataka-BlackHawk Network India Private Limited-</t>
  </si>
  <si>
    <t>Kolkata-Apollo Specialty Hospitals Private Limited	-PT Regis</t>
  </si>
  <si>
    <t>-36101105-Kolkata-Apollo Specialty Hospitals Private Limited</t>
  </si>
  <si>
    <t>024805</t>
  </si>
  <si>
    <t>PAN-Z And A Infotek Private Limited-PF for the month of june</t>
  </si>
  <si>
    <t>-36101105-PAN-Z And A Infotek Private Limited-PF for the mon</t>
  </si>
  <si>
    <t>024455</t>
  </si>
  <si>
    <t>0000004780</t>
  </si>
  <si>
    <t>HDFC LETTER  DT 06-07-2021 1</t>
  </si>
  <si>
    <t>-36101101-HDFC LETTER  DT 06-07-2021 1-107058488581</t>
  </si>
  <si>
    <t>--107058488581</t>
  </si>
  <si>
    <t>0000118200</t>
  </si>
  <si>
    <t>HDFC LETTER  DT 06-07-2021 2</t>
  </si>
  <si>
    <t>-36101101-HDFC LETTER  DT 06-07-2021 2-107059180801</t>
  </si>
  <si>
    <t>--107059180801</t>
  </si>
  <si>
    <t>HDFC LETTER  DT 06-07-2021 3</t>
  </si>
  <si>
    <t>-36101101-HDFC LETTER  DT 06-07-2021 3-107057720788</t>
  </si>
  <si>
    <t>--107057720788</t>
  </si>
  <si>
    <t>HDFC LETTER  DT 06-07-2021 4</t>
  </si>
  <si>
    <t>-36101101-HDFC LETTER  DT 06-07-2021 4-107057909137</t>
  </si>
  <si>
    <t>--107057909137</t>
  </si>
  <si>
    <t>HDFC LETTER  DT 06-07-2021 5</t>
  </si>
  <si>
    <t>-36101101-HDFC LETTER  DT 06-07-2021 5-107058752209</t>
  </si>
  <si>
    <t>--107058752209</t>
  </si>
  <si>
    <t>HDFC LETTER  DT 06-07-2021 6</t>
  </si>
  <si>
    <t>-36101101-HDFC LETTER  DT 06-07-2021 6-107057976918</t>
  </si>
  <si>
    <t>--107057976918</t>
  </si>
  <si>
    <t>HDFC LETTER  DT 06-07-2021 7</t>
  </si>
  <si>
    <t>-36101101-HDFC LETTER  DT 06-07-2021 7-107058143834</t>
  </si>
  <si>
    <t>--107058143834</t>
  </si>
  <si>
    <t>SBI LETTER  DT 06-07-2021 1</t>
  </si>
  <si>
    <t>-36101105-SBI LETTER  DT 06-07-2021 1-AODL906013AODL936560TR</t>
  </si>
  <si>
    <t>--AODL906013AODL936560TRANSFERTO35840911723INVESTMENTINTERME</t>
  </si>
  <si>
    <t>0000028360</t>
  </si>
  <si>
    <t>SBI LETTER  DT 06-07-2021 2</t>
  </si>
  <si>
    <t>-36101105-SBI LETTER  DT 06-07-2021 2-AODL972311AODL981293TR</t>
  </si>
  <si>
    <t>--AODL972311AODL981293TRANSFERTO35840911723INVESTMENTINTERME</t>
  </si>
  <si>
    <t>SBI LETTER  DT 06-07-2021 3</t>
  </si>
  <si>
    <t>-36101105-SBI LETTER  DT 06-07-2021 3-0607202191CTO4065739TR</t>
  </si>
  <si>
    <t>--0607202191CTO4065739TRANSFERTO98561057788</t>
  </si>
  <si>
    <t>SBI LETTER  DT 06-07-2021 4</t>
  </si>
  <si>
    <t>-36101105-SBI LETTER  DT 06-07-2021 4-AODL848008AODL863115TR</t>
  </si>
  <si>
    <t>--AODL848008AODL863115TRANSFERTO35840911723INVESTMENTINTERME</t>
  </si>
  <si>
    <t>SBI LETTER  DT 06-07-2021 5</t>
  </si>
  <si>
    <t>-36101105-SBI LETTER  DT 06-07-2021 5-CMP00000000355072347AO</t>
  </si>
  <si>
    <t>--CMP00000000355072347AODL863245TRANSFERTO35840911723INVESTM</t>
  </si>
  <si>
    <t>SBI LETTER  DT 06-07-2021 6</t>
  </si>
  <si>
    <t>-36101105-SBI LETTER  DT 06-07-2021 6-CMP00000000355083160AO</t>
  </si>
  <si>
    <t>--CMP00000000355083160AODL867632TRANSFERTO35840911723INVESTM</t>
  </si>
  <si>
    <t>SBI LETTER  DT 06-07-2021 7</t>
  </si>
  <si>
    <t>-36101105-SBI LETTER  DT 06-07-2021 7-CMP00000000355195403AO</t>
  </si>
  <si>
    <t>--CMP00000000355195403AODL926432TRANSFERTO35840911723INVESTM</t>
  </si>
  <si>
    <t>SBI LETTER  DT 06-07-2021 8</t>
  </si>
  <si>
    <t>-36101105-SBI LETTER  DT 06-07-2021 8-CMP00000000355208039AO</t>
  </si>
  <si>
    <t>--CMP00000000355208039AODL930237TRANSFERTO35840911723INVESTM</t>
  </si>
  <si>
    <t>0000003460</t>
  </si>
  <si>
    <t>ICICI LETTER  DT 06-07-2021 1</t>
  </si>
  <si>
    <t>-36101151-ICICI LETTER  DT 06-07-2021 1-CMS/000817355131/276</t>
  </si>
  <si>
    <t>--CMS/000817355131/276162421</t>
  </si>
  <si>
    <t>0000009260</t>
  </si>
  <si>
    <t>ICICI LETTER  DT 06-07-2021 2</t>
  </si>
  <si>
    <t>-36101151-ICICI LETTER  DT 06-07-2021 2-CMS/000817521784/276</t>
  </si>
  <si>
    <t>--CMS/000817521784/276291610</t>
  </si>
  <si>
    <t>ICICI LETTER  DT 06-07-2021 3</t>
  </si>
  <si>
    <t>-36101151-ICICI LETTER  DT 06-07-2021 3-CMS/000817152611/276</t>
  </si>
  <si>
    <t>--CMS/000817152611/276066289</t>
  </si>
  <si>
    <t>ICICI LETTER  DT 06-07-2021 4</t>
  </si>
  <si>
    <t>-36101151-ICICI LETTER  DT 06-07-2021 4-CMS/000817152610/276</t>
  </si>
  <si>
    <t>--CMS/000817152610/276082447</t>
  </si>
  <si>
    <t>ICICI LETTER  DT 06-07-2021 5</t>
  </si>
  <si>
    <t>-36101151-ICICI LETTER  DT 06-07-2021 5-CMS/000817255555/276</t>
  </si>
  <si>
    <t>--CMS/000817255555/276095039</t>
  </si>
  <si>
    <t>ICICI LETTER  DT 06-07-2021 6</t>
  </si>
  <si>
    <t>-36101151-ICICI LETTER  DT 06-07-2021 6-CMS/000817255562/276</t>
  </si>
  <si>
    <t>--CMS/000817255562/276119659</t>
  </si>
  <si>
    <t>ICICI LETTER  DT 06-07-2021 7</t>
  </si>
  <si>
    <t>-36101151-ICICI LETTER  DT 06-07-2021 7-CMS/000817355133/276</t>
  </si>
  <si>
    <t>--CMS/000817355133/276191111</t>
  </si>
  <si>
    <t>217M34448JGM1863-36101102-Johnson and Johnson surgical v-</t>
  </si>
  <si>
    <t>BNPNN21203471953-36101102-Sonepar India Pvt Ltd-</t>
  </si>
  <si>
    <t>HSBCN21203453935-36101102-GE India Industrial Pvt Ltd( E-</t>
  </si>
  <si>
    <t>ICICR52021072200360744-36101102-STERLITE POWER GRID VENTURES</t>
  </si>
  <si>
    <t>02907-Sterlite Industries</t>
  </si>
  <si>
    <t>SBIN421203923852-36101102-Animal Breeding Research Organ-</t>
  </si>
  <si>
    <t>HSBCN21203454920-36101102-Godrej Consumer Products Ltd-</t>
  </si>
  <si>
    <t>Nxtra Data Limited</t>
  </si>
  <si>
    <t>0000107218166795-36101102-Nxtra Data Limited-</t>
  </si>
  <si>
    <t>07452-Nxtra Data Limited</t>
  </si>
  <si>
    <t>0000107218175438-36101102-Telesonic Networks Limited-</t>
  </si>
  <si>
    <t>0000107218175440-36101102-Telesonic Networks Limited-</t>
  </si>
  <si>
    <t>0000107218175442-36101102-Telesonic Networks Limited-</t>
  </si>
  <si>
    <t>0000107218175444-36101102-Telesonic Networks Limited-</t>
  </si>
  <si>
    <t>0000107218175446-36101102-Telesonic Networks Limited-</t>
  </si>
  <si>
    <t>0000220721070099-36101102-sus828-</t>
  </si>
  <si>
    <t>AXISCN0085708559-36101102-Avenue Supermarts Limited- Gon-</t>
  </si>
  <si>
    <t>0000107229182296-36101102-MRF Limited-</t>
  </si>
  <si>
    <t>HSBCN21203463037-36101102-Raj Petro Specialities Private-</t>
  </si>
  <si>
    <t>Tatsuno India PVT LTD</t>
  </si>
  <si>
    <t>SBIN521203056581-36101102-Tatsuno India PVT LTD-</t>
  </si>
  <si>
    <t>03367-Tatsuno India Pvt Ltd</t>
  </si>
  <si>
    <t>AVAADA SATARAMH PRIVATE LIMITE</t>
  </si>
  <si>
    <t>0000FT2033737575-36101102-AVAADA SATARAMH PRIVATE LIMITE-</t>
  </si>
  <si>
    <t>07159-Avaada Sataramh Private Limited</t>
  </si>
  <si>
    <t>0000107229232186-36101102-UltraTech Cement Limited-</t>
  </si>
  <si>
    <t>CITIN21206528836-36101102-THERMAX LIMITED-</t>
  </si>
  <si>
    <t>Berger Paints Limited -Jejuri</t>
  </si>
  <si>
    <t>000000000000000-36101102-Berger Paints Limited -Jejuri-</t>
  </si>
  <si>
    <t>BARCR52021072200700107-36101102-Barclays Bank PLC (India Bra</t>
  </si>
  <si>
    <t>HSBCN21188765228-36101102-Communications test design Ind-</t>
  </si>
  <si>
    <t>CITIN21200848991-36101102-HACH DHR INDIA PRIVATE LIMITED-</t>
  </si>
  <si>
    <t>0000107071287906-36101102-Yanmar Coromandel Agrisolution-</t>
  </si>
  <si>
    <t>AXISP00211778118-36101102-Merino Industries Limited-</t>
  </si>
  <si>
    <t>0000118816560443-36101102-SHRE KHEEWAJJ DISTRIBUTOR-</t>
  </si>
  <si>
    <t>07141-Shre Kheewajj Distributor</t>
  </si>
  <si>
    <t>000000000000000-36101102-Indian Farmers Fertiliser coop-</t>
  </si>
  <si>
    <t>000CMS2013972617-36101102-L&amp;T - MHI Power Boilers Privat-</t>
  </si>
  <si>
    <t>000CMS2027410391-36101102-EIH LIMITED-</t>
  </si>
  <si>
    <t>000CMS2013971875-36101102-L&amp;T - MHI Power Boilers Privat-</t>
  </si>
  <si>
    <t>06125-L&amp;T MHPS Boilers Pvt. Ltd</t>
  </si>
  <si>
    <t>000CMS2029036837-36101102-JSW Steel Limited-</t>
  </si>
  <si>
    <t>000CMS2013972212-36101102-L&amp;T - MHI Power Boilers Privat-</t>
  </si>
  <si>
    <t>000CMS2013972505-36101102-L&amp;T - MHI Power Boilers Privat-</t>
  </si>
  <si>
    <t>CENDUIT (INDIA) SERVICES PRIVA</t>
  </si>
  <si>
    <t>CHASD21197700663-36101102-CENDUIT (INDIA) SERVICES PRIVA-</t>
  </si>
  <si>
    <t>06741-Cenduit (India) Services Private Limited</t>
  </si>
  <si>
    <t>SIN00296Q0792323-36101102-Heidelbergcement India Ltd-</t>
  </si>
  <si>
    <t>SCBLR12021070700006767-36101102-M &amp; B Engineering Limited-</t>
  </si>
  <si>
    <t>SIN01650Q0882835-36101102-JCB INDIA LIMITED-</t>
  </si>
  <si>
    <t>BARBR22021071620229849-36101102-UNIVERSAL SOMPO GEN INS CO L</t>
  </si>
  <si>
    <t>0000107162895172-36101102-ASIAN PAINTS LIMITED-</t>
  </si>
  <si>
    <t>119701816GN00001-36101102-STAR INDIA PRIVATE LIMITED-</t>
  </si>
  <si>
    <t>GRASIM INDUSTRIES LTD UNIT INDO GUL</t>
  </si>
  <si>
    <t>0000107071410027-36101102-GRASIM INDUSTRIES LTD UNIT INDO GU</t>
  </si>
  <si>
    <t>06502-Grasim Industires Limited; Unit Aditya Birla Insulator</t>
  </si>
  <si>
    <t>BTOM211883712952-36101102-Western Refrigeration Pvt Ltd-</t>
  </si>
  <si>
    <t>BTOM211883712953-36101102-Western Refrigeration Pvt Ltd-</t>
  </si>
  <si>
    <t>0000107057592473-36101102-NSK Bearings India Private Lim-</t>
  </si>
  <si>
    <t>0000107057592474-36101102-NSK Bearings India Private Lim-</t>
  </si>
  <si>
    <t>Precihole Machine Tools Privat</t>
  </si>
  <si>
    <t>PUNBR52021070512585085-36101102-Precihole Machine Tools Priv</t>
  </si>
  <si>
    <t>07454-Precihole Machine Tools Private Limited</t>
  </si>
  <si>
    <t>CITIN21199264435-36101102-NOVARTIS HEALTHCARE PRIVATE LIMITE</t>
  </si>
  <si>
    <t>0000107057617454-36101102-Timken India Limited-</t>
  </si>
  <si>
    <t>4WKBG-33-33-Timken India Limited</t>
  </si>
  <si>
    <t>CITIN21199281681-36101102-Gilbarco Veeder Root India Pvt-</t>
  </si>
  <si>
    <t>HSBCN21186321904-36101102-Vestas Wind Technology India P-</t>
  </si>
  <si>
    <t>IFB INDUSTRIES LIMITED KOLKATA</t>
  </si>
  <si>
    <t>DBSSR52021070501380563-36101102-IFB INDUSTRIES LIMITED KOLKA</t>
  </si>
  <si>
    <t>0000107057681229-36101102-Mahindra &amp; Mahindra Ltd-</t>
  </si>
  <si>
    <t>MZSPU-29-05-Mahindra &amp; Mahindra Ltd</t>
  </si>
  <si>
    <t>0000107057918443-36101102-PNB Housing Finance Limited-</t>
  </si>
  <si>
    <t>0000107057918444-36101102-PNB Housing Finance Limited-</t>
  </si>
  <si>
    <t>0000107057918445-36101102-PNB Housing Finance Limited-</t>
  </si>
  <si>
    <t>SZM02895R0074374-36101102-Wartsila India Private Limited-</t>
  </si>
  <si>
    <t>WPWMB-29-27-Wartsila India Private Limited</t>
  </si>
  <si>
    <t>SIN13913Q0077786-36101102-Toyo Engineering India Private-</t>
  </si>
  <si>
    <t>TTKMB-27-27-Toyo Engineering India Private Limited</t>
  </si>
  <si>
    <t>0000107057980068-36101102-MMTC-PAMP INDIA PVT LTD-</t>
  </si>
  <si>
    <t>Avenue Food Plaza Private Limi</t>
  </si>
  <si>
    <t>0000655799800014-36101102-Avenue Food Plaza Private Limi-</t>
  </si>
  <si>
    <t>AKVMB-27-27-Avenue Food Plaza Private Limited- Boisar (4044)</t>
  </si>
  <si>
    <t>0000107025748830-36101102-Tata Capital Financial Service-</t>
  </si>
  <si>
    <t>0000107025748831-36101102-Tata Capital Financial Service-</t>
  </si>
  <si>
    <t>TYLMB-33-33-Tata Capital Financial Services Limited</t>
  </si>
  <si>
    <t>0000107026126663-36101102-Tata Capital Financial Service-</t>
  </si>
  <si>
    <t>TYLMB-09-09-Tata Capital Financial Services Limited</t>
  </si>
  <si>
    <t>0000107026126662-36101102-Tata Capital Financial Service-</t>
  </si>
  <si>
    <t>TXWMB-07-07-Tata Capital Financial Services Ltd - Collection</t>
  </si>
  <si>
    <t>118600133GN00014-36101102-Alpla India Pvt. Ltd.-</t>
  </si>
  <si>
    <t>CITIN21199399711-36101102-YOU Broadband India Limited-</t>
  </si>
  <si>
    <t>YEXMB-27-27-YOU Broadband India Limited</t>
  </si>
  <si>
    <t>0000000000009305-36101102-IFB Industries Limited-</t>
  </si>
  <si>
    <t>Edelweiss General Insurance Co</t>
  </si>
  <si>
    <t>SIN26335Q0113607-36101102-Edelweiss General Insurance Co-</t>
  </si>
  <si>
    <t>121002133GN00001-36101102-STAR INDIA PRIVATE LIMITED-</t>
  </si>
  <si>
    <t>IBKL210729696700-36101102-Reliance Broadcast Network Lim-</t>
  </si>
  <si>
    <t>GROUP M MEDIA INDIA PRIVATE LIMITED</t>
  </si>
  <si>
    <t>HSBCN21210461608-36101102-GROUP M MEDIA INDIA PRIVATE LIMITE</t>
  </si>
  <si>
    <t>HSBCN21210461633-36101102-GE OIL + GAS INDIA PRIVATE LIMITED</t>
  </si>
  <si>
    <t>HSBCN21210462463-36101102-Mediaedge Cia India Private Li-</t>
  </si>
  <si>
    <t>Kinetic Advertising India Priv</t>
  </si>
  <si>
    <t>HSBCN21210462819-36101102-Kinetic Advertising India Priv-</t>
  </si>
  <si>
    <t>INDBN29070199257-36101102-Meisterwurst India Private Lim-</t>
  </si>
  <si>
    <t>0000107296615716-36101102-Asian Paints Limited-</t>
  </si>
  <si>
    <t>HSBCN21210463282-36101102-WPP Marketing Communications I-</t>
  </si>
  <si>
    <t>HSBCN21210463384-36101102-MARATHON ELECTRIC MOTORS (INDIA) L</t>
  </si>
  <si>
    <t>0000107297271898-36101102-SNAPDEAL PRIVATE LIMITED-</t>
  </si>
  <si>
    <t>CITIN21210338004-36101102-Mediacom Communications Privat-</t>
  </si>
  <si>
    <t>KKBK212103800296-36101102-Dinesh Engineers Ltd-</t>
  </si>
  <si>
    <t>CITIN21210318172-36101102-PETRONAS Lubricants (India) Pv-</t>
  </si>
  <si>
    <t>AXISCN0086593774-36101102-Jyothy Labs Limited-</t>
  </si>
  <si>
    <t>0000107297082387-36101102-ULTRATECH CEMENT LIMITED BUIL-</t>
  </si>
  <si>
    <t>0000107297244282-36101102-Bharti Airtel Services Limited-</t>
  </si>
  <si>
    <t>0000107297244284-36101102-Bharti Airtel Services Limited-</t>
  </si>
  <si>
    <t>0000107297462810-36101102-Bharti Airtel Limited-</t>
  </si>
  <si>
    <t>0000107297462812-36101102-Bharti Airtel Limited-</t>
  </si>
  <si>
    <t>Maharashtra-NCSI Technologies India Pvt. Ltd.-PF for the mon</t>
  </si>
  <si>
    <t>-36101105-Maharashtra-NCSI Technologies India Pvt. Ltd.-PF f</t>
  </si>
  <si>
    <t>Maharashtra-NCSI Technologies India Pvt. Ltd.-LWF for the mo</t>
  </si>
  <si>
    <t>-36101105-Maharashtra-NCSI Technologies India Pvt. Ltd.-LWF</t>
  </si>
  <si>
    <t>024806</t>
  </si>
  <si>
    <t>SCBLR12021070200000021-36101102-Luminous Power Technologies</t>
  </si>
  <si>
    <t>SCBLR12021070200000018-36101102-Luminous Power Technologies</t>
  </si>
  <si>
    <t>SIN11884Q0208206-36101102-Luminous Power Technologies Pr-</t>
  </si>
  <si>
    <t>SIN11884Q0208201-36101102-Luminous Power Technologies Pr-</t>
  </si>
  <si>
    <t>SIN11884Q0208205-36101102-Luminous Power Technologies Pr-</t>
  </si>
  <si>
    <t>SIN11884Q0208199-36101102-Luminous Power Technologies Pr-</t>
  </si>
  <si>
    <t>SIN11884Q0208202-36101102-Luminous Power Technologies Pr-</t>
  </si>
  <si>
    <t>SIN11884Q0208203-36101102-Luminous Power Technologies Pr-</t>
  </si>
  <si>
    <t>024807</t>
  </si>
  <si>
    <t>Suspance Clreance</t>
  </si>
  <si>
    <t>000051329-00001-15/04/21</t>
  </si>
  <si>
    <t>024825</t>
  </si>
  <si>
    <t>AXIS LETTER  DT 14-07-2021 1</t>
  </si>
  <si>
    <t>-36101106-AXIS LETTER  DT 14-07-2021 1-IFT/2403/CT0000082710</t>
  </si>
  <si>
    <t>--IFT/2403/CT0000082710/2/TEAMSAL</t>
  </si>
  <si>
    <t>AXIS LETTER  DT 14-07-2021 2</t>
  </si>
  <si>
    <t>-36101106-AXIS LETTER  DT 14-07-2021 2-IFT/2404/CT0000082769</t>
  </si>
  <si>
    <t>--IFT/2404/CT0000082769/13/TEAMSAL</t>
  </si>
  <si>
    <t>AXIS LETTER  DT 14-07-2021 3</t>
  </si>
  <si>
    <t>-36101106-AXIS LETTER  DT 14-07-2021 3-IFT/2401/CT0000082740</t>
  </si>
  <si>
    <t>--IFT/2401/CT0000082740/15/TEAMSAL</t>
  </si>
  <si>
    <t>AXIS LETTER  DT 14-07-2021 4</t>
  </si>
  <si>
    <t>-36101106-AXIS LETTER  DT 14-07-2021 4-IFT/2402/CT0000082741</t>
  </si>
  <si>
    <t>--IFT/2402/CT0000082741/1/TEAMSAL</t>
  </si>
  <si>
    <t>AXIS LETTER  DT 14-07-2021 5</t>
  </si>
  <si>
    <t>-36101106-AXIS LETTER  DT 14-07-2021 5-IFT/011507212077/14</t>
  </si>
  <si>
    <t>--IFT/011507212077/14</t>
  </si>
  <si>
    <t>HDFC LETTER  DT 15-07-2021 1</t>
  </si>
  <si>
    <t>-36101101-HDFC LETTER  DT 15-07-2021 1-107151991088</t>
  </si>
  <si>
    <t>--107151991088</t>
  </si>
  <si>
    <t>Portronics Digital Pvt. Ltd.</t>
  </si>
  <si>
    <t>N188210657091915-36101102-Portronics Digital Pvt. Ltd.-</t>
  </si>
  <si>
    <t>05815-Portronics Digital Pvt. Ltd.</t>
  </si>
  <si>
    <t>0000107311439342-36101102-Indo National Limited-</t>
  </si>
  <si>
    <t>0000107311439334-36101102-Indo National Limited-</t>
  </si>
  <si>
    <t>0000107311439340-36101102-Indo National Limited-</t>
  </si>
  <si>
    <t>0000107311439337-36101102-Indo National Limited-</t>
  </si>
  <si>
    <t>217UA25442OR0Z14-36101102-Johnson Controls-Hitachi Air C-</t>
  </si>
  <si>
    <t>HIHMB-24-24-Johnson Controls-Hitachi Air Conditioning India</t>
  </si>
  <si>
    <t>0000107014772499-36101102-Reliance Projects &amp; Property M-</t>
  </si>
  <si>
    <t>CITIN21198385710-36101102-Vodafone Idea Limited-</t>
  </si>
  <si>
    <t>Iqvia RDS (India) Private Limi</t>
  </si>
  <si>
    <t>CITIN21198532553-36101102-Iqvia RDS (India) Private Limi-</t>
  </si>
  <si>
    <t>Khadim India Limited</t>
  </si>
  <si>
    <t>SBIN521185168154-36101102-Khadim India Limited-</t>
  </si>
  <si>
    <t>KQSKT-33-33-Khadim India Limited</t>
  </si>
  <si>
    <t>KQSKT-36-36-Khadim India Limited</t>
  </si>
  <si>
    <t>Dharampal Premchand Ltd_WB Bus</t>
  </si>
  <si>
    <t>249438-36101102-Dharampal Premchand Ltd_WB Bus-</t>
  </si>
  <si>
    <t>0000107025983501-36101102-Sterlite Power Transmission Li-</t>
  </si>
  <si>
    <t>0000107025983500-36101102-Sterlite Power Transmission Li-</t>
  </si>
  <si>
    <t>Flipkart India Pvt Ltd</t>
  </si>
  <si>
    <t>HSBCN21186393635-36101102-Flipkart India Pvt Ltd-</t>
  </si>
  <si>
    <t>026043</t>
  </si>
  <si>
    <t>0000659818000006-08-07-21</t>
  </si>
  <si>
    <t>6IYDL-29-36-Bata India Limited-South Region-Bata India Limit</t>
  </si>
  <si>
    <t>026044</t>
  </si>
  <si>
    <t>0000659818000005-08-07-21</t>
  </si>
  <si>
    <t>6IYDL-29-34-Bata India Limited-South Region-Bata India Limit</t>
  </si>
  <si>
    <t>026063</t>
  </si>
  <si>
    <t>Sudhir Kumar Jain-093010100167123-UTIB0000093</t>
  </si>
  <si>
    <t>-36101101-Sudhir Kumar Jain-093010100167123-UTIB0000093-buy</t>
  </si>
  <si>
    <t>--Sudhir Kumar Jain-093010100167123-UTIB0000093</t>
  </si>
  <si>
    <t>026066</t>
  </si>
  <si>
    <t>WM Logistics Pvt Ltd  ICICI Bank Ltd</t>
  </si>
  <si>
    <t>-36101101-WM Logistics Pvt Ltd  ICICI Bank Ltd-Meal Card cou</t>
  </si>
  <si>
    <t>026067</t>
  </si>
  <si>
    <t xml:space="preserve"> WM Universal Solutions Pvt Ltd</t>
  </si>
  <si>
    <t>-36101101- WM Universal Solutions Pvt Ltd-HDFC NPS Securitie</t>
  </si>
  <si>
    <t>024042</t>
  </si>
  <si>
    <t>INVALID IFSC CODE</t>
  </si>
  <si>
    <t>- 7/ 7/2021</t>
  </si>
  <si>
    <t>024043</t>
  </si>
  <si>
    <t>Invalid IFSC Code</t>
  </si>
  <si>
    <t>024047</t>
  </si>
  <si>
    <t>BLRT14815D_JUN21_194C_TDS ON ADVT_CO</t>
  </si>
  <si>
    <t>-36101103-BLRT14815D_JUN21_194C_TDS ON ADVT_CO-BLRT14815D_JU</t>
  </si>
  <si>
    <t>BLRT14815D_JUN21_194C_TDS ON CONT_CO</t>
  </si>
  <si>
    <t>-36101103-BLRT14815D_JUN21_194C_TDS ON CONT_CO-BLRT14815D_JU</t>
  </si>
  <si>
    <t>BLRT14815D_JUN21_194C_TDS ON CONT_NON CO</t>
  </si>
  <si>
    <t>-36101103-BLRT14815D_JUN21_194C_TDS ON CONT_NON CO-BLRT14815</t>
  </si>
  <si>
    <t>BLRT14815D_JUN21_194J_TDS ON PROFE_CO</t>
  </si>
  <si>
    <t>-36101103-BLRT14815D_JUN21_194J_TDS ON PROFE_CO-BLRT14815D_J</t>
  </si>
  <si>
    <t>BLRT14815D_JUN21_194J_TDS ON PROFE_NON CO</t>
  </si>
  <si>
    <t>-36101103-BLRT14815D_JUN21_194J_TDS ON PROFE_NON CO-BLRT1481</t>
  </si>
  <si>
    <t>BLRT14815D_JUN21_194I_TDS ON RENT_CO</t>
  </si>
  <si>
    <t>-36101103-BLRT14815D_JUN21_194I_TDS ON RENT_CO-BLRT14815D_JU</t>
  </si>
  <si>
    <t>BLRT14815D_JUN21_194I_TDS ON RENT_NON CO</t>
  </si>
  <si>
    <t>-36101103-BLRT14815D_JUN21_194I_TDS ON RENT_NON CO-BLRT14815</t>
  </si>
  <si>
    <t>BLRT14815D_JUN21_194J_TDS ON RETN_NON CO</t>
  </si>
  <si>
    <t>-36101103-BLRT14815D_JUN21_194J_TDS ON RETN_NON CO-BLRT14815</t>
  </si>
  <si>
    <t>BLRT14815D_JUN21_194H_TDS ON RETN_NON CO</t>
  </si>
  <si>
    <t>-36101103-BLRT14815D_JUN21_194H_TDS ON RETN_NON CO-BLRT14815</t>
  </si>
  <si>
    <t>024049</t>
  </si>
  <si>
    <t>HDFC LETTER  DT 01-07-2021 1</t>
  </si>
  <si>
    <t>-36101101-HDFC LETTER  DT 01-07-2021 1-107013976966</t>
  </si>
  <si>
    <t>--107013976966</t>
  </si>
  <si>
    <t>HDFC LETTER  DT 01-07-2021 2</t>
  </si>
  <si>
    <t>-36101101-HDFC LETTER  DT 01-07-2021 2-107014202979</t>
  </si>
  <si>
    <t>--107014202979</t>
  </si>
  <si>
    <t>0000004080</t>
  </si>
  <si>
    <t>HDFC LETTER  DT 01-07-2021 3</t>
  </si>
  <si>
    <t>-36101101-HDFC LETTER  DT 01-07-2021 3-107014262929</t>
  </si>
  <si>
    <t>--107014262929</t>
  </si>
  <si>
    <t>0000013840</t>
  </si>
  <si>
    <t>HDFC LETTER  DT 01-07-2021 4</t>
  </si>
  <si>
    <t>-36101101-HDFC LETTER  DT 01-07-2021 4-107014829388</t>
  </si>
  <si>
    <t>--107014829388</t>
  </si>
  <si>
    <t>HDFC LETTER  DT 01-07-2021 5</t>
  </si>
  <si>
    <t>-36101101-HDFC LETTER  DT 01-07-2021 5-107013706552</t>
  </si>
  <si>
    <t>--107013706552</t>
  </si>
  <si>
    <t>HDFC LETTER  DT 01-07-2021 6</t>
  </si>
  <si>
    <t>-36101101-HDFC LETTER  DT 01-07-2021 6-107013913935</t>
  </si>
  <si>
    <t>--107013913935</t>
  </si>
  <si>
    <t>0000016420</t>
  </si>
  <si>
    <t>HDFC LETTER  DT 01-07-2021 7</t>
  </si>
  <si>
    <t>-36101101-HDFC LETTER  DT 01-07-2021 7-107014025209</t>
  </si>
  <si>
    <t>--107014025209</t>
  </si>
  <si>
    <t>HDFC LETTER  DT 01-07-2021 8</t>
  </si>
  <si>
    <t>-36101101-HDFC LETTER  DT 01-07-2021 8-107014416165</t>
  </si>
  <si>
    <t>--107014416165</t>
  </si>
  <si>
    <t>HDFC LETTER  DT 01-07-2021 9</t>
  </si>
  <si>
    <t>-36101101-HDFC LETTER  DT 01-07-2021 9-107014464020</t>
  </si>
  <si>
    <t>--107014464020</t>
  </si>
  <si>
    <t>SBI LETTER  DT 01-07-2021 1</t>
  </si>
  <si>
    <t>-36101105-SBI LETTER  DT 01-07-2021 1-AODK435018AODK496039TR</t>
  </si>
  <si>
    <t>--AODK435018AODK496039TRANSFERTO35840911723INVESTMENTINTERME</t>
  </si>
  <si>
    <t>0000011140</t>
  </si>
  <si>
    <t>SBI LETTER  DT 01-07-2021 2</t>
  </si>
  <si>
    <t>-36101105-SBI LETTER  DT 01-07-2021 2-AODK496428AODK546672TR</t>
  </si>
  <si>
    <t>--AODK496428AODK546672TRANSFERTO35840911723INVESTMENTINTERME</t>
  </si>
  <si>
    <t>025467</t>
  </si>
  <si>
    <t>HSBCN21190006266-36101102-Vestas Wind Technology India P-</t>
  </si>
  <si>
    <t>025473</t>
  </si>
  <si>
    <t>HDFC LETTER  DT 28-07-2021 1</t>
  </si>
  <si>
    <t>-36101101-HDFC LETTER  DT 28-07-2021 1-107285623244</t>
  </si>
  <si>
    <t>--107285623244</t>
  </si>
  <si>
    <t>HDFC LETTER  DT 28-07-2021 2</t>
  </si>
  <si>
    <t>-36101101-HDFC LETTER  DT 28-07-2021 2-107286375834</t>
  </si>
  <si>
    <t>--107286375834</t>
  </si>
  <si>
    <t>HDFC LETTER  DT 28-07-2021 3</t>
  </si>
  <si>
    <t>-36101101-HDFC LETTER  DT 28-07-2021 3-107285016105</t>
  </si>
  <si>
    <t>--107285016105</t>
  </si>
  <si>
    <t>HDFC LETTER  DT 28-07-2021 4</t>
  </si>
  <si>
    <t>-36101101-HDFC LETTER  DT 28-07-2021 4-107285184441</t>
  </si>
  <si>
    <t>--107285184441</t>
  </si>
  <si>
    <t>HDFC LETTER  DT 28-07-2021 5</t>
  </si>
  <si>
    <t>-36101101-HDFC LETTER  DT 28-07-2021 5-107285251629</t>
  </si>
  <si>
    <t>--107285251629</t>
  </si>
  <si>
    <t>HDFC LETTER  DT 28-07-2021 6</t>
  </si>
  <si>
    <t>-36101101-HDFC LETTER  DT 28-07-2021 6-107285865446</t>
  </si>
  <si>
    <t>--107285865446</t>
  </si>
  <si>
    <t>HDFC LETTER  DT 28-07-2021 7</t>
  </si>
  <si>
    <t>-36101101-HDFC LETTER  DT 28-07-2021 7-107286087082</t>
  </si>
  <si>
    <t>--107286087082</t>
  </si>
  <si>
    <t>HDFC LETTER  DT 28-07-2021 1 NEFT</t>
  </si>
  <si>
    <t>-36101101-HDFC LETTER  DT 28-07-2021 1 NEFT-107285623501</t>
  </si>
  <si>
    <t>--107285623501</t>
  </si>
  <si>
    <t>0000006000</t>
  </si>
  <si>
    <t>HDFC LETTER  DT 28-07-2021 2 NEFT</t>
  </si>
  <si>
    <t>-36101101-HDFC LETTER  DT 28-07-2021 2 NEFT-107286375986</t>
  </si>
  <si>
    <t>--107286375986</t>
  </si>
  <si>
    <t>HDFC LETTER  DT 28-07-2021 3 NEFT</t>
  </si>
  <si>
    <t>-36101101-HDFC LETTER  DT 28-07-2021 3 NEFT-107286428047</t>
  </si>
  <si>
    <t>--107286428047</t>
  </si>
  <si>
    <t>HDFC LETTER  DT 28-07-2021 4 NEFT</t>
  </si>
  <si>
    <t>-36101101-HDFC LETTER  DT 28-07-2021 4 NEFT-107285016336</t>
  </si>
  <si>
    <t>--107285016336</t>
  </si>
  <si>
    <t>0000006540</t>
  </si>
  <si>
    <t>HDFC LETTER  DT 28-07-2021 5 NEFT</t>
  </si>
  <si>
    <t>-36101101-HDFC LETTER  DT 28-07-2021 5 NEFT-107285107444</t>
  </si>
  <si>
    <t>--107285107444</t>
  </si>
  <si>
    <t>HDFC LETTER  DT 28-07-2021 6 NEFT</t>
  </si>
  <si>
    <t>-36101101-HDFC LETTER  DT 28-07-2021 6 NEFT-107285101094</t>
  </si>
  <si>
    <t>--107285101094</t>
  </si>
  <si>
    <t>HDFC LETTER  DT 28-07-2021 7 NEFT</t>
  </si>
  <si>
    <t>-36101101-HDFC LETTER  DT 28-07-2021 7 NEFT-107285184418</t>
  </si>
  <si>
    <t>--107285184418</t>
  </si>
  <si>
    <t>HDFC LETTER  DT 28-07-2021 8 NEFT</t>
  </si>
  <si>
    <t>-36101101-HDFC LETTER  DT 28-07-2021 8 NEFT-107285251753</t>
  </si>
  <si>
    <t>--107285251753</t>
  </si>
  <si>
    <t>HDFC LETTER  DT 28-07-2021 9 NEFT</t>
  </si>
  <si>
    <t>-36101101-HDFC LETTER  DT 28-07-2021 9 NEFT-107286184931</t>
  </si>
  <si>
    <t>--107286184931</t>
  </si>
  <si>
    <t>HDFC LETTER  DT 28-07-2021 10 NEFT</t>
  </si>
  <si>
    <t>-36101101-HDFC LETTER  DT 28-07-2021 10 NEFT-107285865458</t>
  </si>
  <si>
    <t>--107285865458</t>
  </si>
  <si>
    <t>HDFC LETTER  DT 28-07-2021 11 NEFT</t>
  </si>
  <si>
    <t>-36101101-HDFC LETTER  DT 28-07-2021 11 NEFT-107286087033</t>
  </si>
  <si>
    <t>--107286087033</t>
  </si>
  <si>
    <t>HDFC LETTER  DT 28-07-2021 12 NEFT</t>
  </si>
  <si>
    <t>-36101101-HDFC LETTER  DT 28-07-2021 12 NEFT-107286352466</t>
  </si>
  <si>
    <t>--107286352466</t>
  </si>
  <si>
    <t>SBI LETTER  DT 28-07-2021 1</t>
  </si>
  <si>
    <t>-36101105-SBI LETTER  DT 28-07-2021 1-AODP693006AODP711649TR</t>
  </si>
  <si>
    <t>--AODP693006AODP711649TRANSFERTO35840911723INVESTMENTINTERME</t>
  </si>
  <si>
    <t>SBI LETTER  DT 28-07-2021 2</t>
  </si>
  <si>
    <t>-36101105-SBI LETTER  DT 28-07-2021 2-AODP743612AODP750520TR</t>
  </si>
  <si>
    <t>--AODP743612AODP750520TRANSFERTO35840911723INVESTMENTINTERME</t>
  </si>
  <si>
    <t>HSBCN21182982732-36101102-Uber India Research and Develo-</t>
  </si>
  <si>
    <t>0000652887700021-36101102-Avenue Food Plaza Private Limi-</t>
  </si>
  <si>
    <t>06328-Avenue Food Plaza Private Limited- Boisar (4044)</t>
  </si>
  <si>
    <t>0000652887700011-36101102-Avenue Food Plaza Private Limi-</t>
  </si>
  <si>
    <t>HSBCR22021070113115986-36101102-Godrej Consumer Products Ltd</t>
  </si>
  <si>
    <t>HSBCR22021070113115987-36101102-Godrej Consumer Products Ltd</t>
  </si>
  <si>
    <t>HSBCR22021070113115983-36101102-Godrej Consumer Products ltd</t>
  </si>
  <si>
    <t>HSBCR22021070113115985-36101102-Godrej Consumer Products Ltd</t>
  </si>
  <si>
    <t>ALPLA INDIA PVT LTD</t>
  </si>
  <si>
    <t>CITIN21197485644-36101102-ALPLA INDIA PVT LTD-</t>
  </si>
  <si>
    <t>CITIN21197487198-36101102-SKODA AUTO VOLKSWAGEN INDIA PR-</t>
  </si>
  <si>
    <t>ICICR22021070100007726-36101102-thyssenkrupp Industries Indi</t>
  </si>
  <si>
    <t>ICICR22021070100007721-36101102-thyssenkrupp Industries Indi</t>
  </si>
  <si>
    <t>Finor Piplaj Chemicals Limited</t>
  </si>
  <si>
    <t>0000107014159717-36101102-Finor Piplaj Chemicals Limited-</t>
  </si>
  <si>
    <t>07311-Finor Piplaj Chemicals Limited</t>
  </si>
  <si>
    <t>0000107014054237-36101102-TVS Supply Chain Solutions Lim-</t>
  </si>
  <si>
    <t>0000107014054229-36101102-TVS Supply Chain Solutions Lim-</t>
  </si>
  <si>
    <t>SIN02598Q0023835-36101102-Aker Powergas Pvt Ltd-</t>
  </si>
  <si>
    <t>SIN02598Q0023836-36101102-Aker Powergas Pvt Ltd-</t>
  </si>
  <si>
    <t>ICICR52021070100734188-36101102-Grauer and Weil India Ltd(Bl</t>
  </si>
  <si>
    <t>070100863GN00003-36101102-Uber India Systems Pvt Ltd-</t>
  </si>
  <si>
    <t>0000107014273372-36101102-Coventya India Pvt Ltd-</t>
  </si>
  <si>
    <t>HSBCN21182026738-36101102-Godrej Consumer Products ltd-</t>
  </si>
  <si>
    <t>000CMS2004625148-36101102-thyssenkrupp Industries India-</t>
  </si>
  <si>
    <t>N182210647144369-36101102-Knight Riders Sports Pvt. Ltd.-</t>
  </si>
  <si>
    <t>000CMS2029608559-36101102-EIH LIMITED-</t>
  </si>
  <si>
    <t>BTOM211883712951-36101102-Western Refrigeration Pvt Ltd-</t>
  </si>
  <si>
    <t>0000107163617522-36101102-V-Guard Industries Limited-</t>
  </si>
  <si>
    <t>Godrej Consumer Products Ltd (</t>
  </si>
  <si>
    <t>HSBCR22021070713170486-36101102-Godrej Consumer Products Ltd</t>
  </si>
  <si>
    <t>0000107072407254-36101102-LIC Housing Finance Ltd-</t>
  </si>
  <si>
    <t>CITIN21200878997-36101102-YOU Broadband India Limited-</t>
  </si>
  <si>
    <t>CITIN21200878912-36101102-YOU Broadband India Limited-</t>
  </si>
  <si>
    <t>HSBCN21197884926-36101102-LIFE STYLE INTERNATIONAL PRIVA-</t>
  </si>
  <si>
    <t>CAREERNET TECH</t>
  </si>
  <si>
    <t>0000107163341486-36101102-CAREERNET TECH-</t>
  </si>
  <si>
    <t>07060-Careernet Technologies Pvt Ltd</t>
  </si>
  <si>
    <t>AXMB211979875096-36101102-DATE THE RAMP-</t>
  </si>
  <si>
    <t>AXMB211979874176-36101102-DATE THE RAMP-</t>
  </si>
  <si>
    <t>EFKON INDIA PVT LTD</t>
  </si>
  <si>
    <t>119701905GN00001-36101102-EFKON INDIA PVT LTD-</t>
  </si>
  <si>
    <t>04362-Efkon India Pvt Ltd</t>
  </si>
  <si>
    <t>119701905GN00002-36101102-EFKON INDIA PVT LTD-</t>
  </si>
  <si>
    <t>119701905GN00003-36101102-EFKON INDIA PVT LTD-</t>
  </si>
  <si>
    <t>0000107072142359-36101102-Bajaj Finance Limited - Auto F-</t>
  </si>
  <si>
    <t>SCBLR12021070700006935-36101102-JCB INDIA LIMITED-</t>
  </si>
  <si>
    <t>HSBCN21188771387-36101102-Aurigene Discovery Technologie-</t>
  </si>
  <si>
    <t>BNPNN21188370951-36101102-Orange Business Services India-</t>
  </si>
  <si>
    <t>Shinryo Suvidha Engineers indi</t>
  </si>
  <si>
    <t>0000000000948253-36101102-Shinryo Suvidha Engineers indi-</t>
  </si>
  <si>
    <t>0000107072250431-36101102-Dabur India Limited-</t>
  </si>
  <si>
    <t>0000658532000001-36101102-OLYMPUS MEDICAL SYSTEMS INDIA-</t>
  </si>
  <si>
    <t>Brain4ce Education Solutions P</t>
  </si>
  <si>
    <t>0000107071761347-36101102-Brain4ce Education Solutions P-</t>
  </si>
  <si>
    <t>PRAMERICA LIFE INSURANCE LIMIT</t>
  </si>
  <si>
    <t>118802105GN00008-36101102-PRAMERICA LIFE INSURANCE LIMIT-</t>
  </si>
  <si>
    <t>01761-DLF Pramerica Life Insurance Company Limited</t>
  </si>
  <si>
    <t>118802105GN00001-36101102-PRAMERICA LIFE INSURANCE LIMIT-</t>
  </si>
  <si>
    <t>OnMobile Global Limited</t>
  </si>
  <si>
    <t>KKBK211887518548-36101102-OnMobile Global Limited-</t>
  </si>
  <si>
    <t>SUPR INFOTECH SOLUTIONS PRIVAT</t>
  </si>
  <si>
    <t>0000658538000017-36101102-SUPR INFOTECH SOLUTIONS PRIVAT-</t>
  </si>
  <si>
    <t>07457-Supr Infotech Solutions Private Limited</t>
  </si>
  <si>
    <t>0000658538000023-36101102-SUPR INFOTECH SOLUTIONS PRIVAT-</t>
  </si>
  <si>
    <t>0000000000003867-36101102-KSB LImited - East-</t>
  </si>
  <si>
    <t>0000000000003868-36101102-KSB LImited - East-</t>
  </si>
  <si>
    <t>0000000000003869-36101102-KSB LImited - East-</t>
  </si>
  <si>
    <t>0000000000003870-36101102-KSB LImited - East-</t>
  </si>
  <si>
    <t>0000000000003871-36101102-KSB LImited - East-</t>
  </si>
  <si>
    <t>0000000000003872-36101102-KSB LImited - East-</t>
  </si>
  <si>
    <t>0000000000003873-36101102-KSB LImited - East-</t>
  </si>
  <si>
    <t>0000000000003881-36101102-KSB LImited - East-</t>
  </si>
  <si>
    <t>0000000000003882-36101102-KSB LImited - East-</t>
  </si>
  <si>
    <t>0000000000003883-36101102-KSB LImited - East-</t>
  </si>
  <si>
    <t>0000000000003884-36101102-KSB LImited - East-</t>
  </si>
  <si>
    <t>0000000000003885-36101102-KSB LImited - East-</t>
  </si>
  <si>
    <t>0000000000003886-36101102-KSB LImited - East-</t>
  </si>
  <si>
    <t>0000000000003887-36101102-KSB LImited - East-</t>
  </si>
  <si>
    <t>0000000000003874-36101102-KSB LImited - East-</t>
  </si>
  <si>
    <t>0000000000003875-36101102-KSB LImited - East-</t>
  </si>
  <si>
    <t>0000000000003876-36101102-KSB LImited - East-</t>
  </si>
  <si>
    <t>AXIS LETTER  DT 06-07-2021 1</t>
  </si>
  <si>
    <t>-36101106-AXIS LETTER  DT 06-07-2021 1-IFT/2358/CT0000082048</t>
  </si>
  <si>
    <t>--IFT/2358/CT0000082048/118/TEAMSAL</t>
  </si>
  <si>
    <t>0000003320</t>
  </si>
  <si>
    <t>AXIS LETTER  DT 06-07-2021 2</t>
  </si>
  <si>
    <t>-36101106-AXIS LETTER  DT 06-07-2021 2-IFT/2361/CT0000082077</t>
  </si>
  <si>
    <t>--IFT/2361/CT0000082077/165/TEAMSAL</t>
  </si>
  <si>
    <t>AXIS LETTER  DT 06-07-2021 3</t>
  </si>
  <si>
    <t>-36101106-AXIS LETTER  DT 06-07-2021 3-IFT/2355/CT0000082020</t>
  </si>
  <si>
    <t>--IFT/2355/CT0000082020/39/TEAMSAL</t>
  </si>
  <si>
    <t>AXIS LETTER  DT 06-07-2021 4</t>
  </si>
  <si>
    <t>-36101106-AXIS LETTER  DT 06-07-2021 4-IFT/2356/CT0000082051</t>
  </si>
  <si>
    <t>--IFT/2356/CT0000082051/4/TEAMSAL</t>
  </si>
  <si>
    <t>AXIS LETTER  DT 06-07-2021 5</t>
  </si>
  <si>
    <t>-36101106-AXIS LETTER  DT 06-07-2021 5-IFT/2357/CT0000082052</t>
  </si>
  <si>
    <t>--IFT/2357/CT0000082052/2/TEAMSAL</t>
  </si>
  <si>
    <t>AXIS LETTER  DT 06-07-2021 6</t>
  </si>
  <si>
    <t>-36101106-AXIS LETTER  DT 06-07-2021 6-IFT/2359/CT0000082049</t>
  </si>
  <si>
    <t>--IFT/2359/CT0000082049/5/TEAMSAL</t>
  </si>
  <si>
    <t>AXIS LETTER  DT 06-07-2021 7</t>
  </si>
  <si>
    <t>-36101106-AXIS LETTER  DT 06-07-2021 7-IFT/2360/CT0000082050</t>
  </si>
  <si>
    <t>--IFT/2360/CT0000082050/2/TEAMSAL</t>
  </si>
  <si>
    <t>HDFC LETTER  DT 07-07-2021 1</t>
  </si>
  <si>
    <t>-36101101-HDFC LETTER  DT 07-07-2021 1-107072093126</t>
  </si>
  <si>
    <t>--107072093126</t>
  </si>
  <si>
    <t>0000003120</t>
  </si>
  <si>
    <t>HDFC LETTER  DT 07-07-2021 2</t>
  </si>
  <si>
    <t>-36101101-HDFC LETTER  DT 07-07-2021 2-107071870163</t>
  </si>
  <si>
    <t>--107071870163</t>
  </si>
  <si>
    <t>HDFC LETTER  DT 07-07-2021 3</t>
  </si>
  <si>
    <t>-36101101-HDFC LETTER  DT 07-07-2021 3-107072144708</t>
  </si>
  <si>
    <t>--107072144708</t>
  </si>
  <si>
    <t>0000012620</t>
  </si>
  <si>
    <t>HDFC LETTER  DT 07-07-2021 4</t>
  </si>
  <si>
    <t>-36101101-HDFC LETTER  DT 07-07-2021 4-107072842052</t>
  </si>
  <si>
    <t>--107072842052</t>
  </si>
  <si>
    <t>HDFC LETTER  DT 07-07-2021 5</t>
  </si>
  <si>
    <t>-36101101-HDFC LETTER  DT 07-07-2021 5-107071206558</t>
  </si>
  <si>
    <t>--107071206558</t>
  </si>
  <si>
    <t>HDFC LETTER  DT 07-07-2021 6</t>
  </si>
  <si>
    <t>-36101101-HDFC LETTER  DT 07-07-2021 6-107071347396</t>
  </si>
  <si>
    <t>--107071347396</t>
  </si>
  <si>
    <t>HDFC LETTER  DT 07-07-2021 7</t>
  </si>
  <si>
    <t>-36101101-HDFC LETTER  DT 07-07-2021 7-107071320329</t>
  </si>
  <si>
    <t>--107071320329</t>
  </si>
  <si>
    <t>HDFC LETTER  DT 07-07-2021 8</t>
  </si>
  <si>
    <t>-36101101-HDFC LETTER  DT 07-07-2021 8-107071448182</t>
  </si>
  <si>
    <t>--107071448182</t>
  </si>
  <si>
    <t>0000012980</t>
  </si>
  <si>
    <t>HDFC LETTER  DT 07-07-2021 1 NEFT</t>
  </si>
  <si>
    <t>-36101101-HDFC LETTER  DT 07-07-2021 1 NEFT-107060146447</t>
  </si>
  <si>
    <t>--107060146447</t>
  </si>
  <si>
    <t>HDFC LETTER  DT 07-07-2021 2 NEFT</t>
  </si>
  <si>
    <t>-36101101-HDFC LETTER  DT 07-07-2021 2 NEFT-107060717591</t>
  </si>
  <si>
    <t>--107060717591</t>
  </si>
  <si>
    <t>HDFC LETTER  DT 07-07-2021 3 NEFT</t>
  </si>
  <si>
    <t>-36101101-HDFC LETTER  DT 07-07-2021 3 NEFT-107060742743</t>
  </si>
  <si>
    <t>--107060742743</t>
  </si>
  <si>
    <t>0000041140</t>
  </si>
  <si>
    <t>HDFC LETTER  DT 07-07-2021 4 NEFT</t>
  </si>
  <si>
    <t>-36101101-HDFC LETTER  DT 07-07-2021 4 NEFT-107069596442</t>
  </si>
  <si>
    <t>--107069596442</t>
  </si>
  <si>
    <t>HDFC LETTER  DT 07-07-2021 5 NEFT</t>
  </si>
  <si>
    <t>-36101101-HDFC LETTER  DT 07-07-2021 5 NEFT-107069432828</t>
  </si>
  <si>
    <t>--107069432828</t>
  </si>
  <si>
    <t>HDFC LETTER  DT 07-07-2021 6 NEFT</t>
  </si>
  <si>
    <t>-36101101-HDFC LETTER  DT 07-07-2021 6 NEFT-107069601295</t>
  </si>
  <si>
    <t>--107069601295</t>
  </si>
  <si>
    <t>HDFC LETTER  DT 07-07-2021 7 NEFT</t>
  </si>
  <si>
    <t>-36101101-HDFC LETTER  DT 07-07-2021 7 NEFT-107060463148</t>
  </si>
  <si>
    <t>--107060463148</t>
  </si>
  <si>
    <t>HDFC LETTER  DT 14-07-2021 8</t>
  </si>
  <si>
    <t>-36101101-HDFC LETTER  DT 14-07-2021 8-107140880433</t>
  </si>
  <si>
    <t>--107140880433</t>
  </si>
  <si>
    <t>HDFC LETTER  DT 14-07-2021 9</t>
  </si>
  <si>
    <t>-36101101-HDFC LETTER  DT 14-07-2021 9-107149732410</t>
  </si>
  <si>
    <t>--107149732410</t>
  </si>
  <si>
    <t>HDFC LETTER  DT 14-07-2021 1 NEFT</t>
  </si>
  <si>
    <t>-36101101-HDFC LETTER  DT 14-07-2021 1 NEFT-107140485073</t>
  </si>
  <si>
    <t>--107140485073</t>
  </si>
  <si>
    <t>HDFC LETTER  DT 14-07-2021 2 NEFT</t>
  </si>
  <si>
    <t>-36101101-HDFC LETTER  DT 14-07-2021 2 NEFT-107140890250</t>
  </si>
  <si>
    <t>--107140890250</t>
  </si>
  <si>
    <t>HDFC LETTER  DT 14-07-2021 3 NEFT</t>
  </si>
  <si>
    <t>-36101101-HDFC LETTER  DT 14-07-2021 3 NEFT-107141221989</t>
  </si>
  <si>
    <t>--107141221989</t>
  </si>
  <si>
    <t>HDFC LETTER  DT 14-07-2021 4 NEFT</t>
  </si>
  <si>
    <t>-36101101-HDFC LETTER  DT 14-07-2021 4 NEFT-107141204576</t>
  </si>
  <si>
    <t>--107141204576</t>
  </si>
  <si>
    <t>HDFC LETTER  DT 14-07-2021 5 NEFT</t>
  </si>
  <si>
    <t>-36101101-HDFC LETTER  DT 14-07-2021 5 NEFT-107141250157</t>
  </si>
  <si>
    <t>--107141250157</t>
  </si>
  <si>
    <t>HDFC LETTER  DT 14-07-2021 6 NEFT</t>
  </si>
  <si>
    <t>-36101101-HDFC LETTER  DT 14-07-2021 6 NEFT-107149976310</t>
  </si>
  <si>
    <t>--107149976310</t>
  </si>
  <si>
    <t>HDFC LETTER  DT 14-07-2021 7 NEFT</t>
  </si>
  <si>
    <t>-36101101-HDFC LETTER  DT 14-07-2021 7 NEFT-107140495015</t>
  </si>
  <si>
    <t>--107140495015</t>
  </si>
  <si>
    <t>HDFC LETTER  DT 14-07-2021 8 NEFT</t>
  </si>
  <si>
    <t>-36101101-HDFC LETTER  DT 14-07-2021 8 NEFT-107141052807</t>
  </si>
  <si>
    <t>--107141052807</t>
  </si>
  <si>
    <t>HDFC LETTER  DT 14-07-2021 9 NEFT</t>
  </si>
  <si>
    <t>-36101101-HDFC LETTER  DT 14-07-2021 9 NEFT-107141214571</t>
  </si>
  <si>
    <t>--107141214571</t>
  </si>
  <si>
    <t>HDFC LETTER  DT 14-07-2021 10 NEFT</t>
  </si>
  <si>
    <t>-36101101-HDFC LETTER  DT 14-07-2021 10 NEFT-107140108057</t>
  </si>
  <si>
    <t>--107140108057</t>
  </si>
  <si>
    <t>HDFC LETTER  DT 14-07-2021 11 NEFT</t>
  </si>
  <si>
    <t>-36101101-HDFC LETTER  DT 14-07-2021 11 NEFT-107140192922</t>
  </si>
  <si>
    <t>--107140192922</t>
  </si>
  <si>
    <t>0000005360</t>
  </si>
  <si>
    <t>HDFC LETTER  DT 14-07-2021 12 NEFT</t>
  </si>
  <si>
    <t>-36101101-HDFC LETTER  DT 14-07-2021 12 NEFT-107140779927</t>
  </si>
  <si>
    <t>--107140779927</t>
  </si>
  <si>
    <t>HDFC LETTER  DT 14-07-2021 13 NEFT</t>
  </si>
  <si>
    <t>-36101101-HDFC LETTER  DT 14-07-2021 13 NEFT-107140823309</t>
  </si>
  <si>
    <t>--107140823309</t>
  </si>
  <si>
    <t>HDFC LETTER  DT 14-07-2021 14 NEFT</t>
  </si>
  <si>
    <t>-36101101-HDFC LETTER  DT 14-07-2021 14 NEFT-107140880395</t>
  </si>
  <si>
    <t>--107140880395</t>
  </si>
  <si>
    <t>HDFC LETTER  DT 14-07-2021 15 NEFT</t>
  </si>
  <si>
    <t>-36101101-HDFC LETTER  DT 14-07-2021 15 NEFT-107141209336</t>
  </si>
  <si>
    <t>--107141209336</t>
  </si>
  <si>
    <t>HDFC LETTER  DT 14-07-2021 16 NEFT</t>
  </si>
  <si>
    <t>-36101101-HDFC LETTER  DT 14-07-2021 16 NEFT-107149732443</t>
  </si>
  <si>
    <t>--107149732443</t>
  </si>
  <si>
    <t>SBI LETTER  DT 14-07-2021 1</t>
  </si>
  <si>
    <t>-36101105-SBI LETTER  DT 14-07-2021 1-CMP00000000358219598AO</t>
  </si>
  <si>
    <t>--CMP00000000358219598AODN673113TRANSFERTO35840911723INVESTM</t>
  </si>
  <si>
    <t>SBI LETTER  DT 14-07-2021 2</t>
  </si>
  <si>
    <t>-36101105-SBI LETTER  DT 14-07-2021 2-AODN707801AODN979280 T</t>
  </si>
  <si>
    <t>--AODN707801AODN979280 TRANSFER TO 35840911723 INVESTMENT IN</t>
  </si>
  <si>
    <t>SBI LETTER  DT 14-07-2021 3</t>
  </si>
  <si>
    <t>-36101105-SBI LETTER  DT 14-07-2021 3-1407202191CTO5083996 T</t>
  </si>
  <si>
    <t>--1407202191CTO5083996 TRANSFER TO 98561057788</t>
  </si>
  <si>
    <t>SBI LETTER  DT 14-07-2021 4</t>
  </si>
  <si>
    <t>-36101105-SBI LETTER  DT 14-07-2021 4-CMP00000000357750109AO</t>
  </si>
  <si>
    <t>--CMP00000000357750109AODN460057TRANSFERTO35840911723INVESTM</t>
  </si>
  <si>
    <t>0000107229657486-36101102-MRF Limited-</t>
  </si>
  <si>
    <t>FREIGHT SYSTEMS (IND</t>
  </si>
  <si>
    <t>SIN01733Q0321756-36101102-FREIGHT SYSTEMS (IND-</t>
  </si>
  <si>
    <t>06017-Freight Systems India Pvt Ltd</t>
  </si>
  <si>
    <t>BNPNN21203473196-36101102-Schneider Electric Pvt Ltd-</t>
  </si>
  <si>
    <t>CITIN21206764197-36101102-Emerson Export Engineering Cen-</t>
  </si>
  <si>
    <t>0000107217869874-36101102-Asian Paints Limited-</t>
  </si>
  <si>
    <t>BTOM212033749962-36101102-Western Refrigeration Pvt Ltd-</t>
  </si>
  <si>
    <t>WELLNESS FOREVER MEDICARE PVT</t>
  </si>
  <si>
    <t>0000107229856879-36101102-WELLNESS FOREVER MEDICARE PVT-</t>
  </si>
  <si>
    <t>07372-Wellness Forever Medicare Pvt. Ltd.</t>
  </si>
  <si>
    <t>DIRECTI INTERNET SOULTIONS PVT</t>
  </si>
  <si>
    <t>000CMS2038111981-36101102-DIRECTI INTERNET SOULTIONS PVT-</t>
  </si>
  <si>
    <t>07128-Directi Internet Solutions Private Limited</t>
  </si>
  <si>
    <t>AXISCN0085732124-36101102-ROOTS CORPORATION LIMITED-</t>
  </si>
  <si>
    <t>AIRPAY PAYMENT SERVICES PVT LT</t>
  </si>
  <si>
    <t>KKBKH21203028425-36101102-AIRPAY PAYMENT SERVICES PVT LT-</t>
  </si>
  <si>
    <t>06385-Airpay Payment Services Pvt Ltd</t>
  </si>
  <si>
    <t>025298</t>
  </si>
  <si>
    <t>Ban Stamp Papers</t>
  </si>
  <si>
    <t>-36101103-Ban Stamp Papers-V00829-Ban Stamp Papers</t>
  </si>
  <si>
    <t>Kol/Patna</t>
  </si>
  <si>
    <t>-36101103-Kol/Patna-Z00968-Kol/Patna</t>
  </si>
  <si>
    <t>V01714-Stipend Charges May'21</t>
  </si>
  <si>
    <t>-36101103-V01714-Stipend Charges May'21-V01714-Stipend Charg</t>
  </si>
  <si>
    <t>V00428-Payleaf expense</t>
  </si>
  <si>
    <t>-36101103-V00428-Payleaf expense-V00428-Payleaf expense</t>
  </si>
  <si>
    <t>V01109-Zomato,Payleaf&amp;vendor Module</t>
  </si>
  <si>
    <t>-36101103-V01109-Zomato,Payleaf&amp;vendor Module-V01109-Zomato,</t>
  </si>
  <si>
    <t>V01095-Courier Chgs-Jan to May'21</t>
  </si>
  <si>
    <t>-36101103-V01095-Courier Chgs-Jan to May'21-V01095-Courier C</t>
  </si>
  <si>
    <t>V01095-Sai Enterprises</t>
  </si>
  <si>
    <t>V00091-Hire Chgs-June'21</t>
  </si>
  <si>
    <t>-36101103-V00091-Hire Chgs-June'21-V00091-Hire Chgs-June'21</t>
  </si>
  <si>
    <t>V00301-Hire Chgs-June'21</t>
  </si>
  <si>
    <t>-36101103-V00301-Hire Chgs-June'21-V00301-Hire Chgs-June'21</t>
  </si>
  <si>
    <t>V00302-Hire Chgs-June'21</t>
  </si>
  <si>
    <t>-36101103-V00302-Hire Chgs-June'21-V00302-Hire Chgs-June'21</t>
  </si>
  <si>
    <t>V00305-Hire Chgs-June'21</t>
  </si>
  <si>
    <t>-36101103-V00305-Hire Chgs-June'21-V00305-Hire Chgs-June'21</t>
  </si>
  <si>
    <t>Result-Rent July 21 EL main june 21-TL07T2122/1795&amp;1796-16-7</t>
  </si>
  <si>
    <t>-36101103-Result-Rent July 21 EL main june 21-TL07T2122/1795</t>
  </si>
  <si>
    <t>V01457-Hire Chgs-June'21</t>
  </si>
  <si>
    <t>-36101103-V01457-Hire Chgs-June'21-V01457-Hire Chgs-June'21</t>
  </si>
  <si>
    <t>V00091-Printing Chgs-May'21</t>
  </si>
  <si>
    <t>-36101103-V00091-Printing Chgs-May'21-V00091-Printing Chgs-M</t>
  </si>
  <si>
    <t>V00301-Printing Chgs-May'21</t>
  </si>
  <si>
    <t>-36101103-V00301-Printing Chgs-May'21-V00301-Printing Chgs-M</t>
  </si>
  <si>
    <t>V00302-Printing Chgs-May'21</t>
  </si>
  <si>
    <t>-36101103-V00302-Printing Chgs-May'21-V00302-Printing Chgs-M</t>
  </si>
  <si>
    <t>V00303-Printing Chgs-May'21</t>
  </si>
  <si>
    <t>-36101103-V00303-Printing Chgs-May'21-V00303-Printing Chgs-M</t>
  </si>
  <si>
    <t>Result-laptop hire July 21-TL07T2122/1794-16-7-21</t>
  </si>
  <si>
    <t>-36101103-Result-laptop hire July 21-TL07T2122/1794-16-7-21-</t>
  </si>
  <si>
    <t>V00304-Printing Chgs-May'21</t>
  </si>
  <si>
    <t>-36101103-V00304-Printing Chgs-May'21-V00304-Printing Chgs-M</t>
  </si>
  <si>
    <t>V00305-Printing Chgs-May'21</t>
  </si>
  <si>
    <t>-36101103-V00305-Printing Chgs-May'21-V00305-Printing Chgs-M</t>
  </si>
  <si>
    <t>V00306-Printing Chgs-May'21</t>
  </si>
  <si>
    <t>-36101103-V00306-Printing Chgs-May'21-V00306-Printing Chgs-M</t>
  </si>
  <si>
    <t>V00564-Amazon gift</t>
  </si>
  <si>
    <t>-36101103-V00564-Amazon gift-V00564-Amazon gift</t>
  </si>
  <si>
    <t>025300</t>
  </si>
  <si>
    <t>Z02375-A K PrabhuKumar ID -T11320</t>
  </si>
  <si>
    <t>CITIN21199399712-36101102-YOU Broadband India Limited-</t>
  </si>
  <si>
    <t>YEXMB-24-24-YOU Broadband India Limited</t>
  </si>
  <si>
    <t>000CMS2009648122-36101102-Pioneer India Electronics Pvt-</t>
  </si>
  <si>
    <t>PLSDL-29-06-Pioneer India Electronics Pvt Ltd</t>
  </si>
  <si>
    <t>SBIN521186580455-36101102-TOWER AUTOMOTIVE INDIA PVT LTD-</t>
  </si>
  <si>
    <t>SIN03178Q0392303-36101102-Fab India Overseas Private Lim-</t>
  </si>
  <si>
    <t>FPDDL-07-07-Fab India Overseas Private Limited - Procurement</t>
  </si>
  <si>
    <t>SIN03178Q0392514-36101102-Fab India Overseas Private Lim-</t>
  </si>
  <si>
    <t>SIN03178Q0392304-36101102-Fab India overseas pvt ltd.-</t>
  </si>
  <si>
    <t>Maruti Insurance Broking Priva</t>
  </si>
  <si>
    <t>0000107057965466-36101102-Maruti Insurance Broking Priva-</t>
  </si>
  <si>
    <t>MWODL-07-07-Maruti Insurance Broking Private Limited</t>
  </si>
  <si>
    <t>HSBCN21186348646-36101102-Orange Business Services India-</t>
  </si>
  <si>
    <t>CITIN21199422180-36101102-Huntsman International (I) Pvt-</t>
  </si>
  <si>
    <t>HNRRG-27-27-Huntsman International (I) Pvt Ltd</t>
  </si>
  <si>
    <t>SIN03178Q0391067-36101102-Fab India Overseas Pvt Ltd - S-</t>
  </si>
  <si>
    <t>5KMDL-07-07-Fab India Overseas Pvt Ltd - Saket</t>
  </si>
  <si>
    <t>SIN03178Q0391069-36101102-Fab India Overseas Private Lim-</t>
  </si>
  <si>
    <t>FA1DL-07-07-Fab India Overseas Private Limited</t>
  </si>
  <si>
    <t>SIN03178Q0391070-36101102-Fab India Overseas Pvt Ltd - V-</t>
  </si>
  <si>
    <t>4U1DL-07-07-Fab India Overseas Pvt Ltd - Vasant Kunj</t>
  </si>
  <si>
    <t>SIN03178Q0391068-36101102-Fab India Overseas Pvt Ltd - G-</t>
  </si>
  <si>
    <t>4URDL-29-06-Fab India Overseas Pvt Ltd - Gurgaon</t>
  </si>
  <si>
    <t>SIN03178Q0391066-36101102-Fab India Overseas Pvt Ltd - K-</t>
  </si>
  <si>
    <t>4UTDL-07-07-Fab India Overseas Pvt Ltd - Khan Market</t>
  </si>
  <si>
    <t>0000107025983504-36101102-Sterlite Power Transmission Li-</t>
  </si>
  <si>
    <t>SBRDL-06-06-Sterlite Power Transmission Limited</t>
  </si>
  <si>
    <t>0000107025983505-36101102-Sterlite Power Transmission Li-</t>
  </si>
  <si>
    <t>SBRDL-07-07-Sterlite Power Transmission Limited</t>
  </si>
  <si>
    <t>0000107025983502-36101102-Sterlite Power Transmission Li-</t>
  </si>
  <si>
    <t>ICICR22021070500006977-36101102-L&amp;T - MHI Power Boilers Priv</t>
  </si>
  <si>
    <t>LDVDL-07-06-L&amp;T MHPS Boilers Pvt. Ltd</t>
  </si>
  <si>
    <t>Charoen Pokphand Seeds India P</t>
  </si>
  <si>
    <t>0000107058365289-36101102-Charoen Pokphand Seeds India P-</t>
  </si>
  <si>
    <t>CPSBG-29-37-Charoen Pokphand Seeds India Pvt Ltd</t>
  </si>
  <si>
    <t>0000107057643184-36101102-HDFC Life Insurance Company Li-</t>
  </si>
  <si>
    <t>026069</t>
  </si>
  <si>
    <t>National Insurance Co. Ltd.</t>
  </si>
  <si>
    <t>-36101101-National Insurance Co. Ltd.-SBI FM Insurance GMC +</t>
  </si>
  <si>
    <t>--National Insurance Co. Ltd-NICLEASI9960450000-KKBK0000958</t>
  </si>
  <si>
    <t>026070</t>
  </si>
  <si>
    <t>ESIC Supp Payable-Agar-for Jun-21</t>
  </si>
  <si>
    <t>-36101105-ESIC Supp Payable-Agar-for Jun-21-ESIC Supp Payabl</t>
  </si>
  <si>
    <t>--ESIC Paid Challan No. 01821123775618</t>
  </si>
  <si>
    <t>ESIC Supp Payable-Aurangabad-for Jun-21</t>
  </si>
  <si>
    <t>-36101105-ESIC Supp Payable-Aurangabad-for Jun-21-ESIC Supp</t>
  </si>
  <si>
    <t>--ESIC Paid Challan No. 02521123776358</t>
  </si>
  <si>
    <t>ESIC Supp Payable-Balasore-for Jun-21</t>
  </si>
  <si>
    <t>-36101105-ESIC Supp Payable-Balasore-for Jun-21-ESIC Supp Pa</t>
  </si>
  <si>
    <t>--ESIC Paid Challan No. 04421123776674</t>
  </si>
  <si>
    <t>ESIC Supp Payable-Bangalore-for Jun-21</t>
  </si>
  <si>
    <t>-36101105-ESIC Supp Payable-Bangalore-for Jun-21-ESIC Supp P</t>
  </si>
  <si>
    <t>--ESIC Paid Challan No. 05021122537215</t>
  </si>
  <si>
    <t>ESIC Supp Payable-Bhubabneshwar-for Jun-21</t>
  </si>
  <si>
    <t>-36101105-ESIC Supp Payable-Bhubabneshwar-for Jun-21-ESIC Su</t>
  </si>
  <si>
    <t>--ESIC Paid Challan No. 04421123777394</t>
  </si>
  <si>
    <t>ESIC Supp Payable-Cooch Behar-for Jun-21</t>
  </si>
  <si>
    <t>-36101105-ESIC Supp Payable-Cooch Behar-for Jun-21-ESIC Supp</t>
  </si>
  <si>
    <t>--ESIC Paid Challan No. 04121122538171</t>
  </si>
  <si>
    <t>ESIC Supp Payable-Delhi-for Jun-21</t>
  </si>
  <si>
    <t>-36101105-ESIC Supp Payable-Delhi-for Jun-21-ESIC Supp Payab</t>
  </si>
  <si>
    <t>--ESIC Paid Challan No. 02221122538271</t>
  </si>
  <si>
    <t>ESIC Supp Payable-Dharwad-for Jun-21</t>
  </si>
  <si>
    <t>-36101105-ESIC Supp Payable-Dharwad-for Jun-21-ESIC Supp Pay</t>
  </si>
  <si>
    <t>--ESIC Paid Challan No. 05821123778435</t>
  </si>
  <si>
    <t>ESIC Supp Payable-East Champaran-for Jun-21</t>
  </si>
  <si>
    <t>-36101105-ESIC Supp Payable-East Champaran-for Jun-21-ESIC S</t>
  </si>
  <si>
    <t>--ESIC Paid Challan No. 04221122538565</t>
  </si>
  <si>
    <t>ESIC Supp Payable-Gurgaon-for Jun-21</t>
  </si>
  <si>
    <t>-36101105-ESIC Supp Payable-Gurgaon-for Jun-21-ESIC Supp Pay</t>
  </si>
  <si>
    <t>--ESIC Paid Challan No. 06921122538676</t>
  </si>
  <si>
    <t>ESIC Supp Payable-Guwahati-for Jun-21</t>
  </si>
  <si>
    <t>-36101105-ESIC Supp Payable-Guwahati-for Jun-21-ESIC Supp Pa</t>
  </si>
  <si>
    <t>--ESIC Paid Challan No. 04321122538836</t>
  </si>
  <si>
    <t>ESIC Supp Payable-Hassan-for Jun-21</t>
  </si>
  <si>
    <t>-36101105-ESIC Supp Payable-Hassan-for Jun-21-ESIC Supp Paya</t>
  </si>
  <si>
    <t>--ESIC Paid Challan No. 07321122539032</t>
  </si>
  <si>
    <t>ESIC Supp Payable-Hyderabad-for Jun-21</t>
  </si>
  <si>
    <t>-36101105-ESIC Supp Payable-Hyderabad-for Jun-21-ESIC Supp P</t>
  </si>
  <si>
    <t>--ESIC Paid Challan No. 05221123779643</t>
  </si>
  <si>
    <t>ESIC Supp Payable-Imphal East-for Jun-21</t>
  </si>
  <si>
    <t>-36101105-ESIC Supp Payable-Imphal East-for Jun-21-ESIC Supp</t>
  </si>
  <si>
    <t>--ESIC Paid Challan No. 08221122539380</t>
  </si>
  <si>
    <t>ESIC Supp Payable-Jaipur-for Jun-21</t>
  </si>
  <si>
    <t>-36101105-ESIC Supp Payable-Jaipur-for Jun-21-ESIC Supp Paya</t>
  </si>
  <si>
    <t>--ESIC Paid Challan No. 01521122539599</t>
  </si>
  <si>
    <t>ESIC Supp Payable-Jaisalmer-for Jun-21</t>
  </si>
  <si>
    <t>-36101105-ESIC Supp Payable-Jaisalmer-for Jun-21-ESIC Supp P</t>
  </si>
  <si>
    <t>--ESIC Paid Challan No. 01621122539747</t>
  </si>
  <si>
    <t>ESIC Supp Payable-Jamui-for Jun-21</t>
  </si>
  <si>
    <t>-36101105-ESIC Supp Payable-Jamui-for Jun-21-ESIC Supp Payab</t>
  </si>
  <si>
    <t>--ESIC Paid Challan No. 04221122540119</t>
  </si>
  <si>
    <t>ESIC Supp Payable-Karnal-for Jun-21</t>
  </si>
  <si>
    <t>-36101105-ESIC Supp Payable-Karnal-for Jun-21-ESIC Supp Paya</t>
  </si>
  <si>
    <t>--ESIC Paid Challan No. 02421122547240</t>
  </si>
  <si>
    <t>ESIC Supp Payable-Kolhapur-for Jun-21</t>
  </si>
  <si>
    <t>-36101105-ESIC Supp Payable-Kolhapur-for Jun-21-ESIC Supp Pa</t>
  </si>
  <si>
    <t>--ESIC Paid Challan No. 03321123790320</t>
  </si>
  <si>
    <t>ESIC Supp Payable-Kolkatta-for Jun-21</t>
  </si>
  <si>
    <t>-36101105-ESIC Supp Payable-Kolkatta-for Jun-21-ESIC Supp Pa</t>
  </si>
  <si>
    <t>--ESIC Paid Challan No. 04121122547531</t>
  </si>
  <si>
    <t>ESIC Supp Payable-Madhubani-for Jun-21</t>
  </si>
  <si>
    <t>-36101105-ESIC Supp Payable-Madhubani-for Jun-21-ESIC Supp P</t>
  </si>
  <si>
    <t>--ESIC Paid Challan No. 04221122547598</t>
  </si>
  <si>
    <t>026295</t>
  </si>
  <si>
    <t>CITIN21209887888-36101102-THEREMIN AI SOLUTIONS PRIVATE-</t>
  </si>
  <si>
    <t>026301</t>
  </si>
  <si>
    <t>ESIC Notice Payment for Vijayawada for Jan-17 to Mar-18</t>
  </si>
  <si>
    <t>-36101105-ESIC Notice Payment for Vijayawada for Jan-17 to M</t>
  </si>
  <si>
    <t>--ESIC Paid Challan No. 06221120744159</t>
  </si>
  <si>
    <t>026302</t>
  </si>
  <si>
    <t>0000107058006904-36101102-Reliance Industries Limited (T-</t>
  </si>
  <si>
    <t>026305</t>
  </si>
  <si>
    <t>ESIC Supp Payable-Ambala-for Apr-21</t>
  </si>
  <si>
    <t>-36101105-ESIC Supp Payable-Ambala-for Apr-21-ESIC Supp Paya</t>
  </si>
  <si>
    <t>--ESIC Paid Challan No.02421119695004</t>
  </si>
  <si>
    <t>ESIC Supp Payable-Panchkula-for May-21</t>
  </si>
  <si>
    <t>-36101105-ESIC Supp Payable-Panchkula-for May-21-ESIC Supp P</t>
  </si>
  <si>
    <t>--ESIC Paid Challan No.02421119587947</t>
  </si>
  <si>
    <t>--ESIC Paid Challan No.02421119589589</t>
  </si>
  <si>
    <t>026316</t>
  </si>
  <si>
    <t>Transfer to TLEF Loan</t>
  </si>
  <si>
    <t>-36101101-Transfer to TLEF Loan-Transfer to TLEF Loan</t>
  </si>
  <si>
    <t>--TeamLease Education Foundation</t>
  </si>
  <si>
    <t>026317</t>
  </si>
  <si>
    <t>WM India Universal  India Pvt Ltd</t>
  </si>
  <si>
    <t>-36101101-WM India Universal  India Pvt Ltd-HDFC Securities</t>
  </si>
  <si>
    <t>--HDFC Securities Ltd</t>
  </si>
  <si>
    <t>026319</t>
  </si>
  <si>
    <t>WM Universal India Pvt Ltd</t>
  </si>
  <si>
    <t>-36101101-WM Universal India Pvt Ltd-Meal Card Coupon for Ju</t>
  </si>
  <si>
    <t>026320</t>
  </si>
  <si>
    <t>-36101101-SU5DL-SBI Cards and Payment Services Limited- Tele</t>
  </si>
  <si>
    <t>--1621077-AZHAR KHAN-50100190292305-HDFC0000184</t>
  </si>
  <si>
    <t>026321</t>
  </si>
  <si>
    <t>NPS Collection Regular Collection May  2021</t>
  </si>
  <si>
    <t>-36101101-NPS Collection Regular Collection May  2021-NPS Co</t>
  </si>
  <si>
    <t>--NPS Collection Regular Collection July 2021</t>
  </si>
  <si>
    <t>026322</t>
  </si>
  <si>
    <t>Larsen and Toubro Limited Construction and Mining</t>
  </si>
  <si>
    <t>-36101101-Larsen and Toubro Limited Construction and Mining-</t>
  </si>
  <si>
    <t>V02612-P Vijaya Kumar</t>
  </si>
  <si>
    <t>Z01033-Aslam A ID - T10375</t>
  </si>
  <si>
    <t>Z02165-B Deepika ID-T8807</t>
  </si>
  <si>
    <t>Y02014-Baishnavi Agarwal ID-C13036</t>
  </si>
  <si>
    <t>Z00383-Benos M P R ID - T9422</t>
  </si>
  <si>
    <t>Z02303-Bharath G ID -T11088</t>
  </si>
  <si>
    <t>Z02011-Boobathi Gopal ID -T10587</t>
  </si>
  <si>
    <t>HDFC LETTER  DT 15-07-2021 2</t>
  </si>
  <si>
    <t>-36101101-HDFC LETTER  DT 15-07-2021 2-107152179817</t>
  </si>
  <si>
    <t>--107152179817</t>
  </si>
  <si>
    <t>HDFC LETTER  DT 15-07-2021 3</t>
  </si>
  <si>
    <t>-36101101-HDFC LETTER  DT 15-07-2021 3-107152487795</t>
  </si>
  <si>
    <t>--107152487795</t>
  </si>
  <si>
    <t>HDFC LETTER  DT 15-07-2021 4</t>
  </si>
  <si>
    <t>-36101101-HDFC LETTER  DT 15-07-2021 4-107151488708</t>
  </si>
  <si>
    <t>--107151488708</t>
  </si>
  <si>
    <t>HDFC LETTER  DT 15-07-2021 5</t>
  </si>
  <si>
    <t>-36101101-HDFC LETTER  DT 15-07-2021 5-107152179608</t>
  </si>
  <si>
    <t>--107152179608</t>
  </si>
  <si>
    <t>HDFC LETTER  DT 15-07-2021 6</t>
  </si>
  <si>
    <t>-36101101-HDFC LETTER  DT 15-07-2021 6-107151677778</t>
  </si>
  <si>
    <t>--107151677778</t>
  </si>
  <si>
    <t>HDFC LETTER  DT 15-07-2021 7</t>
  </si>
  <si>
    <t>-36101101-HDFC LETTER  DT 15-07-2021 7-107151751830</t>
  </si>
  <si>
    <t>--107151751830</t>
  </si>
  <si>
    <t>HDFC LETTER  DT 15-07-2021 8</t>
  </si>
  <si>
    <t>-36101101-HDFC LETTER  DT 15-07-2021 8-107152144459</t>
  </si>
  <si>
    <t>--107152144459</t>
  </si>
  <si>
    <t>HDFC LETTER  DT 15-07-2021 1 NEFT</t>
  </si>
  <si>
    <t>-36101101-HDFC LETTER  DT 15-07-2021 1 NEFT-107151991248</t>
  </si>
  <si>
    <t>--107151991248</t>
  </si>
  <si>
    <t>HDFC LETTER  DT 15-07-2021 2 NEFT</t>
  </si>
  <si>
    <t>-36101101-HDFC LETTER  DT 15-07-2021 2 NEFT-107152486222</t>
  </si>
  <si>
    <t>--107152486222</t>
  </si>
  <si>
    <t>HDFC LETTER  DT 15-07-2021 3 NEFT</t>
  </si>
  <si>
    <t>-36101101-HDFC LETTER  DT 15-07-2021 3 NEFT-107152487769</t>
  </si>
  <si>
    <t>--107152487769</t>
  </si>
  <si>
    <t>0000003760</t>
  </si>
  <si>
    <t>HDFC LETTER  DT 15-07-2021 4 NEFT</t>
  </si>
  <si>
    <t>-36101101-HDFC LETTER  DT 15-07-2021 4 NEFT-107151488616</t>
  </si>
  <si>
    <t>--107151488616</t>
  </si>
  <si>
    <t>HDFC LETTER  DT 15-07-2021 5 NEFT</t>
  </si>
  <si>
    <t>-36101101-HDFC LETTER  DT 15-07-2021 5 NEFT-107151882919</t>
  </si>
  <si>
    <t>--107151882919</t>
  </si>
  <si>
    <t>HDFC LETTER  DT 15-07-2021 6 NEFT</t>
  </si>
  <si>
    <t>-36101101-HDFC LETTER  DT 15-07-2021 6 NEFT-107151809266</t>
  </si>
  <si>
    <t>--107151809266</t>
  </si>
  <si>
    <t>HDFC LETTER  DT 15-07-2021 7 NEFT</t>
  </si>
  <si>
    <t>-36101101-HDFC LETTER  DT 15-07-2021 7 NEFT-107151677495</t>
  </si>
  <si>
    <t>--107151677495</t>
  </si>
  <si>
    <t>HDFC LETTER  DT 15-07-2021 8 NEFT</t>
  </si>
  <si>
    <t>-36101101-HDFC LETTER  DT 15-07-2021 8 NEFT-107151751791</t>
  </si>
  <si>
    <t>--107151751791</t>
  </si>
  <si>
    <t>0000001240</t>
  </si>
  <si>
    <t>HDFC LETTER  DT 15-07-2021 9 NEFT</t>
  </si>
  <si>
    <t>-36101101-HDFC LETTER  DT 15-07-2021 9 NEFT-107152144514</t>
  </si>
  <si>
    <t>--107152144514</t>
  </si>
  <si>
    <t>HDFC LETTER  DT 15-07-2021 10 NEFT</t>
  </si>
  <si>
    <t>-36101101-HDFC LETTER  DT 15-07-2021 10 NEFT-107152150524</t>
  </si>
  <si>
    <t>--107152150524</t>
  </si>
  <si>
    <t>0000003000</t>
  </si>
  <si>
    <t>HDFC LETTER  DT 15-07-2021 11 NEFT</t>
  </si>
  <si>
    <t>-36101101-HDFC LETTER  DT 15-07-2021 11 NEFT-107152175751</t>
  </si>
  <si>
    <t>--107152175751</t>
  </si>
  <si>
    <t>HDFC LETTER  DT 15-07-2021 12 NEFT</t>
  </si>
  <si>
    <t>-36101101-HDFC LETTER  DT 15-07-2021 12 NEFT-107152179721</t>
  </si>
  <si>
    <t>--107152179721</t>
  </si>
  <si>
    <t>HDFC LETTER  DT 15-07-2021 13 NEFT</t>
  </si>
  <si>
    <t>-36101101-HDFC LETTER  DT 15-07-2021 13 NEFT-107152384249</t>
  </si>
  <si>
    <t>--107152384249</t>
  </si>
  <si>
    <t>HDFC LETTER  DT 15-07-2021 14 NEFT</t>
  </si>
  <si>
    <t>-36101101-HDFC LETTER  DT 15-07-2021 14 NEFT-107152381514</t>
  </si>
  <si>
    <t>--107152381514</t>
  </si>
  <si>
    <t>HDFC LETTER  DT 15-07-2021 15 NEFT</t>
  </si>
  <si>
    <t>-36101101-HDFC LETTER  DT 15-07-2021 15 NEFT-107151568845</t>
  </si>
  <si>
    <t>--107151568845</t>
  </si>
  <si>
    <t>Avenue Supermarts Ltd –  Kompa</t>
  </si>
  <si>
    <t>AXISCN0083984747-36101102-Avenue Supermarts Ltd –  Kompa-</t>
  </si>
  <si>
    <t>0000107026167320-36101102-Bharti Airtel Limited-</t>
  </si>
  <si>
    <t>BMMMB-06-06-Bharti Airtel Limited</t>
  </si>
  <si>
    <t>0000107047447135-36101102-DCM SHRIRAM LIMITED-</t>
  </si>
  <si>
    <t>DCMDL-29-08-DCM SHRIRAM LIMITED</t>
  </si>
  <si>
    <t>0000107047447137-36101102-DCM SHRIRAM LIMITED-</t>
  </si>
  <si>
    <t>DCMDL-07-07-Dcm Shriram Limited</t>
  </si>
  <si>
    <t>HSBCN21186354628-36101102-McCann Erickson India Pvt Ltd-</t>
  </si>
  <si>
    <t>MFZDL-27-27-Mccann Erickson India Pvt Ltd</t>
  </si>
  <si>
    <t>SKODA AUTO VOLKSWAGEN INDIA PVT LTD</t>
  </si>
  <si>
    <t>CITIN21199449388-36101102-SKODA AUTO VOLKSWAGEN INDIA PVT LT</t>
  </si>
  <si>
    <t>0000107026116074-36101102-Bharti Airtel Services Limited-</t>
  </si>
  <si>
    <t>BBZMB-33-33-Bharti Airtel Services Limited</t>
  </si>
  <si>
    <t>CITIN21199461548-36101102-Privi Speciality Chemicals Lim-</t>
  </si>
  <si>
    <t>2175508329YA2753-36101102-Johnson Controls (i) Pvt Ltd --</t>
  </si>
  <si>
    <t>JD4MB-27-27-Johnson Controls (i) Pvt Ltd - Projects</t>
  </si>
  <si>
    <t>HSBCN21186357442-36101102-KPMG GLOBAL SERVICES MANAGEMENT PR</t>
  </si>
  <si>
    <t>HSBCN21186357441-36101102-KPMG GLOBAL SERVICES MANAGEMENT PR</t>
  </si>
  <si>
    <t>0000107057804192-36101102-Kaushikee Mahila Milk Producer-</t>
  </si>
  <si>
    <t>KXPDL-29-10-Kaushikee Mahila Milk Producer Company Limited</t>
  </si>
  <si>
    <t>Easybuy (Lifestyle Internation</t>
  </si>
  <si>
    <t>0000107058332216-36101102-Easybuy (Lifestyle Internation-</t>
  </si>
  <si>
    <t>ES9RG-29-29-Easybuy (Lifestyle International Private Limited</t>
  </si>
  <si>
    <t>AXSK211860012302-36101102-Merino Industries Limited-</t>
  </si>
  <si>
    <t>0000107058517965-36101102-Chambal Fertilisers and chemic-</t>
  </si>
  <si>
    <t>0000107058517966-36101102-Chambal Fertilisers and chemic-</t>
  </si>
  <si>
    <t>RALLIS INDIA LTD.</t>
  </si>
  <si>
    <t>CITIN21199476852-36101102-RALLIS INDIA LTD.-</t>
  </si>
  <si>
    <t>CITIN21199477102-36101102-Nestle R&amp;D Centre India Pvt. L-</t>
  </si>
  <si>
    <t>UIB Insurance Brokers India Pv</t>
  </si>
  <si>
    <t>118601149GN00001-36101102-UIB Insurance Brokers India Pv-</t>
  </si>
  <si>
    <t>UU9RG-33-33-UIB Insurance Brokers India Pvt Ltd</t>
  </si>
  <si>
    <t>Berger Paints Limited-Hindupur</t>
  </si>
  <si>
    <t>0000000000011300-36101102-Berger Paints Limited-Hindupur-</t>
  </si>
  <si>
    <t>BQMKT-29-37-Berger Paints Limited-Hindupur</t>
  </si>
  <si>
    <t>Larsen &amp; Toubro Limited - SuFi</t>
  </si>
  <si>
    <t>UTIBR52021070500484025-36101102-Larsen &amp; Toubro Limited - Su</t>
  </si>
  <si>
    <t>Raychem Rpg Pvt. Ltd.-Vasai Lo</t>
  </si>
  <si>
    <t>0000107058501128-36101102-Raychem Rpg Pvt. Ltd.-Vasai Lo-</t>
  </si>
  <si>
    <t>R89MB-27-27-Raychem Rpg Pvt. Ltd.-Vasai Location</t>
  </si>
  <si>
    <t>Z01284-Dibyendu Mukherjee - Id T6195</t>
  </si>
  <si>
    <t>Z02380-Diptesh Dipak Sakpal ID -T9369</t>
  </si>
  <si>
    <t>Z02015-Eddula Sivaiah ID -T9229</t>
  </si>
  <si>
    <t>Z02310-Gogul S ID -T10085</t>
  </si>
  <si>
    <t>Z01278-Hari Babu - Id T6043</t>
  </si>
  <si>
    <t>Z01159-Haridwar Das Id- T1454</t>
  </si>
  <si>
    <t>Z02272-Harish S ID -T11232</t>
  </si>
  <si>
    <t>Z02258-Himanshu Sharma ID -T11325</t>
  </si>
  <si>
    <t>CITIR52021070100705811-36101102-ADM Agro Industries India Pv</t>
  </si>
  <si>
    <t>CITIR52021070100705816-36101102-ADM Agro Industries India Pv</t>
  </si>
  <si>
    <t>CITIN21197545998-36101102-Carrier Midea India Pvt Ltd-</t>
  </si>
  <si>
    <t>0000107014295381-36101102-Tata Capital Financial Service-</t>
  </si>
  <si>
    <t>0000107014295382-36101102-Tata Capital Financial Service-</t>
  </si>
  <si>
    <t>0000107014295383-36101102-Tata Capital Financial Service-</t>
  </si>
  <si>
    <t>0000107014295384-36101102-Tata Capital Financial Service-</t>
  </si>
  <si>
    <t>0000107014295385-36101102-Tata Capital Financial Service-</t>
  </si>
  <si>
    <t>0000107014295386-36101102-Tata Capital Financial Service-</t>
  </si>
  <si>
    <t>0000107014295378-36101102-Tata Capital Financial Service-</t>
  </si>
  <si>
    <t>0000107014295379-36101102-Tata Capital Financial Service-</t>
  </si>
  <si>
    <t>0000107014295380-36101102-Tata Capital Financial Service-</t>
  </si>
  <si>
    <t>0000106303424193-36101102-Tata Capital Financial Service-</t>
  </si>
  <si>
    <t>0000106303424194-36101102-Tata Capital Financial Service-</t>
  </si>
  <si>
    <t>0000106303424195-36101102-Tata Capital Financial Service-</t>
  </si>
  <si>
    <t>0000106303424196-36101102-Tata Capital Financial Service-</t>
  </si>
  <si>
    <t>0000106303424197-36101102-Tata Capital Financial Service-</t>
  </si>
  <si>
    <t>0000106303424198-36101102-Tata Capital Financial Service-</t>
  </si>
  <si>
    <t>0000106303424199-36101102-Tata Capital Financial Service-</t>
  </si>
  <si>
    <t>0000106303424259-36101102-Tata Capital Financial Service-</t>
  </si>
  <si>
    <t>0000106303424260-36101102-Tata Capital Financial Service-</t>
  </si>
  <si>
    <t>0000106303424256-36101102-Tata Capital Financial Service-</t>
  </si>
  <si>
    <t>0000107058501132-36101102-Raychem Rpg Pvt. Ltd.-Vasai Lo-</t>
  </si>
  <si>
    <t>0000107058501130-36101102-Raychem Rpg Pvt. Ltd.-Vasai Lo-</t>
  </si>
  <si>
    <t>DBSSR52021070501381467-36101102-Oerlikon Balzers Coating Ind</t>
  </si>
  <si>
    <t>O46PU-27-20-Oerlikon Balzers Coating India Pvt.Ltd</t>
  </si>
  <si>
    <t>000CMS2010114673-36101102-Kirloskar Corrocoat Private Li-</t>
  </si>
  <si>
    <t>KCPPU-24-24-Kirloskar Corrocoat Private Limited</t>
  </si>
  <si>
    <t>000CMS2010114674-36101102-Kirloskar Corrocoat Private Li-</t>
  </si>
  <si>
    <t>UBINR22021070501611143-36101102-Aplab Limited-</t>
  </si>
  <si>
    <t>BARBZ21186937008-36101102--</t>
  </si>
  <si>
    <t>TTIAH-27-27-The Bombay Dyeing and Manufacturing Co. Ltd</t>
  </si>
  <si>
    <t>UTIBR52021070500484627-36101102-Agriculture Insurance Compan</t>
  </si>
  <si>
    <t>HSBCR22021070513145657-36101102-GfK Nielsen India Pvt Ltd-</t>
  </si>
  <si>
    <t>SIBLN21186235912-36101102-K7 Computing Private Limited-</t>
  </si>
  <si>
    <t>KPOCH-33-33-K7 Computing Private Limited</t>
  </si>
  <si>
    <t>HSBCN21186366098-36101102-AIRASIA (INDIA) LIMITED-</t>
  </si>
  <si>
    <t>HSBCN21186366105-36101102-AIRASIA (INDIA) LIMITED-</t>
  </si>
  <si>
    <t>0000107058223626-36101102-Ankur Seeds Pvt Ltd-</t>
  </si>
  <si>
    <t>Ankur Seeds Pvt Ltd -  Indore</t>
  </si>
  <si>
    <t>0000107058223639-36101102-Ankur Seeds Pvt Ltd -  Indore-</t>
  </si>
  <si>
    <t>118601208GN00012-36101102-SCHENKER INDIA PRIVATE LIMITED-</t>
  </si>
  <si>
    <t>AXISP00209176278-36101102-Merino Industries Limited-</t>
  </si>
  <si>
    <t>BTOM211863699868-36101102-Western Refrigeration Pvt Ltd-</t>
  </si>
  <si>
    <t>CITIN21199555209-36101102-Chemetall India Private Limite-</t>
  </si>
  <si>
    <t>11APU-27-27-Chemetall India Private Limited</t>
  </si>
  <si>
    <t>HSBCN21186377686-36101102-GE Diesel Locomotive Private l-</t>
  </si>
  <si>
    <t>GZVDL-19-10-GE Diesel Locomotive Private limited</t>
  </si>
  <si>
    <t>118600555GN00001-36101102-United Spirits Limited-</t>
  </si>
  <si>
    <t>U9IBG-29-29-United Spirits Limited</t>
  </si>
  <si>
    <t>KKBK211866702425-36101102-ZOOMCAR INDIA PRIVATE LIMITED-</t>
  </si>
  <si>
    <t>UTIBR52021070500485316-36101102-Agriculture Insurance Compan</t>
  </si>
  <si>
    <t>ANHDL-29-18-Agriculture Insurance Company of India Limited</t>
  </si>
  <si>
    <t>HSBCN21210468211-36101102-Mullen Lintas Private Limited-</t>
  </si>
  <si>
    <t>121000466GN00001-36101102-Giesecke And Devrient MS India-</t>
  </si>
  <si>
    <t>Branson Ultrasonics</t>
  </si>
  <si>
    <t>CITIN21210349745-36101102-Branson Ultrasonics-</t>
  </si>
  <si>
    <t>00143-Branson Ultrasonics</t>
  </si>
  <si>
    <t>AXTB212105562824-36101102-Agriculture Insurance Company-</t>
  </si>
  <si>
    <t>121000480GN00005-36101102-Pramerica Life Insurance Ltd-</t>
  </si>
  <si>
    <t>0000107297345450-36101102-Times Internet Limited-</t>
  </si>
  <si>
    <t>WHIRLPOOL OF INDIA LTD</t>
  </si>
  <si>
    <t>CITIN21210358669-36101102-WHIRLPOOL OF INDIA LTD-</t>
  </si>
  <si>
    <t>SBIN521210193575-36101102-SBI Payments Services Pvt Ltd-</t>
  </si>
  <si>
    <t>TRIDENT CHENNAI UNIT OF EIH 12</t>
  </si>
  <si>
    <t>0000107285862296-36101102-TRIDENT CHENNAI UNIT OF EIH 12-</t>
  </si>
  <si>
    <t>CITIN21210339489-36101102-Connell Bros. Company (India)-</t>
  </si>
  <si>
    <t>CITIN21210363222-36101102-FAURECIA INDIA PRIVATE LIMITED-</t>
  </si>
  <si>
    <t>CEAT LIMITED</t>
  </si>
  <si>
    <t>000CMS2048270811-36101102-CEAT LIMITED-</t>
  </si>
  <si>
    <t>LINTAS INDIA PRIVATE LIMITED</t>
  </si>
  <si>
    <t>HSBCN21210493327-36101102-LINTAS INDIA PRIVATE LIMITED-</t>
  </si>
  <si>
    <t>HSBCN21210493101-36101102-Lintas India Pvt. Ltd.-</t>
  </si>
  <si>
    <t>HSBCN21210494167-36101102-WPP Marketing Communications I-</t>
  </si>
  <si>
    <t>Citius Retail Private Limited</t>
  </si>
  <si>
    <t>0000000311224636-36101102-Citius Retail Private Limited-</t>
  </si>
  <si>
    <t>07424-Citius Retail Private Limited</t>
  </si>
  <si>
    <t>0000107286443009-36101102-Encore Asset Reconstruction Co-</t>
  </si>
  <si>
    <t>0000000356404831-36101102-Ecron Acunova Limited-</t>
  </si>
  <si>
    <t>HSBCN21210501370-36101102-Infoblox Technical Support &amp; S-</t>
  </si>
  <si>
    <t>HSBCN21210501371-36101102-Infoblox Technical Support &amp; S-</t>
  </si>
  <si>
    <t>HSBCN21210504732-36101102-Stantec Resourcenet (India) Pr-</t>
  </si>
  <si>
    <t>ESIC Supp Payable-Mohali-for Jun-21</t>
  </si>
  <si>
    <t>-36101105-ESIC Supp Payable-Mohali-for Jun-21-ESIC Supp Paya</t>
  </si>
  <si>
    <t>--ESIC Paid Challan No. 01221122547720</t>
  </si>
  <si>
    <t>ESIC Supp Payable-Mumbai-for Jun-21</t>
  </si>
  <si>
    <t>-36101105-ESIC Supp Payable-Mumbai-for Jun-21-ESIC Supp Paya</t>
  </si>
  <si>
    <t>--ESIC Paid Challan No. 03521123790962</t>
  </si>
  <si>
    <t>ESIC Supp Payable-Namakkal-for Jun-21</t>
  </si>
  <si>
    <t>-36101105-ESIC Supp Payable-Namakkal-for Jun-21-ESIC Supp Pa</t>
  </si>
  <si>
    <t>--ESIC Paid Challan No. 06321123792000</t>
  </si>
  <si>
    <t>ESIC Supp Payable-Nashik-for Jun-21</t>
  </si>
  <si>
    <t>-36101105-ESIC Supp Payable-Nashik-for Jun-21-ESIC Supp Paya</t>
  </si>
  <si>
    <t>--ESIC Paid Challan No. 03621123792729</t>
  </si>
  <si>
    <t>ESIC Supp Payable-Panvel-for Jun-21</t>
  </si>
  <si>
    <t>-36101105-ESIC Supp Payable-Panvel-for Jun-21-ESIC Supp Paya</t>
  </si>
  <si>
    <t>--ESIC Paid Challan No. 03421123794729</t>
  </si>
  <si>
    <t>ESIC Supp Payable-Purnia-for Jun-21</t>
  </si>
  <si>
    <t>-36101105-ESIC Supp Payable-Purnia-for Jun-21-ESIC Supp Paya</t>
  </si>
  <si>
    <t>--ESIC Paid Challan No. 04221122552820</t>
  </si>
  <si>
    <t>ESIC Supp Payable-Purulia-for Jun-21</t>
  </si>
  <si>
    <t>-36101105-ESIC Supp Payable-Purulia-for Jun-21-ESIC Supp Pay</t>
  </si>
  <si>
    <t>--ESIC Paid Challan No. 07421122553781</t>
  </si>
  <si>
    <t>ESIC Supp Payable-Raibareilly-for Jun-21</t>
  </si>
  <si>
    <t>-36101105-ESIC Supp Payable-Raibareilly-for Jun-21-ESIC Supp</t>
  </si>
  <si>
    <t>--ESIC Paid Challan No. 03021122553930</t>
  </si>
  <si>
    <t>ESIC Supp Payable-Raigad-for Jun-21</t>
  </si>
  <si>
    <t>-36101105-ESIC Supp Payable-Raigad-for Jun-21-ESIC Supp Paya</t>
  </si>
  <si>
    <t>--ESIC Paid Challan No. 03421123796361</t>
  </si>
  <si>
    <t>ESIC Supp Payable-Raigarh-for Jun-21</t>
  </si>
  <si>
    <t>-36101105-ESIC Supp Payable-Raigarh-for Jun-21-ESIC Supp Pay</t>
  </si>
  <si>
    <t>--ESIC Paid Challan No. 05921123796638</t>
  </si>
  <si>
    <t>ESIC Supp Payable-Raipur-for Jun-21</t>
  </si>
  <si>
    <t>-36101105-ESIC Supp Payable-Raipur-for Jun-21-ESIC Supp Paya</t>
  </si>
  <si>
    <t>--ESIC Paid Challan No. 05921123796740</t>
  </si>
  <si>
    <t>ESIC Supp Payable-Ranga Reddy-for Jun-21</t>
  </si>
  <si>
    <t>-36101105-ESIC Supp Payable-Ranga Reddy-for Jun-21-ESIC Supp</t>
  </si>
  <si>
    <t>--ESIC Paid Challan No. 05221123797025</t>
  </si>
  <si>
    <t>ESIC Supp Payable-Sibsagar-for Jun-21</t>
  </si>
  <si>
    <t>-36101105-ESIC Supp Payable-Sibsagar-for Jun-21-ESIC Supp Pa</t>
  </si>
  <si>
    <t>--ESIC Paid Challan No. 04321122554621</t>
  </si>
  <si>
    <t>ESIC Supp Payable-Sindhudurg-for Jun-21</t>
  </si>
  <si>
    <t>-36101105-ESIC Supp Payable-Sindhudurg-for Jun-21-ESIC Supp</t>
  </si>
  <si>
    <t>--ESIC Paid Challan No. 03421123797418</t>
  </si>
  <si>
    <t>ESIC Supp Payable-Sonipat-for Jun-21</t>
  </si>
  <si>
    <t>-36101105-ESIC Supp Payable-Sonipat-for Jun-21-ESIC Supp Pay</t>
  </si>
  <si>
    <t>--ESIC Paid Challan No. 01321122554853</t>
  </si>
  <si>
    <t>ESIC Supp Payable-Udaipur-for Jun-21</t>
  </si>
  <si>
    <t>-36101105-ESIC Supp Payable-Udaipur-for Jun-21-ESIC Supp Pay</t>
  </si>
  <si>
    <t>--ESIC Paid Challan No. 01621122555060</t>
  </si>
  <si>
    <t>ESIC Supp Payable-Yavatmal-for Jun-21</t>
  </si>
  <si>
    <t>-36101105-ESIC Supp Payable-Yavatmal-for Jun-21-ESIC Supp Pa</t>
  </si>
  <si>
    <t>--ESIC Paid Challan No. 02321123798181</t>
  </si>
  <si>
    <t>--ESIC Paid Challan No. 02221122592798</t>
  </si>
  <si>
    <t>--ESIC Paid Challan No. 06921122592924</t>
  </si>
  <si>
    <t>ESIC Supp Payable-Kota-for Jun-21</t>
  </si>
  <si>
    <t>-36101105-ESIC Supp Payable-Kota-for Jun-21-ESIC Supp Payabl</t>
  </si>
  <si>
    <t>--ESIC Paid Challan No. 01521122593319</t>
  </si>
  <si>
    <t>ESIC Supp Payable-Mansa-for Jun-21</t>
  </si>
  <si>
    <t>-36101105-ESIC Supp Payable-Mansa-for Jun-21-ESIC Supp Payab</t>
  </si>
  <si>
    <t>--ESIC Paid Challan No. 01221122593439</t>
  </si>
  <si>
    <t>ESIC Supp Payable-Pune-for Jun-21</t>
  </si>
  <si>
    <t>-36101105-ESIC Supp Payable-Pune-for Jun-21-ESIC Supp Payabl</t>
  </si>
  <si>
    <t>--ESIC Paid Challan No. 03321123841169</t>
  </si>
  <si>
    <t>SBI LETTER  DT 28-07-2021 3</t>
  </si>
  <si>
    <t>-36101105-SBI LETTER  DT 28-07-2021 3-CMP00000000361214359AO</t>
  </si>
  <si>
    <t>--CMP00000000361214359AODP649786TRANSFERTO35840911723INVESTM</t>
  </si>
  <si>
    <t>SBI LETTER  DT 28-07-2021 4</t>
  </si>
  <si>
    <t>-36101105-SBI LETTER  DT 28-07-2021 4-CMP00000000361250988AO</t>
  </si>
  <si>
    <t>--CMP00000000361250988AODP667478TRANSFERTO35840911723INVESTM</t>
  </si>
  <si>
    <t>SBI LETTER  DT 28-07-2021 5</t>
  </si>
  <si>
    <t>-36101105-SBI LETTER  DT 28-07-2021 5-CMP00000000361260537AO</t>
  </si>
  <si>
    <t>--CMP00000000361260537AODP671548TRANSFERTO35840911723INVESTM</t>
  </si>
  <si>
    <t>SBI LETTER  DT 28-07-2021 6</t>
  </si>
  <si>
    <t>-36101105-SBI LETTER  DT 28-07-2021 6-CMP00000000361338422AO</t>
  </si>
  <si>
    <t>--CMP00000000361338422AODP702799TRANSFERTO35840911723INVESTM</t>
  </si>
  <si>
    <t>SBI LETTER  DT 28-07-2021 7</t>
  </si>
  <si>
    <t>-36101105-SBI LETTER  DT 28-07-2021 7-CMP00000000361352390AO</t>
  </si>
  <si>
    <t>--CMP00000000361352390AODP704292TRANSFERTO35840911723INVESTM</t>
  </si>
  <si>
    <t>ICICI LETTER  DT 28-07-2021 1</t>
  </si>
  <si>
    <t>-36101151-ICICI LETTER  DT 28-07-2021 1-CMS/000827099709/280</t>
  </si>
  <si>
    <t>--CMS/000827099709/280955641</t>
  </si>
  <si>
    <t>ICICI LETTER  DT 28-07-2021 2</t>
  </si>
  <si>
    <t>-36101151-ICICI LETTER  DT 28-07-2021 2-CMS/000827209215/281</t>
  </si>
  <si>
    <t>--CMS/000827209215/281043803</t>
  </si>
  <si>
    <t>ICICI LETTER  DT 28-07-2021 3</t>
  </si>
  <si>
    <t>-36101151-ICICI LETTER  DT 28-07-2021 3-CMS/000826775155/280</t>
  </si>
  <si>
    <t>--CMS/000826775155/280809949</t>
  </si>
  <si>
    <t>ICICI LETTER  DT 28-07-2021 4</t>
  </si>
  <si>
    <t>-36101151-ICICI LETTER  DT 28-07-2021 4-CMS/000826966295/280</t>
  </si>
  <si>
    <t>--CMS/000826966295/280896081</t>
  </si>
  <si>
    <t>ICICI LETTER  DT 28-07-2021 5</t>
  </si>
  <si>
    <t>-36101151-ICICI LETTER  DT 28-07-2021 5-CMS/000826966296/280</t>
  </si>
  <si>
    <t>--CMS/000826966296/280914423</t>
  </si>
  <si>
    <t>ICICI LETTER  DT 28-07-2021 6</t>
  </si>
  <si>
    <t>-36101151-ICICI LETTER  DT 28-07-2021 6-CMS/000827103682/280</t>
  </si>
  <si>
    <t>--CMS/000827103682/280984587</t>
  </si>
  <si>
    <t>ICICI LETTER  DT 28-07-2021 7</t>
  </si>
  <si>
    <t>-36101151-ICICI LETTER  DT 28-07-2021 7-CMS/000827103685/280</t>
  </si>
  <si>
    <t>--CMS/000827103685/280988871</t>
  </si>
  <si>
    <t>AXIS LETTER  DT 28-07-2021 1</t>
  </si>
  <si>
    <t>-36101106-AXIS LETTER  DT 28-07-2021 1-IFT/2463/CT0000083186</t>
  </si>
  <si>
    <t>--IFT/2463/CT0000083186/25/TEAMSAL</t>
  </si>
  <si>
    <t>AXIS LETTER  DT 28-07-2021 2</t>
  </si>
  <si>
    <t>-36101106-AXIS LETTER  DT 28-07-2021 2-IFT/2466/CT0000083219</t>
  </si>
  <si>
    <t>--IFT/2466/CT0000083219/18/TEAMSAL</t>
  </si>
  <si>
    <t>AXIS LETTER  DT 28-07-2021 3</t>
  </si>
  <si>
    <t>-36101106-AXIS LETTER  DT 28-07-2021 3-IFT/2460/CT0000083171</t>
  </si>
  <si>
    <t>--IFT/2460/CT0000083171/14/TEAMSAL</t>
  </si>
  <si>
    <t>AXIS LETTER  DT 28-07-2021 4</t>
  </si>
  <si>
    <t>-36101106-AXIS LETTER  DT 28-07-2021 4-IFT/2461/CT0000083150</t>
  </si>
  <si>
    <t>--IFT/2461/CT0000083150/2/TEAMSAL</t>
  </si>
  <si>
    <t>AXIS LETTER  DT 28-07-2021 5</t>
  </si>
  <si>
    <t>-36101106-AXIS LETTER  DT 28-07-2021 5-IFT/2462/CT0000083191</t>
  </si>
  <si>
    <t>--IFT/2462/CT0000083191/26/TEAMSAL</t>
  </si>
  <si>
    <t>AXIS LETTER  DT 28-07-2021 6</t>
  </si>
  <si>
    <t>-36101106-AXIS LETTER  DT 28-07-2021 6-IFT/2464/CT0000083187</t>
  </si>
  <si>
    <t>--IFT/2464/CT0000083187/3/TEAMSAL</t>
  </si>
  <si>
    <t>AXIS LETTER  DT 28-07-2021 7</t>
  </si>
  <si>
    <t>-36101106-AXIS LETTER  DT 28-07-2021 7-IFT/2465/CT0000083188</t>
  </si>
  <si>
    <t>--IFT/2465/CT0000083188/5/TEAMSAL</t>
  </si>
  <si>
    <t>HDFC LETTER  DT 29-07-2021 1</t>
  </si>
  <si>
    <t>-36101101-HDFC LETTER  DT 29-07-2021 1-107297434245</t>
  </si>
  <si>
    <t>--107297434245</t>
  </si>
  <si>
    <t>HDFC LETTER  DT 29-07-2021 2</t>
  </si>
  <si>
    <t>-36101101-HDFC LETTER  DT 29-07-2021 2-107297065689</t>
  </si>
  <si>
    <t>--107297065689</t>
  </si>
  <si>
    <t>HDFC LETTER  DT 29-07-2021 3</t>
  </si>
  <si>
    <t>-36101101-HDFC LETTER  DT 29-07-2021 3-107297191106</t>
  </si>
  <si>
    <t>--107297191106</t>
  </si>
  <si>
    <t>0000000000003877-36101102-KSB LImited - East-</t>
  </si>
  <si>
    <t>0000000000003878-36101102-KSB LImited - East-</t>
  </si>
  <si>
    <t>0000000000003879-36101102-KSB LImited - East-</t>
  </si>
  <si>
    <t>0000000000003880-36101102-KSB LImited - East-</t>
  </si>
  <si>
    <t>NNE Private Limited</t>
  </si>
  <si>
    <t>CITIN21200950628-36101102-NNE Private Limited-</t>
  </si>
  <si>
    <t>CITIN21200947064-36101102-YOU Broadband India Limited-</t>
  </si>
  <si>
    <t>SIN01654Q0004822-36101102-RAK Ceramics India Pvt Ltd-</t>
  </si>
  <si>
    <t>0000107072745261-36101102-Tata Steel Limited - Services-</t>
  </si>
  <si>
    <t>AXISCN0084299129-36101102-Larsen and Toubro Limited Cons-</t>
  </si>
  <si>
    <t>AXISCN0084299146-36101102-Larsen and Toubro Limited Cons-</t>
  </si>
  <si>
    <t>Faurecia India Pvt Ltd</t>
  </si>
  <si>
    <t>CITIN21200961365-36101102-Faurecia India Pvt Ltd-</t>
  </si>
  <si>
    <t>Aditya Birla Sun Life Insuranc</t>
  </si>
  <si>
    <t>CITIN21200953162-36101102-Aditya Birla Sun Life Insuranc-</t>
  </si>
  <si>
    <t>07439-Aditya Birla Sun Life Insurance Company Limited</t>
  </si>
  <si>
    <t>0000107072138708-36101102-RELIANCE RETAIL LIMITED-</t>
  </si>
  <si>
    <t>Nuance Transcription Services</t>
  </si>
  <si>
    <t>CITIN21200996072-36101102-Nuance Transcription Services-</t>
  </si>
  <si>
    <t>06863-Nuance Transcription Services India Pvt Ltd</t>
  </si>
  <si>
    <t>000CMS2013971878-36101102-L&amp;T - MHI Power Boilers Privat-</t>
  </si>
  <si>
    <t>ICMS210707001UYC-36101102-BUSCH VACUUM INDIA PVT LTD-</t>
  </si>
  <si>
    <t>000CMS2014635804-36101102-Busch Manufacturing India Pvt-</t>
  </si>
  <si>
    <t>0000107072656281-36101102-TATA CONSULTING ENGINEERS LIMI-</t>
  </si>
  <si>
    <t>HSBCN21198911658-36101102-Godrej Consumer Products ltd-</t>
  </si>
  <si>
    <t>0000107163177408-36101102-L &amp; T Realty Developers Limite-</t>
  </si>
  <si>
    <t>MRF LIMITED   ERNAKULAM 00617</t>
  </si>
  <si>
    <t>0000107163449797-36101102-MRF LIMITED   ERNAKULAM 00617-</t>
  </si>
  <si>
    <t>AXISP00211840245-36101102-LEBARA MEDIA SERVICES PRIVATE-</t>
  </si>
  <si>
    <t>SBI LETTER  DT 14-07-2021 5</t>
  </si>
  <si>
    <t>-36101105-SBI LETTER  DT 14-07-2021 5-CMP00000000357761758AO</t>
  </si>
  <si>
    <t>--CMP00000000357761758AODN463580TRANSFERTO35840911723INVESTM</t>
  </si>
  <si>
    <t>SBI LETTER  DT 14-07-2021 6</t>
  </si>
  <si>
    <t>-36101105-SBI LETTER  DT 14-07-2021 6-CMP00000000358342563AO</t>
  </si>
  <si>
    <t>--CMP00000000358342563AODN680927TRANSFERTO35840911723INVESTM</t>
  </si>
  <si>
    <t>SBI LETTER  DT 14-07-2021 7</t>
  </si>
  <si>
    <t>-36101105-SBI LETTER  DT 14-07-2021 7-CMP00000000358349631AO</t>
  </si>
  <si>
    <t>--CMP00000000358349631AODN685860TRANSFERTO36311256998Ms.NEHA</t>
  </si>
  <si>
    <t>ICICI LETTER  DT 14-07-2021 1</t>
  </si>
  <si>
    <t>-36101151-ICICI LETTER  DT 14-07-2021 1-CMS/000821590155/278</t>
  </si>
  <si>
    <t>--CMS/000821590155/278232430</t>
  </si>
  <si>
    <t>ICICI LETTER  DT 14-07-2021 2</t>
  </si>
  <si>
    <t>-36101151-ICICI LETTER  DT 14-07-2021 2-CMS/000821897372/278</t>
  </si>
  <si>
    <t>--CMS/000821897372/278342112</t>
  </si>
  <si>
    <t>ICICI LETTER  DT 14-07-2021 3</t>
  </si>
  <si>
    <t>-36101151-ICICI LETTER  DT 14-07-2021 3-CMS/000821407860/278</t>
  </si>
  <si>
    <t>--CMS/000821407860/278172428</t>
  </si>
  <si>
    <t>ICICI LETTER  DT 14-07-2021 4</t>
  </si>
  <si>
    <t>-36101151-ICICI LETTER  DT 14-07-2021 4-CMS/000821407859/278</t>
  </si>
  <si>
    <t>--CMS/000821407859/278173534</t>
  </si>
  <si>
    <t>ICICI LETTER  DT 14-07-2021 5</t>
  </si>
  <si>
    <t>-36101151-ICICI LETTER  DT 14-07-2021 5-CMS/000821407858/278</t>
  </si>
  <si>
    <t>--CMS/000821407858/278183377</t>
  </si>
  <si>
    <t>ICICI LETTER  DT 14-07-2021 6</t>
  </si>
  <si>
    <t>-36101151-ICICI LETTER  DT 14-07-2021 6-CMS/000821590651/278</t>
  </si>
  <si>
    <t>--CMS/000821590651/278275292</t>
  </si>
  <si>
    <t>ICICI LETTER  DT 14-07-2021 7</t>
  </si>
  <si>
    <t>-36101151-ICICI LETTER  DT 14-07-2021 7-CMS/000821590656/278</t>
  </si>
  <si>
    <t>--CMS/000821590656/278276672</t>
  </si>
  <si>
    <t>ICICI LETTER  DT 14-07-2021 8</t>
  </si>
  <si>
    <t>-36101151-ICICI LETTER  DT 14-07-2021 8-CMS/000821590638/278</t>
  </si>
  <si>
    <t>--CMS/000821590638/278279935</t>
  </si>
  <si>
    <t>024624</t>
  </si>
  <si>
    <t>HDFC LETTER  DT 12-07-2021 1</t>
  </si>
  <si>
    <t>-36101101-HDFC LETTER  DT 12-07-2021 1-107127446290</t>
  </si>
  <si>
    <t>--107127446290</t>
  </si>
  <si>
    <t>HDFC LETTER  DT 12-07-2021 2</t>
  </si>
  <si>
    <t>-36101101-HDFC LETTER  DT 12-07-2021 2-107128147341</t>
  </si>
  <si>
    <t>--107128147341</t>
  </si>
  <si>
    <t>HDFC LETTER  DT 12-07-2021 3</t>
  </si>
  <si>
    <t>-36101101-HDFC LETTER  DT 12-07-2021 3-107126832522</t>
  </si>
  <si>
    <t>--107126832522</t>
  </si>
  <si>
    <t>HDFC LETTER  DT 12-07-2021 4</t>
  </si>
  <si>
    <t>-36101101-HDFC LETTER  DT 12-07-2021 4-107127044694</t>
  </si>
  <si>
    <t>--107127044694</t>
  </si>
  <si>
    <t>HDFC LETTER  DT 12-07-2021 5</t>
  </si>
  <si>
    <t>-36101101-HDFC LETTER  DT 12-07-2021 5-107127136594</t>
  </si>
  <si>
    <t>--107127136594</t>
  </si>
  <si>
    <t>HDFC LETTER  DT 12-07-2021 6</t>
  </si>
  <si>
    <t>-36101101-HDFC LETTER  DT 12-07-2021 6-107127670588</t>
  </si>
  <si>
    <t>--107127670588</t>
  </si>
  <si>
    <t>HDFC LETTER  DT 12-07-2021 7</t>
  </si>
  <si>
    <t>-36101101-HDFC LETTER  DT 12-07-2021 7-107127706388</t>
  </si>
  <si>
    <t>--107127706388</t>
  </si>
  <si>
    <t>HDFC LETTER  DT 12-07-2021 8</t>
  </si>
  <si>
    <t>-36101101-HDFC LETTER  DT 12-07-2021 8-107128209284</t>
  </si>
  <si>
    <t>--107128209284</t>
  </si>
  <si>
    <t>HDFC LETTER  DT 12-07-2021 9</t>
  </si>
  <si>
    <t>-36101101-HDFC LETTER  DT 12-07-2021 9-107106022004</t>
  </si>
  <si>
    <t>--107106022004</t>
  </si>
  <si>
    <t>HDFC LETTER  DT 12-07-2021 10</t>
  </si>
  <si>
    <t>-36101101-HDFC LETTER  DT 12-07-2021 10-107126949377</t>
  </si>
  <si>
    <t>--107126949377</t>
  </si>
  <si>
    <t>HDFC LETTER  DT 12-07-2021 1 NEFT</t>
  </si>
  <si>
    <t>-36101101-HDFC LETTER  DT 12-07-2021 1 NEFT-107127713230</t>
  </si>
  <si>
    <t>--107127713230</t>
  </si>
  <si>
    <t>SBI LETTER  DT 15-07-2021 1</t>
  </si>
  <si>
    <t>-36101105-SBI LETTER  DT 15-07-2021 1-CMP00000000358756337AO</t>
  </si>
  <si>
    <t>--CMP00000000358756337AODO034133TRANSFERTO35840911723INVESTM</t>
  </si>
  <si>
    <t>SBI LETTER  DT 15-07-2021 2</t>
  </si>
  <si>
    <t>-36101105-SBI LETTER  DT 15-07-2021 2-CMP00000000358839406AO</t>
  </si>
  <si>
    <t>--CMP00000000358839406AODO070588 TRANSFER TO 35840911723 INV</t>
  </si>
  <si>
    <t>SBI LETTER  DT 15-07-2021 3</t>
  </si>
  <si>
    <t>-36101105-SBI LETTER  DT 15-07-2021 3-1507202191CTO5214046 T</t>
  </si>
  <si>
    <t>--1507202191CTO5214046 TRANSFER TO 98561057788</t>
  </si>
  <si>
    <t>SBI LETTER  DT 15-07-2021 4</t>
  </si>
  <si>
    <t>-36101105-SBI LETTER  DT 15-07-2021 4-CMP00000000358690508AO</t>
  </si>
  <si>
    <t>--CMP00000000358690508AODN991041TRANSFERTO35840911723INVESTM</t>
  </si>
  <si>
    <t>SBI LETTER  DT 15-07-2021 5</t>
  </si>
  <si>
    <t>-36101105-SBI LETTER  DT 15-07-2021 5-CMP00000000358708517AO</t>
  </si>
  <si>
    <t>--CMP00000000358708517AODO000719TRANSFERTO35840911723INVESTM</t>
  </si>
  <si>
    <t>SBI LETTER  DT 15-07-2021 6</t>
  </si>
  <si>
    <t>-36101105-SBI LETTER  DT 15-07-2021 6-CMP00000000358719555AO</t>
  </si>
  <si>
    <t>--CMP00000000358719555AODO006947TRANSFERTO35840911723INVESTM</t>
  </si>
  <si>
    <t>SBI LETTER  DT 15-07-2021 7</t>
  </si>
  <si>
    <t>-36101105-SBI LETTER  DT 15-07-2021 7-CMP00000000358805181AO</t>
  </si>
  <si>
    <t>--CMP00000000358805181AODO054045TRANSFERTO35840911723INVESTM</t>
  </si>
  <si>
    <t>-36101105-SBI LETTER  DT 15-07-2021 7-CMP00000000358805568AO</t>
  </si>
  <si>
    <t>--CMP00000000358805568AODO054799TRANSFERTO35840911723INVESTM</t>
  </si>
  <si>
    <t>-36101105-SBI LETTER  DT 15-07-2021 7-CMP00000000358810060AO</t>
  </si>
  <si>
    <t>--CMP00000000358810060AODO056529TRANSFERTO35840911723INVESTM</t>
  </si>
  <si>
    <t>ICICI LETTER  DT 15-07-2021 1</t>
  </si>
  <si>
    <t>-36101151-ICICI LETTER  DT 15-07-2021 1-CMS/000822111871/278</t>
  </si>
  <si>
    <t>--CMS/000822111871/278393632</t>
  </si>
  <si>
    <t>0000004040</t>
  </si>
  <si>
    <t>ICICI LETTER  DT 15-07-2021 2</t>
  </si>
  <si>
    <t>-36101151-ICICI LETTER  DT 15-07-2021 2-CMS/000822152569/278</t>
  </si>
  <si>
    <t>--CMS/000822152569/278419426</t>
  </si>
  <si>
    <t>ICICI LETTER  DT 15-07-2021 3</t>
  </si>
  <si>
    <t>-36101151-ICICI LETTER  DT 15-07-2021 3-CMS/000822152572/278</t>
  </si>
  <si>
    <t>--CMS/000822152572/278435456</t>
  </si>
  <si>
    <t>ICICI LETTER  DT 15-07-2021 4</t>
  </si>
  <si>
    <t>-36101151-ICICI LETTER  DT 15-07-2021 4-CMS/000822268762/278</t>
  </si>
  <si>
    <t>--CMS/000822268762/278505969</t>
  </si>
  <si>
    <t>ICICI LETTER  DT 15-07-2021 5</t>
  </si>
  <si>
    <t>-36101151-ICICI LETTER  DT 15-07-2021 5-CMS/000822268764/278</t>
  </si>
  <si>
    <t>--CMS/000822268764/278507040</t>
  </si>
  <si>
    <t>ICICI LETTER  DT 15-07-2021 6</t>
  </si>
  <si>
    <t>-36101151-ICICI LETTER  DT 15-07-2021 6-CMS/000822268763/278</t>
  </si>
  <si>
    <t>--CMS/000822268763/278510567</t>
  </si>
  <si>
    <t>AXIS LETTER  DT 15-07-2021 1</t>
  </si>
  <si>
    <t>-36101106-AXIS LETTER  DT 15-07-2021 1-IFT/2408/CT0000082832</t>
  </si>
  <si>
    <t>--IFT/2408/CT0000082832/1/TEAMSAL</t>
  </si>
  <si>
    <t>AXIS LETTER  DT 15-07-2021 2</t>
  </si>
  <si>
    <t>-36101106-AXIS LETTER  DT 15-07-2021 2-IFT/2405/CT0000082833</t>
  </si>
  <si>
    <t>--IFT/2405/CT0000082833/4/TEAMSAL</t>
  </si>
  <si>
    <t>AXIS LETTER  DT 15-07-2021 3</t>
  </si>
  <si>
    <t>-36101106-AXIS LETTER  DT 15-07-2021 3-IFT/2406/CT0000082796</t>
  </si>
  <si>
    <t>--IFT/2406/CT0000082796/26/TEAMSAL</t>
  </si>
  <si>
    <t>AXIS LETTER  DT 15-07-2021 4</t>
  </si>
  <si>
    <t>-36101106-AXIS LETTER  DT 15-07-2021 4-IFT/2407/CT0000082809</t>
  </si>
  <si>
    <t>--IFT/2407/CT0000082809/1/TEAMSAL</t>
  </si>
  <si>
    <t>AXIS LETTER  DT 15-07-2021 5</t>
  </si>
  <si>
    <t>-36101106-AXIS LETTER  DT 15-07-2021 5-IFT/011607211108/16</t>
  </si>
  <si>
    <t>--IFT/011607211108/16</t>
  </si>
  <si>
    <t>HDFC LETTER  DT 16-07-2021 1</t>
  </si>
  <si>
    <t>-36101101-HDFC LETTER  DT 16-07-2021 1-107163231342</t>
  </si>
  <si>
    <t>--107163231342</t>
  </si>
  <si>
    <t>HDFC LETTER  DT 16-07-2021 2</t>
  </si>
  <si>
    <t>-36101101-HDFC LETTER  DT 16-07-2021 2-107163734070</t>
  </si>
  <si>
    <t>--107163734070</t>
  </si>
  <si>
    <t>0000106303424255-36101102-Tata Capital Financial Service-</t>
  </si>
  <si>
    <t>0000106303424257-36101102-Tata Capital Financial Service-</t>
  </si>
  <si>
    <t>0000106303424258-36101102-Tata Capital Financial Service-</t>
  </si>
  <si>
    <t>0000106303424261-36101102-Tata Capital Financial Service-</t>
  </si>
  <si>
    <t>0000106303424262-36101102-Tata Capital Financial Service-</t>
  </si>
  <si>
    <t>SBINR12021070130955071-36101102-AVT McCORMICK Ingredients Pv</t>
  </si>
  <si>
    <t>0000107014341561-36101102-IFB Industries Limited-Jaipur-</t>
  </si>
  <si>
    <t>0000107014037397-36101102-Ankur Seeds Pvt. Ltd-</t>
  </si>
  <si>
    <t>UTIBR52021070100326510-36101102-Avenue Supermarts Limited -</t>
  </si>
  <si>
    <t>UTIBR52021070100326617-36101102-Avenue Supermarts Limited- V</t>
  </si>
  <si>
    <t>UTIBR52021070100326602-36101102-Avenue Supermarts Limited- A</t>
  </si>
  <si>
    <t>HSBCN21182062634-36101102-Z AND A INFOTEK PRIVATE LIMITE-</t>
  </si>
  <si>
    <t>0000000176474355-36101102-Rav Holdings And Investments-</t>
  </si>
  <si>
    <t>AXISP00208438459-36101102-Agriculture Insurance Company-</t>
  </si>
  <si>
    <t>HOME CREDIT INDIA FINANCE PVT LTD</t>
  </si>
  <si>
    <t>CITIR52021070100705933-36101102-HOME CREDIT INDIA FINANCE PV</t>
  </si>
  <si>
    <t>217160517IEA2S53-36101102-Johnson Controls-Hitachi Air C-</t>
  </si>
  <si>
    <t>CITIR52021070100706542-36101102-MTR Foods Pvt Ltd-</t>
  </si>
  <si>
    <t>KKBKR22021070100417505-36101102-Classic Stripes Private Limi</t>
  </si>
  <si>
    <t>CDOMB-27-27-Classic Stripes Private Limited</t>
  </si>
  <si>
    <t>0000107014314108-36101102-Cummins Sales &amp; Service Privat-</t>
  </si>
  <si>
    <t>AXISCN0083651059-36101102-Avenue Supermarts Limited- Vij-</t>
  </si>
  <si>
    <t>Avenue Supermarts Limited- Vid</t>
  </si>
  <si>
    <t>AXISCN0083650853-36101102-Avenue Supermarts Limited- Vid-</t>
  </si>
  <si>
    <t>0000107013670464-36101102-ASIAN PAINTS LIMITED-</t>
  </si>
  <si>
    <t>Z01956-J Rufus Rathin Kumar ID -T9805</t>
  </si>
  <si>
    <t>Y01930-Jawad Ulla Shariff ID -C13018</t>
  </si>
  <si>
    <t>Z02372-Jenie Johnmark Nadar ID -T10859</t>
  </si>
  <si>
    <t>Z02132-Jobin Thomas- ID T5238</t>
  </si>
  <si>
    <t>Z02352-K Jayaprakash Nair ID -T11485</t>
  </si>
  <si>
    <t>Z02296-Kemparaju K S ID -T9685</t>
  </si>
  <si>
    <t>Z01998-M S Shruthi ID -T9835</t>
  </si>
  <si>
    <t>Z02378-M Simon Sandeep Kumar ID -T6421</t>
  </si>
  <si>
    <t>0000107014362631-36101102-Reliance Retail Ltd-</t>
  </si>
  <si>
    <t>CHASD21182569069-36101102-OCWEN FINANCIAL SOLUTIONS PRIVATE</t>
  </si>
  <si>
    <t>CHASD21182569060-36101102-OCWEN FINANCIAL SOLUTIONS PRIVATE</t>
  </si>
  <si>
    <t>CHASD21182569068-36101102-OCWEN FINANCIAL SOLUTIONS PRIVATE</t>
  </si>
  <si>
    <t>CITIN21197791048-36101102-MTR Foods Pvt Ltd-</t>
  </si>
  <si>
    <t>CITIN21197791021-36101102-MTR Foods Pvt Ltd-</t>
  </si>
  <si>
    <t>CITIN21197791334-36101102-MTR Foods Pvt Ltd-</t>
  </si>
  <si>
    <t>CITIN21197791057-36101102-MTR Foods Pvt Ltd-</t>
  </si>
  <si>
    <t>CITIN21197791077-36101102-MTR Foods Pvt Ltd-</t>
  </si>
  <si>
    <t>YESBR52021070182091425-36101102-Sterlite Power Transmission</t>
  </si>
  <si>
    <t>MOTILAL OSWAL FINANCIAL SERVIC</t>
  </si>
  <si>
    <t>0000FT1823677097-36101102-MOTILAL OSWAL FINANCIAL SERVIC-</t>
  </si>
  <si>
    <t>05972-Motilal Oswal Financial Services Private Limited</t>
  </si>
  <si>
    <t>0000010721103330-36101102-Dhani Loans and Services Limit-</t>
  </si>
  <si>
    <t>P182210115075458-36101102-Ace Multi Axes Systems Ltd-</t>
  </si>
  <si>
    <t>P182210115075450-36101102-Ace Multi Axes Systems Ltd-</t>
  </si>
  <si>
    <t>AXTB211822512310-36101102-AFRY INDIA PVT LTD-</t>
  </si>
  <si>
    <t>SBINR52021070130990009-36101102-Nand Niketan Services Pvt Lt</t>
  </si>
  <si>
    <t>000CMS2005063298-36101102-EDELWEISS RURAL &amp; CORPORATE SE-</t>
  </si>
  <si>
    <t>AMNS Shared Services Ltd</t>
  </si>
  <si>
    <t>AXIC211822557322-36101102-AMNS Shared Services Ltd-</t>
  </si>
  <si>
    <t>07152-Amns Shared Services Ltd</t>
  </si>
  <si>
    <t>024063</t>
  </si>
  <si>
    <t>MUMR18888C-TDS for June 2021-192B</t>
  </si>
  <si>
    <t>-36101101-MUMR18888C-TDS for June 2021-192B-TDS for June 202</t>
  </si>
  <si>
    <t>024064</t>
  </si>
  <si>
    <t>BLRT14815D-TDS on salary  for June 2021-192B</t>
  </si>
  <si>
    <t>-36101101-BLRT14815D-TDS on salary  for June 2021-192B-TDS o</t>
  </si>
  <si>
    <t>BLRT14815D-TDS on Retainer for June 2021-194J</t>
  </si>
  <si>
    <t>-36101101-BLRT14815D-TDS on Retainer for June 2021-194J-TDS</t>
  </si>
  <si>
    <t>BLRT06262E-TDS on salary for June 2021-192B</t>
  </si>
  <si>
    <t>-36101101-BLRT06262E-TDS on salary for June 2021-192B-TDS on</t>
  </si>
  <si>
    <t>0000023160</t>
  </si>
  <si>
    <t>SBI LETTER  DT 01-07-2021 3</t>
  </si>
  <si>
    <t>-36101105-SBI LETTER  DT 01-07-2021 3-AODK579521AODK598875TR</t>
  </si>
  <si>
    <t>--AODK579521AODK598875TRANSFERTO35840911723INVESTMENTINTERME</t>
  </si>
  <si>
    <t>SBI LETTER  DT 01-07-2021 4</t>
  </si>
  <si>
    <t>-36101105-SBI LETTER  DT 01-07-2021 4-0107202191CTO3424407TR</t>
  </si>
  <si>
    <t>--0107202191CTO3424407TRANSFERTO37934119218Mr.SauravKumar</t>
  </si>
  <si>
    <t>SBI LETTER  DT 01-07-2021 5</t>
  </si>
  <si>
    <t>-36101105-SBI LETTER  DT 01-07-2021 5-AODK377651AODK413412TR</t>
  </si>
  <si>
    <t>--AODK377651AODK413412TRANSFERTO35840911723INVESTMENTINTERME</t>
  </si>
  <si>
    <t>SBI LETTER  DT 01-07-2021 6</t>
  </si>
  <si>
    <t>-36101105-SBI LETTER  DT 01-07-2021 6-CMP00000000353088153AO</t>
  </si>
  <si>
    <t>--CMP00000000353088153AODK428500TRANSFERTO35840911723INVESTM</t>
  </si>
  <si>
    <t>SBI LETTER  DT 01-07-2021 7</t>
  </si>
  <si>
    <t>-36101105-SBI LETTER  DT 01-07-2021 7-CMP00000000353090746AO</t>
  </si>
  <si>
    <t>--CMP00000000353090746AODK433025TRANSFERTO20332518460Ms.POOJ</t>
  </si>
  <si>
    <t>0000012940</t>
  </si>
  <si>
    <t>SBI LETTER  DT 01-07-2021 8</t>
  </si>
  <si>
    <t>-36101105-SBI LETTER  DT 01-07-2021 8-AODK446545AODK496040TR</t>
  </si>
  <si>
    <t>--AODK446545AODK496040TRANSFERTO35840911723INVESTMENTINTERME</t>
  </si>
  <si>
    <t>0000002660</t>
  </si>
  <si>
    <t>SBI LETTER  DT 01-07-2021 9</t>
  </si>
  <si>
    <t>-36101105-SBI LETTER  DT 01-07-2021 9-AODK527720AODK546673TR</t>
  </si>
  <si>
    <t>--AODK527720AODK546673TRANSFERTO35840911723INVESTMENTINTERME</t>
  </si>
  <si>
    <t>SBI LETTER  DT 01-07-2021 10</t>
  </si>
  <si>
    <t>-36101105-SBI LETTER  DT 01-07-2021 10-CMP00000000353301707A</t>
  </si>
  <si>
    <t>--CMP00000000353301707AODK532682TRANSFERTO35840911723INVESTM</t>
  </si>
  <si>
    <t>ICICI LETTER  DT 01-07-2021 1</t>
  </si>
  <si>
    <t>-36101151-ICICI LETTER  DT 01-07-2021 1-CMS/000815284893/275</t>
  </si>
  <si>
    <t>--CMS/000815284893/275390439</t>
  </si>
  <si>
    <t>0000004380</t>
  </si>
  <si>
    <t>ICICI LETTER  DT 01-07-2021 2</t>
  </si>
  <si>
    <t>-36101151-ICICI LETTER  DT 01-07-2021 2-CMS/000815363900/275</t>
  </si>
  <si>
    <t>--CMS/000815363900/275468652</t>
  </si>
  <si>
    <t>0000013160</t>
  </si>
  <si>
    <t>ICICI LETTER  DT 01-07-2021 3</t>
  </si>
  <si>
    <t>-36101151-ICICI LETTER  DT 01-07-2021 3-CMS/000815508129/275</t>
  </si>
  <si>
    <t>--CMS/000815508129/275583065</t>
  </si>
  <si>
    <t>ICICI LETTER  DT 01-07-2021 4</t>
  </si>
  <si>
    <t>-36101151-ICICI LETTER  DT 01-07-2021 4-CMS/000815177612/275</t>
  </si>
  <si>
    <t>--CMS/000815177612/275352882</t>
  </si>
  <si>
    <t>ICICI LETTER  DT 01-07-2021 5</t>
  </si>
  <si>
    <t>-36101151-ICICI LETTER  DT 01-07-2021 5-CMS/000815284890/275</t>
  </si>
  <si>
    <t>--CMS/000815284890/275378768</t>
  </si>
  <si>
    <t>0000007840</t>
  </si>
  <si>
    <t>ICICI LETTER  DT 01-07-2021 6</t>
  </si>
  <si>
    <t>-36101151-ICICI LETTER  DT 01-07-2021 6-CMS/000815284902/275</t>
  </si>
  <si>
    <t>--CMS/000815284902/275399787</t>
  </si>
  <si>
    <t>0000001420</t>
  </si>
  <si>
    <t>ICICI LETTER  DT 01-07-2021 7</t>
  </si>
  <si>
    <t>-36101151-ICICI LETTER  DT 01-07-2021 7-CMS/000815363881/275</t>
  </si>
  <si>
    <t>--CMS/000815363881/275500790</t>
  </si>
  <si>
    <t>ICICI LETTER  DT 01-07-2021 8</t>
  </si>
  <si>
    <t>-36101151-ICICI LETTER  DT 01-07-2021 8-CMS/000815363877/275</t>
  </si>
  <si>
    <t>--CMS/000815363877/275504731</t>
  </si>
  <si>
    <t>AXIS LETTER  DT 01-07-2021 1</t>
  </si>
  <si>
    <t>-36101106-AXIS LETTER  DT 01-07-2021 1-IFT/2322/CT0000081622</t>
  </si>
  <si>
    <t>--IFT/2322/CT0000081622/13/TEAMSAL</t>
  </si>
  <si>
    <t>AXIS LETTER  DT 01-07-2021 2</t>
  </si>
  <si>
    <t>-36101106-AXIS LETTER  DT 01-07-2021 2-IFT/2324/CT0000081658</t>
  </si>
  <si>
    <t>--IFT/2324/CT0000081658/118/TEAMSAL</t>
  </si>
  <si>
    <t>0000007780</t>
  </si>
  <si>
    <t>AXIS LETTER  DT 01-07-2021 3</t>
  </si>
  <si>
    <t>-36101106-AXIS LETTER  DT 01-07-2021 3-IFT/2327/CT0000081628</t>
  </si>
  <si>
    <t>--IFT/2327/CT0000081628/388/TEAMSAL</t>
  </si>
  <si>
    <t>AXIS LETTER  DT 01-07-2021 4</t>
  </si>
  <si>
    <t>-36101106-AXIS LETTER  DT 01-07-2021 4-IFT/2320/CT0000081588</t>
  </si>
  <si>
    <t>--IFT/2320/CT0000081588/155/TEAMSAL</t>
  </si>
  <si>
    <t>AXIS LETTER  DT 01-07-2021 5</t>
  </si>
  <si>
    <t>-36101106-AXIS LETTER  DT 01-07-2021 5-IFT/2321/CT0000081621</t>
  </si>
  <si>
    <t>--IFT/2321/CT0000081621/6/TEAMSAL</t>
  </si>
  <si>
    <t>AXIS LETTER  DT 01-07-2021 6</t>
  </si>
  <si>
    <t>-36101106-AXIS LETTER  DT 01-07-2021 6-IFT/2323/CT0000081623</t>
  </si>
  <si>
    <t>--IFT/2323/CT0000081623/149/TEAMSAL</t>
  </si>
  <si>
    <t>0000107058868924-36101102-MRF Limited-</t>
  </si>
  <si>
    <t>MLQCH-29-03-Mrf Limited</t>
  </si>
  <si>
    <t>00024476977501DC-36101102-KCT Group Trust-</t>
  </si>
  <si>
    <t>ATUL LIMITED</t>
  </si>
  <si>
    <t>AXISCN0083952535-36101102-ATUL LIMITED-</t>
  </si>
  <si>
    <t>04972-Atul Ltd</t>
  </si>
  <si>
    <t>SAKAL MEDIA PVT LTD</t>
  </si>
  <si>
    <t>0000107058561107-36101102-SAKAL MEDIA PVT LTD-</t>
  </si>
  <si>
    <t>03416-Sakal Papers Pvt. Ltd</t>
  </si>
  <si>
    <t>IBKL210705275389-36101102-Bihar State Milk Co operative-</t>
  </si>
  <si>
    <t>BKXBG-29-20-Bihar State Milk Co operative Federation Limited</t>
  </si>
  <si>
    <t>ICICR42021070500102874-36101102-Devihalli Hassan Tollway Lim</t>
  </si>
  <si>
    <t>L0WDL-29-29-Devihalli Hassan Tollway Limited</t>
  </si>
  <si>
    <t>0000107058029239-36101102-Grasim industries limited Unit-</t>
  </si>
  <si>
    <t>CITIN21199579255-36101102-HONEYWELL INTL(I)PL-</t>
  </si>
  <si>
    <t>CITIN21199577237-36101102-YOU Broadband India Limited-</t>
  </si>
  <si>
    <t>YEXMB-36-36-YOU Broadband India Limited</t>
  </si>
  <si>
    <t>CITIN21199577269-36101102-YOU Broadband India Limited-</t>
  </si>
  <si>
    <t>CITIN21199577230-36101102-YOU Broadband India Limited-</t>
  </si>
  <si>
    <t>YEXMB-29-37-YOU Broadband India Limited</t>
  </si>
  <si>
    <t>CITIN21199577403-36101102-YOU Broadband India Limited-</t>
  </si>
  <si>
    <t>SIN03178Q0392970-36101102-Fab India Overseas Pvt Ltd-</t>
  </si>
  <si>
    <t>2D8BG-29-29-Fab India Overseas Pvt Ltd</t>
  </si>
  <si>
    <t>SIN03178Q0392969-36101102-Fab India Overseas Private Lim-</t>
  </si>
  <si>
    <t>SIN03178Q0392974-36101102-Fab India overseas pvt ltd.-</t>
  </si>
  <si>
    <t>CITIN21199622345-36101102-FAURECIA INDIA PRIVATE LIMITED-</t>
  </si>
  <si>
    <t>FAUBG-29-29-FAURECIA INDIA PRIVATE LIMITED</t>
  </si>
  <si>
    <t>SIN03178Q0392972-36101102-Fab India overseas pvt ltd.-</t>
  </si>
  <si>
    <t>SIN03178Q0392973-36101102-Fab India overseas pvt ltd.-</t>
  </si>
  <si>
    <t>HSBCN21186392072-36101102-L&amp;T Construction Equipment Lim-</t>
  </si>
  <si>
    <t>L34BG-29-29-L&amp;T CONSTRUCTION EQUIPMENT LIMITED</t>
  </si>
  <si>
    <t>0000010081109469-36101102-Sterling and Wilson Solar Ltd-</t>
  </si>
  <si>
    <t>AXISCN0084037963-36101102-Larsen and Toubro Limited Cons-</t>
  </si>
  <si>
    <t>AVAADA CLEAN ENERGY PVT LTD AC</t>
  </si>
  <si>
    <t>0000N21186491223-36101102-AVAADA CLEAN ENERGY PVT LTD AC-</t>
  </si>
  <si>
    <t>CITIN21205035903-36101102-BREMBO BRAKE INDIA PRIVATE LIM-</t>
  </si>
  <si>
    <t>SIN36011Q0006385-36101102-AMPLUS KN ONE POWER PRIVATE LI-</t>
  </si>
  <si>
    <t>SIN36011Q0006369-36101102-AMPLUS MANAGEMENT SERVICES PRI-</t>
  </si>
  <si>
    <t>CITIN21205057381-36101102-THERMAX LIMITED-</t>
  </si>
  <si>
    <t>SIN02416Q0051418-36101102-IFB Industries Limited-</t>
  </si>
  <si>
    <t>CRAVATEX BRANDS LIMITED</t>
  </si>
  <si>
    <t>AXTB211980112784-36101102-CRAVATEX BRANDS LIMITED-</t>
  </si>
  <si>
    <t>07231-Cravatex Brands Limited</t>
  </si>
  <si>
    <t>AXISP00211899822-36101102-Axis Asset Management Company-</t>
  </si>
  <si>
    <t>DALMIA</t>
  </si>
  <si>
    <t>AXTB211980154116-36101102-DALMIA-</t>
  </si>
  <si>
    <t xml:space="preserve"> STERLING GTAKE E</t>
  </si>
  <si>
    <t>0000000000000530-36101102- STERLING GTAKE E-</t>
  </si>
  <si>
    <t>07319-Sterling Gtake E-Mobility Limited</t>
  </si>
  <si>
    <t>SBIN121198995377-36101102-Industrial Fans India Pvt Ltd-</t>
  </si>
  <si>
    <t>CITIN21205105092-36101102-ATC Telecom Infrastructure Pvt-</t>
  </si>
  <si>
    <t>CITIN21205105118-36101102-ATC Telecom Infrastructure Pvt-</t>
  </si>
  <si>
    <t>MRF LTD  KARAMPURA  DELHI</t>
  </si>
  <si>
    <t>0000107174314406-36101102-MRF LTD  KARAMPURA  DELHI-</t>
  </si>
  <si>
    <t>HTL AIRCON PRIVATE</t>
  </si>
  <si>
    <t>N198210670081631-36101102-HTL AIRCON PRIVATE-</t>
  </si>
  <si>
    <t>EIGHT SERVICES AND SOLUTIONS</t>
  </si>
  <si>
    <t>N198210670110658-36101102-EIGHT SERVICES AND SOLUTIONS-</t>
  </si>
  <si>
    <t>0000107174052323-36101102-ULTRATECH CEMENT LIMITED-</t>
  </si>
  <si>
    <t>0000107173963436-36101102-ULTRATECH CEMENT LIMITED RMC-</t>
  </si>
  <si>
    <t>0000107152078058-36101102-ULTRATECH CEMENT LIMITED BUIL-</t>
  </si>
  <si>
    <t>BIBA APPARELS PRIVATE LIMITED</t>
  </si>
  <si>
    <t>AXTB211980291630-36101102-BIBA APPARELS PRIVATE LIMITED-</t>
  </si>
  <si>
    <t>AXTB211980291598-36101102-BIBA APPARELS PRIVATE LIMITED-</t>
  </si>
  <si>
    <t>AXISP00211932745-36101102-Merino Industries Limited-</t>
  </si>
  <si>
    <t>RDC CONCRETE INDIA PVT LTD</t>
  </si>
  <si>
    <t>0000107174149113-36101102-RDC CONCRETE INDIA PVT LTD-</t>
  </si>
  <si>
    <t>0000002680</t>
  </si>
  <si>
    <t>HDFC LETTER  DT 29-07-2021 4</t>
  </si>
  <si>
    <t>-36101101-HDFC LETTER  DT 29-07-2021 4-107297425103</t>
  </si>
  <si>
    <t>--107297425103</t>
  </si>
  <si>
    <t>HDFC LETTER  DT 29-07-2021 5</t>
  </si>
  <si>
    <t>-36101101-HDFC LETTER  DT 29-07-2021 5-107297902243</t>
  </si>
  <si>
    <t>--107297902243</t>
  </si>
  <si>
    <t>0000002800</t>
  </si>
  <si>
    <t>HDFC LETTER  DT 29-07-2021 6</t>
  </si>
  <si>
    <t>-36101101-HDFC LETTER  DT 29-07-2021 6-107296708082</t>
  </si>
  <si>
    <t>--107296708082</t>
  </si>
  <si>
    <t>HDFC LETTER  DT 29-07-2021 7</t>
  </si>
  <si>
    <t>-36101101-HDFC LETTER  DT 29-07-2021 7-107296904476</t>
  </si>
  <si>
    <t>--107296904476</t>
  </si>
  <si>
    <t>HDFC LETTER  DT 29-07-2021 8</t>
  </si>
  <si>
    <t>-36101101-HDFC LETTER  DT 29-07-2021 8-107296996470</t>
  </si>
  <si>
    <t>--107296996470</t>
  </si>
  <si>
    <t>HDFC LETTER  DT 29-07-2021 9</t>
  </si>
  <si>
    <t>-36101101-HDFC LETTER  DT 29-07-2021 9-107297403934</t>
  </si>
  <si>
    <t>--107297403934</t>
  </si>
  <si>
    <t>HDFC LETTER  DT 29-07-2021 10</t>
  </si>
  <si>
    <t>-36101101-HDFC LETTER  DT 29-07-2021 10-107297396955</t>
  </si>
  <si>
    <t>--107297396955</t>
  </si>
  <si>
    <t>HDFC LETTER  DT 29-07-2021 1 NEFT</t>
  </si>
  <si>
    <t>-36101101-HDFC LETTER  DT 29-07-2021 1 NEFT-107297060948</t>
  </si>
  <si>
    <t>--107297060948</t>
  </si>
  <si>
    <t>HDFC LETTER  DT 29-07-2021 2 NEFT</t>
  </si>
  <si>
    <t>-36101101-HDFC LETTER  DT 29-07-2021 2 NEFT-107297190110</t>
  </si>
  <si>
    <t>--107297190110</t>
  </si>
  <si>
    <t>0000008220</t>
  </si>
  <si>
    <t>HDFC LETTER  DT 29-07-2021 3 NEFT</t>
  </si>
  <si>
    <t>-36101101-HDFC LETTER  DT 29-07-2021 3 NEFT-107297425902</t>
  </si>
  <si>
    <t>--107297425902</t>
  </si>
  <si>
    <t>HDFC LETTER  DT 29-07-2021 4 NEFT</t>
  </si>
  <si>
    <t>-36101101-HDFC LETTER  DT 29-07-2021 4 NEFT-107297562243</t>
  </si>
  <si>
    <t>--107297562243</t>
  </si>
  <si>
    <t>0000009760</t>
  </si>
  <si>
    <t>HDFC LETTER  DT 29-07-2021 5 NEFT</t>
  </si>
  <si>
    <t>-36101101-HDFC LETTER  DT 29-07-2021 5 NEFT-107297901610</t>
  </si>
  <si>
    <t>--107297901610</t>
  </si>
  <si>
    <t>0000011060</t>
  </si>
  <si>
    <t>HDFC LETTER  DT 29-07-2021 6 NEFT</t>
  </si>
  <si>
    <t>-36101101-HDFC LETTER  DT 29-07-2021 6 NEFT-107296708144</t>
  </si>
  <si>
    <t>--107296708144</t>
  </si>
  <si>
    <t>HDFC LETTER  DT 29-07-2021 7 NEFT</t>
  </si>
  <si>
    <t>-36101101-HDFC LETTER  DT 29-07-2021 7 NEFT-107296755548</t>
  </si>
  <si>
    <t>--107296755548</t>
  </si>
  <si>
    <t>HDFC LETTER  DT 29-07-2021 8 NEFT</t>
  </si>
  <si>
    <t>-36101101-HDFC LETTER  DT 29-07-2021 8 NEFT-107297593377</t>
  </si>
  <si>
    <t>--107297593377</t>
  </si>
  <si>
    <t>HDFC LETTER  DT 29-07-2021 9 NEFT</t>
  </si>
  <si>
    <t>-36101101-HDFC LETTER  DT 29-07-2021 9 NEFT-107296904629</t>
  </si>
  <si>
    <t>--107296904629</t>
  </si>
  <si>
    <t>HDFC LETTER  DT 29-07-2021 10 NEFT</t>
  </si>
  <si>
    <t>-36101101-HDFC LETTER  DT 29-07-2021 10 NEFT-107296996484</t>
  </si>
  <si>
    <t>--107296996484</t>
  </si>
  <si>
    <t>HDFC LETTER  DT 29-07-2021 11 NEFT</t>
  </si>
  <si>
    <t>-36101101-HDFC LETTER  DT 29-07-2021 11 NEFT-107297396795</t>
  </si>
  <si>
    <t>--107297396795</t>
  </si>
  <si>
    <t>HDFC LETTER  DT 29-07-2021 12 NEFT</t>
  </si>
  <si>
    <t>-36101101-HDFC LETTER  DT 29-07-2021 12 NEFT-107297404054</t>
  </si>
  <si>
    <t>--107297404054</t>
  </si>
  <si>
    <t>0000004600</t>
  </si>
  <si>
    <t>-36101101-HDFC LETTER  DT 29-07-2021 12 NEFT-107297433962</t>
  </si>
  <si>
    <t>--107297433962</t>
  </si>
  <si>
    <t>-36101101-HDFC LETTER  DT 29-07-2021 12 NEFT-107297779603</t>
  </si>
  <si>
    <t>--107297779603</t>
  </si>
  <si>
    <t>-36101101-HDFC LETTER  DT 29-07-2021 12 NEFT-107297236532</t>
  </si>
  <si>
    <t>--107297236532</t>
  </si>
  <si>
    <t>0000008280</t>
  </si>
  <si>
    <t>HDFC LETTER  DT 07-07-2021 8 NEFT</t>
  </si>
  <si>
    <t>-36101101-HDFC LETTER  DT 07-07-2021 8 NEFT-107069666490</t>
  </si>
  <si>
    <t>--107069666490</t>
  </si>
  <si>
    <t>HDFC LETTER  DT 07-07-2021 9 NEFT</t>
  </si>
  <si>
    <t>-36101101-HDFC LETTER  DT 07-07-2021 9 NEFT-107069779341</t>
  </si>
  <si>
    <t>--107069779341</t>
  </si>
  <si>
    <t>HDFC LETTER  DT 07-07-2021 10 NEFT</t>
  </si>
  <si>
    <t>-36101101-HDFC LETTER  DT 07-07-2021 10 NEFT-107060306044</t>
  </si>
  <si>
    <t>--107060306044</t>
  </si>
  <si>
    <t>0000007760</t>
  </si>
  <si>
    <t>HDFC LETTER  DT 07-07-2021 11 NEFT</t>
  </si>
  <si>
    <t>-36101101-HDFC LETTER  DT 07-07-2021 11 NEFT-107060341682</t>
  </si>
  <si>
    <t>--107060341682</t>
  </si>
  <si>
    <t>HDFC LETTER  DT 07-07-2021 12 NEFT</t>
  </si>
  <si>
    <t>-36101101-HDFC LETTER  DT 07-07-2021 12 NEFT-107060672845</t>
  </si>
  <si>
    <t>--107060672845</t>
  </si>
  <si>
    <t>0000006920</t>
  </si>
  <si>
    <t>HDFC LETTER  DT 07-07-2021 13 NEFT</t>
  </si>
  <si>
    <t>-36101101-HDFC LETTER  DT 07-07-2021 13 NEFT-107060742672</t>
  </si>
  <si>
    <t>--107060742672</t>
  </si>
  <si>
    <t>HDFC LETTER  DT 07-07-2021 14 NEFT</t>
  </si>
  <si>
    <t>-36101101-HDFC LETTER  DT 07-07-2021 14 NEFT-107060742672</t>
  </si>
  <si>
    <t>HDFC LETTER  DT 07-07-2021 15 NEFT</t>
  </si>
  <si>
    <t>-36101101-HDFC LETTER  DT 07-07-2021 15 NEFT-107060742672</t>
  </si>
  <si>
    <t>HDFC LETTER  DT 07-07-2021 16 NEFT</t>
  </si>
  <si>
    <t>-36101101-HDFC LETTER  DT 07-07-2021 16 NEFT-107060742672</t>
  </si>
  <si>
    <t>HDFC LETTER  DT 07-07-2021 17 NEFT</t>
  </si>
  <si>
    <t>-36101101-HDFC LETTER  DT 07-07-2021 17 NEFT-107060742672</t>
  </si>
  <si>
    <t>0000004760</t>
  </si>
  <si>
    <t>HDFC LETTER  DT 07-07-2021 18 NEFT</t>
  </si>
  <si>
    <t>-36101101-HDFC LETTER  DT 07-07-2021 18 NEFT-107060742672</t>
  </si>
  <si>
    <t>HDFC LETTER  DT 07-07-2021 19 NEFT</t>
  </si>
  <si>
    <t>-36101101-HDFC LETTER  DT 07-07-2021 19 NEFT-107060742672</t>
  </si>
  <si>
    <t>HDFC LETTER  DT 07-07-2021 20 NEFT</t>
  </si>
  <si>
    <t>-36101101-HDFC LETTER  DT 07-07-2021 20 NEFT-107060742672</t>
  </si>
  <si>
    <t>0000006720</t>
  </si>
  <si>
    <t>SBI LETTER  DT 07-07-2021 1</t>
  </si>
  <si>
    <t>-36101105-SBI LETTER  DT 07-07-2021 1-AODM066455AODM097199TR</t>
  </si>
  <si>
    <t>--AODM066455AODM097199TRANSFERTO35840911723INVESTMENTINTERME</t>
  </si>
  <si>
    <t>0000019080</t>
  </si>
  <si>
    <t>SBI LETTER  DT 07-07-2021 2</t>
  </si>
  <si>
    <t>-36101105-SBI LETTER  DT 07-07-2021 2-AODM121904AODM127656TR</t>
  </si>
  <si>
    <t>--AODM121904AODM127656TRANSFERTO35840911723INVESTMENTINTERME</t>
  </si>
  <si>
    <t>SBI LETTER  DT 07-07-2021 3</t>
  </si>
  <si>
    <t>-36101105-SBI LETTER  DT 07-07-2021 3-0707202191CTO4219947TR</t>
  </si>
  <si>
    <t>--0707202191CTO4219947TRANSFERTO98561057788</t>
  </si>
  <si>
    <t>SBI LETTER  DT 07-07-2021 4</t>
  </si>
  <si>
    <t>-36101105-SBI LETTER  DT 07-07-2021 4-CMP00000000355404864AO</t>
  </si>
  <si>
    <t>--CMP00000000355404864AODM012891TRANSFERTO35840911723INVESTM</t>
  </si>
  <si>
    <t>0000004880</t>
  </si>
  <si>
    <t>SBI LETTER  DT 07-07-2021 5</t>
  </si>
  <si>
    <t>-36101105-SBI LETTER  DT 07-07-2021 5-AODM022612AODM050883TR</t>
  </si>
  <si>
    <t>--AODM022612AODM050883TRANSFERTO35840911723INVESTMENTINTERME</t>
  </si>
  <si>
    <t>SBI LETTER  DT 07-07-2021 6</t>
  </si>
  <si>
    <t>-36101105-SBI LETTER  DT 07-07-2021 6-AODM019435AODM052981TR</t>
  </si>
  <si>
    <t>--AODM019435AODM052981TRANSFERTO35840911723INVESTMENTINTERME</t>
  </si>
  <si>
    <t>SBI LETTER  DT 07-07-2021 7</t>
  </si>
  <si>
    <t>-36101105-SBI LETTER  DT 07-07-2021 7-CMP00000000355474315AO</t>
  </si>
  <si>
    <t>--CMP00000000355474315AODM042459TRANSFERTO35840911723INVESTM</t>
  </si>
  <si>
    <t>SBI LETTER  DT 07-07-2021 8</t>
  </si>
  <si>
    <t>-36101105-SBI LETTER  DT 07-07-2021 8-CMP00000000355602215AO</t>
  </si>
  <si>
    <t>--CMP00000000355602215AODM079747TRANSFERTO35840911723INVESTM</t>
  </si>
  <si>
    <t>SBI LETTER  DT 07-07-2021 9</t>
  </si>
  <si>
    <t>-36101105-SBI LETTER  DT 07-07-2021 9-CMP00000000355614023AO</t>
  </si>
  <si>
    <t>--CMP00000000355614023AODM093133TRANSFERTO35840911723INVESTM</t>
  </si>
  <si>
    <t>Z02244-Md Kalimuzzaman ID -T11221</t>
  </si>
  <si>
    <t>Y01927-Navdeep Sharma ID -C12946</t>
  </si>
  <si>
    <t>024065</t>
  </si>
  <si>
    <t>Che/Pondicherry</t>
  </si>
  <si>
    <t>-36101103-Che/Pondicherry-Z00916-Che/Pondicherry</t>
  </si>
  <si>
    <t>SBI-DEL-INV-380-BOR-Employee reference chrgs-17.06.2021</t>
  </si>
  <si>
    <t>-36101103-SBI-DEL-INV-380-BOR-Employee reference chrgs-17.06</t>
  </si>
  <si>
    <t>V02599-Remon Chowdhury</t>
  </si>
  <si>
    <t>SBI-PUN-INV-158-OLY-25.5to22.6.21-Drinking Water chrgs-22.6.</t>
  </si>
  <si>
    <t>-36101103-SBI-PUN-INV-158-OLY-25.5to22.6.21-Drinking Water c</t>
  </si>
  <si>
    <t xml:space="preserve">V01549-Shivraj Water Supply (Rahul Mahadev Pachapor)	</t>
  </si>
  <si>
    <t>SBI-BAN-INV-270-BEL-Jun'21-Housekeeping chrgs-6.7.2021</t>
  </si>
  <si>
    <t>-36101103-SBI-BAN-INV-270-BEL-Jun'21-Housekeeping chrgs-6.7.</t>
  </si>
  <si>
    <t>SBI-MUM1-INV-129-HAW-24.5to23.6.21-Drinking water chrgs-25.6</t>
  </si>
  <si>
    <t>-36101103-SBI-MUM1-INV-129-HAW-24.5to23.6.21-Drinking water</t>
  </si>
  <si>
    <t>V02127-Devanshi Agency (Kalpesh Kantilal Dhirawani)</t>
  </si>
  <si>
    <t>SBI-PUN-INV-150-ATU-23.05to 22.06.21-Telephone chrgs-25.6.21</t>
  </si>
  <si>
    <t>-36101103-SBI-PUN-INV-150-ATU-23.05to 22.06.21-Telephone chr</t>
  </si>
  <si>
    <t>SBI-HYD-INV-290-AMS-24.5to23.6.21-Coffee/tea chrgs-24.6.21</t>
  </si>
  <si>
    <t>-36101103-SBI-HYD-INV-290-AMS-24.5to23.6.21-Coffee/tea chrgs</t>
  </si>
  <si>
    <t>SBI-DEL-INV-378-SHA-May'21-Coffee/tea chrgs-18.06.2021</t>
  </si>
  <si>
    <t>-36101103-SBI-DEL-INV-378-SHA-May'21-Coffee/tea chrgs-18.06.</t>
  </si>
  <si>
    <t>SBI-MUM2-INV-95-BOR-5.5to30.5.21-Coffee/tea chrgs-30.6.21</t>
  </si>
  <si>
    <t>-36101103-SBI-MUM2-INV-95-BOR-5.5to30.5.21-Coffee/tea chrgs-</t>
  </si>
  <si>
    <t>V02586-Jayesh Tea Point (Parshram Jayesh Shantaram)</t>
  </si>
  <si>
    <t>SBI-DEL-INV-377-SHA-Pur of Printing&amp;Stationery Items-31.5.21</t>
  </si>
  <si>
    <t>-36101103-SBI-DEL-INV-377-SHA-Pur of Printing&amp;Stationery Ite</t>
  </si>
  <si>
    <t>SBI-PUN-INV-157-OLY-24.5to22.6.21-Coffee/tea chrgs-22.6.21</t>
  </si>
  <si>
    <t>-36101103-SBI-PUN-INV-157-OLY-24.5to22.6.21-Coffee/tea chrgs</t>
  </si>
  <si>
    <t>SBI-PUN-INV-152-ATU-24.5to21.6.21-Drinking water chrgs-21.6.</t>
  </si>
  <si>
    <t>-36101103-SBI-PUN-INV-152-ATU-24.5to21.6.21-Drinking water c</t>
  </si>
  <si>
    <t>SBI-DEL-INV-381-BOR-BOR-Employee reference chrgs-19.6.21</t>
  </si>
  <si>
    <t>-36101103-SBI-DEL-INV-381-BOR-BOR-Employee reference chrgs-1</t>
  </si>
  <si>
    <t>V02339-Job Hunt</t>
  </si>
  <si>
    <t>SBI-CHE-INV-225-BAL-Jun'21-HK chrgs</t>
  </si>
  <si>
    <t>-36101103-SBI-CHE-INV-225-BAL-Jun'21-HK chrgs-SBI-CHE-INV-22</t>
  </si>
  <si>
    <t>SBI-HYD-INV-286-AMS-Jun'21-Maintenance charges-27.06.2021</t>
  </si>
  <si>
    <t>-36101103-SBI-HYD-INV-286-AMS-Jun'21-Maintenance charges-27.</t>
  </si>
  <si>
    <t>SBI-HYD-INV-311-AMS-Jun'21-Telephone chrgs-3.07.2021</t>
  </si>
  <si>
    <t>-36101103-SBI-HYD-INV-311-AMS-Jun'21-Telephone chrgs-3.07.20</t>
  </si>
  <si>
    <t>SBI-HYD-INV-312-AMS-Jun'21-Telephone chrgs-3.7.2021</t>
  </si>
  <si>
    <t>-36101103-SBI-HYD-INV-312-AMS-Jun'21-Telephone chrgs-3.7.202</t>
  </si>
  <si>
    <t>SBI-MUM1-INV-131-HAW-Jun'21-Security chrgs-30.06.2021</t>
  </si>
  <si>
    <t>-36101103-SBI-MUM1-INV-131-HAW-Jun'21-Security chrgs-30.06.2</t>
  </si>
  <si>
    <t>V01382-Topez Security Services</t>
  </si>
  <si>
    <t>SBI-HYD-INV-283-ADI-603&amp;604-24.5to23.6.21-Tea/coffee chrgs</t>
  </si>
  <si>
    <t>-36101103-SBI-HYD-INV-283-ADI-603&amp;604-24.5to23.6.21-Tea/coff</t>
  </si>
  <si>
    <t>SBI-PUN-INV-153-ATU-21.5to15.6.21-Coffee/tea chrgs-19.6.21</t>
  </si>
  <si>
    <t>-36101103-SBI-PUN-INV-153-ATU-21.5to15.6.21-Coffee/tea chrgs</t>
  </si>
  <si>
    <t>SBI-HYD-INV-298-WAG-Pur of Amazon EGV's 500&amp;100-5.7.2021</t>
  </si>
  <si>
    <t>-36101103-SBI-HYD-INV-298-WAG-Pur of Amazon EGV's 500&amp;100-5.</t>
  </si>
  <si>
    <t>V02605-Credence Rewards Private Limited</t>
  </si>
  <si>
    <t>CAMBRIDGE UNIVERSITY PRESS</t>
  </si>
  <si>
    <t>HSBCN21198973974-36101102-CAMBRIDGE UNIVERSITY PRESS-</t>
  </si>
  <si>
    <t>0000107174548106-36101102-INTEX TECHNOLOGIES INDIA LTD-</t>
  </si>
  <si>
    <t>00024568384061DC-36101102-KSB LIMITED-</t>
  </si>
  <si>
    <t>025034</t>
  </si>
  <si>
    <t>Wrong A/c details</t>
  </si>
  <si>
    <t>-22/07/2021</t>
  </si>
  <si>
    <t>Y01906-Shabana Qamar ID -C12917-Shabana Qamar</t>
  </si>
  <si>
    <t>025039</t>
  </si>
  <si>
    <t>SBIMUMHAW-13.07.21-sanitization charges-13.07.2021</t>
  </si>
  <si>
    <t>-36101103-SBIMUMHAW-13.07.21-sanitization charges-13.07.2021</t>
  </si>
  <si>
    <t>V02615-Pesto Care India Services</t>
  </si>
  <si>
    <t>SBI-CHE-INV-267-11.6to10.7.21-Telephone charges-12.07.2021</t>
  </si>
  <si>
    <t>-36101103-SBI-CHE-INV-267-11.6to10.7.21-Telephone charges-12</t>
  </si>
  <si>
    <t>SBI-AHM-INV-99-02.6to1.7.21-Telephone charges-03.07.2021</t>
  </si>
  <si>
    <t>-36101103-SBI-AHM-INV-99-02.6to1.7.21-Telephone charges-03.0</t>
  </si>
  <si>
    <t>V00340-Bharti Airtel Ltd - Ahm</t>
  </si>
  <si>
    <t>SBI-MUM2-INV-89&amp;90&amp;91-Pur of Antivirus Gaurd Quick Heal&amp; pow</t>
  </si>
  <si>
    <t>-36101103-SBI-MUM2-INV-89&amp;90&amp;91-Pur of Antivirus Gaurd Quick</t>
  </si>
  <si>
    <t>SBI-MUM2-INV-106-Pur of Printing&amp;Stationery Items-30.06.2021</t>
  </si>
  <si>
    <t>-36101103-SBI-MUM2-INV-106-Pur of Printing&amp;Stationery Items-</t>
  </si>
  <si>
    <t>V01299-V I P Stationers(Ramesh Meghji Ravariya)</t>
  </si>
  <si>
    <t>SBI-AHM-INV-100-Jun'21-Telephone charges-03.07.2021</t>
  </si>
  <si>
    <t>-36101103-SBI-AHM-INV-100-Jun'21-Telephone charges-03.07.202</t>
  </si>
  <si>
    <t>SBI-MUM2-INV-105-Jun'21-HP toner refilling &amp; other repair ch</t>
  </si>
  <si>
    <t>-36101103-SBI-MUM2-INV-105-Jun'21-HP toner refilling &amp; other</t>
  </si>
  <si>
    <t>V01297-Sai Samrat Infotech</t>
  </si>
  <si>
    <t>SBI-CHE-INV-260to263-Pur of Printing&amp;Stationery Items-24.06.</t>
  </si>
  <si>
    <t>-36101103-SBI-CHE-INV-260to263-Pur of Printing&amp;Stationery It</t>
  </si>
  <si>
    <t>SBI-PUN-INV-187-Atur-partition work-25-6-21 balance</t>
  </si>
  <si>
    <t>-36101103-SBI-PUN-INV-187-Atur-partition work-25-6-21 balanc</t>
  </si>
  <si>
    <t>SBI-CHE-INV-174-Ten squa-partition work-5-5-21 balalnce</t>
  </si>
  <si>
    <t>-36101103-SBI-CHE-INV-174-Ten squa-partition work-5-5-21 bal</t>
  </si>
  <si>
    <t>SBIPUNATU-SBI-PUN-INV-186-network work-16-7-21</t>
  </si>
  <si>
    <t>-36101103-SBIPUNATU-SBI-PUN-INV-186-network work-16-7-21-SBI</t>
  </si>
  <si>
    <t>V02315-Himanshu Telecom</t>
  </si>
  <si>
    <t>SBIAHMGOL-I-GST amount</t>
  </si>
  <si>
    <t>-36101103-SBIAHMGOL-I-GST amount-SBIAHMGOL-I-GST amount</t>
  </si>
  <si>
    <t>V02484-Manas Venture (Vineet Katuwa)</t>
  </si>
  <si>
    <t>Suez water-TL29T2122/8965-23-6-21-medical check up</t>
  </si>
  <si>
    <t>-36101103-Suez water-TL29T2122/8965-23-6-21-medical check up</t>
  </si>
  <si>
    <t>V02377-Visit Health Private Limited</t>
  </si>
  <si>
    <t>V02358-Retainership Fees'Jun21</t>
  </si>
  <si>
    <t>-36101103-V02358-Retainership Fees'Jun21-V02358-Retainership</t>
  </si>
  <si>
    <t>V02358-Anandrao S. Kate - Advocate</t>
  </si>
  <si>
    <t>V02323-Hiring Charges</t>
  </si>
  <si>
    <t>-36101103-V02323-Hiring Charges-V02323-Hiring Charges</t>
  </si>
  <si>
    <t>V02323-Skill Transit</t>
  </si>
  <si>
    <t>V02296-Sourcing Fees</t>
  </si>
  <si>
    <t>-36101103-V02296-Sourcing Fees-V02296-Sourcing Fees</t>
  </si>
  <si>
    <t>V02296-Rekrut India Private Limited</t>
  </si>
  <si>
    <t>V02079-Equity Share Valuation</t>
  </si>
  <si>
    <t>-36101103-V02079-Equity Share Valuation-V02079-Equity Share</t>
  </si>
  <si>
    <t>V02079-Prabhat &amp; Co</t>
  </si>
  <si>
    <t>V00045-R&amp;M Computers-June'21</t>
  </si>
  <si>
    <t>-36101103-V00045-R&amp;M Computers-June'21-V00045-R&amp;M Computers-</t>
  </si>
  <si>
    <t>0000107285162598-36101102-HDFC Sales Pvt Ltd-</t>
  </si>
  <si>
    <t>0000107285162599-36101102-HDFC Sales Pvt Ltd-</t>
  </si>
  <si>
    <t>0000107285162600-36101102-HDFC Sales Pvt Ltd-</t>
  </si>
  <si>
    <t>0000107285162601-36101102-HDFC Sales Pvt Ltd-</t>
  </si>
  <si>
    <t>CITIN21210353548-36101102-WHIRLPOOL OF INDIA LTD-</t>
  </si>
  <si>
    <t>CITIN21210353551-36101102-WHIRLPOOL OF INDIA LTD-</t>
  </si>
  <si>
    <t>CITIN21210353461-36101102-WHIRLPOOL OF INDIA LTD-</t>
  </si>
  <si>
    <t>CITIN21210349866-36101102-DHR Holding India Pvt ltd (DAN-</t>
  </si>
  <si>
    <t>CITIN21210353535-36101102-WHIRLPOOL OF INDIA LTD-</t>
  </si>
  <si>
    <t>CITIN21210353282-36101102-WHIRLPOOL OF INDIA LTD-</t>
  </si>
  <si>
    <t>CITIN21210353290-36101102-WHIRLPOOL OF INDIA LTD-</t>
  </si>
  <si>
    <t>BNPNN21210542263-36101102-Nuvoco Vistas Corporation Ltd-</t>
  </si>
  <si>
    <t>AXISP00213853191-36101102-EGain Communications Pvt. Ltd.-</t>
  </si>
  <si>
    <t>ANGEL FIN ADV PVT LTD FILE UPL</t>
  </si>
  <si>
    <t>0000107297751188-36101102-ANGEL FIN ADV PVT LTD FILE UPL-</t>
  </si>
  <si>
    <t>07070-Angel Financial Advisors Pvt. Ltd.</t>
  </si>
  <si>
    <t>0000107297750752-36101102-ANGEL BROKING LTD FILE UPLOAD-</t>
  </si>
  <si>
    <t>0000107297750746-36101102-ANGEL BROKING LTD FILE UPLOAD-</t>
  </si>
  <si>
    <t>AXISCN0086604397-36101102-Hitachi Payment Services Pvt.-</t>
  </si>
  <si>
    <t>HSBCN21210486866-36101102-MINDRAY MEDICAL INDIA PVT LTD-</t>
  </si>
  <si>
    <t>AXISCN0086604398-36101102-Hitachi Payment Services Pvt.-</t>
  </si>
  <si>
    <t>AXISCN0086604396-36101102-Hitachi Payment Services Pvt.-</t>
  </si>
  <si>
    <t>BARBD21210309842-36101102-IndiaFirst life Insurance Comp-</t>
  </si>
  <si>
    <t>000CMS2047886818-36101102-CEAT Limited-</t>
  </si>
  <si>
    <t>0000N21186491240-36101102-AVAADA CLEAN ENERGY PVT LTD AC-</t>
  </si>
  <si>
    <t>0000N21186491245-36101102-AVAADA CLEAN ENERGY PVT LTD AC-</t>
  </si>
  <si>
    <t>0000000106178511-36101102-Emami Foundation-</t>
  </si>
  <si>
    <t>HSBCN21186388017-36101102-Carrier Air Conditioning &amp; Ref-</t>
  </si>
  <si>
    <t>0VRDL-29-06-Carrier Air Conditioning &amp; Refrigeration Ltd.</t>
  </si>
  <si>
    <t>000CMS2010504826-36101102-ICICI Lombard General Insuranc-</t>
  </si>
  <si>
    <t>KKBK211866742609-36101102-OneAssist Consumer Solutions P-</t>
  </si>
  <si>
    <t>0000107058733290-36101102-Asahi India Glass Ltd-</t>
  </si>
  <si>
    <t>118600451GN00006-36101102-Comparex India Pvt Ltd-</t>
  </si>
  <si>
    <t>118600450GN00006-36101102-SoftwareONE India Pvt Ltd-</t>
  </si>
  <si>
    <t>Wabtec India Transportation Pv</t>
  </si>
  <si>
    <t>HSBCN21186402485-36101102-Wabtec India Transportation Pv-</t>
  </si>
  <si>
    <t>HSBCN21186405598-36101102-SAMSUNG DATA SYSTEMS INDIA PRI-</t>
  </si>
  <si>
    <t>05406-SAMSUNG DATA SYSTEMS INDIA PRIVATE LIMITED</t>
  </si>
  <si>
    <t>HSBCN21186406024-36101102-Communications Test Design Ind-</t>
  </si>
  <si>
    <t>HSBCN21186406203-36101102-Carrier Air Conditioning &amp; Ref-</t>
  </si>
  <si>
    <t>0000107059118856-36101102-RADIANT CONSUMER APPLIANCES PR-</t>
  </si>
  <si>
    <t>CAMBRIDGE UNIVERSITY PRESS IND</t>
  </si>
  <si>
    <t>HSBCN21186410591-36101102-CAMBRIDGE UNIVERSITY PRESS IND-</t>
  </si>
  <si>
    <t>0000107058829476-36101102-Ador Fontech Limited-</t>
  </si>
  <si>
    <t>2175I0445OXA0241-36101102-Serendebyte Technology Solutio-</t>
  </si>
  <si>
    <t>ELSTER METERING PRIVATE LIMITE</t>
  </si>
  <si>
    <t>CITIN21199850269-36101102-ELSTER METERING PRIVATE LIMITE-</t>
  </si>
  <si>
    <t>05407-Elster Metering</t>
  </si>
  <si>
    <t>Eclipse Combustion Private Lim</t>
  </si>
  <si>
    <t>CITIN21199850636-36101102-Eclipse Combustion Private Lim-</t>
  </si>
  <si>
    <t>EYKRG-27-27-Eclipse</t>
  </si>
  <si>
    <t>CITIN21199850693-36101102-Thermax Limited CORPORATE-</t>
  </si>
  <si>
    <t>CITIN21199854661-36101102-Thermax Limited ENVIRO M&amp;H-</t>
  </si>
  <si>
    <t>TXJPU-27-27-Thermax Limited ENVIRO M&amp;H</t>
  </si>
  <si>
    <t>0000002320</t>
  </si>
  <si>
    <t>HDFC LETTER  DT 12-07-2021 2 NEFT</t>
  </si>
  <si>
    <t>-36101101-HDFC LETTER  DT 12-07-2021 2 NEFT-107127446608</t>
  </si>
  <si>
    <t>--107127446608</t>
  </si>
  <si>
    <t>HDFC LETTER  DT 12-07-2021 3 NEFT</t>
  </si>
  <si>
    <t>-36101101-HDFC LETTER  DT 12-07-2021 3 NEFT-107128147427</t>
  </si>
  <si>
    <t>--107128147427</t>
  </si>
  <si>
    <t>HDFC LETTER  DT 12-07-2021 4 NEFT</t>
  </si>
  <si>
    <t>-36101101-HDFC LETTER  DT 12-07-2021 4 NEFT-107126832259</t>
  </si>
  <si>
    <t>--107126832259</t>
  </si>
  <si>
    <t>HDFC LETTER  DT 12-07-2021 5 NEFT</t>
  </si>
  <si>
    <t>-36101101-HDFC LETTER  DT 12-07-2021 5 NEFT-107127017380</t>
  </si>
  <si>
    <t>--107127017380</t>
  </si>
  <si>
    <t>HDFC LETTER  DT 12-07-2021 6 NEFT</t>
  </si>
  <si>
    <t>-36101101-HDFC LETTER  DT 12-07-2021 6 NEFT-107128145980</t>
  </si>
  <si>
    <t>--107128145980</t>
  </si>
  <si>
    <t>HDFC LETTER  DT 12-07-2021 7 NEFT</t>
  </si>
  <si>
    <t>-36101101-HDFC LETTER  DT 12-07-2021 7 NEFT-107127018474</t>
  </si>
  <si>
    <t>--107127018474</t>
  </si>
  <si>
    <t>HDFC LETTER  DT 12-07-2021 8 NEFT</t>
  </si>
  <si>
    <t>-36101101-HDFC LETTER  DT 12-07-2021 8 NEFT-107128209544</t>
  </si>
  <si>
    <t>--107128209544</t>
  </si>
  <si>
    <t>0000014580</t>
  </si>
  <si>
    <t>HDFC LETTER  DT 12-07-2021 9 NEFT</t>
  </si>
  <si>
    <t>-36101101-HDFC LETTER  DT 12-07-2021 9 NEFT-107127909904</t>
  </si>
  <si>
    <t>--107127909904</t>
  </si>
  <si>
    <t>HDFC LETTER  DT 12-07-2021 10 NEFT</t>
  </si>
  <si>
    <t>-36101101-HDFC LETTER  DT 12-07-2021 10 NEFT-107127317016</t>
  </si>
  <si>
    <t>--107127317016</t>
  </si>
  <si>
    <t>HDFC LETTER  DT 12-07-2021 11 NEFT</t>
  </si>
  <si>
    <t>-36101101-HDFC LETTER  DT 12-07-2021 11 NEFT-107128211665</t>
  </si>
  <si>
    <t>--107128211665</t>
  </si>
  <si>
    <t>HDFC LETTER  DT 12-07-2021 12 NEFT</t>
  </si>
  <si>
    <t>-36101101-HDFC LETTER  DT 12-07-2021 12 NEFT-107128187849</t>
  </si>
  <si>
    <t>--107128187849</t>
  </si>
  <si>
    <t>HDFC LETTER  DT 12-07-2021 13 NEFT</t>
  </si>
  <si>
    <t>-36101101-HDFC LETTER  DT 12-07-2021 13 NEFT-107127044624</t>
  </si>
  <si>
    <t>--107127044624</t>
  </si>
  <si>
    <t>HDFC LETTER  DT 12-07-2021 14 NEFT</t>
  </si>
  <si>
    <t>-36101101-HDFC LETTER  DT 12-07-2021 14 NEFT-107127051168</t>
  </si>
  <si>
    <t>--107127051168</t>
  </si>
  <si>
    <t>HDFC LETTER  DT 12-07-2021 15 NEFT</t>
  </si>
  <si>
    <t>-36101101-HDFC LETTER  DT 12-07-2021 15 NEFT-107127136662</t>
  </si>
  <si>
    <t>--107127136662</t>
  </si>
  <si>
    <t>HDFC LETTER  DT 12-07-2021 16 NEFT</t>
  </si>
  <si>
    <t>-36101101-HDFC LETTER  DT 12-07-2021 16 NEFT-107127670638</t>
  </si>
  <si>
    <t>--107127670638</t>
  </si>
  <si>
    <t>HDFC LETTER  DT 12-07-2021 17 NEFT</t>
  </si>
  <si>
    <t>-36101101-HDFC LETTER  DT 12-07-2021 17 NEFT-107127706116</t>
  </si>
  <si>
    <t>--107127706116</t>
  </si>
  <si>
    <t>SBI LETTER  DT 12-07-2021 1</t>
  </si>
  <si>
    <t>-36101105-SBI LETTER  DT 12-07-2021 1-AODN273770AODN301280TR</t>
  </si>
  <si>
    <t>--AODN273770AODN301280TRANSFERTO35840911723INVESTMENTINTERME</t>
  </si>
  <si>
    <t>SBI LETTER  DT 12-07-2021 2</t>
  </si>
  <si>
    <t>-36101105-SBI LETTER  DT 12-07-2021 2-CMP00000000357328710AO</t>
  </si>
  <si>
    <t>--CMP00000000357328710AODN293696TRANSFERTO35840911723INVESTM</t>
  </si>
  <si>
    <t>SBI LETTER  DT 12-07-2021 3</t>
  </si>
  <si>
    <t>-36101105-SBI LETTER  DT 12-07-2021 3-AODN319826AODN324604TR</t>
  </si>
  <si>
    <t>--AODN319826AODN324604TRANSFERTO35840911723INVESTMENTINTERME</t>
  </si>
  <si>
    <t>SBI LETTER  DT 12-07-2021 4</t>
  </si>
  <si>
    <t>-36101105-SBI LETTER  DT 12-07-2021 4-1207202191CTO4812907TR</t>
  </si>
  <si>
    <t>--1207202191CTO4812907TRANSFERTO98561057788</t>
  </si>
  <si>
    <t>0000002060</t>
  </si>
  <si>
    <t>SBI LETTER  DT 12-07-2021 5</t>
  </si>
  <si>
    <t>-36101105-SBI LETTER  DT 12-07-2021 5-AODN240444AODN250852TR</t>
  </si>
  <si>
    <t>--AODN240444AODN250852TRANSFERTO35840911723INVESTMENTINTERME</t>
  </si>
  <si>
    <t>SBI LETTER  DT 12-07-2021 6</t>
  </si>
  <si>
    <t>-36101105-SBI LETTER  DT 12-07-2021 6-CMP00000000357196551AO</t>
  </si>
  <si>
    <t>--CMP00000000357196551AODN246954TRANSFERTO35840911723INVESTM</t>
  </si>
  <si>
    <t>-36101101-HDFC LETTER  DT 29-07-2021 12 NEFT-107297039086</t>
  </si>
  <si>
    <t>--107297039086</t>
  </si>
  <si>
    <t>0000004340</t>
  </si>
  <si>
    <t>SBI LETTER  DT 29-07-2021 1</t>
  </si>
  <si>
    <t>-36101105-SBI LETTER  DT 29-07-2021 1-AODP957230AODP988412TR</t>
  </si>
  <si>
    <t>--AODP957230AODP988412TRANSFERTO35840911723INVESTMENTINTERME</t>
  </si>
  <si>
    <t>0000005880</t>
  </si>
  <si>
    <t>SBI LETTER  DT 29-07-2021 2</t>
  </si>
  <si>
    <t>-36101105-SBI LETTER  DT 29-07-2021 2-AODP988178AODP991940TR</t>
  </si>
  <si>
    <t>--AODP988178AODP991940TRANSFERTO35840911723INVESTMENTINTERME</t>
  </si>
  <si>
    <t>SBI LETTER  DT 29-07-2021 3</t>
  </si>
  <si>
    <t>-36101105-SBI LETTER  DT 29-07-2021 3-2907202191CTO6675116 T</t>
  </si>
  <si>
    <t>--2907202191CTO6675116 TRANSFER TO 38605416853 Mr. RAKESH KU</t>
  </si>
  <si>
    <t>SBI LETTER  DT 29-07-2021 4</t>
  </si>
  <si>
    <t>-36101105-SBI LETTER  DT 29-07-2021 4-AODP770837AODP772839TR</t>
  </si>
  <si>
    <t>--AODP770837AODP772839TRANSFERTO35840911723INVESTMENTINTERME</t>
  </si>
  <si>
    <t>SBI LETTER  DT 29-07-2021 5</t>
  </si>
  <si>
    <t>-36101105-SBI LETTER  DT 29-07-2021 5-CMP00000000361644828AO</t>
  </si>
  <si>
    <t>--CMP00000000361644828AODP928223TRANSFERTO35840911723INVESTM</t>
  </si>
  <si>
    <t>SBI LETTER  DT 29-07-2021 6</t>
  </si>
  <si>
    <t>-36101105-SBI LETTER  DT 29-07-2021 6-CMP00000000361652256AO</t>
  </si>
  <si>
    <t>--CMP00000000361652256AODP931790TRANSFERTO35840911723INVESTM</t>
  </si>
  <si>
    <t>SBI LETTER  DT 29-07-2021 7</t>
  </si>
  <si>
    <t>-36101105-SBI LETTER  DT 29-07-2021 7-CMP00000000361731467AO</t>
  </si>
  <si>
    <t>--CMP00000000361731467AODP957019TRANSFERTO35840911723INVESTM</t>
  </si>
  <si>
    <t>SBI LETTER  DT 29-07-2021 8</t>
  </si>
  <si>
    <t>-36101105-SBI LETTER  DT 29-07-2021 8-CMP00000000361731765AO</t>
  </si>
  <si>
    <t>--CMP00000000361731765AODP957251TRANSFERTO35840911723INVESTM</t>
  </si>
  <si>
    <t>SBI LETTER  DT 29-07-2021 9</t>
  </si>
  <si>
    <t>-36101105-SBI LETTER  DT 29-07-2021 9-CMP00000000361735822AO</t>
  </si>
  <si>
    <t>--CMP00000000361735822AODP958280TRANSFERTO35840911723INVESTM</t>
  </si>
  <si>
    <t>ICICI LETTER  DT 29-07-2021 1</t>
  </si>
  <si>
    <t>-36101151-ICICI LETTER  DT 29-07-2021 1-CMS/000827507812/281</t>
  </si>
  <si>
    <t>--CMS/000827507812/281221186</t>
  </si>
  <si>
    <t>ICICI LETTER  DT 29-07-2021 2</t>
  </si>
  <si>
    <t>-36101151-ICICI LETTER  DT 29-07-2021 2-CMS/000827672932/281</t>
  </si>
  <si>
    <t>--CMS/000827672932/281312519</t>
  </si>
  <si>
    <t>ICICI LETTER  DT 29-07-2021 3</t>
  </si>
  <si>
    <t>-36101151-ICICI LETTER  DT 29-07-2021 3-CMS/000827672920/281</t>
  </si>
  <si>
    <t>--CMS/000827672920/281309958</t>
  </si>
  <si>
    <t>ICICI LETTER  DT 29-07-2021 4</t>
  </si>
  <si>
    <t>-36101151-ICICI LETTER  DT 29-07-2021 4-CMS/000827315790/281</t>
  </si>
  <si>
    <t>--CMS/000827315790/281110220</t>
  </si>
  <si>
    <t>ICICI LETTER  DT 29-07-2021 5</t>
  </si>
  <si>
    <t>-36101151-ICICI LETTER  DT 29-07-2021 5-CMS/000827415273/281</t>
  </si>
  <si>
    <t>--CMS/000827415273/281137466</t>
  </si>
  <si>
    <t>ICICI LETTER  DT 29-07-2021 6</t>
  </si>
  <si>
    <t>-36101151-ICICI LETTER  DT 29-07-2021 6-CMS/000827415267/281</t>
  </si>
  <si>
    <t>--CMS/000827415267/281151115</t>
  </si>
  <si>
    <t>ICICI LETTER  DT 29-07-2021 7</t>
  </si>
  <si>
    <t>-36101151-ICICI LETTER  DT 29-07-2021 7-CMS/000827513919/281</t>
  </si>
  <si>
    <t>--CMS/000827513919/281216922</t>
  </si>
  <si>
    <t>ICICI LETTER  DT 29-07-2021 8</t>
  </si>
  <si>
    <t>-36101151-ICICI LETTER  DT 29-07-2021 8-CMS/000827513913/281</t>
  </si>
  <si>
    <t>--CMS/000827513913/281218198</t>
  </si>
  <si>
    <t>ICICI LETTER  DT 29-07-2021 9</t>
  </si>
  <si>
    <t>-36101151-ICICI LETTER  DT 29-07-2021 9-CMS/000827513924/281</t>
  </si>
  <si>
    <t>--CMS/000827513924/281222692</t>
  </si>
  <si>
    <t>AXIS LETTER  DT 29-07-2021 1</t>
  </si>
  <si>
    <t>-36101106-AXIS LETTER  DT 29-07-2021 1-IFT/2472/CT0000083227</t>
  </si>
  <si>
    <t>--IFT/2472/CT0000083227/27/TEAMSAL</t>
  </si>
  <si>
    <t>AXIS LETTER  DT 29-07-2021 2</t>
  </si>
  <si>
    <t>-36101106-AXIS LETTER  DT 29-07-2021 2-IFT/2475/CT0000083254</t>
  </si>
  <si>
    <t>--IFT/2475/CT0000083254/75/TEAMSAL</t>
  </si>
  <si>
    <t>AXIS LETTER  DT 29-07-2021 3</t>
  </si>
  <si>
    <t>-36101106-AXIS LETTER  DT 29-07-2021 3-IFT/2474/CT0000083253</t>
  </si>
  <si>
    <t>--IFT/2474/CT0000083253/1/TEAMSAL</t>
  </si>
  <si>
    <t>HDFC LETTER  DT 16-07-2021 3</t>
  </si>
  <si>
    <t>-36101101-HDFC LETTER  DT 16-07-2021 3-107162728556</t>
  </si>
  <si>
    <t>--107162728556</t>
  </si>
  <si>
    <t>HDFC LETTER  DT 16-07-2021 4</t>
  </si>
  <si>
    <t>-36101101-HDFC LETTER  DT 16-07-2021 4-107162884533</t>
  </si>
  <si>
    <t>--107162884533</t>
  </si>
  <si>
    <t>HDFC LETTER  DT 16-07-2021 5</t>
  </si>
  <si>
    <t>-36101101-HDFC LETTER  DT 16-07-2021 5-107163371901</t>
  </si>
  <si>
    <t>--107163371901</t>
  </si>
  <si>
    <t>HDFC LETTER  DT 16-07-2021 6</t>
  </si>
  <si>
    <t>-36101101-HDFC LETTER  DT 16-07-2021 6-107163424872</t>
  </si>
  <si>
    <t>--107163424872</t>
  </si>
  <si>
    <t>0000012500</t>
  </si>
  <si>
    <t>HDFC LETTER  DT 16-07-2021 7</t>
  </si>
  <si>
    <t>-36101101-HDFC LETTER  DT 16-07-2021 7-107163483568</t>
  </si>
  <si>
    <t>--107163483568</t>
  </si>
  <si>
    <t>HDFC LETTER  DT 16-07-2021 8</t>
  </si>
  <si>
    <t>-36101101-HDFC LETTER  DT 16-07-2021 8-107163032694</t>
  </si>
  <si>
    <t>--107163032694</t>
  </si>
  <si>
    <t>HDFC LETTER  DT 16-07-2021 9</t>
  </si>
  <si>
    <t>-36101101-HDFC LETTER  DT 16-07-2021 9-107162954795</t>
  </si>
  <si>
    <t>--107162954795</t>
  </si>
  <si>
    <t>HDFC LETTER  DT 16-07-2021 1 NEFT</t>
  </si>
  <si>
    <t>-36101101-HDFC LETTER  DT 16-07-2021 1 NEFT-107151991248</t>
  </si>
  <si>
    <t>HDFC LETTER  DT 16-07-2021 2 NEFT</t>
  </si>
  <si>
    <t>-36101101-HDFC LETTER  DT 16-07-2021 2 NEFT-107152486222</t>
  </si>
  <si>
    <t>HDFC LETTER  DT 16-07-2021 3 NEFT</t>
  </si>
  <si>
    <t>-36101101-HDFC LETTER  DT 16-07-2021 3 NEFT-107152487769</t>
  </si>
  <si>
    <t>HDFC LETTER  DT 16-07-2021 4 NEFT</t>
  </si>
  <si>
    <t>-36101101-HDFC LETTER  DT 16-07-2021 4 NEFT-107151488616</t>
  </si>
  <si>
    <t>HDFC LETTER  DT 16-07-2021 5 NEFT</t>
  </si>
  <si>
    <t>-36101101-HDFC LETTER  DT 16-07-2021 5 NEFT-107151882919</t>
  </si>
  <si>
    <t>HDFC LETTER  DT 16-07-2021 6 NEFT</t>
  </si>
  <si>
    <t>-36101101-HDFC LETTER  DT 16-07-2021 6 NEFT-107151809266</t>
  </si>
  <si>
    <t>HDFC LETTER  DT 16-07-2021 7 NEFT</t>
  </si>
  <si>
    <t>-36101101-HDFC LETTER  DT 16-07-2021 7 NEFT-107151677495</t>
  </si>
  <si>
    <t>HDFC LETTER  DT 16-07-2021 8 NEFT</t>
  </si>
  <si>
    <t>-36101101-HDFC LETTER  DT 16-07-2021 8 NEFT-107151751791</t>
  </si>
  <si>
    <t>HDFC LETTER  DT 16-07-2021 9 NEFT</t>
  </si>
  <si>
    <t>-36101101-HDFC LETTER  DT 16-07-2021 9 NEFT-107152144514</t>
  </si>
  <si>
    <t>0000005080</t>
  </si>
  <si>
    <t>HDFC LETTER  DT 16-07-2021 10 NEFT</t>
  </si>
  <si>
    <t>-36101101-HDFC LETTER  DT 16-07-2021 10 NEFT-107152150524</t>
  </si>
  <si>
    <t>HDFC LETTER  DT 16-07-2021 11 NEFT</t>
  </si>
  <si>
    <t>-36101101-HDFC LETTER  DT 16-07-2021 11 NEFT-107152175751</t>
  </si>
  <si>
    <t>0000042320</t>
  </si>
  <si>
    <t>HDFC LETTER  DT 16-07-2021 12 NEFT</t>
  </si>
  <si>
    <t>-36101101-HDFC LETTER  DT 16-07-2021 12 NEFT-107152179721</t>
  </si>
  <si>
    <t>HDFC LETTER  DT 16-07-2021 13 NEFT</t>
  </si>
  <si>
    <t>-36101101-HDFC LETTER  DT 16-07-2021 13 NEFT-107152384249</t>
  </si>
  <si>
    <t>SBI LETTER  DT 16-07-2021 1</t>
  </si>
  <si>
    <t>-36101105-SBI LETTER  DT 16-07-2021 1-CMP00000000358952312AO</t>
  </si>
  <si>
    <t>--CMP00000000358952312AODO126473 TRANSFER TO 35840911723 INV</t>
  </si>
  <si>
    <t>SBI LETTER  DT 16-07-2021 2</t>
  </si>
  <si>
    <t>-36101105-SBI LETTER  DT 16-07-2021 2-AODO158353</t>
  </si>
  <si>
    <t>--AODO158353</t>
  </si>
  <si>
    <t>BTOM212103771905-36101102-LIXIL INDIA PRIVATE LIMITED-</t>
  </si>
  <si>
    <t>MRF</t>
  </si>
  <si>
    <t>IDIBH21210396675-36101102-MRF-</t>
  </si>
  <si>
    <t>000CMS2047886823-36101102-CEAT Limited-</t>
  </si>
  <si>
    <t>000CMS2047886828-36101102-CEAT Limited-</t>
  </si>
  <si>
    <t>KKBK212103840380-36101102-ATG Business Solutions Private-</t>
  </si>
  <si>
    <t>000CMS2048006268-36101102-CEAT Limited - Halol-</t>
  </si>
  <si>
    <t>000CMS2048006263-36101102-CEAT Limited - Halol-</t>
  </si>
  <si>
    <t>000CMS2048006255-36101102-CEAT Limited - Halol-</t>
  </si>
  <si>
    <t>000CMS2048006260-36101102-CEAT Limited - Halol-</t>
  </si>
  <si>
    <t>000CMS2048006273-36101102-CEAT Limited - Halol-</t>
  </si>
  <si>
    <t>000CMS2048270773-36101102-CEAT Limited-</t>
  </si>
  <si>
    <t>000CMS2048270776-36101102-CEAT Limited-</t>
  </si>
  <si>
    <t>000CMS2048270787-36101102-CEAT Limited-</t>
  </si>
  <si>
    <t>000CMS2048270784-36101102-CEAT Limited-</t>
  </si>
  <si>
    <t>000CMS2048270807-36101102-CEAT LIMITED-</t>
  </si>
  <si>
    <t>CITIR52021072900705587-36101102-LG Electronics India Pvt. Lt</t>
  </si>
  <si>
    <t>BARBR52021070500815280-36101102-Usha International Limited-</t>
  </si>
  <si>
    <t>SCBLR12021070500004243-36101102-Tejas Networks Limited-</t>
  </si>
  <si>
    <t>Kent RO systems ltd</t>
  </si>
  <si>
    <t>PUNBH21186089582-36101102-Kent RO systems ltd-</t>
  </si>
  <si>
    <t>07385-Kent RO Systems Ltd</t>
  </si>
  <si>
    <t>UTIBR52021070500343571-36101102-Larsen and Toubro Limited Co</t>
  </si>
  <si>
    <t>UTIBR52021070500343685-36101102-Dalmia Cement (Bharat) Limit</t>
  </si>
  <si>
    <t>AXISP00209291672-36101102-Axis Asset Management Company-</t>
  </si>
  <si>
    <t>Z01732-Prakash Tippanna Babali Id -T8677</t>
  </si>
  <si>
    <t>Z02377-Praveen Kumar D A ID -T4160</t>
  </si>
  <si>
    <t>Z01921-Preethi Pai ID -T8423</t>
  </si>
  <si>
    <t>Z00469-Reddimalla Sivakotireddy ID - T9829</t>
  </si>
  <si>
    <t>Z00766-Rohit Sunil Joshi ID - T10408</t>
  </si>
  <si>
    <t>Z01916-S Anbu ID -T10459</t>
  </si>
  <si>
    <t>ESIC Supp Payable-Ratlam-for Jun-21</t>
  </si>
  <si>
    <t>-36101105-ESIC Supp Payable-Ratlam-for Jun-21-ESIC Supp Paya</t>
  </si>
  <si>
    <t>--ESIC Paid Challan No. 01821123841263</t>
  </si>
  <si>
    <t>ESIC Supp Payable-Thirunelveli-for Jun-21</t>
  </si>
  <si>
    <t>-36101105-ESIC Supp Payable-Thirunelveli-for Jun-21-ESIC Sup</t>
  </si>
  <si>
    <t>--ESIC Paid Challan No. 06621123841367</t>
  </si>
  <si>
    <t>ESIC Supp Payable-Tirupur-for Jun-21</t>
  </si>
  <si>
    <t>-36101105-ESIC Supp Payable-Tirupur-for Jun-21-ESIC Supp Pay</t>
  </si>
  <si>
    <t>--ESIC Paid Challan No. 05621123841502</t>
  </si>
  <si>
    <t>026073</t>
  </si>
  <si>
    <t>AXTB211980154116-17-07-21</t>
  </si>
  <si>
    <t>06073-Dalmia Cement ( Bharat) limited-Dalmia Cement ( Bharat</t>
  </si>
  <si>
    <t>026080</t>
  </si>
  <si>
    <t>026081</t>
  </si>
  <si>
    <t xml:space="preserve">PF Advice for paytm Dec 2018 and April 2019		</t>
  </si>
  <si>
    <t>-36101105-PF Advice for paytm Dec 2018 and April 2019		-PF A</t>
  </si>
  <si>
    <t>026082</t>
  </si>
  <si>
    <t>-36101101-Insurance Payment-Paid towards GTL| Teamlease  Var</t>
  </si>
  <si>
    <t>--Life Insurance Corporation of India</t>
  </si>
  <si>
    <t>026083</t>
  </si>
  <si>
    <t>026084</t>
  </si>
  <si>
    <t>ESIC Supp Payable-Gurgaon-for Apr-21</t>
  </si>
  <si>
    <t>-36101105-ESIC Supp Payable-Gurgaon-for Apr-21-ESIC Supp Pay</t>
  </si>
  <si>
    <t>--ESIC Paid Challan No.06921122527696</t>
  </si>
  <si>
    <t>ESIC Supp Payable-Mumbai-for Apr-21</t>
  </si>
  <si>
    <t>-36101105-ESIC Supp Payable-Mumbai-for Apr-21-ESIC Supp Paya</t>
  </si>
  <si>
    <t>--ESIC Paid Challan No.03521123766471</t>
  </si>
  <si>
    <t>026085</t>
  </si>
  <si>
    <t>Karnataka PT Remittance Sep2018 (Paytm client)</t>
  </si>
  <si>
    <t>-36101105-Karnataka PT Remittance Sep2018 (Paytm client)-Kar</t>
  </si>
  <si>
    <t>--Karnataka PT Remittance Sep2018 (Paytm client)</t>
  </si>
  <si>
    <t>026086</t>
  </si>
  <si>
    <t>026087</t>
  </si>
  <si>
    <t>Insurance Paymment</t>
  </si>
  <si>
    <t>-36101101-Insurance Paymment-Paid towards COVID Kavach payme</t>
  </si>
  <si>
    <t>--The Oriental Insurance Company Ltd</t>
  </si>
  <si>
    <t>026088</t>
  </si>
  <si>
    <t>Assessing Authority P Tax Officer BBSR II Circle  BBSR</t>
  </si>
  <si>
    <t>-36101105-Assessing Authority P Tax Officer BBSR II Circle</t>
  </si>
  <si>
    <t>--Assessing Authority P Tax Officer BBSR II Circle  BBSR</t>
  </si>
  <si>
    <t>026089</t>
  </si>
  <si>
    <t>SBI A/C LWF</t>
  </si>
  <si>
    <t>-36101105-SBI A/C LWF-Maharashtra-LWF for Jan to Jun-2021-Ha</t>
  </si>
  <si>
    <t>--SBI A/C LWF</t>
  </si>
  <si>
    <t>026090</t>
  </si>
  <si>
    <t>-36101101-VFTBG-VNR SEEDS PVT LTD-Death Claim</t>
  </si>
  <si>
    <t>--PANJALA NIRMALA-A/c No. 081110100018486-ANDB0000811</t>
  </si>
  <si>
    <t>ICICI LETTER  DT 07-07-2021 1</t>
  </si>
  <si>
    <t>-36101151-ICICI LETTER  DT 07-07-2021 1-CMS/000818583282/276</t>
  </si>
  <si>
    <t>--CMS/000818583282/276744084</t>
  </si>
  <si>
    <t>ICICI LETTER  DT 07-07-2021 2</t>
  </si>
  <si>
    <t>-36101151-ICICI LETTER  DT 07-07-2021 2-CMS/000818745494/276</t>
  </si>
  <si>
    <t>--CMS/000818745494/276855674</t>
  </si>
  <si>
    <t>ICICI LETTER  DT 07-07-2021 3</t>
  </si>
  <si>
    <t>-36101151-ICICI LETTER  DT 07-07-2021 3-CMS/000818359514/276</t>
  </si>
  <si>
    <t>--CMS/000818359514/276639522</t>
  </si>
  <si>
    <t>ICICI LETTER  DT 07-07-2021 4</t>
  </si>
  <si>
    <t>-36101151-ICICI LETTER  DT 07-07-2021 4-CMS/000818392539/276</t>
  </si>
  <si>
    <t>--CMS/000818392539/276658031</t>
  </si>
  <si>
    <t>ICICI LETTER  DT 07-07-2021 5</t>
  </si>
  <si>
    <t>-36101151-ICICI LETTER  DT 07-07-2021 5-CMS/000818461445/276</t>
  </si>
  <si>
    <t>--CMS/000818461445/276652321</t>
  </si>
  <si>
    <t>ICICI LETTER  DT 07-07-2021 6</t>
  </si>
  <si>
    <t>-36101151-ICICI LETTER  DT 07-07-2021 6-CMS/000818461448/276</t>
  </si>
  <si>
    <t>--CMS/000818461448/276670743</t>
  </si>
  <si>
    <t>ICICI LETTER  DT 07-07-2021 7</t>
  </si>
  <si>
    <t>-36101151-ICICI LETTER  DT 07-07-2021 7-CMS/000818573284/276</t>
  </si>
  <si>
    <t>--CMS/000818573284/276775957</t>
  </si>
  <si>
    <t>ICICI LETTER  DT 07-07-2021 8</t>
  </si>
  <si>
    <t>-36101151-ICICI LETTER  DT 07-07-2021 8-CMS/000818573273/276</t>
  </si>
  <si>
    <t>--CMS/000818573273/276782933</t>
  </si>
  <si>
    <t>AXIS LETTER  DT 07-07-2021 1</t>
  </si>
  <si>
    <t>-36101106-AXIS LETTER  DT 07-07-2021 1-IFT/2365/CT0000082185</t>
  </si>
  <si>
    <t>--IFT/2365/CT0000082185/29/TEAMSAL</t>
  </si>
  <si>
    <t>AXIS LETTER  DT 07-07-2021 2</t>
  </si>
  <si>
    <t>-36101106-AXIS LETTER  DT 07-07-2021 2-IFT/2368/CT0000082149</t>
  </si>
  <si>
    <t>--IFT/2368/CT0000082149/201/TEAMSAL</t>
  </si>
  <si>
    <t>AXIS LETTER  DT 07-07-2021 3</t>
  </si>
  <si>
    <t>-36101106-AXIS LETTER  DT 07-07-2021 3-IFT/2363/CT0000082119</t>
  </si>
  <si>
    <t>--IFT/2363/CT0000082119/53/TEAMSAL</t>
  </si>
  <si>
    <t>AXIS LETTER  DT 07-07-2021 4</t>
  </si>
  <si>
    <t>-36101106-AXIS LETTER  DT 07-07-2021 4-IFT/2362/CT0000082125</t>
  </si>
  <si>
    <t>--IFT/2362/CT0000082125/13/TEAMSAL</t>
  </si>
  <si>
    <t>AXIS LETTER  DT 07-07-2021 5</t>
  </si>
  <si>
    <t>-36101106-AXIS LETTER  DT 07-07-2021 5-IFT/2364/CT0000082126</t>
  </si>
  <si>
    <t>--IFT/2364/CT0000082126/4/TEAMSAL</t>
  </si>
  <si>
    <t>AXIS LETTER  DT 07-07-2021 6</t>
  </si>
  <si>
    <t>-36101106-AXIS LETTER  DT 07-07-2021 6-IFT/2366/CT0000082186</t>
  </si>
  <si>
    <t>--IFT/2366/CT0000082186/10/TEAMSAL</t>
  </si>
  <si>
    <t>AXIS LETTER  DT 07-07-2021 7</t>
  </si>
  <si>
    <t>-36101106-AXIS LETTER  DT 07-07-2021 7-IFT/2367/CT0000082187</t>
  </si>
  <si>
    <t>--IFT/2367/CT0000082187/1/TEAMSAL</t>
  </si>
  <si>
    <t>HDFC LETTER  DT 08-07-2021 1</t>
  </si>
  <si>
    <t>-36101101-HDFC LETTER  DT 08-07-2021 1-107083713280</t>
  </si>
  <si>
    <t>--107083713280</t>
  </si>
  <si>
    <t>0000005660</t>
  </si>
  <si>
    <t>HDFC LETTER  DT 08-07-2021 2</t>
  </si>
  <si>
    <t>-36101101-HDFC LETTER  DT 08-07-2021 2-107084221685</t>
  </si>
  <si>
    <t>--107084221685</t>
  </si>
  <si>
    <t>HDFC LETTER  DT 08-07-2021 3</t>
  </si>
  <si>
    <t>-36101101-HDFC LETTER  DT 08-07-2021 3-107083311281</t>
  </si>
  <si>
    <t>--107083311281</t>
  </si>
  <si>
    <t>HDFC LETTER  DT 08-07-2021 4</t>
  </si>
  <si>
    <t>-36101101-HDFC LETTER  DT 08-07-2021 4-107083381053</t>
  </si>
  <si>
    <t>--107083381053</t>
  </si>
  <si>
    <t>HDFC LETTER  DT 08-07-2021 5</t>
  </si>
  <si>
    <t>-36101101-HDFC LETTER  DT 08-07-2021 5-107083390845</t>
  </si>
  <si>
    <t>--107083390845</t>
  </si>
  <si>
    <t>HDFC LETTER  DT 08-07-2021 6</t>
  </si>
  <si>
    <t>-36101101-HDFC LETTER  DT 08-07-2021 6-107083469336</t>
  </si>
  <si>
    <t>--107083469336</t>
  </si>
  <si>
    <t>HDFC LETTER  DT 08-07-2021 7</t>
  </si>
  <si>
    <t>-36101101-HDFC LETTER  DT 08-07-2021 7-107083836951</t>
  </si>
  <si>
    <t>--107083836951</t>
  </si>
  <si>
    <t>0000107059045823-36101102-HDFC ERGO GENERAL INSURANCE CO-</t>
  </si>
  <si>
    <t>0000107059170492-36101102-IL&amp;FS Energy development compa-</t>
  </si>
  <si>
    <t>HSBCN21184280925-36101102-SUNDRAM FASTENERS LIMITED-Gurg-</t>
  </si>
  <si>
    <t>000CMS2007009970-36101102-ICICI Lombard General Insuranc-</t>
  </si>
  <si>
    <t>0000107127221521-36101102-UltraTech Cement Limited-</t>
  </si>
  <si>
    <t>CHASD21196687134-36101102-OCWEN FINANCIAL SOLUTIONS PRIVATE</t>
  </si>
  <si>
    <t>CHASD21196687120-36101102-OCWEN FINANCIAL SOLUTIONS PRIVATE</t>
  </si>
  <si>
    <t>CHASD21196687136-36101102-OCWEN FINANCIAL SOLUTIONS PRIVATE</t>
  </si>
  <si>
    <t>CHASD21196687122-36101102-OCWEN FINANCIAL SOLUTIONS PRIVATE</t>
  </si>
  <si>
    <t>CHASD21196687121-36101102-OCWEN FINANCIAL SOLUTIONS PRIVATE</t>
  </si>
  <si>
    <t>CHASD21196687119-36101102-OCWEN FINANCIAL SOLUTIONS PRIVATE</t>
  </si>
  <si>
    <t>CHASD21196687137-36101102-OCWEN FINANCIAL SOLUTIONS PRIVATE</t>
  </si>
  <si>
    <t>AVAADA Energy Pvt. Ltd.</t>
  </si>
  <si>
    <t>N196210667809438-36101102-AVAADA Energy Pvt. Ltd.-</t>
  </si>
  <si>
    <t>N196210667809852-36101102-AVAADA Energy Pvt. Ltd.-</t>
  </si>
  <si>
    <t>AXISCN0085101309-36101102-Larsen and Toubro Limited Cons-</t>
  </si>
  <si>
    <t>EIH Limited</t>
  </si>
  <si>
    <t>000CMS2025630194-36101102-EIH Limited-</t>
  </si>
  <si>
    <t>CKJRG-07-07-EIH Limited</t>
  </si>
  <si>
    <t>Landmark Online India Private</t>
  </si>
  <si>
    <t>HSBCN21196749501-36101102-Landmark Online India Private-</t>
  </si>
  <si>
    <t>Honeywell Technology Solutions</t>
  </si>
  <si>
    <t>CITIN21204493355-36101102-Honeywell Technology Solutions-</t>
  </si>
  <si>
    <t>HSBCN21196759706-36101102-Blue Star Ltd-</t>
  </si>
  <si>
    <t>SIN00234Q0493331-36101102-VERTIV ENERGY PRIVATE LIMITED-</t>
  </si>
  <si>
    <t>NTPC GE POWER SERVICES PRIVATE</t>
  </si>
  <si>
    <t>000CMS2027196635-36101102-NTPC GE POWER SERVICES PRIVATE-</t>
  </si>
  <si>
    <t>07124-Ntpc Ge Power Services Pvt. Ltd.</t>
  </si>
  <si>
    <t>Danfoss Industries Pvt Ltd</t>
  </si>
  <si>
    <t>CITIN21204521384-36101102-Danfoss Industries Pvt Ltd-</t>
  </si>
  <si>
    <t>V02597-Printing Charges-June'21</t>
  </si>
  <si>
    <t>-36101103-V02597-Printing Charges-June'21-V02597-Printing Ch</t>
  </si>
  <si>
    <t>V02597-DAV Solutions</t>
  </si>
  <si>
    <t>V01691-Staff welfare Chgs-June'21</t>
  </si>
  <si>
    <t>-36101103-V01691-Staff welfare Chgs-June'21-V01691-Staff wel</t>
  </si>
  <si>
    <t>V02455-Translation Chgs-Mar'21</t>
  </si>
  <si>
    <t>-36101103-V02455-Translation Chgs-Mar'21-V02455-Translation</t>
  </si>
  <si>
    <t>V02455-Interpreter Incorporation</t>
  </si>
  <si>
    <t>V02246-Electricity Chgs-Apr to June'21</t>
  </si>
  <si>
    <t>-36101103-V02246-Electricity Chgs-Apr to June'21-V02246-Elec</t>
  </si>
  <si>
    <t>V02219-SMS Usage Chgs-Apr&amp;May'21</t>
  </si>
  <si>
    <t>-36101103-V02219-SMS Usage Chgs-Apr&amp;May'21-V02219-SMS Usage</t>
  </si>
  <si>
    <t>V02269-Water Chgs-June'21</t>
  </si>
  <si>
    <t>-36101103-V02269-Water Chgs-June'21-V02269-Water Chgs-June'2</t>
  </si>
  <si>
    <t>V02269-Alekhya Swarna</t>
  </si>
  <si>
    <t>V01646-Telephone Chgs-June'21</t>
  </si>
  <si>
    <t>-36101103-V01646-Telephone Chgs-June'21-</t>
  </si>
  <si>
    <t>V00805-Telephone Chgs-June'21</t>
  </si>
  <si>
    <t>-36101103-V00805-Telephone Chgs-June'21-V00805-Telephone Chg</t>
  </si>
  <si>
    <t>V00866-Telephone Chgs-June'21</t>
  </si>
  <si>
    <t>-36101103-V00866-Telephone Chgs-June'21-V00866-Telephone Chg</t>
  </si>
  <si>
    <t>V00866-Tata Teleservices Limited</t>
  </si>
  <si>
    <t>V00867-Telephone Chgs-June'21</t>
  </si>
  <si>
    <t>-36101103-V00867-Telephone Chgs-June'21-V00867-Telephone Chg</t>
  </si>
  <si>
    <t>V00868-Telephone Chgs-June'21</t>
  </si>
  <si>
    <t>-36101103-V00868-Telephone Chgs-June'21-V00868-Telephone Chg</t>
  </si>
  <si>
    <t>V00868-Tata Teleservices Limited</t>
  </si>
  <si>
    <t>V00804-Telephone Chgs-June'21</t>
  </si>
  <si>
    <t>-36101103-V00804-Telephone Chgs-June'21-V00804-Telephone Chg</t>
  </si>
  <si>
    <t>V00804-Tata Teleservices Limited - Mum</t>
  </si>
  <si>
    <t>V00865-Telephone Chgs-June'21</t>
  </si>
  <si>
    <t>-36101103-V00865-Telephone Chgs-June'21-V00865-Telephone Chg</t>
  </si>
  <si>
    <t>V00865-Tata Teleservices Limited</t>
  </si>
  <si>
    <t>V00869-Telephone Chgs-June'21</t>
  </si>
  <si>
    <t>-36101103-V00869-Telephone Chgs-June'21-V00869-Telephone Chg</t>
  </si>
  <si>
    <t>V00869-Tata Teleservices Limited-Luc</t>
  </si>
  <si>
    <t>V00101-Book &amp; Periodicals Chgs-Mar'21</t>
  </si>
  <si>
    <t>-36101103-V00101-Book &amp; Periodicals Chgs-Mar'21-V00101-Book</t>
  </si>
  <si>
    <t>SBI-BAN-INV-257Hubli-CCTV installation chg-balance-2-7-21</t>
  </si>
  <si>
    <t>-36101103-SBI-BAN-INV-257Hubli-CCTV installation chg-balance</t>
  </si>
  <si>
    <t>V02565-K Tech Solutions (Kiran shankarasa Khode)</t>
  </si>
  <si>
    <t>-36101103-REIMB-Y01906-REIMB</t>
  </si>
  <si>
    <t>-36101103-REIMB-Z00317-REIMB</t>
  </si>
  <si>
    <t>Pun/Mum</t>
  </si>
  <si>
    <t>-36101103-Pun/Mum-Z02369-Pun/Mum</t>
  </si>
  <si>
    <t>Z02369-Ajinkya Sunil Dhatrak ID -T11550</t>
  </si>
  <si>
    <t>Result-Delhi-Gst part</t>
  </si>
  <si>
    <t>-36101103-Result-Delhi-Gst part-Result-Delhi-Gst part</t>
  </si>
  <si>
    <t>V00788-IT Security Audit</t>
  </si>
  <si>
    <t>-36101103-V00788-IT Security Audit-V00788-IT Security Audit</t>
  </si>
  <si>
    <t>V00788-Rapyder Cloud Solutions Pvt Ltd</t>
  </si>
  <si>
    <t>025042</t>
  </si>
  <si>
    <t>Reversed as-Medical Reimbursement</t>
  </si>
  <si>
    <t>0000106010234427-01-03-21</t>
  </si>
  <si>
    <t>CITIN21199857052-36101102-HONEYWELL AUTOMATION INDIA LTD-</t>
  </si>
  <si>
    <t>SIGNIFY INNOVATIONS IL</t>
  </si>
  <si>
    <t>CITIN21199853463-36101102-SIGNIFY INNOVATIONS IL-</t>
  </si>
  <si>
    <t>06928-Signify Innovations India Ltd</t>
  </si>
  <si>
    <t>KESSLEC SMART LIGHTING TECHNOL</t>
  </si>
  <si>
    <t>KKBKR22021070600482207-36101102-KESSLEC SMART LIGHTING TECHN</t>
  </si>
  <si>
    <t>AXISP00209321294-36101102-Integrated Coating and Seed Te-</t>
  </si>
  <si>
    <t>AXISP00209321165-36101102-Birlasoft Limited-</t>
  </si>
  <si>
    <t>AXISP00209333036-36101102-Bliss Chocolates India Private-</t>
  </si>
  <si>
    <t>BLIRG-27-27-Bliss Chocolates India Private Limited</t>
  </si>
  <si>
    <t>SCBLR12021070600001859-36101102-JCB INDIA LIMITED-</t>
  </si>
  <si>
    <t>CITIN21199942193-36101102-Telenor (india) Private Limite-</t>
  </si>
  <si>
    <t>TOWDL-07-07-Telenor (india) Private Limited</t>
  </si>
  <si>
    <t>KKBK211876944991-36101102-Happiest Minds Technologies Li-</t>
  </si>
  <si>
    <t>0000107069371522-36101102-PAAYAS MILK PRODUCER COMPANY L-</t>
  </si>
  <si>
    <t>HSBCR22021070613149849-36101102-Nidec Industrial Automation</t>
  </si>
  <si>
    <t>EIABG-29-29-Nidec Industrial Automation India Private Limite</t>
  </si>
  <si>
    <t>0000000170220039-36101102-Waliram Taneja Mines Pvt Ltd-</t>
  </si>
  <si>
    <t>0000107069475625-36101102-Shree Cement Limited-</t>
  </si>
  <si>
    <t>SZM02895R0074521-36101102-Wartsila India Private Limited-</t>
  </si>
  <si>
    <t>CLASSIC LEGENDS PRIVATE LIMITED</t>
  </si>
  <si>
    <t>KKBK211876983604-36101102-CLASSIC LEGENDS PRIVATE LIMITED-</t>
  </si>
  <si>
    <t>02739-Classic Fashions Division A Unit Of Royal Classic Mill</t>
  </si>
  <si>
    <t>HSBCN21187443730-36101102-Vestas Wind Technology India P-</t>
  </si>
  <si>
    <t>SCBLR12021070600002694-36101102-Luminous Power Technologies</t>
  </si>
  <si>
    <t>SCBLR12021070600002696-36101102-Luminous Power Technologies</t>
  </si>
  <si>
    <t>SCBLR12021070600002693-36101102-Luminous Power Technologies</t>
  </si>
  <si>
    <t>SCBLR12021070600002695-36101102-Luminous Power Technologies</t>
  </si>
  <si>
    <t>SCBLR12021070600002692-36101102-Luminous Power Technologies</t>
  </si>
  <si>
    <t>118700101GN00004-36101102-HYVA India Pvt Limited-</t>
  </si>
  <si>
    <t>HWBMB-29-29-Hyva India Pvt Limited</t>
  </si>
  <si>
    <t>ProcessMAP India Private Limit</t>
  </si>
  <si>
    <t>000CMS2011585209-36101102-ProcessMAP India Private Limit-</t>
  </si>
  <si>
    <t>P26HY-29-36-ProcessMAP India Private Limited</t>
  </si>
  <si>
    <t>SBIN121187638844-36101102-Aplab Limited-</t>
  </si>
  <si>
    <t>AXIS LETTER  DT 01-07-2021 7</t>
  </si>
  <si>
    <t>-36101106-AXIS LETTER  DT 01-07-2021 7-IFT/2325/CT0000081659</t>
  </si>
  <si>
    <t>--IFT/2325/CT0000081659/19/TEAMSAL</t>
  </si>
  <si>
    <t>AXIS LETTER  DT 01-07-2021 8</t>
  </si>
  <si>
    <t>-36101106-AXIS LETTER  DT 01-07-2021 8-IFT/2326/CT0000081660</t>
  </si>
  <si>
    <t>--IFT/2326/CT0000081660/4/TEAMSAL</t>
  </si>
  <si>
    <t>HDFC LETTER  DT 02-07-2021 1</t>
  </si>
  <si>
    <t>-36101101-HDFC LETTER  DT 02-07-2021 1-107025262001</t>
  </si>
  <si>
    <t>--107025262001</t>
  </si>
  <si>
    <t>HDFC LETTER  DT 02-07-2021 2</t>
  </si>
  <si>
    <t>-36101101-HDFC LETTER  DT 02-07-2021 2-107025605310</t>
  </si>
  <si>
    <t>--107025605310</t>
  </si>
  <si>
    <t>0000008680</t>
  </si>
  <si>
    <t>HDFC LETTER  DT 02-07-2021 3</t>
  </si>
  <si>
    <t>-36101101-HDFC LETTER  DT 02-07-2021 3-107026171691</t>
  </si>
  <si>
    <t>--107026171691</t>
  </si>
  <si>
    <t>HDFC LETTER  DT 02-07-2021 4</t>
  </si>
  <si>
    <t>-36101101-HDFC LETTER  DT 02-07-2021 4-107025043638</t>
  </si>
  <si>
    <t>--107025043638</t>
  </si>
  <si>
    <t>HDFC LETTER  DT 02-07-2021 5</t>
  </si>
  <si>
    <t>-36101101-HDFC LETTER  DT 02-07-2021 5-107025137326</t>
  </si>
  <si>
    <t>--107025137326</t>
  </si>
  <si>
    <t>HDFC LETTER  DT 02-07-2021 6</t>
  </si>
  <si>
    <t>-36101101-HDFC LETTER  DT 02-07-2021 6-107025781853</t>
  </si>
  <si>
    <t>--107025781853</t>
  </si>
  <si>
    <t>HDFC LETTER  DT 02-07-2021 7</t>
  </si>
  <si>
    <t>-36101101-HDFC LETTER  DT 02-07-2021 7-107025343196</t>
  </si>
  <si>
    <t>--107025343196</t>
  </si>
  <si>
    <t>HDFC LETTER  DT 02-07-2021 8</t>
  </si>
  <si>
    <t>-36101101-HDFC LETTER  DT 02-07-2021 8-107025237063</t>
  </si>
  <si>
    <t>--107025237063</t>
  </si>
  <si>
    <t>HDFC LETTER  DT 02-07-2021 9</t>
  </si>
  <si>
    <t>-36101101-HDFC LETTER  DT 02-07-2021 9-107025746440</t>
  </si>
  <si>
    <t>--107025746440</t>
  </si>
  <si>
    <t>HDFC LETTER  DT 02-07-2021 10</t>
  </si>
  <si>
    <t>-36101101-HDFC LETTER  DT 02-07-2021 10-107026165228</t>
  </si>
  <si>
    <t>--107026165228</t>
  </si>
  <si>
    <t>0000010740</t>
  </si>
  <si>
    <t>SBI LETTER  DT 02-07-2021 1</t>
  </si>
  <si>
    <t>-36101105-SBI LETTER  DT 02-07-2021 1-AODK751665AODK799028TR</t>
  </si>
  <si>
    <t>--AODK751665AODK799028TRANSFERTO35840911723INVESTMENTINTERME</t>
  </si>
  <si>
    <t>SBI LETTER  DT 02-07-2021 2</t>
  </si>
  <si>
    <t>-36101105-SBI LETTER  DT 02-07-2021 2-CMP00000000353825673AO</t>
  </si>
  <si>
    <t>--CMP00000000353825673AODK835581TRANSFERTO32029016411Mr.KODU</t>
  </si>
  <si>
    <t>0000016660</t>
  </si>
  <si>
    <t>SBI LETTER  DT 02-07-2021 3</t>
  </si>
  <si>
    <t>-36101105-SBI LETTER  DT 02-07-2021 3-AODK835663AODK856055TR</t>
  </si>
  <si>
    <t>--AODK835663AODK856055TRANSFERTO35840911723INVESTMENTINTERME</t>
  </si>
  <si>
    <t>SBI LETTER  DT 02-07-2021 4</t>
  </si>
  <si>
    <t>-36101105-SBI LETTER  DT 02-07-2021 4-0207202191CTO3578968TR</t>
  </si>
  <si>
    <t>--0207202191CTO3578968TRANSFERTO36925487087Mr.AmeyShrikrishn</t>
  </si>
  <si>
    <t>SBI LETTER  DT 02-07-2021 5</t>
  </si>
  <si>
    <t>-36101105-SBI LETTER  DT 02-07-2021 5-CMP00000000353722290AO</t>
  </si>
  <si>
    <t>--CMP00000000353722290AODK778116TRANSFERTO35840911723INVESTM</t>
  </si>
  <si>
    <t>0000012920</t>
  </si>
  <si>
    <t>SBI LETTER  DT 02-07-2021 6</t>
  </si>
  <si>
    <t>-36101105-SBI LETTER  DT 02-07-2021 6-AODK624097AODK709939TR</t>
  </si>
  <si>
    <t>--AODK624097AODK709939TRANSFERTO35840911723INVESTMENTINTERME</t>
  </si>
  <si>
    <t>SBI LETTER  DT 02-07-2021 7</t>
  </si>
  <si>
    <t>-36101105-SBI LETTER  DT 02-07-2021 7-CMP00000000353474370AO</t>
  </si>
  <si>
    <t>--CMP00000000353474370AODK628641TRANSFERTO35840911723INVESTM</t>
  </si>
  <si>
    <t>SBI LETTER  DT 02-07-2021 8</t>
  </si>
  <si>
    <t>-36101105-SBI LETTER  DT 02-07-2021 8-CMP00000000353584026AO</t>
  </si>
  <si>
    <t>--CMP00000000353584026AODK710873TRANSFERTO35840911723INVESTM</t>
  </si>
  <si>
    <t>SBI LETTER  DT 02-07-2021 9</t>
  </si>
  <si>
    <t>-36101105-SBI LETTER  DT 02-07-2021 9-CMP00000000353584024AO</t>
  </si>
  <si>
    <t>--CMP00000000353584024AODK713410TRANSFERTO20458947393Mr.TPRA</t>
  </si>
  <si>
    <t>SBI LETTER  DT 02-07-2021 10</t>
  </si>
  <si>
    <t>-36101105-SBI LETTER  DT 02-07-2021 10-CMP00000000353600550A</t>
  </si>
  <si>
    <t>--CMP00000000353600550AODK723824TRANSFERTO35840911723INVESTM</t>
  </si>
  <si>
    <t>026091</t>
  </si>
  <si>
    <t>ATCDL-ATC Telecom Infrastructure Pvt.Ltd</t>
  </si>
  <si>
    <t>-36101101-ATCDL-ATC Telecom Infrastructure Pvt.Ltd-Medical R</t>
  </si>
  <si>
    <t>--1617191-NEERAJ CHOUBEY-104201504799-ICIC0001042</t>
  </si>
  <si>
    <t>026092</t>
  </si>
  <si>
    <t>PF-PMGS India Pvt Ltd for the month of Jun-2021</t>
  </si>
  <si>
    <t>-36101105-PF-PMGS India Pvt Ltd for the month of Jun-2021-PF</t>
  </si>
  <si>
    <t>--PF Paid Challan No. 3102107018958</t>
  </si>
  <si>
    <t>--PF Paid Challan No. 3102107018969</t>
  </si>
  <si>
    <t>026093</t>
  </si>
  <si>
    <t>PT-Chevron Phillips form Mar to Jun-2021</t>
  </si>
  <si>
    <t>-36101105-PT-Chevron Phillips form Mar to Jun-2021-PT-Chevro</t>
  </si>
  <si>
    <t>026094</t>
  </si>
  <si>
    <t>PF-Chevron Phillips for the month of Jun-2021</t>
  </si>
  <si>
    <t>-36101105-PF-Chevron Phillips for the month of Jun-2021-PF-C</t>
  </si>
  <si>
    <t>--PF Paid Challan No. 3182107014840</t>
  </si>
  <si>
    <t>026095</t>
  </si>
  <si>
    <t>PF-WM Universal Solutions Pvt Ltd for Jun-2021</t>
  </si>
  <si>
    <t>-36101105-PF-WM Universal Solutions Pvt Ltd for Jun-2021-PF-</t>
  </si>
  <si>
    <t>--PF Paid Challan No. 2902107008759</t>
  </si>
  <si>
    <t>--PF Paid challan No. 2902107008780</t>
  </si>
  <si>
    <t>026096</t>
  </si>
  <si>
    <t>--PF Paid Challan No. 2402107014647</t>
  </si>
  <si>
    <t>--PF Paid Challan No. 2402107014646</t>
  </si>
  <si>
    <t>--PF Paid Challan No. 2402107014649</t>
  </si>
  <si>
    <t>PF Advice For Arrear for Mar 21 (Feb 21)</t>
  </si>
  <si>
    <t>-36101105-PF Advice For Arrear for Mar 21 (Feb 21)-PF Advice</t>
  </si>
  <si>
    <t>--PF Paid Challan No. 2402107014653</t>
  </si>
  <si>
    <t>PF Advice For The Month Of Feb-2021 (Associates)</t>
  </si>
  <si>
    <t>-36101105-PF Advice For The Month Of Feb-2021 (Associates)-P</t>
  </si>
  <si>
    <t>--PF Paid Challan No. 2402107014655</t>
  </si>
  <si>
    <t>026097</t>
  </si>
  <si>
    <t>SBI LETTER  DT 16-07-2021 3</t>
  </si>
  <si>
    <t>-36101105-SBI LETTER  DT 16-07-2021 3-1607202191CTO5344988 T</t>
  </si>
  <si>
    <t>--1607202191CTO5344988 TRANSFER TO 98561057788</t>
  </si>
  <si>
    <t>SBI LETTER  DT 16-07-2021 4</t>
  </si>
  <si>
    <t>-36101105-SBI LETTER  DT 16-07-2021 4-CMP00000000358868471AO</t>
  </si>
  <si>
    <t>--CMP00000000358868471AODO082865 TRANSFER TO 30502109313 Mr.</t>
  </si>
  <si>
    <t>SBI LETTER  DT 16-07-2021 5</t>
  </si>
  <si>
    <t>-36101105-SBI LETTER  DT 16-07-2021 5-CMP00000000358898018AO</t>
  </si>
  <si>
    <t>--CMP00000000358898018AODO098849 TRANSFER TO 35840911723 INV</t>
  </si>
  <si>
    <t>SBI LETTER  DT 16-07-2021 6</t>
  </si>
  <si>
    <t>-36101105-SBI LETTER  DT 16-07-2021 6-CMP00000000358906547AO</t>
  </si>
  <si>
    <t>--CMP00000000358906547AODO105371 TRANSFER TO 35840911723 INV</t>
  </si>
  <si>
    <t>SBI LETTER  DT 16-07-2021 7</t>
  </si>
  <si>
    <t>-36101105-SBI LETTER  DT 16-07-2021 7-CMP00000000358924382AO</t>
  </si>
  <si>
    <t>--CMP00000000358924382AODO114440 TRANSFER TO 35840911723 INV</t>
  </si>
  <si>
    <t>SBI LETTER  DT 16-07-2021 8</t>
  </si>
  <si>
    <t>-36101105-SBI LETTER  DT 16-07-2021 8-AODO136852AODO152441 T</t>
  </si>
  <si>
    <t>--AODO136852AODO152441 TRANSFER TO 35840911723 INVESTMENT IN</t>
  </si>
  <si>
    <t>SBI LETTER  DT 16-07-2021 9</t>
  </si>
  <si>
    <t>-36101105-SBI LETTER  DT 16-07-2021 9-CMP00000000358989135AO</t>
  </si>
  <si>
    <t>--CMP00000000358989135AODO145045 TRANSFER TO 35840911723 INV</t>
  </si>
  <si>
    <t>0000019380</t>
  </si>
  <si>
    <t>SBI LETTER  DT 16-07-2021 10</t>
  </si>
  <si>
    <t>-36101105-SBI LETTER  DT 16-07-2021 10-AODO146650AODO152440</t>
  </si>
  <si>
    <t>--AODO146650AODO152440 TRANSFER TO 35840911723 INVESTMENT IN</t>
  </si>
  <si>
    <t>ICICI LETTER  DT 16-07-2021 1</t>
  </si>
  <si>
    <t>-36101151-ICICI LETTER  DT 16-07-2021 1-CMS/000822477003/278</t>
  </si>
  <si>
    <t>--CMS/000822477003/278637473</t>
  </si>
  <si>
    <t>ICICI LETTER  DT 16-07-2021 2</t>
  </si>
  <si>
    <t>-36101151-ICICI LETTER  DT 16-07-2021 2-CMS/000822600660/278</t>
  </si>
  <si>
    <t>--CMS/000822600660/278652018</t>
  </si>
  <si>
    <t>ICICI LETTER  DT 16-07-2021 3</t>
  </si>
  <si>
    <t>-36101151-ICICI LETTER  DT 16-07-2021 3-CMS/000822600656/278</t>
  </si>
  <si>
    <t>--CMS/000822600656/278670950</t>
  </si>
  <si>
    <t>ICICI LETTER  DT 16-07-2021 4</t>
  </si>
  <si>
    <t>-36101151-ICICI LETTER  DT 16-07-2021 4-CMS/000822600655/278</t>
  </si>
  <si>
    <t>--CMS/000822600655/278673543</t>
  </si>
  <si>
    <t>ICICI LETTER  DT 16-07-2021 5</t>
  </si>
  <si>
    <t>-36101151-ICICI LETTER  DT 16-07-2021 5-CMS/000822677770/278</t>
  </si>
  <si>
    <t>--CMS/000822677770/278749715</t>
  </si>
  <si>
    <t>0000004820</t>
  </si>
  <si>
    <t>ICICI LETTER  DT 16-07-2021 6</t>
  </si>
  <si>
    <t>-36101151-ICICI LETTER  DT 16-07-2021 6-CMS/000822715778/278</t>
  </si>
  <si>
    <t>--CMS/000822715778/278762257</t>
  </si>
  <si>
    <t>AXIS LETTER  DT 16-07-2021 1</t>
  </si>
  <si>
    <t>-36101106-AXIS LETTER  DT 16-07-2021 1-IFT/2412/CT0000082908</t>
  </si>
  <si>
    <t>--IFT/2412/CT0000082908/1/TEAMSAL</t>
  </si>
  <si>
    <t>AXIS LETTER  DT 16-07-2021 2</t>
  </si>
  <si>
    <t>-36101106-AXIS LETTER  DT 16-07-2021 2-IFT/2414/CT0000082878</t>
  </si>
  <si>
    <t>--IFT/2414/CT0000082878/1/TEAMSAL</t>
  </si>
  <si>
    <t>AXIS LETTER  DT 16-07-2021 3</t>
  </si>
  <si>
    <t>-36101106-AXIS LETTER  DT 16-07-2021 3-IFT/2409/CT0000082834</t>
  </si>
  <si>
    <t>--IFT/2409/CT0000082834/1/TEAMSAL</t>
  </si>
  <si>
    <t>AXIS LETTER  DT 16-07-2021 4</t>
  </si>
  <si>
    <t>-36101106-AXIS LETTER  DT 16-07-2021 4-IFT/2410/CT0000082872</t>
  </si>
  <si>
    <t>--IFT/2410/CT0000082872/9/TEAMSAL</t>
  </si>
  <si>
    <t>AXIS LETTER  DT 16-07-2021 5</t>
  </si>
  <si>
    <t>-36101106-AXIS LETTER  DT 16-07-2021 5-IFT/2411/CT0000082873</t>
  </si>
  <si>
    <t>--IFT/2411/CT0000082873/1/TEAMSAL</t>
  </si>
  <si>
    <t>0000005640</t>
  </si>
  <si>
    <t>-36101106-AXIS LETTER  DT 16-07-2021 5-IFT/2413/CT0000082877</t>
  </si>
  <si>
    <t>--IFT/2413/CT0000082877/214/TEAMSAL</t>
  </si>
  <si>
    <t>-36101106-AXIS LETTER  DT 16-07-2021 5-IFT/011707215617/121</t>
  </si>
  <si>
    <t>--IFT/011707215617/121</t>
  </si>
  <si>
    <t>HDFC LETTER  DT 17-07-2021 1</t>
  </si>
  <si>
    <t>-36101101-HDFC LETTER  DT 17-07-2021 1-107174077448</t>
  </si>
  <si>
    <t>--107174077448</t>
  </si>
  <si>
    <t>024066</t>
  </si>
  <si>
    <t>TLSBIPO0251 Mum Matulya centre 25 percent adv 807021</t>
  </si>
  <si>
    <t>-36101103-TLSBIPO0251 Mum Matulya centre 25 percent adv 8070</t>
  </si>
  <si>
    <t>SBIAHMGO Rent July21</t>
  </si>
  <si>
    <t>-36101103-SBIAHMGO Rent July21-SBIAHMGO Rent July21</t>
  </si>
  <si>
    <t>SBICHETEN Rent July 21</t>
  </si>
  <si>
    <t>-36101103-SBICHETEN Rent July 21-SBICHETEN Rent July 21</t>
  </si>
  <si>
    <t>SBIHYD603 Rent July 21</t>
  </si>
  <si>
    <t>-36101103-SBIHYD603 Rent July 21-SBIHYD603 Rent July 21</t>
  </si>
  <si>
    <t>SBI Warrangal Rent July 21</t>
  </si>
  <si>
    <t>-36101103-SBI Warrangal Rent July 21-SBI Warrangal Rent July</t>
  </si>
  <si>
    <t>SBICHETIM-Rent July 21</t>
  </si>
  <si>
    <t>-36101103-SBICHETIM-Rent July 21-SBICHETIM-Rent July 21</t>
  </si>
  <si>
    <t>SBI Vijayawada Rent July 21</t>
  </si>
  <si>
    <t>-36101103-SBI Vijayawada Rent July 21-SBI Vijayawada Rent Ju</t>
  </si>
  <si>
    <t>SBI Secunderabad Rent July 21</t>
  </si>
  <si>
    <t>-36101103-SBI Secunderabad Rent July 21-SBI Secunderabad Ren</t>
  </si>
  <si>
    <t>SBIBANSIGMA Mall Rent June 21</t>
  </si>
  <si>
    <t>-36101103-SBIBANSIGMA Mall Rent June 21-SBIBANSIGMA Mall Ren</t>
  </si>
  <si>
    <t>HDFC LETTER  DT 08-07-2021 8</t>
  </si>
  <si>
    <t>-36101101-HDFC LETTER  DT 08-07-2021 8-107083845679</t>
  </si>
  <si>
    <t>--107083845679</t>
  </si>
  <si>
    <t>HDFC LETTER  DT 08-07-2021 9</t>
  </si>
  <si>
    <t>-36101101-HDFC LETTER  DT 08-07-2021 9-107083874866</t>
  </si>
  <si>
    <t>--107083874866</t>
  </si>
  <si>
    <t>HDFC LETTER  DT 08-07-2021 10</t>
  </si>
  <si>
    <t>-36101101-HDFC LETTER  DT 08-07-2021 10-107083168735</t>
  </si>
  <si>
    <t>--107083168735</t>
  </si>
  <si>
    <t>0000007940</t>
  </si>
  <si>
    <t>SBI LETTER  DT 08-07-2021 1</t>
  </si>
  <si>
    <t>-36101105-SBI LETTER  DT 08-07-2021 1-AODM202112AODM215869 T</t>
  </si>
  <si>
    <t>--AODM202112AODM215869 TRANSFER TO 35840911723 INVESTMENT IN</t>
  </si>
  <si>
    <t>0000008840</t>
  </si>
  <si>
    <t>SBI LETTER  DT 08-07-2021 2</t>
  </si>
  <si>
    <t>-36101105-SBI LETTER  DT 08-07-2021 2-AODM245763AODM258718 T</t>
  </si>
  <si>
    <t>--AODM245763AODM258718 TRANSFER TO 35840911723 INVESTMENT IN</t>
  </si>
  <si>
    <t>SBI LETTER  DT 08-07-2021 3</t>
  </si>
  <si>
    <t>-36101105-SBI LETTER  DT 08-07-2021 3-0807202191CTO4377822TR</t>
  </si>
  <si>
    <t>--0807202191CTO4377822TRANSFERTO98561057788</t>
  </si>
  <si>
    <t>SBI LETTER  DT 08-07-2021 4</t>
  </si>
  <si>
    <t>-36101105-SBI LETTER  DT 08-07-2021 4-CMP00000000355775827AO</t>
  </si>
  <si>
    <t>--CMP00000000355775827AODM156831 TRANSFER TO 35840911723 INV</t>
  </si>
  <si>
    <t>SBI LETTER  DT 08-07-2021 5</t>
  </si>
  <si>
    <t>-36101105-SBI LETTER  DT 08-07-2021 5-CMP00000000355804195AO</t>
  </si>
  <si>
    <t>--CMP00000000355804195AODM173177 TRANSFER TO 35840911723 INV</t>
  </si>
  <si>
    <t>SBI LETTER  DT 08-07-2021 6</t>
  </si>
  <si>
    <t>-36101105-SBI LETTER  DT 08-07-2021 6-CMP00000000355804645AO</t>
  </si>
  <si>
    <t>--CMP00000000355804645AODM173369 TRANSFER TO 35840911723 INV</t>
  </si>
  <si>
    <t>SBI LETTER  DT 08-07-2021 7</t>
  </si>
  <si>
    <t>-36101105-SBI LETTER  DT 08-07-2021 7-CMP00000000355812588AO</t>
  </si>
  <si>
    <t>--CMP00000000355812588AODM178495 TRANSFER TO 35840911723 INV</t>
  </si>
  <si>
    <t>SBI LETTER  DT 08-07-2021 8</t>
  </si>
  <si>
    <t>-36101105-SBI LETTER  DT 08-07-2021 8-AODM209522AODM215870 T</t>
  </si>
  <si>
    <t>--AODM209522AODM215870 TRANSFER TO 35840911723 INVESTMENT IN</t>
  </si>
  <si>
    <t>SBI LETTER  DT 08-07-2021 9</t>
  </si>
  <si>
    <t>-36101105-SBI LETTER  DT 08-07-2021 9-CMP00000000355885435AO</t>
  </si>
  <si>
    <t>--CMP00000000355885435AODM210805 TRANSFER TO 64113965035 Mr.</t>
  </si>
  <si>
    <t>SBI LETTER  DT 08-07-2021 10</t>
  </si>
  <si>
    <t>-36101105-SBI LETTER  DT 08-07-2021 10-CMP00000000355888821A</t>
  </si>
  <si>
    <t>--CMP00000000355888821AODM211548 TRANSFER TO 35840911723 INV</t>
  </si>
  <si>
    <t>0000002780</t>
  </si>
  <si>
    <t>ICICI LETTER  DT 08-07-2021 1</t>
  </si>
  <si>
    <t>-36101151-ICICI LETTER  DT 08-07-2021 1-CMS/000819019583/277</t>
  </si>
  <si>
    <t>--CMS/000819019583/277074908</t>
  </si>
  <si>
    <t>ICICI LETTER  DT 08-07-2021 2</t>
  </si>
  <si>
    <t>-36101151-ICICI LETTER  DT 08-07-2021 2-CMS/000819182985/277</t>
  </si>
  <si>
    <t>--CMS/000819182985/277189393</t>
  </si>
  <si>
    <t>ICICI LETTER  DT 08-07-2021 3</t>
  </si>
  <si>
    <t>-36101151-ICICI LETTER  DT 08-07-2021 3-CMS/000818925070/276</t>
  </si>
  <si>
    <t>--CMS/000818925070/276926201</t>
  </si>
  <si>
    <t>ICICI LETTER  DT 08-07-2021 4</t>
  </si>
  <si>
    <t>-36101151-ICICI LETTER  DT 08-07-2021 4-CMS/000818925074/276</t>
  </si>
  <si>
    <t>--CMS/000818925074/276980265</t>
  </si>
  <si>
    <t>ICICI LETTER  DT 08-07-2021 5</t>
  </si>
  <si>
    <t>-36101151-ICICI LETTER  DT 08-07-2021 5-CMS/000818925217/276</t>
  </si>
  <si>
    <t>--CMS/000818925217/276998441</t>
  </si>
  <si>
    <t>ICICI LETTER  DT 08-07-2021 6</t>
  </si>
  <si>
    <t>-36101151-ICICI LETTER  DT 08-07-2021 6-CMS/000818925214/277</t>
  </si>
  <si>
    <t>--CMS/000818925214/277000279</t>
  </si>
  <si>
    <t>ICICI LETTER  DT 08-07-2021 7</t>
  </si>
  <si>
    <t>-36101151-ICICI LETTER  DT 08-07-2021 7-CMS/000818925218/277</t>
  </si>
  <si>
    <t>--CMS/000818925218/277016154</t>
  </si>
  <si>
    <t>ICICI LETTER  DT 08-07-2021 8</t>
  </si>
  <si>
    <t>-36101151-ICICI LETTER  DT 08-07-2021 8-CMS/000819019561/277</t>
  </si>
  <si>
    <t>--CMS/000819019561/277091194</t>
  </si>
  <si>
    <t>ICICI LETTER  DT 08-07-2021 9</t>
  </si>
  <si>
    <t>-36101151-ICICI LETTER  DT 08-07-2021 9-CMS/000819019580/277</t>
  </si>
  <si>
    <t>--CMS/000819019580/277095937</t>
  </si>
  <si>
    <t>AXIS LETTER  DT 29-07-2021 4</t>
  </si>
  <si>
    <t>-36101106-AXIS LETTER  DT 29-07-2021 4-IFT/2467/CT0000083220</t>
  </si>
  <si>
    <t>--IFT/2467/CT0000083220/48/TEAMSAL</t>
  </si>
  <si>
    <t>AXIS LETTER  DT 29-07-2021 5</t>
  </si>
  <si>
    <t>-36101106-AXIS LETTER  DT 29-07-2021 5-IFT/2468/CT0000083223</t>
  </si>
  <si>
    <t>--IFT/2468/CT0000083223/8/TEAMSAL</t>
  </si>
  <si>
    <t>AXIS LETTER  DT 29-07-2021 6</t>
  </si>
  <si>
    <t>-36101106-AXIS LETTER  DT 29-07-2021 6-IFT/2469/CT0000083224</t>
  </si>
  <si>
    <t>--IFT/2469/CT0000083224/1/TEAMSAL</t>
  </si>
  <si>
    <t>AXIS LETTER  DT 29-07-2021 7</t>
  </si>
  <si>
    <t>-36101106-AXIS LETTER  DT 29-07-2021 7-IFT/2470/CT0000083228</t>
  </si>
  <si>
    <t>--IFT/2470/CT0000083228/8/TEAMSAL</t>
  </si>
  <si>
    <t>AXIS LETTER  DT 29-07-2021 8</t>
  </si>
  <si>
    <t>-36101106-AXIS LETTER  DT 29-07-2021 8-IFT/2471/CT0000083229</t>
  </si>
  <si>
    <t>--IFT/2471/CT0000083229/2/TEAMSAL</t>
  </si>
  <si>
    <t>AXIS LETTER  DT 29-07-2021 9</t>
  </si>
  <si>
    <t>-36101106-AXIS LETTER  DT 29-07-2021 9-IFT/2473/CT0000083230</t>
  </si>
  <si>
    <t>--IFT/2473/CT0000083230/19/TEAMSAL</t>
  </si>
  <si>
    <t>HDFC LETTER  DT 30-07-2021 1</t>
  </si>
  <si>
    <t>-36101101-HDFC LETTER  DT 30-07-2021 1-107308762742</t>
  </si>
  <si>
    <t>--107308762742</t>
  </si>
  <si>
    <t>HDFC LETTER  DT 30-07-2021 2</t>
  </si>
  <si>
    <t>-36101101-HDFC LETTER  DT 30-07-2021 2-107309124351</t>
  </si>
  <si>
    <t>--107309124351</t>
  </si>
  <si>
    <t>HDFC LETTER  DT 30-07-2021 3</t>
  </si>
  <si>
    <t>-36101101-HDFC LETTER  DT 30-07-2021 3-107309176416</t>
  </si>
  <si>
    <t>--107309176416</t>
  </si>
  <si>
    <t>HDFC LETTER  DT 30-07-2021 4</t>
  </si>
  <si>
    <t>-36101101-HDFC LETTER  DT 30-07-2021 4-107309271003</t>
  </si>
  <si>
    <t>--107309271003</t>
  </si>
  <si>
    <t>HDFC LETTER  DT 30-07-2021 5</t>
  </si>
  <si>
    <t>-36101101-HDFC LETTER  DT 30-07-2021 5-107309292840</t>
  </si>
  <si>
    <t>--107309292840</t>
  </si>
  <si>
    <t>0000038720</t>
  </si>
  <si>
    <t>HDFC LETTER  DT 30-07-2021 6</t>
  </si>
  <si>
    <t>-36101101-HDFC LETTER  DT 30-07-2021 6-107309404526</t>
  </si>
  <si>
    <t>--107309404526</t>
  </si>
  <si>
    <t>0000020400</t>
  </si>
  <si>
    <t>HDFC LETTER  DT 30-07-2021 7</t>
  </si>
  <si>
    <t>-36101101-HDFC LETTER  DT 30-07-2021 7-107300477183</t>
  </si>
  <si>
    <t>--107300477183</t>
  </si>
  <si>
    <t>HDFC LETTER  DT 30-07-2021 8</t>
  </si>
  <si>
    <t>-36101101-HDFC LETTER  DT 30-07-2021 8-107308716934</t>
  </si>
  <si>
    <t>--107308716934</t>
  </si>
  <si>
    <t>HDFC LETTER  DT 30-07-2021 9</t>
  </si>
  <si>
    <t>-36101101-HDFC LETTER  DT 30-07-2021 9-107309173331</t>
  </si>
  <si>
    <t>--107309173331</t>
  </si>
  <si>
    <t>HDFC LETTER  DT 30-07-2021 10</t>
  </si>
  <si>
    <t>-36101101-HDFC LETTER  DT 30-07-2021 10-107309742873</t>
  </si>
  <si>
    <t>--107309742873</t>
  </si>
  <si>
    <t>HDFC LETTER  DT 30-07-2021 11</t>
  </si>
  <si>
    <t>-36101101-HDFC LETTER  DT 30-07-2021 11-107300127078</t>
  </si>
  <si>
    <t>--107300127078</t>
  </si>
  <si>
    <t>HDFC LETTER  DT 30-07-2021 12</t>
  </si>
  <si>
    <t>-36101101-HDFC LETTER  DT 30-07-2021 12-107308318864</t>
  </si>
  <si>
    <t>--107308318864</t>
  </si>
  <si>
    <t>HDFC LETTER  DT 30-07-2021 1 NEFT</t>
  </si>
  <si>
    <t>-36101101-HDFC LETTER  DT 30-07-2021 1 NEFT-107308762954</t>
  </si>
  <si>
    <t>--107308762954</t>
  </si>
  <si>
    <t>0000013380</t>
  </si>
  <si>
    <t>HDFC LETTER  DT 30-07-2021 2 NEFT</t>
  </si>
  <si>
    <t>-36101101-HDFC LETTER  DT 30-07-2021 2 NEFT-107309118780</t>
  </si>
  <si>
    <t>--107309118780</t>
  </si>
  <si>
    <t>HDFC LETTER  DT 30-07-2021 3 NEFT</t>
  </si>
  <si>
    <t>-36101101-HDFC LETTER  DT 30-07-2021 3 NEFT-107308812074</t>
  </si>
  <si>
    <t>--107308812074</t>
  </si>
  <si>
    <t>HDFC LETTER  DT 30-07-2021 4 NEFT</t>
  </si>
  <si>
    <t>-36101101-HDFC LETTER  DT 30-07-2021 4 NEFT-107309175812</t>
  </si>
  <si>
    <t>--107309175812</t>
  </si>
  <si>
    <t>025753</t>
  </si>
  <si>
    <t>025754</t>
  </si>
  <si>
    <t>025755</t>
  </si>
  <si>
    <t>025756</t>
  </si>
  <si>
    <t>ONLINE TRANSFER Trans from HDFC 062 to HDFC 158 opoex - TF00</t>
  </si>
  <si>
    <t>025757</t>
  </si>
  <si>
    <t>025758</t>
  </si>
  <si>
    <t>025800</t>
  </si>
  <si>
    <t>BNPNN21182292942-36101102-Eighty Two Point Five Communic-</t>
  </si>
  <si>
    <t>EF4MB-19-19-Eighty Two Point Five Communications Private Lim</t>
  </si>
  <si>
    <t>Gujarat Tea Processors &amp; Packe</t>
  </si>
  <si>
    <t>0000107013685496-36101102-Gujarat Tea Processors &amp; Packe-</t>
  </si>
  <si>
    <t>0000107014409494-36101102-Privi Bio Technologies Pvt Ltd-</t>
  </si>
  <si>
    <t>0000107025630294-36101102-Zavenir Daubert India Private-</t>
  </si>
  <si>
    <t>000CMS2006798281-36101102-Nabha Power Limited Ltd-</t>
  </si>
  <si>
    <t>0000107036435725-36101102-Kaushikee Mahila Milk Producer-</t>
  </si>
  <si>
    <t>0000107036540854-36101102-Chola Business Services Ltd-</t>
  </si>
  <si>
    <t>AXTB211843755235-36101102-DALMIA DSP LIMITED-</t>
  </si>
  <si>
    <t>HSBCN21186320197-36101102-Vestas Wind Technology India P-</t>
  </si>
  <si>
    <t>HSBCN21186320194-36101102-Vestas Wind Technology India P-</t>
  </si>
  <si>
    <t>SBI LETTER  DT 12-07-2021 7</t>
  </si>
  <si>
    <t>-36101105-SBI LETTER  DT 12-07-2021 7-CMP00000000357038576AO</t>
  </si>
  <si>
    <t>--CMP00000000357038576AODN032070TRANSFERTO34839407839Mrs.CHA</t>
  </si>
  <si>
    <t>SBI LETTER  DT 12-07-2021 8</t>
  </si>
  <si>
    <t>-36101105-SBI LETTER  DT 12-07-2021 8-CMP00000000357203210AO</t>
  </si>
  <si>
    <t>--CMP00000000357203210AODN249604TRANSFERTO35840911723INVESTM</t>
  </si>
  <si>
    <t>SBI LETTER  DT 12-07-2021 9</t>
  </si>
  <si>
    <t>-36101105-SBI LETTER  DT 12-07-2021 9-CMP00000000357264012AO</t>
  </si>
  <si>
    <t>--CMP00000000357264012AODN254019TRANSFERTO35840911723INVESTM</t>
  </si>
  <si>
    <t>SBI LETTER  DT 12-07-2021 10</t>
  </si>
  <si>
    <t>-36101105-SBI LETTER  DT 12-07-2021 10-CMP00000000357317409A</t>
  </si>
  <si>
    <t>--CMP00000000357317409AODN281982TRANSFERTO35840911723INVESTM</t>
  </si>
  <si>
    <t>SBI LETTER  DT 12-07-2021 11</t>
  </si>
  <si>
    <t>-36101105-SBI LETTER  DT 12-07-2021 11-AODN292072AODN301281T</t>
  </si>
  <si>
    <t>--AODN292072AODN301281TRANSFERTO35840911723INVESTMENTINTERME</t>
  </si>
  <si>
    <t>ICICI LETTER  DT 12-07-2021 1</t>
  </si>
  <si>
    <t>-36101151-ICICI LETTER  DT 12-07-2021 1-CMS/000820680783/277</t>
  </si>
  <si>
    <t>--CMS/000820680783/277723912</t>
  </si>
  <si>
    <t>ICICI LETTER  DT 12-07-2021 2</t>
  </si>
  <si>
    <t>-36101151-ICICI LETTER  DT 12-07-2021 2-CMS/000820850363/277</t>
  </si>
  <si>
    <t>--CMS/000820850363/277843915</t>
  </si>
  <si>
    <t>ICICI LETTER  DT 12-07-2021 3</t>
  </si>
  <si>
    <t>-36101151-ICICI LETTER  DT 12-07-2021 3-CMS/000820490954/277</t>
  </si>
  <si>
    <t>--CMS/000820490954/277633798</t>
  </si>
  <si>
    <t>ICICI LETTER  DT 12-07-2021 4</t>
  </si>
  <si>
    <t>-36101151-ICICI LETTER  DT 12-07-2021 4-CMS/000820530182/277</t>
  </si>
  <si>
    <t>--CMS/000820530182/277665813</t>
  </si>
  <si>
    <t>ICICI LETTER  DT 12-07-2021 5</t>
  </si>
  <si>
    <t>-36101151-ICICI LETTER  DT 12-07-2021 5-CMS/000820530175/277</t>
  </si>
  <si>
    <t>--CMS/000820530175/277684230</t>
  </si>
  <si>
    <t>ICICI LETTER  DT 12-07-2021 6</t>
  </si>
  <si>
    <t>-36101151-ICICI LETTER  DT 12-07-2021 6-CMS/000820680742/277</t>
  </si>
  <si>
    <t>--CMS/000820680742/277753776</t>
  </si>
  <si>
    <t>ICICI LETTER  DT 12-07-2021 7</t>
  </si>
  <si>
    <t>-36101151-ICICI LETTER  DT 12-07-2021 7-CMS/000820680785/277</t>
  </si>
  <si>
    <t>--CMS/000820680785/277762848</t>
  </si>
  <si>
    <t>AXIS LETTER  DT 12-07-2021 1</t>
  </si>
  <si>
    <t>-36101106-AXIS LETTER  DT 12-07-2021 1-IFT/2392/CT0000082645</t>
  </si>
  <si>
    <t>--IFT/2392/CT0000082645/7/TEAMSAL</t>
  </si>
  <si>
    <t>AXIS LETTER  DT 12-07-2021 2</t>
  </si>
  <si>
    <t>-36101106-AXIS LETTER  DT 12-07-2021 2-IFT/2393/CT0000082618</t>
  </si>
  <si>
    <t>--IFT/2393/CT0000082618/42/TEAMSAL</t>
  </si>
  <si>
    <t>AXIS LETTER  DT 12-07-2021 3</t>
  </si>
  <si>
    <t>-36101106-AXIS LETTER  DT 12-07-2021 3-IFT/2390/CT0000082563</t>
  </si>
  <si>
    <t>--IFT/2390/CT0000082563/26/TEAMSAL</t>
  </si>
  <si>
    <t>AXIS LETTER  DT 12-07-2021 4</t>
  </si>
  <si>
    <t>-36101106-AXIS LETTER  DT 12-07-2021 4-IFT/2391/CT0000082581</t>
  </si>
  <si>
    <t>--IFT/2391/CT0000082581/8/TEAMSAL</t>
  </si>
  <si>
    <t>AXIS LETTER  DT 12-07-2021 5</t>
  </si>
  <si>
    <t>-36101106-AXIS LETTER  DT 12-07-2021 5-IFT/01130721918/23</t>
  </si>
  <si>
    <t>--IFT/01130721918/23</t>
  </si>
  <si>
    <t>AXIS LETTER  DT 12-07-2021 6</t>
  </si>
  <si>
    <t>-36101106-AXIS LETTER  DT 12-07-2021 6-IFT/01130721918/23</t>
  </si>
  <si>
    <t>AXIS LETTER  DT 12-07-2021 7</t>
  </si>
  <si>
    <t>-36101106-AXIS LETTER  DT 12-07-2021 7-IFT/01130721918/23</t>
  </si>
  <si>
    <t>024625</t>
  </si>
  <si>
    <t>0000011880</t>
  </si>
  <si>
    <t>HDFC LETTER  DT 08-07-2021 1 NEFT</t>
  </si>
  <si>
    <t>-36101101-HDFC LETTER  DT 08-07-2021 1 NEFT-107083712884</t>
  </si>
  <si>
    <t>--107083712884</t>
  </si>
  <si>
    <t>HDFC LETTER  DT 08-07-2021 2 NEFT</t>
  </si>
  <si>
    <t>-36101101-HDFC LETTER  DT 08-07-2021 2 NEFT-107083937972</t>
  </si>
  <si>
    <t>--107083937972</t>
  </si>
  <si>
    <t>HDFC LETTER  DT 08-07-2021 3 NEFT</t>
  </si>
  <si>
    <t>-36101101-HDFC LETTER  DT 08-07-2021 3 NEFT-107084173096</t>
  </si>
  <si>
    <t>--107084173096</t>
  </si>
  <si>
    <t>HSBCN21186320256-36101102-Vestas Wind Technology India P-</t>
  </si>
  <si>
    <t>RESIDEO SMART HOME TECHNOLOGIE</t>
  </si>
  <si>
    <t>BNPAN21186500509-36101102-RESIDEO SMART HOME TECHNOLOGIE-</t>
  </si>
  <si>
    <t>06795-Com Dev Services India Private Limited</t>
  </si>
  <si>
    <t>0000107057838076-36101102-Sterlite Power Transmission Li-</t>
  </si>
  <si>
    <t>Shashwat Agrosolutions (I) Pvt</t>
  </si>
  <si>
    <t>KKBKH21187709423-36101102-Shashwat Agrosolutions (I) Pvt-</t>
  </si>
  <si>
    <t>S89BG-27-27-Shashwat Agrosolutions (I) Pvt Ltd</t>
  </si>
  <si>
    <t>IBKL210706330749-36101102-Indian Farmers Fertiliser coop-</t>
  </si>
  <si>
    <t>Xchanging Technology Services</t>
  </si>
  <si>
    <t>0811OP1003032477-36101102-Xchanging Technology Services-</t>
  </si>
  <si>
    <t>06106-Xchanging Technologies Service India Pvt LTd</t>
  </si>
  <si>
    <t>CITIR52021070800706280-36101102-LG Electronics India Pvt Ltd</t>
  </si>
  <si>
    <t>ICICR22021071200000281-36101102-SBI Cards and Payment Servic</t>
  </si>
  <si>
    <t>Universal MEP Project &amp; Engine</t>
  </si>
  <si>
    <t>000CMS2019324101-36101102-Universal MEP Project &amp; Engine-</t>
  </si>
  <si>
    <t>N194210664608751-36101102-Tek Travels Pvt. Ltd-</t>
  </si>
  <si>
    <t>0000SAA275275558-36101102-Bihar State Milk Co operative-</t>
  </si>
  <si>
    <t>SAURYA URJA COMPANY OF RAJASTH</t>
  </si>
  <si>
    <t>00024533451121DC-36101102-SAURYA URJA COMPANY OF RAJASTH-</t>
  </si>
  <si>
    <t>SIECH-29-08-Saurya Urja Company Of Rajasthan Limited</t>
  </si>
  <si>
    <t>Dibang Infraprojects Limited</t>
  </si>
  <si>
    <t>AXISF21194029649-36101102-Dibang Infraprojects Limited-</t>
  </si>
  <si>
    <t>NQVRG-29-12-Navayuga Dibang Infraprojects Pvt Ltd</t>
  </si>
  <si>
    <t>ICICR22021070200008393-36101102-SBI Cards &amp; Payment Services</t>
  </si>
  <si>
    <t>ICICR22021070200008413-36101102-SBI Cards and Payment Servic</t>
  </si>
  <si>
    <t>IDFBH21194025430-36101102-Darbhanga Motihari Transmissio-</t>
  </si>
  <si>
    <t>CITIR52021071500703386-36101102-LG Electronics India Pvt Ltd</t>
  </si>
  <si>
    <t>Origo Finance Pvt Ltd</t>
  </si>
  <si>
    <t>664900200005-36101102-Origo Finance Pvt Ltd-</t>
  </si>
  <si>
    <t>05632-Origo Finance Pvt Ltd</t>
  </si>
  <si>
    <t>HSBCN21188630689-36101102-Vestas Wind Technology India P-</t>
  </si>
  <si>
    <t>HSBCN21188630687-36101102-Vestas Wind Technology India P-</t>
  </si>
  <si>
    <t>0000000000001495-36101102-Phoenix Poultry-</t>
  </si>
  <si>
    <t>05260-Phoenix Poultry</t>
  </si>
  <si>
    <t>Guavus Network Systems Private</t>
  </si>
  <si>
    <t>HSBCN21197865382-36101102-Guavus Network Systems Private-</t>
  </si>
  <si>
    <t>GMADL-06-06-Guavus Network Systems Private Limited</t>
  </si>
  <si>
    <t>HDFC LETTER  DT 17-07-2021 2</t>
  </si>
  <si>
    <t>-36101101-HDFC LETTER  DT 17-07-2021 2-107174137600</t>
  </si>
  <si>
    <t>--107174137600</t>
  </si>
  <si>
    <t>HDFC LETTER  DT 17-07-2021 3</t>
  </si>
  <si>
    <t>-36101101-HDFC LETTER  DT 17-07-2021 3-107174385817</t>
  </si>
  <si>
    <t>--107174385817</t>
  </si>
  <si>
    <t>HDFC LETTER  DT 17-07-2021 4</t>
  </si>
  <si>
    <t>-36101101-HDFC LETTER  DT 17-07-2021 4-107174425167</t>
  </si>
  <si>
    <t>--107174425167</t>
  </si>
  <si>
    <t>HDFC LETTER  DT 17-07-2021 1 NEFT</t>
  </si>
  <si>
    <t>-36101101-HDFC LETTER  DT 17-07-2021 1 NEFT-107174363417</t>
  </si>
  <si>
    <t>--107174363417</t>
  </si>
  <si>
    <t>HDFC LETTER  DT 17-07-2021 2 NEFT</t>
  </si>
  <si>
    <t>-36101101-HDFC LETTER  DT 17-07-2021 2 NEFT-107174077374</t>
  </si>
  <si>
    <t>--107174077374</t>
  </si>
  <si>
    <t>HDFC LETTER  DT 17-07-2021 3 NEFT</t>
  </si>
  <si>
    <t>-36101101-HDFC LETTER  DT 17-07-2021 3 NEFT-107174137628</t>
  </si>
  <si>
    <t>--107174137628</t>
  </si>
  <si>
    <t>HDFC LETTER  DT 17-07-2021 4 NEFT</t>
  </si>
  <si>
    <t>-36101101-HDFC LETTER  DT 17-07-2021 4 NEFT-107174385764</t>
  </si>
  <si>
    <t>--107174385764</t>
  </si>
  <si>
    <t>HDFC LETTER  DT 17-07-2021 5 NEFT</t>
  </si>
  <si>
    <t>-36101101-HDFC LETTER  DT 17-07-2021 5 NEFT-107174425146</t>
  </si>
  <si>
    <t>--107174425146</t>
  </si>
  <si>
    <t>HDFC LETTER  DT 17-07-2021 6 NEFT</t>
  </si>
  <si>
    <t>-36101101-HDFC LETTER  DT 17-07-2021 6 NEFT-107174526643</t>
  </si>
  <si>
    <t>--107174526643</t>
  </si>
  <si>
    <t>HDFC LETTER  DT 17-07-2021 7 NEFT</t>
  </si>
  <si>
    <t>-36101101-HDFC LETTER  DT 17-07-2021 7 NEFT-107173927169</t>
  </si>
  <si>
    <t>--107173927169</t>
  </si>
  <si>
    <t>SBI LETTER  DT 17-07-2021 1</t>
  </si>
  <si>
    <t>-36101105-SBI LETTER  DT 17-07-2021 1-CMP00000000359093148AO</t>
  </si>
  <si>
    <t>--CMP00000000359093148AODO196851TRANSFERTO35840911723INVESTM</t>
  </si>
  <si>
    <t>SBI LETTER  DT 17-07-2021 2</t>
  </si>
  <si>
    <t>-36101105-SBI LETTER  DT 17-07-2021 2-1707202191CTO5452432 T</t>
  </si>
  <si>
    <t>--1707202191CTO5452432 TRANSFER TO 98561057788</t>
  </si>
  <si>
    <t>SBI LETTER  DT 17-07-2021 3</t>
  </si>
  <si>
    <t>-36101105-SBI LETTER  DT 17-07-2021 3-AODO177481AODO194796TR</t>
  </si>
  <si>
    <t>--AODO177481AODO194796TRANSFERTO35840911723INVESTMENTINTERME</t>
  </si>
  <si>
    <t>SBI LETTER  DT 17-07-2021 4</t>
  </si>
  <si>
    <t>-36101105-SBI LETTER  DT 17-07-2021 4-CMP00000000359060904AO</t>
  </si>
  <si>
    <t>--CMP00000000359060904AODO179455TRANSFERTO35840911723INVESTM</t>
  </si>
  <si>
    <t>SBI LETTER  DT 17-07-2021 5</t>
  </si>
  <si>
    <t>-36101105-SBI LETTER  DT 17-07-2021 5-CMP00000000359097143AO</t>
  </si>
  <si>
    <t>--CMP00000000359097143AODO198642TRANSFERTO35840911723INVESTM</t>
  </si>
  <si>
    <t>ICICI LETTER  DT 17-07-2021 1</t>
  </si>
  <si>
    <t>-36101151-ICICI LETTER  DT 17-07-2021 1-CMS/000823007776/278</t>
  </si>
  <si>
    <t>--CMS/000823007776/278927501</t>
  </si>
  <si>
    <t>ICICI LETTER  DT 17-07-2021 2</t>
  </si>
  <si>
    <t>-36101151-ICICI LETTER  DT 17-07-2021 2-CMS/000822974695/278</t>
  </si>
  <si>
    <t>--CMS/000822974695/278878235</t>
  </si>
  <si>
    <t>ICICI LETTER  DT 17-07-2021 3</t>
  </si>
  <si>
    <t>-36101151-ICICI LETTER  DT 17-07-2021 3-CMS/000822974705/278</t>
  </si>
  <si>
    <t>--CMS/000822974705/278890392</t>
  </si>
  <si>
    <t>ICICI LETTER  DT 17-07-2021 4</t>
  </si>
  <si>
    <t>-36101151-ICICI LETTER  DT 17-07-2021 4-CMS/000823006513/278</t>
  </si>
  <si>
    <t>--CMS/000823006513/278932409</t>
  </si>
  <si>
    <t>ICICI LETTER  DT 17-07-2021 5</t>
  </si>
  <si>
    <t>-36101151-ICICI LETTER  DT 17-07-2021 5-CMS/000823006514/278</t>
  </si>
  <si>
    <t>--CMS/000823006514/278934863</t>
  </si>
  <si>
    <t>AXIS LETTER  DT 17-07-2021 1</t>
  </si>
  <si>
    <t>-36101106-AXIS LETTER  DT 17-07-2021 1-IFT/2416/CT0000082881</t>
  </si>
  <si>
    <t>--IFT/2416/CT0000082881/2/TEAMSAL</t>
  </si>
  <si>
    <t>AXIS LETTER  DT 17-07-2021 2</t>
  </si>
  <si>
    <t>-36101106-AXIS LETTER  DT 17-07-2021 2-IFT/2415/CT0000082918</t>
  </si>
  <si>
    <t>--IFT/2415/CT0000082918/18/TEAMSAL</t>
  </si>
  <si>
    <t>AXIS LETTER  DT 08-07-2021 1</t>
  </si>
  <si>
    <t>-36101106-AXIS LETTER  DT 08-07-2021 1-IFT/2373/CT0000082313</t>
  </si>
  <si>
    <t>--IFT/2373/CT0000082313/48/TEAMSAL</t>
  </si>
  <si>
    <t>0000001760</t>
  </si>
  <si>
    <t>AXIS LETTER  DT 08-07-2021 2</t>
  </si>
  <si>
    <t>-36101106-AXIS LETTER  DT 08-07-2021 2-IFT/2376/CT0000082332</t>
  </si>
  <si>
    <t>--IFT/2376/CT0000082332/87/TEAMSAL</t>
  </si>
  <si>
    <t>AXIS LETTER  DT 08-07-2021 3</t>
  </si>
  <si>
    <t>-36101106-AXIS LETTER  DT 08-07-2021 3-IFT/2369/CT0000082318</t>
  </si>
  <si>
    <t>--IFT/2369/CT0000082318/9/TEAMSAL</t>
  </si>
  <si>
    <t>AXIS LETTER  DT 08-07-2021 4</t>
  </si>
  <si>
    <t>-36101106-AXIS LETTER  DT 08-07-2021 4-IFT/2370/CT0000082257</t>
  </si>
  <si>
    <t>--IFT/2370/CT0000082257/1/TEAMSAL</t>
  </si>
  <si>
    <t>AXIS LETTER  DT 08-07-2021 5</t>
  </si>
  <si>
    <t>-36101106-AXIS LETTER  DT 08-07-2021 5-IFT/2371/CT0000082258</t>
  </si>
  <si>
    <t>--IFT/2371/CT0000082258/10/TEAMSAL</t>
  </si>
  <si>
    <t>AXIS LETTER  DT 08-07-2021 6</t>
  </si>
  <si>
    <t>-36101106-AXIS LETTER  DT 08-07-2021 6-IFT/2372/CT0000082259</t>
  </si>
  <si>
    <t>--IFT/2372/CT0000082259/2/TEAMSAL</t>
  </si>
  <si>
    <t>AXIS LETTER  DT 08-07-2021 7</t>
  </si>
  <si>
    <t>-36101106-AXIS LETTER  DT 08-07-2021 7-IFT/2374/CT0000082314</t>
  </si>
  <si>
    <t>--IFT/2374/CT0000082314/10/TEAMSAL</t>
  </si>
  <si>
    <t>AXIS LETTER  DT 08-07-2021 8</t>
  </si>
  <si>
    <t>-36101106-AXIS LETTER  DT 08-07-2021 8-IFT/2375/CT0000082315</t>
  </si>
  <si>
    <t>--IFT/2375/CT0000082315/50/TEAMSAL</t>
  </si>
  <si>
    <t>HDFC LETTER  DT 09-07-2021 1</t>
  </si>
  <si>
    <t>-36101101-HDFC LETTER  DT 09-07-2021 1-107095089651</t>
  </si>
  <si>
    <t>--107095089651</t>
  </si>
  <si>
    <t>0000007180</t>
  </si>
  <si>
    <t>HDFC LETTER  DT 09-07-2021 2</t>
  </si>
  <si>
    <t>-36101101-HDFC LETTER  DT 09-07-2021 2-107095251030</t>
  </si>
  <si>
    <t>--107095251030</t>
  </si>
  <si>
    <t>0000008800</t>
  </si>
  <si>
    <t>HDFC LETTER  DT 09-07-2021 3</t>
  </si>
  <si>
    <t>-36101101-HDFC LETTER  DT 09-07-2021 3-107095877190</t>
  </si>
  <si>
    <t>--107095877190</t>
  </si>
  <si>
    <t>HDFC LETTER  DT 09-07-2021 4</t>
  </si>
  <si>
    <t>-36101101-HDFC LETTER  DT 09-07-2021 4-107094720942</t>
  </si>
  <si>
    <t>--107094720942</t>
  </si>
  <si>
    <t>HDFC LETTER  DT 09-07-2021 5</t>
  </si>
  <si>
    <t>-36101101-HDFC LETTER  DT 09-07-2021 5-107095906014</t>
  </si>
  <si>
    <t>--107095906014</t>
  </si>
  <si>
    <t>HDFC LETTER  DT 09-07-2021 6</t>
  </si>
  <si>
    <t>-36101101-HDFC LETTER  DT 09-07-2021 6-107094644628</t>
  </si>
  <si>
    <t>--107094644628</t>
  </si>
  <si>
    <t>HDFC LETTER  DT 09-07-2021 7</t>
  </si>
  <si>
    <t>-36101101-HDFC LETTER  DT 09-07-2021 7-107094896499</t>
  </si>
  <si>
    <t>--107094896499</t>
  </si>
  <si>
    <t>HDFC LETTER  DT 09-07-2021 8</t>
  </si>
  <si>
    <t>-36101101-HDFC LETTER  DT 09-07-2021 8-107095790402</t>
  </si>
  <si>
    <t>--107095790402</t>
  </si>
  <si>
    <t>HDFC LETTER  DT 09-07-2021 9</t>
  </si>
  <si>
    <t>-36101101-HDFC LETTER  DT 09-07-2021 9-107095419260</t>
  </si>
  <si>
    <t>--107095419260</t>
  </si>
  <si>
    <t>HDFC LETTER  DT 09-07-2021 10</t>
  </si>
  <si>
    <t>-36101101-HDFC LETTER  DT 09-07-2021 10-107095465408</t>
  </si>
  <si>
    <t>--107095465408</t>
  </si>
  <si>
    <t>HDFC LETTER  DT 09-07-2021 11</t>
  </si>
  <si>
    <t>-36101101-HDFC LETTER  DT 09-07-2021 11-107095433528</t>
  </si>
  <si>
    <t>--107095433528</t>
  </si>
  <si>
    <t>0000005320</t>
  </si>
  <si>
    <t>SBI LETTER  DT 09-07-2021 1</t>
  </si>
  <si>
    <t>-36101105-SBI LETTER  DT 09-07-2021 1-CTO4454255CTO4476575TR</t>
  </si>
  <si>
    <t>--CTO4454255CTO4476575TRANSFERTO98561057788</t>
  </si>
  <si>
    <t>0000013780</t>
  </si>
  <si>
    <t>SBI LETTER  DT 09-07-2021 2</t>
  </si>
  <si>
    <t>-36101105-SBI LETTER  DT 09-07-2021 2-AODM572486AODM609274TR</t>
  </si>
  <si>
    <t>--AODM572486AODM609274TRANSFERTO35840911723INVESTMENTINTERME</t>
  </si>
  <si>
    <t>SBI LETTER  DT 09-07-2021 3</t>
  </si>
  <si>
    <t>-36101105-SBI LETTER  DT 09-07-2021 3-CMP00000000356269523AO</t>
  </si>
  <si>
    <t>--CMP00000000356269523AODM537543TRANSFERTO34502854542Mr.ROHI</t>
  </si>
  <si>
    <t>026098</t>
  </si>
  <si>
    <t>Conduent Business Sers Ind</t>
  </si>
  <si>
    <t>-36101101-Conduent Business Sers Ind-Refund to Conduent Busi</t>
  </si>
  <si>
    <t>--Conduent Business Sers Ind LLP SEZ</t>
  </si>
  <si>
    <t>026099</t>
  </si>
  <si>
    <t>ESIC Payable-Ahmedabad-for May-2019</t>
  </si>
  <si>
    <t>-36101105-ESIC Payable-Ahmedabad-for May-2019-ESIC Payable-A</t>
  </si>
  <si>
    <t>--ESIC Paid Challan No. 03721123107012</t>
  </si>
  <si>
    <t>ESIC Payable-Hyderabad-for May-2019</t>
  </si>
  <si>
    <t>-36101105-ESIC Payable-Hyderabad-for May-2019-ESIC Payable-H</t>
  </si>
  <si>
    <t>--ESIC Paid Challan No. 05221123108289</t>
  </si>
  <si>
    <t>ESIC Payable-Noida-for May-2019</t>
  </si>
  <si>
    <t>-36101105-ESIC Payable-Noida-for May-2019-ESIC Payable-Noida</t>
  </si>
  <si>
    <t>--ESIC Paid Challan No. 06721121926056</t>
  </si>
  <si>
    <t>026101</t>
  </si>
  <si>
    <t>PF Advice For The Month Of June-2021 (Associates)</t>
  </si>
  <si>
    <t>-36101105-PF Advice For The Month Of June-2021 (Associates)-</t>
  </si>
  <si>
    <t>--PF Paid Challan No. 2402107012341</t>
  </si>
  <si>
    <t>--PF Paid Challan No. 2402107012340</t>
  </si>
  <si>
    <t>--PF Paid Challan No. 2402107012352</t>
  </si>
  <si>
    <t>PF Advice For Arrear for June-2021 (May-2021) (Associates)</t>
  </si>
  <si>
    <t>-36101105-PF Advice For Arrear for June-2021 (May-2021) (Ass</t>
  </si>
  <si>
    <t>--PF Paid Challan No. 2402107012348</t>
  </si>
  <si>
    <t>026102</t>
  </si>
  <si>
    <t>000000990491-36101103-RPFC,RO, Bangalore-Non UAN cases_June_</t>
  </si>
  <si>
    <t>000000990491-36101103-RPFC,RO, Bangalore-Non UAN cases for A</t>
  </si>
  <si>
    <t>026103</t>
  </si>
  <si>
    <t>TeamLease Services Limited EPF Trust</t>
  </si>
  <si>
    <t>-36101101-TeamLease Services Limited EPF Trust-Contribution</t>
  </si>
  <si>
    <t>--TeamLease Services Limited EPF Trust</t>
  </si>
  <si>
    <t>-36101101-TeamLease Services Limited EPF Trust-June-2021 Arr</t>
  </si>
  <si>
    <t>-36101101-TeamLease Services Limited EPF Trust-Interest (7Q)</t>
  </si>
  <si>
    <t>-36101101-TeamLease Services Limited EPF Trust-Damages</t>
  </si>
  <si>
    <t>Z00745-Sapan Yogendrakumar Bhavsar ID - T8880</t>
  </si>
  <si>
    <t>Z02255-Sasmita Monahari ID -T8344</t>
  </si>
  <si>
    <t>Z01586-Shanmuga Sundaram S Id -T8269</t>
  </si>
  <si>
    <t>Y01924-Shikher Srivastava ID -C12845</t>
  </si>
  <si>
    <t>Z02373-Sonu Shah ID -T11129</t>
  </si>
  <si>
    <t>Z00480-Sudeer S ID - T9861</t>
  </si>
  <si>
    <t>Y01948-Tantati Raju ID -C13033</t>
  </si>
  <si>
    <t>ROP-2558</t>
  </si>
  <si>
    <t>-36101103-ROP-2558-ROP-2558</t>
  </si>
  <si>
    <t>SCO-704/705/706/707/708/709/710/711/712/713/714/715/716/717</t>
  </si>
  <si>
    <t>-36101103-SCO-704/705/706/707/708/709/710/711/712/713/714/71</t>
  </si>
  <si>
    <t>ROP-2573</t>
  </si>
  <si>
    <t>-36101103-ROP-2573-ROP-2573</t>
  </si>
  <si>
    <t>ROP-2566</t>
  </si>
  <si>
    <t>-36101103-ROP-2566-ROP-2566</t>
  </si>
  <si>
    <t>024068</t>
  </si>
  <si>
    <t>ROP-2559</t>
  </si>
  <si>
    <t>-36101103-ROP-2559-ROP-2559</t>
  </si>
  <si>
    <t>AXIS LETTER  DT 17-07-2021 3</t>
  </si>
  <si>
    <t>-36101106-AXIS LETTER  DT 17-07-2021 3-IFT/011907218797/35</t>
  </si>
  <si>
    <t>--IFT/011907218797/35</t>
  </si>
  <si>
    <t>024826</t>
  </si>
  <si>
    <t>V02608-Cab Chgs-June'21</t>
  </si>
  <si>
    <t>-36101103-V02608-Cab Chgs-June'21-V02608-Cab Chgs-June'21</t>
  </si>
  <si>
    <t>V02608-Mamta Fleet Management Pvt Ltd</t>
  </si>
  <si>
    <t>V00221-Courier chgs-June'21</t>
  </si>
  <si>
    <t>-36101103-V00221-Courier chgs-June'21-V00221-Courier chgs-Ju</t>
  </si>
  <si>
    <t>V00307-Courier chgs-June'21</t>
  </si>
  <si>
    <t>-36101103-V00307-Courier chgs-June'21-V00307-Courier chgs-Ju</t>
  </si>
  <si>
    <t>V00231-Leaseline Chgs-June'21</t>
  </si>
  <si>
    <t>-36101103-V00231-Leaseline Chgs-June'21-V00231-Leaseline Chg</t>
  </si>
  <si>
    <t>V01700-Professional Charges</t>
  </si>
  <si>
    <t>-36101103-V01700-Professional Charges-V01700-Professional Ch</t>
  </si>
  <si>
    <t>V00030-Sodexo Coupons</t>
  </si>
  <si>
    <t>-36101103-V00030-Sodexo Coupons-V00030-Sodexo Coupons</t>
  </si>
  <si>
    <t>Pur of Laptop Batery-July'21</t>
  </si>
  <si>
    <t>-36101103-Pur of Laptop Batery-July'21-Pur of Laptop Batery-</t>
  </si>
  <si>
    <t>Pur of Sanitizer-June'21</t>
  </si>
  <si>
    <t>-36101103-Pur of Sanitizer-June'21-Pur of Sanitizer-June'21</t>
  </si>
  <si>
    <t>V02044-Cymbio Pharma Pvt Ltd (A Karle Group Company)</t>
  </si>
  <si>
    <t>AWS Services Chgs-May'21</t>
  </si>
  <si>
    <t>-36101103-AWS Services Chgs-May'21-AWS Services Chgs-May'21</t>
  </si>
  <si>
    <t>Accomondation Chgs-Mar'21</t>
  </si>
  <si>
    <t>-36101103-Accomondation Chgs-Mar'21-Accomondation Chgs-Mar'2</t>
  </si>
  <si>
    <t>V01753-Vivanta By Taj Bangalore - Piem Hotels  Limited</t>
  </si>
  <si>
    <t>Cupboard Repair Charges</t>
  </si>
  <si>
    <t>-36101103-Cupboard Repair Charges-Cupboard Repair Charges</t>
  </si>
  <si>
    <t>V00003-Amanulla Interior Decorator</t>
  </si>
  <si>
    <t>Petty cash-Jul21-Kol</t>
  </si>
  <si>
    <t>-36101103-Petty cash-Jul21-Kol-Z02362-Petty cash-Jul21-Kol</t>
  </si>
  <si>
    <t>Z02362-Taushif Khan-SBI-1828202-Imp Adv Kol</t>
  </si>
  <si>
    <t>-36101103-TLPC000231-Jun21-PC-Kol-Kol-SBI-TLPC000231-Jun21-P</t>
  </si>
  <si>
    <t>Mum/Bhopal</t>
  </si>
  <si>
    <t>-36101103-Mum/Bhopal-Z00094-Mum/Bhopal</t>
  </si>
  <si>
    <t>024829</t>
  </si>
  <si>
    <t>UTIBR52021071200349936-36101102-Larsen and Toubro Limited Co</t>
  </si>
  <si>
    <t>UTIBR52021071200349943-36101102-Larsen and Toubro Limited Co</t>
  </si>
  <si>
    <t>CITIN21203180142-36101102-Thermax Babcock and Wilcox Ene-</t>
  </si>
  <si>
    <t>CITIN21203187335-36101102-SAINT-GOBAIN INDIA PRIVATE LIM-</t>
  </si>
  <si>
    <t>0000107127661206-36101102-TCI CONCOR MULTIMODAL SOLUTION-</t>
  </si>
  <si>
    <t>00024553031701DC-36101102-Red Chillies Entertainments Pv-</t>
  </si>
  <si>
    <t>000CMS2027354052-36101102-AVTEC LTD-</t>
  </si>
  <si>
    <t>WORLD PEACE INTERNATIONAL (IND</t>
  </si>
  <si>
    <t>HSBCN21195523461-36101102-WORLD PEACE INTERNATIONAL (IND-</t>
  </si>
  <si>
    <t>025589</t>
  </si>
  <si>
    <t>TRANSFER-36101106-Axis Bank Limited-2042963-OPP-TL36T2122/13</t>
  </si>
  <si>
    <t>--Errugu Taruni</t>
  </si>
  <si>
    <t>TRANSFER-36101106-Telesonic Networks Limited-2015022-Opp-TL3</t>
  </si>
  <si>
    <t>--Vignesh a</t>
  </si>
  <si>
    <t>TRANSFER-36101106-HDFC LIFE INSURANCE COMPANY LIMITED-212194</t>
  </si>
  <si>
    <t>--MANIKANDAN</t>
  </si>
  <si>
    <t>TRANSFER-36101106-Axis Bank Limited-2080185-Jul 21 Sal-TL27T</t>
  </si>
  <si>
    <t>--Md Arshad Ansari</t>
  </si>
  <si>
    <t>TRANSFER-36101106-Axis Bank Limited-2114342-Jul 21 Sal-TL29T</t>
  </si>
  <si>
    <t>--Sweta Satpute</t>
  </si>
  <si>
    <t>TRANSFER-36101106-Axis Bank Limited-2075934-Jul 21 Sal-TL24T</t>
  </si>
  <si>
    <t>--Sharma Shubham Sushilkumar</t>
  </si>
  <si>
    <t>TRANSFER-36101106-Axis Bank Limited-2120497-Jul 21 Sal-TL27T</t>
  </si>
  <si>
    <t>--Shubham Shankar Sahi</t>
  </si>
  <si>
    <t>TRANSFER-36101106-Axis Bank Limited-1953101-Jul 21 Sal-TL33T</t>
  </si>
  <si>
    <t>--Sriram B</t>
  </si>
  <si>
    <t>025590</t>
  </si>
  <si>
    <t>0000011780</t>
  </si>
  <si>
    <t>ICICI LETTER  DT 31-07-2021 1</t>
  </si>
  <si>
    <t>-36101151-ICICI LETTER  DT 31-07-2021 1-CMS/000828688560/281</t>
  </si>
  <si>
    <t>--CMS/000828688560/281661554</t>
  </si>
  <si>
    <t>0000005280</t>
  </si>
  <si>
    <t>ICICI LETTER  DT 31-07-2021 2</t>
  </si>
  <si>
    <t>-36101151-ICICI LETTER  DT 31-07-2021 2-CMS/000828688555/281</t>
  </si>
  <si>
    <t>--CMS/000828688555/281678626</t>
  </si>
  <si>
    <t>0000017600</t>
  </si>
  <si>
    <t>ICICI LETTER  DT 31-07-2021 3</t>
  </si>
  <si>
    <t>-36101151-ICICI LETTER  DT 31-07-2021 3-CMS/000828850564/281</t>
  </si>
  <si>
    <t>--CMS/000828850564/281729321</t>
  </si>
  <si>
    <t>ICICI LETTER  DT 31-07-2021 4</t>
  </si>
  <si>
    <t>-36101151-ICICI LETTER  DT 31-07-2021 4-CMS/000828857948/281</t>
  </si>
  <si>
    <t>--CMS/000828857948/281769573</t>
  </si>
  <si>
    <t>ICICI LETTER  DT 31-07-2021 5</t>
  </si>
  <si>
    <t>-36101151-ICICI LETTER  DT 31-07-2021 5-CMS/000828857955/281</t>
  </si>
  <si>
    <t>--CMS/000828857955/281772701</t>
  </si>
  <si>
    <t>0000025420</t>
  </si>
  <si>
    <t>ICICI LETTER  DT 31-07-2021 6</t>
  </si>
  <si>
    <t>-36101151-ICICI LETTER  DT 31-07-2021 6-CMS/000828947734/281</t>
  </si>
  <si>
    <t>--CMS/000828947734/281818058</t>
  </si>
  <si>
    <t>ICICI LETTER  DT 31-07-2021 7</t>
  </si>
  <si>
    <t>-36101151-ICICI LETTER  DT 31-07-2021 7-CMS/000829584791/281</t>
  </si>
  <si>
    <t>--CMS/000829584791/281824021</t>
  </si>
  <si>
    <t>0000021600</t>
  </si>
  <si>
    <t>ICICI LETTER  DT 31-07-2021 8</t>
  </si>
  <si>
    <t>-36101151-ICICI LETTER  DT 31-07-2021 8-CMS/000828629607/281</t>
  </si>
  <si>
    <t>--CMS/000828629607/281650208</t>
  </si>
  <si>
    <t>ICICI LETTER  DT 31-07-2021 9</t>
  </si>
  <si>
    <t>-36101151-ICICI LETTER  DT 31-07-2021 9-CMS/000828629602/281</t>
  </si>
  <si>
    <t>--CMS/000828629602/281653041</t>
  </si>
  <si>
    <t>ICICI LETTER  DT 31-07-2021 10</t>
  </si>
  <si>
    <t>-36101151-ICICI LETTER  DT 31-07-2021 10-CMS/000828713988/28</t>
  </si>
  <si>
    <t>--CMS/000828713988/281675352</t>
  </si>
  <si>
    <t>ICICI LETTER  DT 31-07-2021 11</t>
  </si>
  <si>
    <t>-36101151-ICICI LETTER  DT 31-07-2021 11-CMS/000828713990/28</t>
  </si>
  <si>
    <t>--CMS/000828713990/281686999</t>
  </si>
  <si>
    <t>025043</t>
  </si>
  <si>
    <t>0000106010234427-36101102-54GDL-LG Electronics India Pvt Ltd</t>
  </si>
  <si>
    <t>--1139150-GIRISHKUMAR P</t>
  </si>
  <si>
    <t>025049</t>
  </si>
  <si>
    <t>Conv Reimb 16.07.21 to 20.07.21</t>
  </si>
  <si>
    <t>-36101103-Conv Reimb 16.07.21 to 20.07.21-Conv Reimb 16.07.2</t>
  </si>
  <si>
    <t>Conv Reimb 16.07.21 to 21.07.21</t>
  </si>
  <si>
    <t>-36101103-Conv Reimb 16.07.21 to 21.07.21-Conv Reimb 16.07.2</t>
  </si>
  <si>
    <t>ROP-2735</t>
  </si>
  <si>
    <t>-36101103-ROP-2735-ROP-2735</t>
  </si>
  <si>
    <t>ROP-2736/2737</t>
  </si>
  <si>
    <t>-36101103-ROP-2736/2737-ROP-2736/2737</t>
  </si>
  <si>
    <t>ROP-2738/2739/2740/2741/2742/2743</t>
  </si>
  <si>
    <t>-36101103-ROP-2738/2739/2740/2741/2742/2743-ROP-2738/2739/27</t>
  </si>
  <si>
    <t>025052</t>
  </si>
  <si>
    <t>HDFC LETTER  DT 21-07-2021 1</t>
  </si>
  <si>
    <t>-36101101-HDFC LETTER  DT 21-07-2021 1-107218411120</t>
  </si>
  <si>
    <t>--107218411120</t>
  </si>
  <si>
    <t>HDFC LETTER  DT 21-07-2021 2</t>
  </si>
  <si>
    <t>-36101101-HDFC LETTER  DT 21-07-2021 2-107218427150</t>
  </si>
  <si>
    <t>--107218427150</t>
  </si>
  <si>
    <t>HDFC LETTER  DT 21-07-2021 3</t>
  </si>
  <si>
    <t>-36101101-HDFC LETTER  DT 21-07-2021 3-107218203747</t>
  </si>
  <si>
    <t>--107218203747</t>
  </si>
  <si>
    <t>HDFC LETTER  DT 21-07-2021 4</t>
  </si>
  <si>
    <t>-36101101-HDFC LETTER  DT 21-07-2021 4-107218271971</t>
  </si>
  <si>
    <t>--107218271971</t>
  </si>
  <si>
    <t>HDFC LETTER  DT 21-07-2021 5</t>
  </si>
  <si>
    <t>-36101101-HDFC LETTER  DT 21-07-2021 5-107218280558</t>
  </si>
  <si>
    <t>--107218280558</t>
  </si>
  <si>
    <t>HDFC LETTER  DT 21-07-2021 6</t>
  </si>
  <si>
    <t>-36101101-HDFC LETTER  DT 21-07-2021 6-107218061105</t>
  </si>
  <si>
    <t>--107218061105</t>
  </si>
  <si>
    <t>HDFC LETTER  DT 21-07-2021 7</t>
  </si>
  <si>
    <t>-36101101-HDFC LETTER  DT 21-07-2021 7-107218074477</t>
  </si>
  <si>
    <t>--107218074477</t>
  </si>
  <si>
    <t>HDFC LETTER  DT 21-07-2021 8</t>
  </si>
  <si>
    <t>-36101101-HDFC LETTER  DT 21-07-2021 8-107218127309</t>
  </si>
  <si>
    <t>--107218127309</t>
  </si>
  <si>
    <t>HDFC LETTER  DT 21-07-2021 1 NEFT</t>
  </si>
  <si>
    <t>-36101101-HDFC LETTER  DT 21-07-2021 1 NEFT-107207034719</t>
  </si>
  <si>
    <t>--107207034719</t>
  </si>
  <si>
    <t>HDFC LETTER  DT 21-07-2021 2 NEFT</t>
  </si>
  <si>
    <t>-36101101-HDFC LETTER  DT 21-07-2021 2 NEFT-107207730473</t>
  </si>
  <si>
    <t>--107207730473</t>
  </si>
  <si>
    <t>HDFC LETTER  DT 21-07-2021 3 NEFT</t>
  </si>
  <si>
    <t>-36101101-HDFC LETTER  DT 21-07-2021 3 NEFT-107206522129</t>
  </si>
  <si>
    <t>--107206522129</t>
  </si>
  <si>
    <t>HDFC LETTER  DT 21-07-2021 4 NEFT</t>
  </si>
  <si>
    <t>-36101101-HDFC LETTER  DT 21-07-2021 4 NEFT-107206945332</t>
  </si>
  <si>
    <t>--107206945332</t>
  </si>
  <si>
    <t>HDFC LETTER  DT 21-07-2021 5 NEFT</t>
  </si>
  <si>
    <t>-36101101-HDFC LETTER  DT 21-07-2021 5 NEFT-107207744125</t>
  </si>
  <si>
    <t>--107207744125</t>
  </si>
  <si>
    <t>HDFC LETTER  DT 21-07-2021 6 NEFT</t>
  </si>
  <si>
    <t>-36101101-HDFC LETTER  DT 21-07-2021 6 NEFT-107206638950</t>
  </si>
  <si>
    <t>--107206638950</t>
  </si>
  <si>
    <t>HDFC LETTER  DT 21-07-2021 7 NEFT</t>
  </si>
  <si>
    <t>-36101101-HDFC LETTER  DT 21-07-2021 7 NEFT-107206717512</t>
  </si>
  <si>
    <t>--107206717512</t>
  </si>
  <si>
    <t>HDFC LETTER  DT 21-07-2021 8 NEFT</t>
  </si>
  <si>
    <t>-36101101-HDFC LETTER  DT 21-07-2021 8 NEFT-107206732560</t>
  </si>
  <si>
    <t>--107206732560</t>
  </si>
  <si>
    <t>0000107071641447-36101102-Kama Ayurveda Pvt Ltd-</t>
  </si>
  <si>
    <t>SRI VISHNU FRANCHISER PRIVATE</t>
  </si>
  <si>
    <t>0000000000005254-36101102-SRI VISHNU FRANCHISER PRIVATE-</t>
  </si>
  <si>
    <t>0000000000005253-36101102-SRI VISHNU FRANCHISER PRIVATE-</t>
  </si>
  <si>
    <t>AXTB212000752104-36101102-Mumbai Cargo Service Centre Ai-</t>
  </si>
  <si>
    <t>Manyata Industrial Parks LLP (</t>
  </si>
  <si>
    <t>0000107195465673-36101102-Manyata Industrial Parks LLP (-</t>
  </si>
  <si>
    <t>MXNBG-29-29-Manyata Industrial Parks Llp (Godrej 24)</t>
  </si>
  <si>
    <t>SUB-K IMPACT SOLUTIONS LTD</t>
  </si>
  <si>
    <t>0000107195855200-36101102-SUB-K IMPACT SOLUTIONS LTD-</t>
  </si>
  <si>
    <t>07194-Sub-K Impact Solutions Ltd</t>
  </si>
  <si>
    <t>AKQA MEDIA INDIA PRIVATE LIMIT</t>
  </si>
  <si>
    <t>CITIN21198312420-36101102-AKQA MEDIA INDIA PRIVATE LIMIT-</t>
  </si>
  <si>
    <t>ADDDL-06-06-Akqa Media India Private Limited</t>
  </si>
  <si>
    <t>MedGenome Labs Ltd</t>
  </si>
  <si>
    <t>0000107025463874-36101102-MedGenome Labs Ltd-</t>
  </si>
  <si>
    <t>MX8BG-29-29-Medgenome Labs Ltd</t>
  </si>
  <si>
    <t>Shreeji Hospitality Global Pvt</t>
  </si>
  <si>
    <t>000CMS2007060945-36101102-Shreeji Hospitality Global Pvt-</t>
  </si>
  <si>
    <t>SSSKT-19-19-Shreeji Hospitality Global Pvt Ltd</t>
  </si>
  <si>
    <t>Shreeji Automobiles Pvt Ltd</t>
  </si>
  <si>
    <t>000CMS2007060938-36101102-Shreeji Automobiles Pvt Ltd-</t>
  </si>
  <si>
    <t>SX7KT-19-19-Shreeji Automobiles Pvt Ltd</t>
  </si>
  <si>
    <t>AXISP00212222180-36101102-Agriculture Insurance Company-</t>
  </si>
  <si>
    <t>120100055GN00001-36101102-ASIANET STAR COMMUNICATIONS PR-</t>
  </si>
  <si>
    <t>HSBCN21201264145-36101102-Hyclone Life Sciences Solution-</t>
  </si>
  <si>
    <t>Isprava Vesta Private Limited</t>
  </si>
  <si>
    <t>0000668661200008-36101102-Isprava Vesta Private Limited-</t>
  </si>
  <si>
    <t>IFMMB-27-27-Isprava Vesta Private Limited</t>
  </si>
  <si>
    <t>0000107217934903-36101102-HDFC LIFE INSURANCE COMPANY LI-</t>
  </si>
  <si>
    <t>CITIR52021072200705156-36101102-LG Electronics India Pvt Ltd</t>
  </si>
  <si>
    <t>0000220721153965-36101102-Share Professional Training an-</t>
  </si>
  <si>
    <t>ITC Limited Central Projects O</t>
  </si>
  <si>
    <t>0000000000956593-36101102-ITC Limited Central Projects O-</t>
  </si>
  <si>
    <t>HSBCN21203508086-36101102-MOBILEIRON INDIA SOFTWARE PRIV-</t>
  </si>
  <si>
    <t>0000107230096276-36101102-HDFC LIFE INSURANCE COMPANY LI-</t>
  </si>
  <si>
    <t>UTIBR52021072300360497-36101102-Animal Breeding Research Org</t>
  </si>
  <si>
    <t>AXTB212043028540-36101102-DALMIA DSP LIMITED-</t>
  </si>
  <si>
    <t>D8IKT-29-10-Dalmia Dsp Limited</t>
  </si>
  <si>
    <t>026105</t>
  </si>
  <si>
    <t>ESIC Payable-53000189580000999 4 Sub Codes-for Jun-21</t>
  </si>
  <si>
    <t>-36101105-ESIC Payable-53000189580000999 4 Sub Codes-for Jun</t>
  </si>
  <si>
    <t>--ESIC Paid Challan No. 05321121657298</t>
  </si>
  <si>
    <t>ESIC Payable-53000189580001001 63 Sub Codes-for Jun-21</t>
  </si>
  <si>
    <t>-36101105-ESIC Payable-53000189580001001 63 Sub Codes-for Ju</t>
  </si>
  <si>
    <t>--ESIC Paid Challan No. 05321121655027</t>
  </si>
  <si>
    <t>ESIC Payable-50000189580001001 9 Sub codes-for Jun-21</t>
  </si>
  <si>
    <t>-36101105-ESIC Payable-50000189580001001 9 Sub codes-for Jun</t>
  </si>
  <si>
    <t>--ESIC Paid Challan No. 05021121654843</t>
  </si>
  <si>
    <t>ESIC Payable-50000189580001099 361 Sub codes-for Jun-21</t>
  </si>
  <si>
    <t>-36101105-ESIC Payable-50000189580001099 361 Sub codes-for J</t>
  </si>
  <si>
    <t>--ESIC Paid Challan No. 05021121654696</t>
  </si>
  <si>
    <t>ESIC Payable-Jamshedpur-for Jun-21</t>
  </si>
  <si>
    <t>-36101105-ESIC Payable-Jamshedpur-for Jun-21-ESIC Payable-Ja</t>
  </si>
  <si>
    <t>--ESIC Paid Challan No. 06021121654013</t>
  </si>
  <si>
    <t>026106</t>
  </si>
  <si>
    <t>PF Advice for May 2021 Additional (DD)</t>
  </si>
  <si>
    <t>000000979354-36101103-PF Advice for May 2021 Additional (DD)</t>
  </si>
  <si>
    <t>--Yourself for DD- HDFC Bank Ltd</t>
  </si>
  <si>
    <t>026107</t>
  </si>
  <si>
    <t>000000990465-36101103-Ahmedabad Municipal Corporation-PT Rem</t>
  </si>
  <si>
    <t>000000990466-36101103-Ahmedabad Municipal Corporation-PT Rem</t>
  </si>
  <si>
    <t>Lakhigam Grampanchayat 
( Birla Copper )</t>
  </si>
  <si>
    <t>000000990467-36101103-Lakhigam Grampanchayat  ( Birla Copper</t>
  </si>
  <si>
    <t>--Lakhigam Grampanchayat  ( Birla Copper )</t>
  </si>
  <si>
    <t>000000990468-36101103-Bol Gram Panchayat-PT Remittance June</t>
  </si>
  <si>
    <t>000000990469-36101103-Gandhidham Nagar Palika-PT Remittance</t>
  </si>
  <si>
    <t>000000990470-36101103-Navasari Nagar Palika-PT Remittance Ju</t>
  </si>
  <si>
    <t>000000990471-36101103-Municipal Commissioner, Surat Municipa</t>
  </si>
  <si>
    <t>000000990472-36101103-Valsad NagarPalika-PT Remittance June</t>
  </si>
  <si>
    <t>000000990473-36101103-Khoda Gram Panchayat-PT Remittance Jun</t>
  </si>
  <si>
    <t>026108</t>
  </si>
  <si>
    <t>026109</t>
  </si>
  <si>
    <t>026110</t>
  </si>
  <si>
    <t>Gram Panchayat-26050100004983-BARB0DAHEJX</t>
  </si>
  <si>
    <t>-36101101-Gram Panchayat-26050100004983-BARB0DAHEJX-PT Remit</t>
  </si>
  <si>
    <t>--Gram Panchayat-26050100004983-BARB0DAHEJX</t>
  </si>
  <si>
    <t>Kotambi Gram Panchayat-06360100007110-BARB0JAR0DX</t>
  </si>
  <si>
    <t>-36101101-Kotambi Gram Panchayat-06360100007110-BARB0JAR0DX-</t>
  </si>
  <si>
    <t>--Kotambi Gram Panchayat-06360100007110-BARB0JAR0DX</t>
  </si>
  <si>
    <t>026111</t>
  </si>
  <si>
    <t>Transferred To T4733 Employee- Sanjay C Raaz</t>
  </si>
  <si>
    <t>-36101101-Transferred To T4733 Employee- Sanjay C Raaz-PT Re</t>
  </si>
  <si>
    <t>--T4733 Employee- Sanjay C Raaz</t>
  </si>
  <si>
    <t>0000008180</t>
  </si>
  <si>
    <t>SBI LETTER  DT 09-07-2021 4</t>
  </si>
  <si>
    <t>-36101105-SBI LETTER  DT 09-07-2021 4-AODM625245AODM778178TR</t>
  </si>
  <si>
    <t>--AODM625245AODM778178TRANSFERTO35840911723INVESTMENTINTERME</t>
  </si>
  <si>
    <t>SBI LETTER  DT 09-07-2021 5</t>
  </si>
  <si>
    <t>-36101105-SBI LETTER  DT 09-07-2021 5-CMP00000000356318883AO</t>
  </si>
  <si>
    <t>--CMP00000000356318883AODM562303TRANSFERTO35840911723INVESTM</t>
  </si>
  <si>
    <t>SBI LETTER  DT 09-07-2021 6</t>
  </si>
  <si>
    <t>-36101105-SBI LETTER  DT 09-07-2021 6-CMP00000000356427711AO</t>
  </si>
  <si>
    <t>--CMP00000000356427711AODM601406TRANSFERTO35840911723INVESTM</t>
  </si>
  <si>
    <t>SBI LETTER  DT 09-07-2021 7</t>
  </si>
  <si>
    <t>-36101105-SBI LETTER  DT 09-07-2021 7-CMP00000000356318779AO</t>
  </si>
  <si>
    <t>--CMP00000000356318779AODM562466TRANSFERTO35840911723INVESTM</t>
  </si>
  <si>
    <t>SBI LETTER  DT 09-07-2021 8</t>
  </si>
  <si>
    <t>-36101105-SBI LETTER  DT 09-07-2021 8-CMP00000000356424486AO</t>
  </si>
  <si>
    <t>--CMP00000000356424486AODM601181TRANSFERTO35840911723INVESTM</t>
  </si>
  <si>
    <t>SBI LETTER  DT 09-07-2021 9</t>
  </si>
  <si>
    <t>-36101105-SBI LETTER  DT 09-07-2021 9-CMP00000000356427978AO</t>
  </si>
  <si>
    <t>--CMP00000000356427978AODM602607TRANSFERTO35840911723INVESTM</t>
  </si>
  <si>
    <t>SBI LETTER  DT 09-07-2021 10</t>
  </si>
  <si>
    <t>-36101105-SBI LETTER  DT 09-07-2021 10-CMP00000000356639791A</t>
  </si>
  <si>
    <t>--CMP00000000356639791AODM744772TRANSFERTO35840911723INVESTM</t>
  </si>
  <si>
    <t>SBI LETTER  DT 09-07-2021 11</t>
  </si>
  <si>
    <t>-36101105-SBI LETTER  DT 09-07-2021 11-CMP00000000356457759A</t>
  </si>
  <si>
    <t>--CMP00000000356457759AODM615134TRANSFERTO35840911723INVESTM</t>
  </si>
  <si>
    <t>SBI LETTER  DT 09-07-2021 12</t>
  </si>
  <si>
    <t>-36101105-SBI LETTER  DT 09-07-2021 12-0907202191CTO4534584T</t>
  </si>
  <si>
    <t>--0907202191CTO4534584TRANSFERTO98561057788</t>
  </si>
  <si>
    <t>ICICI LETTER  DT 09-07-2021 1</t>
  </si>
  <si>
    <t>-36101151-ICICI LETTER  DT 09-07-2021 1-CMS/000819466619/ICI</t>
  </si>
  <si>
    <t>--CMS/000819466619/ICICI09072021CC</t>
  </si>
  <si>
    <t>ICICI LETTER  DT 09-07-2021 2</t>
  </si>
  <si>
    <t>-36101151-ICICI LETTER  DT 09-07-2021 2-CMS/000819545141/277</t>
  </si>
  <si>
    <t>--CMS/000819545141/277366823</t>
  </si>
  <si>
    <t>ICICI LETTER  DT 09-07-2021 3</t>
  </si>
  <si>
    <t>-36101151-ICICI LETTER  DT 09-07-2021 3-CMS/000819545122/277</t>
  </si>
  <si>
    <t>--CMS/000819545122/277416724</t>
  </si>
  <si>
    <t>ICICI LETTER  DT 09-07-2021 4</t>
  </si>
  <si>
    <t>-36101151-ICICI LETTER  DT 09-07-2021 4-CMS/000820178048/277</t>
  </si>
  <si>
    <t>--CMS/000820178048/277495272</t>
  </si>
  <si>
    <t>ICICI LETTER  DT 09-07-2021 5</t>
  </si>
  <si>
    <t>-36101151-ICICI LETTER  DT 09-07-2021 5-CMS/000819371265/277</t>
  </si>
  <si>
    <t>--CMS/000819371265/277290210</t>
  </si>
  <si>
    <t>ICICI LETTER  DT 09-07-2021 6</t>
  </si>
  <si>
    <t>-36101151-ICICI LETTER  DT 09-07-2021 6-CMS/000819545123/277</t>
  </si>
  <si>
    <t>--CMS/000819545123/277396551</t>
  </si>
  <si>
    <t>ICICI LETTER  DT 09-07-2021 7</t>
  </si>
  <si>
    <t>-36101151-ICICI LETTER  DT 09-07-2021 7-CMS/000819371273/277</t>
  </si>
  <si>
    <t>--CMS/000819371273/277307923</t>
  </si>
  <si>
    <t>ICICI LETTER  DT 09-07-2021 8</t>
  </si>
  <si>
    <t>-36101151-ICICI LETTER  DT 09-07-2021 8-CMS/000820178047/277</t>
  </si>
  <si>
    <t>--CMS/000820178047/277500761</t>
  </si>
  <si>
    <t>ICICI LETTER  DT 09-07-2021 9</t>
  </si>
  <si>
    <t>-36101151-ICICI LETTER  DT 09-07-2021 9-CMS/000819545126/277</t>
  </si>
  <si>
    <t>--CMS/000819545126/277400355</t>
  </si>
  <si>
    <t>ICICI LETTER  DT 09-07-2021 10</t>
  </si>
  <si>
    <t>-36101151-ICICI LETTER  DT 09-07-2021 10-CMS/000819545139/27</t>
  </si>
  <si>
    <t>--CMS/000819545139/277406361</t>
  </si>
  <si>
    <t>ICICI LETTER  DT 09-07-2021 11</t>
  </si>
  <si>
    <t>-36101151-ICICI LETTER  DT 09-07-2021 11-CMS/000820176233/27</t>
  </si>
  <si>
    <t>--CMS/000820176233/277459624</t>
  </si>
  <si>
    <t>AXIS LETTER  DT 09-07-2021 1</t>
  </si>
  <si>
    <t>-36101106-AXIS LETTER  DT 09-07-2021 1-IFT/0109072113465/68</t>
  </si>
  <si>
    <t>--IFT/0109072113465/68</t>
  </si>
  <si>
    <t>0000004140</t>
  </si>
  <si>
    <t>AXIS LETTER  DT 09-07-2021 2</t>
  </si>
  <si>
    <t>-36101106-AXIS LETTER  DT 09-07-2021 2-IFT/2381/CT0000082508</t>
  </si>
  <si>
    <t>--IFT/2381/CT0000082508/206/TEAMSAL</t>
  </si>
  <si>
    <t>ICICI LETTER  DT 02-07-2021 1</t>
  </si>
  <si>
    <t>-36101151-ICICI LETTER  DT 02-07-2021 1-CMS/000816323709/275</t>
  </si>
  <si>
    <t>--CMS/000816323709/275721379</t>
  </si>
  <si>
    <t>0000006180</t>
  </si>
  <si>
    <t>ICICI LETTER  DT 02-07-2021 2</t>
  </si>
  <si>
    <t>-36101151-ICICI LETTER  DT 02-07-2021 2-CMS/000816450549/275</t>
  </si>
  <si>
    <t>--CMS/000816450549/275849629</t>
  </si>
  <si>
    <t>ICICI LETTER  DT 02-07-2021 3</t>
  </si>
  <si>
    <t>-36101151-ICICI LETTER  DT 02-07-2021 3-CMS/000816174864/275</t>
  </si>
  <si>
    <t>--CMS/000816174864/275635450</t>
  </si>
  <si>
    <t>ICICI LETTER  DT 02-07-2021 4</t>
  </si>
  <si>
    <t>-36101151-ICICI LETTER  DT 02-07-2021 4-CMS/000816174863/275</t>
  </si>
  <si>
    <t>--CMS/000816174863/275640938</t>
  </si>
  <si>
    <t>ICICI LETTER  DT 02-07-2021 5</t>
  </si>
  <si>
    <t>-36101151-ICICI LETTER  DT 02-07-2021 5-CMS/000816220025/275</t>
  </si>
  <si>
    <t>--CMS/000816220025/275662769</t>
  </si>
  <si>
    <t>ICICI LETTER  DT 02-07-2021 6</t>
  </si>
  <si>
    <t>-36101151-ICICI LETTER  DT 02-07-2021 6-CMS/000816220024/275</t>
  </si>
  <si>
    <t>--CMS/000816220024/275676804</t>
  </si>
  <si>
    <t>ICICI LETTER  DT 02-07-2021 7</t>
  </si>
  <si>
    <t>-36101151-ICICI LETTER  DT 02-07-2021 7-CMS/000816325655/275</t>
  </si>
  <si>
    <t>--CMS/000816325655/275757345</t>
  </si>
  <si>
    <t>AXIS LETTER  DT 02-07-2021 1</t>
  </si>
  <si>
    <t>-36101106-AXIS LETTER  DT 02-07-2021 1-IFT/2333/CT0000081700</t>
  </si>
  <si>
    <t>--IFT/2333/CT0000081700/73/TEAMSAL</t>
  </si>
  <si>
    <t>0000003600</t>
  </si>
  <si>
    <t>AXIS LETTER  DT 02-07-2021 2</t>
  </si>
  <si>
    <t>-36101106-AXIS LETTER  DT 02-07-2021 2-IFT/2335/CT0000081716</t>
  </si>
  <si>
    <t>--IFT/2335/CT0000081716/179/TEAMSAL</t>
  </si>
  <si>
    <t>AXIS LETTER  DT 02-07-2021 3</t>
  </si>
  <si>
    <t>-36101106-AXIS LETTER  DT 02-07-2021 3-IFT/2329/CT0000081676</t>
  </si>
  <si>
    <t>--IFT/2329/CT0000081676/1/TEAMSAL</t>
  </si>
  <si>
    <t>AXIS LETTER  DT 02-07-2021 4</t>
  </si>
  <si>
    <t>-36101106-AXIS LETTER  DT 02-07-2021 4-IFT/2330/CT0000081630</t>
  </si>
  <si>
    <t>--IFT/2330/CT0000081630/13/TEAMSAL</t>
  </si>
  <si>
    <t>AXIS LETTER  DT 02-07-2021 5</t>
  </si>
  <si>
    <t>-36101106-AXIS LETTER  DT 02-07-2021 5-IFT/2331/CT0000081691</t>
  </si>
  <si>
    <t>--IFT/2331/CT0000081691/1/TEAMSAL</t>
  </si>
  <si>
    <t>AXIS LETTER  DT 02-07-2021 6</t>
  </si>
  <si>
    <t>-36101106-AXIS LETTER  DT 02-07-2021 6-IFT/2332/CT0000081692</t>
  </si>
  <si>
    <t>--IFT/2332/CT0000081692/2/TEAMSAL</t>
  </si>
  <si>
    <t>AXIS LETTER  DT 02-07-2021 7</t>
  </si>
  <si>
    <t>-36101106-AXIS LETTER  DT 02-07-2021 7-IFT/2334/CT0000081701</t>
  </si>
  <si>
    <t>--IFT/2334/CT0000081701/11/TEAMSAL</t>
  </si>
  <si>
    <t>AXIS LETTER  DT 02-07-2021 8</t>
  </si>
  <si>
    <t>-36101106-AXIS LETTER  DT 02-07-2021 8-IFT/2328/CT0000081675</t>
  </si>
  <si>
    <t>--IFT/2328/CT0000081675/76/TEAMSAL</t>
  </si>
  <si>
    <t>HDFC LETTER  DT 03-07-2021 1</t>
  </si>
  <si>
    <t>-36101101-HDFC LETTER  DT 03-07-2021 1-107025262001</t>
  </si>
  <si>
    <t>0000004580</t>
  </si>
  <si>
    <t>HDFC LETTER  DT 03-07-2021 2</t>
  </si>
  <si>
    <t>-36101101-HDFC LETTER  DT 03-07-2021 2-107025605310</t>
  </si>
  <si>
    <t>0000004480</t>
  </si>
  <si>
    <t>HDFC LETTER  DT 03-07-2021 3</t>
  </si>
  <si>
    <t>-36101101-HDFC LETTER  DT 03-07-2021 3-107026171691</t>
  </si>
  <si>
    <t>0000003380</t>
  </si>
  <si>
    <t>HDFC LETTER  DT 03-07-2021 4</t>
  </si>
  <si>
    <t>-36101101-HDFC LETTER  DT 03-07-2021 4-107025043638</t>
  </si>
  <si>
    <t>HDFC LETTER  DT 03-07-2021 5</t>
  </si>
  <si>
    <t>-36101101-HDFC LETTER  DT 03-07-2021 5-107025137326</t>
  </si>
  <si>
    <t>HDFC LETTER  DT 03-07-2021 6</t>
  </si>
  <si>
    <t>-36101101-HDFC LETTER  DT 03-07-2021 6-107025781853</t>
  </si>
  <si>
    <t>HDFC LETTER  DT 03-07-2021 7</t>
  </si>
  <si>
    <t>-36101101-HDFC LETTER  DT 03-07-2021 7-107025343196</t>
  </si>
  <si>
    <t>AXIS LETTER  DT 09-07-2021 3</t>
  </si>
  <si>
    <t>-36101106-AXIS LETTER  DT 09-07-2021 3-IFT/2387/CT0000082535</t>
  </si>
  <si>
    <t>--IFT/2387/CT0000082535/1/TEAMSAL</t>
  </si>
  <si>
    <t>AXIS LETTER  DT 09-07-2021 4</t>
  </si>
  <si>
    <t>-36101106-AXIS LETTER  DT 09-07-2021 4-IFT/2388/CT0000082536</t>
  </si>
  <si>
    <t>--IFT/2388/CT0000082536/39/TEAMSAL</t>
  </si>
  <si>
    <t>AXIS LETTER  DT 09-07-2021 5</t>
  </si>
  <si>
    <t>-36101106-AXIS LETTER  DT 09-07-2021 5-IFT/2379/CT0000082309</t>
  </si>
  <si>
    <t>--IFT/2379/CT0000082309/9/TEAMSAL</t>
  </si>
  <si>
    <t>AXIS LETTER  DT 09-07-2021 6</t>
  </si>
  <si>
    <t>-36101106-AXIS LETTER  DT 09-07-2021 6-IFT/2382/CT0000082509</t>
  </si>
  <si>
    <t>--IFT/2382/CT0000082509/14/TEAMSAL</t>
  </si>
  <si>
    <t>AXIS LETTER  DT 09-07-2021 7</t>
  </si>
  <si>
    <t>-36101106-AXIS LETTER  DT 09-07-2021 7-IFT/2380/CT0000082310</t>
  </si>
  <si>
    <t>--IFT/2380/CT0000082310/11/TEAMSAL</t>
  </si>
  <si>
    <t>AXIS LETTER  DT 09-07-2021 8</t>
  </si>
  <si>
    <t>-36101106-AXIS LETTER  DT 09-07-2021 8-IFT/2389/CT0000082537</t>
  </si>
  <si>
    <t>--IFT/2389/CT0000082537/10/TEAMSAL</t>
  </si>
  <si>
    <t>AXIS LETTER  DT 09-07-2021 9</t>
  </si>
  <si>
    <t>-36101106-AXIS LETTER  DT 09-07-2021 9-IFT/2378/CT0000082308</t>
  </si>
  <si>
    <t>--IFT/2378/CT0000082308/1/TEAMSAL</t>
  </si>
  <si>
    <t>AXIS LETTER  DT 09-07-2021 10</t>
  </si>
  <si>
    <t>-36101106-AXIS LETTER  DT 09-07-2021 10-IFT/2383/CT000008251</t>
  </si>
  <si>
    <t>--IFT/2383/CT0000082510/5/TEAMSAL</t>
  </si>
  <si>
    <t>AXIS LETTER  DT 09-07-2021 11</t>
  </si>
  <si>
    <t>-36101106-AXIS LETTER  DT 09-07-2021 11-IFT/2384/CT000008253</t>
  </si>
  <si>
    <t>--IFT/2384/CT0000082531/134/TEAMSAL</t>
  </si>
  <si>
    <t>AXIS LETTER  DT 09-07-2021 12</t>
  </si>
  <si>
    <t>-36101106-AXIS LETTER  DT 09-07-2021 12-IFT/2386/CT000008253</t>
  </si>
  <si>
    <t>--IFT/2386/CT0000082534/1/TEAMSAL</t>
  </si>
  <si>
    <t>024458</t>
  </si>
  <si>
    <t>-07-07-21</t>
  </si>
  <si>
    <t>V02564-Shourya Human Security Services-Shourya Human Securit</t>
  </si>
  <si>
    <t>024459</t>
  </si>
  <si>
    <t>SBI-Mum-Lower parel new site-PO0251-28-5-21-25% adv-infra wo</t>
  </si>
  <si>
    <t>-36101103-SBI-Mum-Lower parel new site-PO0251-28-5-21-25% ad</t>
  </si>
  <si>
    <t>SBI-Rent July21</t>
  </si>
  <si>
    <t>-36101103-SBI-Rent July21-SBI-Rent July21</t>
  </si>
  <si>
    <t>-36101103-SBI-Rent July21-SBI-Rent July21SBI-Rent July21</t>
  </si>
  <si>
    <t>Z00727-Vani Bai R ID - T10155</t>
  </si>
  <si>
    <t>Z02364-Vidyashree S ID-T10065</t>
  </si>
  <si>
    <t>Z02374-Vignesh ID -T11257</t>
  </si>
  <si>
    <t>Z02048-Vinay Kumar M ID -T10864</t>
  </si>
  <si>
    <t>Z00544-Vinay Vijay Katalkar ID - T9916</t>
  </si>
  <si>
    <t>Z00683-Vishnu Vijayan ID - T10220</t>
  </si>
  <si>
    <t>Z02371-Y Reddyrani ID -T10277</t>
  </si>
  <si>
    <t>SBI-Rent June21</t>
  </si>
  <si>
    <t>-36101103-SBI-Rent June21-SBI-Rent June21</t>
  </si>
  <si>
    <t>SCO-704-717</t>
  </si>
  <si>
    <t>-36101103-SCO-704-717-SCO-704-717</t>
  </si>
  <si>
    <t>Clover Ventures Private Limite</t>
  </si>
  <si>
    <t>000CMS2021701829-36101102-Clover Ventures Private Limite-</t>
  </si>
  <si>
    <t>000CMS2021701826-36101102-Clover Ventures Private Limite-</t>
  </si>
  <si>
    <t>BARBD21193361199-36101102-UNIVERSAL SOMPO GEN INS CO LTD-</t>
  </si>
  <si>
    <t>KKBKR52021071200887562-36101102-SUMITOMO CHEMICAL INDIA LIMI</t>
  </si>
  <si>
    <t>0000000106387140-36101102-Sterlite Power Transmission Li-</t>
  </si>
  <si>
    <t>119301697GN00012-36101102-SCHENKER INDIA PRIVATE LIMITED-</t>
  </si>
  <si>
    <t>IBKL210712152446-36101102-Indian Farmers Fertiliser coop-</t>
  </si>
  <si>
    <t>0000000106386401-36101102-SEKURA ENERGY LIMITED-</t>
  </si>
  <si>
    <t>UTIBR52021071200325265-36101102-Himatsingka Seide Limited-</t>
  </si>
  <si>
    <t>0000000106388419-36101102-SEKURA ROADS LIMITED-</t>
  </si>
  <si>
    <t>HSBCN21193309521-36101102-FLIPKART INDIA PRIVATE LIMITED-</t>
  </si>
  <si>
    <t>HSBCN21193309518-36101102-Flipkart Internet Pvt Ltd-</t>
  </si>
  <si>
    <t>HSBCN21193309519-36101102-FLIPKART INDIA PRIVATE LIMITED-</t>
  </si>
  <si>
    <t>HSBCN21193309520-36101102-FLIPKART INDIA PRIVATE LIMITED-</t>
  </si>
  <si>
    <t>Flipkart Internet Pvt Ltdu</t>
  </si>
  <si>
    <t>HSBCN21193309509-36101102-Flipkart Internet Pvt Ltdu-</t>
  </si>
  <si>
    <t>HSBCN21193309512-36101102-Flipkart Internet Pvt Ltd-</t>
  </si>
  <si>
    <t>HSBCN21193309516-36101102-Flipkart Internet Pvt Ltd-</t>
  </si>
  <si>
    <t>HSBCN21193309517-36101102-Flipkart Internet Pvt Ltd-</t>
  </si>
  <si>
    <t>CITIN21202981967-36101102-Nestle India Limited-</t>
  </si>
  <si>
    <t>000CMS2018619779-36101102-UNITED STATES PHARMACOPEIA - I-</t>
  </si>
  <si>
    <t>Lindstrom Services India Priva</t>
  </si>
  <si>
    <t>HSBCN21193254481-36101102-Lindstrom Services India Priva-</t>
  </si>
  <si>
    <t>Lindstrom Services India Pvt L</t>
  </si>
  <si>
    <t>HSBCN21193254984-36101102-Lindstrom Services India Pvt L-</t>
  </si>
  <si>
    <t>Apex Power Tools India Pvt Lim</t>
  </si>
  <si>
    <t>2171I09527E80737-36101102-Apex Power Tools India Pvt Lim-</t>
  </si>
  <si>
    <t>00024454478411DC-36101102-IFB Industries Limited-</t>
  </si>
  <si>
    <t>CITIN21198043394-36101102-Thermax ltd-</t>
  </si>
  <si>
    <t>CITIN21198043384-36101102-Thermax ltd-</t>
  </si>
  <si>
    <t>CITIN21198047020-36101102-RISING STARS MOBILE INDIA PVT LTD-</t>
  </si>
  <si>
    <t>GLOBANT INDIA PVT LTD IN40 SEZ</t>
  </si>
  <si>
    <t>CITIN21198047299-36101102-GLOBANT INDIA PVT LTD IN40 SEZ-</t>
  </si>
  <si>
    <t>06970-Globant India Pvt Ltd</t>
  </si>
  <si>
    <t>CITIN21198048368-36101102-YOU Broadband India Limited-</t>
  </si>
  <si>
    <t>CITIN21198049462-36101102-YOU Broadband India Limited-</t>
  </si>
  <si>
    <t>CITIN21198052875-36101102-DSM INDIA PVT LTD-</t>
  </si>
  <si>
    <t>HSBCR22021070213121053-36101102-GE India Industrial Pvt Ltd(</t>
  </si>
  <si>
    <t>Bayer CropScience</t>
  </si>
  <si>
    <t>070100736GN00001-36101102-Bayer CropScience-</t>
  </si>
  <si>
    <t>General Electric International</t>
  </si>
  <si>
    <t>HSBCR22021070213121744-36101102-General Electric Internation</t>
  </si>
  <si>
    <t>GVNDL-06-06-General Electric International Inc.</t>
  </si>
  <si>
    <t>CITIR52021070200700364-36101102-Thermax Babcock and Wilcox E</t>
  </si>
  <si>
    <t>AXISP00208614438-36101102-Pragnya Advisors Pvt. Ltd-</t>
  </si>
  <si>
    <t>AXISP00208610188-36101102-Goodricke Group Ltd-</t>
  </si>
  <si>
    <t>AXISP00208610189-36101102-Goodricke Group Ltd-</t>
  </si>
  <si>
    <t>AXISP00208610191-36101102-Goodricke Group Ltd-</t>
  </si>
  <si>
    <t>AXISP00208610190-36101102-Goodricke Group Ltd-</t>
  </si>
  <si>
    <t>AXTB211832703882-36101102-UTI AMC Kamakazi Project-</t>
  </si>
  <si>
    <t>Bracket Technology Private Lim</t>
  </si>
  <si>
    <t>0000118308749706-36101102-Bracket Technology Private Lim-</t>
  </si>
  <si>
    <t>06101-Bracket Technology Private Limited</t>
  </si>
  <si>
    <t>0000107014833653-36101102-Maruti Suzuki India Limited-</t>
  </si>
  <si>
    <t>ORIGO COMMODITIES INDIA PVT LT</t>
  </si>
  <si>
    <t>0000107024942865-36101102-ORIGO COMMODITIES INDIA PVT LT-</t>
  </si>
  <si>
    <t>026112</t>
  </si>
  <si>
    <t>LWF-Jun21-Half Yearly</t>
  </si>
  <si>
    <t>-36101101-LWF-Jun21-Half Yearly-LWF-Jun21-Half Yearly-Odisha</t>
  </si>
  <si>
    <t>--Odisha Labour Welfare Board,</t>
  </si>
  <si>
    <t>026115</t>
  </si>
  <si>
    <t>Delhi Labour Welfare Fund</t>
  </si>
  <si>
    <t>000000990480-36101103-Delhi Labour Welfare Fund-Delhi-LWF-Ju</t>
  </si>
  <si>
    <t>--Delhi Labour Welfare Fund</t>
  </si>
  <si>
    <t>The Secretary, Goa Labour WelFare Board</t>
  </si>
  <si>
    <t>000000990481-36101103-The Secretary, Goa Labour WelFare Boar</t>
  </si>
  <si>
    <t>--The Secretary, Goa Labour WelFare Board</t>
  </si>
  <si>
    <t>Welfare Commissioner, MP Labour Welfare Fund Board, Bhopal</t>
  </si>
  <si>
    <t>000000990482-36101103-Welfare Commissioner, MP Labour Welfar</t>
  </si>
  <si>
    <t>--Welfare Commissioner, MP Labour Welfare Fund Board, Bhopal</t>
  </si>
  <si>
    <t>026116</t>
  </si>
  <si>
    <t>Welfare Commissioner, CG Labour Welfare Fund Board, Raipur</t>
  </si>
  <si>
    <t>-36101105-Welfare Commissioner, CG Labour Welfare Fund Board</t>
  </si>
  <si>
    <t>SBI A/C EPF</t>
  </si>
  <si>
    <t>-36101105-SBI A/C EPF-West Bengal-LWF-Jun-21-Half Yearly</t>
  </si>
  <si>
    <t>--SBI A/C EPF</t>
  </si>
  <si>
    <t>026117</t>
  </si>
  <si>
    <t xml:space="preserve"> Contract for Piece Rate for Jun-21</t>
  </si>
  <si>
    <t>-36101101- Contract for Piece Rate for Jun-21-Contract for P</t>
  </si>
  <si>
    <t>Y01962-Altaf Alam ID-A0009</t>
  </si>
  <si>
    <t>Contract for Piece Rate for Jun-21</t>
  </si>
  <si>
    <t>-36101101-Contract for Piece Rate for Jun-21-Contract for Pi</t>
  </si>
  <si>
    <t>Y01963-Aloke Roy ID-A0008</t>
  </si>
  <si>
    <t xml:space="preserve"> A0001-Contract for Piece Rate for Jun-21-TL19T2122/816</t>
  </si>
  <si>
    <t>-36101101- A0001-Contract for Piece Rate for Jun-21-TL19T212</t>
  </si>
  <si>
    <t>Y01964-Sharmistha Sarkar ID-A0001</t>
  </si>
  <si>
    <t>A0029-Contract for Piece Rate for Jun-21-TL19T2122/816</t>
  </si>
  <si>
    <t>-36101101-A0029-Contract for Piece Rate for Jun-21-TL19T2122</t>
  </si>
  <si>
    <t>Y01965-Anindita Sen ID-A0029</t>
  </si>
  <si>
    <t xml:space="preserve"> A0021-Contract for Piece Rate for Jun-21-TL19T2122/816</t>
  </si>
  <si>
    <t>-36101101- A0021-Contract for Piece Rate for Jun-21-TL19T212</t>
  </si>
  <si>
    <t>Y01966-Sujit Hemram ID-A0021</t>
  </si>
  <si>
    <t xml:space="preserve"> A0039-Contract for Piece Rate for Jun-21-TL19T2122/816</t>
  </si>
  <si>
    <t>-36101101- A0039-Contract for Piece Rate for Jun-21-TL19T212</t>
  </si>
  <si>
    <t>Y01967-Tamal Manna ID-A0039</t>
  </si>
  <si>
    <t xml:space="preserve"> A0041-Contract for Piece Rate for Jun-21-TL19T2122/816</t>
  </si>
  <si>
    <t>-36101101- A0041-Contract for Piece Rate for Jun-21-TL19T212</t>
  </si>
  <si>
    <t>Y01968-Krishna Dey ID-A0041</t>
  </si>
  <si>
    <t xml:space="preserve"> A0033-Contract for Piece Rate for Jun-21-TL19T2122/816</t>
  </si>
  <si>
    <t>-36101101- A0033-Contract for Piece Rate for Jun-21-TL19T212</t>
  </si>
  <si>
    <t>Y01969-Bikram Khanna ID-A0033</t>
  </si>
  <si>
    <t xml:space="preserve"> A0030-Contract for Piece Rate for Jun-21-TL19T2122/816</t>
  </si>
  <si>
    <t>-36101101- A0030-Contract for Piece Rate for Jun-21-TL19T212</t>
  </si>
  <si>
    <t>Y01970-Srikanta Mondal ID-A0030</t>
  </si>
  <si>
    <t xml:space="preserve"> A0015-Contract for Piece Rate for Jun-21-TL19T2122/816</t>
  </si>
  <si>
    <t>-36101101- A0015-Contract for Piece Rate for Jun-21-TL19T212</t>
  </si>
  <si>
    <t>Y01971-Hemant Pratush ID-A0015</t>
  </si>
  <si>
    <t xml:space="preserve"> A0012-Contract for Piece Rate for Jun-21-TL19T2122/816</t>
  </si>
  <si>
    <t>-36101101- A0012-Contract for Piece Rate for Jun-21-TL19T212</t>
  </si>
  <si>
    <t>Y01972-Avijit Saha ID-A0012</t>
  </si>
  <si>
    <t xml:space="preserve"> A0020-Contract for Piece Rate for Jun-21-TL19T2122/816</t>
  </si>
  <si>
    <t>-36101101- A0020-Contract for Piece Rate for Jun-21-TL19T212</t>
  </si>
  <si>
    <t>Y01973-Qamar Shahid ID-A0020</t>
  </si>
  <si>
    <t xml:space="preserve"> A0013-Contract for Piece Rate for Jun-21-TL19T2122/816</t>
  </si>
  <si>
    <t>-36101101- A0013-Contract for Piece Rate for Jun-21-TL19T212</t>
  </si>
  <si>
    <t>Y01974-Deepak Kumar Thakur ID-A0013</t>
  </si>
  <si>
    <t xml:space="preserve"> A0002-Contract for Piece Rate for Jun-21-TL19T2122/816</t>
  </si>
  <si>
    <t>-36101101- A0002-Contract for Piece Rate for Jun-21-TL19T212</t>
  </si>
  <si>
    <t>Y01975-Mahua Chowdhury ID-A0002</t>
  </si>
  <si>
    <t xml:space="preserve"> A0003-Contract for Piece Rate for Jun-21-TL19T2122/816</t>
  </si>
  <si>
    <t>-36101101- A0003-Contract for Piece Rate for Jun-21-TL19T212</t>
  </si>
  <si>
    <t>Y01976-Tiyasa Saha ID-A0003</t>
  </si>
  <si>
    <t xml:space="preserve"> A0004-Contract for Piece Rate for Jun-21-TL19T2122/816</t>
  </si>
  <si>
    <t>-36101101- A0004-Contract for Piece Rate for Jun-21-TL19T212</t>
  </si>
  <si>
    <t>Y01977-Neha Singh ID-A0004</t>
  </si>
  <si>
    <t>024460</t>
  </si>
  <si>
    <t>025301</t>
  </si>
  <si>
    <t>Mahindra and Mahindra Ltd</t>
  </si>
  <si>
    <t>-36101101-Mahindra and Mahindra Ltd-Service catering for Jun</t>
  </si>
  <si>
    <t>V02351-Mahindra &amp; Mahindra Ltd Tractor Division Employees Co</t>
  </si>
  <si>
    <t>025306</t>
  </si>
  <si>
    <t>Ban-Imp Adv -Ramana K H</t>
  </si>
  <si>
    <t>-36101103-Ban-Imp Adv -Ramana K H-Ban-Imp Adv -Ramana K H</t>
  </si>
  <si>
    <t>Z02337-Ramanna K H - T1972 - HDFC Card - 4213-2804-0030-1209</t>
  </si>
  <si>
    <t>025307</t>
  </si>
  <si>
    <t>Online - TF002886</t>
  </si>
  <si>
    <t>025308</t>
  </si>
  <si>
    <t>Online - TF002887</t>
  </si>
  <si>
    <t>025309</t>
  </si>
  <si>
    <t>Online - TF002888</t>
  </si>
  <si>
    <t>025310</t>
  </si>
  <si>
    <t>Online - TF002889</t>
  </si>
  <si>
    <t>025311</t>
  </si>
  <si>
    <t>Online - TF002890</t>
  </si>
  <si>
    <t>025312</t>
  </si>
  <si>
    <t>ONLINE TRANFER - ICICI Bank Limited OD A/c # 000205002605 -</t>
  </si>
  <si>
    <t>ONLINE TRANFER Trans from ICICI 2605 to ICICI 240 - TF002891</t>
  </si>
  <si>
    <t>ONLINE TRANFER</t>
  </si>
  <si>
    <t>025321</t>
  </si>
  <si>
    <t>KPMG Global Services Management PVt Ltd</t>
  </si>
  <si>
    <t>-36101101-KPMG Global Services Management PVt Ltd-Paid agans</t>
  </si>
  <si>
    <t>025322</t>
  </si>
  <si>
    <t>Inauguration Mum site-SBI</t>
  </si>
  <si>
    <t>-36101103-Inauguration Mum site-SBI-Z01990-Inauguration Mum</t>
  </si>
  <si>
    <t>Z01990-Tejash Upendra Misal - T10748-Imp Adv-Mum-Solitare</t>
  </si>
  <si>
    <t>R&amp;M A/C Chgs-June'2</t>
  </si>
  <si>
    <t>-36101103-R&amp;M A/C Chgs-June'2-R&amp;M A/C Chgs-June'2</t>
  </si>
  <si>
    <t>V02235-Websplayer - Bhupendra Bharia</t>
  </si>
  <si>
    <t>Hire Chgs-June'21</t>
  </si>
  <si>
    <t>-36101103-Hire Chgs-June'21-Hire Chgs-June'21</t>
  </si>
  <si>
    <t>NETAP Stipend-jul21</t>
  </si>
  <si>
    <t>-36101103-NETAP Stipend-jul21-NETAP Stipend-jul21</t>
  </si>
  <si>
    <t>025325</t>
  </si>
  <si>
    <t>-36101101-Archroma India Pvt ltd-Paid tws Inv # TL27T2122/38</t>
  </si>
  <si>
    <t>025326</t>
  </si>
  <si>
    <t>-36101101-My Home Move Ltd-Paid tws Inv # TL29T2122/9025</t>
  </si>
  <si>
    <t>025327</t>
  </si>
  <si>
    <t>-36101101-Archroma India Pvt ltd-Paid tws Invocie No. TL27T2</t>
  </si>
  <si>
    <t>AXISP00208617278-36101102-Carl Bechem Lubricants India P-</t>
  </si>
  <si>
    <t>Allianz Services Private Limit</t>
  </si>
  <si>
    <t>HSBCN21183161023-36101102-Allianz Services Private Limit-</t>
  </si>
  <si>
    <t>04415-Allianz Managed Operations &amp; Services SE (India Branch</t>
  </si>
  <si>
    <t>0000118310523507-36101102-The President Match Company-</t>
  </si>
  <si>
    <t>0000107014366449-36101102-Gabriel India Ltd-</t>
  </si>
  <si>
    <t>BTOM211933724484-36101102-Western Refrigeration Pvt Ltd-</t>
  </si>
  <si>
    <t>000CMS1997289569-36101102-NATIONAL ASSOCIATION OF SOFTWA-</t>
  </si>
  <si>
    <t>000CMS1997291548-36101102-NATIONAL ASSOCIATION OF SOFTWA-</t>
  </si>
  <si>
    <t>UBINR22021070201442018-36101102-Aplab Limited-</t>
  </si>
  <si>
    <t>Tupperware India Pvt. Ltd</t>
  </si>
  <si>
    <t>0000653817700014-36101102-Tupperware India Pvt. Ltd-</t>
  </si>
  <si>
    <t>SBIN221193568547-36101102-Care Nursing Home-</t>
  </si>
  <si>
    <t>0000107014782127-36101102-Reliance Industries Limited-</t>
  </si>
  <si>
    <t>0000000000001193-36101102-Indian Naval Canteen Services-</t>
  </si>
  <si>
    <t>HSBCR22021070213123098-36101102-Virbac Animal Health India P</t>
  </si>
  <si>
    <t>070200225GN00020-36101102-Akzo Nobel India Ltd (ICI)-</t>
  </si>
  <si>
    <t>CITIR52021070200702582-36101102-ATC Telecom Infrastructure P</t>
  </si>
  <si>
    <t>CITIR52021070200702584-36101102-ATC India Infrastructure PVT</t>
  </si>
  <si>
    <t>CITIR52021070200702599-36101102-ATC Telecom Infrastructure P</t>
  </si>
  <si>
    <t>CITIR52021070200702607-36101102-ATC Telecom Infrastructure P</t>
  </si>
  <si>
    <t>CITIR52021070200702589-36101102-ATC Telecom Infrastructure P</t>
  </si>
  <si>
    <t>CITIR52021070200702585-36101102-ATC Telecom Infrastructure P</t>
  </si>
  <si>
    <t>CITIR52021070200702620-36101102-ATC Telecom Infrastructure P</t>
  </si>
  <si>
    <t>CITIR52021070200702604-36101102-ATC Telecom Infrastructure P</t>
  </si>
  <si>
    <t>HDFC LETTER  DT 21-07-2021 9 NEFT</t>
  </si>
  <si>
    <t>-36101101-HDFC LETTER  DT 21-07-2021 9 NEFT-107207177277</t>
  </si>
  <si>
    <t>--107207177277</t>
  </si>
  <si>
    <t>HDFC LETTER  DT 21-07-2021 10 NEFT</t>
  </si>
  <si>
    <t>-36101101-HDFC LETTER  DT 21-07-2021 10 NEFT-107207191034</t>
  </si>
  <si>
    <t>--107207191034</t>
  </si>
  <si>
    <t>HDFC LETTER  DT 21-07-2021 11 NEFT</t>
  </si>
  <si>
    <t>-36101101-HDFC LETTER  DT 21-07-2021 11 NEFT-107207397062</t>
  </si>
  <si>
    <t>--107207397062</t>
  </si>
  <si>
    <t>SBI LETTER  DT 21-07-2021 1</t>
  </si>
  <si>
    <t>-36101105-SBI LETTER  DT 21-07-2021 1-CMP00000000359873006AO</t>
  </si>
  <si>
    <t>--CMP00000000359873006AODO733783TRANSFERTO64200148353Mr.SANJ</t>
  </si>
  <si>
    <t>SBI LETTER  DT 21-07-2021 2</t>
  </si>
  <si>
    <t>-36101105-SBI LETTER  DT 21-07-2021 2-CMP00000000359860491AO</t>
  </si>
  <si>
    <t>--CMP00000000359860491AODO725493TRANSFERTO35840911723INVESTM</t>
  </si>
  <si>
    <t>SBI LETTER  DT 21-07-2021 3</t>
  </si>
  <si>
    <t>-36101105-SBI LETTER  DT 21-07-2021 3-CMP00000000359862709AO</t>
  </si>
  <si>
    <t>--CMP00000000359862709AODO726877TRANSFERTO35840911723INVESTM</t>
  </si>
  <si>
    <t>SBI LETTER  DT 21-07-2021 4</t>
  </si>
  <si>
    <t>-36101105-SBI LETTER  DT 21-07-2021 4-AODO749433AODO764938TR</t>
  </si>
  <si>
    <t>--AODO749433AODO764938TRANSFERTO35840911723INVESTMENTINTERME</t>
  </si>
  <si>
    <t>SBI LETTER  DT 21-07-2021 5</t>
  </si>
  <si>
    <t>-36101105-SBI LETTER  DT 21-07-2021 5-CMP00000000359913354AO</t>
  </si>
  <si>
    <t>--CMP00000000359913354AODO750010TRANSFERTO20176700693Mr.PAVA</t>
  </si>
  <si>
    <t>ICICI LETTER  DT 21-07-2021 1</t>
  </si>
  <si>
    <t>-36101151-ICICI LETTER  DT 21-07-2021 1-CMS/000824399728/279</t>
  </si>
  <si>
    <t>--CMS/000824399728/279633409</t>
  </si>
  <si>
    <t>ICICI LETTER  DT 21-07-2021 2</t>
  </si>
  <si>
    <t>-36101151-ICICI LETTER  DT 21-07-2021 2-CMS/000824399727/279</t>
  </si>
  <si>
    <t>--CMS/000824399727/279639465</t>
  </si>
  <si>
    <t>ICICI LETTER  DT 21-07-2021 3</t>
  </si>
  <si>
    <t>-36101151-ICICI LETTER  DT 21-07-2021 3-CMS/000824443653/279</t>
  </si>
  <si>
    <t>--CMS/000824443653/279660743</t>
  </si>
  <si>
    <t>AXIS LETTER  DT 21-07-2021 1</t>
  </si>
  <si>
    <t>-36101106-AXIS LETTER  DT 21-07-2021 1-IFT/2432/CT0000083047</t>
  </si>
  <si>
    <t>--IFT/2432/CT0000083047/1/TEAMSAL</t>
  </si>
  <si>
    <t>AXIS LETTER  DT 21-07-2021 2</t>
  </si>
  <si>
    <t>-36101106-AXIS LETTER  DT 21-07-2021 2-IFT/2430/CT0000083035</t>
  </si>
  <si>
    <t>--IFT/2430/CT0000083035/34/TEAMSAL</t>
  </si>
  <si>
    <t>AXIS LETTER  DT 21-07-2021 3</t>
  </si>
  <si>
    <t>-36101106-AXIS LETTER  DT 21-07-2021 3-IFT/2431/CT0000083036</t>
  </si>
  <si>
    <t>--IFT/2431/CT0000083036/1/TEAMSAL</t>
  </si>
  <si>
    <t>AXIS LETTER  DT 21-07-2021 4</t>
  </si>
  <si>
    <t>-36101106-AXIS LETTER  DT 21-07-2021 4-IFT/2433/CT0000083048</t>
  </si>
  <si>
    <t>--IFT/2433/CT0000083048/17/TEAMSAL</t>
  </si>
  <si>
    <t>AXIS LETTER  DT 21-07-2021 5</t>
  </si>
  <si>
    <t>-36101106-AXIS LETTER  DT 21-07-2021 5-IFT/2434/CT0000083049</t>
  </si>
  <si>
    <t>--IFT/2434/CT0000083049/1/TEAMSAL</t>
  </si>
  <si>
    <t>025056</t>
  </si>
  <si>
    <t>-22-07-21</t>
  </si>
  <si>
    <t>V01495-Vibgyor Net Connections-Vibgyor Net Connections</t>
  </si>
  <si>
    <t>025058</t>
  </si>
  <si>
    <t>HSBCN21190970323-36101102-Amazon Transportation Services-</t>
  </si>
  <si>
    <t>HSBCN21190970617-36101102-GE Oil &amp; Gas India Pvt. Ltd -B-</t>
  </si>
  <si>
    <t>Steelcase Asia Pacific holding</t>
  </si>
  <si>
    <t>HSBCN21190971350-36101102-Steelcase Asia Pacific holding-</t>
  </si>
  <si>
    <t>00024505787431DC-36101102-Shyam Spectra Private Limited-</t>
  </si>
  <si>
    <t>118901643GN00001-36101102-Bayer Pharmaceuticals Pvt. Ltd-</t>
  </si>
  <si>
    <t>0000012240</t>
  </si>
  <si>
    <t>HDFC LETTER  DT 08-07-2021 4 NEFT</t>
  </si>
  <si>
    <t>-36101101-HDFC LETTER  DT 08-07-2021 4 NEFT-107084221239</t>
  </si>
  <si>
    <t>--107084221239</t>
  </si>
  <si>
    <t>HDFC LETTER  DT 08-07-2021 5 NEFT</t>
  </si>
  <si>
    <t>-36101101-HDFC LETTER  DT 08-07-2021 5 NEFT-107084288964</t>
  </si>
  <si>
    <t>--107084288964</t>
  </si>
  <si>
    <t>0000004440</t>
  </si>
  <si>
    <t>HDFC LETTER  DT 08-07-2021 6 NEFT</t>
  </si>
  <si>
    <t>-36101101-HDFC LETTER  DT 08-07-2021 6 NEFT-107083168855</t>
  </si>
  <si>
    <t>--107083168855</t>
  </si>
  <si>
    <t>HDFC LETTER  DT 08-07-2021 7 NEFT</t>
  </si>
  <si>
    <t>-36101101-HDFC LETTER  DT 08-07-2021 7 NEFT-107084236816</t>
  </si>
  <si>
    <t>--107084236816</t>
  </si>
  <si>
    <t>0000007580</t>
  </si>
  <si>
    <t>HDFC LETTER  DT 08-07-2021 8 NEFT</t>
  </si>
  <si>
    <t>-36101101-HDFC LETTER  DT 08-07-2021 8 NEFT-107083309427</t>
  </si>
  <si>
    <t>--107083309427</t>
  </si>
  <si>
    <t>HDFC LETTER  DT 08-07-2021 9 NEFT</t>
  </si>
  <si>
    <t>-36101101-HDFC LETTER  DT 08-07-2021 9 NEFT-107083311135</t>
  </si>
  <si>
    <t>--107083311135</t>
  </si>
  <si>
    <t>HDFC LETTER  DT 08-07-2021 10 NEFT</t>
  </si>
  <si>
    <t>-36101101-HDFC LETTER  DT 08-07-2021 10 NEFT-107083982136</t>
  </si>
  <si>
    <t>--107083982136</t>
  </si>
  <si>
    <t>HDFC LETTER  DT 08-07-2021 11 NEFT</t>
  </si>
  <si>
    <t>-36101101-HDFC LETTER  DT 08-07-2021 11 NEFT-107084114220</t>
  </si>
  <si>
    <t>--107084114220</t>
  </si>
  <si>
    <t>HDFC LETTER  DT 08-07-2021 12 NEFT</t>
  </si>
  <si>
    <t>-36101101-HDFC LETTER  DT 08-07-2021 12 NEFT-107083381101</t>
  </si>
  <si>
    <t>--107083381101</t>
  </si>
  <si>
    <t>HDFC LETTER  DT 08-07-2021 13 NEFT</t>
  </si>
  <si>
    <t>-36101101-HDFC LETTER  DT 08-07-2021 13 NEFT-107083390827</t>
  </si>
  <si>
    <t>--107083390827</t>
  </si>
  <si>
    <t>HDFC LETTER  DT 08-07-2021 14 NEFT</t>
  </si>
  <si>
    <t>-36101101-HDFC LETTER  DT 08-07-2021 14 NEFT-107083469293</t>
  </si>
  <si>
    <t>--107083469293</t>
  </si>
  <si>
    <t>HDFC LETTER  DT 08-07-2021 15 NEFT</t>
  </si>
  <si>
    <t>-36101101-HDFC LETTER  DT 08-07-2021 15 NEFT-107083836972</t>
  </si>
  <si>
    <t>--107083836972</t>
  </si>
  <si>
    <t>HDFC LETTER  DT 08-07-2021 16 NEFT</t>
  </si>
  <si>
    <t>-36101101-HDFC LETTER  DT 08-07-2021 16 NEFT-107083874977</t>
  </si>
  <si>
    <t>--107083874977</t>
  </si>
  <si>
    <t>0000012360</t>
  </si>
  <si>
    <t>HDFC LETTER  DT 09-07-2021 1 NEFT</t>
  </si>
  <si>
    <t>-36101101-HDFC LETTER  DT 09-07-2021 1 NEFT-107095061564</t>
  </si>
  <si>
    <t>--107095061564</t>
  </si>
  <si>
    <t>0000029840</t>
  </si>
  <si>
    <t>HDFC LETTER  DT 09-07-2021 2 NEFT</t>
  </si>
  <si>
    <t>-36101101-HDFC LETTER  DT 09-07-2021 2 NEFT-107095250561</t>
  </si>
  <si>
    <t>--107095250561</t>
  </si>
  <si>
    <t>HDFC LETTER  DT 09-07-2021 3 NEFT</t>
  </si>
  <si>
    <t>-36101101-HDFC LETTER  DT 09-07-2021 3 NEFT-107095536168</t>
  </si>
  <si>
    <t>--107095536168</t>
  </si>
  <si>
    <t>0000018840</t>
  </si>
  <si>
    <t>HDFC LETTER  DT 09-07-2021 4 NEFT</t>
  </si>
  <si>
    <t>-36101101-HDFC LETTER  DT 09-07-2021 4 NEFT-107095878535</t>
  </si>
  <si>
    <t>--107095878535</t>
  </si>
  <si>
    <t>HDFC LETTER  DT 09-07-2021 5 NEFT</t>
  </si>
  <si>
    <t>-36101101-HDFC LETTER  DT 09-07-2021 5 NEFT-107094720960</t>
  </si>
  <si>
    <t>--107094720960</t>
  </si>
  <si>
    <t>HDFC LETTER  DT 09-07-2021 6 NEFT</t>
  </si>
  <si>
    <t>-36101101-HDFC LETTER  DT 09-07-2021 6 NEFT-107095419437</t>
  </si>
  <si>
    <t>--107095419437</t>
  </si>
  <si>
    <t>HDFC LETTER  DT 09-07-2021 7 NEFT</t>
  </si>
  <si>
    <t>-36101101-HDFC LETTER  DT 09-07-2021 7 NEFT-107094896384</t>
  </si>
  <si>
    <t>--107094896384</t>
  </si>
  <si>
    <t>0000003920</t>
  </si>
  <si>
    <t>HDFC LETTER  DT 09-07-2021 8 NEFT</t>
  </si>
  <si>
    <t>-36101101-HDFC LETTER  DT 09-07-2021 8 NEFT-107095465729</t>
  </si>
  <si>
    <t>--107095465729</t>
  </si>
  <si>
    <t>HDFC LETTER  DT 09-07-2021 9 NEFT</t>
  </si>
  <si>
    <t>-36101101-HDFC LETTER  DT 09-07-2021 9 NEFT-107095507825</t>
  </si>
  <si>
    <t>--107095507825</t>
  </si>
  <si>
    <t xml:space="preserve"> A0034-Contract for Piece Rate for Jun-21-TL19T2122/816</t>
  </si>
  <si>
    <t>-36101101- A0034-Contract for Piece Rate for Jun-21-TL19T212</t>
  </si>
  <si>
    <t>Y01978-Subham Kumar Tarwey ID-A0034</t>
  </si>
  <si>
    <t xml:space="preserve"> A0049-Contract for Piece Rate for Jun-21-TL19T2122/816</t>
  </si>
  <si>
    <t>-36101101- A0049-Contract for Piece Rate for Jun-21-TL19T212</t>
  </si>
  <si>
    <t>Y01979-Mrinal Kanti Dam ID-A0049</t>
  </si>
  <si>
    <t xml:space="preserve"> A0050-Contract for Piece Rate for Jun-21-TL19T2122/816</t>
  </si>
  <si>
    <t>-36101101- A0050-Contract for Piece Rate for Jun-21-TL19T212</t>
  </si>
  <si>
    <t>Y01980-Anindita Saha ID-A0050</t>
  </si>
  <si>
    <t xml:space="preserve"> A0023-Contract for Piece Rate for Jun-21-TL19T2122/816</t>
  </si>
  <si>
    <t>-36101101- A0023-Contract for Piece Rate for Jun-21-TL19T212</t>
  </si>
  <si>
    <t>Y01982-Anindita Podder ID-A0023</t>
  </si>
  <si>
    <t xml:space="preserve"> A0045-Contract for Piece Rate for Jun-21-TL19T2122/816</t>
  </si>
  <si>
    <t>-36101101- A0045-Contract for Piece Rate for Jun-21-TL19T212</t>
  </si>
  <si>
    <t>Y01983-Raka Kar ID-A0045</t>
  </si>
  <si>
    <t xml:space="preserve"> A0022-Contract for Piece Rate for Jun-21-TL19T2122/816</t>
  </si>
  <si>
    <t>-36101101- A0022-Contract for Piece Rate for Jun-21-TL19T212</t>
  </si>
  <si>
    <t>Y01984-Bristi Dewanjee ID-A0022</t>
  </si>
  <si>
    <t xml:space="preserve"> A0024-Contract for Piece Rate for Jun-21-TL19T2122/816</t>
  </si>
  <si>
    <t>-36101101- A0024-Contract for Piece Rate for Jun-21-TL19T212</t>
  </si>
  <si>
    <t>Y01985-Shahnaz Bano ID-A0024</t>
  </si>
  <si>
    <t xml:space="preserve"> A0005-Contract for Piece Rate for Jun-21-TL19T2122/816</t>
  </si>
  <si>
    <t>-36101101- A0005-Contract for Piece Rate for Jun-21-TL19T212</t>
  </si>
  <si>
    <t>Y01986-Avilash Majumder ID-A0005</t>
  </si>
  <si>
    <t xml:space="preserve"> A0007-Contract for Piece Rate for Jun-21-TL19T2122/816</t>
  </si>
  <si>
    <t>-36101101- A0007-Contract for Piece Rate for Jun-21-TL19T212</t>
  </si>
  <si>
    <t>Y01987-Adwaita Dalui ID-A0007</t>
  </si>
  <si>
    <t xml:space="preserve"> A0006-Contract for Piece Rate for Jun-21-TL19T2122/816</t>
  </si>
  <si>
    <t>-36101101- A0006-Contract for Piece Rate for Jun-21-TL19T212</t>
  </si>
  <si>
    <t>Y01988-Subham Choudhary ID-A0006</t>
  </si>
  <si>
    <t xml:space="preserve"> A0031-Contract for Piece Rate for Jun-21-TL19T2122/816</t>
  </si>
  <si>
    <t>-36101101- A0031-Contract for Piece Rate for Jun-21-TL19T212</t>
  </si>
  <si>
    <t>Y01989-Yashwini Suvarna ID-A0031</t>
  </si>
  <si>
    <t xml:space="preserve"> A0040-Contract for Piece Rate for Jun-21-TL19T2122/816</t>
  </si>
  <si>
    <t>-36101101- A0040-Contract for Piece Rate for Jun-21-TL19T212</t>
  </si>
  <si>
    <t>Y01990-Arijeet Karmakar ID-A0040</t>
  </si>
  <si>
    <t xml:space="preserve"> A0047-Contract for Piece Rate for Jun-21-TL19T2122/816</t>
  </si>
  <si>
    <t>-36101101- A0047-Contract for Piece Rate for Jun-21-TL19T212</t>
  </si>
  <si>
    <t>Y01991-Madhumangal Dutta ID-A0047</t>
  </si>
  <si>
    <t xml:space="preserve"> A0036-Contract for Piece Rate for Jun-21-TL19T2122/816</t>
  </si>
  <si>
    <t>-36101101- A0036-Contract for Piece Rate for Jun-21-TL19T212</t>
  </si>
  <si>
    <t>Y01992-Mrinmoy Bose ID-A0036</t>
  </si>
  <si>
    <t xml:space="preserve"> A0037-Contract for Piece Rate for Jun-21-TL19T2122/816</t>
  </si>
  <si>
    <t>-36101101- A0037-Contract for Piece Rate for Jun-21-TL19T212</t>
  </si>
  <si>
    <t>Y01993-Md Shadab Hussain ID-A0037</t>
  </si>
  <si>
    <t xml:space="preserve"> A0026-Contract for Piece Rate for Jun-21-TL19T2122/816</t>
  </si>
  <si>
    <t>-36101101- A0026-Contract for Piece Rate for Jun-21-TL19T212</t>
  </si>
  <si>
    <t>Y01994-Debjani Bagchi ID-A0026</t>
  </si>
  <si>
    <t xml:space="preserve"> A0011-Contract for Piece Rate for Jun-21-TL19T2122/816</t>
  </si>
  <si>
    <t>-36101101- A0011-Contract for Piece Rate for Jun-21-TL19T212</t>
  </si>
  <si>
    <t>Y01995-Rajesh Malakar ID-A0011</t>
  </si>
  <si>
    <t xml:space="preserve"> A0028-Contract for Piece Rate for Jun-21-TL19T2122/816</t>
  </si>
  <si>
    <t>-36101101- A0028-Contract for Piece Rate for Jun-21-TL19T212</t>
  </si>
  <si>
    <t>Y01996-Pinki Biswas ID-A0028</t>
  </si>
  <si>
    <t xml:space="preserve"> A0019-Contract for Piece Rate for Jun-21-TL19T2122/816</t>
  </si>
  <si>
    <t>-36101101- A0019-Contract for Piece Rate for Jun-21-TL19T212</t>
  </si>
  <si>
    <t>Y01997-Arijit Guha ID-A0019</t>
  </si>
  <si>
    <t xml:space="preserve"> A0035-Contract for Piece Rate for Jun-21-TL19T2122/816</t>
  </si>
  <si>
    <t>-36101101- A0035-Contract for Piece Rate for Jun-21-TL19T212</t>
  </si>
  <si>
    <t>Y01998-Pronoy Moyra ID-A0035</t>
  </si>
  <si>
    <t xml:space="preserve"> A0025-Contract for Piece Rate for Jun-21-TL19T2122/816</t>
  </si>
  <si>
    <t>-36101101- A0025-Contract for Piece Rate for Jun-21-TL19T212</t>
  </si>
  <si>
    <t>Y01999-Aritra Palit ID-A0025</t>
  </si>
  <si>
    <t xml:space="preserve"> A0044-Contract for Piece Rate for Jun-21-TL19T2122/816</t>
  </si>
  <si>
    <t>-36101101- A0044-Contract for Piece Rate for Jun-21-TL19T212</t>
  </si>
  <si>
    <t>Y02000-Sanchaly Bhattacharya ID-A0044</t>
  </si>
  <si>
    <t>HDFC LETTER  DT 03-07-2021 8</t>
  </si>
  <si>
    <t>-36101101-HDFC LETTER  DT 03-07-2021 8-107025237063</t>
  </si>
  <si>
    <t>HDFC LETTER  DT 03-07-2021 9</t>
  </si>
  <si>
    <t>-36101101-HDFC LETTER  DT 03-07-2021 9-107025746440</t>
  </si>
  <si>
    <t>HDFC LETTER  DT 03-07-2021 10</t>
  </si>
  <si>
    <t>-36101101-HDFC LETTER  DT 03-07-2021 10-107026165228</t>
  </si>
  <si>
    <t>HDFC LETTER  DT 03-07-2021 11</t>
  </si>
  <si>
    <t>-36101101-HDFC LETTER  DT 03-07-2021 11-107026165228</t>
  </si>
  <si>
    <t>HDFC LETTER  DT 03-07-2021 1 NEFT</t>
  </si>
  <si>
    <t>-36101101-HDFC LETTER  DT 03-07-2021 1 NEFT-107036575874</t>
  </si>
  <si>
    <t>--107036575874</t>
  </si>
  <si>
    <t>0000015500</t>
  </si>
  <si>
    <t>HDFC LETTER  DT 03-07-2021 2 NEFT</t>
  </si>
  <si>
    <t>-36101101-HDFC LETTER  DT 03-07-2021 2 NEFT-107036878644</t>
  </si>
  <si>
    <t>--107036878644</t>
  </si>
  <si>
    <t>0000024680</t>
  </si>
  <si>
    <t>HDFC LETTER  DT 03-07-2021 3 NEFT</t>
  </si>
  <si>
    <t>-36101101-HDFC LETTER  DT 03-07-2021 3 NEFT-107037278494</t>
  </si>
  <si>
    <t>--107037278494</t>
  </si>
  <si>
    <t>0000014540</t>
  </si>
  <si>
    <t>HDFC LETTER  DT 03-07-2021 4 NEFT</t>
  </si>
  <si>
    <t>-36101101-HDFC LETTER  DT 03-07-2021 4 NEFT-107036420706</t>
  </si>
  <si>
    <t>--107036420706</t>
  </si>
  <si>
    <t>HDFC LETTER  DT 03-07-2021 5 NEFT</t>
  </si>
  <si>
    <t>-36101101-HDFC LETTER  DT 03-07-2021 5 NEFT-107036460616</t>
  </si>
  <si>
    <t>--107036460616</t>
  </si>
  <si>
    <t>HDFC LETTER  DT 03-07-2021 6 NEFT</t>
  </si>
  <si>
    <t>-36101101-HDFC LETTER  DT 03-07-2021 6 NEFT-107036550905</t>
  </si>
  <si>
    <t>--107036550905</t>
  </si>
  <si>
    <t>0000010500</t>
  </si>
  <si>
    <t>HDFC LETTER  DT 03-07-2021 7 NEFT</t>
  </si>
  <si>
    <t>-36101101-HDFC LETTER  DT 03-07-2021 7 NEFT-107037102947</t>
  </si>
  <si>
    <t>--107037102947</t>
  </si>
  <si>
    <t>HDFC LETTER  DT 03-07-2021 8 NEFT</t>
  </si>
  <si>
    <t>-36101101-HDFC LETTER  DT 03-07-2021 8 NEFT-107037135335</t>
  </si>
  <si>
    <t>--107037135335</t>
  </si>
  <si>
    <t>HDFC LETTER  DT 03-07-2021 9 NEFT</t>
  </si>
  <si>
    <t>-36101101-HDFC LETTER  DT 03-07-2021 9 NEFT-107036556118</t>
  </si>
  <si>
    <t>--107036556118</t>
  </si>
  <si>
    <t>0000003940</t>
  </si>
  <si>
    <t>HDFC LETTER  DT 03-07-2021 10 NEFT</t>
  </si>
  <si>
    <t>-36101101-HDFC LETTER  DT 03-07-2021 10 NEFT-107036559624</t>
  </si>
  <si>
    <t>--107036559624</t>
  </si>
  <si>
    <t>HDFC LETTER  DT 03-07-2021 11 NEFT</t>
  </si>
  <si>
    <t>-36101101-HDFC LETTER  DT 03-07-2021 11 NEFT-107036618806</t>
  </si>
  <si>
    <t>--107036618806</t>
  </si>
  <si>
    <t>HDFC LETTER  DT 03-07-2021 12 NEFT</t>
  </si>
  <si>
    <t>-36101101-HDFC LETTER  DT 03-07-2021 12 NEFT-107036977433</t>
  </si>
  <si>
    <t>--107036977433</t>
  </si>
  <si>
    <t>HDFC LETTER  DT 03-07-2021 13 NEFT</t>
  </si>
  <si>
    <t>-36101101-HDFC LETTER  DT 03-07-2021 13 NEFT-107036997271</t>
  </si>
  <si>
    <t>--107036997271</t>
  </si>
  <si>
    <t>HDFC LETTER  DT 03-07-2021 14 NEFT</t>
  </si>
  <si>
    <t>-36101101-HDFC LETTER  DT 03-07-2021 14 NEFT-107037291159</t>
  </si>
  <si>
    <t>--107037291159</t>
  </si>
  <si>
    <t>HDFC LETTER  DT 03-07-2021 15 NEFT</t>
  </si>
  <si>
    <t>-36101101-HDFC LETTER  DT 03-07-2021 15 NEFT-107037018073</t>
  </si>
  <si>
    <t>--107037018073</t>
  </si>
  <si>
    <t>HDFC LETTER  DT 03-07-2021 16 NEFT</t>
  </si>
  <si>
    <t>-36101101-HDFC LETTER  DT 03-07-2021 16 NEFT-107037150158</t>
  </si>
  <si>
    <t>--107037150158</t>
  </si>
  <si>
    <t>HDFC LETTER  DT 03-07-2021 17 NEFT</t>
  </si>
  <si>
    <t>-36101101-HDFC LETTER  DT 03-07-2021 17 NEFT-107036453487</t>
  </si>
  <si>
    <t>--107036453487</t>
  </si>
  <si>
    <t>SBI LETTER  DT 03-07-2021 1</t>
  </si>
  <si>
    <t>-36101105-SBI LETTER  DT 03-07-2021 1-CMP00000000353891599AO</t>
  </si>
  <si>
    <t>--CMP00000000353891599AODK884465TRANSFERTO35840911723INVESTM</t>
  </si>
  <si>
    <t>Computer Sciences Corporation</t>
  </si>
  <si>
    <t>CITIN21201916075-36101102-Computer Sciences Corporation-</t>
  </si>
  <si>
    <t>CITIN21201914190-36101102-Computer Sciences Corporation-</t>
  </si>
  <si>
    <t>Thermax Limited ENVIRO CONSTR</t>
  </si>
  <si>
    <t>CITIN21201919831-36101102-Thermax Limited ENVIRO CONSTR-</t>
  </si>
  <si>
    <t>XL Health Corporation India Pv</t>
  </si>
  <si>
    <t>CITIN21201917067-36101102-XL Health Corporation India Pv-</t>
  </si>
  <si>
    <t>04711-XL INDIA BUSINESS SERVICES PVT LTD</t>
  </si>
  <si>
    <t>MASTERCARD INDIA SERVICES PVT LTD</t>
  </si>
  <si>
    <t>CITIN21201930088-36101102-MASTERCARD INDIA SERVICES PVT LTD-</t>
  </si>
  <si>
    <t>CITIN21201930548-36101102-MASTERCARD INDIA SERVICES PVT LTD-</t>
  </si>
  <si>
    <t>CITIN21201924383-36101102-RISING STARS MOBILE INDIA PVT LTD-</t>
  </si>
  <si>
    <t>0000107057788380-36101102-ASIAN PAINTS LIMITED-</t>
  </si>
  <si>
    <t>0000107083761620-36101102-Maruti Suzuki India Limited PM-</t>
  </si>
  <si>
    <t>0000107084143646-36101102-EVOLVE TECHNOL-</t>
  </si>
  <si>
    <t>BAYER ZYDUS PHARMA PRIVATE LIM</t>
  </si>
  <si>
    <t>118901677GN00001-36101102-BAYER ZYDUS PHARMA PRIVATE LIM-</t>
  </si>
  <si>
    <t>03862-Bayer Zydus Pharmaceuticals Pvt Ltd</t>
  </si>
  <si>
    <t>HSBCN21190975815-36101102-Steelcase Asia Pacific Holding-</t>
  </si>
  <si>
    <t>CITIR52021070900700395-36101102-DXC Technology India Pvt Ltd</t>
  </si>
  <si>
    <t>RDC Concrete (India) Pvt. Ltd.</t>
  </si>
  <si>
    <t>0000107083989750-36101102-RDC Concrete (India) Pvt. Ltd.-</t>
  </si>
  <si>
    <t>AXMB211906477875-36101102-SUS828-</t>
  </si>
  <si>
    <t>0000107084296944-36101102-Mahindra Holidays &amp; Resorts In-</t>
  </si>
  <si>
    <t>HSBCN21190988349-36101102-F1 Info Solutions and Services-</t>
  </si>
  <si>
    <t>HSBCN21190988356-36101102-F1 Info Solutions and Services-</t>
  </si>
  <si>
    <t>SBINR52021070932073312-36101102-Retail Connect-</t>
  </si>
  <si>
    <t>Analysys Mason India Pvt.Ltd</t>
  </si>
  <si>
    <t>HSBCN21190991251-36101102-Analysys Mason India Pvt.Ltd-</t>
  </si>
  <si>
    <t>ICICR42021070900505771-36101102-Triangular Dots Creative Sol</t>
  </si>
  <si>
    <t>CITIN21202048748-36101102-Halma India Pvt Ltd-</t>
  </si>
  <si>
    <t xml:space="preserve"> A0048-Contract for Piece Rate for Jun-21-TL19T2122/816</t>
  </si>
  <si>
    <t>-36101101- A0048-Contract for Piece Rate for Jun-21-TL19T212</t>
  </si>
  <si>
    <t>Y02001-Archana Patel ID-A0048</t>
  </si>
  <si>
    <t xml:space="preserve"> A0010-Contract for Piece Rate for Jun-21-TL19T2122/816</t>
  </si>
  <si>
    <t>-36101101- A0010-Contract for Piece Rate for Jun-21-TL19T212</t>
  </si>
  <si>
    <t>Y02002-Sanjoy Mondal ID-A0010</t>
  </si>
  <si>
    <t xml:space="preserve"> A0016-Contract for Piece Rate for Jun-21-TL19T2122/816</t>
  </si>
  <si>
    <t>-36101101- A0016-Contract for Piece Rate for Jun-21-TL19T212</t>
  </si>
  <si>
    <t>Y02003-Abhijit Arinda ID-A0016</t>
  </si>
  <si>
    <t xml:space="preserve"> A0017-Contract for Piece Rate for Jun-21-TL19T2122/816</t>
  </si>
  <si>
    <t>-36101101- A0017-Contract for Piece Rate for Jun-21-TL19T212</t>
  </si>
  <si>
    <t>Y02004-Sougata Pal ID-A0017</t>
  </si>
  <si>
    <t xml:space="preserve"> A0042-Contract for Piece Rate for Jun-21-TL19T2122/816</t>
  </si>
  <si>
    <t>-36101101- A0042-Contract for Piece Rate for Jun-21-TL19T212</t>
  </si>
  <si>
    <t>Y02005-Rituparna Saha ID-A0042</t>
  </si>
  <si>
    <t xml:space="preserve"> A0018-Contract for Piece Rate for Jun-21-TL19T2122/816</t>
  </si>
  <si>
    <t>-36101101- A0018-Contract for Piece Rate for Jun-21-TL19T212</t>
  </si>
  <si>
    <t>Y02006-Ritu Barman ID-A0018</t>
  </si>
  <si>
    <t xml:space="preserve"> A0043-Contract for Piece Rate for Jun-21-TL19T2122/816</t>
  </si>
  <si>
    <t>-36101101- A0043-Contract for Piece Rate for Jun-21-TL19T212</t>
  </si>
  <si>
    <t>Y02007-Aamir Imran Ali ID-A0043</t>
  </si>
  <si>
    <t xml:space="preserve"> A0027-Contract for Piece Rate for Jun-21-TL19T2122/816</t>
  </si>
  <si>
    <t>-36101101- A0027-Contract for Piece Rate for Jun-21-TL19T212</t>
  </si>
  <si>
    <t>Y02008-Sukanya Das ID-A0027</t>
  </si>
  <si>
    <t xml:space="preserve"> A0032-Contract for Piece Rate for Jun-21-TL19T2122/816</t>
  </si>
  <si>
    <t>-36101101- A0032-Contract for Piece Rate for Jun-21-TL19T212</t>
  </si>
  <si>
    <t>Y02009-Afsana Khatun ID-A0032</t>
  </si>
  <si>
    <t xml:space="preserve"> A0014-Contract for Piece Rate for Jun-21-TL19T2122/816</t>
  </si>
  <si>
    <t>-36101101- A0014-Contract for Piece Rate for Jun-21-TL19T212</t>
  </si>
  <si>
    <t>Y02010-Anup Kumar Roy ID-A0014</t>
  </si>
  <si>
    <t xml:space="preserve"> A0038-Contract for Piece Rate for Jun-21-TL19T2122/816</t>
  </si>
  <si>
    <t>-36101101- A0038-Contract for Piece Rate for Jun-21-TL19T212</t>
  </si>
  <si>
    <t>Y02011-Rahul Sharma ID-A0038</t>
  </si>
  <si>
    <t>026118</t>
  </si>
  <si>
    <t xml:space="preserve"> A0046-Contract for Piece Rate for Jun-21-TL19T2122/816</t>
  </si>
  <si>
    <t>-36101101- A0046-Contract for Piece Rate for Jun-21-TL19T212</t>
  </si>
  <si>
    <t>Y01981-Pallabi Roy ID-A0046</t>
  </si>
  <si>
    <t>026119</t>
  </si>
  <si>
    <t>SSTBG-Strides Pharma Science Limited</t>
  </si>
  <si>
    <t>-36101101-SSTBG-Strides Pharma Science Limited-NEFT CR ECMS-</t>
  </si>
  <si>
    <t>--1706840-PAVITHRA M-520331001882321-UBIN0915416</t>
  </si>
  <si>
    <t>026120</t>
  </si>
  <si>
    <t>ESIC Notice Pay-Solapur-for Apr-17</t>
  </si>
  <si>
    <t>-36101105-ESIC Notice Pay-Solapur-for Apr-17-ESIC Notice Pay</t>
  </si>
  <si>
    <t>--ESIC Paid Challan No. 03321121350780</t>
  </si>
  <si>
    <t>ESIC Notice Pay-Satara-for Apr-17</t>
  </si>
  <si>
    <t>-36101105-ESIC Notice Pay-Satara-for Apr-17-ESIC Notice Pay-</t>
  </si>
  <si>
    <t>--ESIC Paid Challan No. 03321121353301</t>
  </si>
  <si>
    <t>ESIC Notice Pay-Satara-for Feb-17</t>
  </si>
  <si>
    <t>-36101105-ESIC Notice Pay-Satara-for Feb-17-ESIC Notice Pay-</t>
  </si>
  <si>
    <t>--ESIC Paid Challan No. 03321121352704</t>
  </si>
  <si>
    <t>ESIC Notice Pay-Solapur-for Mar-17</t>
  </si>
  <si>
    <t>-36101105-ESIC Notice Pay-Solapur-for Mar-17-ESIC Notice Pay</t>
  </si>
  <si>
    <t>--ESIC Paid Challan No. 03321121350454</t>
  </si>
  <si>
    <t>ESIC Notice Pay-Solapur-for Jan-17</t>
  </si>
  <si>
    <t>-36101105-ESIC Notice Pay-Solapur-for Jan-17-ESIC Notice Pay</t>
  </si>
  <si>
    <t>--ESIC Paid Challan No. 03321121350252</t>
  </si>
  <si>
    <t>ESIC Notice Pay-Satara-for Mar-17</t>
  </si>
  <si>
    <t>-36101105-ESIC Notice Pay-Satara-for Mar-17-ESIC Notice Pay-</t>
  </si>
  <si>
    <t>--ESIC Paid Challan No. 03317113977499</t>
  </si>
  <si>
    <t>ESIC Notice Pay-Solapur-for Mar-18</t>
  </si>
  <si>
    <t>-36101105-ESIC Notice Pay-Solapur-for Mar-18-ESIC Notice Pay</t>
  </si>
  <si>
    <t>--ESIC Paid Challan No. 03321121348721</t>
  </si>
  <si>
    <t>--ESIC Paid Challan No. 03321121353750</t>
  </si>
  <si>
    <t>ESIC Notice Pay-Satara-for Jan-17</t>
  </si>
  <si>
    <t>-36101105-ESIC Notice Pay-Satara-for Jan-17-ESIC Notice Pay-</t>
  </si>
  <si>
    <t>--ESIC Paid Challan No. 03321121352524</t>
  </si>
  <si>
    <t>CITIR52021070200702612-36101102-ATC Telecom Infrastructure P</t>
  </si>
  <si>
    <t>CITIR52021070200702588-36101102-ATC Telecom Infrastructure P</t>
  </si>
  <si>
    <t>CITIR52021070200702594-36101102-ATC Telecom Infrastructure P</t>
  </si>
  <si>
    <t>CITIR52021070200702611-36101102-ATC Telecom Infrastructure P</t>
  </si>
  <si>
    <t>CITIR52021070200702625-36101102-ATC Telecom Infrastructure P</t>
  </si>
  <si>
    <t>CITIR52021070200702595-36101102-ATC Telecom Infrastructure P</t>
  </si>
  <si>
    <t>CITIR52021070200702609-36101102-ATC Telecom Infrastructure P</t>
  </si>
  <si>
    <t>CITIR52021070200702587-36101102-ATC Telecom Infrastructure P</t>
  </si>
  <si>
    <t>CITIR52021070200702596-36101102-ATC Telecom Infrastructure P</t>
  </si>
  <si>
    <t>0000107014691572-36101102-SUZUKI MOTOR GUJARAT PRIVATE L-</t>
  </si>
  <si>
    <t>CITIR52021070200702610-36101102-ATC Telecom Infrastructure P</t>
  </si>
  <si>
    <t>0000107013973972-36101102-AVENUE ECOMMERCE LIMITED - Bel-</t>
  </si>
  <si>
    <t>0000107014076180-36101102-Avenue E-Commerce Limited-</t>
  </si>
  <si>
    <t>0000000352573971-36101102-AVAADA NONCONVENTIONAL UP PROJ-</t>
  </si>
  <si>
    <t>CITIN21198160872-36101102-ATC Telecom Infrastructure Pvt-</t>
  </si>
  <si>
    <t>UBINR22021070201451186-36101102-National Cooperative Dairy F</t>
  </si>
  <si>
    <t>CITIN21198160965-36101102-ATC TELECOM INFRASTRUCTURE PVT LTD</t>
  </si>
  <si>
    <t>CITIN21198160977-36101102-ATC Telecom Infrastructure Pri-</t>
  </si>
  <si>
    <t>KKBK211836106199-36101102-Global Consumer Products Pvt L-</t>
  </si>
  <si>
    <t>0000107025219065-36101102-FieldFresh Foods Pvt. Ltd.-</t>
  </si>
  <si>
    <t>01578-Bharti Del Monte India Private Limited</t>
  </si>
  <si>
    <t>0000107014543026-36101102-FieldFresh Foods Pvt. Ltd.-</t>
  </si>
  <si>
    <t>119000501GN00054-36101102-Otto Bock Healthcare India Pvt-</t>
  </si>
  <si>
    <t>119000501GN00055-36101102-Otto Bock Healthcare India Pvt-</t>
  </si>
  <si>
    <t>ULTRAFINE MINERAL &amp; ADMIXTURES</t>
  </si>
  <si>
    <t>0000000133406017-36101102-ULTRAFINE MINERAL &amp; ADMIXTURES-</t>
  </si>
  <si>
    <t>07462-Ultrafine Mineral &amp; Admixtures Private Limited</t>
  </si>
  <si>
    <t>RDC Concrete (India) Pvt. Ltd</t>
  </si>
  <si>
    <t>0000107094590892-36101102-RDC Concrete (India) Pvt. Ltd-</t>
  </si>
  <si>
    <t>Magma Housing Finance Limited</t>
  </si>
  <si>
    <t>SBIN521190170812-36101102-Magma Housing Finance Limited-</t>
  </si>
  <si>
    <t>06521-MAGMA HOUSING FINANCE LTD</t>
  </si>
  <si>
    <t>HSBCN21200000137-36101102-IMS HEALTH ANALYTICS SERVICES-</t>
  </si>
  <si>
    <t>0000107151681112-36101102-ASIAN PAINTS LIMITED-</t>
  </si>
  <si>
    <t>KLM TREASURY INR (IN</t>
  </si>
  <si>
    <t>SSG12014R0090487-36101102-KLM TREASURY INR (IN-</t>
  </si>
  <si>
    <t>04277-KLM Royal Dutch Airlines</t>
  </si>
  <si>
    <t>STAR INDIA PRIVATE</t>
  </si>
  <si>
    <t>119701886GN00001-36101102-STAR INDIA PRIVATE-</t>
  </si>
  <si>
    <t>0000107162959659-36101102-Dalmia Seven Refractories Limi-</t>
  </si>
  <si>
    <t>Honeywell Electrical Devices &amp;</t>
  </si>
  <si>
    <t>CITIN21205386207-36101102-Honeywell Electrical Devices &amp;-</t>
  </si>
  <si>
    <t>01473-Honeywell Electrical Devices And Systems India Limited</t>
  </si>
  <si>
    <t>Avenue Supermarts Limited - El</t>
  </si>
  <si>
    <t>AXISCN0085355493-36101102-Avenue Supermarts Limited - El-</t>
  </si>
  <si>
    <t>ICICR22021071900004096-36101102-SEDEMAC Mechatronics Pvt Ltd</t>
  </si>
  <si>
    <t>0000107195004811-36101102-FieldFresh Foods Pvt. Ltd.-</t>
  </si>
  <si>
    <t>217J406031YL1E16-36101102-Avnet India Pvt Ltd.-</t>
  </si>
  <si>
    <t>0000107163745254-36101102-BHARTI AIRTEL-</t>
  </si>
  <si>
    <t>Avenue Supermarts Limited - B3</t>
  </si>
  <si>
    <t>AXISCN0085390649-36101102-Avenue Supermarts Limited - B3-</t>
  </si>
  <si>
    <t>AXISCN0085390572-36101102-Avenue Supermarts Ltd –  DC Is-</t>
  </si>
  <si>
    <t>Avenue Supermarts Limited - B&amp;</t>
  </si>
  <si>
    <t>AXISCN0085390661-36101102-Avenue Supermarts Limited - B&amp;-</t>
  </si>
  <si>
    <t>Avenue Supermarts Limited - Th</t>
  </si>
  <si>
    <t>AXISCN0085390548-36101102-Avenue Supermarts Limited - Th-</t>
  </si>
  <si>
    <t>AXISCN0085390688-36101102-Avenue Supermarts Limited- And-</t>
  </si>
  <si>
    <t>0000107163364278-36101102-TELESONIC NETW-</t>
  </si>
  <si>
    <t>ICICI LETTER  DT 31-07-2021 12</t>
  </si>
  <si>
    <t>-36101151-ICICI LETTER  DT 31-07-2021 12-CMS/000828857943/28</t>
  </si>
  <si>
    <t>--CMS/000828857943/281760423</t>
  </si>
  <si>
    <t>ICICI LETTER  DT 31-07-2021 13</t>
  </si>
  <si>
    <t>-36101151-ICICI LETTER  DT 31-07-2021 13-CMS/000828857941/28</t>
  </si>
  <si>
    <t>--CMS/000828857941/281768396</t>
  </si>
  <si>
    <t>0000005340</t>
  </si>
  <si>
    <t>ICICI LETTER  DT 31-07-2021 14</t>
  </si>
  <si>
    <t>-36101151-ICICI LETTER  DT 31-07-2021 14-CMS/000828857950/28</t>
  </si>
  <si>
    <t>--CMS/000828857950/281768897</t>
  </si>
  <si>
    <t>ICICI LETTER  DT 31-07-2021 15</t>
  </si>
  <si>
    <t>-36101151-ICICI LETTER  DT 31-07-2021 15-CMS/000828871223/28</t>
  </si>
  <si>
    <t>--CMS/000828871223/281775643</t>
  </si>
  <si>
    <t>AXIS LETTER  DT 31-07-2021 1</t>
  </si>
  <si>
    <t>-36101106-AXIS LETTER  DT 31-07-2021 1-IFT/2489/CT0000083445</t>
  </si>
  <si>
    <t>--IFT/2489/CT0000083445/176/TEAMSAL</t>
  </si>
  <si>
    <t>0000013040</t>
  </si>
  <si>
    <t>AXIS LETTER  DT 31-07-2021 2</t>
  </si>
  <si>
    <t>-36101106-AXIS LETTER  DT 31-07-2021 2-IFT/2486/CT0000083444</t>
  </si>
  <si>
    <t>--IFT/2486/CT0000083444/651/TEAMSAL</t>
  </si>
  <si>
    <t>0000110060</t>
  </si>
  <si>
    <t>AXIS LETTER  DT 31-07-2021 3</t>
  </si>
  <si>
    <t>-36101106-AXIS LETTER  DT 31-07-2021 3-IFT/0131072113835/550</t>
  </si>
  <si>
    <t>--IFT/0131072113835/5502</t>
  </si>
  <si>
    <t>AXIS LETTER  DT 31-07-2021 4</t>
  </si>
  <si>
    <t>-36101106-AXIS LETTER  DT 31-07-2021 4-IFT/2490/CT0000083532</t>
  </si>
  <si>
    <t>--IFT/2490/CT0000083532/388/TEAMSAL</t>
  </si>
  <si>
    <t>AXIS LETTER  DT 31-07-2021 5</t>
  </si>
  <si>
    <t>-36101106-AXIS LETTER  DT 31-07-2021 5-IFT/2494/CT0000083536</t>
  </si>
  <si>
    <t>--IFT/2494/CT0000083536/2/TEAMSAL</t>
  </si>
  <si>
    <t>0000004660</t>
  </si>
  <si>
    <t>AXIS LETTER  DT 31-07-2021 6</t>
  </si>
  <si>
    <t>-36101106-AXIS LETTER  DT 31-07-2021 6-IFT/2495/CT0000083537</t>
  </si>
  <si>
    <t>--IFT/2495/CT0000083537/232/TEAMSAL</t>
  </si>
  <si>
    <t>0000010060</t>
  </si>
  <si>
    <t>AXIS LETTER  DT 31-07-2021 7</t>
  </si>
  <si>
    <t>-36101106-AXIS LETTER  DT 31-07-2021 7-IFT/2497/CT0000083521</t>
  </si>
  <si>
    <t>--IFT/2497/CT0000083521/502/TEAMSAL</t>
  </si>
  <si>
    <t>AXIS LETTER  DT 31-07-2021 8</t>
  </si>
  <si>
    <t>-36101106-AXIS LETTER  DT 31-07-2021 8-IFT/010208216469/62</t>
  </si>
  <si>
    <t>--IFT/010208216469/62</t>
  </si>
  <si>
    <t>0000015640</t>
  </si>
  <si>
    <t>AXIS LETTER  DT 31-07-2021 9</t>
  </si>
  <si>
    <t>-36101106-AXIS LETTER  DT 31-07-2021 9-IFT/2484/CT0000083424</t>
  </si>
  <si>
    <t>--IFT/2484/CT0000083424/781/TEAMSAL</t>
  </si>
  <si>
    <t>AXIS LETTER  DT 31-07-2021 10</t>
  </si>
  <si>
    <t>-36101106-AXIS LETTER  DT 31-07-2021 10-IFT/2485/CT000008342</t>
  </si>
  <si>
    <t>--IFT/2485/CT0000083425/2/TEAMSAL</t>
  </si>
  <si>
    <t>AXIS LETTER  DT 31-07-2021 11</t>
  </si>
  <si>
    <t>-36101106-AXIS LETTER  DT 31-07-2021 11-IFT/2487/CT000008344</t>
  </si>
  <si>
    <t>--IFT/2487/CT0000083442/18/TEAMSAL</t>
  </si>
  <si>
    <t>AXIS LETTER  DT 31-07-2021 12</t>
  </si>
  <si>
    <t>-36101106-AXIS LETTER  DT 31-07-2021 12-IFT/2488/CT000008344</t>
  </si>
  <si>
    <t>--IFT/2488/CT0000083443/1/TEAMSAL</t>
  </si>
  <si>
    <t>AXIS LETTER  DT 31-07-2021 13</t>
  </si>
  <si>
    <t>-36101106-AXIS LETTER  DT 31-07-2021 13-IFT/2491/CT000008353</t>
  </si>
  <si>
    <t>--IFT/2491/CT0000083533/19/TEAMSAL</t>
  </si>
  <si>
    <t>AXIS LETTER  DT 31-07-2021 14</t>
  </si>
  <si>
    <t>-36101106-AXIS LETTER  DT 31-07-2021 14-IFT/2492/CT000008353</t>
  </si>
  <si>
    <t>--IFT/2492/CT0000083534/3/TEAMSAL</t>
  </si>
  <si>
    <t>AXIS LETTER  DT 31-07-2021 15</t>
  </si>
  <si>
    <t>-36101106-AXIS LETTER  DT 31-07-2021 15-IFT/2493/CT000008353</t>
  </si>
  <si>
    <t>--IFT/2493/CT0000083535/113/TEAMSAL</t>
  </si>
  <si>
    <t>AXIS LETTER  DT 31-07-2021 16</t>
  </si>
  <si>
    <t>-36101106-AXIS LETTER  DT 31-07-2021 16-IFT/2496/CT000008351</t>
  </si>
  <si>
    <t>--IFT/2496/CT0000083513/26/TEAMSAL</t>
  </si>
  <si>
    <t>025592</t>
  </si>
  <si>
    <t>0000011220</t>
  </si>
  <si>
    <t>HDFC LETTER  DT 31-07-2021 1</t>
  </si>
  <si>
    <t>-36101101-HDFC LETTER  DT 31-07-2021 1-107311504770</t>
  </si>
  <si>
    <t>--107311504770</t>
  </si>
  <si>
    <t>0000033600</t>
  </si>
  <si>
    <t>HDFC LETTER  DT 31-07-2021 2</t>
  </si>
  <si>
    <t>-36101101-HDFC LETTER  DT 31-07-2021 2-107311272707</t>
  </si>
  <si>
    <t>--107311272707</t>
  </si>
  <si>
    <t>070200122GN00006-36101102-ALPLA India Private Limited-</t>
  </si>
  <si>
    <t>070200122GN00004-36101102-ALPLA India Private Limited-</t>
  </si>
  <si>
    <t>Arcelormittal Nippon Steel Ind</t>
  </si>
  <si>
    <t>ICICR22021070200005692-36101102-Arcelormittal Nippon Steel I</t>
  </si>
  <si>
    <t>04551-Essar Steel India Limited</t>
  </si>
  <si>
    <t>HSBCN21183172241-36101102-Element 14  India Pvt Ltd-</t>
  </si>
  <si>
    <t>HSBCN21183173122-36101102-Wunderman Thompson A Unit of H-</t>
  </si>
  <si>
    <t>AXISP00208666853-36101102-Nirvana Niche Products Private-</t>
  </si>
  <si>
    <t>Motherson Bergstrom HVAC Solut</t>
  </si>
  <si>
    <t>AXISP00208667262-36101102-Motherson Bergstrom HVAC Solut-</t>
  </si>
  <si>
    <t>02483-Motherson Zanotti Refigeration System Ltd</t>
  </si>
  <si>
    <t>SIN11608Q0062018-36101102-USG India Pvt Ltd-</t>
  </si>
  <si>
    <t>HSBCR22021070213125646-36101102-GE India industrial Private</t>
  </si>
  <si>
    <t>0000107014607724-36101102-Bharti Airtel Limited-</t>
  </si>
  <si>
    <t>HSBCN21183177309-36101102-McCann Erickson India Pvt Ltd-</t>
  </si>
  <si>
    <t>0000107014879990-36101102-BHARTI AIRTEL-</t>
  </si>
  <si>
    <t>0000107014879992-36101102-Bharti Airtel Limited-</t>
  </si>
  <si>
    <t>AXISP00208677244-36101102-Agriculture Insurance Company-</t>
  </si>
  <si>
    <t>0000107014879986-36101102-Bharti Airtel Limited-</t>
  </si>
  <si>
    <t>0000107014879988-36101102-BHARTI AIRTEL-</t>
  </si>
  <si>
    <t>HSBCN21183178053-36101102-Ather Energy Pvt Ltd-</t>
  </si>
  <si>
    <t>IDFBH21183404121-36101102-UNext Learning Private Limited-</t>
  </si>
  <si>
    <t>0000107014314862-36101102-Telesonic Networks Limited-</t>
  </si>
  <si>
    <t>CITIN21198231708-36101102-Orange Business Services India-</t>
  </si>
  <si>
    <t>CITIN21198234755-36101102-Orange Business Services India-</t>
  </si>
  <si>
    <t>HSBCN21183180067-36101102-IBA Molecular Imaging India Pv-</t>
  </si>
  <si>
    <t>0000009540</t>
  </si>
  <si>
    <t>SBI LETTER  DT 03-07-2021 2</t>
  </si>
  <si>
    <t>-36101105-SBI LETTER  DT 03-07-2021 2-AODK920337AODK943065TR</t>
  </si>
  <si>
    <t>--AODK920337AODK943065TRANSFERTO35840911723INVESTMENTINTERME</t>
  </si>
  <si>
    <t>SBI LETTER  DT 03-07-2021 3</t>
  </si>
  <si>
    <t>-36101105-SBI LETTER  DT 03-07-2021 3-AODK971803AODK973164TR</t>
  </si>
  <si>
    <t>--AODK971803AODK973164TRANSFERTO35840911723INVESTMENTINTERME</t>
  </si>
  <si>
    <t>0000007020</t>
  </si>
  <si>
    <t>SBI LETTER  DT 03-07-2021 4</t>
  </si>
  <si>
    <t>-36101105-SBI LETTER  DT 03-07-2021 4-AODK860400AODK877577TR</t>
  </si>
  <si>
    <t>--AODK860400AODK877577TRANSFERTO35840911723INVESTMENTINTERME</t>
  </si>
  <si>
    <t>SBI LETTER  DT 03-07-2021 5</t>
  </si>
  <si>
    <t>-36101105-SBI LETTER  DT 03-07-2021 5-CMP00000000353872345AO</t>
  </si>
  <si>
    <t>--CMP00000000353872345AODK871459TRANSFERTO35840911723INVESTM</t>
  </si>
  <si>
    <t>SBI LETTER  DT 03-07-2021 6</t>
  </si>
  <si>
    <t>-36101105-SBI LETTER  DT 03-07-2021 6-0307202191CTO3655407TR</t>
  </si>
  <si>
    <t>--0307202191CTO3655407TRANSFERTO98561057788</t>
  </si>
  <si>
    <t>SBI LETTER  DT 03-07-2021 7</t>
  </si>
  <si>
    <t>-36101105-SBI LETTER  DT 03-07-2021 7-CMP00000000353884660AO</t>
  </si>
  <si>
    <t>--CMP00000000353884660AODK878651TRANSFERTO35840911723INVESTM</t>
  </si>
  <si>
    <t>SBI LETTER  DT 03-07-2021 8</t>
  </si>
  <si>
    <t>-36101105-SBI LETTER  DT 03-07-2021 8-CMP00000000353885340AO</t>
  </si>
  <si>
    <t>--CMP00000000353885340AODK879058TRANSFERTO35840911723INVESTM</t>
  </si>
  <si>
    <t>SBI LETTER  DT 03-07-2021 9</t>
  </si>
  <si>
    <t>-36101105-SBI LETTER  DT 03-07-2021 9-CMP00000000353897478AO</t>
  </si>
  <si>
    <t>--CMP00000000353897478AODK887243TRANSFERTO35840911723INVESTM</t>
  </si>
  <si>
    <t>SBI LETTER  DT 03-07-2021 10</t>
  </si>
  <si>
    <t>-36101105-SBI LETTER  DT 03-07-2021 10-CMP00000000353965111A</t>
  </si>
  <si>
    <t>--CMP00000000353965111AODK928695TRANSFERTO35840911723INVESTM</t>
  </si>
  <si>
    <t>SBI LETTER  DT 03-07-2021 11</t>
  </si>
  <si>
    <t>-36101105-SBI LETTER  DT 03-07-2021 11-CMP00000000353965143A</t>
  </si>
  <si>
    <t>--CMP00000000353965143AODK928728TRANSFERTO20249407832Mrs.MEG</t>
  </si>
  <si>
    <t>SBI LETTER  DT 03-07-2021 12</t>
  </si>
  <si>
    <t>-36101105-SBI LETTER  DT 03-07-2021 12-CMP00000000353973687A</t>
  </si>
  <si>
    <t>--CMP00000000353973687AODK930496TRANSFERTO35840911723INVESTM</t>
  </si>
  <si>
    <t>ICICI LETTER  DT 03-07-2021 1</t>
  </si>
  <si>
    <t>-36101151-ICICI LETTER  DT 03-07-2021 1-CMS/000816665168/275</t>
  </si>
  <si>
    <t>--CMS/000816665168/275908959</t>
  </si>
  <si>
    <t>ICICI LETTER  DT 03-07-2021 2</t>
  </si>
  <si>
    <t>-36101151-ICICI LETTER  DT 03-07-2021 2-CMS/000816713046/275</t>
  </si>
  <si>
    <t>--CMS/000816713046/275953348</t>
  </si>
  <si>
    <t>0000012200</t>
  </si>
  <si>
    <t>ICICI LETTER  DT 03-07-2021 3</t>
  </si>
  <si>
    <t>-36101151-ICICI LETTER  DT 03-07-2021 3-CMS/000817017707/275</t>
  </si>
  <si>
    <t>--CMS/000817017707/275989600</t>
  </si>
  <si>
    <t>ICICI LETTER  DT 03-07-2021 4</t>
  </si>
  <si>
    <t>-36101151-ICICI LETTER  DT 03-07-2021 4-CMS/000816516015/275</t>
  </si>
  <si>
    <t>--CMS/000816516015/275888187</t>
  </si>
  <si>
    <t>ICICI LETTER  DT 03-07-2021 5</t>
  </si>
  <si>
    <t>-36101151-ICICI LETTER  DT 03-07-2021 5-CMS/000816516010/275</t>
  </si>
  <si>
    <t>--CMS/000816516010/275895988</t>
  </si>
  <si>
    <t>ICICI LETTER  DT 03-07-2021 6</t>
  </si>
  <si>
    <t>-36101151-ICICI LETTER  DT 03-07-2021 6-CMS/000816665160/275</t>
  </si>
  <si>
    <t>--CMS/000816665160/275905719</t>
  </si>
  <si>
    <t>ICICI LETTER  DT 03-07-2021 7</t>
  </si>
  <si>
    <t>-36101151-ICICI LETTER  DT 03-07-2021 7-CMS/000816665161/275</t>
  </si>
  <si>
    <t>--CMS/000816665161/275906715</t>
  </si>
  <si>
    <t>ICICI LETTER  DT 03-07-2021 8</t>
  </si>
  <si>
    <t>-36101151-ICICI LETTER  DT 03-07-2021 8-CMS/000816665171/275</t>
  </si>
  <si>
    <t>--CMS/000816665171/275916259</t>
  </si>
  <si>
    <t>ICICI LETTER  DT 03-07-2021 9</t>
  </si>
  <si>
    <t>-36101151-ICICI LETTER  DT 03-07-2021 9-CMS/000816713039/275</t>
  </si>
  <si>
    <t>--CMS/000816713039/275965404</t>
  </si>
  <si>
    <t>ICICI LETTER  DT 03-07-2021 10</t>
  </si>
  <si>
    <t>-36101151-ICICI LETTER  DT 03-07-2021 10-CMS/000816713040/27</t>
  </si>
  <si>
    <t>--CMS/000816713040/275967971</t>
  </si>
  <si>
    <t>AXIS LETTER  DT 03-07-2021 1</t>
  </si>
  <si>
    <t>-36101106-AXIS LETTER  DT 03-07-2021 1-IFT/2340/CT0000081729</t>
  </si>
  <si>
    <t>--IFT/2340/CT0000081729/7/TEAMSAL</t>
  </si>
  <si>
    <t>Che-Pondicherry</t>
  </si>
  <si>
    <t>-36101103-Che-Pondicherry-Che-Pondicherry</t>
  </si>
  <si>
    <t>024483</t>
  </si>
  <si>
    <t>000CMS2006330411-36101102-Tata SmartFoodz Limited-</t>
  </si>
  <si>
    <t>000CMS2006330424-36101102-Tata SmartFoodz Limited-</t>
  </si>
  <si>
    <t>TETMB-19-19-Tata SmartFoodz Limited</t>
  </si>
  <si>
    <t>000CMS2006330428-36101102-Tata SmartFoodz Limited-</t>
  </si>
  <si>
    <t>TETMB-07-07-Tata Smartfoodz Limited</t>
  </si>
  <si>
    <t>0000107069738054-36101102-Rasi Seeds Pvt Ltd-</t>
  </si>
  <si>
    <t>FBBT211879662030-36101102-The Bombay Burmah Trading Corp-</t>
  </si>
  <si>
    <t>HSBCR22021070613157134-36101102-Godrej Consumer Products Ltd</t>
  </si>
  <si>
    <t>0000107060042630-36101102-Velankani Electronics Private-</t>
  </si>
  <si>
    <t>07058-Velankani Information Systems Limited</t>
  </si>
  <si>
    <t>0000107060042631-36101102-Velankani Electronics Private-</t>
  </si>
  <si>
    <t>0000107060042629-36101102-Bydesign India Private Limited-</t>
  </si>
  <si>
    <t>07287-Bydesign India Private Limited</t>
  </si>
  <si>
    <t>Panasonic Life Solution India</t>
  </si>
  <si>
    <t>0000107069947310-36101102-Panasonic Life Solution India-</t>
  </si>
  <si>
    <t>AEPMB-29-27-Anchor Electricals Pvt Ltd</t>
  </si>
  <si>
    <t>0000107069947311-36101102-Panasonic Life Solution India-</t>
  </si>
  <si>
    <t>0000000132744910-36101102-The Indian Hotels Company Limi-</t>
  </si>
  <si>
    <t>0000000132732176-36101102-TG Terminals Pvt Ltd-</t>
  </si>
  <si>
    <t>Driplex Water Engineering Pvt</t>
  </si>
  <si>
    <t>BNPNN21187359843-36101102-Driplex Water Engineering Pvt-</t>
  </si>
  <si>
    <t>06690-Driplex Water Engineering Pvt Ltd</t>
  </si>
  <si>
    <t>HSBCN21187476609-36101102-Liebherr appliances India Pvt.-</t>
  </si>
  <si>
    <t>HSBCN21187476608-36101102-Liebherr Appliances India Priv-</t>
  </si>
  <si>
    <t>UTIBR52021070600348972-36101102-Larsen and Toubro Limited Co</t>
  </si>
  <si>
    <t>AXISP00209435102-36101102-Merino Industries Limited-</t>
  </si>
  <si>
    <t>3VNBG-29-36-Merino Industries Limited</t>
  </si>
  <si>
    <t>AXISP00209435101-36101102-Merino Industries Limited-</t>
  </si>
  <si>
    <t>0000107060298030-36101102-LIC Housing Finance Ltd-</t>
  </si>
  <si>
    <t>025337</t>
  </si>
  <si>
    <t>ONLINE TRANSFER Trans from HDFC 828 to HDFC 062 - TF002892</t>
  </si>
  <si>
    <t>025338</t>
  </si>
  <si>
    <t>025339</t>
  </si>
  <si>
    <t>RTGS ONLINE Trans from HDFC 062 to SBI 642 - TF002894</t>
  </si>
  <si>
    <t>025340</t>
  </si>
  <si>
    <t>RTGS ONLINE Trans from HDFC 062 to ICICI 240 - TF002895</t>
  </si>
  <si>
    <t>025341</t>
  </si>
  <si>
    <t>RTGS ONLINE Trans from HDFC 062 to AXIS 18294 - TF002896</t>
  </si>
  <si>
    <t>025342</t>
  </si>
  <si>
    <t>REVERSAL ENTRY - State Bank Of India OD A/c # 030373690642 -</t>
  </si>
  <si>
    <t>REVERSAL ENTRY - TF002897</t>
  </si>
  <si>
    <t>025343</t>
  </si>
  <si>
    <t>RTGS ONLINE Trans from HDFC 062 to AXIS 18294 - TF002898</t>
  </si>
  <si>
    <t>025344</t>
  </si>
  <si>
    <t>SWEEP Trans from HDFC 828 to HDFC 062 - TF002899</t>
  </si>
  <si>
    <t>025359</t>
  </si>
  <si>
    <t>NCSI Technologies Pvt Ltd</t>
  </si>
  <si>
    <t>-36101101-NCSI Technologies Pvt Ltd-Food coupon for June 202</t>
  </si>
  <si>
    <t>025360</t>
  </si>
  <si>
    <t>SBI-HYD-INV-297-AMS-14.7to13.2.21-Internet charges-1.7.21</t>
  </si>
  <si>
    <t>-36101103-SBI-HYD-INV-297-AMS-14.7to13.2.21-Internet charges</t>
  </si>
  <si>
    <t>V00347-Atria Convergence Technologies Pvt Ltd</t>
  </si>
  <si>
    <t>V02281-Security Chgs-May &amp; June'21</t>
  </si>
  <si>
    <t>-36101103-V02281-Security Chgs-May &amp; June'21-V02281-Security</t>
  </si>
  <si>
    <t>V02281-Black Belt Commandos Security Systems Pvt Ltd</t>
  </si>
  <si>
    <t>V01414-Housekeeping Chgs-May'21</t>
  </si>
  <si>
    <t>-36101103-V01414-Housekeeping Chgs-May'21-V01414-Housekeepin</t>
  </si>
  <si>
    <t>V02304-Security Chgs-June'21</t>
  </si>
  <si>
    <t>-36101103-V02304-Security Chgs-June'21-</t>
  </si>
  <si>
    <t>V02304-Walsons Services Pvt Ltd - Ban</t>
  </si>
  <si>
    <t>V01699-Profesional Fees</t>
  </si>
  <si>
    <t>-36101103-V01699-Profesional Fees-V01699-Profesional Fees</t>
  </si>
  <si>
    <t>V01699-Grant Thornton India Llp</t>
  </si>
  <si>
    <t>WPG INDIA ELECTRONICS PRIVATE</t>
  </si>
  <si>
    <t>HSBCN21194374858-36101102-WPG INDIA ELECTRONICS PRIVATE-</t>
  </si>
  <si>
    <t>HSBCN21194398776-36101102-GE Oil &amp; Gas India Pvt. Ltd -B-</t>
  </si>
  <si>
    <t>159 Technology Solutions Priva</t>
  </si>
  <si>
    <t>HSBCN21194400077-36101102-159 Technology Solutions Priva-</t>
  </si>
  <si>
    <t>06512-159 Technology Solutions Private Limited</t>
  </si>
  <si>
    <t>0000107127651973-36101102-NSK BEARINGS INDIA PRIVATE LIM-</t>
  </si>
  <si>
    <t>ICICR22021071300002791-36101102-Universal MEP Project &amp; Engi</t>
  </si>
  <si>
    <t>0000107128194577-36101102-MAX PUBLICITY AND COMMUNICATIO-</t>
  </si>
  <si>
    <t>H.B. Fuller India Adhesives Pv</t>
  </si>
  <si>
    <t>0000107138540978-36101102-H.B. Fuller India Adhesives Pv-</t>
  </si>
  <si>
    <t>03237-H.B. Fuller India Adhesives Pvt. Ltd</t>
  </si>
  <si>
    <t>CET Power Solutions India Pvt</t>
  </si>
  <si>
    <t>HSBCN21194416466-36101102-CET Power Solutions India Pvt-</t>
  </si>
  <si>
    <t>KKBKR22021071300323612-36101102-Rediff.com India Ltd-</t>
  </si>
  <si>
    <t>0000000000007977-36101102-Indian Machine Tool  Manufactu-</t>
  </si>
  <si>
    <t>BLACKHAWK NETWORK INDIA PVT LT</t>
  </si>
  <si>
    <t>217D14050K8J0G19-36101102-BLACKHAWK NETWORK INDIA PVT LT-</t>
  </si>
  <si>
    <t>0000FT1943707599-36101102-MOTILAL OSWAL FINANCIAL SERVIC-</t>
  </si>
  <si>
    <t>0000FT1943707751-36101102-MOTILAL OSWAL FINANCIAL SERVIC-</t>
  </si>
  <si>
    <t>0000FT1943707606-36101102-MOTILAL OSWAL FINANCIAL SERVIC-</t>
  </si>
  <si>
    <t>HSBCN21194421303-36101102-Vestas Wind Technology India P-</t>
  </si>
  <si>
    <t>HSBCN21194421669-36101102-GE India Industrial Pvt. Ltd.--</t>
  </si>
  <si>
    <t>000CMS2021904538-36101102-AERIS COMMUNICATIONS INDIA PVT-</t>
  </si>
  <si>
    <t>HSBCN21194430741-36101102-WPG C+C COMPUTERS AND PERIPHER-</t>
  </si>
  <si>
    <t>SREE VENKATESHWARA ASSOCIATES</t>
  </si>
  <si>
    <t>0000000312795006-36101102-SREE VENKATESHWARA ASSOCIATES-</t>
  </si>
  <si>
    <t>07133-Sree Venkateshwara Associates</t>
  </si>
  <si>
    <t>AXISCN0084857627-36101102-Avenue Supermarts Limited- Mad-</t>
  </si>
  <si>
    <t>VALVOLINE CUMM</t>
  </si>
  <si>
    <t>0000107127790975-36101102-VALVOLINE CUMM-</t>
  </si>
  <si>
    <t>CITIN21203497203-36101102-GALAXE. SOLUTIONS INDIA PRIVAT-</t>
  </si>
  <si>
    <t>000CMS2011785520-36101102-M/s Hansol Logistics India Pri-</t>
  </si>
  <si>
    <t>M5TDL-29-06-M/s Hansol Logistics India Private Limited</t>
  </si>
  <si>
    <t>000CMS2011785521-36101102-Hansol Logistics India Private-</t>
  </si>
  <si>
    <t>BTOM211873703863-36101102-Western Refrigeration Pvt Ltd-</t>
  </si>
  <si>
    <t>WRFMB-27-09-Western Refrigeration Pvt Ltd</t>
  </si>
  <si>
    <t>BTOM211873703865-36101102-Western Refrigeration Pvt Ltd-</t>
  </si>
  <si>
    <t>SCBLR12021070600006416-36101102-Luminous Power Technologies</t>
  </si>
  <si>
    <t>L&amp;T Deccan Tollways Limited</t>
  </si>
  <si>
    <t>IBKL210706361462-36101102-L&amp;T Deccan Tollways Limited-</t>
  </si>
  <si>
    <t>03348-L&amp;T Deccan Tollways Limited</t>
  </si>
  <si>
    <t>Mahindra &amp; Mahindra Ltd-Truck</t>
  </si>
  <si>
    <t>SIN00292Q1477576-36101102-Mahindra &amp; Mahindra Ltd-Truck-</t>
  </si>
  <si>
    <t>03280-Mahindra Navistar Automotives Limited</t>
  </si>
  <si>
    <t>CITIN21200134352-36101102-IQVIA RDS INDIA PRIVATE LIMITE-</t>
  </si>
  <si>
    <t>CITIN21200134365-36101102-Vodafone Idea Limited-</t>
  </si>
  <si>
    <t>VGAMB-27-27-Vodafone Idea Limited</t>
  </si>
  <si>
    <t>ICICR22021070600009376-36101102-PTC India Ltd-</t>
  </si>
  <si>
    <t>0000107060225915-36101102-LIC Housing Finance Ltd-</t>
  </si>
  <si>
    <t>AXISP00209430967-36101102-Merino Industries Limited-</t>
  </si>
  <si>
    <t>AXISP00209430966-36101102-Merino Industries Limited-</t>
  </si>
  <si>
    <t>3HJBG-29-29-Merino Industries Limited</t>
  </si>
  <si>
    <t>INDBR22021070600258204-36101102-Bharat Financial Inclusion L</t>
  </si>
  <si>
    <t>CITIN21200138937-36101102-Zydex Industries Private Limit-</t>
  </si>
  <si>
    <t>HEXAWARE TECHNOLOGIES LIMITED</t>
  </si>
  <si>
    <t>CITIN21200139147-36101102-HEXAWARE TECHNOLOGIES LIMITED-</t>
  </si>
  <si>
    <t>00373-Hexaware Technologies</t>
  </si>
  <si>
    <t>024486</t>
  </si>
  <si>
    <t>V01924-Consel Fees Jun'21</t>
  </si>
  <si>
    <t>-36101103-V01924-Consel Fees Jun'21-V01924-Consel Fees Jun'2</t>
  </si>
  <si>
    <t>V00004-Retainership Fees  Jun'21</t>
  </si>
  <si>
    <t>-36101103-V00004-Retainership Fees  Jun'21-V00004-Retainersh</t>
  </si>
  <si>
    <t>V02065-Screening Charges Jun'21</t>
  </si>
  <si>
    <t>-36101103-V02065-Screening Charges Jun'21-V02065-Screening C</t>
  </si>
  <si>
    <t>V01210-Consultancy Fees May'21</t>
  </si>
  <si>
    <t>-36101103-V01210-Consultancy Fees May'21-V01210-Consultancy</t>
  </si>
  <si>
    <t>V01210-Hriday Das</t>
  </si>
  <si>
    <t>V00190-Management Consultancy fee</t>
  </si>
  <si>
    <t>-36101103-V00190-Management Consultancy fee-V00190-Managemen</t>
  </si>
  <si>
    <t>V01511-Professional Fees Jun'21</t>
  </si>
  <si>
    <t>-36101103-V01511-Professional Fees Jun'21-V01511-Professiona</t>
  </si>
  <si>
    <t>V01511-Kfin Technologies Private Limited</t>
  </si>
  <si>
    <t>V01407 -Websit development chrg Jul'21</t>
  </si>
  <si>
    <t>-36101103-V01407 -Websit development chrg Jul'21-V01407 -Web</t>
  </si>
  <si>
    <t>V01117-Retainership fees Jul'21</t>
  </si>
  <si>
    <t>-36101103-V01117-Retainership fees Jul'21-V01117-Retainershi</t>
  </si>
  <si>
    <t>SBI-PUN-INV-188-23.6.to20.7.21-Drinking water charges-21.07.</t>
  </si>
  <si>
    <t>-36101103-SBI-PUN-INV-188-23.6.to20.7.21-Drinking water char</t>
  </si>
  <si>
    <t>SBI-PUN-INV-189-21.6to20.7.2021-Coffee/tea charges-21.07.21</t>
  </si>
  <si>
    <t>-36101103-SBI-PUN-INV-189-21.6to20.7.2021-Coffee/tea charges</t>
  </si>
  <si>
    <t>-36101103-REIMB-Z00653-REIMB</t>
  </si>
  <si>
    <t>Z00653-Anil Khode  ID -T10082</t>
  </si>
  <si>
    <t>-36101103-REIMB-Z00630-REIMB</t>
  </si>
  <si>
    <t>Z00630-Devendra Tanaji Surve  ID -T10108</t>
  </si>
  <si>
    <t>-36101103-REIMB-Z02014-REIMB</t>
  </si>
  <si>
    <t>-36101103-REIMB-Z02057-REIMB</t>
  </si>
  <si>
    <t>Z02057-Prasanth ID -C12758</t>
  </si>
  <si>
    <t>TLPC000236-Jun21-PC-Varanasi</t>
  </si>
  <si>
    <t>-36101103-TLPC000236-Jun21-PC-Varanasi-Z02370-TLPC000236-Jun</t>
  </si>
  <si>
    <t>Z02370-Sudhir Rai-SBI-1944070-Imp Adv Varanasi</t>
  </si>
  <si>
    <t>TLPC000238-Jun21-PC-Hyd</t>
  </si>
  <si>
    <t>-36101103-TLPC000238-Jun21-PC-Hyd-Z02092-TLPC000238-Jun21-PC</t>
  </si>
  <si>
    <t>TLPC000239-May21-PC-Hyd</t>
  </si>
  <si>
    <t>-36101103-TLPC000239-May21-PC-Hyd-Z02092-TLPC000239-May21-PC</t>
  </si>
  <si>
    <t>MHM-Repair bill 5-7-21-TL29T2122/13380-28-7-21</t>
  </si>
  <si>
    <t>-36101103-MHM-Repair bill 5-7-21-TL29T2122/13380-28-7-21-MHM</t>
  </si>
  <si>
    <t>V01345-Wework India Management Private Limited</t>
  </si>
  <si>
    <t>V01616-Stationery-34</t>
  </si>
  <si>
    <t>-36101103-V01616-Stationery-34-V01616-Stationery-34</t>
  </si>
  <si>
    <t>V00478-Stationery-23</t>
  </si>
  <si>
    <t>-36101103-V00478-Stationery-23-V00478-Stationery-23</t>
  </si>
  <si>
    <t>SBI-Mum-Matulay centre-interior work-20% adv-PO-0252</t>
  </si>
  <si>
    <t>-36101103-SBI-Mum-Matulay centre-interior work-20% adv-PO-02</t>
  </si>
  <si>
    <t>025364</t>
  </si>
  <si>
    <t>7105206DELDPU-TL29B1819/1179-PPS Charges for 35#</t>
  </si>
  <si>
    <t>-36101129-7105206DELDPU-TL29B1819/1179-PPS Charges for 35#-7</t>
  </si>
  <si>
    <t>--7105206DELDPU-TL29B1819/1179-PPS Charges for 35#</t>
  </si>
  <si>
    <t>025365</t>
  </si>
  <si>
    <t>Samsung Sds India Private Limited</t>
  </si>
  <si>
    <t>-36101101-Samsung Sds India Private Limited-Paid against TL0</t>
  </si>
  <si>
    <t>025367</t>
  </si>
  <si>
    <t>Himatnagar Nagarpalika</t>
  </si>
  <si>
    <t>000000990498-36101103-Himatnagar Nagarpalika-Professional Ta</t>
  </si>
  <si>
    <t>--Himatnagar Nagarpalika</t>
  </si>
  <si>
    <t>000000990497-36101103-Himatnagar Nagarpalika-Professional Ta</t>
  </si>
  <si>
    <t>000000990499-36101103-Himatnagar Nagarpalika-Penalty Amount</t>
  </si>
  <si>
    <t>025368</t>
  </si>
  <si>
    <t>PF Advice For The Month Of June-2021- Addition</t>
  </si>
  <si>
    <t>-36101105-PF Advice For The Month Of June-2021- Addition-PF</t>
  </si>
  <si>
    <t>--PF Paid Challan No. 2402107019578</t>
  </si>
  <si>
    <t>000CMS2039825724-36101102-Universal MEP Project &amp; Engine-</t>
  </si>
  <si>
    <t>0000000134811307-36101102-Thyssenkrupp Materials IT Serv-</t>
  </si>
  <si>
    <t>TGZPU-27-27-Thyssenkrupp Materials IT Services India Pvt Ltd</t>
  </si>
  <si>
    <t>IBKLR92021070900042881-36101102-Indian Farmers Fertiliser co</t>
  </si>
  <si>
    <t>I6BDL-33-33-Indian Farmers Fertiliser Cooperative Limited -</t>
  </si>
  <si>
    <t>000CMS2005568756-36101102-Acuite Ratings and Research Li-</t>
  </si>
  <si>
    <t>000CMS2005692659-36101102-Smera Gradings &amp; Ratings Priva-</t>
  </si>
  <si>
    <t>HSBCN21190108923-36101102-Wunderman Thompson A Unit of H-</t>
  </si>
  <si>
    <t>WDAMB-27-27-Wunderman Thompson A Unit Of Hindustan Thompson</t>
  </si>
  <si>
    <t>V02413-Hiring Chares</t>
  </si>
  <si>
    <t>-36101103-V02413-Hiring Chares-V02413-Hiring Chares</t>
  </si>
  <si>
    <t>V02413-Meenu Bhatia - Freelancer</t>
  </si>
  <si>
    <t>V01742-Trvl tckt chgs</t>
  </si>
  <si>
    <t>-36101103-V01742-Trvl tckt chgs-V01742-Trvl tckt chgs</t>
  </si>
  <si>
    <t>V01742-Tque3 Travel Management Pvt Ltd</t>
  </si>
  <si>
    <t>Kol/Orissa</t>
  </si>
  <si>
    <t>-36101103-Kol/Orissa-Z00968-Kol/Orissa</t>
  </si>
  <si>
    <t>SBI-AHM-INV-97-Pur of House keeping  Items - 25.06.2021</t>
  </si>
  <si>
    <t>-36101103-SBI-AHM-INV-97-Pur of House keeping  Items - 25.06</t>
  </si>
  <si>
    <t>SBI-HYD-INV-277-ADI-24.5to23.6.21-Drinking water chrgs-26.06</t>
  </si>
  <si>
    <t>-36101103-SBI-HYD-INV-277-ADI-24.5to23.6.21-Drinking water c</t>
  </si>
  <si>
    <t>SBI-CHE-INV-243-16.5to25.6.21-Drinking water charges-25.06.</t>
  </si>
  <si>
    <t>-36101103-SBI-CHE-INV-243-16.5to25.6.21-Drinking water charg</t>
  </si>
  <si>
    <t>SBI-AHM-INV-90-24.5to23.6.21-Electricity charges-24.06.2021</t>
  </si>
  <si>
    <t>-36101103-SBI-AHM-INV-90-24.5to23.6.21-Electricity charges-2</t>
  </si>
  <si>
    <t>SBI-AHM-INV-98-2.6to26.6.21-Disinfectant treatment chrgs-27.</t>
  </si>
  <si>
    <t>-36101103-SBI-AHM-INV-98-2.6to26.6.21-Disinfectant treatment</t>
  </si>
  <si>
    <t>V02574-Jay Visat Sanitizer (Dataniya Jaydev Rajanikant)</t>
  </si>
  <si>
    <t>SBICHETEN-24.5to24.6.21-Printer Rental Charges-24.06.2021</t>
  </si>
  <si>
    <t>-36101103-SBICHETEN-24.5to24.6.21-Printer Rental Charges-24.</t>
  </si>
  <si>
    <t>MHM-HK -Vadodra-chgs June21</t>
  </si>
  <si>
    <t>-36101103-MHM-HK -Vadodra-chgs June21-MHM-HK -Vadodra-chgs J</t>
  </si>
  <si>
    <t>MHM-sourcing fees-Mar May21</t>
  </si>
  <si>
    <t>-36101103-MHM-sourcing fees-Mar May21-MHM-sourcing fees-Mar</t>
  </si>
  <si>
    <t>V02582-Aadesh Technologies LLP</t>
  </si>
  <si>
    <t>MHM-Pune-internet chgs July21</t>
  </si>
  <si>
    <t>-36101103-MHM-Pune-internet chgs July21-MHM-Pune-internet ch</t>
  </si>
  <si>
    <t>V02578-Bharti Airtel Ltd - A/c No 21047488</t>
  </si>
  <si>
    <t>MHM-consultcy july21</t>
  </si>
  <si>
    <t>-36101103-MHM-consultcy july21-MHM-consultcy july21</t>
  </si>
  <si>
    <t>MHM-internet13-7-12-8-21</t>
  </si>
  <si>
    <t>-36101103-MHM-internet13-7-12-8-21-MHM-internet13-7-12-8-21</t>
  </si>
  <si>
    <t>V02248-Plusnet Communication Private Limited</t>
  </si>
  <si>
    <t>SBI-PUN-INV-179-Jun'21-Telephone charges - 03.07.2021</t>
  </si>
  <si>
    <t>-36101103-SBI-PUN-INV-179-Jun'21-Telephone charges - 03.07.2</t>
  </si>
  <si>
    <t>MHM-laptop hire july21</t>
  </si>
  <si>
    <t>-36101103-MHM-laptop hire july21-MHM-laptop hire july21</t>
  </si>
  <si>
    <t>SBI-PUN-INV-179-Jun'21-Telephone charges-03.07.2021</t>
  </si>
  <si>
    <t>-36101103-SBI-PUN-INV-179-Jun'21-Telephone charges-03.07.202</t>
  </si>
  <si>
    <t>MHM-pune-vaccine chgs</t>
  </si>
  <si>
    <t>-36101103-MHM-pune-vaccine chgs-MHM-pune-vaccine chgs</t>
  </si>
  <si>
    <t>SBI-CHE-INV-237-Jun'21-Security charges-30.06.2021</t>
  </si>
  <si>
    <t>-36101103-SBI-CHE-INV-237-Jun'21-Security charges-30.06.2021</t>
  </si>
  <si>
    <t>MHM-Pune-mx power extn 4 pot 3425(#4</t>
  </si>
  <si>
    <t>-36101103-MHM-Pune-mx power extn 4 pot 3425(#4-MHM-Pune-mx p</t>
  </si>
  <si>
    <t>V02273-Speedlink</t>
  </si>
  <si>
    <t>SBI-AHM-INV-91-24.5to14.6.21-Coffee/tea charges-24.6.21</t>
  </si>
  <si>
    <t>-36101103-SBI-AHM-INV-91-24.5to14.6.21-Coffee/tea charges-24</t>
  </si>
  <si>
    <t>SBI-HYD-INV-281-Pur of Printing&amp;Stationery Items-26.06.2021</t>
  </si>
  <si>
    <t>-36101103-SBI-HYD-INV-281-Pur of Printing&amp;Stationery Items-2</t>
  </si>
  <si>
    <t>0000016240</t>
  </si>
  <si>
    <t>HDFC LETTER  DT 09-07-2021 10 NEFT</t>
  </si>
  <si>
    <t>-36101101-HDFC LETTER  DT 09-07-2021 10 NEFT-107095703452</t>
  </si>
  <si>
    <t>--107095703452</t>
  </si>
  <si>
    <t>HDFC LETTER  DT 09-07-2021 11 NEFT</t>
  </si>
  <si>
    <t>-36101101-HDFC LETTER  DT 09-07-2021 11 NEFT-107095790407</t>
  </si>
  <si>
    <t>--107095790407</t>
  </si>
  <si>
    <t>HDFC LETTER  DT 09-07-2021 12 NEFT</t>
  </si>
  <si>
    <t>-36101101-HDFC LETTER  DT 09-07-2021 12 NEFT-107095937006</t>
  </si>
  <si>
    <t>--107095937006</t>
  </si>
  <si>
    <t>HDFC LETTER  DT 09-07-2021 13 NEFT</t>
  </si>
  <si>
    <t>-36101101-HDFC LETTER  DT 09-07-2021 13 NEFT-107095029820</t>
  </si>
  <si>
    <t>--107095029820</t>
  </si>
  <si>
    <t>HDFC LETTER  DT 09-07-2021 14 NEFT</t>
  </si>
  <si>
    <t>-36101101-HDFC LETTER  DT 09-07-2021 14 NEFT-107094644617</t>
  </si>
  <si>
    <t>--107094644617</t>
  </si>
  <si>
    <t>HDFC LETTER  DT 09-07-2021 15 NEFT</t>
  </si>
  <si>
    <t>-36101101-HDFC LETTER  DT 09-07-2021 15 NEFT-107095433409</t>
  </si>
  <si>
    <t>--107095433409</t>
  </si>
  <si>
    <t>HDFC LETTER  DT 09-07-2021 16 NEFT</t>
  </si>
  <si>
    <t>-36101101-HDFC LETTER  DT 09-07-2021 16 NEFT-107095047755</t>
  </si>
  <si>
    <t>--107095047755</t>
  </si>
  <si>
    <t>HDFC LETTER  DT 09-07-2021 17 NEFT</t>
  </si>
  <si>
    <t>-36101101-HDFC LETTER  DT 09-07-2021 17 NEFT-107095631099</t>
  </si>
  <si>
    <t>--107095631099</t>
  </si>
  <si>
    <t>HDFC LETTER  DT 09-07-2021 18 NEFT</t>
  </si>
  <si>
    <t>-36101101-HDFC LETTER  DT 09-07-2021 18 NEFT-107094655547</t>
  </si>
  <si>
    <t>--107094655547</t>
  </si>
  <si>
    <t>HDFC LETTER  DT 09-07-2021 19 NEFT</t>
  </si>
  <si>
    <t>-36101101-HDFC LETTER  DT 09-07-2021 19 NEFT-107095891792</t>
  </si>
  <si>
    <t>--107095891792</t>
  </si>
  <si>
    <t>0000017480</t>
  </si>
  <si>
    <t>HDFC LETTER  DT 09-07-2021 20 NEFT</t>
  </si>
  <si>
    <t>-36101101-HDFC LETTER  DT 09-07-2021 20 NEFT-107095902471</t>
  </si>
  <si>
    <t>--107095902471</t>
  </si>
  <si>
    <t>HDFC LETTER  DT 09-07-2021 21 NEFT</t>
  </si>
  <si>
    <t>-36101101-HDFC LETTER  DT 09-07-2021 21 NEFT-107095905901</t>
  </si>
  <si>
    <t>--107095905901</t>
  </si>
  <si>
    <t>HDFC LETTER  DT 09-07-2021 22 NEFT</t>
  </si>
  <si>
    <t>-36101101-HDFC LETTER  DT 09-07-2021 22 NEFT-107095214498</t>
  </si>
  <si>
    <t>--107095214498</t>
  </si>
  <si>
    <t>HDFC LETTER  DT 09-07-2021 23 NEFT</t>
  </si>
  <si>
    <t>-36101101-HDFC LETTER  DT 09-07-2021 23 NEFT-107095234046</t>
  </si>
  <si>
    <t>--107095234046</t>
  </si>
  <si>
    <t>024628</t>
  </si>
  <si>
    <t>HDFC LETTER  DT 06-07-2021 1 NEFT</t>
  </si>
  <si>
    <t>-36101101-HDFC LETTER  DT 06-07-2021 1 NEFT-107060146447</t>
  </si>
  <si>
    <t>0000040640</t>
  </si>
  <si>
    <t>HDFC LETTER  DT 06-07-2021 2 NEFT</t>
  </si>
  <si>
    <t>-36101101-HDFC LETTER  DT 06-07-2021 2 NEFT-107060717591</t>
  </si>
  <si>
    <t>HDFC LETTER  DT 06-07-2021 3 NEFT</t>
  </si>
  <si>
    <t>-36101101-HDFC LETTER  DT 06-07-2021 3 NEFT-107060742743</t>
  </si>
  <si>
    <t>HDFC LETTER  DT 06-07-2021 4 NEFT</t>
  </si>
  <si>
    <t>-36101101-HDFC LETTER  DT 06-07-2021 4 NEFT-107069596442</t>
  </si>
  <si>
    <t>0000013020</t>
  </si>
  <si>
    <t>HDFC LETTER  DT 06-07-2021 5 NEFT</t>
  </si>
  <si>
    <t>-36101101-HDFC LETTER  DT 06-07-2021 5 NEFT-107069432828</t>
  </si>
  <si>
    <t>HDFC LETTER  DT 06-07-2021 6 NEFT</t>
  </si>
  <si>
    <t>-36101101-HDFC LETTER  DT 06-07-2021 6 NEFT-107069601295</t>
  </si>
  <si>
    <t>0000024720</t>
  </si>
  <si>
    <t>HDFC LETTER  DT 06-07-2021 7 NEFT</t>
  </si>
  <si>
    <t>-36101101-HDFC LETTER  DT 06-07-2021 7 NEFT-107060463148</t>
  </si>
  <si>
    <t>HDFC LETTER  DT 06-07-2021 8 NEFT</t>
  </si>
  <si>
    <t>-36101101-HDFC LETTER  DT 06-07-2021 8 NEFT-107069666490</t>
  </si>
  <si>
    <t>025857</t>
  </si>
  <si>
    <t>0000000000022858-36101102-Charoen Pokphand Seeds India P-</t>
  </si>
  <si>
    <t>04186-Charoen Pokphand Seeds India Pvt Ltd</t>
  </si>
  <si>
    <t>KKBK212093524747-36101102-Impendi Analytics India Privat-</t>
  </si>
  <si>
    <t>000CMS2046312339-36101102-Smera Gradings &amp; Ratings Priva-</t>
  </si>
  <si>
    <t>0000107286164364-36101102-Reliance Corporate IT Park Ltd-</t>
  </si>
  <si>
    <t>0000107286136128-36101102-Reliance Projects &amp; Property M-</t>
  </si>
  <si>
    <t>DENAKARA ENTERPRISES</t>
  </si>
  <si>
    <t>SBINR52021072935032011-36101102-DENAKARA ENTERPRISES-</t>
  </si>
  <si>
    <t>DGFBG-36-36-Denakara Enterprises</t>
  </si>
  <si>
    <t>121000057GN00004-36101102-LMT Tools India Private Limite-</t>
  </si>
  <si>
    <t>121000113GN00001-36101102-ASIANET STAR COMMUNICATIONS PR-</t>
  </si>
  <si>
    <t>121000480GN00006-36101102-PRAMERICA LIFE INSURANCE LIMIT-</t>
  </si>
  <si>
    <t>PGXDL-06-06-Pramerica Life Insurance Limited</t>
  </si>
  <si>
    <t>0000000189721435-36101102-EYAP Liaison Office-</t>
  </si>
  <si>
    <t>0000000000002040-36101102-Charoen Pokphand Seeds India P-</t>
  </si>
  <si>
    <t>FINAL MILE CONSULTANTS PRIVATE</t>
  </si>
  <si>
    <t>CITIN21211988146-36101102-FINAL MILE CONSULTANTS PRIVATE-</t>
  </si>
  <si>
    <t>F9YRG-27-27-FINAL MILE CONSULTANTS PRIVATE LIMITED</t>
  </si>
  <si>
    <t>0000107311120372-36101102-Maruti Insurance Broking Priva-</t>
  </si>
  <si>
    <t>06589-Maruti Insurance Broking Private Limited</t>
  </si>
  <si>
    <t>SBINR52021073135325370-36101102-Nand Niketan Services Pvt Lt</t>
  </si>
  <si>
    <t>0000107311439345-36101102-Indo National Limited-</t>
  </si>
  <si>
    <t>0000107311477303-36101102-TVS Supply Chain Solutions Lim-</t>
  </si>
  <si>
    <t>00024653787781DC-36101102-L&amp;T Aviation Services Pvt Ltd-</t>
  </si>
  <si>
    <t>BNPNN21212599616-36101102-Eighty Two Point Five Communic-</t>
  </si>
  <si>
    <t>0000675228400024-36101102-Avenue Food Plaza Private Limi-</t>
  </si>
  <si>
    <t>0000675228400019-36101102-Avenue Food Plaza Private Limi-</t>
  </si>
  <si>
    <t>AF5MB-24-24-Avenue Food Plaza Private Limited</t>
  </si>
  <si>
    <t>00024656287681DC-36101102-AVIAPRO LOGISTIC SERVICES PRIV-</t>
  </si>
  <si>
    <t>0000107309766759-36101102-TATA AIA Life Insurance Compan-</t>
  </si>
  <si>
    <t>HDFC LETTER  DT 30-07-2021 5 NEFT</t>
  </si>
  <si>
    <t>-36101101-HDFC LETTER  DT 30-07-2021 5 NEFT-107309270565</t>
  </si>
  <si>
    <t>--107309270565</t>
  </si>
  <si>
    <t>HDFC LETTER  DT 30-07-2021 6 NEFT</t>
  </si>
  <si>
    <t>-36101101-HDFC LETTER  DT 30-07-2021 6 NEFT-107309292683</t>
  </si>
  <si>
    <t>--107309292683</t>
  </si>
  <si>
    <t>0000174740</t>
  </si>
  <si>
    <t>HDFC LETTER  DT 30-07-2021 7 NEFT</t>
  </si>
  <si>
    <t>-36101101-HDFC LETTER  DT 30-07-2021 7 NEFT-107309408889</t>
  </si>
  <si>
    <t>--107309408889</t>
  </si>
  <si>
    <t>HDFC LETTER  DT 30-07-2021 8 NEFT</t>
  </si>
  <si>
    <t>-36101101-HDFC LETTER  DT 30-07-2021 8 NEFT-107309887202</t>
  </si>
  <si>
    <t>--107309887202</t>
  </si>
  <si>
    <t>HDFC LETTER  DT 30-07-2021 9 NEFT</t>
  </si>
  <si>
    <t>-36101101-HDFC LETTER  DT 30-07-2021 9 NEFT-107309691932</t>
  </si>
  <si>
    <t>--107309691932</t>
  </si>
  <si>
    <t>0000072460</t>
  </si>
  <si>
    <t>HDFC LETTER  DT 30-07-2021 10 NEFT</t>
  </si>
  <si>
    <t>-36101101-HDFC LETTER  DT 30-07-2021 10 NEFT-107300476455</t>
  </si>
  <si>
    <t>--107300476455</t>
  </si>
  <si>
    <t>HDFC LETTER  DT 30-07-2021 11 NEFT</t>
  </si>
  <si>
    <t>-36101101-HDFC LETTER  DT 30-07-2021 11 NEFT-107300691176</t>
  </si>
  <si>
    <t>--107300691176</t>
  </si>
  <si>
    <t>0000035840</t>
  </si>
  <si>
    <t>HDFC LETTER  DT 30-07-2021 12 NEFT</t>
  </si>
  <si>
    <t>-36101101-HDFC LETTER  DT 30-07-2021 12 NEFT-107308317705</t>
  </si>
  <si>
    <t>--107308317705</t>
  </si>
  <si>
    <t>HDFC LETTER  DT 30-07-2021 13 NEFT</t>
  </si>
  <si>
    <t>-36101101-HDFC LETTER  DT 30-07-2021 13 NEFT-107300319878</t>
  </si>
  <si>
    <t>--107300319878</t>
  </si>
  <si>
    <t>HDFC LETTER  DT 30-07-2021 14 NEFT</t>
  </si>
  <si>
    <t>-36101101-HDFC LETTER  DT 30-07-2021 14 NEFT-107308539950</t>
  </si>
  <si>
    <t>--107308539950</t>
  </si>
  <si>
    <t>HDFC LETTER  DT 30-07-2021 15 NEFT</t>
  </si>
  <si>
    <t>-36101101-HDFC LETTER  DT 30-07-2021 15 NEFT-107309107437</t>
  </si>
  <si>
    <t>--107309107437</t>
  </si>
  <si>
    <t>HDFC LETTER  DT 30-07-2021 16 NEFT</t>
  </si>
  <si>
    <t>-36101101-HDFC LETTER  DT 30-07-2021 16 NEFT-107309911982</t>
  </si>
  <si>
    <t>--107309911982</t>
  </si>
  <si>
    <t>HDFC LETTER  DT 30-07-2021 17 NEFT</t>
  </si>
  <si>
    <t>-36101101-HDFC LETTER  DT 30-07-2021 17 NEFT-107308717160</t>
  </si>
  <si>
    <t>--107308717160</t>
  </si>
  <si>
    <t>HDFC LETTER  DT 30-07-2021 18 NEFT</t>
  </si>
  <si>
    <t>-36101101-HDFC LETTER  DT 30-07-2021 18 NEFT-107309176038</t>
  </si>
  <si>
    <t>--107309176038</t>
  </si>
  <si>
    <t>0000003360</t>
  </si>
  <si>
    <t>HDFC LETTER  DT 30-07-2021 19 NEFT</t>
  </si>
  <si>
    <t>-36101101-HDFC LETTER  DT 30-07-2021 19 NEFT-107309743167</t>
  </si>
  <si>
    <t>--107309743167</t>
  </si>
  <si>
    <t>HDFC LETTER  DT 30-07-2021 20 NEFT</t>
  </si>
  <si>
    <t>-36101101-HDFC LETTER  DT 30-07-2021 20 NEFT-107300229965</t>
  </si>
  <si>
    <t>--107300229965</t>
  </si>
  <si>
    <t>0000015720</t>
  </si>
  <si>
    <t>HDFC LETTER  DT 30-07-2021 21 NEFT</t>
  </si>
  <si>
    <t>-36101101-HDFC LETTER  DT 30-07-2021 21 NEFT-107300133309</t>
  </si>
  <si>
    <t>--107300133309</t>
  </si>
  <si>
    <t>0000047560</t>
  </si>
  <si>
    <t>SBI LETTER  DT 30-07-2021 1</t>
  </si>
  <si>
    <t>-36101105-SBI LETTER  DT 30-07-2021 1-AODQ244531AODQ272608TR</t>
  </si>
  <si>
    <t>--AODQ244531AODQ272608TRANSFERTO35840911723INVESTMENTINTERME</t>
  </si>
  <si>
    <t>SBI LETTER  DT 30-07-2021 2</t>
  </si>
  <si>
    <t>-36101105-SBI LETTER  DT 30-07-2021 2-CMP00000000361497585AO</t>
  </si>
  <si>
    <t>--CMP00000000361497585AODP772548TRANSFERTO20469070168Mr.SIDD</t>
  </si>
  <si>
    <t>0000040520</t>
  </si>
  <si>
    <t>SBI LETTER  DT 30-07-2021 3</t>
  </si>
  <si>
    <t>-36101105-SBI LETTER  DT 30-07-2021 3-AODQ304206AODQ309452TR</t>
  </si>
  <si>
    <t>--AODQ304206AODQ309452TRANSFERTO35840911723INVESTMENTINTERME</t>
  </si>
  <si>
    <t>SBI LETTER  DT 30-07-2021 4</t>
  </si>
  <si>
    <t>-36101105-SBI LETTER  DT 30-07-2021 4-3007202191CTO6800313TR</t>
  </si>
  <si>
    <t>--3007202191CTO6800313TRANSFERTO31610329985Mr.RAJAKUMARR</t>
  </si>
  <si>
    <t>0000016860</t>
  </si>
  <si>
    <t>SBI LETTER  DT 30-07-2021 5</t>
  </si>
  <si>
    <t>-36101105-SBI LETTER  DT 30-07-2021 5-AODQ129373AODQ224514TR</t>
  </si>
  <si>
    <t>--AODQ129373AODQ224514TRANSFERTO35840911723INVESTMENTINTERME</t>
  </si>
  <si>
    <t>0000130721063476-36101102-My Home Move Ltd-</t>
  </si>
  <si>
    <t>CITIN21203497226-36101102-GALAXE. SOLUTIONS INDIA PRIVAT-</t>
  </si>
  <si>
    <t>CITIN21203497242-36101102-GALAXE. SOLUTIONS INDIA PRIVAT-</t>
  </si>
  <si>
    <t>119401540GN00284-36101102-Siemens Limited-</t>
  </si>
  <si>
    <t>119401540GN00290-36101102-Siemens Ltd Kolkata-</t>
  </si>
  <si>
    <t>Siemens Ltd - Hyderabad</t>
  </si>
  <si>
    <t>119401540GN00286-36101102-Siemens Ltd - Hyderabad-</t>
  </si>
  <si>
    <t>119401540GN00287-36101102-Siemens Ltd Mumbai-</t>
  </si>
  <si>
    <t>119401540GN00288-36101102-SIEMENS LTD IC-SG / EA SOL-</t>
  </si>
  <si>
    <t>119401540GN00691-36101102-SIEMENS LIMITED-</t>
  </si>
  <si>
    <t>119401620GN00001-36101102-Deoleo India Private Limited-</t>
  </si>
  <si>
    <t>0000000000008782-36101102-IFB Industries Limited-Jaipur-</t>
  </si>
  <si>
    <t>SBINR52021071332638210-36101102-Dharampal Premchand Ltd_Punj</t>
  </si>
  <si>
    <t>0000107139165416-36101102-ETRANS SOLUTIONS PRIVATE LIMIT-</t>
  </si>
  <si>
    <t>CITIN21203570159-36101102-ADM AGRO INDUSTRIES INDIA PVT LTD-</t>
  </si>
  <si>
    <t>ADM Agro Industries Latur &amp; Vi</t>
  </si>
  <si>
    <t>CITIN21203576647-36101102-ADM Agro Industries Latur &amp; Vi-</t>
  </si>
  <si>
    <t>0000000106414835-36101102-NASKON ASSOCIATES LLP-</t>
  </si>
  <si>
    <t>07143-Naskon Associates Llp</t>
  </si>
  <si>
    <t>UTIBR52021071300484966-36101102-STRIDES SHASUN LIMITED-</t>
  </si>
  <si>
    <t>0000107127700178-36101102-Tata Capital Financial Service-</t>
  </si>
  <si>
    <t>LM Wind Power Blades India Pvt</t>
  </si>
  <si>
    <t>HSBCN21194515427-36101102-LM Wind Power Blades India Pvt-</t>
  </si>
  <si>
    <t>02274-LM Wind Power Blades (India) Pvt Ltd</t>
  </si>
  <si>
    <t>AXIS Bank Ltd</t>
  </si>
  <si>
    <t>123-36101106-AXIS Bank Ltd-</t>
  </si>
  <si>
    <t>AXIS12-27-27-AXIS Bank</t>
  </si>
  <si>
    <t>00024458001531DC-36101102-PRISM JOHNSON LIMITED-</t>
  </si>
  <si>
    <t>Aurora Ventures</t>
  </si>
  <si>
    <t>0000000298969784-36101102-Aurora Ventures-</t>
  </si>
  <si>
    <t>07440-Aurora Ventures</t>
  </si>
  <si>
    <t>PF Advice Arrear for June-2021 (May-2021) (Asociates)</t>
  </si>
  <si>
    <t>-36101105-PF Advice Arrear for June-2021 (May-2021) (Asociat</t>
  </si>
  <si>
    <t>--PF Paid Challan No. 2402107019580</t>
  </si>
  <si>
    <t>PF Advice for the month of May-2021 (Associates)</t>
  </si>
  <si>
    <t>-36101105-PF Advice for the month of May-2021 (Associates)-P</t>
  </si>
  <si>
    <t>--PF Paid Challan No. 2402107019583</t>
  </si>
  <si>
    <t>025369</t>
  </si>
  <si>
    <t>-36101101-TeamLease Services Ltd EPF Trust-June-2021 Arrear</t>
  </si>
  <si>
    <t>025370</t>
  </si>
  <si>
    <t>ESIC Supp Payable-Alwar-for Jun-21</t>
  </si>
  <si>
    <t>-36101105-ESIC Supp Payable-Alwar-for Jun-21-ESIC Supp Payab</t>
  </si>
  <si>
    <t>--ESIC Paid Challan No. 01521122781712</t>
  </si>
  <si>
    <t>ESIC Supp Payable-Angul-for Jun-21</t>
  </si>
  <si>
    <t>-36101105-ESIC Supp Payable-Angul-for Jun-21-ESIC Supp Payab</t>
  </si>
  <si>
    <t>--ESIC Paid Challan No. 04421124054146</t>
  </si>
  <si>
    <t>ESIC Supp Payable-Barmer-for Jun-21</t>
  </si>
  <si>
    <t>-36101105-ESIC Supp Payable-Barmer-for Jun-21-ESIC Supp Paya</t>
  </si>
  <si>
    <t>--ESIC Paid Challan No. 02721122782031</t>
  </si>
  <si>
    <t>ESIC Supp Payable-Bhadrak-for Jun-21</t>
  </si>
  <si>
    <t>-36101105-ESIC Supp Payable-Bhadrak-for Jun-21-ESIC Supp Pay</t>
  </si>
  <si>
    <t>--ESIC Paid Challan No. 04421124054371</t>
  </si>
  <si>
    <t>ESIC Supp Payable-Bharuch-for Jun-21</t>
  </si>
  <si>
    <t>-36101105-ESIC Supp Payable-Bharuch-for Jun-21-ESIC Supp Pay</t>
  </si>
  <si>
    <t>--ESIC Paid Challan No. 03821124054565</t>
  </si>
  <si>
    <t>ESIC Supp Payable-Chandrapur-for Jun-21</t>
  </si>
  <si>
    <t>-36101105-ESIC Supp Payable-Chandrapur-for Jun-21-ESIC Supp</t>
  </si>
  <si>
    <t>--ESIC Paid Challan No. 02321124055100</t>
  </si>
  <si>
    <t>ESIC Supp Payable-Chatra-for Jun-21</t>
  </si>
  <si>
    <t>-36101105-ESIC Supp Payable-Chatra-for Jun-21-ESIC Supp Paya</t>
  </si>
  <si>
    <t>--ESIC Paid Challan No. 06021122783130</t>
  </si>
  <si>
    <t>ESIC Supp Payable-Chennai-for Jun-21</t>
  </si>
  <si>
    <t>-36101105-ESIC Supp Payable-Chennai-for Jun-21-ESIC Supp Pay</t>
  </si>
  <si>
    <t>--ESIC Paid Challan No. 05121124055516</t>
  </si>
  <si>
    <t>ESIC Supp Payable-Chittorgarh-for Jun-21</t>
  </si>
  <si>
    <t>-36101105-ESIC Supp Payable-Chittorgarh-for Jun-21-ESIC Supp</t>
  </si>
  <si>
    <t>--ESIC Paid Challan No. 01621122783388</t>
  </si>
  <si>
    <t>--ESIC Paid Challan No. 02221122785118</t>
  </si>
  <si>
    <t>ESIC Supp Payable-East Midnapore-for Jun-21</t>
  </si>
  <si>
    <t>-36101105-ESIC Supp Payable-East Midnapore-for Jun-21-ESIC S</t>
  </si>
  <si>
    <t>--ESIC Paid Challan No. 04121122786985</t>
  </si>
  <si>
    <t>ESIC Supp Payable-Ernakulam-for Jun-21</t>
  </si>
  <si>
    <t>-36101105-ESIC Supp Payable-Ernakulam-for Jun-21-ESIC Supp P</t>
  </si>
  <si>
    <t>--ESIC Paid Challan No. 04721124059133</t>
  </si>
  <si>
    <t>ESIC Supp Payable-Etawah-for Jun-21</t>
  </si>
  <si>
    <t>-36101105-ESIC Supp Payable-Etawah-for Jun-21-ESIC Supp Paya</t>
  </si>
  <si>
    <t>--ESIC Paid Challan No. 02121122787546</t>
  </si>
  <si>
    <t>ESIC Supp Payable-Faridkot-for Jun-21</t>
  </si>
  <si>
    <t>-36101105-ESIC Supp Payable-Faridkot-for Jun-21-ESIC Supp Pa</t>
  </si>
  <si>
    <t>--ESIC Paid Challan No. 01221122787760</t>
  </si>
  <si>
    <t>--ESIC Paid Challan No. 05221124059960</t>
  </si>
  <si>
    <t>--ESIC Paid Challan No. 01521122788090</t>
  </si>
  <si>
    <t>ESIC Supp Payable-Jharsuguda-for Jun-21</t>
  </si>
  <si>
    <t>-36101105-ESIC Supp Payable-Jharsuguda-for Jun-21-ESIC Supp</t>
  </si>
  <si>
    <t>--ESIC Paid Challan No. 04421124060299</t>
  </si>
  <si>
    <t>ESIC Supp Payable-Kanpur-for Jun-21</t>
  </si>
  <si>
    <t>-36101105-ESIC Supp Payable-Kanpur-for Jun-21-ESIC Supp Paya</t>
  </si>
  <si>
    <t>--ESIC Paid Challan No. 02121122788424</t>
  </si>
  <si>
    <t>ESIC Supp Payable-Kharagpur-for Jun-21</t>
  </si>
  <si>
    <t>-36101105-ESIC Supp Payable-Kharagpur-for Jun-21-ESIC Supp P</t>
  </si>
  <si>
    <t>--ESIC Paid Challan No. 04121122788628</t>
  </si>
  <si>
    <t>ESIC Supp Payable-Korba-for Jun-21</t>
  </si>
  <si>
    <t>-36101105-ESIC Supp Payable-Korba-for Jun-21-ESIC Supp Payab</t>
  </si>
  <si>
    <t>--ESIC Paid Challan No. 05921124060835</t>
  </si>
  <si>
    <t>ESIC Supp Payable-Kurnool-for Jun-21</t>
  </si>
  <si>
    <t>-36101105-ESIC Supp Payable-Kurnool-for Jun-21-ESIC Supp Pay</t>
  </si>
  <si>
    <t>--ESIC Paid Challan No. 07921124061041</t>
  </si>
  <si>
    <t>ESIC Supp Payable-Latur-for Jun-21</t>
  </si>
  <si>
    <t>-36101105-ESIC Supp Payable-Latur-for Jun-21-ESIC Supp Payab</t>
  </si>
  <si>
    <t>--ESIC Paid Challan No. 02521124061198</t>
  </si>
  <si>
    <t>ESIC Supp Payable-Mirzapur-for Jun-21</t>
  </si>
  <si>
    <t>-36101105-ESIC Supp Payable-Mirzapur-for Jun-21-ESIC Supp Pa</t>
  </si>
  <si>
    <t>--ESIC Paid Challan No. 02821122789477</t>
  </si>
  <si>
    <t>--ESIC Paid Challan No. 03521124061616</t>
  </si>
  <si>
    <t>ESIC Supp Payable-Rewa-for Jun-21</t>
  </si>
  <si>
    <t>-36101105-ESIC Supp Payable-Rewa-for Jun-21-ESIC Supp Payabl</t>
  </si>
  <si>
    <t>--ESIC Paid Challan No. 01821124061741</t>
  </si>
  <si>
    <t>ESIC Supp Payable-Sagar-for Jun-21</t>
  </si>
  <si>
    <t>-36101105-ESIC Supp Payable-Sagar-for Jun-21-ESIC Supp Payab</t>
  </si>
  <si>
    <t>--ESIC Paid Challan No. 01821124061853</t>
  </si>
  <si>
    <t>ESIC Supp Payable-Sambalpur-for Jun-21</t>
  </si>
  <si>
    <t>-36101105-ESIC Supp Payable-Sambalpur-for Jun-21-ESIC Supp P</t>
  </si>
  <si>
    <t>--ESIC Paid Challan No. 04421124062066</t>
  </si>
  <si>
    <t>ESIC Supp Payable-Satna-for Jun-21</t>
  </si>
  <si>
    <t>-36101105-ESIC Supp Payable-Satna-for Jun-21-ESIC Supp Payab</t>
  </si>
  <si>
    <t>--ESIC Paid Challan No. 08121124062258</t>
  </si>
  <si>
    <t>ESIC Supp Payable-Surat-for Jun-21</t>
  </si>
  <si>
    <t>-36101105-ESIC Supp Payable-Surat-for Jun-21-ESIC Supp Payab</t>
  </si>
  <si>
    <t>--ESIC Paid Challan No. 03921124062352</t>
  </si>
  <si>
    <t>--ESIC Paid Challan No. 06621124062587</t>
  </si>
  <si>
    <t>--ESIC Paid Challan No. 02321124062917</t>
  </si>
  <si>
    <t>025371</t>
  </si>
  <si>
    <t>ESIC Supp Payable-Angul-for Apr-21</t>
  </si>
  <si>
    <t>-36101105-ESIC Supp Payable-Angul-for Apr-21-ESIC Supp Payab</t>
  </si>
  <si>
    <t>--ESIC Paid Challan No.04421124134820</t>
  </si>
  <si>
    <t>ESIC Supp Payable-Chennai-for Apr-21</t>
  </si>
  <si>
    <t>-36101105-ESIC Supp Payable-Chennai-for Apr-21-ESIC Supp Pay</t>
  </si>
  <si>
    <t>--ESIC Paid Challan No.05121124135021</t>
  </si>
  <si>
    <t>SBI-CHE-INV-229-Jun'21-Security charges-26.06.2021</t>
  </si>
  <si>
    <t>-36101103-SBI-CHE-INV-229-Jun'21-Security charges-26.06.2021</t>
  </si>
  <si>
    <t>MHM-Vadodra-Vadodra-keybord, mouse combo-29-6-21</t>
  </si>
  <si>
    <t>-36101103-MHM-Vadodra-Vadodra-keybord, mouse combo-29-6-21-M</t>
  </si>
  <si>
    <t>SBI-CHE-INV-230-Jun'21-Housekeeping charges-26.06.21</t>
  </si>
  <si>
    <t>-36101103-SBI-CHE-INV-230-Jun'21-Housekeeping charges-26.06.</t>
  </si>
  <si>
    <t>MHM-rent July  El june21</t>
  </si>
  <si>
    <t>-36101103-MHM-rent July  El june21-MHM-rent July  El june21</t>
  </si>
  <si>
    <t>SBI-BAN-INV-286-#315000@0.40-Database charges - 05.07.2021</t>
  </si>
  <si>
    <t>-36101103-SBI-BAN-INV-286-#315000@0.40-Database charges - 05</t>
  </si>
  <si>
    <t>Rent-MHM-July21</t>
  </si>
  <si>
    <t>-36101103-Rent-MHM-July21-Rent-MHM-July21</t>
  </si>
  <si>
    <t>SBI-AHM-INV-89-Jun'21-Electricity charges-06.07.2021</t>
  </si>
  <si>
    <t>-36101103-SBI-AHM-INV-89-Jun'21-Electricity charges-06.07.20</t>
  </si>
  <si>
    <t>SBI-DEL-INV-330&amp;331-BAN-Background verification chrgs-30.6.2</t>
  </si>
  <si>
    <t>-36101103-SBI-DEL-INV-330&amp;331-BAN-Background verification ch</t>
  </si>
  <si>
    <t>SBI-DEL-INV-167,168,198,229,282,283,230,329,328-Background v</t>
  </si>
  <si>
    <t>-36101103-SBI-DEL-INV-167,168,198,229,282,283,230,329,328-Ba</t>
  </si>
  <si>
    <t>SBI-MUM1-INV-142-Jun'21-Pur of Snacks-03.07.2021</t>
  </si>
  <si>
    <t>-36101103-SBI-MUM1-INV-142-Jun'21-Pur of Snacks-03.07.2021-S</t>
  </si>
  <si>
    <t>SBI all location- tab hire chgs, consultny  for May21</t>
  </si>
  <si>
    <t>-36101103-SBI all location- tab hire chgs, consultny  for Ma</t>
  </si>
  <si>
    <t>024513</t>
  </si>
  <si>
    <t>Shapoorji Pallonji &amp; Co Pvt Ltd</t>
  </si>
  <si>
    <t>TRANSFER-36101105-Shapoorji Pallonji &amp; Co Pvt Ltd-1990043-Ju</t>
  </si>
  <si>
    <t>--TULU PATRA</t>
  </si>
  <si>
    <t>TRANSFER-36101105-Godrej Tyson Foods Ltd-2108731-Opp-TL19T21</t>
  </si>
  <si>
    <t>--Rahul Kumar Shukla</t>
  </si>
  <si>
    <t>TRANSFER-36101105-Telesonic Networks Limited-2080486-Jun 21</t>
  </si>
  <si>
    <t>--Laddipally Sandeep</t>
  </si>
  <si>
    <t>TRANSFER-36101105-Mahindra and Mahindra Financial Services L</t>
  </si>
  <si>
    <t>--Prahlad Sagar</t>
  </si>
  <si>
    <t>024522</t>
  </si>
  <si>
    <t>TRANSFER-36101151-Siemens Limited-2050486-Jun 21 Sal-TL19T21</t>
  </si>
  <si>
    <t>--SHAIK MASTHAN SHAREEF</t>
  </si>
  <si>
    <t>TRANSFER-36101151-Vodafone Idea Limited-2043149-Jun 21 Sal-T</t>
  </si>
  <si>
    <t>0000107163364280-36101102-Telesonic Networks Limited-</t>
  </si>
  <si>
    <t>CITIN21205467191-36101102-NNE PRIVATE LIMITED-</t>
  </si>
  <si>
    <t>NNERG-29-29-NNE Limited</t>
  </si>
  <si>
    <t>HSBCR22021071913265835-36101102-Godrej Consumer Products Ltd</t>
  </si>
  <si>
    <t>0000107195645544-36101102-Magicbricks Reality Services L-</t>
  </si>
  <si>
    <t>0000107195292544-36101102-UltraTech Cement Limited-</t>
  </si>
  <si>
    <t>0000107195441979-36101102-UltraTech Cement Limited-</t>
  </si>
  <si>
    <t>025059</t>
  </si>
  <si>
    <t>AXISCN0085394021-36101102-DALMIA CEMENT  BHARAT  LIMITED-</t>
  </si>
  <si>
    <t>025062</t>
  </si>
  <si>
    <t>AXISCN0085394019-36101102-Dalmia Cement (Bharat) Limited-</t>
  </si>
  <si>
    <t>025063</t>
  </si>
  <si>
    <t>V02541-Enrollment fo 23# Candidates</t>
  </si>
  <si>
    <t>-36101103-V02541-Enrollment fo 23# Candidates-V02541-Enrollm</t>
  </si>
  <si>
    <t>V02541-Youth Unity Welfare Association Foundation</t>
  </si>
  <si>
    <t>V02159-37# Documentation Completion Charges</t>
  </si>
  <si>
    <t>-36101103-V02159-37# Documentation Completion Charges-V02159</t>
  </si>
  <si>
    <t>Mobilization Charges</t>
  </si>
  <si>
    <t>-36101103-Mobilization Charges-Mobilization Charges</t>
  </si>
  <si>
    <t>V02446-R. K. Jain Associates Pvt Ltd</t>
  </si>
  <si>
    <t>PFIZER-Rent July 21-1-7-21-TL27T2122/5104-10-7-21</t>
  </si>
  <si>
    <t>-36101103-PFIZER-Rent July 21-1-7-21-TL27T2122/5104-10-7-21-</t>
  </si>
  <si>
    <t>V01495-Vibgyor Net Connections</t>
  </si>
  <si>
    <t>ROP-2755</t>
  </si>
  <si>
    <t>-36101103-ROP-2755-ROP-2755</t>
  </si>
  <si>
    <t>SCO-749/750</t>
  </si>
  <si>
    <t>-36101103-SCO-749/750-SCO-749/750</t>
  </si>
  <si>
    <t>SCO-561/562</t>
  </si>
  <si>
    <t>-36101103-SCO-561/562-SCO-561/562</t>
  </si>
  <si>
    <t>ROP-2756</t>
  </si>
  <si>
    <t>-36101103-ROP-2756-ROP-2756</t>
  </si>
  <si>
    <t>ROP-2757</t>
  </si>
  <si>
    <t>-36101103-ROP-2757-ROP-2757</t>
  </si>
  <si>
    <t>ROP-2758</t>
  </si>
  <si>
    <t>-36101103-ROP-2758-ROP-2758</t>
  </si>
  <si>
    <t>V00282-Paybook-May21</t>
  </si>
  <si>
    <t>-36101103-V00282-Paybook-May21-V00282-Paybook-May21</t>
  </si>
  <si>
    <t>025110</t>
  </si>
  <si>
    <t>Monthly Verification Certificate Charges Feb-21</t>
  </si>
  <si>
    <t>-36101139-Monthly Verification Certificate Charges Feb-21-Mo</t>
  </si>
  <si>
    <t>025111</t>
  </si>
  <si>
    <t>Monthly Verification Certificate Charges OCT-21</t>
  </si>
  <si>
    <t>-36101138-Monthly Verification Certificate Charges OCT-21-Mo</t>
  </si>
  <si>
    <t>025112</t>
  </si>
  <si>
    <t>Monthly Verification charges for the month of Feb TO May2021</t>
  </si>
  <si>
    <t>-36101140-Monthly Verification charges for the month of Feb</t>
  </si>
  <si>
    <t>HSBCN21183182117-36101102-Kfin Technologies Pvt Ltd-</t>
  </si>
  <si>
    <t>CITIN21198248836-36101102-Sharp Business Systems India P-</t>
  </si>
  <si>
    <t>0000107014770643-36101102-Reliance Corporate IT Park Ltd-</t>
  </si>
  <si>
    <t>CITIN21198255508-36101102-YUM Restaurants India Pvt Ltd-</t>
  </si>
  <si>
    <t>0000107025155615-36101102-DCM SHRIRAM LIMITED-</t>
  </si>
  <si>
    <t>Stryker Global Technology Cent</t>
  </si>
  <si>
    <t>BOFAR32021070200214882-36101102-Stryker Global Technology Ce</t>
  </si>
  <si>
    <t>ICICR42021070200521462-36101102-Godrej Tyson Foods Ltd-</t>
  </si>
  <si>
    <t>SBIN321183680503-36101102-SBI Funds Management Private L-</t>
  </si>
  <si>
    <t>SBIN321183680504-36101102-SBI Funds Management Private L-</t>
  </si>
  <si>
    <t>SBIN321183680519-36101102-SBI Funds Management Private L-</t>
  </si>
  <si>
    <t>SBIN321183680509-36101102-SBI Funds Management Private L-</t>
  </si>
  <si>
    <t>SBIN321183680511-36101102-SBI Funds Management Private L-</t>
  </si>
  <si>
    <t>SBIN321183680507-36101102-SBI Funds Management Private L-</t>
  </si>
  <si>
    <t>UTIBR52021070200331374-36101102-Avenue Supermarts Limited- P</t>
  </si>
  <si>
    <t>UTIBR52021070200331406-36101102-Avenue Supermarts Limited- R</t>
  </si>
  <si>
    <t>UTIBR52021070200331412-36101102-Avenue Supermarts Limited -</t>
  </si>
  <si>
    <t>UTIBR52021070200331403-36101102-Avenue Supermarts Ltd –  DC</t>
  </si>
  <si>
    <t>SIN20713Q0023617-36101102-IKEA INDIA PRIVATE L-</t>
  </si>
  <si>
    <t>AXISP00210971789-36101102-Merino Industries Limited-</t>
  </si>
  <si>
    <t>0000107138971008-36101102-LIC Housing Finance Ltd-</t>
  </si>
  <si>
    <t>AXISP00210972451-36101102-Agriculture Insurance Company-</t>
  </si>
  <si>
    <t>AXIS LETTER  DT 03-07-2021 2</t>
  </si>
  <si>
    <t>-36101106-AXIS LETTER  DT 03-07-2021 2-IFT/2342/CT0000081758</t>
  </si>
  <si>
    <t>--IFT/2342/CT0000081758/95/TEAMSAL</t>
  </si>
  <si>
    <t>AXIS LETTER  DT 03-07-2021 3</t>
  </si>
  <si>
    <t>-36101106-AXIS LETTER  DT 03-07-2021 3-IFT/2345/CT0000081823</t>
  </si>
  <si>
    <t>--IFT/2345/CT0000081823/118/TEAMSAL</t>
  </si>
  <si>
    <t>AXIS LETTER  DT 03-07-2021 4</t>
  </si>
  <si>
    <t>-36101106-AXIS LETTER  DT 03-07-2021 4-IFT/2336/CT0000081718</t>
  </si>
  <si>
    <t>--IFT/2336/CT0000081718/63/TEAMSAL</t>
  </si>
  <si>
    <t>AXIS LETTER  DT 03-07-2021 5</t>
  </si>
  <si>
    <t>-36101106-AXIS LETTER  DT 03-07-2021 5-IFT/2337/CT0000081719</t>
  </si>
  <si>
    <t>--IFT/2337/CT0000081719/2/TEAMSAL</t>
  </si>
  <si>
    <t>AXIS LETTER  DT 03-07-2021 6</t>
  </si>
  <si>
    <t>-36101106-AXIS LETTER  DT 03-07-2021 6-IFT/2338/CT0000081727</t>
  </si>
  <si>
    <t>--IFT/2338/CT0000081727/14/TEAMSAL</t>
  </si>
  <si>
    <t>AXIS LETTER  DT 03-07-2021 7</t>
  </si>
  <si>
    <t>-36101106-AXIS LETTER  DT 03-07-2021 7-IFT/2339/CT0000081728</t>
  </si>
  <si>
    <t>--IFT/2339/CT0000081728/30/TEAMSAL</t>
  </si>
  <si>
    <t>AXIS LETTER  DT 03-07-2021 8</t>
  </si>
  <si>
    <t>-36101106-AXIS LETTER  DT 03-07-2021 8-IFT/2341/CT0000081730</t>
  </si>
  <si>
    <t>--IFT/2341/CT0000081730/6/TEAMSAL</t>
  </si>
  <si>
    <t>AXIS LETTER  DT 03-07-2021 9</t>
  </si>
  <si>
    <t>-36101106-AXIS LETTER  DT 03-07-2021 9-IFT/2343/CT0000081759</t>
  </si>
  <si>
    <t>--IFT/2343/CT0000081759/1/TEAMSAL</t>
  </si>
  <si>
    <t>AXIS LETTER  DT 03-07-2021 10</t>
  </si>
  <si>
    <t>-36101106-AXIS LETTER  DT 03-07-2021 10-IFT/2344/CT000008176</t>
  </si>
  <si>
    <t>--IFT/2344/CT0000081760/2/TEAMSAL</t>
  </si>
  <si>
    <t>0000010020</t>
  </si>
  <si>
    <t>HDFC LETTER  DT 05-07-2021 1</t>
  </si>
  <si>
    <t>-36101101-HDFC LETTER  DT 05-07-2021 1-107058488581</t>
  </si>
  <si>
    <t>0000011040</t>
  </si>
  <si>
    <t>HDFC LETTER  DT 05-07-2021 2</t>
  </si>
  <si>
    <t>-36101101-HDFC LETTER  DT 05-07-2021 2-107059180801</t>
  </si>
  <si>
    <t>HDFC LETTER  DT 05-07-2021 3</t>
  </si>
  <si>
    <t>-36101101-HDFC LETTER  DT 05-07-2021 3-107057720788</t>
  </si>
  <si>
    <t>HDFC LETTER  DT 05-07-2021 4</t>
  </si>
  <si>
    <t>-36101101-HDFC LETTER  DT 05-07-2021 4-107057909137</t>
  </si>
  <si>
    <t>HDFC LETTER  DT 05-07-2021 5</t>
  </si>
  <si>
    <t>-36101101-HDFC LETTER  DT 05-07-2021 5-107058752209</t>
  </si>
  <si>
    <t>HDFC LETTER  DT 05-07-2021 6</t>
  </si>
  <si>
    <t>-36101101-HDFC LETTER  DT 05-07-2021 6-107057976918</t>
  </si>
  <si>
    <t>HDFC LETTER  DT 05-07-2021 7</t>
  </si>
  <si>
    <t>-36101101-HDFC LETTER  DT 05-07-2021 7-107058143834</t>
  </si>
  <si>
    <t>HDFC LETTER  DT 05-07-2021 8</t>
  </si>
  <si>
    <t>-36101101-HDFC LETTER  DT 05-07-2021 8-107058704438</t>
  </si>
  <si>
    <t>--107058704438</t>
  </si>
  <si>
    <t>HDFC LETTER  DT 05-07-2021 9</t>
  </si>
  <si>
    <t>-36101101-HDFC LETTER  DT 05-07-2021 9-107058728148</t>
  </si>
  <si>
    <t>--107058728148</t>
  </si>
  <si>
    <t>HDFC LETTER  DT 05-07-2021 1 NEFT</t>
  </si>
  <si>
    <t>-36101101-HDFC LETTER  DT 05-07-2021 1 NEFT-107058021402</t>
  </si>
  <si>
    <t>--107058021402</t>
  </si>
  <si>
    <t>0000044560</t>
  </si>
  <si>
    <t>HDFC LETTER  DT 05-07-2021 2 NEFT</t>
  </si>
  <si>
    <t>-36101101-HDFC LETTER  DT 05-07-2021 2 NEFT-107058490210</t>
  </si>
  <si>
    <t>--107058490210</t>
  </si>
  <si>
    <t>HDFC LETTER  DT 05-07-2021 3 NEFT</t>
  </si>
  <si>
    <t>-36101101-HDFC LETTER  DT 05-07-2021 3 NEFT-107058851311</t>
  </si>
  <si>
    <t>--107058851311</t>
  </si>
  <si>
    <t>0000033480</t>
  </si>
  <si>
    <t>HDFC LETTER  DT 05-07-2021 4 NEFT</t>
  </si>
  <si>
    <t>-36101101-HDFC LETTER  DT 05-07-2021 4 NEFT-107059181016</t>
  </si>
  <si>
    <t>--107059181016</t>
  </si>
  <si>
    <t>Vision Spring Foundation</t>
  </si>
  <si>
    <t>AXTB212116026730-36101102-Vision Spring Foundation-</t>
  </si>
  <si>
    <t>05586-Vision Spring Foundation</t>
  </si>
  <si>
    <t>ESAF Small Finance Bank Limite</t>
  </si>
  <si>
    <t>ESMFH21800167579-36101102-ESAF Small Finance Bank Limite-</t>
  </si>
  <si>
    <t>EZ5BG-29-32-Esaf Small Finance Bank Limited</t>
  </si>
  <si>
    <t>025862</t>
  </si>
  <si>
    <t>RTGSONLINE Trans from HDFC 062 to SBI 642 - TF002957</t>
  </si>
  <si>
    <t>025863</t>
  </si>
  <si>
    <t>RTGS ONLINE Trans from HDFC 062 to ICICI 240 - TF002958</t>
  </si>
  <si>
    <t>025864</t>
  </si>
  <si>
    <t>RTGS ONLINE Trans from HDFC 062 to AXIS 18294 - TF002959</t>
  </si>
  <si>
    <t>025865</t>
  </si>
  <si>
    <t>SWEEP Trans from HDFC 828 to HDFC 062 - TF002960</t>
  </si>
  <si>
    <t>025866</t>
  </si>
  <si>
    <t>SWEEP Trans from HDFC 828 to HDFC 062 - TF002961</t>
  </si>
  <si>
    <t>025867</t>
  </si>
  <si>
    <t>SWEEP Trans from HDFC 828 to HDFC 062 - TF002962</t>
  </si>
  <si>
    <t>025868</t>
  </si>
  <si>
    <t>SWEEP Trans from HDFC 828 to HDFC 062 - TF002963</t>
  </si>
  <si>
    <t>025869</t>
  </si>
  <si>
    <t>SWEEP Trans from HDFC 828 to HDFC 062 - TF002964</t>
  </si>
  <si>
    <t>025870</t>
  </si>
  <si>
    <t>SWEEP Trans from HDFC 828 to HDFC 062 - TF002965</t>
  </si>
  <si>
    <t>025871</t>
  </si>
  <si>
    <t>SWEEP Trans from HDFC 828 to HDFC 062 - TF002966</t>
  </si>
  <si>
    <t>025372</t>
  </si>
  <si>
    <t>Re issue -Mar 2020 PT Payment Gujarat-Bholav</t>
  </si>
  <si>
    <t>-36101101-Re issue -Mar 2020 PT Payment Gujarat-Bholav-Re is</t>
  </si>
  <si>
    <t>--Bholav Grampanchayat</t>
  </si>
  <si>
    <t>Re issue Apr 2020 PT Payment Gujarat-Bholav</t>
  </si>
  <si>
    <t>-36101101-Re issue Apr 2020 PT Payment Gujarat-Bholav-Re iss</t>
  </si>
  <si>
    <t>025377</t>
  </si>
  <si>
    <t>Conv Reimb 23/07/21 to 27.07.21</t>
  </si>
  <si>
    <t>-36101103-Conv Reimb 23/07/21 to 27.07.21-Conv Reimb 23/07/2</t>
  </si>
  <si>
    <t>Conv Reimb 22/07/21 to 29.07.21</t>
  </si>
  <si>
    <t>-36101103-Conv Reimb 22/07/21 to 29.07.21-Conv Reimb 22/07/2</t>
  </si>
  <si>
    <t>Mobile bill chgs 20.06.21 to 19.07.21</t>
  </si>
  <si>
    <t>-36101103-Mobile bill chgs 20.06.21 to 19.07.21-Mobile bill</t>
  </si>
  <si>
    <t>025378</t>
  </si>
  <si>
    <t>Cost of Delivery-C10255-Prajapati Vijay Kumar Ramabhai-Retai</t>
  </si>
  <si>
    <t>-36101103-Cost of Delivery-C10255-Prajapati Vijay Kumar Rama</t>
  </si>
  <si>
    <t>Cost of Delivery-C10256-Nayak Rajendraprasad Babulal-Retaine</t>
  </si>
  <si>
    <t>-36101103-Cost of Delivery-C10256-Nayak Rajendraprasad Babul</t>
  </si>
  <si>
    <t>Cost of Delivery-C11694-Vishalsinh Vaghela-Retainers Jul21 S</t>
  </si>
  <si>
    <t>-36101103-Cost of Delivery-C11694-Vishalsinh Vaghela-Retaine</t>
  </si>
  <si>
    <t>Cost of Delivery-C12387-Chauhan Rajnikant Bipinchandra-Retai</t>
  </si>
  <si>
    <t>-36101103-Cost of Delivery-C12387-Chauhan Rajnikant Bipincha</t>
  </si>
  <si>
    <t>Cross Charge-C12410-Kumar Sangarneel-Retainers Jul21 Salary</t>
  </si>
  <si>
    <t>-36101103-Cross Charge-C12410-Kumar Sangarneel-Retainers Jul</t>
  </si>
  <si>
    <t>Cross Charge-C12414-Tapas Das-Retainers Jul21 Salary</t>
  </si>
  <si>
    <t>-36101103-Cross Charge-C12414-Tapas Das-Retainers Jul21 Sala</t>
  </si>
  <si>
    <t>Cross Charge-C12480-Arnab Barai-Retainers Jul21 Salary</t>
  </si>
  <si>
    <t>-36101103-Cross Charge-C12480-Arnab Barai-Retainers Jul21 Sa</t>
  </si>
  <si>
    <t>Cost of Delivery-C12605-Shahnavaj-Retainers Jul21 Salary</t>
  </si>
  <si>
    <t>-36101103-Cost of Delivery-C12605-Shahnavaj-Retainers Jul21</t>
  </si>
  <si>
    <t>Cross Charge-C12649-Kartik Surana-Retainers Jul21 Salary</t>
  </si>
  <si>
    <t>-36101103-Cross Charge-C12649-Kartik Surana-Retainers Jul21</t>
  </si>
  <si>
    <t>Cross Charge-C12718-Soumen Kumar Biswas-Retainers Jul21 Sala</t>
  </si>
  <si>
    <t>-36101103-Cross Charge-C12718-Soumen Kumar Biswas-Retainers</t>
  </si>
  <si>
    <t>Cross Charge-C12719-Arjun Pandit-Retainers Jul21 Salary</t>
  </si>
  <si>
    <t>-36101103-Cross Charge-C12719-Arjun Pandit-Retainers Jul21 S</t>
  </si>
  <si>
    <t>Cost-C12807-Bharathi Raja Kulandaivel-Retainers Jul21 Salary</t>
  </si>
  <si>
    <t>-36101103-Cost-C12807-Bharathi Raja Kulandaivel-Retainers Ju</t>
  </si>
  <si>
    <t>Cost-C12810-Dinesh Kumar Arul Raj-Retainers Jul21 Salary</t>
  </si>
  <si>
    <t>-36101103-Cost-C12810-Dinesh Kumar Arul Raj-Retainers Jul21</t>
  </si>
  <si>
    <t>Cost-C12815-Ramagiri Mounika-Retainers Jul21 Salary</t>
  </si>
  <si>
    <t>-36101103-Cost-C12815-Ramagiri Mounika-Retainers Jul21 Salar</t>
  </si>
  <si>
    <t>Cost-C12816-Shivam Munna Lal Mishra-Retainers Jul21 Salary</t>
  </si>
  <si>
    <t>-36101103-Cost-C12816-Shivam Munna Lal Mishra-Retainers Jul2</t>
  </si>
  <si>
    <t>Cost-C12818-Archna Ramesh Gawali-Retainers Jul21 Salary</t>
  </si>
  <si>
    <t>-36101103-Cost-C12818-Archna Ramesh Gawali-Retainers Jul21 S</t>
  </si>
  <si>
    <t>Cost-C12825-Kesavan S-Retainers Jul21 Salary</t>
  </si>
  <si>
    <t>-36101103-Cost-C12825-Kesavan S-Retainers Jul21 Salary-Cost-</t>
  </si>
  <si>
    <t>TRANSFER-36101151-Himatsingka Seide Limited-2095416-Jun 21 S</t>
  </si>
  <si>
    <t>--Menejar Hembram</t>
  </si>
  <si>
    <t>TRANSFER-36101151-Himatsingka Seide Limited-2093597-Jun 21 S</t>
  </si>
  <si>
    <t>--Jagannath Ghanty</t>
  </si>
  <si>
    <t>TRANSFER-36101151-Himatsingka Seide Limited-2093575-Jun 21 S</t>
  </si>
  <si>
    <t>--Biswanath Bauri</t>
  </si>
  <si>
    <t>TRANSFER-36101151-Himatsingka Seide Limited-2093581-Jun 21 S</t>
  </si>
  <si>
    <t>--Shemal Bauri</t>
  </si>
  <si>
    <t>TRANSFER-36101151-Himatsingka Seide Limited-2093576-Jun 21 S</t>
  </si>
  <si>
    <t>--Uttam Bauri</t>
  </si>
  <si>
    <t>TRANSFER-36101151-Himatsingka Seide Limited-2093574-Jun 21 S</t>
  </si>
  <si>
    <t>--Jhangal Bauri</t>
  </si>
  <si>
    <t>TRANSFER-36101151-Himatsingka Seide Limited-2093588-Jun 21 S</t>
  </si>
  <si>
    <t>--Appu Ghanty</t>
  </si>
  <si>
    <t>TRANSFER-36101151-Himatsingka Seide Limited-2095434-Jun 21 S</t>
  </si>
  <si>
    <t>--Bipen Chandra Singh</t>
  </si>
  <si>
    <t>TRANSFER-36101151-Himatsingka Seide Limited-2094666-Jun 21 S</t>
  </si>
  <si>
    <t>--Basak Singh</t>
  </si>
  <si>
    <t>TRANSFER-36101151-Himatsingka Seide Limited-2093570-Jun 21 S</t>
  </si>
  <si>
    <t>--Bharat Tudu</t>
  </si>
  <si>
    <t>TRANSFER-36101151-Himatsingka Seide Limited-2093573-Jun 21 S</t>
  </si>
  <si>
    <t>--Ramesh Bauri</t>
  </si>
  <si>
    <t>TRANSFER-36101151-Himatsingka Seide Limited-2093578-Jun 21 S</t>
  </si>
  <si>
    <t>--Sanjit Bauri</t>
  </si>
  <si>
    <t>TRANSFER-36101151-Himatsingka Seide Limited-2094673-Jun 21 S</t>
  </si>
  <si>
    <t>--Rajesh Bauri</t>
  </si>
  <si>
    <t>TRANSFER-36101151-Himatsingka Seide Limited-2093594-Jun 21 S</t>
  </si>
  <si>
    <t>--Mukesh Bauri</t>
  </si>
  <si>
    <t>TRANSFER-36101151-Himatsingka Seide Limited-2093580-Jun 21 S</t>
  </si>
  <si>
    <t>--Sintu Singh</t>
  </si>
  <si>
    <t>TRANSFER-36101151-Himatsingka Seide Limited-2094672-Jun 21 S</t>
  </si>
  <si>
    <t>--Shukal Soren</t>
  </si>
  <si>
    <t>TRANSFER-36101151-Himatsingka Seide Limited-2093579-Jun 21 S</t>
  </si>
  <si>
    <t>--Simant Bauri</t>
  </si>
  <si>
    <t>TRANSFER-36101151-Himatsingka Seide Limited-2093598-Jun 21 S</t>
  </si>
  <si>
    <t>--Samir Bauri</t>
  </si>
  <si>
    <t>TRANSFER-36101151-Himatsingka Seide Limited-2094671-Jun 21 S</t>
  </si>
  <si>
    <t>--Bablu Bauri</t>
  </si>
  <si>
    <t>TRANSFER-36101151-Himatsingka Seide Limited-2093589-Jun 21 S</t>
  </si>
  <si>
    <t>--Baidyanath Singh</t>
  </si>
  <si>
    <t>TRANSFER-36101151-Himatsingka Seide Limited-2100385-Jun 21 S</t>
  </si>
  <si>
    <t>--Avadhesh Yadav</t>
  </si>
  <si>
    <t>TRANSFER-36101151-Mahindra and Mahindra Financial Services L</t>
  </si>
  <si>
    <t>--Atul Yadav</t>
  </si>
  <si>
    <t>025872</t>
  </si>
  <si>
    <t>SWEEP Trans from HDFC 828 to HDFC 062 - TF002967</t>
  </si>
  <si>
    <t>025873</t>
  </si>
  <si>
    <t>SWEEP Trans from HDFC 828 to HDFC 062 - TF002968</t>
  </si>
  <si>
    <t>025874</t>
  </si>
  <si>
    <t>SWEEP Trans from HDFC 828 to HDFC 062 - TF002969</t>
  </si>
  <si>
    <t>025875</t>
  </si>
  <si>
    <t>SWEEP Trans from HDFC 828 to HDFC 062 - TF002970</t>
  </si>
  <si>
    <t>025876</t>
  </si>
  <si>
    <t>SWEEP Trans from HDFC 828 to HDFC 062 - TF002971</t>
  </si>
  <si>
    <t>025877</t>
  </si>
  <si>
    <t>SWEEP Trans from HDFC 828 to HDFC 062 - TF002972</t>
  </si>
  <si>
    <t>025878</t>
  </si>
  <si>
    <t>SWEEP Trans from HDFC 828 to HDFC 062 - TF002973</t>
  </si>
  <si>
    <t>025879</t>
  </si>
  <si>
    <t>SWEEP Trans from HDFC 828 to HDFC 062 - TF002974</t>
  </si>
  <si>
    <t>025880</t>
  </si>
  <si>
    <t>SWEEP Trans from HDFC 828 to HDFC 062 - TF002975</t>
  </si>
  <si>
    <t>025881</t>
  </si>
  <si>
    <t>SWEEP Trans from HDFC 828 to HDFC 062 - TF002976</t>
  </si>
  <si>
    <t>025882</t>
  </si>
  <si>
    <t>SWEEP Trans from HDFC 828 to HDFC 062 - TF002977</t>
  </si>
  <si>
    <t>025113</t>
  </si>
  <si>
    <t>Infra Rental for the Month of May21</t>
  </si>
  <si>
    <t>-36101146-Infra Rental for the Month of May21-Infra Rental f</t>
  </si>
  <si>
    <t>025114</t>
  </si>
  <si>
    <t>Monthly Verification Certificate Charges Mar21</t>
  </si>
  <si>
    <t>-36101135-Monthly Verification Certificate Charges Mar21-Mon</t>
  </si>
  <si>
    <t>025115</t>
  </si>
  <si>
    <t>Monthly Verification charges for the month of Jan and Feb 21</t>
  </si>
  <si>
    <t>-36101143-Monthly Verification charges for the month of Jan</t>
  </si>
  <si>
    <t>025121</t>
  </si>
  <si>
    <t>V02513-Advocate Charges</t>
  </si>
  <si>
    <t>-36101103-V02513-Advocate Charges-V02513-Advocate Charges</t>
  </si>
  <si>
    <t>V00171-Consultancy Fees</t>
  </si>
  <si>
    <t>-36101103-V00171-Consultancy Fees-V00171-Consultancy Fees</t>
  </si>
  <si>
    <t>V00171-Santosh Kumar Mishra</t>
  </si>
  <si>
    <t>SBIPUNATU-31.05.21to30.6.21-Electricity charges-07.07.2021</t>
  </si>
  <si>
    <t>-36101103-SBIPUNATU-31.05.21to30.6.21-Electricity charges-07</t>
  </si>
  <si>
    <t>V02618-MSEDCL CNo 160010084218</t>
  </si>
  <si>
    <t>SBI-MUM1-INV-147-31.5to30.6.21-Electricity charges-07.07.21</t>
  </si>
  <si>
    <t>-36101103-SBI-MUM1-INV-147-31.5to30.6.21-Electricity charges</t>
  </si>
  <si>
    <t>V02629-MSEDCL CNo 000430026097</t>
  </si>
  <si>
    <t>025133</t>
  </si>
  <si>
    <t>Refund-Office World-agnst Excess Amt paid</t>
  </si>
  <si>
    <t>REF-22.07.21-Refund-Office World-agnst Excess Amt paid-6982</t>
  </si>
  <si>
    <t>025135</t>
  </si>
  <si>
    <t>ONLINE TRANSFER Trans from HDFC 828 to HDFC 062 - TF002865</t>
  </si>
  <si>
    <t>025136</t>
  </si>
  <si>
    <t>ONLINE TRANSER - HDFC Bank Limited OD A/c # 05232090000062 -</t>
  </si>
  <si>
    <t>ONLINE TRANSER Trans from HDFC 062 to HDFC 158 opex - TF0028</t>
  </si>
  <si>
    <t>025137</t>
  </si>
  <si>
    <t>RTGS ONLINE Trans form HDFC 062 to SBI 642 - TF002867</t>
  </si>
  <si>
    <t>025138</t>
  </si>
  <si>
    <t>RTGS ONLINE Trans from HDFC 062 to ICICI 240 - TF002868</t>
  </si>
  <si>
    <t>025139</t>
  </si>
  <si>
    <t>RTGS ONLINE Trans from HDFC 062 to AXIS 18294 - TF002869</t>
  </si>
  <si>
    <t>025140</t>
  </si>
  <si>
    <t>-36101101-Investments in Mutual Fund-Axis Mutual Fund Liquid</t>
  </si>
  <si>
    <t>--Axis Mutual Fund Liquid Fund</t>
  </si>
  <si>
    <t>025143</t>
  </si>
  <si>
    <t>000CMS2015477758-36101102-Think and Learn Pvt Ltd-</t>
  </si>
  <si>
    <t>UTIBR52021071900333402-36101102-Larsen and Toubro Limited Co</t>
  </si>
  <si>
    <t>0000000000000176-36101102-Access Enterprises Pvt Ltd-</t>
  </si>
  <si>
    <t>03355-Access Enterprises Pvt Ltd</t>
  </si>
  <si>
    <t>SBI LETTER  DT 30-07-2021 6</t>
  </si>
  <si>
    <t>-36101105-SBI LETTER  DT 30-07-2021 6-CMP00000000362099029AO</t>
  </si>
  <si>
    <t>--CMP00000000362099029AODQ170243TRANSFERTO35840911723INVESTM</t>
  </si>
  <si>
    <t>SBI LETTER  DT 30-07-2021 7</t>
  </si>
  <si>
    <t>-36101105-SBI LETTER  DT 30-07-2021 7-CMP00000000362294900AO</t>
  </si>
  <si>
    <t>--CMP00000000362294900AODQ231066TRANSFERTO35840911723INVESTM</t>
  </si>
  <si>
    <t>SBI LETTER  DT 30-07-2021 8</t>
  </si>
  <si>
    <t>-36101105-SBI LETTER  DT 30-07-2021 8-CMP00000000362358959AO</t>
  </si>
  <si>
    <t>--CMP00000000362358959AODQ257561TRANSFERTO35840911723INVESTM</t>
  </si>
  <si>
    <t>SBI LETTER  DT 30-07-2021 9</t>
  </si>
  <si>
    <t>-36101105-SBI LETTER  DT 30-07-2021 9-AODQ291069AODQ309451TR</t>
  </si>
  <si>
    <t>--AODQ291069AODQ309451TRANSFERTO35840911723INVESTMENTINTERME</t>
  </si>
  <si>
    <t>0000027820</t>
  </si>
  <si>
    <t>ICICI LETTER  DT 30-07-2021 1</t>
  </si>
  <si>
    <t>-36101151-ICICI LETTER  DT 30-07-2021 1-CMS/000828325287/281</t>
  </si>
  <si>
    <t>--CMS/000828325287/281480904</t>
  </si>
  <si>
    <t>0000017740</t>
  </si>
  <si>
    <t>ICICI LETTER  DT 30-07-2021 2</t>
  </si>
  <si>
    <t>-36101151-ICICI LETTER  DT 30-07-2021 2-CMS/000828503665/281</t>
  </si>
  <si>
    <t>--CMS/000828503665/281610801</t>
  </si>
  <si>
    <t>ICICI LETTER  DT 30-07-2021 3</t>
  </si>
  <si>
    <t>-36101151-ICICI LETTER  DT 30-07-2021 3-CMS/000828024459/281</t>
  </si>
  <si>
    <t>--CMS/000828024459/281366008</t>
  </si>
  <si>
    <t>ICICI LETTER  DT 30-07-2021 4</t>
  </si>
  <si>
    <t>-36101151-ICICI LETTER  DT 30-07-2021 4-CMS/000828191172/281</t>
  </si>
  <si>
    <t>--CMS/000828191172/281397824</t>
  </si>
  <si>
    <t>ICICI LETTER  DT 30-07-2021 5</t>
  </si>
  <si>
    <t>-36101151-ICICI LETTER  DT 30-07-2021 5-CMS/000828325270/281</t>
  </si>
  <si>
    <t>--CMS/000828325270/281453596</t>
  </si>
  <si>
    <t>ICICI LETTER  DT 30-07-2021 6</t>
  </si>
  <si>
    <t>-36101151-ICICI LETTER  DT 30-07-2021 6-CMS/000828325267/281</t>
  </si>
  <si>
    <t>--CMS/000828325267/281510685</t>
  </si>
  <si>
    <t>ICICI LETTER  DT 30-07-2021 7</t>
  </si>
  <si>
    <t>-36101151-ICICI LETTER  DT 30-07-2021 7-CMS/000828503664/281</t>
  </si>
  <si>
    <t>--CMS/000828503664/281556262</t>
  </si>
  <si>
    <t>0000012860</t>
  </si>
  <si>
    <t>AXIS LETTER  DT 30-07-2021 1</t>
  </si>
  <si>
    <t>-36101106-AXIS LETTER  DT 30-07-2021 1-IFT/2479/CT0000083302</t>
  </si>
  <si>
    <t>--IFT/2479/CT0000083302/642/TEAMSAL</t>
  </si>
  <si>
    <t>AXIS LETTER  DT 30-07-2021 2</t>
  </si>
  <si>
    <t>-36101106-AXIS LETTER  DT 30-07-2021 2-IFT/2480/CT0000083304</t>
  </si>
  <si>
    <t>--IFT/2480/CT0000083304/1/TEAMSAL</t>
  </si>
  <si>
    <t>0000009600</t>
  </si>
  <si>
    <t>AXIS LETTER  DT 30-07-2021 3</t>
  </si>
  <si>
    <t>-36101106-AXIS LETTER  DT 30-07-2021 3-IFT/2483/CT0000083287</t>
  </si>
  <si>
    <t>--IFT/2483/CT0000083287/479/TEAMSAL</t>
  </si>
  <si>
    <t>0000005300</t>
  </si>
  <si>
    <t>AXIS LETTER  DT 30-07-2021 4</t>
  </si>
  <si>
    <t>-36101106-AXIS LETTER  DT 30-07-2021 4-IFT/2476/CT0000083246</t>
  </si>
  <si>
    <t>--IFT/2476/CT0000083246/264/TEAMSAL</t>
  </si>
  <si>
    <t>AXIS LETTER  DT 30-07-2021 5</t>
  </si>
  <si>
    <t>-36101106-AXIS LETTER  DT 30-07-2021 5-IFT/2477/CT0000083263</t>
  </si>
  <si>
    <t>--IFT/2477/CT0000083263/22/TEAMSAL</t>
  </si>
  <si>
    <t>AXIS LETTER  DT 30-07-2021 6</t>
  </si>
  <si>
    <t>-36101106-AXIS LETTER  DT 30-07-2021 6-IFT/2478/CT0000083301</t>
  </si>
  <si>
    <t>--IFT/2478/CT0000083301/11/TEAMSAL</t>
  </si>
  <si>
    <t>AXIS LETTER  DT 30-07-2021 7</t>
  </si>
  <si>
    <t>-36101106-AXIS LETTER  DT 30-07-2021 7-IFT/2481/CT0000083303</t>
  </si>
  <si>
    <t>--IFT/2481/CT0000083303/16/TEAMSAL</t>
  </si>
  <si>
    <t>AXIS LETTER  DT 30-07-2021 8</t>
  </si>
  <si>
    <t>-36101106-AXIS LETTER  DT 30-07-2021 8-IFT/2482/CT0000083286</t>
  </si>
  <si>
    <t>--IFT/2482/CT0000083286/105/TEAMSAL</t>
  </si>
  <si>
    <t>025475</t>
  </si>
  <si>
    <t>0000107263507916-36101102-Bharti Airtel Limited-</t>
  </si>
  <si>
    <t>0000107263507918-36101102-Bharti Airtel Limited-</t>
  </si>
  <si>
    <t>0000107263561342-36101102-Bharti Airtel Limited-</t>
  </si>
  <si>
    <t>CHASD21194662076-36101102-OCWEN FINANCIAL SOLUTIONS PRIVATE</t>
  </si>
  <si>
    <t>CHASD21194662074-36101102-OCWEN FINANCIAL SOLUTIONS PRIVATE</t>
  </si>
  <si>
    <t>217D64023EVK1B85-36101102-Stryker India Pvt. Ltd-</t>
  </si>
  <si>
    <t>CHASD21194662071-36101102-OCWEN FINANCIAL SOLUTIONS PRIVATE</t>
  </si>
  <si>
    <t>CHASD21194662079-36101102-OCWEN FINANCIAL SOLUTIONS PRIVATE</t>
  </si>
  <si>
    <t>CHASD21194662072-36101102-OCWEN FINANCIAL SOLUTIONS PRIVATE</t>
  </si>
  <si>
    <t>CHASD21194662060-36101102-OCWEN FINANCIAL SOLUTIONS PRIVATE</t>
  </si>
  <si>
    <t>CHASD21194662078-36101102-OCWEN FINANCIAL SOLUTIONS PRIVATE</t>
  </si>
  <si>
    <t>UTIBR52021071300331025-36101102-PI Industries Limited East Z</t>
  </si>
  <si>
    <t>UTIBR52021071300331026-36101102-PI Industries Limited East Z</t>
  </si>
  <si>
    <t>AXISF21194030230-36101102-NRSS XXXI  B  TRANSMISSION LIM-</t>
  </si>
  <si>
    <t>07166-NRSS XXXI (B) Transmission Limited</t>
  </si>
  <si>
    <t>BKIDR52021071300355720-36101102-GLENMARK PHARMACUETICALS LIM</t>
  </si>
  <si>
    <t>BKIDR52021071300355723-36101102-Glenmark Pharmaceuticals Lim</t>
  </si>
  <si>
    <t>HSBCR22021071313217786-36101102-Godrej Consumer Products Ltd</t>
  </si>
  <si>
    <t>CITIN21203605727-36101102-ADM Agro Industries Latur &amp; Vi-</t>
  </si>
  <si>
    <t>000CMS2023380510-36101102-Larsen &amp; Toubro Limited Kansba-</t>
  </si>
  <si>
    <t>Schueco India Private Limited</t>
  </si>
  <si>
    <t>119401866GN00021-36101102-Schueco India Private Limited-</t>
  </si>
  <si>
    <t>06330-Schueco India Private Limited</t>
  </si>
  <si>
    <t>BTOM211943727069-36101102-Western Refrigeration Pvt Ltd-</t>
  </si>
  <si>
    <t>BKIDB21194359536-36101102-Glenmark Pharmaceuticals Limit-</t>
  </si>
  <si>
    <t>CITIN21203622984-36101102-Voltas Ltd-</t>
  </si>
  <si>
    <t>CITIN21203622965-36101102-Voltas Ltd-</t>
  </si>
  <si>
    <t>CITIN21203623087-36101102-Voltas Ltd-</t>
  </si>
  <si>
    <t>ESIC Notice Pay-Solapur-for Feb-17</t>
  </si>
  <si>
    <t>-36101105-ESIC Notice Pay-Solapur-for Feb-17-ESIC Notice Pay</t>
  </si>
  <si>
    <t>--ESIC Paid Challan No. 03321121350342</t>
  </si>
  <si>
    <t>026123</t>
  </si>
  <si>
    <t>ESIC-WM Universal Solutions Pvt Ltd for Jun-2021</t>
  </si>
  <si>
    <t>-36101105-ESIC-WM Universal Solutions Pvt Ltd for Jun-2021-E</t>
  </si>
  <si>
    <t>--ESIC Paid Challan No.01821121462675</t>
  </si>
  <si>
    <t>026124</t>
  </si>
  <si>
    <t>PT-WM Universal Solutions Pvt Ltd for Jun-2021</t>
  </si>
  <si>
    <t>-36101105-PT-WM Universal Solutions Pvt Ltd for Jun-2021-PT-</t>
  </si>
  <si>
    <t>--PT-WM Universal Solutions Pvt Ltd for Jun-2021</t>
  </si>
  <si>
    <t>026125</t>
  </si>
  <si>
    <t>Jumbotail Technologies Pvt Ltd</t>
  </si>
  <si>
    <t>-36101101-Jumbotail Technologies Pvt Ltd-Refund to Jumbotail</t>
  </si>
  <si>
    <t>--Jumbotail Technologies Pvt Ltd</t>
  </si>
  <si>
    <t>026135</t>
  </si>
  <si>
    <t>0000107126881614-36101102-Kama Ayurveda Pvt Ltd-</t>
  </si>
  <si>
    <t>KUMRG-33-33-Kama Ayurveda Pvt Ltd</t>
  </si>
  <si>
    <t>Wildflower Hall Simla</t>
  </si>
  <si>
    <t>0000FT1943708511-36101102-Wildflower Hall Simla-</t>
  </si>
  <si>
    <t>05511-Wildflower Hall Simla</t>
  </si>
  <si>
    <t>DE-SPAARK AGENCIES</t>
  </si>
  <si>
    <t>CBINR52021071310006938-36101102-DE-SPAARK AGENCIES-</t>
  </si>
  <si>
    <t>The Oberoi Sukhvilas Chandigar</t>
  </si>
  <si>
    <t>SBIN121197428506-36101102-The Oberoi Sukhvilas Chandigar-</t>
  </si>
  <si>
    <t>000CMS2027437716-36101102-Clarkes Hotel Simla-</t>
  </si>
  <si>
    <t>AVAADA Solarise Energy Private</t>
  </si>
  <si>
    <t>IDFBH21200325706-36101102-AVAADA Solarise Energy Private-</t>
  </si>
  <si>
    <t>AYMRG-29-29-Avaada Solarise Energy Private Limited</t>
  </si>
  <si>
    <t>AVAADA SOLAR ENERGY PRIVATE LI</t>
  </si>
  <si>
    <t>IDFBH21200331917-36101102-AVAADA SOLAR ENERGY PRIVATE LI-</t>
  </si>
  <si>
    <t>07160-Avaada Solar Energy Private Limited</t>
  </si>
  <si>
    <t>Solarsys Non-Conventional Ener</t>
  </si>
  <si>
    <t>IDFBH21200336711-36101102-Solarsys Non-Conventional Ener-</t>
  </si>
  <si>
    <t>SKKRG-29-29-Solarsys Non-Conventional Energy Private Limited</t>
  </si>
  <si>
    <t>0000659818000005-36101102-Bata India Limited-South Regio-</t>
  </si>
  <si>
    <t>0000659818000006-36101102-Bata India Limited-South Regio-</t>
  </si>
  <si>
    <t>0000107163043509-36101102-Indo National Limited-</t>
  </si>
  <si>
    <t>AXTB211980154116-36101102-Dalmia Cement (Bharat) Limited-</t>
  </si>
  <si>
    <t>026151</t>
  </si>
  <si>
    <t>Himmatnagar NagarPalika</t>
  </si>
  <si>
    <t>000000990498-36101103-Himmatnagar NagarPalika-HDFC 158 Himma</t>
  </si>
  <si>
    <t>--Himmatnagar NagarPalika</t>
  </si>
  <si>
    <t>000000990497-36101103-Himmatnagar NagarPalika-HDFC 158 Himma</t>
  </si>
  <si>
    <t>026154</t>
  </si>
  <si>
    <t>UTIBR52021072100341025-21-07-21</t>
  </si>
  <si>
    <t>00523-Larsen &amp; Toubro Limited-Larsen &amp; Toubro Limited</t>
  </si>
  <si>
    <t>026157</t>
  </si>
  <si>
    <t>HSBCN21208102012-36101151-Instakart Services Private Lim-</t>
  </si>
  <si>
    <t>026161</t>
  </si>
  <si>
    <t>SCBLR12021072000007343-36101102-CIPLA Ltd.-</t>
  </si>
  <si>
    <t>CI1MB-27-27-Cipla Ltd.</t>
  </si>
  <si>
    <t>SCBLR12021072000007340-36101102-CIPLA Ltd.-</t>
  </si>
  <si>
    <t>Cost-C12827-Chithaluri Karthik-Retainers Jul21 Salary</t>
  </si>
  <si>
    <t>-36101103-Cost-C12827-Chithaluri Karthik-Retainers Jul21 Sal</t>
  </si>
  <si>
    <t>Cost-C12829-Shaikh Sipai Weequar Ahmed Wazeer Ahemed-Retaine</t>
  </si>
  <si>
    <t>-36101103-Cost-C12829-Shaikh Sipai Weequar Ahmed Wazeer Ahem</t>
  </si>
  <si>
    <t>Cost-C12833-Madikonda Vinay-Retainers Jul21 Salary</t>
  </si>
  <si>
    <t>-36101103-Cost-C12833-Madikonda Vinay-Retainers Jul21 Salary</t>
  </si>
  <si>
    <t>Cost-C12845-Shikher Srivastava-Retainers Jul21 Salary</t>
  </si>
  <si>
    <t>-36101103-Cost-C12845-Shikher Srivastava-Retainers Jul21 Sal</t>
  </si>
  <si>
    <t>Cost-C12850-Nikita-Retainers Jul21 Salary</t>
  </si>
  <si>
    <t>-36101103-Cost-C12850-Nikita-Retainers Jul21 Salary-Cost-C12</t>
  </si>
  <si>
    <t>Cost-C12897-Santhiya Baskara Sethu-Retainers Jul21 Salary</t>
  </si>
  <si>
    <t>-36101103-Cost-C12897-Santhiya Baskara Sethu-Retainers Jul21</t>
  </si>
  <si>
    <t>Cost-C12912-Rukhsar-Retainers Jul21 Salary</t>
  </si>
  <si>
    <t>-36101103-Cost-C12912-Rukhsar-Retainers Jul21 Salary-Cost-C1</t>
  </si>
  <si>
    <t>Cost-C12917-Shabana Qamar-Retainers Jul21 Salary</t>
  </si>
  <si>
    <t>-36101103-Cost-C12917-Shabana Qamar-Retainers Jul21 Salary-C</t>
  </si>
  <si>
    <t>Cost-C12942-Deepak Chiniwar-Retainers Jul21 Salary</t>
  </si>
  <si>
    <t>-36101103-Cost-C12942-Deepak Chiniwar-Retainers Jul21 Salary</t>
  </si>
  <si>
    <t>Cost-C12948-Shaik Aslam-Retainers Jul21 Salary</t>
  </si>
  <si>
    <t>-36101103-Cost-C12948-Shaik Aslam-Retainers Jul21 Salary-Cos</t>
  </si>
  <si>
    <t>Cost-C12954-Manisha-Retainers Jul21 Salary</t>
  </si>
  <si>
    <t>-36101103-Cost-C12954-Manisha-Retainers Jul21 Salary-Cost-C1</t>
  </si>
  <si>
    <t>Cost-C12972-Sarveshwar Bramadhave Mali-Retainers Jul21 Salar</t>
  </si>
  <si>
    <t>-36101103-Cost-C12972-Sarveshwar Bramadhave Mali-Retainers J</t>
  </si>
  <si>
    <t>Cost-C12973-Ganesh Suryaba Mote-Retainers Jul21 Salary</t>
  </si>
  <si>
    <t>-36101103-Cost-C12973-Ganesh Suryaba Mote-Retainers Jul21 Sa</t>
  </si>
  <si>
    <t>Cost-C12976-Priya Vithal Walunj-Retainers Jul21 Salary</t>
  </si>
  <si>
    <t>-36101103-Cost-C12976-Priya Vithal Walunj-Retainers Jul21 Sa</t>
  </si>
  <si>
    <t>Cost-C12984-Mohammed Nawaz-Retainers Jul21 Salary</t>
  </si>
  <si>
    <t>-36101103-Cost-C12984-Mohammed Nawaz-Retainers Jul21 Salary-</t>
  </si>
  <si>
    <t>Cost-C12988-Alivia Dutta-Retainers Jul21 Salary</t>
  </si>
  <si>
    <t>-36101103-Cost-C12988-Alivia Dutta-Retainers Jul21 Salary-Co</t>
  </si>
  <si>
    <t>Cost-C12989-Titirsha Nandy-Retainers Jul21 Salary</t>
  </si>
  <si>
    <t>-36101103-Cost-C12989-Titirsha Nandy-Retainers Jul21 Salary-</t>
  </si>
  <si>
    <t>Cost-C13030-Vishal Kumar Verma-Retainers Jul21 Salary</t>
  </si>
  <si>
    <t>-36101103-Cost-C13030-Vishal Kumar Verma-Retainers Jul21 Sal</t>
  </si>
  <si>
    <t>Cost-C13032-Sigireddy Naga Satya Venkata Krishna Murthy-Reta</t>
  </si>
  <si>
    <t>-36101103-Cost-C13032-Sigireddy Naga Satya Venkata Krishna M</t>
  </si>
  <si>
    <t>Cost-C13033-Tantati Raju-Retainers Jul21 Salary</t>
  </si>
  <si>
    <t>-36101103-Cost-C13033-Tantati Raju-Retainers Jul21 Salary-Co</t>
  </si>
  <si>
    <t>Cost-C13035-Rahul Patiram Sahani-Retainers Jul21 Salary</t>
  </si>
  <si>
    <t>-36101103-Cost-C13035-Rahul Patiram Sahani-Retainers Jul21 S</t>
  </si>
  <si>
    <t>Cost-C13036-Baishnavi Agarwal-Retainers Jul21 Salary</t>
  </si>
  <si>
    <t>-36101103-Cost-C13036-Baishnavi Agarwal-Retainers Jul21 Sala</t>
  </si>
  <si>
    <t>025883</t>
  </si>
  <si>
    <t>SWEEP Trans from HDFC 828 to HDFC 062 - TF002978</t>
  </si>
  <si>
    <t>025884</t>
  </si>
  <si>
    <t>SWEEP Trans from HDFC 828 to HDFC 062 - TF002979</t>
  </si>
  <si>
    <t>025885</t>
  </si>
  <si>
    <t>SWEEP Trans from HDFC 828 to HDFC 062 - TF002980</t>
  </si>
  <si>
    <t>025886</t>
  </si>
  <si>
    <t>RTGS ONLINE Trans from ICICI 2605 to HDFC 062 - TF002981</t>
  </si>
  <si>
    <t>025887</t>
  </si>
  <si>
    <t>ONLINE TRANSFER Trans from HDFC 828 to HDFC 062 - TF002982</t>
  </si>
  <si>
    <t>025888</t>
  </si>
  <si>
    <t>ONLINE TRANSFER Trans from HDFC 828 to HDFC 062 - TF002983</t>
  </si>
  <si>
    <t>025889</t>
  </si>
  <si>
    <t>RTGS ONLINE Trans from HDFC 062 to ICICI 240 - TF002984</t>
  </si>
  <si>
    <t>025890</t>
  </si>
  <si>
    <t>RTGS ONLINE Trans from HDFC 062 to SBI 642 - TF002985</t>
  </si>
  <si>
    <t>025891</t>
  </si>
  <si>
    <t>ONLINE TRANSFER Trans from HDFC 828 to HDFC 062 - TF002986</t>
  </si>
  <si>
    <t>025892</t>
  </si>
  <si>
    <t>RTGS ONLINE Trans from HDFC 062 to SBI 642 - TF002987</t>
  </si>
  <si>
    <t>025893</t>
  </si>
  <si>
    <t>RTGS ONLINE Trans from HDFC 062 to SBI 642 - TF002988</t>
  </si>
  <si>
    <t>--KRISHNA ROY</t>
  </si>
  <si>
    <t>TRANSFER-36101151-Himatsingka Seide Limited-2093574-Reimb-TL</t>
  </si>
  <si>
    <t>TRANSFER-36101151-Himatsingka Seide Limited-2093575-Reimb-TL</t>
  </si>
  <si>
    <t>TRANSFER-36101151-Himatsingka Seide Limited-2093597-Reimb-TL</t>
  </si>
  <si>
    <t>TRANSFER-36101151-Himatsingka Seide Limited-2094672-Reimb-TL</t>
  </si>
  <si>
    <t>TRANSFER-36101151-Himatsingka Seide Limited-2093589-Reimb-TL</t>
  </si>
  <si>
    <t>TRANSFER-36101151-Himatsingka Seide Limited-2095416-Reimb-TL</t>
  </si>
  <si>
    <t>TRANSFER-36101151-Himatsingka Seide Limited-2094666-Reimb-TL</t>
  </si>
  <si>
    <t>TRANSFER-36101151-Himatsingka Seide Limited-2091289-Reimb-TL</t>
  </si>
  <si>
    <t>--Md Jibrile Mansuri</t>
  </si>
  <si>
    <t>024523</t>
  </si>
  <si>
    <t>--Kousik Adak</t>
  </si>
  <si>
    <t>TRANSFER-36101101-Flipkart India Pvt Ltd-2045015-Jun 21 Sal-</t>
  </si>
  <si>
    <t>TRANSFER-36101101-Tata Capital Financial Services Limited-20</t>
  </si>
  <si>
    <t>--ARJUN</t>
  </si>
  <si>
    <t>HDFC LETTER  DT 05-07-2021 5 NEFT</t>
  </si>
  <si>
    <t>-36101101-HDFC LETTER  DT 05-07-2021 5 NEFT-107059210805</t>
  </si>
  <si>
    <t>--107059210805</t>
  </si>
  <si>
    <t>HDFC LETTER  DT 05-07-2021 6 NEFT</t>
  </si>
  <si>
    <t>-36101101-HDFC LETTER  DT 05-07-2021 6 NEFT-107057720841</t>
  </si>
  <si>
    <t>--107057720841</t>
  </si>
  <si>
    <t>HDFC LETTER  DT 05-07-2021 7 NEFT</t>
  </si>
  <si>
    <t>-36101101-HDFC LETTER  DT 05-07-2021 7 NEFT-107057908747</t>
  </si>
  <si>
    <t>--107057908747</t>
  </si>
  <si>
    <t>HDFC LETTER  DT 05-07-2021 8 NEFT</t>
  </si>
  <si>
    <t>-36101101-HDFC LETTER  DT 05-07-2021 8 NEFT-107057958491</t>
  </si>
  <si>
    <t>--107057958491</t>
  </si>
  <si>
    <t>HDFC LETTER  DT 05-07-2021 9 NEFT</t>
  </si>
  <si>
    <t>-36101101-HDFC LETTER  DT 05-07-2021 9 NEFT-107057977012</t>
  </si>
  <si>
    <t>--107057977012</t>
  </si>
  <si>
    <t>HDFC LETTER  DT 05-07-2021 10 NEFT</t>
  </si>
  <si>
    <t>-36101101-HDFC LETTER  DT 05-07-2021 10 NEFT-107058143928</t>
  </si>
  <si>
    <t>--107058143928</t>
  </si>
  <si>
    <t>HDFC LETTER  DT 05-07-2021 11 NEFT</t>
  </si>
  <si>
    <t>-36101101-HDFC LETTER  DT 05-07-2021 11 NEFT-107058704501</t>
  </si>
  <si>
    <t>--107058704501</t>
  </si>
  <si>
    <t>HDFC LETTER  DT 05-07-2021 12 NEFT</t>
  </si>
  <si>
    <t>-36101101-HDFC LETTER  DT 05-07-2021 12 NEFT-107058727811</t>
  </si>
  <si>
    <t>--107058727811</t>
  </si>
  <si>
    <t>HDFC LETTER  DT 05-07-2021 13 NEFT</t>
  </si>
  <si>
    <t>-36101101-HDFC LETTER  DT 05-07-2021 13 NEFT-107058755964</t>
  </si>
  <si>
    <t>--107058755964</t>
  </si>
  <si>
    <t>HDFC LETTER  DT 05-07-2021 14 NEFT</t>
  </si>
  <si>
    <t>-36101101-HDFC LETTER  DT 05-07-2021 14 NEFT-107059095993</t>
  </si>
  <si>
    <t>--107059095993</t>
  </si>
  <si>
    <t>HDFC LETTER  DT 05-07-2021 15 NEFT</t>
  </si>
  <si>
    <t>-36101101-HDFC LETTER  DT 05-07-2021 15 NEFT-107057694759</t>
  </si>
  <si>
    <t>--107057694759</t>
  </si>
  <si>
    <t>SBI LETTER  DT 05-07-2021 1</t>
  </si>
  <si>
    <t>-36101105-SBI LETTER  DT 05-07-2021 1-AODL747897AODL780721TR</t>
  </si>
  <si>
    <t>--AODL747897AODL780721TRANSFERTO35840911723INVESTMENTINTERME</t>
  </si>
  <si>
    <t>0000017980</t>
  </si>
  <si>
    <t>SBI LETTER  DT 05-07-2021 2</t>
  </si>
  <si>
    <t>-36101105-SBI LETTER  DT 05-07-2021 2-AODL819585AODL824522TR</t>
  </si>
  <si>
    <t>--AODL819585AODL824522TRANSFERTO35840911723INVESTMENTINTERME</t>
  </si>
  <si>
    <t>SBI LETTER  DT 05-07-2021 3</t>
  </si>
  <si>
    <t>-36101105-SBI LETTER  DT 05-07-2021 3-0507202191CTO3925326TR</t>
  </si>
  <si>
    <t>--0507202191CTO3925326TRANSFERTO98561057788</t>
  </si>
  <si>
    <t>SBI LETTER  DT 05-07-2021 4</t>
  </si>
  <si>
    <t>-36101105-SBI LETTER  DT 05-07-2021 4-CMP00000000354733171AO</t>
  </si>
  <si>
    <t>--CMP00000000354733171AODL656475TRANSFERTO35840911723INVESTM</t>
  </si>
  <si>
    <t>SBI LETTER  DT 05-07-2021 5</t>
  </si>
  <si>
    <t>-36101105-SBI LETTER  DT 05-07-2021 5-CMP00000000354752302AO</t>
  </si>
  <si>
    <t>--CMP00000000354752302AODL668228TRANSFERTO35840911723INVESTM</t>
  </si>
  <si>
    <t>SBI LETTER  DT 05-07-2021 6</t>
  </si>
  <si>
    <t>-36101105-SBI LETTER  DT 05-07-2021 6-CMP00000000354766725AO</t>
  </si>
  <si>
    <t>--CMP00000000354766725AODL677317TRANSFERTO35840911723INVESTM</t>
  </si>
  <si>
    <t>SBI LETTER  DT 05-07-2021 7</t>
  </si>
  <si>
    <t>-36101105-SBI LETTER  DT 05-07-2021 7-CMP00000000354768087AO</t>
  </si>
  <si>
    <t>--CMP00000000354768087AODL678012TRANSFERTO32565023256Mr.ESHW</t>
  </si>
  <si>
    <t>SBI LETTER  DT 05-07-2021 8</t>
  </si>
  <si>
    <t>-36101105-SBI LETTER  DT 05-07-2021 8-CMP00000000354789187AO</t>
  </si>
  <si>
    <t>--CMP00000000354789187AODL696651TRANSFERTO35840911723INVESTM</t>
  </si>
  <si>
    <t>SBI LETTER  DT 05-07-2021 9</t>
  </si>
  <si>
    <t>-36101105-SBI LETTER  DT 05-07-2021 9-CMP00000000354889473AO</t>
  </si>
  <si>
    <t>--CMP00000000354889473AODL760807TRANSFERTO35840911723INVESTM</t>
  </si>
  <si>
    <t>SBI LETTER  DT 05-07-2021 10</t>
  </si>
  <si>
    <t>-36101105-SBI LETTER  DT 05-07-2021 10-AODL747637AODL780599T</t>
  </si>
  <si>
    <t>--AODL747637AODL780599TRANSFERTO35840911723INVESTMENTINTERME</t>
  </si>
  <si>
    <t>SBI LETTER  DT 05-07-2021 11</t>
  </si>
  <si>
    <t>-36101105-SBI LETTER  DT 05-07-2021 11-CMP00000000354889447A</t>
  </si>
  <si>
    <t>--CMP00000000354889447AODL747604TRANSFERTO35840911723INVESTM</t>
  </si>
  <si>
    <t>0000107263561344-36101102-Bharti Airtel Limited-</t>
  </si>
  <si>
    <t>0000107263561346-36101102-Bharti Airtel Limited-</t>
  </si>
  <si>
    <t>0000107263561348-36101102-Bharti Airtel Limited-</t>
  </si>
  <si>
    <t>0000107263561350-36101102-Bharti Airtel Limited-</t>
  </si>
  <si>
    <t>0000107263561352-36101102-Bharti Airtel Limited-</t>
  </si>
  <si>
    <t>0000107263561354-36101102-Bharti Airtel Limited-</t>
  </si>
  <si>
    <t>0000107263561356-36101102-Bharti Airtel Limited-</t>
  </si>
  <si>
    <t>000CMS2043099201-36101102-RUHLAMAT AUTOMATION TECHNOLOGI-</t>
  </si>
  <si>
    <t>000CMS2044517023-36101102-Edelweiss Broking limited - SP-</t>
  </si>
  <si>
    <t>120801396GN00196-36101102-Siemens Ltd Kolkata-</t>
  </si>
  <si>
    <t>120801396GN00470-36101102-SIEMENS LIMITED-</t>
  </si>
  <si>
    <t>BKIDR52021072700176641-36101102-GLENMARK PHARMACUETICALS LIM</t>
  </si>
  <si>
    <t>120801396GN00195-36101102-Siemens Ltd Delhi-</t>
  </si>
  <si>
    <t>SI4DL-06-06-Siemens Ltd Delhi</t>
  </si>
  <si>
    <t>120801396GN00194-36101102-Siemens Ltd-</t>
  </si>
  <si>
    <t>120801396GN00193-36101102-Siemens Ltd-</t>
  </si>
  <si>
    <t>0000107263360323-36101102-RELIANCE FOUNDATION INSTITUTIO-</t>
  </si>
  <si>
    <t>CITIN21208547034-36101102-BREMBO BRAKE INDIA PRIVATE LIM-</t>
  </si>
  <si>
    <t>001ONCF212084003-36101102-M/s Hannover Ruck SE-</t>
  </si>
  <si>
    <t>HSBCR22021072713331433-36101102-GE India Industrial Pvt. Ltd</t>
  </si>
  <si>
    <t>000CMS2044554022-36101102-Edelweiss Finance &amp; Investment-</t>
  </si>
  <si>
    <t>000CMS2044554027-36101102-Edelweiss Custodial Services L-</t>
  </si>
  <si>
    <t>HDFC LETTER  DT 06-07-2021 9 NEFT</t>
  </si>
  <si>
    <t>-36101101-HDFC LETTER  DT 06-07-2021 9 NEFT-107069779341</t>
  </si>
  <si>
    <t>HDFC LETTER  DT 06-07-2021 10 NEFT</t>
  </si>
  <si>
    <t>-36101101-HDFC LETTER  DT 06-07-2021 10 NEFT-107060306044</t>
  </si>
  <si>
    <t>HDFC LETTER  DT 06-07-2021 11 NEFT</t>
  </si>
  <si>
    <t>-36101101-HDFC LETTER  DT 06-07-2021 11 NEFT-107060341682</t>
  </si>
  <si>
    <t>HDFC LETTER  DT 06-07-2021 12 NEFT</t>
  </si>
  <si>
    <t>-36101101-HDFC LETTER  DT 06-07-2021 12 NEFT-107060672845</t>
  </si>
  <si>
    <t>HDFC LETTER  DT 06-07-2021 13 NEFT</t>
  </si>
  <si>
    <t>-36101101-HDFC LETTER  DT 06-07-2021 13 NEFT-107060742672</t>
  </si>
  <si>
    <t>024632</t>
  </si>
  <si>
    <t>HDFC LETTER  DT 01-07-2021 1 NEFT</t>
  </si>
  <si>
    <t>-36101101-HDFC LETTER  DT 01-07-2021 1 NEFT-107014705449</t>
  </si>
  <si>
    <t>--107014705449</t>
  </si>
  <si>
    <t>0000007220</t>
  </si>
  <si>
    <t>HDFC LETTER  DT 01-07-2021 2 NEFT</t>
  </si>
  <si>
    <t>-36101101-HDFC LETTER  DT 01-07-2021 2 NEFT-107013976034</t>
  </si>
  <si>
    <t>--107013976034</t>
  </si>
  <si>
    <t>HDFC LETTER  DT 01-07-2021 3 NEFT</t>
  </si>
  <si>
    <t>-36101101-HDFC LETTER  DT 01-07-2021 3 NEFT-107014148326</t>
  </si>
  <si>
    <t>--107014148326</t>
  </si>
  <si>
    <t>HDFC LETTER  DT 01-07-2021 4 NEFT</t>
  </si>
  <si>
    <t>-36101101-HDFC LETTER  DT 01-07-2021 4 NEFT-107014202784</t>
  </si>
  <si>
    <t>--107014202784</t>
  </si>
  <si>
    <t>0000017160</t>
  </si>
  <si>
    <t>HDFC LETTER  DT 01-07-2021 5 NEFT</t>
  </si>
  <si>
    <t>-36101101-HDFC LETTER  DT 01-07-2021 5 NEFT-107014262343</t>
  </si>
  <si>
    <t>--107014262343</t>
  </si>
  <si>
    <t>HDFC LETTER  DT 01-07-2021 6 NEFT</t>
  </si>
  <si>
    <t>-36101101-HDFC LETTER  DT 01-07-2021 6 NEFT-107014534076</t>
  </si>
  <si>
    <t>--107014534076</t>
  </si>
  <si>
    <t>0000055640</t>
  </si>
  <si>
    <t>HDFC LETTER  DT 01-07-2021 7 NEFT</t>
  </si>
  <si>
    <t>-36101101-HDFC LETTER  DT 01-07-2021 7 NEFT-107014830043</t>
  </si>
  <si>
    <t>--107014830043</t>
  </si>
  <si>
    <t>HDFC LETTER  DT 01-07-2021 8 NEFT</t>
  </si>
  <si>
    <t>-36101101-HDFC LETTER  DT 01-07-2021 8 NEFT-107014875142</t>
  </si>
  <si>
    <t>--107014875142</t>
  </si>
  <si>
    <t>HDFC LETTER  DT 01-07-2021 9 NEFT</t>
  </si>
  <si>
    <t>-36101101-HDFC LETTER  DT 01-07-2021 9 NEFT-107013763173</t>
  </si>
  <si>
    <t>--107013763173</t>
  </si>
  <si>
    <t>0000024120</t>
  </si>
  <si>
    <t>HDFC LETTER  DT 01-07-2021 10 NEFT</t>
  </si>
  <si>
    <t>-36101101-HDFC LETTER  DT 01-07-2021 10 NEFT-107013707410</t>
  </si>
  <si>
    <t>--107013707410</t>
  </si>
  <si>
    <t>0000034520</t>
  </si>
  <si>
    <t>HDFC LETTER  DT 01-07-2021 11 NEFT</t>
  </si>
  <si>
    <t>-36101101-HDFC LETTER  DT 01-07-2021 11 NEFT-107013914867</t>
  </si>
  <si>
    <t>--107013914867</t>
  </si>
  <si>
    <t>HDFC LETTER  DT 01-07-2021 12 NEFT</t>
  </si>
  <si>
    <t>-36101101-HDFC LETTER  DT 01-07-2021 12 NEFT-107013917159</t>
  </si>
  <si>
    <t>--107013917159</t>
  </si>
  <si>
    <t>HDFC LETTER  DT 01-07-2021 13 NEFT</t>
  </si>
  <si>
    <t>-36101101-HDFC LETTER  DT 01-07-2021 13 NEFT-107014212070</t>
  </si>
  <si>
    <t>--107014212070</t>
  </si>
  <si>
    <t>HDFC LETTER  DT 01-07-2021 14 NEFT</t>
  </si>
  <si>
    <t>-36101101-HDFC LETTER  DT 01-07-2021 14 NEFT-107014710539</t>
  </si>
  <si>
    <t>--107014710539</t>
  </si>
  <si>
    <t>HDFC LETTER  DT 01-07-2021 15 NEFT</t>
  </si>
  <si>
    <t>-36101101-HDFC LETTER  DT 01-07-2021 15 NEFT-107014067338</t>
  </si>
  <si>
    <t>--107014067338</t>
  </si>
  <si>
    <t>HDFC LETTER  DT 01-07-2021 16 NEFT</t>
  </si>
  <si>
    <t>-36101101-HDFC LETTER  DT 01-07-2021 16 NEFT-107014067648</t>
  </si>
  <si>
    <t>--107014067648</t>
  </si>
  <si>
    <t>HDFC LETTER  DT 01-07-2021 17 NEFT</t>
  </si>
  <si>
    <t>-36101101-HDFC LETTER  DT 01-07-2021 17 NEFT-107013914218</t>
  </si>
  <si>
    <t>--107013914218</t>
  </si>
  <si>
    <t>025894</t>
  </si>
  <si>
    <t>RTGS ONLINE Trans from HDFC 062 to ICICI 240 - TF002989</t>
  </si>
  <si>
    <t>025895</t>
  </si>
  <si>
    <t>RTGS ONLINE Trans from HDFC 062 to SBI 642 - TF002990</t>
  </si>
  <si>
    <t>025896</t>
  </si>
  <si>
    <t>ONLINE TRANSFER - ICICI Bank Limited CA A/c # 000205023213 -</t>
  </si>
  <si>
    <t>ONLINE TRANSFER Trans from ICICI 3213  to ICICI 240 - TF0029</t>
  </si>
  <si>
    <t>025897</t>
  </si>
  <si>
    <t>RTGS ONLINE Trans from ICICI 240 to HDFC 062 - TF002992</t>
  </si>
  <si>
    <t>025898</t>
  </si>
  <si>
    <t>RTGS ONLINE Trans from ICICI 2605 to HDFC 062 - TF002993</t>
  </si>
  <si>
    <t>025899</t>
  </si>
  <si>
    <t>RTGS ONLINE Trans from AXIS 18294 to HDFC 062 - TF002994</t>
  </si>
  <si>
    <t>025900</t>
  </si>
  <si>
    <t>ONLINE TRANSFER Trans from HDFC 828 to HDFC 062 - TF002995</t>
  </si>
  <si>
    <t>025901</t>
  </si>
  <si>
    <t>RTGS ONLINE Trans from HDFC 062 to SBI 642 - TF002996</t>
  </si>
  <si>
    <t>025902</t>
  </si>
  <si>
    <t>RTGS ONLINE Trans from HDFC 062 to ICICI 240 - TF002997</t>
  </si>
  <si>
    <t>025903</t>
  </si>
  <si>
    <t>RTGS ONLINE Trans from HDFC 062 to AXIS 18294 - TF002998</t>
  </si>
  <si>
    <t>025904</t>
  </si>
  <si>
    <t>-36101101-L &amp; T Infotech Limited-Professional consultancy ch</t>
  </si>
  <si>
    <t>025905</t>
  </si>
  <si>
    <t>PARNA MEHTA Consultant Fee for July 2021</t>
  </si>
  <si>
    <t>-36101101-PARNA MEHTA Consultant Fee for July 2021-PARNA MEH</t>
  </si>
  <si>
    <t>AXISCN0085396777-36101102-Larsen and Toubro Limited Cons-</t>
  </si>
  <si>
    <t>CIPLA LTD</t>
  </si>
  <si>
    <t>SIN00231Q1779434-36101102-CIPLA LTD-</t>
  </si>
  <si>
    <t>UTIBR52021071900363885-36101102-Merino Industries Limited-</t>
  </si>
  <si>
    <t>SIN00231Q1781337-36101102-CIPLA LTD-</t>
  </si>
  <si>
    <t>SIN00231Q1781335-36101102-CIPLA LTD-</t>
  </si>
  <si>
    <t>SIN00231Q1781334-36101102-CIPLA LTD-</t>
  </si>
  <si>
    <t>SIN00231Q1781338-36101102-CIPLA LTD-</t>
  </si>
  <si>
    <t>SIN00231Q1781336-36101102-CIPLA LTD-</t>
  </si>
  <si>
    <t>SIN00231Q1781340-36101102-CIPLA LTD-</t>
  </si>
  <si>
    <t>SIN00231Q1781339-36101102-CIPLA LTD-</t>
  </si>
  <si>
    <t>TNT INDIA PRIVATE LIMITED</t>
  </si>
  <si>
    <t>HSBCN21200148195-36101102-TNT INDIA PRIVATE LIMITED-</t>
  </si>
  <si>
    <t>07369-Tnt (India) Pvt Ltd.</t>
  </si>
  <si>
    <t>BARBD21200360163-36101102-Usha International Limited-</t>
  </si>
  <si>
    <t>CITIN21205583941-36101102-Master Builders Solutions Indi-</t>
  </si>
  <si>
    <t>CITIN21205584765-36101102-Master Builders Solutions Indi-</t>
  </si>
  <si>
    <t>AXISCN0083777340-36101102-Avenue Supermarts Limited - Ka-</t>
  </si>
  <si>
    <t>AVAADA CLEAN PROJECT</t>
  </si>
  <si>
    <t>N183210648805500-36101102-AVAADA CLEAN PROJECT-</t>
  </si>
  <si>
    <t>0000107025175022-36101102-LMT Tools India Private Limite-</t>
  </si>
  <si>
    <t>05721-ALMTECH Software Solutions Ltd.</t>
  </si>
  <si>
    <t>CITIN21198314577-36101102-SKODA AUTO VOLKSWAGEN INDIA PR-</t>
  </si>
  <si>
    <t>AXISP00208729567-36101102-Agriculture Insurance Company-</t>
  </si>
  <si>
    <t>BTOM211833692223-36101102-Western Refrigeration Pvt Ltd-</t>
  </si>
  <si>
    <t>BTOM211833692221-36101102-Western Refrigeration Pvt Ltd-</t>
  </si>
  <si>
    <t>BTOM211833692224-36101102-Western Refrigeration Pvt Ltd-</t>
  </si>
  <si>
    <t>Cost-C13040-PAWAN KUMAR YADAV-Retainers Jul21 Salary</t>
  </si>
  <si>
    <t>-36101103-Cost-C13040-PAWAN KUMAR YADAV-Retainers Jul21 Sala</t>
  </si>
  <si>
    <t>Cost-C13045-Sneha Santosh Chikhale-Retainers Jul21 Salary</t>
  </si>
  <si>
    <t>-36101103-Cost-C13045-Sneha Santosh Chikhale-Retainers Jul21</t>
  </si>
  <si>
    <t>Cross Charge-C13049-Subrata Kr. Roy-Retainers Jul21 Salary</t>
  </si>
  <si>
    <t>-36101103-Cross Charge-C13049-Subrata Kr. Roy-Retainers Jul2</t>
  </si>
  <si>
    <t>Cost-C13050-Sunil Kumar K S-Retainers Jul21 Salary</t>
  </si>
  <si>
    <t>-36101103-Cost-C13050-Sunil Kumar K S-Retainers Jul21 Salary</t>
  </si>
  <si>
    <t>--C13050-Sunil Kumar K S-047699500001012</t>
  </si>
  <si>
    <t>Cost-C13068-Yadagiri Sharan Kumar-Retainers Jul21 Salary</t>
  </si>
  <si>
    <t>-36101103-Cost-C13068-Yadagiri Sharan Kumar-Retainers Jul21</t>
  </si>
  <si>
    <t>--C13068-Yadagiri Sharan Kumar-50100398049461</t>
  </si>
  <si>
    <t>Cost-C13080-Nagam Raj Kumar-Retainers Jul21 Salary</t>
  </si>
  <si>
    <t>-36101103-Cost-C13080-Nagam Raj Kumar-Retainers Jul21 Salary</t>
  </si>
  <si>
    <t>--C13080-Nagam Raj Kumar-33737950994</t>
  </si>
  <si>
    <t>Cost-C13094-MANPREET-Retainers Jul21 Salary</t>
  </si>
  <si>
    <t>-36101103-Cost-C13094-MANPREET-Retainers Jul21 Salary-Cost-C</t>
  </si>
  <si>
    <t>--C13094-MANPREET-660001506570</t>
  </si>
  <si>
    <t>Cost-C13095-Mohan T-Retainers Jul21 Salary</t>
  </si>
  <si>
    <t>-36101103-Cost-C13095-Mohan T-Retainers Jul21 Salary-Cost-C1</t>
  </si>
  <si>
    <t>--C13095-Mohan T-000801642456</t>
  </si>
  <si>
    <t>Cost-C13097-Jayashri Shridhar Patil-Retainers Jul21 Salary</t>
  </si>
  <si>
    <t>-36101103-Cost-C13097-Jayashri Shridhar Patil-Retainers Jul2</t>
  </si>
  <si>
    <t>--C13097-Jayashri Shridhar Patil-50100428491387</t>
  </si>
  <si>
    <t>Cost-C13100-Jobin Joy-Retainers Jul21 Salary</t>
  </si>
  <si>
    <t>-36101103-Cost-C13100-Jobin Joy-Retainers Jul21 Salary-Cost-</t>
  </si>
  <si>
    <t>--C13100-Jobin Joy-912010044246850</t>
  </si>
  <si>
    <t>Cost-C13101-Rahul Sah-Retainers Jul21 Salary</t>
  </si>
  <si>
    <t>-36101103-Cost-C13101-Rahul Sah-Retainers Jul21 Salary-Cost-</t>
  </si>
  <si>
    <t>--C13101-Rahul Sah-4811511939</t>
  </si>
  <si>
    <t>Cost-C13102-Chandana V-Retainers Jul21 Salary</t>
  </si>
  <si>
    <t>-36101103-Cost-C13102-Chandana V-Retainers Jul21 Salary-Cost</t>
  </si>
  <si>
    <t>--C13102-Chandana V-17122180000170</t>
  </si>
  <si>
    <t>Cost-C13103-Vaishali B V-Retainers Jul21 Salary</t>
  </si>
  <si>
    <t>-36101103-Cost-C13103-Vaishali B V-Retainers Jul21 Salary-Co</t>
  </si>
  <si>
    <t>--C13103-Vaishali B V-38220960718</t>
  </si>
  <si>
    <t>Cost-C13104-Mubarak Ali-Retainers Jul21 Salary</t>
  </si>
  <si>
    <t>-36101103-Cost-C13104-Mubarak Ali-Retainers Jul21 Salary-Cos</t>
  </si>
  <si>
    <t>--C13104-Mubarak Ali-64134224218</t>
  </si>
  <si>
    <t>Cost-C13107-Gauri Aspat-Retainers Jul21 Salary</t>
  </si>
  <si>
    <t>-36101103-Cost-C13107-Gauri Aspat-Retainers Jul21 Salary-Cos</t>
  </si>
  <si>
    <t>--C13107-Gauri Aspat-100121157048</t>
  </si>
  <si>
    <t>Cost-C13108-Abhishek Deepak Chavan-Retainers Jul21 Salary</t>
  </si>
  <si>
    <t>-36101103-Cost-C13108-Abhishek Deepak Chavan-Retainers Jul21</t>
  </si>
  <si>
    <t>--C13108-Abhishek Deepak Chavan-4545374909</t>
  </si>
  <si>
    <t>Cost-C13115-Maheshan K-Retainers Jul21 Salary</t>
  </si>
  <si>
    <t>-36101103-Cost-C13115-Maheshan K-Retainers Jul21 Salary-Cost</t>
  </si>
  <si>
    <t>--C13115-Maheshan K-67174047114</t>
  </si>
  <si>
    <t>Cost-C13116-Bhavesh Suryawanshi-Retainers Jul21 Salary</t>
  </si>
  <si>
    <t>-36101103-Cost-C13116-Bhavesh Suryawanshi-Retainers Jul21 Sa</t>
  </si>
  <si>
    <t>--C13116-Bhavesh Suryawanshi-60219873186</t>
  </si>
  <si>
    <t>Cost-C13117-Nayak Harshkumar Yogeshbhai-Retainers Jul21 Sala</t>
  </si>
  <si>
    <t>-36101103-Cost-C13117-Nayak Harshkumar Yogeshbhai-Retainers</t>
  </si>
  <si>
    <t>--C13117-Nayak Harshkumar Yogeshbhai-20346027044</t>
  </si>
  <si>
    <t>Cost-C13127-Laxmi Goel-Retainers Jul21 Salary</t>
  </si>
  <si>
    <t>-36101103-Cost-C13127-Laxmi Goel-Retainers Jul21 Salary-Cost</t>
  </si>
  <si>
    <t>--C13127-Laxmi Goel-038601551474</t>
  </si>
  <si>
    <t>Cost-C13131-Kiran-Retainers Jul21 Salary</t>
  </si>
  <si>
    <t>-36101103-Cost-C13131-Kiran-Retainers Jul21 Salary-Cost-C131</t>
  </si>
  <si>
    <t>--C13131-Kiran-1312641691</t>
  </si>
  <si>
    <t>Cost-C13134-NITIN GUPTA-Retainers Jul21 Salary</t>
  </si>
  <si>
    <t>-36101103-Cost-C13134-NITIN GUPTA-Retainers Jul21 Salary-Cos</t>
  </si>
  <si>
    <t>--C13134-NITIN GUPTA-002591900048212</t>
  </si>
  <si>
    <t>UTIBR52021072100341025-36101102-Larsen and Toubro Limited Co</t>
  </si>
  <si>
    <t>026168</t>
  </si>
  <si>
    <t>AXMB211906477875-09-07-21</t>
  </si>
  <si>
    <t>026170</t>
  </si>
  <si>
    <t>N161210002289365-10-06-21</t>
  </si>
  <si>
    <t>N159210002285590-08-06-21</t>
  </si>
  <si>
    <t>N158210002282898-07-06-21</t>
  </si>
  <si>
    <t>026171</t>
  </si>
  <si>
    <t>BKIDN21161937082-10-06-21</t>
  </si>
  <si>
    <t>026172</t>
  </si>
  <si>
    <t>0000000348824069-09-06-21</t>
  </si>
  <si>
    <t>026176</t>
  </si>
  <si>
    <t>0000120708327826-26-07-21</t>
  </si>
  <si>
    <t>026179</t>
  </si>
  <si>
    <t>DNBMB-Dinesh Engineers Ltd</t>
  </si>
  <si>
    <t>0000118493914824-36101102-DNBMB-Dinesh Engineers Ltd-1413526</t>
  </si>
  <si>
    <t>--1413526-Lalchand Prajapati</t>
  </si>
  <si>
    <t>AXSK211840009428-36101102-A2SMB-Axis Bank Limited-1972771-Re</t>
  </si>
  <si>
    <t>--1972771-Tharani P</t>
  </si>
  <si>
    <t>--1864585-Kiruthika</t>
  </si>
  <si>
    <t>S43BG-SCANIA COMMERCIAL VEHICLES INDIA PRIVATE LIMITED</t>
  </si>
  <si>
    <t>TRANSFER-36101102-S43BG-SCANIA COMMERCIAL VEHICLES INDIA PRI</t>
  </si>
  <si>
    <t>--1591555-Santhosh Raju Naik</t>
  </si>
  <si>
    <t>WELMBX-WM Logistics India Pvt Ltd</t>
  </si>
  <si>
    <t>TRANSFER-36101101-WELMBX-WM Logistics India Pvt Ltd-NA-Meal</t>
  </si>
  <si>
    <t>--NA-Meal Card coupon Rejection</t>
  </si>
  <si>
    <t>MV5PU-Max Bupa Health Insurance Company Ltd</t>
  </si>
  <si>
    <t>000000000000000-36101102-MV5PU-Max Bupa Health Insurance Com</t>
  </si>
  <si>
    <t>--1773053-MILAN</t>
  </si>
  <si>
    <t>RZFCH-RDC Concrete (India) Pvt. Ltd</t>
  </si>
  <si>
    <t>118913608249-36101101-RZFCH-RDC Concrete (India) Pvt. Ltd-16</t>
  </si>
  <si>
    <t>--1652087-Akalesh Kumar</t>
  </si>
  <si>
    <t>118913612417-36101101-RZFCH-RDC Concrete (India) Pvt. Ltd-16</t>
  </si>
  <si>
    <t>UI6HY-UPL Limited</t>
  </si>
  <si>
    <t>0000118916976813-36101102-UI6HY-UPL Limited-1960789-Recovery</t>
  </si>
  <si>
    <t>--1960789-Hanumant Sudamrao Sawrate</t>
  </si>
  <si>
    <t>0000119359847091-36101102-UI6HY-UPL Limited-1607675-Recovery</t>
  </si>
  <si>
    <t>--1607675-Samir Gajanan Dhage</t>
  </si>
  <si>
    <t>6VJDL-Nestle India Limited</t>
  </si>
  <si>
    <t>0000000291269133-36101102-6VJDL-Nestle India Limited-2011693</t>
  </si>
  <si>
    <t>--2011693-Seema Mahar</t>
  </si>
  <si>
    <t>CP6MB-CIPLA Limited - PBP</t>
  </si>
  <si>
    <t>0000000316351717-36101102-CP6MB-CIPLA Limited - PBP-1966717-</t>
  </si>
  <si>
    <t>--1966717-Aman Sandeep Halwasia</t>
  </si>
  <si>
    <t>CSWMB-CHEMBOND WATER TECHNOLOGIES LIMITED</t>
  </si>
  <si>
    <t>0000119603698525-36101102-CSWMB-CHEMBOND WATER TECHNOLOGIES</t>
  </si>
  <si>
    <t>--1692107-PRATHIVIRAJ M</t>
  </si>
  <si>
    <t>Aariga strategy consultants Pvt Ltd</t>
  </si>
  <si>
    <t>TRANSFER-36101101-Aariga strategy consultants Pvt Ltd-209618</t>
  </si>
  <si>
    <t>--DHARMENDRA</t>
  </si>
  <si>
    <t>TRANSFER-36101101-IFB Industries Limited-1376847-Jun 21 Sal-</t>
  </si>
  <si>
    <t>--Sanjay Sakharam Bagul</t>
  </si>
  <si>
    <t>Avenue Supermarts Limited- Pratap Nagar Store</t>
  </si>
  <si>
    <t>TRANSFER-36101101-Avenue Supermarts Limited- Pratap Nagar St</t>
  </si>
  <si>
    <t>--Pradeep Kumar</t>
  </si>
  <si>
    <t>TRANSFER-36101101-Citius Retail Private Limited-2099623-Jun</t>
  </si>
  <si>
    <t>--PASUPULA VIJAY</t>
  </si>
  <si>
    <t>TRANSFER-36101101-Kfin Technologies Pvt Ltd-1844928-Jun 21 S</t>
  </si>
  <si>
    <t>--Samshad</t>
  </si>
  <si>
    <t>TRANSFER-36101101-Citius Retail Private Limited-2099747-Jun</t>
  </si>
  <si>
    <t>--NALLAPURAM RAKESH</t>
  </si>
  <si>
    <t>TRANSFER-36101101-Citius Retail Private Limited-2099612-Jun</t>
  </si>
  <si>
    <t>--NARAMAMIDI DURGA PRASAD</t>
  </si>
  <si>
    <t>--Baldev Pravin Chavhan</t>
  </si>
  <si>
    <t>Tata Capital Financial Services Ltd</t>
  </si>
  <si>
    <t>TRANSFER-36101101-Tata Capital Financial Services Ltd-207530</t>
  </si>
  <si>
    <t>--Rahul bansi parad</t>
  </si>
  <si>
    <t>TRANSFER-36101101-Yaaganti Seeds Private Limited-AR00045664-</t>
  </si>
  <si>
    <t>--Chandrappa Bhoomannavar</t>
  </si>
  <si>
    <t>TRANSFER-36101101-Yaaganti Seeds Private Limited-AR00045679-</t>
  </si>
  <si>
    <t>--Parasuram G Gugadaddi</t>
  </si>
  <si>
    <t>Rajidi Retail Pvt Ltd</t>
  </si>
  <si>
    <t>TRANSFER-36101101-Rajidi Retail Pvt Ltd-2088701-Jun 21 Sal-T</t>
  </si>
  <si>
    <t>--SONUKUMAR BAMABAM JHA</t>
  </si>
  <si>
    <t>TRANSFER-36101101-Rajidi Retail Pvt Ltd-2090089-Jun 21 Sal-T</t>
  </si>
  <si>
    <t>--AKASH MAHADEV CHAVAN</t>
  </si>
  <si>
    <t>TRANSFER-36101101-SEDEMAC Mechatronics Pvt Ltd-1895285-Jun 2</t>
  </si>
  <si>
    <t>--Kamalakar Prakash Gomale</t>
  </si>
  <si>
    <t>TRANSFER-36101101-CPP Assistance Services Private Limited-19</t>
  </si>
  <si>
    <t>--RAHUL PAWAR</t>
  </si>
  <si>
    <t>TRANSFER-36101101-Rajidi Retail Pvt Ltd-2094120-Jun 21 Sal-T</t>
  </si>
  <si>
    <t>--VIGHNESH VIKAS PARKAR</t>
  </si>
  <si>
    <t>TRANSFER-36101101-ICICI Lombard General Insurance Co. Ltd.-1</t>
  </si>
  <si>
    <t>--Bimla Bisht</t>
  </si>
  <si>
    <t>TRANSFER-36101101-Shapoorji Pallonji &amp; Co Pvt Ltd-2096950-Ju</t>
  </si>
  <si>
    <t>--Omprakash Sahu</t>
  </si>
  <si>
    <t>TRANSFER-36101101-One97 communications Ltd.-1432564-Jun 21 S</t>
  </si>
  <si>
    <t>--B Lakshmana Rao</t>
  </si>
  <si>
    <t>Paytm E-commerce Private Limited</t>
  </si>
  <si>
    <t>TRANSFER-36101101-Paytm E-commerce Private Limited-1507563-J</t>
  </si>
  <si>
    <t>--Sushil Kumar</t>
  </si>
  <si>
    <t>TRANSFER-36101101-SBI Cards and Payment Services Limited- Ba</t>
  </si>
  <si>
    <t>--Navneet palekar</t>
  </si>
  <si>
    <t>TRANSFER-36101101-SBI Cards and Payment Services Limited- Ag</t>
  </si>
  <si>
    <t>--SHIVAM RAI</t>
  </si>
  <si>
    <t>DEUTR92021072703000029-36101102-SYMRISE PRIVATE LIMITED-</t>
  </si>
  <si>
    <t>AXISCN0086165918-36101102-Avenue Supermarts Limited- Ner-</t>
  </si>
  <si>
    <t>CAVENDISH</t>
  </si>
  <si>
    <t>AXTB212084508273-36101102-CAVENDISH-</t>
  </si>
  <si>
    <t>UTIBR52021072700483306-36101102-Micromatic Machine Tools Pvt</t>
  </si>
  <si>
    <t>Fette Compacting Machinery Ind</t>
  </si>
  <si>
    <t>0000107274144199-36101102-Fette Compacting Machinery Ind-</t>
  </si>
  <si>
    <t>04000-Fette Compacting Machinery India Private Ltd.</t>
  </si>
  <si>
    <t>GLENMARK PHARMACEUTICALS  L</t>
  </si>
  <si>
    <t>BKIDB21208176734-36101102-GLENMARK PHARMACEUTICALS  L-</t>
  </si>
  <si>
    <t>Avenue Supermarts Limited- DC</t>
  </si>
  <si>
    <t>UTIBR52021072700341749-36101102-Avenue Supermarts Limited- D</t>
  </si>
  <si>
    <t>UTIBR52021072700341747-36101102-Avenue Supermarts Ltd –  DC</t>
  </si>
  <si>
    <t>120801521GN00078-36101102-Dresser-Rand India Private Lim-</t>
  </si>
  <si>
    <t>MICROMATIC MACHINE TOOLS PRIVA</t>
  </si>
  <si>
    <t>AXISP00213238575-36101102-MICROMATIC MACHINE TOOLS PRIVA-</t>
  </si>
  <si>
    <t>SBINR12021072734638765-36101102-KEC International Limited-</t>
  </si>
  <si>
    <t>ICICR22021072700008144-36101102-ICICI Prudential Life Insura</t>
  </si>
  <si>
    <t>KKBKR22021072700471504-36101102-Tally Solutions private limi</t>
  </si>
  <si>
    <t>0000270721088879-36101102-My Home Move Ltd-</t>
  </si>
  <si>
    <t>0000107274092872-36101102-UltraTech Cement Limited-</t>
  </si>
  <si>
    <t>0000107274092852-36101102-UltraTech Cement Limited-</t>
  </si>
  <si>
    <t>0000107274092733-36101102-UltraTech Cement Limited-</t>
  </si>
  <si>
    <t>0000107274092728-36101102-UltraTech Cement Limited-</t>
  </si>
  <si>
    <t>0000107274246703-36101102-UltraTech Cement Limited-</t>
  </si>
  <si>
    <t>AXISCN0086169462-36101102-Avenue Supermarts Limited - Sa-</t>
  </si>
  <si>
    <t>0000270721092731-36101102-My Home Move Ltd-</t>
  </si>
  <si>
    <t>CITIR52021072700705680-36101102-ATC Telecom Infrastructure P</t>
  </si>
  <si>
    <t>T65MB-Tata AIG General Insurance Company Limited</t>
  </si>
  <si>
    <t>0000120113029621-36101102-T65MB-Tata AIG General Insurance C</t>
  </si>
  <si>
    <t>--1862012-Vaidik Kanubhai Patel</t>
  </si>
  <si>
    <t>0000120113838597-36101102-T65MB-Tata AIG General Insurance C</t>
  </si>
  <si>
    <t>JNUMB-Jana Small Finance Bank Limited</t>
  </si>
  <si>
    <t>N161210002289365-36101102-JNUMB-Jana Small Finance Bank Limi</t>
  </si>
  <si>
    <t>--2049150-Himmat Kumar Singh</t>
  </si>
  <si>
    <t>BKIDN21161937082-36101102-JNUMB-Jana Small Finance Bank Limi</t>
  </si>
  <si>
    <t>--2059560-Md Iqbal</t>
  </si>
  <si>
    <t>348824069-36101102-JNUMB-Jana Small Finance Bank Limited-207</t>
  </si>
  <si>
    <t>--2071176-Davendra Kumar</t>
  </si>
  <si>
    <t>N159210002285590-36101102-JNUMB-Jana Small Finance Bank Limi</t>
  </si>
  <si>
    <t>--2049150-Himmat Kumar singh</t>
  </si>
  <si>
    <t>N158210002282898-36101102-JNUMB-Jana Small Finance Bank Limi</t>
  </si>
  <si>
    <t>M4EDL-Midland Credit Management India Pvt Ltd</t>
  </si>
  <si>
    <t>120708327826-36101102-M4EDL-Midland Credit Management India</t>
  </si>
  <si>
    <t>--1762486-Tamanna</t>
  </si>
  <si>
    <t>HMLDL-HANDS ON TRADES PRIVATE LIMITED</t>
  </si>
  <si>
    <t>000000000000000-36101102-HMLDL-HANDS ON TRADES PRIVATE LIMIT</t>
  </si>
  <si>
    <t>--2092407-RAMYA BAI B</t>
  </si>
  <si>
    <t>--2093995-Ashwini M</t>
  </si>
  <si>
    <t>JD4MB-Johnson Controls (i) Pvt Ltd - Projects</t>
  </si>
  <si>
    <t>0000120480682036-36101102-JD4MB-Johnson Controls (i) Pvt Ltd</t>
  </si>
  <si>
    <t>--2083900-Murshid Alam</t>
  </si>
  <si>
    <t>0000120412482495-36101102-A2SMB-Axis Bank Limited-1736277-Re</t>
  </si>
  <si>
    <t>--1736277-Faiz Ahamad</t>
  </si>
  <si>
    <t>T3WDL-Telesonic Networks Limited</t>
  </si>
  <si>
    <t>0000118573552462-36101102-T3WDL-Telesonic Networks Limited-2</t>
  </si>
  <si>
    <t>--2092473-KANAHAIYA RATHOR</t>
  </si>
  <si>
    <t>07PMB-ICICI Lombard General Insurance Co. Ltd.</t>
  </si>
  <si>
    <t>0000119516079273-36101102-07PMB-ICICI Lombard General Insura</t>
  </si>
  <si>
    <t>--1477635-Nandan Rai</t>
  </si>
  <si>
    <t xml:space="preserve"> 07PMB-ICICI Lombard General Insurance Co. Ltd.</t>
  </si>
  <si>
    <t>TRANSFER-36101102- 07PMB-ICICI Lombard General Insurance Co.</t>
  </si>
  <si>
    <t>119525000000-36101102-A2SMB-Axis Bank Limited-2075935-Recove</t>
  </si>
  <si>
    <t>--2075935-Nirman Kumar</t>
  </si>
  <si>
    <t>NA-TeamLease Services Limited</t>
  </si>
  <si>
    <t>TRANSFER-36101111-NA-TeamLease Services Limited-Mekin Mahesh</t>
  </si>
  <si>
    <t>--Independent director-Mekin Maheshwari</t>
  </si>
  <si>
    <t>0000118362459739-36101102-BOKMB-Bharti Airtel Limited-205228</t>
  </si>
  <si>
    <t>--2052287-Mohan Lingesan</t>
  </si>
  <si>
    <t>VGAMB-Vodafone Idea Limited</t>
  </si>
  <si>
    <t>121022111827-36101111-VGAMB-Vodafone Idea Limited-2005201-Re</t>
  </si>
  <si>
    <t>--2005201-Puja ahirrao</t>
  </si>
  <si>
    <t>0000121110841460-36101102-VGAMB-Vodafone Idea Limited-199967</t>
  </si>
  <si>
    <t>--1999678-vinit avinash patil</t>
  </si>
  <si>
    <t>0000121112948756-36101102-VGAMB-Vodafone Idea Limited-199981</t>
  </si>
  <si>
    <t>--1999810-Amit Ashok Bhosale</t>
  </si>
  <si>
    <t>0000121208935253-36101102-VGAMB-Vodafone Idea Limited-199967</t>
  </si>
  <si>
    <t>BTOM211833692226-36101102-Western Refrigeration Pvt Ltd-</t>
  </si>
  <si>
    <t>BTOM211833692227-36101102-Western Refrigeration Pvt Ltd-</t>
  </si>
  <si>
    <t>070201384GN00001-36101102-HYVA India Pvt Limited-</t>
  </si>
  <si>
    <t>THYSSENKRUPP INDIA PRIVATE LIMITED</t>
  </si>
  <si>
    <t>HSBCN21183195836-36101102-THYSSENKRUPP INDIA PRIVATE LIMITED</t>
  </si>
  <si>
    <t>CITIN21198345244-36101102-GE T&amp;D India Ltd-</t>
  </si>
  <si>
    <t>CHASD21182571354-36101102-Synechron Technologies Pvt Ltd-</t>
  </si>
  <si>
    <t>CITIN21198345004-36101102-GE T&amp;D India Ltd( Perviously k-</t>
  </si>
  <si>
    <t>Idemitsu Lube India Pvt Ltd</t>
  </si>
  <si>
    <t>BTOM211833692405-36101102-Idemitsu Lube India Pvt Ltd-</t>
  </si>
  <si>
    <t>06241-Idemitsu Lube India Pvt Ltd</t>
  </si>
  <si>
    <t>0000000000000363-36101102-Indus Infotech Pvt Ltd-</t>
  </si>
  <si>
    <t>BERGER PAINTS INDIA LIMITED- K</t>
  </si>
  <si>
    <t>000CMS2006832414-36101102-BERGER PAINTS INDIA LIMITED- K-</t>
  </si>
  <si>
    <t>Haworth India Pvt Ltd</t>
  </si>
  <si>
    <t>CITIN21198350614-36101102-Haworth India Pvt Ltd-</t>
  </si>
  <si>
    <t>01871-Haworth India Pvt Ltd</t>
  </si>
  <si>
    <t>0000000000948252-36101102-Shinryo Suvidha Engineers Indi-</t>
  </si>
  <si>
    <t>HSBCR22021070213129602-36101102-Godrej Consumer Products Ltd</t>
  </si>
  <si>
    <t>HSBCR22021070213129723-36101102-Godrej Consumer Products Ltd</t>
  </si>
  <si>
    <t>0000107195839111-36101102-GP Petroleums Ltd-</t>
  </si>
  <si>
    <t>HSBCR22021070213129816-36101102-Godrej Consumer Products ltd</t>
  </si>
  <si>
    <t>IBKL210719958900-36101102-Indian Farmers Fertiliser coop-</t>
  </si>
  <si>
    <t>KKBK212001544645-36101102-Tally Solutions private limite-</t>
  </si>
  <si>
    <t>HSBCR22021070213129826-36101102-Godrej Consumer Products ltd</t>
  </si>
  <si>
    <t>Berger Paints India Limited.</t>
  </si>
  <si>
    <t>ICIJ212000001043-36101102-Berger Paints India Limited.-</t>
  </si>
  <si>
    <t>ICIB212000027113-36101102-SRI SAI AGRO PRODUCTS-</t>
  </si>
  <si>
    <t>04931-SRI SAI AGRO PRODUCTS</t>
  </si>
  <si>
    <t>0000107195595872-36101102-TCI CONCOR MULTIMODAL SOLUTION-</t>
  </si>
  <si>
    <t>0000006600</t>
  </si>
  <si>
    <t>ICICI LETTER  DT 05-07-2021 1</t>
  </si>
  <si>
    <t>-36101151-ICICI LETTER  DT 05-07-2021 1-CMS/000817355131/276</t>
  </si>
  <si>
    <t>0000007860</t>
  </si>
  <si>
    <t>ICICI LETTER  DT 05-07-2021 2</t>
  </si>
  <si>
    <t>-36101151-ICICI LETTER  DT 05-07-2021 2-CMS/000817521784/276</t>
  </si>
  <si>
    <t>ICICI LETTER  DT 05-07-2021 3</t>
  </si>
  <si>
    <t>-36101151-ICICI LETTER  DT 05-07-2021 3-CMS/000817152611/276</t>
  </si>
  <si>
    <t>ICICI LETTER  DT 05-07-2021 4</t>
  </si>
  <si>
    <t>-36101151-ICICI LETTER  DT 05-07-2021 4-CMS/000817152610/276</t>
  </si>
  <si>
    <t>ICICI LETTER  DT 05-07-2021 5</t>
  </si>
  <si>
    <t>-36101151-ICICI LETTER  DT 05-07-2021 5-CMS/000817255555/276</t>
  </si>
  <si>
    <t>ICICI LETTER  DT 05-07-2021 6</t>
  </si>
  <si>
    <t>-36101151-ICICI LETTER  DT 05-07-2021 6-CMS/000817255562/276</t>
  </si>
  <si>
    <t>ICICI LETTER  DT 05-07-2021 7</t>
  </si>
  <si>
    <t>-36101151-ICICI LETTER  DT 05-07-2021 7-CMS/000817355133/276</t>
  </si>
  <si>
    <t>ICICI LETTER  DT 05-07-2021 8</t>
  </si>
  <si>
    <t>-36101151-ICICI LETTER  DT 05-07-2021 8-CMS/000817355126/276</t>
  </si>
  <si>
    <t>--CMS/000817355126/276194480</t>
  </si>
  <si>
    <t>ICICI LETTER  DT 05-07-2021 9</t>
  </si>
  <si>
    <t>-36101151-ICICI LETTER  DT 05-07-2021 9-CMS/000817355134/276</t>
  </si>
  <si>
    <t>--CMS/000817355134/276197271</t>
  </si>
  <si>
    <t>AXIS LETTER  DT 05-07-2021 1</t>
  </si>
  <si>
    <t>-36101106-AXIS LETTER  DT 05-07-2021 1-IFT/2350/CT0000081952</t>
  </si>
  <si>
    <t>--IFT/2350/CT0000081952/313/TEAMSAL</t>
  </si>
  <si>
    <t>AXIS LETTER  DT 05-07-2021 2</t>
  </si>
  <si>
    <t>-36101106-AXIS LETTER  DT 05-07-2021 2-IFT/2354/CT0000081996</t>
  </si>
  <si>
    <t>--IFT/2354/CT0000081996/171/TEAMSAL</t>
  </si>
  <si>
    <t>AXIS LETTER  DT 05-07-2021 3</t>
  </si>
  <si>
    <t>-36101106-AXIS LETTER  DT 05-07-2021 3-IFT/2346/CT0000081907</t>
  </si>
  <si>
    <t>--IFT/2346/CT0000081907/3/TEAMSAL</t>
  </si>
  <si>
    <t>AXIS LETTER  DT 05-07-2021 4</t>
  </si>
  <si>
    <t>-36101106-AXIS LETTER  DT 05-07-2021 4-IFT/2347/CT0000081908</t>
  </si>
  <si>
    <t>--IFT/2347/CT0000081908/3/TEAMSAL</t>
  </si>
  <si>
    <t>AXIS LETTER  DT 05-07-2021 5</t>
  </si>
  <si>
    <t>-36101106-AXIS LETTER  DT 05-07-2021 5-IFT/2348/CT0000081905</t>
  </si>
  <si>
    <t>--IFT/2348/CT0000081905/2/TEAMSAL</t>
  </si>
  <si>
    <t>AXIS LETTER  DT 05-07-2021 6</t>
  </si>
  <si>
    <t>-36101106-AXIS LETTER  DT 05-07-2021 6-IFT/2349/CT0000081906</t>
  </si>
  <si>
    <t>--IFT/2349/CT0000081906/4/TEAMSAL</t>
  </si>
  <si>
    <t>AXIS LETTER  DT 05-07-2021 7</t>
  </si>
  <si>
    <t>-36101106-AXIS LETTER  DT 05-07-2021 7-IFT/2351/CT0000081953</t>
  </si>
  <si>
    <t>--IFT/2351/CT0000081953/3/TEAMSAL</t>
  </si>
  <si>
    <t>AXIS LETTER  DT 05-07-2021 8</t>
  </si>
  <si>
    <t>-36101106-AXIS LETTER  DT 05-07-2021 8-IFT/2352/CT0000081954</t>
  </si>
  <si>
    <t>--IFT/2352/CT0000081954/54/TEAMSAL</t>
  </si>
  <si>
    <t>AXIS LETTER  DT 05-07-2021 9</t>
  </si>
  <si>
    <t>-36101106-AXIS LETTER  DT 05-07-2021 9-IFT/2353/CT0000081955</t>
  </si>
  <si>
    <t>--IFT/2353/CT0000081955/31/TEAMSAL</t>
  </si>
  <si>
    <t>024052</t>
  </si>
  <si>
    <t>Delhi-AirAsia (India) Limited-LWF remittance for the month o</t>
  </si>
  <si>
    <t>000000990475-36101103-Delhi-AirAsia (India) Limited-LWF remi</t>
  </si>
  <si>
    <t>Goa-AirAsia (India) Limited-LWF remittance for the month of</t>
  </si>
  <si>
    <t>000000990476-36101103-Goa-AirAsia (India) Limited-LWF remitt</t>
  </si>
  <si>
    <t>MP-AirAsia (India) Limited-LWF remittance for the month of J</t>
  </si>
  <si>
    <t>000000990477-36101103-MP-AirAsia (India) Limited-LWF remitta</t>
  </si>
  <si>
    <t>Delhi-Decathlon Sports India Pvt Ltd-Half Yearly LWF Remitta</t>
  </si>
  <si>
    <t>000000990478-36101103-Delhi-Decathlon Sports India Pvt Ltd-H</t>
  </si>
  <si>
    <t>HDFC LETTER  DT 31-07-2021 3</t>
  </si>
  <si>
    <t>-36101101-HDFC LETTER  DT 31-07-2021 3-107311741240</t>
  </si>
  <si>
    <t>--107311741240</t>
  </si>
  <si>
    <t>HDFC LETTER  DT 31-07-2021 4</t>
  </si>
  <si>
    <t>-36101101-HDFC LETTER  DT 31-07-2021 4-107311951802</t>
  </si>
  <si>
    <t>--107311951802</t>
  </si>
  <si>
    <t>HDFC LETTER  DT 31-07-2021 5</t>
  </si>
  <si>
    <t>-36101101-HDFC LETTER  DT 31-07-2021 5-107312257722</t>
  </si>
  <si>
    <t>--107312257722</t>
  </si>
  <si>
    <t>0000016300</t>
  </si>
  <si>
    <t>HDFC LETTER  DT 31-07-2021 6</t>
  </si>
  <si>
    <t>-36101101-HDFC LETTER  DT 31-07-2021 6-107312288609</t>
  </si>
  <si>
    <t>--107312288609</t>
  </si>
  <si>
    <t>0000047940</t>
  </si>
  <si>
    <t>HDFC LETTER  DT 31-07-2021 7</t>
  </si>
  <si>
    <t>-36101101-HDFC LETTER  DT 31-07-2021 7-107312601923</t>
  </si>
  <si>
    <t>--107312601923</t>
  </si>
  <si>
    <t>0000003580</t>
  </si>
  <si>
    <t>HDFC LETTER  DT 31-07-2021 8</t>
  </si>
  <si>
    <t>-36101101-HDFC LETTER  DT 31-07-2021 8-107312647245</t>
  </si>
  <si>
    <t>--107312647245</t>
  </si>
  <si>
    <t>HDFC LETTER  DT 31-07-2021 9</t>
  </si>
  <si>
    <t>-36101101-HDFC LETTER  DT 31-07-2021 9-107311441957</t>
  </si>
  <si>
    <t>--107311441957</t>
  </si>
  <si>
    <t>HDFC LETTER  DT 31-07-2021 10</t>
  </si>
  <si>
    <t>-36101101-HDFC LETTER  DT 31-07-2021 10-107311602828</t>
  </si>
  <si>
    <t>--107311602828</t>
  </si>
  <si>
    <t>HDFC LETTER  DT 31-07-2021 11</t>
  </si>
  <si>
    <t>-36101101-HDFC LETTER  DT 31-07-2021 11-107312194942</t>
  </si>
  <si>
    <t>--107312194942</t>
  </si>
  <si>
    <t>HDFC LETTER  DT 31-07-2021 12</t>
  </si>
  <si>
    <t>-36101101-HDFC LETTER  DT 31-07-2021 12-107312240718</t>
  </si>
  <si>
    <t>--107312240718</t>
  </si>
  <si>
    <t>0000007320</t>
  </si>
  <si>
    <t>HDFC LETTER  DT 31-07-2021 13</t>
  </si>
  <si>
    <t>-36101101-HDFC LETTER  DT 31-07-2021 13-107312245110</t>
  </si>
  <si>
    <t>--107312245110</t>
  </si>
  <si>
    <t>HDFC LETTER  DT 31-07-2021 14</t>
  </si>
  <si>
    <t>-36101101-HDFC LETTER  DT 31-07-2021 14-107312312434</t>
  </si>
  <si>
    <t>--107312312434</t>
  </si>
  <si>
    <t>0000031900</t>
  </si>
  <si>
    <t>HDFC LETTER  DT 31-07-2021 15</t>
  </si>
  <si>
    <t>-36101101-HDFC LETTER  DT 31-07-2021 15-107311085758</t>
  </si>
  <si>
    <t>--107311085758</t>
  </si>
  <si>
    <t>HDFC LETTER  DT 31-07-2021 16</t>
  </si>
  <si>
    <t>-36101101-HDFC LETTER  DT 31-07-2021 16-107311193293</t>
  </si>
  <si>
    <t>--107311193293</t>
  </si>
  <si>
    <t>0000006220</t>
  </si>
  <si>
    <t>HDFC LETTER DT 31-07-2021 1 TL</t>
  </si>
  <si>
    <t>-36101101-HDFC LETTER DT 31-07-2021 1 TL-TL JULY 2021 SALARY</t>
  </si>
  <si>
    <t>--TL JULY 2021 SALARY-107310920782</t>
  </si>
  <si>
    <t>0000044140</t>
  </si>
  <si>
    <t>HDFC LETTER  DT 31-07-2021 1 NEFT</t>
  </si>
  <si>
    <t>-36101101-HDFC LETTER  DT 31-07-2021 1 NEFT-107311506643</t>
  </si>
  <si>
    <t>--107311506643</t>
  </si>
  <si>
    <t>HDFC LETTER  DT 31-07-2021 2 NEFT</t>
  </si>
  <si>
    <t>-36101101-HDFC LETTER  DT 31-07-2021 2 NEFT-107311654107</t>
  </si>
  <si>
    <t>--107311654107</t>
  </si>
  <si>
    <t>HDFC LETTER  DT 31-07-2021 3 NEFT</t>
  </si>
  <si>
    <t>-36101101-HDFC LETTER  DT 31-07-2021 3 NEFT-107311268124</t>
  </si>
  <si>
    <t>--107311268124</t>
  </si>
  <si>
    <t>HDFC LETTER  DT 31-07-2021 4 NEFT</t>
  </si>
  <si>
    <t>-36101101-HDFC LETTER  DT 31-07-2021 4 NEFT-107311640035</t>
  </si>
  <si>
    <t>--107311640035</t>
  </si>
  <si>
    <t>0000095440</t>
  </si>
  <si>
    <t>HDFC LETTER  DT 31-07-2021 5 NEFT</t>
  </si>
  <si>
    <t>-36101101-HDFC LETTER  DT 31-07-2021 5 NEFT-107311087670</t>
  </si>
  <si>
    <t>--107311087670</t>
  </si>
  <si>
    <t>0000102820</t>
  </si>
  <si>
    <t>HDFC LETTER  DT 31-07-2021 6 NEFT</t>
  </si>
  <si>
    <t>-36101101-HDFC LETTER  DT 31-07-2021 6 NEFT-107311953218</t>
  </si>
  <si>
    <t>--107311953218</t>
  </si>
  <si>
    <t>HDFC LETTER  DT 31-07-2021 7 NEFT</t>
  </si>
  <si>
    <t>-36101101-HDFC LETTER  DT 31-07-2021 7 NEFT-107312248036</t>
  </si>
  <si>
    <t>--107312248036</t>
  </si>
  <si>
    <t>CITIN21208597367-36101102-SKODA AUTO VOLKSWAGEN INDIA PR-</t>
  </si>
  <si>
    <t>CITIN21208597626-36101102-DSM INDIA PVT LTD-</t>
  </si>
  <si>
    <t>HSBCN21208042985-36101102-Marathon Electric India Privat-</t>
  </si>
  <si>
    <t>HSBCN21208043167-36101102-CET Power Solutions India Pvt-</t>
  </si>
  <si>
    <t>HSBCN21208043166-36101102-CET Power Solutions India Pvt-</t>
  </si>
  <si>
    <t>HSBCN21208043217-36101102-Reckitt Benckiser Healthcare I-</t>
  </si>
  <si>
    <t>CITIN21208605652-36101102-CONTROL TECHNIQUES INDIA PRIVA-</t>
  </si>
  <si>
    <t>CITIN21208609331-36101102-ATC Telecom Infrastructure Pvt-</t>
  </si>
  <si>
    <t>CITIN21208609265-36101102-ATC Telecom Infrastructure Pvt-</t>
  </si>
  <si>
    <t>CITIN21208611301-36101102-MTR Foods Pvt Ltd-</t>
  </si>
  <si>
    <t>MTR Foods Pvt Ltdu</t>
  </si>
  <si>
    <t>CITIN21208611309-36101102-MTR Foods Pvt Ltdu-</t>
  </si>
  <si>
    <t>CITIN21208611495-36101102-MTR Foods Pvt Ltd-</t>
  </si>
  <si>
    <t>CITIN21208611308-36101102-MTR Foods Pvt Ltd-</t>
  </si>
  <si>
    <t>SSG00573R1311234-36101102-UPS LOGISTICS PRIVAT-</t>
  </si>
  <si>
    <t>SSG00573R1311219-36101102-UPS LOGISTICS PRIVAT-</t>
  </si>
  <si>
    <t>CITIN21208611624-36101102-MTR Foods Pvt Ltd-</t>
  </si>
  <si>
    <t>SSG00573R1311217-36101102-UPS LOGISTICS PRIVAT-</t>
  </si>
  <si>
    <t>0000107274402819-36101102-Vigel Manufacturing Technologi-</t>
  </si>
  <si>
    <t>HSBCN21208051371-36101102-Marathon Electric India Privat-</t>
  </si>
  <si>
    <t>0000000327859552-36101102-SRI VARI ASSOCIATES-</t>
  </si>
  <si>
    <t>0000107273700648-36101102-TIMKEN INDIA LIMITED-</t>
  </si>
  <si>
    <t>0000107273700671-36101102-TIMKEN INDIA LIMITED-</t>
  </si>
  <si>
    <t>CITIN21203623083-36101102-Voltas Ltd-</t>
  </si>
  <si>
    <t>CITIN21203623484-36101102-Voltas Ltd-</t>
  </si>
  <si>
    <t>024848</t>
  </si>
  <si>
    <t>Suez-Rent July 21 &amp; EL May1TL29T2122/11003</t>
  </si>
  <si>
    <t>-36101103-Suez-Rent July 21 &amp; EL May1TL29T2122/11003-Suez-Re</t>
  </si>
  <si>
    <t>V01295-Ishak Yakubbhai Dhila</t>
  </si>
  <si>
    <t>TL-Kolkata-Rent-July21</t>
  </si>
  <si>
    <t>-36101103-TL-Kolkata-Rent-July21-TL-Kolkata-Rent-July21</t>
  </si>
  <si>
    <t>SBIHYD604-E-gift cards-Po-0273-20-7-21-100 percent adv</t>
  </si>
  <si>
    <t>-36101103-SBIHYD604-E-gift cards-Po-0273-20-7-21-100 percent</t>
  </si>
  <si>
    <t>V02616-Nxtify Technologies Private Limited</t>
  </si>
  <si>
    <t>SBI-CHE-INV-252-04.05to02.07.21-Drinking water charges-30.06</t>
  </si>
  <si>
    <t>-36101103-SBI-CHE-INV-252-04.05to02.07.21-Drinking water cha</t>
  </si>
  <si>
    <t>SBI-MUM1-INV-145-Jul'21-Laptop hire charges-07.07.2021</t>
  </si>
  <si>
    <t>-36101103-SBI-MUM1-INV-145-Jul'21-Laptop hire charges-07.07.</t>
  </si>
  <si>
    <t>SBI-BAN-INV-254-System Hardware Service &amp; Cartridge refiliin</t>
  </si>
  <si>
    <t>-36101103-SBI-BAN-INV-254-System Hardware Service &amp; Cartridg</t>
  </si>
  <si>
    <t>SBI-MUM2-INV-84-BOR-17.5to16.6.21-AC Hiring chrgs-20.6.2021</t>
  </si>
  <si>
    <t>-36101103-SBI-MUM2-INV-84-BOR-17.5to16.6.21-AC Hiring chrgs-</t>
  </si>
  <si>
    <t>SBI-PUN-INV-185-#30K@0.50-Pur of CAT-'A' companies data</t>
  </si>
  <si>
    <t>-36101103-SBI-PUN-INV-185-#30K@0.50-Pur of CAT-'A' companies</t>
  </si>
  <si>
    <t>SBIAHMGOL-Jun'21-R&amp;M-Printer &amp; toner filing charges-24.6.21</t>
  </si>
  <si>
    <t>-36101103-SBIAHMGOL-Jun'21-R&amp;M-Printer &amp; toner filing charge</t>
  </si>
  <si>
    <t>SBI-CHE-INV-257&amp;258-Pur of Printing&amp;Stationery Items - 30.06</t>
  </si>
  <si>
    <t>-36101103-SBI-CHE-INV-257&amp;258-Pur of Printing&amp;Stationery Ite</t>
  </si>
  <si>
    <t>SBI-HYD-INV-333-1.6to1.7.21-Electricity charges-14.07.2021</t>
  </si>
  <si>
    <t>-36101103-SBI-HYD-INV-333-1.6to1.7.21-Electricity charges-14</t>
  </si>
  <si>
    <t>V02588-V Revathi Bhavani (Ravi Lube Oil Pvt Ltd)</t>
  </si>
  <si>
    <t>SBI-HYD-INV-295&amp;330&amp;332-Jun'21-#4-Disinfectant treatment chr</t>
  </si>
  <si>
    <t>-36101103-SBI-HYD-INV-295&amp;330&amp;332-Jun'21-#4-Disinfectant tre</t>
  </si>
  <si>
    <t>SBI-MUM2-INV-83&amp;94-1.4to21.4.21-Coffee/tea charges-14.06.21</t>
  </si>
  <si>
    <t>-36101103-SBI-MUM2-INV-83&amp;94-1.4to21.4.21-Coffee/tea charges</t>
  </si>
  <si>
    <t>SBI-PUN-INV-154-ATU-Jun'21-Housekeeping chrgs-21.6.2021</t>
  </si>
  <si>
    <t>-36101103-SBI-PUN-INV-154-ATU-Jun'21-Housekeeping chrgs-21.6</t>
  </si>
  <si>
    <t>V01343-Unisec Management Services Pvt Ltd</t>
  </si>
  <si>
    <t>SBI-PUN-INV-166-ATU-#418000@0.23-Pur of Database chrgs-26.6</t>
  </si>
  <si>
    <t>-36101103-SBI-PUN-INV-166-ATU-#418000@0.23-Pur of Database c</t>
  </si>
  <si>
    <t>SBI-MUM2-INV-92&amp;93-Jun'21-Security&amp;HK charges-25.06.2021</t>
  </si>
  <si>
    <t>-36101103-SBI-MUM2-INV-92&amp;93-Jun'21-Security&amp;HK charges-25.0</t>
  </si>
  <si>
    <t>SBI-MUM2-INV-103-30.4to31.5.21-Electricity charges-05.06.202</t>
  </si>
  <si>
    <t>-36101103-SBI-MUM2-INV-103-30.4to31.5.21-Electricity charges</t>
  </si>
  <si>
    <t>V02628-Adani Electricity Mumbai Limited A/c No 151816664</t>
  </si>
  <si>
    <t>SBI-MUM1-INV-146-31.5to30.6.21-Electricity charges-07.07.21</t>
  </si>
  <si>
    <t>-36101103-SBI-MUM1-INV-146-31.5to30.6.21-Electricity charges</t>
  </si>
  <si>
    <t>V02626-MSEDCL CN 000430012916</t>
  </si>
  <si>
    <t>SBI-DEL-INV-393&amp;394-Apr&amp;May'21-Background verification charg</t>
  </si>
  <si>
    <t>-36101103-SBI-DEL-INV-393&amp;394-Apr&amp;May'21-Background verifica</t>
  </si>
  <si>
    <t>024857</t>
  </si>
  <si>
    <t>NEFT Rejected due to Invalid</t>
  </si>
  <si>
    <t>-20-07-21</t>
  </si>
  <si>
    <t>V01343-Unisec Management Services Pvt Ltd-Unisec Management</t>
  </si>
  <si>
    <t>--Kancharla Sivaram</t>
  </si>
  <si>
    <t>TRANSFER-36101101-thyssenkrupp Industries India Private Limi</t>
  </si>
  <si>
    <t>--Pankaj Paswan</t>
  </si>
  <si>
    <t>TRANSFER-36101101-Aurora Ventures-2097424-Jun 21 Sal-TL29T21</t>
  </si>
  <si>
    <t>--SRINIVASA  M</t>
  </si>
  <si>
    <t>TRANSFER-36101101-YOU Broadband India Limited-441100-Jun 21</t>
  </si>
  <si>
    <t>--D Ramu</t>
  </si>
  <si>
    <t>TRANSFER-36101101-Asian Agri Genetics Limited-AR00046101-Jun</t>
  </si>
  <si>
    <t>--Alle Sai Prakash</t>
  </si>
  <si>
    <t>Pravardhan Seeds Private Limited</t>
  </si>
  <si>
    <t>TRANSFER-36101101-Pravardhan Seeds Private Limited-AR0000984</t>
  </si>
  <si>
    <t>--Anurag Rathour</t>
  </si>
  <si>
    <t>TRANSFER-36101101-Asian Agri Genetics Limited-AR00046122-Jun</t>
  </si>
  <si>
    <t>--Munigala Ramesh</t>
  </si>
  <si>
    <t>TRANSFER-36101101-Nuziveedu Seeds Limited-AR00043928-Jun 21</t>
  </si>
  <si>
    <t>--Satish Panditrao Khare</t>
  </si>
  <si>
    <t>TRANSFER-36101101-Nuziveedu Seeds Limited-AR00045600-Jun 21</t>
  </si>
  <si>
    <t>--Durga Prashad Kavare</t>
  </si>
  <si>
    <t>TRANSFER-36101101-Rajidi Retail Pvt Ltd-2096213-Jun 21 Sal-T</t>
  </si>
  <si>
    <t>--PRASHANT HARICHANDRA BORSE</t>
  </si>
  <si>
    <t>L&amp;T GeoStructure LLP</t>
  </si>
  <si>
    <t>TRANSFER-36101101-L&amp;T GeoStructure LLP-549492-Sep 20 Sal-Sep</t>
  </si>
  <si>
    <t>--S K Rauhul Amin Islam</t>
  </si>
  <si>
    <t>TRANSFER-36101101-HDFC LIFE INSURANCE COMPANY LIMITED-176875</t>
  </si>
  <si>
    <t>--NIKHIL ANAND</t>
  </si>
  <si>
    <t>TRANSFER-36101101-HDB Financial Services Ltd-2041884-Jun 21</t>
  </si>
  <si>
    <t>--AKSHAY CHANCHAL</t>
  </si>
  <si>
    <t>TRANSFER-36101101-HDB Financial Services Ltd-2072929-Jun 21</t>
  </si>
  <si>
    <t>--JADEJA KRIPALSINH</t>
  </si>
  <si>
    <t>TRANSFER-36101101-HDB Financial Services Ltd-2066567-Jun 21</t>
  </si>
  <si>
    <t>--NARESH</t>
  </si>
  <si>
    <t>TRANSFER-36101101-HDB Financial Services Ltd-1919529-Jun 21</t>
  </si>
  <si>
    <t>--MOHIT SHARMA</t>
  </si>
  <si>
    <t>L&amp;T Construction Equipment Limited</t>
  </si>
  <si>
    <t>TRANSFER-36101101-L&amp;T Construction Equipment Limited-2068430</t>
  </si>
  <si>
    <t>--Abilash Bennet M</t>
  </si>
  <si>
    <t>TRANSFER-36101101-Asian Agri Genetics Limited-AR00046075-Jun</t>
  </si>
  <si>
    <t>--Balaboina Naresh</t>
  </si>
  <si>
    <t>HDFC Life Insurance Company Limited</t>
  </si>
  <si>
    <t>TRANSFER-36101101-HDFC Life Insurance Company Limited-209369</t>
  </si>
  <si>
    <t>--JANHVI BHARAT PEHERWAR</t>
  </si>
  <si>
    <t>Vestas Wind Technology India Pvt Ltd - Basawanebagewadi Site</t>
  </si>
  <si>
    <t>TRANSFER-36101101-Vestas Wind Technology India Pvt Ltd - Bas</t>
  </si>
  <si>
    <t>--Mallikarjun Sanganabasappa Managuli</t>
  </si>
  <si>
    <t>025942</t>
  </si>
  <si>
    <t>0000000000002069-36101102-KSB LImited - North-</t>
  </si>
  <si>
    <t>K9OPU-09-09-Ksb Limited - North</t>
  </si>
  <si>
    <t>0000000000002068-36101102-KSB LImited - North-</t>
  </si>
  <si>
    <t>0000000000002067-36101102-KSB LImited - North-</t>
  </si>
  <si>
    <t>0000000000002066-36101102-KSB LImited - North-</t>
  </si>
  <si>
    <t>0000000000002065-36101102-KSB LImited - North-</t>
  </si>
  <si>
    <t>0000000000002064-36101102-KSB LImited - North-</t>
  </si>
  <si>
    <t>SCBLR12021070200006167-36101102-JCB India Limited-</t>
  </si>
  <si>
    <t>Kunal International</t>
  </si>
  <si>
    <t>ICICR22021070200011303-36101102-Kunal International-</t>
  </si>
  <si>
    <t>07448-Kunal International</t>
  </si>
  <si>
    <t>0000107025714551-36101102-Somany Home Innovation Limited-</t>
  </si>
  <si>
    <t>ICICR22021070200011531-36101102-thyssenkrupp Industries Indi</t>
  </si>
  <si>
    <t>ICICR22021070200011518-36101102-thyssenkrupp Industries Indi</t>
  </si>
  <si>
    <t>ARIA ENTERPRISES</t>
  </si>
  <si>
    <t>0000120019149494-36101102-ARIA ENTERPRISES-</t>
  </si>
  <si>
    <t>07145-Aria Enterprises</t>
  </si>
  <si>
    <t>ICICR22021070200011526-36101102-thyssenkrupp Industries Indi</t>
  </si>
  <si>
    <t>0000107195089303-36101102-AVENUE ECOMMERCE LTD269-</t>
  </si>
  <si>
    <t>ICICR22021070200011524-36101102-thyssenkrupp Industries Indi</t>
  </si>
  <si>
    <t>ICICR22021070200011521-36101102-thyssenkrupp Industries Indi</t>
  </si>
  <si>
    <t>ICICR22021070200011522-36101102-thyssenkrupp Industries Indi</t>
  </si>
  <si>
    <t>ICICR22021070200011525-36101102-thyssenkrupp Industries Indi</t>
  </si>
  <si>
    <t>ICICR22021070200011517-36101102-thyssenkrupp Industries Indi</t>
  </si>
  <si>
    <t>BTOM211833692888-36101102-DENSO INTERNATIONAL INDIA PRIV-</t>
  </si>
  <si>
    <t>SIN03178Q0390984-36101102-Fab India Overseas Pvt  Ltd --</t>
  </si>
  <si>
    <t>SIN03178Q0390986-36101102-Fab India Overseas Pvt Ltd - N-</t>
  </si>
  <si>
    <t>SIN03178Q0390985-36101102-Fab India Overseas Pvt Ltd - G-</t>
  </si>
  <si>
    <t>SIN03178Q0390987-36101102-Fab India Overseas Pvt Ltd  --</t>
  </si>
  <si>
    <t>SIN03178Q0390983-36101102-Fab India Overseas Pvt.Ltd-</t>
  </si>
  <si>
    <t>SCBLR12021070200006421-36101102-Brilloca Limited-</t>
  </si>
  <si>
    <t>LIC Housing Finance Ltd - CO M</t>
  </si>
  <si>
    <t>AXISP00208768955-36101102-LIC Housing Finance Ltd - CO M-</t>
  </si>
  <si>
    <t>Fab India Overseas Pvt Ltd - J</t>
  </si>
  <si>
    <t>SIN03178Q0390940-36101102-Fab India Overseas Pvt Ltd - J-</t>
  </si>
  <si>
    <t>Cost-C13137-Bunty Jogendra Tiwari-Retainers Jul21 Salary</t>
  </si>
  <si>
    <t>-36101103-Cost-C13137-Bunty Jogendra Tiwari-Retainers Jul21</t>
  </si>
  <si>
    <t>--C13137-Bunty Jogendra Tiwari-38816182108</t>
  </si>
  <si>
    <t>Cost-C13139-Chanchal Kumar-Retainers Jul21 Salary</t>
  </si>
  <si>
    <t>-36101103-Cost-C13139-Chanchal Kumar-Retainers Jul21 Salary-</t>
  </si>
  <si>
    <t>--C13139-Chanchal Kumar-50100325417970</t>
  </si>
  <si>
    <t>Cost-C13142-Gopinath Gawali-Retainers Jul21 Salary</t>
  </si>
  <si>
    <t>-36101103-Cost-C13142-Gopinath Gawali-Retainers Jul21 Salary</t>
  </si>
  <si>
    <t>--C13142-Gopinath Gawali-62200011491</t>
  </si>
  <si>
    <t>Cost-C13143-SANJEET KUMAR AGRAWAL-Retainers Jul21 Salary</t>
  </si>
  <si>
    <t>-36101103-Cost-C13143-SANJEET KUMAR AGRAWAL-Retainers Jul21</t>
  </si>
  <si>
    <t>--C13143-SANJEET KUMAR AGRAWAL-34317220584</t>
  </si>
  <si>
    <t>Cost-C13144-Puja Harshal Gaikwad-Retainers Jul21 Salary</t>
  </si>
  <si>
    <t>-36101103-Cost-C13144-Puja Harshal Gaikwad-Retainers Jul21 S</t>
  </si>
  <si>
    <t>--C13144-Puja Harshal Gaikwad-50100380364795</t>
  </si>
  <si>
    <t>Cost-C13145-Mansi Chauhan-Retainers Jul21 Salary</t>
  </si>
  <si>
    <t>-36101103-Cost-C13145-Mansi Chauhan-Retainers Jul21 Salary-C</t>
  </si>
  <si>
    <t>--C13145-Mansi Chauhan-10073547828</t>
  </si>
  <si>
    <t>Cost-C13146-Riya Chouhan-Retainers Jul21 Salary</t>
  </si>
  <si>
    <t>-36101103-Cost-C13146-Riya Chouhan-Retainers Jul21 Salary-Co</t>
  </si>
  <si>
    <t>--C13146-Riya Chouhan-2215190569</t>
  </si>
  <si>
    <t>Cost-C13150-Amit Gupta-Retainers Jul21 Salary</t>
  </si>
  <si>
    <t>-36101103-Cost-C13150-Amit Gupta-Retainers Jul21 Salary-Cost</t>
  </si>
  <si>
    <t>--C13150-Amit Gupta-309004112581</t>
  </si>
  <si>
    <t>Cost-C13151-Ajay Kamble-Retainers Jul21 Salary</t>
  </si>
  <si>
    <t>-36101103-Cost-C13151-Ajay Kamble-Retainers Jul21 Salary-Cos</t>
  </si>
  <si>
    <t>--C13151-Ajay Kamble-881027699119</t>
  </si>
  <si>
    <t>Cost-C13152-E SUDESH KUMAR-Retainers Jul21 Salary</t>
  </si>
  <si>
    <t>-36101103-Cost-C13152-E SUDESH KUMAR-Retainers Jul21 Salary-</t>
  </si>
  <si>
    <t>--C13152-E SUDESH KUMAR-71940100001757</t>
  </si>
  <si>
    <t>Cost-C13153-RIMPA SAHA-Retainers Jul21 Salary</t>
  </si>
  <si>
    <t>-36101103-Cost-C13153-RIMPA SAHA-Retainers Jul21 Salary-Cost</t>
  </si>
  <si>
    <t>--C13153-RIMPA SAHA-0397010177696</t>
  </si>
  <si>
    <t>Cost-C13154-Jitendra Gupta-Retainers Jul21 Salary</t>
  </si>
  <si>
    <t>-36101103-Cost-C13154-Jitendra Gupta-Retainers Jul21 Salary-</t>
  </si>
  <si>
    <t>--C13154-Jitendra Gupta-33787223381</t>
  </si>
  <si>
    <t>Cost-C13155-Navdeep SHARMA-Retainers Jul21 Salary</t>
  </si>
  <si>
    <t>-36101103-Cost-C13155-Navdeep SHARMA-Retainers Jul21 Salary-</t>
  </si>
  <si>
    <t>--C13155-Navdeep SHARMA-35110100008938</t>
  </si>
  <si>
    <t>Cost-C13156-Praveen Raj L-Retainers Jul21 Salary</t>
  </si>
  <si>
    <t>-36101103-Cost-C13156-Praveen Raj L-Retainers Jul21 Salary-C</t>
  </si>
  <si>
    <t>--C13156-Praveen Raj L-40259953029</t>
  </si>
  <si>
    <t>Cost-C13157-Madhusudhan S-Retainers Jul21 Salary</t>
  </si>
  <si>
    <t>-36101103-Cost-C13157-Madhusudhan S-Retainers Jul21 Salary-C</t>
  </si>
  <si>
    <t>--C13157-Madhusudhan S-9592500100492401</t>
  </si>
  <si>
    <t>Cost-C13158-AKASH DUTTA-Retainers Jul21 Salary</t>
  </si>
  <si>
    <t>-36101103-Cost-C13158-AKASH DUTTA-Retainers Jul21 Salary-Cos</t>
  </si>
  <si>
    <t>--C13158-AKASH DUTTA-50100380456852</t>
  </si>
  <si>
    <t>Cost-C13159-Shahanshah Ali-Retainers Jul21 Salary</t>
  </si>
  <si>
    <t>-36101103-Cost-C13159-Shahanshah Ali-Retainers Jul21 Salary-</t>
  </si>
  <si>
    <t>--C13159-Shahanshah Ali-30353655168</t>
  </si>
  <si>
    <t>Cost-C13069-NARENDRA RAIKWAR-Retainers Jul21 Salary</t>
  </si>
  <si>
    <t>-36101103-Cost-C13069-NARENDRA RAIKWAR-Retainers Jul21 Salar</t>
  </si>
  <si>
    <t>--C13069-NARENDRA RAIKWAR-50100313760741</t>
  </si>
  <si>
    <t>025380</t>
  </si>
  <si>
    <t>T10009-ABHISHEK KUMAR THAKUR-July21 Salary</t>
  </si>
  <si>
    <t>-36101139-T10009-ABHISHEK KUMAR THAKUR-July21 Salary-T10009-</t>
  </si>
  <si>
    <t>T9799-Keshav Kumar-July21 Salary</t>
  </si>
  <si>
    <t>-36101139-T9799-Keshav Kumar-July21 Salary-T9799-Keshav Kuma</t>
  </si>
  <si>
    <t>025381</t>
  </si>
  <si>
    <t>T9432-Sabnam Ray-July21 Salary</t>
  </si>
  <si>
    <t>-36101138-T9432-Sabnam Ray-July21 Salary-T9432-Sabnam Ray-Ju</t>
  </si>
  <si>
    <t>025382</t>
  </si>
  <si>
    <t>T6269-Miraj Dinesh Simon-July21 Salary</t>
  </si>
  <si>
    <t>-36101149-T6269-Miraj Dinesh Simon-July21 Salary-T6269-Miraj</t>
  </si>
  <si>
    <t>Chattisgarh-Decathlon Sports India Private Limited-Half Year</t>
  </si>
  <si>
    <t>000000990479-36101103-Chattisgarh-Decathlon Sports India Pri</t>
  </si>
  <si>
    <t>0000107273700672-36101102-TIMKEN INDIA LIMITED-</t>
  </si>
  <si>
    <t>0000107273700673-36101102-TIMKEN INDIA LIMITED-</t>
  </si>
  <si>
    <t>AXISCN0086171737-36101102-Larsen and Toubro Limited Cons-</t>
  </si>
  <si>
    <t>0000000135102847-36101102-APG Intelli Homes Pvt Ltd-</t>
  </si>
  <si>
    <t>CITIN21208674273-36101102-REFRESHMENT PRODUCT SERVICE IN-</t>
  </si>
  <si>
    <t>0000107274341700-36101102-Replicon Software India Pvt Lt-</t>
  </si>
  <si>
    <t>KKBK212083254832-36101102-Tally Solutions private limite-</t>
  </si>
  <si>
    <t>Esko Graphics India Pvt. Ltd</t>
  </si>
  <si>
    <t>CITIN21208685991-36101102-Esko Graphics India Pvt. Ltd-</t>
  </si>
  <si>
    <t>07417-Esko Graphics India Pvt. Ltd</t>
  </si>
  <si>
    <t>CITIN21208686441-36101102-Pidilite Industries Ltd-</t>
  </si>
  <si>
    <t>BNPNN21208525627-36101102-Tieto India Pvt Ltd-</t>
  </si>
  <si>
    <t>05828-Tieto India Pvt Ltd</t>
  </si>
  <si>
    <t>CARE HEALTH INSURANCE LIMITED</t>
  </si>
  <si>
    <t>0000107263561614-36101102-CARE HEALTH INSURANCE LIMITED-</t>
  </si>
  <si>
    <t>05207-Religare Health Insurance Co. Ltd</t>
  </si>
  <si>
    <t>AXISP00213294187-36101102-Merino Industries Limited-</t>
  </si>
  <si>
    <t>BAJAJ ALLIANZ GENERA</t>
  </si>
  <si>
    <t>SIN00043Q0805983-36101102-BAJAJ ALLIANZ GENERA-</t>
  </si>
  <si>
    <t>HSBCN21208110072-36101102-Contract Advertising(India) Pv-</t>
  </si>
  <si>
    <t>HSBCN21208110070-36101102-GTB A Unit of Hindustan Thomps-</t>
  </si>
  <si>
    <t>HSBCN21208113029-36101102-Firefly Market Research India-</t>
  </si>
  <si>
    <t>AXISCN0086169561-36101102-Jyothy Labs Limited-</t>
  </si>
  <si>
    <t>SENCO GOLD LIMITED</t>
  </si>
  <si>
    <t>SBIN321208615284-36101102-SENCO GOLD LIMITED-</t>
  </si>
  <si>
    <t>03534-Senco Gold Ltd</t>
  </si>
  <si>
    <t>BARBD21208358080-36101102-UNIVERSAL SOMPO GEN INS CO LTD-</t>
  </si>
  <si>
    <t>HSBCN21208110120-36101102-Contract Adverising (India) Pv-</t>
  </si>
  <si>
    <t>CITIN21208701130-36101102-Thermax Limited CORPORATE-</t>
  </si>
  <si>
    <t>HSBCN21208101148-36101102-Flipkart Internet Pvt Ltd-</t>
  </si>
  <si>
    <t>HDFC LETTER  DT 01-07-2021 18 NEFT</t>
  </si>
  <si>
    <t>-36101101-HDFC LETTER  DT 01-07-2021 18 NEFT-107013960229</t>
  </si>
  <si>
    <t>--107013960229</t>
  </si>
  <si>
    <t>0000027340</t>
  </si>
  <si>
    <t>HDFC LETTER  DT 01-07-2021 19 NEFT</t>
  </si>
  <si>
    <t>-36101101-HDFC LETTER  DT 01-07-2021 19 NEFT-107014026848</t>
  </si>
  <si>
    <t>--107014026848</t>
  </si>
  <si>
    <t>HDFC LETTER  DT 01-07-2021 20 NEFT</t>
  </si>
  <si>
    <t>-36101101-HDFC LETTER  DT 01-07-2021 20 NEFT-107014554822</t>
  </si>
  <si>
    <t>--107014554822</t>
  </si>
  <si>
    <t>0000005480</t>
  </si>
  <si>
    <t>HDFC LETTER  DT 01-07-2021 21 NEFT</t>
  </si>
  <si>
    <t>-36101101-HDFC LETTER  DT 01-07-2021 21 NEFT-107014415973</t>
  </si>
  <si>
    <t>--107014415973</t>
  </si>
  <si>
    <t>HDFC LETTER  DT 01-07-2021 22 NEFT</t>
  </si>
  <si>
    <t>-36101101-HDFC LETTER  DT 01-07-2021 22 NEFT-107014463931</t>
  </si>
  <si>
    <t>--107014463931</t>
  </si>
  <si>
    <t>HDFC LETTER  DT 02-07-2021 1 NEFT</t>
  </si>
  <si>
    <t>-36101101-HDFC LETTER  DT 02-07-2021 1 NEFT-107025256656</t>
  </si>
  <si>
    <t>--107025256656</t>
  </si>
  <si>
    <t>HDFC LETTER  DT 02-07-2021 2 NEFT</t>
  </si>
  <si>
    <t>-36101101-HDFC LETTER  DT 02-07-2021 2 NEFT-107025367410</t>
  </si>
  <si>
    <t>--107025367410</t>
  </si>
  <si>
    <t>0000020160</t>
  </si>
  <si>
    <t>HDFC LETTER  DT 02-07-2021 3 NEFT</t>
  </si>
  <si>
    <t>-36101101-HDFC LETTER  DT 02-07-2021 3 NEFT-107025604058</t>
  </si>
  <si>
    <t>--107025604058</t>
  </si>
  <si>
    <t>HDFC LETTER  DT 02-07-2021 4 NEFT</t>
  </si>
  <si>
    <t>-36101101-HDFC LETTER  DT 02-07-2021 4 NEFT-107025783247</t>
  </si>
  <si>
    <t>--107025783247</t>
  </si>
  <si>
    <t>HDFC LETTER  DT 02-07-2021 5 NEFT</t>
  </si>
  <si>
    <t>-36101101-HDFC LETTER  DT 02-07-2021 5 NEFT-107026090674</t>
  </si>
  <si>
    <t>--107026090674</t>
  </si>
  <si>
    <t>HDFC LETTER  DT 02-07-2021 6 NEFT</t>
  </si>
  <si>
    <t>-36101101-HDFC LETTER  DT 02-07-2021 6 NEFT-107025781776</t>
  </si>
  <si>
    <t>--107025781776</t>
  </si>
  <si>
    <t>0000025220</t>
  </si>
  <si>
    <t>HDFC LETTER  DT 02-07-2021 7 NEFT</t>
  </si>
  <si>
    <t>-36101101-HDFC LETTER  DT 02-07-2021 7 NEFT-107026173029</t>
  </si>
  <si>
    <t>--107026173029</t>
  </si>
  <si>
    <t>HDFC LETTER  DT 02-07-2021 8 NEFT</t>
  </si>
  <si>
    <t>-36101101-HDFC LETTER  DT 02-07-2021 8 NEFT-107026190138</t>
  </si>
  <si>
    <t>--107026190138</t>
  </si>
  <si>
    <t>0000023820</t>
  </si>
  <si>
    <t>HDFC LETTER  DT 02-07-2021 9 NEFT</t>
  </si>
  <si>
    <t>-36101101-HDFC LETTER  DT 02-07-2021 9 NEFT-107025042279</t>
  </si>
  <si>
    <t>--107025042279</t>
  </si>
  <si>
    <t>HDFC LETTER  DT 02-07-2021 10 NEFT</t>
  </si>
  <si>
    <t>-36101101-HDFC LETTER  DT 02-07-2021 10 NEFT-107025155846</t>
  </si>
  <si>
    <t>--107025155846</t>
  </si>
  <si>
    <t>HDFC LETTER  DT 02-07-2021 11 NEFT</t>
  </si>
  <si>
    <t>-36101101-HDFC LETTER  DT 02-07-2021 11 NEFT-107025165787</t>
  </si>
  <si>
    <t>--107025165787</t>
  </si>
  <si>
    <t>HDFC LETTER  DT 02-07-2021 12 NEFT</t>
  </si>
  <si>
    <t>-36101101-HDFC LETTER  DT 02-07-2021 12 NEFT-107025137308</t>
  </si>
  <si>
    <t>--107025137308</t>
  </si>
  <si>
    <t>HDFC LETTER  DT 02-07-2021 13 NEFT</t>
  </si>
  <si>
    <t>-36101101-HDFC LETTER  DT 02-07-2021 13 NEFT-107025932139</t>
  </si>
  <si>
    <t>--107025932139</t>
  </si>
  <si>
    <t>HDFC LETTER  DT 02-07-2021 14 NEFT</t>
  </si>
  <si>
    <t>-36101101-HDFC LETTER  DT 02-07-2021 14 NEFT-107026078455</t>
  </si>
  <si>
    <t>--107026078455</t>
  </si>
  <si>
    <t>HDFC LETTER  DT 02-07-2021 15 NEFT</t>
  </si>
  <si>
    <t>-36101101-HDFC LETTER  DT 02-07-2021 15 NEFT-107025448648</t>
  </si>
  <si>
    <t>--107025448648</t>
  </si>
  <si>
    <t>HDFC LETTER  DT 02-07-2021 16 NEFT</t>
  </si>
  <si>
    <t>-36101101-HDFC LETTER  DT 02-07-2021 16 NEFT-107025236902</t>
  </si>
  <si>
    <t>--107025236902</t>
  </si>
  <si>
    <t>HDFC LETTER  DT 02-07-2021 17 NEFT</t>
  </si>
  <si>
    <t>-36101101-HDFC LETTER  DT 02-07-2021 17 NEFT-107025343282</t>
  </si>
  <si>
    <t>--107025343282</t>
  </si>
  <si>
    <t>024864</t>
  </si>
  <si>
    <t>ROP-2730</t>
  </si>
  <si>
    <t>-36101103-ROP-2730-ROP-2730</t>
  </si>
  <si>
    <t>RCP21-584</t>
  </si>
  <si>
    <t>-36101103-RCP21-584-RCP21-584</t>
  </si>
  <si>
    <t>RCP21-638</t>
  </si>
  <si>
    <t>-36101103-RCP21-638-RCP21-638</t>
  </si>
  <si>
    <t>024868</t>
  </si>
  <si>
    <t>CITIN21198269282-36101102-REFRESHMENT PRODUCT SERVICE IN-</t>
  </si>
  <si>
    <t>SIN03178Q0390949-36101102-Fab India Overseas Pvt Ltd - S-</t>
  </si>
  <si>
    <t>SIN03178Q0390950-36101102-Fab India Overseas Pvt Ltd - S-</t>
  </si>
  <si>
    <t>0000107024945909-36101102-Bharti Airtel Limited-</t>
  </si>
  <si>
    <t>0000000000009408-36101102-IFB Industries Limited-</t>
  </si>
  <si>
    <t>UTIBR52021070200359882-36101102-L &amp;T Infrastructure Developm</t>
  </si>
  <si>
    <t>0000107025481038-36101102-ULTRATECH CEMENT LIMITED RMC-</t>
  </si>
  <si>
    <t>AXISCN0083777144-36101102-Avenue Supermarts Ltd –  Moter-</t>
  </si>
  <si>
    <t>AXISCN0083777269-36101102-Avenue Supermarts Ltd – Bopal-</t>
  </si>
  <si>
    <t>JSW Retail Limited</t>
  </si>
  <si>
    <t>SBIN321194476804-36101102-JSW Retail Limited-</t>
  </si>
  <si>
    <t>06956-Jsw Retail Limited</t>
  </si>
  <si>
    <t>STERLING AND WILSON SOLAR LIMITED</t>
  </si>
  <si>
    <t>0000000319388845-36101102-STERLING AND WILSON SOLAR LIMITED-</t>
  </si>
  <si>
    <t>0000000000002070-36101102-sus828-</t>
  </si>
  <si>
    <t>CITIN21203633027-36101102-CUDDLE ARTIFICIAL INTELLIGENCE-</t>
  </si>
  <si>
    <t>AXTB211948348394-36101102-Dalmia Cement (Bharat) Limited-</t>
  </si>
  <si>
    <t>CITIN21203620638-36101102-MIDLAND CREDIT MANAGEMENT INDI-</t>
  </si>
  <si>
    <t>KEC International Ltd</t>
  </si>
  <si>
    <t>ICICR22021071300012071-36101102-KEC International Ltd-</t>
  </si>
  <si>
    <t>AXISCN0084896286-36101102-Larsen and Toubro Limited Cons-</t>
  </si>
  <si>
    <t>Johnson and Johnson Private Li</t>
  </si>
  <si>
    <t>CHASD21194664280-36101102-Johnson and Johnson Private Li-</t>
  </si>
  <si>
    <t>07418-Johnson And Johnson Private Limited</t>
  </si>
  <si>
    <t>Paytm E-commerces Pvt Ltd</t>
  </si>
  <si>
    <t>000CMS2023360766-36101102-Paytm E-commerces Pvt Ltd-</t>
  </si>
  <si>
    <t>05856-Paytm E-commerces Pvt Ltd</t>
  </si>
  <si>
    <t>DA4DL-Dabur India Limited</t>
  </si>
  <si>
    <t>0000121209240112-36101102-DA4DL-Dabur India Limited-2013367-</t>
  </si>
  <si>
    <t>--2013367-Rohit Bhattacharjee</t>
  </si>
  <si>
    <t>0000121210909997-36101102-VGAMB-Vodafone Idea Limited-200009</t>
  </si>
  <si>
    <t>--2000094-Bhushan Ramchandra Patil</t>
  </si>
  <si>
    <t>070DL-Valvoline Cummins Private Limited</t>
  </si>
  <si>
    <t>0000121213848259-36101102-070DL-Valvoline Cummins Private Li</t>
  </si>
  <si>
    <t>--1506736-Kirti Bhushan Talukdar</t>
  </si>
  <si>
    <t>AXMB211906898123-36101102-CP6MB-CIPLA Limited - PBP-2049894-</t>
  </si>
  <si>
    <t>--2049894-Kuldip Ashok Bhoir</t>
  </si>
  <si>
    <t>0000000318089415-36101102-T3WDL-Telesonic Networks Limited-2</t>
  </si>
  <si>
    <t>--2075127-SURAJ SINGH</t>
  </si>
  <si>
    <t>026180</t>
  </si>
  <si>
    <t>MGXMB-My Home Move Ltd</t>
  </si>
  <si>
    <t>0000118585733889-36101102-MGXMB-My Home Move Ltd-2039059-Rec</t>
  </si>
  <si>
    <t>--2039059-MILIND SANJAY BHOSALE</t>
  </si>
  <si>
    <t>026199</t>
  </si>
  <si>
    <t>Insruacne Payment</t>
  </si>
  <si>
    <t>-36101101-Insruacne Payment-Paid towards Renewal of Money an</t>
  </si>
  <si>
    <t>--The Oriental Insurance Co. Ltd</t>
  </si>
  <si>
    <t>026201</t>
  </si>
  <si>
    <t>The Labour Welfare Fund Commissioner</t>
  </si>
  <si>
    <t>-36101105-The Labour Welfare Fund Commissioner-Kerala-LWF-Ju</t>
  </si>
  <si>
    <t>--The Labour Welfare Fund Commissioner</t>
  </si>
  <si>
    <t>Gujarat Labour Welfare Fund</t>
  </si>
  <si>
    <t>-36101105-Gujarat Labour Welfare Fund-Gujarat-LWF-Jun21-Half</t>
  </si>
  <si>
    <t>--Gujarat Labour Welfare Fund</t>
  </si>
  <si>
    <t>026202</t>
  </si>
  <si>
    <t>Jharkhand PT Dept</t>
  </si>
  <si>
    <t>-36101105-Jharkhand PT Dept-Quarterly PT Payment - April2021</t>
  </si>
  <si>
    <t>--Jharkhand PT Dept</t>
  </si>
  <si>
    <t>HDFC LETTER  DT 31-07-2021 8 NEFT</t>
  </si>
  <si>
    <t>-36101101-HDFC LETTER  DT 31-07-2021 8 NEFT-107312257565</t>
  </si>
  <si>
    <t>--107312257565</t>
  </si>
  <si>
    <t>0000042240</t>
  </si>
  <si>
    <t>HDFC LETTER  DT 31-07-2021 9 NEFT</t>
  </si>
  <si>
    <t>-36101101-HDFC LETTER  DT 31-07-2021 9 NEFT-107312283918</t>
  </si>
  <si>
    <t>--107312283918</t>
  </si>
  <si>
    <t>HDFC LETTER  DT 31-07-2021 10 NEFT</t>
  </si>
  <si>
    <t>-36101101-HDFC LETTER  DT 31-07-2021 10 NEFT-107312387807</t>
  </si>
  <si>
    <t>--107312387807</t>
  </si>
  <si>
    <t>0000108440</t>
  </si>
  <si>
    <t>HDFC LETTER  DT 31-07-2021 11 NEFT</t>
  </si>
  <si>
    <t>-36101101-HDFC LETTER  DT 31-07-2021 11 NEFT-107312599938</t>
  </si>
  <si>
    <t>--107312599938</t>
  </si>
  <si>
    <t>HDFC LETTER  DT 31-07-2021 12 NEFT</t>
  </si>
  <si>
    <t>-36101101-HDFC LETTER  DT 31-07-2021 12 NEFT-107312641581</t>
  </si>
  <si>
    <t>--107312641581</t>
  </si>
  <si>
    <t>HDFC LETTER  DT 31-07-2021 13 NEFT</t>
  </si>
  <si>
    <t>-36101101-HDFC LETTER  DT 31-07-2021 13 NEFT-107312647672</t>
  </si>
  <si>
    <t>--107312647672</t>
  </si>
  <si>
    <t>HDFC LETTER  DT 31-07-2021 14 NEFT</t>
  </si>
  <si>
    <t>-36101101-HDFC LETTER  DT 31-07-2021 14 NEFT-107312673569</t>
  </si>
  <si>
    <t>--107312673569</t>
  </si>
  <si>
    <t>HDFC LETTER  DT 31-07-2021 15 NEFT</t>
  </si>
  <si>
    <t>-36101101-HDFC LETTER  DT 31-07-2021 15 NEFT-107311761723</t>
  </si>
  <si>
    <t>--107311761723</t>
  </si>
  <si>
    <t>HDFC LETTER  DT 31-07-2021 16 NEFT</t>
  </si>
  <si>
    <t>-36101101-HDFC LETTER  DT 31-07-2021 16 NEFT-107311193156</t>
  </si>
  <si>
    <t>--107311193156</t>
  </si>
  <si>
    <t>HDFC LETTER  DT 31-07-2021 17 NEFT</t>
  </si>
  <si>
    <t>-36101101-HDFC LETTER  DT 31-07-2021 17 NEFT-107311343908</t>
  </si>
  <si>
    <t>--107311343908</t>
  </si>
  <si>
    <t>HDFC LETTER  DT 31-07-2021 18 NEFT</t>
  </si>
  <si>
    <t>-36101101-HDFC LETTER  DT 31-07-2021 18 NEFT-107311437740</t>
  </si>
  <si>
    <t>--107311437740</t>
  </si>
  <si>
    <t>HDFC LETTER  DT 31-07-2021 19 NEFT</t>
  </si>
  <si>
    <t>-36101101-HDFC LETTER  DT 31-07-2021 19 NEFT-107311730580</t>
  </si>
  <si>
    <t>--107311730580</t>
  </si>
  <si>
    <t>0000026640</t>
  </si>
  <si>
    <t>HDFC LETTER  DT 31-07-2021 20 NEFT</t>
  </si>
  <si>
    <t>-36101101-HDFC LETTER  DT 31-07-2021 20 NEFT-107312362326</t>
  </si>
  <si>
    <t>--107312362326</t>
  </si>
  <si>
    <t>HDFC LETTER  DT 31-07-2021 21 NEFT</t>
  </si>
  <si>
    <t>-36101101-HDFC LETTER  DT 31-07-2021 21 NEFT-107311442035</t>
  </si>
  <si>
    <t>--107311442035</t>
  </si>
  <si>
    <t>HDFC LETTER  DT 31-07-2021 22 NEFT</t>
  </si>
  <si>
    <t>-36101101-HDFC LETTER  DT 31-07-2021 22 NEFT-107311456214</t>
  </si>
  <si>
    <t>--107311456214</t>
  </si>
  <si>
    <t>HDFC LETTER  DT 31-07-2021 23 NEFT</t>
  </si>
  <si>
    <t>-36101101-HDFC LETTER  DT 31-07-2021 23 NEFT-107311602748</t>
  </si>
  <si>
    <t>--107311602748</t>
  </si>
  <si>
    <t>0000006700</t>
  </si>
  <si>
    <t>HDFC LETTER  DT 31-07-2021 24 NEFT</t>
  </si>
  <si>
    <t>-36101101-HDFC LETTER  DT 31-07-2021 24 NEFT-107312195017</t>
  </si>
  <si>
    <t>--107312195017</t>
  </si>
  <si>
    <t>HDFC LETTER  DT 31-07-2021 25 NEFT</t>
  </si>
  <si>
    <t>-36101101-HDFC LETTER  DT 31-07-2021 25 NEFT-107312197434</t>
  </si>
  <si>
    <t>--107312197434</t>
  </si>
  <si>
    <t>HDFC LETTER  DT 31-07-2021 26 NEFT</t>
  </si>
  <si>
    <t>-36101101-HDFC LETTER  DT 31-07-2021 26 NEFT-107312240806</t>
  </si>
  <si>
    <t>--107312240806</t>
  </si>
  <si>
    <t>0000015420</t>
  </si>
  <si>
    <t>HDFC LETTER  DT 31-07-2021 27 NEFT</t>
  </si>
  <si>
    <t>-36101101-HDFC LETTER  DT 31-07-2021 27 NEFT-107312245800</t>
  </si>
  <si>
    <t>--107312245800</t>
  </si>
  <si>
    <t>0000008920</t>
  </si>
  <si>
    <t>HDFC LETTER  DT 31-07-2021 28 NEFT</t>
  </si>
  <si>
    <t>-36101101-HDFC LETTER  DT 31-07-2021 28 NEFT-107312308268</t>
  </si>
  <si>
    <t>--107312308268</t>
  </si>
  <si>
    <t>HDFC LETTER  DT 31-07-2021 29 NEFT</t>
  </si>
  <si>
    <t>-36101101-HDFC LETTER  DT 31-07-2021 29 NEFT-107312435639</t>
  </si>
  <si>
    <t>--107312435639</t>
  </si>
  <si>
    <t>T9447-Anantkumar Vaghela-July21 Salary</t>
  </si>
  <si>
    <t>-36101149-T9447-Anantkumar Vaghela-July21 Salary-T9447-Anant</t>
  </si>
  <si>
    <t>025383</t>
  </si>
  <si>
    <t>T10920-Hakkeem A-July21 Salary</t>
  </si>
  <si>
    <t>-36101148-T10920-Hakkeem A-July21 Salary-T10920-Hakkeem A-Ju</t>
  </si>
  <si>
    <t>025384</t>
  </si>
  <si>
    <t>T9466-Joydeep Sutradhar-July21 Salary</t>
  </si>
  <si>
    <t>-36101140-T9466-Joydeep Sutradhar-July21 Salary-T9466-Joydee</t>
  </si>
  <si>
    <t>T9485-Suparna Bhowmik-July21 Salary</t>
  </si>
  <si>
    <t>-36101140-T9485-Suparna Bhowmik-July21 Salary-T9485-Suparna</t>
  </si>
  <si>
    <t>025385</t>
  </si>
  <si>
    <t>T9605-Mukesh Verma-July21 Salary</t>
  </si>
  <si>
    <t>-36101147-T9605-Mukesh Verma-July21 Salary-T9605-Mukesh Verm</t>
  </si>
  <si>
    <t>T9845-Imtiyaz Ali-July21 Salary</t>
  </si>
  <si>
    <t>-36101147-T9845-Imtiyaz Ali-July21 Salary-T9845-Imtiyaz Ali-</t>
  </si>
  <si>
    <t>025386</t>
  </si>
  <si>
    <t>T9411-Ankur Bhatnagar-July21 Salary</t>
  </si>
  <si>
    <t>-36101143-T9411-Ankur Bhatnagar-July21 Salary-T9411-Ankur Bh</t>
  </si>
  <si>
    <t>025388</t>
  </si>
  <si>
    <t>T9023-Mukhtar Nabi-July21 Salary</t>
  </si>
  <si>
    <t>-36101142-T9023-Mukhtar Nabi-July21 Salary-T9023-Mukhtar Nab</t>
  </si>
  <si>
    <t>T9741-Mir Faheem Mustafa-July21 Salary</t>
  </si>
  <si>
    <t>-36101142-T9741-Mir Faheem Mustafa-July21 Salary-T9741-Mir F</t>
  </si>
  <si>
    <t>025389</t>
  </si>
  <si>
    <t>T10614-Rahul Kushwaha-July21 Salary</t>
  </si>
  <si>
    <t>-36101133-T10614-Rahul Kushwaha-July21 Salary-T10614-Rahul K</t>
  </si>
  <si>
    <t>T10800-Piyush Tiwari-July21 Salary</t>
  </si>
  <si>
    <t>-36101133-T10800-Piyush Tiwari-July21 Salary-T10800-Piyush T</t>
  </si>
  <si>
    <t>025390</t>
  </si>
  <si>
    <t>T9400-Sagar Parida-July21 Salary</t>
  </si>
  <si>
    <t>-36101144-T9400-Sagar Parida-July21 Salary-T9400-Sagar Parid</t>
  </si>
  <si>
    <t>025391</t>
  </si>
  <si>
    <t>T8860-Krishna Murlidhar Ovhal-July21 Salary</t>
  </si>
  <si>
    <t>-36101137-T8860-Krishna Murlidhar Ovhal-July21 Salary-T8860-</t>
  </si>
  <si>
    <t>025392</t>
  </si>
  <si>
    <t>T8935-Neeraj Kumar Sharma-July21 Salary</t>
  </si>
  <si>
    <t>-36101135-T8935-Neeraj Kumar Sharma-July21 Salary-T8935-Neer</t>
  </si>
  <si>
    <t>T9844-Tamal Krishna Das-July21 Salary</t>
  </si>
  <si>
    <t>-36101135-T9844-Tamal Krishna Das-July21 Salary-T9844-Tamal</t>
  </si>
  <si>
    <t>025393</t>
  </si>
  <si>
    <t>T9664-Satish  Khade-July21 Salary</t>
  </si>
  <si>
    <t>-36101134-T9664-Satish  Khade-July21 Salary-T9664-Satish  Kh</t>
  </si>
  <si>
    <t>025394</t>
  </si>
  <si>
    <t>T8924-Sweta Verma-July21 Salary</t>
  </si>
  <si>
    <t>-36101132-T8924-Sweta Verma-July21 Salary-T8924-Sweta Verma-</t>
  </si>
  <si>
    <t>T9334-Suraj Kumar-July21 Salary</t>
  </si>
  <si>
    <t>-36101132-T9334-Suraj Kumar-July21 Salary-T9334-Suraj Kumar-</t>
  </si>
  <si>
    <t>025395</t>
  </si>
  <si>
    <t>HSBCN21203521556-36101102-TARGRAY INDIA PRIVATE LIMITED-</t>
  </si>
  <si>
    <t>KKBK212032223346-36101102-91 SPRINGBOARD BUSINESS HUB PV-</t>
  </si>
  <si>
    <t>MARKS AND SPENCER INDIA PRIVATE LIMITED</t>
  </si>
  <si>
    <t>BTOM212033749775-36101102-MARKS AND SPENCER INDIA PRIVATE LI</t>
  </si>
  <si>
    <t>PRISM JOHNSON LIMITEDHR JOHNSON INDIA</t>
  </si>
  <si>
    <t>KKBK212032229351-36101102-PRISM JOHNSON LIMITEDHR JOHNSON IN</t>
  </si>
  <si>
    <t>ADM Agro Industries Latur and Vizag Pvt. Ltd.</t>
  </si>
  <si>
    <t>TRANSFER-36101101-ADM Agro Industries Latur and Vizag Pvt. L</t>
  </si>
  <si>
    <t>--ARJUN RAJABHAU KHADE</t>
  </si>
  <si>
    <t>TRANSFER-36101101-Whirlpool Of  India Ltd-1764265-Jun 21 Sal</t>
  </si>
  <si>
    <t>--Sanjib Kumar Singh</t>
  </si>
  <si>
    <t>IRON MOUNTAIN INDIA PRIVATE LIMITED</t>
  </si>
  <si>
    <t>TRANSFER-36101101-IRON MOUNTAIN INDIA PRIVATE LIMITED-210125</t>
  </si>
  <si>
    <t>--Patchikarla Mani</t>
  </si>
  <si>
    <t>Instakart Services Private Limited</t>
  </si>
  <si>
    <t>TRANSFER-36101101-Instakart Services Private Limited-AR00044</t>
  </si>
  <si>
    <t>--Tarajiya Mohsin Ismail</t>
  </si>
  <si>
    <t>TRANSFER-36101101-RDC Concrete (India) Pvt. Ltd.-2113093-Jun</t>
  </si>
  <si>
    <t>--Saroj Behera</t>
  </si>
  <si>
    <t>Lotus Herbals Pvt Ltd</t>
  </si>
  <si>
    <t>TRANSFER-36101101-Lotus Herbals Pvt Ltd-AR00034755-Jun 21 St</t>
  </si>
  <si>
    <t>--Meena</t>
  </si>
  <si>
    <t>TRANSFER-36101101-Lotus Herbals Pvt Ltd-AR00028911-Jun 21 St</t>
  </si>
  <si>
    <t>--SHAIKH FARHANA IMRAN HUSSAIN</t>
  </si>
  <si>
    <t>TRANSFER-36101101-Himatsingka Seide Limited-2111672-Jun 21 S</t>
  </si>
  <si>
    <t>--Ambresh</t>
  </si>
  <si>
    <t>TRANSFER-36101101-Himatsingka Seide Limited-2097142-Jun 21 S</t>
  </si>
  <si>
    <t>--Krishna Panja</t>
  </si>
  <si>
    <t>TRANSFER-36101101-Himatsingka Seide Limited-2098181-Jun 21 S</t>
  </si>
  <si>
    <t>--Antu Kumar</t>
  </si>
  <si>
    <t>TRANSFER-36101101-Himatsingka Seide Limited-2111670-Jun 21 S</t>
  </si>
  <si>
    <t>--Akhya Kumar Pattanaik</t>
  </si>
  <si>
    <t>TRANSFER-36101101-Himatsingka Seide Limited-2112725-Jun 21 S</t>
  </si>
  <si>
    <t>--Gautam</t>
  </si>
  <si>
    <t>TRANSFER-36101101-Himatsingka Seide Limited-2100387-Jun 21 S</t>
  </si>
  <si>
    <t>--Arun Kumar Naykodi</t>
  </si>
  <si>
    <t>TRANSFER-36101101-Himatsingka Seide Limited-2100395-Jun 21 S</t>
  </si>
  <si>
    <t>--Yashawanta Mudabal</t>
  </si>
  <si>
    <t>TRANSFER-36101101-Himatsingka Seide Limited-2096630-Jun 21 S</t>
  </si>
  <si>
    <t>--Pradip Ari</t>
  </si>
  <si>
    <t>TRANSFER-36101101-Himatsingka Seide Limited-2100388-Jun 21 S</t>
  </si>
  <si>
    <t>--Basayya Channayya Math</t>
  </si>
  <si>
    <t>TRANSFER-36101101-Himatsingka Seide Limited-2096613-Jun 21 S</t>
  </si>
  <si>
    <t>--Hanumantha T</t>
  </si>
  <si>
    <t>TRANSFER-36101101-Himatsingka Seide Limited-2100389-Jun 21 S</t>
  </si>
  <si>
    <t>--Akash Jadhav</t>
  </si>
  <si>
    <t>TRANSFER-36101101-Himatsingka Seide Limited-2100394-Jun 21 S</t>
  </si>
  <si>
    <t>--Basavaraj SHreeshaila Javooramath</t>
  </si>
  <si>
    <t>TRANSFER-36101101-Himatsingka Seide Limited-2042032-Jun 21 S</t>
  </si>
  <si>
    <t>TRANSFER-36101101-Himatsingka Seide Limited-2111668-Jun 21 S</t>
  </si>
  <si>
    <t>--Basavaraj</t>
  </si>
  <si>
    <t>TRANSFER-36101101-Himatsingka Seide Limited-2042032-OPP-TL29</t>
  </si>
  <si>
    <t>SIN00234Q0491443-36101102-VERTIV ENERGY PRIVATE LIMITED-</t>
  </si>
  <si>
    <t>SIN00234Q0491444-36101102-VERTIV ENERGY PRIVATE LIMITED-</t>
  </si>
  <si>
    <t>CITIN21198364201-36101102-MTR Foods Pvt Ltd-</t>
  </si>
  <si>
    <t>00024459712801DC-36101102-sus828-</t>
  </si>
  <si>
    <t>TRANS AMERICAN INFOR</t>
  </si>
  <si>
    <t>00024459712351DC-36101102-TRANS AMERICAN INFOR-</t>
  </si>
  <si>
    <t>07370-Trans American Information Systems ( India) Pvt. Ltd.</t>
  </si>
  <si>
    <t>00024459712861DC-36101102-TRANS AMERICAN INFOR-</t>
  </si>
  <si>
    <t>00024459712841DC-36101102-TRANS AMERICAN INFOR-</t>
  </si>
  <si>
    <t>00024459712901DC-36101102-TRANS AMERICAN INFOR-</t>
  </si>
  <si>
    <t>00024459712291DC-36101102-TRANS AMERICAN INFOR-</t>
  </si>
  <si>
    <t>00024459712481DC-36101102-TRANS AMERICAN INFOR-</t>
  </si>
  <si>
    <t>00024459712431DC-36101102-TRANS AMERICAN INFOR-</t>
  </si>
  <si>
    <t>00024459712541DC-36101102-TRANS AMERICAN INFOR-</t>
  </si>
  <si>
    <t>CITIN21198350699-36101102-Loreal India Private Limited_R-</t>
  </si>
  <si>
    <t>Mersen India Private Limited</t>
  </si>
  <si>
    <t>BNPNN21183309718-36101102-Mersen India Private Limited-</t>
  </si>
  <si>
    <t>02671-Mersen India Private Limited</t>
  </si>
  <si>
    <t>CITIN21198369441-36101102-Pidilite Industries Limited-</t>
  </si>
  <si>
    <t>CITIN21198369448-36101102-Pidilite Industries Limited-</t>
  </si>
  <si>
    <t>0000107025699817-36101102-Varun Beverages Ltd-</t>
  </si>
  <si>
    <t>0000107025760729-36101102-Varun Beverages Ltd-</t>
  </si>
  <si>
    <t>0000107025699810-36101102-Varun Beverages Ltd-</t>
  </si>
  <si>
    <t>0000107014219409-36101102-VARUN BEVERAGES LTD-</t>
  </si>
  <si>
    <t>0000107025699214-36101102-Varun Beverages Ltd-</t>
  </si>
  <si>
    <t>0000107025556543-36101102-Grasim industries limited Unit-</t>
  </si>
  <si>
    <t>HSBCN21208103177-36101102-Flipkart India Pvt Ltd-</t>
  </si>
  <si>
    <t>HSBCR22021072713338591-36101102-Godrej Consumer Products Ltd</t>
  </si>
  <si>
    <t>HSBCN21208105530-36101102-Phonepe Private Limited-</t>
  </si>
  <si>
    <t>0000270721133443-36101102-Share Professional Training an-</t>
  </si>
  <si>
    <t>GODREJ CENTURY LLP</t>
  </si>
  <si>
    <t>0000107273841828-36101102-GODREJ CENTURY LLP-</t>
  </si>
  <si>
    <t>03541-Godrej Properties Ltd</t>
  </si>
  <si>
    <t>HSBCN21208067919-36101102-Encompass Events Pvt Ltd-</t>
  </si>
  <si>
    <t>HSBCN21208067920-36101102-Wunderman Thompson - A unit of-</t>
  </si>
  <si>
    <t>HSBCN21208068052-36101102-Encompass Events Pvt Ltd-</t>
  </si>
  <si>
    <t>AXISP00213307581-36101102-BLISS CHOCOLATES INDIA PRIVATE-</t>
  </si>
  <si>
    <t>HSBCN21208068117-36101102-Asatsu-DK Fortune Communicatio-</t>
  </si>
  <si>
    <t>HSBCN21208068069-36101102-Geometry Global India Pvt Ltd-</t>
  </si>
  <si>
    <t>001ONCF212088001-36101102-Barclays Bank PLC (India Branc-</t>
  </si>
  <si>
    <t>SBIN321208463945-36101102-Deepak Fertilisers and Petroch-</t>
  </si>
  <si>
    <t>BKIDR52021072700243583-36101102-GLENMARK PHARMACUETICALS LIM</t>
  </si>
  <si>
    <t>HSBCN21208071811-36101102-GE DIESEL LOCOMOTIVE PRIVATE LIMIT</t>
  </si>
  <si>
    <t>0000107263257048-36101102-Telesonic Networks Limited-</t>
  </si>
  <si>
    <t>0000107263257053-36101102-Telesonic Networks Limited-</t>
  </si>
  <si>
    <t>0000107263257057-36101102-Telesonic Networks Limited-</t>
  </si>
  <si>
    <t>0000107263257061-36101102-Telesonic Networks Limited-</t>
  </si>
  <si>
    <t>0000107263257065-36101102-Telesonic Networks Limited-</t>
  </si>
  <si>
    <t>0000107263257069-36101102-Telesonic Networks Limited-</t>
  </si>
  <si>
    <t>0000107263257073-36101102-Telesonic Networks Limited-</t>
  </si>
  <si>
    <t>000CMS2023747597-36101102-Larsen &amp; Toubro Limited Kansba-</t>
  </si>
  <si>
    <t>CITIN21203623077-36101102-Voltas Ltd-</t>
  </si>
  <si>
    <t>Scripbox.com India Private Lim</t>
  </si>
  <si>
    <t>0000000133181186-36101102-Scripbox.com India Private Lim-</t>
  </si>
  <si>
    <t>06629-Scripbox.com India Private Limited</t>
  </si>
  <si>
    <t>XMEASURE PRIVATE LIM</t>
  </si>
  <si>
    <t>00024504157781DC-36101102-XMEASURE PRIVATE LIM-</t>
  </si>
  <si>
    <t>07437-Xmeasure Pvt Ltd</t>
  </si>
  <si>
    <t>IS-Rayfast Ltd</t>
  </si>
  <si>
    <t>0000080721116777-36101102-IS-Rayfast Ltd-</t>
  </si>
  <si>
    <t>06227-IS-Rayfast Ltd</t>
  </si>
  <si>
    <t>AGP City Gas Pvt Ltd</t>
  </si>
  <si>
    <t>HSBCN21189954552-36101102-AGP City Gas Pvt Ltd-</t>
  </si>
  <si>
    <t>0000107083810988-36101102-RDC Concrete (India) Pvt. Ltd.-</t>
  </si>
  <si>
    <t xml:space="preserve"> 46,373.00-36101102-Sterling and wilson private li-</t>
  </si>
  <si>
    <t>S9UDL-19-19-Sterling And Wilson Private Limited</t>
  </si>
  <si>
    <t>SBIN421189957631-36101102-AGP CGD INDIA PRIVATE LIMITED-</t>
  </si>
  <si>
    <t>HSBCN21189917948-36101102-Blue Star Ltd-</t>
  </si>
  <si>
    <t>217EI0503F3J0T98-36101102-IGT SOLUTIONS PRIVATE LIMITED-</t>
  </si>
  <si>
    <t>119301799GN00006-36101102-STAR INDIA PRIVATE LIMITED-</t>
  </si>
  <si>
    <t>119501430GN00001-36101102-BAYER CROPSCIENCE LIMITED-</t>
  </si>
  <si>
    <t>BNPAN21196500414-36101102-Air France-</t>
  </si>
  <si>
    <t>04276-Air France</t>
  </si>
  <si>
    <t>IQVIA CONSULTING AND INFORMATI</t>
  </si>
  <si>
    <t>HSBCN21196672298-36101102-IQVIA CONSULTING AND INFORMATI-</t>
  </si>
  <si>
    <t>HSBCN21196672271-36101102-IQVIA CONSULTING AND INFORMATI-</t>
  </si>
  <si>
    <t>HSBCN21196672279-36101102-IQVIA CONSULTING AND INFORMATI-</t>
  </si>
  <si>
    <t>IMS HEALTH INFORMATION SOLUTIO</t>
  </si>
  <si>
    <t>HSBCN21196672258-36101102-IMS HEALTH INFORMATION SOLUTIO-</t>
  </si>
  <si>
    <t>06797-Ims Health Information Solutions India Private Limited</t>
  </si>
  <si>
    <t>HSBCN21196672268-36101102-IQVIA CONSULTING AND INFORMATI-</t>
  </si>
  <si>
    <t>HSBCN21196672260-36101102-IMS HEALTH INFORMATION SOLUTIO-</t>
  </si>
  <si>
    <t>HSBCN21196672295-36101102-IQVIA CONSULTING AND INFORMATI-</t>
  </si>
  <si>
    <t>HSBCN21196672289-36101102-IQVIA CONSULTING AND INFORMATI-</t>
  </si>
  <si>
    <t>0000107218431986-36101102-MRF Limited-</t>
  </si>
  <si>
    <t>UTIBR52021072200347946-36101102-Larsen and Toubro Limited Co</t>
  </si>
  <si>
    <t>HSBCN21203510339-36101102-Targray India Pvt Ltd-</t>
  </si>
  <si>
    <t>HSBCN21203510363-36101102-Targray India Pvt Ltd-</t>
  </si>
  <si>
    <t>BARBD21203301174-36101102-UNIVERSAL SOMPO GEN INS CO LTD-</t>
  </si>
  <si>
    <t>MICROLAND LTD 1</t>
  </si>
  <si>
    <t>KKBK212032236290-36101102-MICROLAND LTD 1-</t>
  </si>
  <si>
    <t>00578-Microland Limited</t>
  </si>
  <si>
    <t>CITIN21206788668-36101102-ATC Telecom Infrastructure Pvt-</t>
  </si>
  <si>
    <t>AXISCN0085738581-36101102-Larsen and Toubro Limited Cons-</t>
  </si>
  <si>
    <t>0000000000763258-36101102-ALCHEM INTERNATIONAL PVT. LTD.-</t>
  </si>
  <si>
    <t>AXISCN0085738603-36101102-LARSEN   TOUBRO LIMITED-</t>
  </si>
  <si>
    <t>0000000000014082-36101102-INDUS VALLEY PARTNERS ( INDIA)-</t>
  </si>
  <si>
    <t>INDUS INFOTECH PRIVATE LIMITED</t>
  </si>
  <si>
    <t>0000000000000371-36101102-INDUS INFOTECH PRIVATE LIMITED-</t>
  </si>
  <si>
    <t>HSBCN21203503077-36101102-Blue Star Ltd-Western Region-</t>
  </si>
  <si>
    <t>CHASD21202761378-36101102-Johnson and Johnson Private Li-</t>
  </si>
  <si>
    <t>HSBCN21203500588-36101102-Blue Star Ltd-Western Region-</t>
  </si>
  <si>
    <t>HSBCN21203500592-36101102-Blue Star Ltd-Western Region-</t>
  </si>
  <si>
    <t>HSBCR22021072313298163-36101102-GE OIL + GAS INDIA PRIVATE L</t>
  </si>
  <si>
    <t>HSBCN21204525249-36101102-GE DIESEL LOCOMOTIVE PRIVATE LIMIT</t>
  </si>
  <si>
    <t>HSBCN21204527049-36101102-INFOBLOX TECHNICAL SUPPORT AND-</t>
  </si>
  <si>
    <t>BAYER BIOSCIENCE PRIVATE LIMIT</t>
  </si>
  <si>
    <t>120300915GN00001-36101102-BAYER BIOSCIENCE PRIVATE LIMIT-</t>
  </si>
  <si>
    <t>03861-Bayer Bioscience Pvt Ltd</t>
  </si>
  <si>
    <t>Vinmar Business Services Pvt Lu</t>
  </si>
  <si>
    <t>00024600137901DC-36101102-Vinmar Business Services Pvt Lu-</t>
  </si>
  <si>
    <t>0212040000307555-36101102-MSC Software Corporation India-</t>
  </si>
  <si>
    <t>TRANSFER-36101101-Himatsingka Seide Limited-2097142-OPP-TL29</t>
  </si>
  <si>
    <t>TRANSFER-36101101-SBI Cards and Payment Services Limited- Te</t>
  </si>
  <si>
    <t>--NIKHATH ANJUM</t>
  </si>
  <si>
    <t>TRANSFER-36101101-Pritam International Pvt Ltd-AR00046402-Ju</t>
  </si>
  <si>
    <t>--Sanjana Ahirwar</t>
  </si>
  <si>
    <t>TRANSFER-36101101-Pritam International Pvt Ltd-AR00044243-Ju</t>
  </si>
  <si>
    <t>--ISHUKANT</t>
  </si>
  <si>
    <t>TRANSFER-36101101-Telesonic Networks Limited-1950384-Jun 21</t>
  </si>
  <si>
    <t>--AKSHAY N S</t>
  </si>
  <si>
    <t>TRANSFER-36101101-Pritam International Pvt Ltd-AR00046452-Ju</t>
  </si>
  <si>
    <t>--Jyoti Ahirwar</t>
  </si>
  <si>
    <t>TRANSFER-36101101-ADITYA AUTO PRODUCTS AND ENGINEERING INDIA</t>
  </si>
  <si>
    <t>--Naveen T</t>
  </si>
  <si>
    <t>TRANSFER-36101101-Himatsingka Seide Limited-1873625-OPP-TL29</t>
  </si>
  <si>
    <t>--Chandrashekar HA</t>
  </si>
  <si>
    <t>TRANSFER-36101101-Himatsingka Seide Limited-1873754-Jun 21 S</t>
  </si>
  <si>
    <t>--Ram Praresh Sharma</t>
  </si>
  <si>
    <t>TRANSFER-36101101-Himatsingka Seide Limited-1873754-OPP-TL29</t>
  </si>
  <si>
    <t>TRANSFER-36101101-Himatsingka Seide Limited-1873625-Jun 21 S</t>
  </si>
  <si>
    <t>TRANSFER-36101101-Pritam International Pvt Ltd-AR00044150-Ju</t>
  </si>
  <si>
    <t>--Babli</t>
  </si>
  <si>
    <t>TRANSFER-36101101-Nature Magic World-AR00042227-Jun 21 Stip-</t>
  </si>
  <si>
    <t>--Farhat Yasmeen</t>
  </si>
  <si>
    <t>TRANSFER-36101101-Himatsingka Seide Limited-2098181-Reimb-TL</t>
  </si>
  <si>
    <t>TRANSFER-36101101-Himatsingka Seide Limited-2097142-Reimb-TL</t>
  </si>
  <si>
    <t>TRANSFER-36101101-Himatsingka Seide Limited-2096630-Reimb-TL</t>
  </si>
  <si>
    <t>TRANSFER-36101101-Himatsingka Seide Limited-2096613-Reimb-TL</t>
  </si>
  <si>
    <t>TRANSFER-36101101-Himatsingka Seide Limited-2042032-Reimb-TL</t>
  </si>
  <si>
    <t>0000107025757761-36101102-NOVARES INDIA AUTOMOTIVE PRIVA-</t>
  </si>
  <si>
    <t>Safran Engineering Services In</t>
  </si>
  <si>
    <t>0211830001970555-36101102-Safran Engineering Services In-</t>
  </si>
  <si>
    <t>04086-Safran Engineering Services India Pvt Ltd</t>
  </si>
  <si>
    <t>HSBCN21183220626-36101102-Godrej Consumer Products Ltd --</t>
  </si>
  <si>
    <t>0000107025207287-36101102-Eko India Financial Services P-</t>
  </si>
  <si>
    <t>RELIGARE BROKING LIMITED</t>
  </si>
  <si>
    <t>0000107025811648-36101102-RELIGARE BROKING LIMITED-</t>
  </si>
  <si>
    <t>0000000000009586-36101102-IFB Industries Limited-</t>
  </si>
  <si>
    <t>AXTB211833285685-36101102-Institute For Development And-</t>
  </si>
  <si>
    <t>Printo Document Services Pvt L</t>
  </si>
  <si>
    <t>0000107025814902-36101102-Printo Document Services Pvt L-</t>
  </si>
  <si>
    <t>02670-Printo Document Services Pvt. Ltd.</t>
  </si>
  <si>
    <t>000CMS2006839272-36101102-thyssenkrupp Industries India-</t>
  </si>
  <si>
    <t>0000107025852646-36101102-Reliance Retail Ltd-</t>
  </si>
  <si>
    <t>HSBCN21183226303-36101102-RECKITT BENCKISER (INDIA) PRIV-</t>
  </si>
  <si>
    <t>070201545GN00001-36101102-Bunge India Pvt. Ltd-</t>
  </si>
  <si>
    <t>IDIBH21183153592-36101102-MRF Corp Limited-</t>
  </si>
  <si>
    <t>ANZBH21183379831-36101102-Valmont Structures Pvt Ltd-</t>
  </si>
  <si>
    <t>HSBCN21201185616-36101102-Carrier Air Conditioning &amp; Ref-</t>
  </si>
  <si>
    <t>BAYER PHARMACEUTICALS PRIVATE</t>
  </si>
  <si>
    <t>120000592GN00001-36101102-BAYER PHARMACEUTICALS PRIVATE-</t>
  </si>
  <si>
    <t>120000622GN00001-36101102-Bayer Zydus Pharma Pvt Ltd-</t>
  </si>
  <si>
    <t>120000644GN00001-36101102-BAYER BIOSCIENCE PRIVATE LIMIT-</t>
  </si>
  <si>
    <t>DST Worldwide Services India P</t>
  </si>
  <si>
    <t>217JI4510GOK0Z80-36101102-DST Worldwide Services India P-</t>
  </si>
  <si>
    <t>Nuance India Private Limited</t>
  </si>
  <si>
    <t>CITIN21205717163-36101102-Nuance India Private Limited-</t>
  </si>
  <si>
    <t>CITIN21205717012-36101102-IQVIA RDS (INDIA) PVT LTD SEZ-</t>
  </si>
  <si>
    <t>CITIN21205719018-36101102-IQVIA RDS INDIA PRIVATE LIMITE-</t>
  </si>
  <si>
    <t>0000107263257077-36101102-Telesonic Networks Limited-</t>
  </si>
  <si>
    <t>0000107263257082-36101102-Telesonic Networks Limited-</t>
  </si>
  <si>
    <t>0000107263257086-36101102-TELESONIC NETW-</t>
  </si>
  <si>
    <t>0000107263257091-36101102-Telesonic Networks Limited-</t>
  </si>
  <si>
    <t>0000107263257095-36101102-Telesonic Networks Limited-</t>
  </si>
  <si>
    <t>0000107263257099-36101102-Telesonic Networks Limited-</t>
  </si>
  <si>
    <t>0000107263257103-36101102-Telesonic Networks Limited-</t>
  </si>
  <si>
    <t>0000107263257123-36101102-Telesonic Networks Limited-</t>
  </si>
  <si>
    <t>0000107263541382-36101102-BHARTI AIRTEL-</t>
  </si>
  <si>
    <t>HSBCN21208074389-36101102-RESULT SERVICES PRIVATE LIMITE-</t>
  </si>
  <si>
    <t>CITIN21208685355-36101102-Aditya Birla Sun Life Insuranc-</t>
  </si>
  <si>
    <t>CITIN21208688648-36101102-Pidilite Industries Ltd - Bang-</t>
  </si>
  <si>
    <t>0000107274442246-36101102-MRF Limited-</t>
  </si>
  <si>
    <t>HSBCN21208080548-36101102-Knauf Ceiling Solutions India-</t>
  </si>
  <si>
    <t>BNPAN21208500941-36101102-SAFRAN INDIA PRIVATE LIMITED-</t>
  </si>
  <si>
    <t>000CMS2044661989-36101102-thyssenkrupp Industries India-</t>
  </si>
  <si>
    <t>AXISP00213327876-36101102-Agriculture Insurance Company-</t>
  </si>
  <si>
    <t>HSBCN21208083802-36101102-JEEVES CONSUMER SERVICES PVT L-</t>
  </si>
  <si>
    <t>HSBCN21208083772-36101102-F1 Info Solutions and Services-</t>
  </si>
  <si>
    <t>SBIN321208573641-36101102-SBI Funds Management Private L-</t>
  </si>
  <si>
    <t>SBIN321208213652-36101102-KEC International Limited-</t>
  </si>
  <si>
    <t>HSBCN21208074488-36101102-Max Bupa Health Insurance Comp-</t>
  </si>
  <si>
    <t>CITIN21206911280-36101102-MASTERCARD INDIA SERVICES PVT LTD-</t>
  </si>
  <si>
    <t>CITIN21206912350-36101102-ICICI MERCHANT SERVICES PVT LTD-</t>
  </si>
  <si>
    <t>CITIN21206915997-36101102-Baxter Pharmaceuticals India P-</t>
  </si>
  <si>
    <t>EATON TECHNOLOGIES PRIVATE LIMITED</t>
  </si>
  <si>
    <t>CITIN21206924556-36101102-EATON TECHNOLOGIES PRIVATE LIMITED</t>
  </si>
  <si>
    <t>06390-Eaton Technologies Private Limited</t>
  </si>
  <si>
    <t>FIRST DATA INDIA PVT LTD</t>
  </si>
  <si>
    <t>CITIN21206916859-36101102-FIRST DATA INDIA PVT LTD-</t>
  </si>
  <si>
    <t>0000107195242706-36101102-Asian Paints Limited-</t>
  </si>
  <si>
    <t>0000107195763658-36101102-TRIDENT CHENNAI UNIT OF EIH 12-</t>
  </si>
  <si>
    <t>CHASD21203756879-36101102-COGNIZANT TECHNOLOGY SOLUTIONS-</t>
  </si>
  <si>
    <t>CHASD21203756786-36101102-COGNIZANT TECHNOLOGY SOLUTIONS-</t>
  </si>
  <si>
    <t>CHASD21203756849-36101102-COGNIZANT TECHNOLOGY SOLUTIONS-</t>
  </si>
  <si>
    <t>CHASD21203756866-36101102-COGNIZANT TECHNOLOGY SOLUTIONS-</t>
  </si>
  <si>
    <t>CHASD21203756670-36101102-COGNIZANT TECHNOLOGY SOLUTIONS-</t>
  </si>
  <si>
    <t>CHASD21203756605-36101102-COGNIZANT TECHNOLOGY SOLUTIONS-</t>
  </si>
  <si>
    <t>CHASD21203756611-36101102-COGNIZANT TECHNOLOGY SOLUTIONS-</t>
  </si>
  <si>
    <t>SOFTWARE PARADIGMS (INDIA) FIN</t>
  </si>
  <si>
    <t>CHASD21203756606-36101102-SOFTWARE PARADIGMS (INDIA) FIN-</t>
  </si>
  <si>
    <t>07390-Software Paradigms (India) Financial Services Pvt Ltd</t>
  </si>
  <si>
    <t>CHASD21203756684-36101102-COGNIZANT TECHNOLOGY SOLUTIONS-</t>
  </si>
  <si>
    <t>CHASD21203756716-36101102-COGNIZANT TECHNOLOGY SOLUTIONS-</t>
  </si>
  <si>
    <t>CHASD21203756838-36101102-COGNIZANT TECHNOLOGY SOLUTIONS-</t>
  </si>
  <si>
    <t>CHASD21203756887-36101102-COGNIZANT TECHNOLOGY SOLUTIONS-</t>
  </si>
  <si>
    <t>HSBCN21204541497-36101102-GE INDIA INDUSTRIAL PRIVATE LIMITE</t>
  </si>
  <si>
    <t>HSBCN21204541499-36101102-GE INDIA INDUSTRIAL PRIVATE LIMITE</t>
  </si>
  <si>
    <t>HSBCN21204541498-36101102-GE INDIA INDUSTRIAL PRIVATE LIMITE</t>
  </si>
  <si>
    <t>HSBCN21196672262-36101102-IQVIA CONSULTING AND INFORMATI-</t>
  </si>
  <si>
    <t>HSBCN21196672300-36101102-IQVIA CONSULTING AND INFORMATI-</t>
  </si>
  <si>
    <t>HSBCN21196672276-36101102-IQVIA CONSULTING AND INFORMATI-</t>
  </si>
  <si>
    <t>HSBCN21196672265-36101102-IQVIA CONSULTING AND INFORMATI-</t>
  </si>
  <si>
    <t>HSBCN21196673078-36101102-SAMSUNG DATA SYSTEMS INDIA PRI-</t>
  </si>
  <si>
    <t>CITIN21204175541-36101102-FAURECIA INDIA PRIVATE LIMITED-</t>
  </si>
  <si>
    <t>TEKION INDIA PVT LTD</t>
  </si>
  <si>
    <t>00024548675601DC-36101102-TEKION INDIA PVT LTD-</t>
  </si>
  <si>
    <t>05289-Tekion India Pvt Ltd</t>
  </si>
  <si>
    <t>CNRBR52021071565343381-36101102-TKM AGENCY-</t>
  </si>
  <si>
    <t>Lanco Operation and Maintenanc</t>
  </si>
  <si>
    <t>00024549343201DC-36101102-Lanco Operation and Maintenanc-</t>
  </si>
  <si>
    <t>02311-Lanco Operation And Maintenance Company Private Limite</t>
  </si>
  <si>
    <t>ICICR22021071500004553-36101102-Hitachi Hi - Rel Power Elect</t>
  </si>
  <si>
    <t>SCHENKER INDIA PVT LTD</t>
  </si>
  <si>
    <t>119600920GN00021-36101102-SCHENKER INDIA PVT LTD-</t>
  </si>
  <si>
    <t>119600920GN00017-36101102-SCHENKER INDIA PVT LTD-</t>
  </si>
  <si>
    <t>119600920GN00019-36101102-SCHENKER INDIA PVT LTD-</t>
  </si>
  <si>
    <t>119600920GN00020-36101102-SCHENKER INDIA PVT LTD-</t>
  </si>
  <si>
    <t>119600920GN00003-36101102-SCHENKER INDIA PVT LTD-</t>
  </si>
  <si>
    <t>119600920GN00006-36101102-SCHENKER INDIA PVT LTD-</t>
  </si>
  <si>
    <t>119600920GN00023-36101102-SCHENKER INDIA PRIVATE LIMITED-</t>
  </si>
  <si>
    <t>119600920GN00025-36101102-SCHENKER INDIA PRIVATE LIMITED-</t>
  </si>
  <si>
    <t>119600920GN00018-36101102-SCHENKER INDIA PVT LTD-</t>
  </si>
  <si>
    <t>119600920GN00026-36101102-Schenker India Pvt. Ltd.-</t>
  </si>
  <si>
    <t>119600920GN00027-36101102-SCHENKER INDIA PVT LTD-</t>
  </si>
  <si>
    <t>119600920GN00029-36101102-SCHENKER INDIA PRIVATE LIMITED-</t>
  </si>
  <si>
    <t>HDFC LETTER  DT 02-07-2021 18 NEFT</t>
  </si>
  <si>
    <t>-36101101-HDFC LETTER  DT 02-07-2021 18 NEFT-107025755420</t>
  </si>
  <si>
    <t>--107025755420</t>
  </si>
  <si>
    <t>024663</t>
  </si>
  <si>
    <t>Banglore-Cenduit (India) Services Private Limited-S&amp;E Amendm</t>
  </si>
  <si>
    <t>-36101105-Banglore-Cenduit (India) Services Private Limited-</t>
  </si>
  <si>
    <t>MP-RESIDEO INTERNATIONAL INDIA PVT LTD-PT remittance for the</t>
  </si>
  <si>
    <t>-36101105-MP-RESIDEO INTERNATIONAL INDIA PVT LTD-PT remittan</t>
  </si>
  <si>
    <t>PAN-Sekura Roads Ltd.-PF Remittance for June 2021</t>
  </si>
  <si>
    <t>-36101105-PAN-Sekura Roads Ltd.-PF Remittance for June 2021-</t>
  </si>
  <si>
    <t>PAN-Sekura Energy Ltd.-PF Remittance for June 2021</t>
  </si>
  <si>
    <t>-36101105-PAN-Sekura Energy Ltd.-PF Remittance for June 2021</t>
  </si>
  <si>
    <t>PAN-NRSS31B-PF Remittance for June 2021</t>
  </si>
  <si>
    <t>-36101105-PAN-NRSS31B-PF Remittance for June 2021-PAN-NRSS31</t>
  </si>
  <si>
    <t>PAN-DMTCL-PF Remittance for June 2021</t>
  </si>
  <si>
    <t>-36101105-PAN-DMTCL-PF Remittance for June 2021-PAN-DMTCL-PF</t>
  </si>
  <si>
    <t>PAN-Dhola Infra Projects Ltd.-PF Remittance for June 2021</t>
  </si>
  <si>
    <t>-36101105-PAN-Dhola Infra Projects Ltd.-PF Remittance for Ju</t>
  </si>
  <si>
    <t>PAN-Dibang Infra Projects Ltd.-PF Remittance for June 2021</t>
  </si>
  <si>
    <t>-36101105-PAN-Dibang Infra Projects Ltd.-PF Remittance for J</t>
  </si>
  <si>
    <t>Kolkata-Analysys Mansion India Pvt Ltd-PT Remittance for Jun</t>
  </si>
  <si>
    <t>-36101105-Kolkata-Analysys Mansion India Pvt Ltd-PT Remittan</t>
  </si>
  <si>
    <t>024664</t>
  </si>
  <si>
    <t>Goa-The secretary, Goa welfare fund-Statutory Payment- June-</t>
  </si>
  <si>
    <t>000000990493-36101103-Goa-The secretary, Goa welfare fund-St</t>
  </si>
  <si>
    <t>024667</t>
  </si>
  <si>
    <t>V01769-Courier chgs-June'21</t>
  </si>
  <si>
    <t>-36101103-V01769-Courier chgs-June'21-V01769-Courier chgs-Ju</t>
  </si>
  <si>
    <t>V00009-Courier chgs-June'21</t>
  </si>
  <si>
    <t>-36101103-V00009-Courier chgs-June'21-V00009-Courier chgs-Ju</t>
  </si>
  <si>
    <t>V00009-Blue Dart Express Ltd - Ban</t>
  </si>
  <si>
    <t>V02326-Office Maintenance Chgs-June'21</t>
  </si>
  <si>
    <t>-36101103-V02326-Office Maintenance Chgs-June'21-V02326-Offi</t>
  </si>
  <si>
    <t>V00995-Accomondation Chgs-June'21</t>
  </si>
  <si>
    <t>-36101103-V00995-Accomondation Chgs-June'21-V00995-Accomonda</t>
  </si>
  <si>
    <t>V01626-Water Chgs-June'21</t>
  </si>
  <si>
    <t>-36101103-V01626-Water Chgs-June'21-V01626-Water Chgs-June'2</t>
  </si>
  <si>
    <t>-36101103-V01646-Telephone Chgs-June'21-V01646-Telephone Chg</t>
  </si>
  <si>
    <t>SBI-CHE-INV-248-1.6.to 2.07.21-Leaseline charges - 03.07.202</t>
  </si>
  <si>
    <t>-36101103-SBI-CHE-INV-248-1.6.to 2.07.21-Leaseline charges -</t>
  </si>
  <si>
    <t>MASTEK LTD</t>
  </si>
  <si>
    <t>CITIN21205721003-36101102-MASTEK LTD-</t>
  </si>
  <si>
    <t>07382-Mastek Limited</t>
  </si>
  <si>
    <t>0000107195837253-36101102-ITC LIMITED - Agri Busiess Div-</t>
  </si>
  <si>
    <t>0000107195835039-36101102-ITC LIMITED - Agri Busiess Div-</t>
  </si>
  <si>
    <t>120000798GN00001-36101102-Bayer Crop Science Ltd-</t>
  </si>
  <si>
    <t>UBINR22021072001401536-36101102-Aplab Limtied-</t>
  </si>
  <si>
    <t>Wolters Kluwer India Pvt Ltd</t>
  </si>
  <si>
    <t>CITIN21205755097-36101102-Wolters Kluwer India Pvt Ltd-</t>
  </si>
  <si>
    <t>03820-Wolters Kluwer India Pvt Ltd</t>
  </si>
  <si>
    <t>CITIN21205779579-36101102-Orange Business Services India-</t>
  </si>
  <si>
    <t>CITIN21205779555-36101102-Orange Business Services India-</t>
  </si>
  <si>
    <t>Ansell India Protective Produc</t>
  </si>
  <si>
    <t>HSBCN21201204723-36101102-Ansell India Protective Produc-</t>
  </si>
  <si>
    <t>06634-Ansell India Protective Products Private Limited</t>
  </si>
  <si>
    <t>217K21257L7J0586-36101102-BLACKHAWK NETWORK INDIA PVT LT-</t>
  </si>
  <si>
    <t>MOTILAL OSWAL ASSET MGNT CO LT</t>
  </si>
  <si>
    <t>000CMS2035213501-36101102-MOTILAL OSWAL ASSET MGNT CO LT-</t>
  </si>
  <si>
    <t>07432-Motilal Oswal Asset Management Company Limited</t>
  </si>
  <si>
    <t>CITIN21205796975-36101102-CUDDLE ARTIFICIAL INTELLIGENCE-</t>
  </si>
  <si>
    <t>CITIN21205797131-36101102-FRACTAL ANALYTICS PRIVATE LIMI-</t>
  </si>
  <si>
    <t>0000000000009598-36101102-IFB Industries Limited-</t>
  </si>
  <si>
    <t>Scholastic India Private Limit</t>
  </si>
  <si>
    <t>217K30539LSM1093-36101102-Scholastic India Private Limit-</t>
  </si>
  <si>
    <t>00751-Scholastic India Pvt Ltd</t>
  </si>
  <si>
    <t>CHASD21201715918-36101102-Societe Internationale de Tele-</t>
  </si>
  <si>
    <t>0000107196142458-36101102-Bharti Airtel Limited-</t>
  </si>
  <si>
    <t>0000107196134168-36101102-Bharti Airtel Services Limited-</t>
  </si>
  <si>
    <t>120100178GN00061-36101102-United Spirits Limited-</t>
  </si>
  <si>
    <t>120100178GN00062-36101102-United Spirits Limited-</t>
  </si>
  <si>
    <t>120100178GN00063-36101102-United Spirits Limited-</t>
  </si>
  <si>
    <t>0000107206892439-36101102-VaaaN Infra Private Limited-</t>
  </si>
  <si>
    <t>07320-Vaaan Infra Private Limited</t>
  </si>
  <si>
    <t>TRANSFER-36101101-Himatsingka Seide Limited-2095483-Jun 21 S</t>
  </si>
  <si>
    <t>--Naval Kishoar</t>
  </si>
  <si>
    <t>TRANSFER-36101101-Himatsingka Seide Limited-2093625-Jun 21 S</t>
  </si>
  <si>
    <t>--Guljar Sekh</t>
  </si>
  <si>
    <t>TRANSFER-36101101-Himatsingka Seide Limited-2094035-Jun 21 S</t>
  </si>
  <si>
    <t>--Pappu Kumar</t>
  </si>
  <si>
    <t>TRANSFER-36101101-Whirlpool Of  India Ltd-1704422-Jun 21 Sal</t>
  </si>
  <si>
    <t>--AMIT KUMAR</t>
  </si>
  <si>
    <t>024526</t>
  </si>
  <si>
    <t>000058741-00001-36101106-SBI Cards and Payment Services Limi</t>
  </si>
  <si>
    <t>--Avneesh Kumar Singh</t>
  </si>
  <si>
    <t>024537</t>
  </si>
  <si>
    <t>Delhi-CriticaLog India Private Limited-LWF remittance for th</t>
  </si>
  <si>
    <t>000000990483-36101103-Delhi-CriticaLog India Private Limited</t>
  </si>
  <si>
    <t>Goa-CriticaLog India Private Limited-LWF remittance for the</t>
  </si>
  <si>
    <t>000000990484-36101103-Goa-CriticaLog India Private Limited-L</t>
  </si>
  <si>
    <t>MP-CriticaLog India Private Limited-LWF remittance for the m</t>
  </si>
  <si>
    <t>000000990485-36101103-MP-CriticaLog India Private Limited-LW</t>
  </si>
  <si>
    <t>MP-United Spirits LWF remittance June 2021</t>
  </si>
  <si>
    <t>000000990486-36101103-MP-United Spirits LWF remittance June</t>
  </si>
  <si>
    <t>Delhi-United Spirits LWF remittance June 2021</t>
  </si>
  <si>
    <t>000000990487-36101103-Delhi-United Spirits LWF remittance Ju</t>
  </si>
  <si>
    <t>Goa-United Spirits LWF remittance June 2021</t>
  </si>
  <si>
    <t>000000990488-36101103-Goa-United Spirits LWF remittance June</t>
  </si>
  <si>
    <t>Goa-United Spirits Ltd-Goa unit June 2021 LWF remittance</t>
  </si>
  <si>
    <t>000000990489-36101103-Goa-United Spirits Ltd-Goa unit June 2</t>
  </si>
  <si>
    <t>Chhattisgarh-United Spirits LWF remittance June 2021</t>
  </si>
  <si>
    <t>000000990490-36101103-Chhattisgarh-United Spirits LWF remitt</t>
  </si>
  <si>
    <t>024538</t>
  </si>
  <si>
    <t>PAN-CriticaLog India Private Limited-PF remittance for the m</t>
  </si>
  <si>
    <t>-36101105-PAN-CriticaLog India Private Limited-PF remittance</t>
  </si>
  <si>
    <t>PAN-CriticaLog India Private Limited-ESIC remittance for the</t>
  </si>
  <si>
    <t>-36101105-PAN-CriticaLog India Private Limited-ESIC remittan</t>
  </si>
  <si>
    <t>AssaM-CriticaLog India Private Limited-PT remittance for the</t>
  </si>
  <si>
    <t>-36101105-AssaM-CriticaLog India Private Limited-PT remittan</t>
  </si>
  <si>
    <t>Karnataka-CriticaLog India Private Limited-PT remittance for</t>
  </si>
  <si>
    <t>-36101105-Karnataka-CriticaLog India Private Limited-PT remi</t>
  </si>
  <si>
    <t>Odissa-CriticaLog India Private Limited-PT remittance for th</t>
  </si>
  <si>
    <t>-36101105-Odissa-CriticaLog India Private Limited-PT remitta</t>
  </si>
  <si>
    <t>WB-CriticaLog India Private Limited-PT remittance for the mo</t>
  </si>
  <si>
    <t>-36101105-WB-CriticaLog India Private Limited-PT remittance</t>
  </si>
  <si>
    <t>Karnataka-Lufthansa Technik Services India-PT remittance for</t>
  </si>
  <si>
    <t>-36101105-Karnataka-Lufthansa Technik Services India-PT remi</t>
  </si>
  <si>
    <t>SBI-CHE-INV-251-2.6to1.7.2021-Leaseline charges-03.07.2021</t>
  </si>
  <si>
    <t>-36101103-SBI-CHE-INV-251-2.6to1.7.2021-Leaseline charges-03</t>
  </si>
  <si>
    <t>SBI-DEL-INV-392-May'21-Drinking water charges-31.05.2021</t>
  </si>
  <si>
    <t>-36101103-SBI-DEL-INV-392-May'21-Drinking water charges-31.0</t>
  </si>
  <si>
    <t>SBI-DEL-INV-385to90,-Jun'21-Telephone chrgs-5.7.21</t>
  </si>
  <si>
    <t>-36101103-SBI-DEL-INV-385to90,-Jun'21-Telephone chrgs-5.7.21</t>
  </si>
  <si>
    <t>V01374-Bsnl Varanasi-Up</t>
  </si>
  <si>
    <t>SBI-CHE-INV-253-21.5to20.6.2021-printer hire charges-28.6.21</t>
  </si>
  <si>
    <t>-36101103-SBI-CHE-INV-253-21.5to20.6.2021-printer hire charg</t>
  </si>
  <si>
    <t>-36101103-REIMB-Y01955-REIMB</t>
  </si>
  <si>
    <t>Y01955-Sanober Hasan Mohammad Hasan Siddiqui ID -C12748</t>
  </si>
  <si>
    <t>SBI-MUM1-INV-144-2.6to1.7.2021-Leaseline charges-03.07.2021</t>
  </si>
  <si>
    <t>-36101103-SBI-MUM1-INV-144-2.6to1.7.2021-Leaseline charges-0</t>
  </si>
  <si>
    <t>-36101103-Ban/Man-Z01331-Ban/Man</t>
  </si>
  <si>
    <t>SBI-HYD-INV-329-Pur of 2 TB Hard disk for tata Smart office</t>
  </si>
  <si>
    <t>-36101103-SBI-HYD-INV-329-Pur of 2 TB Hard disk for tata Sma</t>
  </si>
  <si>
    <t>TLPC000220-MAy21-PC-Warangal</t>
  </si>
  <si>
    <t>-36101103-TLPC000220-MAy21-PC-Warangal-Z01925-TLPC000220-MAy</t>
  </si>
  <si>
    <t>SBI-CHE-INV-247-2.6to1.7.21-Leaseline charges-03.07.2021</t>
  </si>
  <si>
    <t>-36101103-SBI-CHE-INV-247-2.6to1.7.21-Leaseline charges-03.0</t>
  </si>
  <si>
    <t>TLPC000221-Jun21-PC-Warangal</t>
  </si>
  <si>
    <t>-36101103-TLPC000221-Jun21-PC-Warangal-Z01925-TLPC000221-Jun</t>
  </si>
  <si>
    <t>SBI-CHE-INV-222&amp;259-Jun&amp;Jul'21Maintenance charges-01.07.2021</t>
  </si>
  <si>
    <t>-36101103-SBI-CHE-INV-222&amp;259-Jun&amp;Jul'21Maintenance charges-</t>
  </si>
  <si>
    <t>SBI-CHE-INV-249-Jun'21-Telephone charges-01.07.2021</t>
  </si>
  <si>
    <t>-36101103-SBI-CHE-INV-249-Jun'21-Telephone charges-01.07.202</t>
  </si>
  <si>
    <t>SBI-MUM1-INV-143-#80K@0.25-Pur of premium data-08.07.2021</t>
  </si>
  <si>
    <t>-36101103-SBI-MUM1-INV-143-#80K@0.25-Pur of premium data-08.</t>
  </si>
  <si>
    <t>V00979-First Ad</t>
  </si>
  <si>
    <t>SBI-CHE-INV-256-Pur of Housekeeping Items-26.06.2021</t>
  </si>
  <si>
    <t>-36101103-SBI-CHE-INV-256-Pur of Housekeeping Items-26.06.20</t>
  </si>
  <si>
    <t>SBI-BAN-INV-273&amp;74-TUM&amp;HUB-Jun'21- Security charges-01.07.21</t>
  </si>
  <si>
    <t>-36101103-SBI-BAN-INV-273&amp;74-TUM&amp;HUB-Jun'21- Security charge</t>
  </si>
  <si>
    <t>SBI-CHE-INV-245&amp;-Jun'21-Ele &amp; Maintenance charges-06.07.2021</t>
  </si>
  <si>
    <t>-36101103-SBI-CHE-INV-245&amp;-Jun'21-Ele &amp; Maintenance charges-</t>
  </si>
  <si>
    <t>V01080-Ten Square Mall Owners Association</t>
  </si>
  <si>
    <t>V01699-Internal Audit fees</t>
  </si>
  <si>
    <t>-36101103-V01699-Internal Audit fees-V01699-Internal Audit f</t>
  </si>
  <si>
    <t>ROP-2698/2699/2700/2701</t>
  </si>
  <si>
    <t>-36101103-ROP-2698/2699/2700/2701-ROP-2698/2699/2700/2701</t>
  </si>
  <si>
    <t>ROP-2702</t>
  </si>
  <si>
    <t>-36101103-ROP-2702-ROP-2702</t>
  </si>
  <si>
    <t>ROP-2703/2704</t>
  </si>
  <si>
    <t>-36101103-ROP-2703/2704-ROP-2703/2704</t>
  </si>
  <si>
    <t>HSBCN21209120956-36101102-Lloyd's Register Marine and In-</t>
  </si>
  <si>
    <t>HSBCN21209122412-36101102-Infoblox Technical Support &amp; S-</t>
  </si>
  <si>
    <t>HSBCN21209122383-36101102-Infoblox Technical Support and-</t>
  </si>
  <si>
    <t>HSBCN21209122385-36101102-Infoblox Technical Support &amp; S-</t>
  </si>
  <si>
    <t>HSBCN21209122413-36101102-Infoblox Technical Support &amp; S-</t>
  </si>
  <si>
    <t>HSBCN21209122384-36101102-Infoblox Technical Support &amp; S-</t>
  </si>
  <si>
    <t>HSBCN21209122399-36101102-Infoblox Technical Support &amp; S-</t>
  </si>
  <si>
    <t>HSBCN21209122400-36101102-Infoblox Technical Support and-</t>
  </si>
  <si>
    <t>HSBCN21209122397-36101102-Infoblox Technical Support and-</t>
  </si>
  <si>
    <t>HSBCN21209122402-36101102-Infoblox Technical Support &amp; S-</t>
  </si>
  <si>
    <t>HSBCN21209122386-36101102-Infoblox Technical Support &amp; S-</t>
  </si>
  <si>
    <t>HSBCN21209122409-36101102-Infoblox Technical Support &amp; S-</t>
  </si>
  <si>
    <t>HSBCN21209122406-36101102-Infoblox Technical Support &amp; S-</t>
  </si>
  <si>
    <t>HSBCN21209122387-36101102-Infoblox Technical Support &amp; S-</t>
  </si>
  <si>
    <t>HSBCN21209122389-36101102-Infoblox Technical Support &amp; S-</t>
  </si>
  <si>
    <t>HSBCN21209122411-36101102-Infoblox Technical Support &amp; S-</t>
  </si>
  <si>
    <t>HSBCN21209122408-36101102-Infoblox Technical Support &amp; S-</t>
  </si>
  <si>
    <t>HSBCN21209122403-36101102-Infoblox Technical Support &amp; S-</t>
  </si>
  <si>
    <t>HSBCN21209122424-36101102-Infoblox Technical Support and-</t>
  </si>
  <si>
    <t>HSBCN21209122404-36101102-Infoblox Technical Support &amp; S-</t>
  </si>
  <si>
    <t>HSBCN21209122401-36101102-Infoblox Technical Support and-</t>
  </si>
  <si>
    <t>HSBCN21209122410-36101102-Infoblox Technical Support &amp; S-</t>
  </si>
  <si>
    <t>HSBCN21204547850-36101102-MCGRAW HILL EDUCATION INDIA PR-</t>
  </si>
  <si>
    <t>217N10533OKL2T45-36101102-The Chemours India Pvt Ltd-</t>
  </si>
  <si>
    <t>RELIANCE INDUSTRIES 465</t>
  </si>
  <si>
    <t>0000107229777912-36101102-RELIANCE INDUSTRIES 465-</t>
  </si>
  <si>
    <t>000CMS2038130255-36101102-EIH LIMITED-</t>
  </si>
  <si>
    <t>N204210676673572-36101102-AVAADA VENTURES-</t>
  </si>
  <si>
    <t>N204210676675035-36101102-AVAADA VENTURES-</t>
  </si>
  <si>
    <t>SIN21889Q0013617-36101102-Gulf Oil Lubricants India Limi-</t>
  </si>
  <si>
    <t>0000107230166060-36101102-Valvoline Cummins Private Limi-</t>
  </si>
  <si>
    <t>TEAMLEASE EDUCATION FOUNDATION</t>
  </si>
  <si>
    <t>000CMS2038355654-36101102-TEAMLEASE EDUCATION FOUNDATION-</t>
  </si>
  <si>
    <t>HSBCN21204562072-36101102-GE OIL + GAS INDIA PRIVATE LIMITED</t>
  </si>
  <si>
    <t>HSBCN21204562160-36101102-GE OIL + GAS INDIA PRIVATE LIMITED</t>
  </si>
  <si>
    <t>SIN00234Q0495965-36101102-VERTIV ENERGY PRIVATE LIMITED-</t>
  </si>
  <si>
    <t>SIN00234Q0496082-36101102-VERTIV ENERGY PRIVATE LIMITED-</t>
  </si>
  <si>
    <t>120400698GN00093-36101102-United Spirits Limited-</t>
  </si>
  <si>
    <t>120400698GN00094-36101102-United Spirits Limited-</t>
  </si>
  <si>
    <t>HSBCN21204565891-36101102-XCHANGE LEASING INDIA PRIVATE LIMI</t>
  </si>
  <si>
    <t>HSBCN21204565936-36101102-UBER INDIA RESEARCH AND DEVELOPMEN</t>
  </si>
  <si>
    <t>CITIN21207105197-36101102-Loreal India Private Limited_R-</t>
  </si>
  <si>
    <t>CITIN21207107820-36101102-Eli Lilly and Company (India)-</t>
  </si>
  <si>
    <t>AXSK212040005073-36101102-Merino Industries Limited-</t>
  </si>
  <si>
    <t>0000107230628929-36101102-TATA STEEL LIMITED;Tata Bearin-</t>
  </si>
  <si>
    <t>120401044GN00001-36101102-UBER INDIA SYSTEMS P LTD-</t>
  </si>
  <si>
    <t>HSBCN21209122407-36101102-Infoblox Technical Support &amp; S-</t>
  </si>
  <si>
    <t>HSBCN21209122405-36101102-Infoblox Technical Support &amp; S-</t>
  </si>
  <si>
    <t>217RI0157FXR1921-36101102-PMGS India Pvt ltd.-</t>
  </si>
  <si>
    <t>120900147GN00005-36101102-Akzo Nobel India Ltd-</t>
  </si>
  <si>
    <t>SCBLR12021072800000090-36101102-LUMINOUS POWER TECHNOLOGIES</t>
  </si>
  <si>
    <t>SCBLR12021072800000122-36101102-LUMINOUS POWER TECHNOLOGIES</t>
  </si>
  <si>
    <t>PROYUGA ADVANCED TECHNOLOGIES</t>
  </si>
  <si>
    <t>000CMS2045058949-36101102-PROYUGA ADVANCED TECHNOLOGIES-</t>
  </si>
  <si>
    <t>CITIN21208848943-36101102-YUM Restaurants India Pvt Ltd-</t>
  </si>
  <si>
    <t>CITIN21208821561-36101102-Telenor (india) Private Limite-</t>
  </si>
  <si>
    <t>217RL1539JMS0F14-36101102-Ashland India Pvt Ltd-</t>
  </si>
  <si>
    <t>Team HR Services Private Limit</t>
  </si>
  <si>
    <t>000CMS2044569867-36101102-Team HR Services Private Limit-</t>
  </si>
  <si>
    <t>07358-Team Hr Services Private Limited</t>
  </si>
  <si>
    <t>0DOR0638355.0001-36101102-Ascensia Diabetes Care India P-</t>
  </si>
  <si>
    <t>CITIR52021072800700046-36101102-NCSI Technologies India Priv</t>
  </si>
  <si>
    <t>SIN11884Q0210627-36101102-LUMINOUS POWER TECHN-</t>
  </si>
  <si>
    <t>SIN11884Q0210631-36101102-LUMINOUS POWER TECHN-</t>
  </si>
  <si>
    <t>SIN11884Q0210632-36101102-LUMINOUS POWER TECHN-</t>
  </si>
  <si>
    <t>SIN11884Q0210629-36101102-LUMINOUS POWER TECHN-</t>
  </si>
  <si>
    <t>SIN11884Q0210630-36101102-LUMINOUS POWER TECHN-</t>
  </si>
  <si>
    <t>SCBLR12021072800001088-36101102-Abbott  India Limited-</t>
  </si>
  <si>
    <t>0000107274421390-36101102-THE OBEROI RAJVILAS JAIPUR 134-</t>
  </si>
  <si>
    <t>UTV SOFTWARE COMMUNICATIONS PR</t>
  </si>
  <si>
    <t>120900188GN00012-36101102-UTV SOFTWARE COMMUNICATIONS PR-</t>
  </si>
  <si>
    <t>07428-UTV Software Communications Private Limited</t>
  </si>
  <si>
    <t>CITIN21208911789-36101102-Grohe India Pvt Ltd-</t>
  </si>
  <si>
    <t>120101693GN00553-36101102-Siemens Ltd Delhi-</t>
  </si>
  <si>
    <t>Siemens Ltd Hyderbad</t>
  </si>
  <si>
    <t>120101693GN00551-36101102-Siemens Ltd Hyderbad-</t>
  </si>
  <si>
    <t>120101693GN00552-36101102-Siemens Ltd Mumbai-</t>
  </si>
  <si>
    <t>120101715GN00001-36101102-Siemens Healthineers India LLP-</t>
  </si>
  <si>
    <t>120101693GN00230-36101102-SIEMENS LIMITED-</t>
  </si>
  <si>
    <t>120101693GN00554-36101102-Siemens Ltd Kolkata-</t>
  </si>
  <si>
    <t>TEAMLEASE DIGI</t>
  </si>
  <si>
    <t>0000107206989876-36101102-TEAMLEASE DIGI-</t>
  </si>
  <si>
    <t>06313-Teamlease Digital Private Limited</t>
  </si>
  <si>
    <t>BTOM212013745361-36101102-Primetals Technologies India P-</t>
  </si>
  <si>
    <t>BTOM212013745431-36101102-Primetals Technologies India P-</t>
  </si>
  <si>
    <t>BTOM212013745468-36101102-Primetals Technologies India P-</t>
  </si>
  <si>
    <t>0000000000007845-36101102-Aplab Ltd - Eastern Region - K-</t>
  </si>
  <si>
    <t>0000000000007846-36101102-Aplab Ltd - Eastern Region - K-</t>
  </si>
  <si>
    <t>0000107195917793-36101102-Telesonic Networks Limited-</t>
  </si>
  <si>
    <t>0000107195917796-36101102-Telesonic Networks Limited-</t>
  </si>
  <si>
    <t>UP SKILL DEV SOCIETY SCA TO SCSP ACCOUNT</t>
  </si>
  <si>
    <t>000060016-00001-36101102-UP SKILL DEV SOCIETY SCA TO SCSP AC</t>
  </si>
  <si>
    <t>025145</t>
  </si>
  <si>
    <t>BTOM212093765648-36101102-LIXIL INDIA PRIVATE LIMITED-</t>
  </si>
  <si>
    <t>0212090000526555-36101102-Solaire Direct India LLP-</t>
  </si>
  <si>
    <t>05149-Solairedirect Energy India Pvt Ltd</t>
  </si>
  <si>
    <t>HSBCR22021072813340809-36101102-Marathon Electric India Pvt.</t>
  </si>
  <si>
    <t>CITIR52021072800702364-36101102-DXC TECH IND PL-</t>
  </si>
  <si>
    <t>CITIR52021072800702502-36101102-MEDIATEK BANGALORE PVT LTD-</t>
  </si>
  <si>
    <t>HSBCN21209169504-36101102-Mercer Consulting (India) Pvt-</t>
  </si>
  <si>
    <t>AVON BEAUTY PRODUCTS INDIA PVT</t>
  </si>
  <si>
    <t>217S10741QJT1Q01-36101102-AVON BEAUTY PRODUCTS INDIA PVT-</t>
  </si>
  <si>
    <t>0000000189350971-36101102-RBL Bank Limited-</t>
  </si>
  <si>
    <t>0000000189351006-36101102-RBL Bank Limited-</t>
  </si>
  <si>
    <t>0000107274742240-36101102-Ador Fontech Limited-</t>
  </si>
  <si>
    <t>05342-Ador Fontech Limited</t>
  </si>
  <si>
    <t>0000107285055044-36101102-Inovance Technology Pvt Ltd-</t>
  </si>
  <si>
    <t>HSBCN21209178435-36101102-STAR INDIA PRIVATE LIMITED-MAA-</t>
  </si>
  <si>
    <t>HSBCN21209186016-36101102-International Specialty Produc-</t>
  </si>
  <si>
    <t>HSBCN21209187163-36101102-Miele India Private Limited-</t>
  </si>
  <si>
    <t>SCBLR12021072800002124-36101102-IFB Industries Limited-</t>
  </si>
  <si>
    <t>SBIN321209786082-36101102-PTC INDIA FINANCIAL SERVICES L-</t>
  </si>
  <si>
    <t>FDRLR52021072800467909-36101102-Indian Naval Canteen Service</t>
  </si>
  <si>
    <t>INDBR22021072800422702-36101102-Bharat Financial Inclusion L</t>
  </si>
  <si>
    <t>INDBR22021072800422701-36101102-Bharat Financial Inclusion L</t>
  </si>
  <si>
    <t>0000000135143103-36101102-Assetz Value Homes North Pvt L-</t>
  </si>
  <si>
    <t>120900703GN00001-36101102-ESPN Digital Media (India) Pri-</t>
  </si>
  <si>
    <t>HSBCN21209200205-36101102-TRIUMPH MOTORCYCLES (INDIA) PR-</t>
  </si>
  <si>
    <t>024670</t>
  </si>
  <si>
    <t>Refund - Yes Bank Ltd CA A/c # 002281400003560 - HDFC Bank L</t>
  </si>
  <si>
    <t>Online - TF002863</t>
  </si>
  <si>
    <t>Refund</t>
  </si>
  <si>
    <t>024695</t>
  </si>
  <si>
    <t>Reversed as-Insurance Medical Reimbursement</t>
  </si>
  <si>
    <t>CITIN21181952324-01-06-21</t>
  </si>
  <si>
    <t>024696</t>
  </si>
  <si>
    <t>0000107060193793-36101102-UltraTech Cement Limited-</t>
  </si>
  <si>
    <t>UB7DL-09-09-Ultratech Cement Limited</t>
  </si>
  <si>
    <t>BNPAN21187500316-36101102-HM Clause India Pvt Ltd-</t>
  </si>
  <si>
    <t>BNPNN21187359926-36101102-Bericap India Pvt Ltd-</t>
  </si>
  <si>
    <t>HSBCN21187485803-36101102-LIFE STYLE INTERNATIONAL PRIVA-</t>
  </si>
  <si>
    <t>0000107060376287-36101102-LIC Housing Finance Ltd-</t>
  </si>
  <si>
    <t>217664901GS70184-36101102-Johnson Controls-Hitachi Air C-</t>
  </si>
  <si>
    <t>217664927AL81U68-36101102-Johnson Controls-Hitachi Air C-</t>
  </si>
  <si>
    <t>2176649275W70U42-36101102-Johnson Controls-Hitachi Air C-</t>
  </si>
  <si>
    <t>0000107060270409-36101102-TVS Supply Chain Solutions Lim-</t>
  </si>
  <si>
    <t>0000107060142018-36101102-HDFC LIFE INSURANCE COMPANY LI-</t>
  </si>
  <si>
    <t>HD3MB-27-27-Hdfc Life Insurance Company Limited</t>
  </si>
  <si>
    <t>AXISCN0084193764-36101102-Larsen and Toubro Limited Cons-</t>
  </si>
  <si>
    <t>LT8BG-33-33-Larsen and Toubro Limited Construction and Minin</t>
  </si>
  <si>
    <t>CITIN21200323117-36101102-VOLTAS LTD - EMRBG-</t>
  </si>
  <si>
    <t>CITIN21200320672-36101102-VOLTAS LTD - EMRBG-</t>
  </si>
  <si>
    <t>VEMMB-29-07-VOLTAS LTD - EMRBG</t>
  </si>
  <si>
    <t>0811OP1003033929-36101102-Oerlikon Balzers Coating India-</t>
  </si>
  <si>
    <t>LIC Housing Finance Ltd. -  Ja</t>
  </si>
  <si>
    <t>0000107060446568-36101102-LIC Housing Finance Ltd. -  Ja-</t>
  </si>
  <si>
    <t>AXTB211875159992-36101102-ALPLA India Private Limited-</t>
  </si>
  <si>
    <t>AL2HY-29-05-ALPLA India Private Limited</t>
  </si>
  <si>
    <t>Ceat Limited - Halol</t>
  </si>
  <si>
    <t>000CMS2012154924-36101102-Ceat Limited - Halol-</t>
  </si>
  <si>
    <t>0000107060194064-36101102-Dalmia Seven Refractories Limi-</t>
  </si>
  <si>
    <t>DL8DL-29-23-Dalmia Seven Refractories Limited</t>
  </si>
  <si>
    <t>HUBERT ENVIRO CARE SYSTEMS PVT</t>
  </si>
  <si>
    <t>KKBKH21187801288-36101102-HUBERT ENVIRO CARE SYSTEMS PVT-</t>
  </si>
  <si>
    <t>Avenue Supermarts Limited- Amb</t>
  </si>
  <si>
    <t>AXISCN0085816009-36101102-Avenue Supermarts Limited- Amb-</t>
  </si>
  <si>
    <t>0000107230304539-36101102-Mother Dairy Fruit &amp; Vegetable-</t>
  </si>
  <si>
    <t>SOLAPUR TOLLWAYS PRIVATE LIMIT</t>
  </si>
  <si>
    <t>0000000325639440-36101102-SOLAPUR TOLLWAYS PRIVATE LIMIT-</t>
  </si>
  <si>
    <t>05498-Solapur Tollways Private Limited</t>
  </si>
  <si>
    <t>0000107229783938-36101102-Bharti Airtel Limited-</t>
  </si>
  <si>
    <t>GRP Limited</t>
  </si>
  <si>
    <t>0000107230648119-36101102-GRP Limited-</t>
  </si>
  <si>
    <t>0000107229679274-36101102-BHARTI AIRTEL-</t>
  </si>
  <si>
    <t>STEELCASE ASIA PACIFIC HOLDING</t>
  </si>
  <si>
    <t>HSBCN21204577708-36101102-STEELCASE ASIA PACIFIC HOLDING-</t>
  </si>
  <si>
    <t>SCBLR12021072300004378-36101102-Abbott India Limited-</t>
  </si>
  <si>
    <t>SIN21889Q0013626-36101102-Gulf Oil Lubricants India Limi-</t>
  </si>
  <si>
    <t>HSBCN21204580933-36101102-GE INDIA INDUSTRIAL PRIVATE LIMITE</t>
  </si>
  <si>
    <t>HSBCR22021072313305405-36101102-Fischer Building Materials I</t>
  </si>
  <si>
    <t>HSBCN21204580935-36101102-GE INDIA INDUSTRIAL PRIVATE LIMITE</t>
  </si>
  <si>
    <t>CITIN21207169888-36101102-Sharp Business Systems India P-</t>
  </si>
  <si>
    <t>TECH MAHINDRA TECHNOLOGIES INC</t>
  </si>
  <si>
    <t>HSBCN21204590647-36101102-TECH MAHINDRA TECHNOLOGIES INC-</t>
  </si>
  <si>
    <t>06356-TECH MAHINDRA TECHNOLOGIES INC.</t>
  </si>
  <si>
    <t>JOHNSON CONTROLS INDIA PVT LTD</t>
  </si>
  <si>
    <t>217N52950ROM1E99-36101102-JOHNSON CONTROLS INDIA PVT LTD-</t>
  </si>
  <si>
    <t>217N52951A1J1G21-36101102-Johnson Controls (I) Pvt.Ltd.-</t>
  </si>
  <si>
    <t>GILBARCO VEEDER ROOT INDIA PVT</t>
  </si>
  <si>
    <t>CITIN21207181119-36101102-GILBARCO VEEDER ROOT INDIA PVT-</t>
  </si>
  <si>
    <t>06419-Gilbarco Veeder Root India Pvt Ltd</t>
  </si>
  <si>
    <t>ADM AGRO IND KOTA   AKOLA  PVT LTD</t>
  </si>
  <si>
    <t>CITIN21207188159-36101102-ADM AGRO IND KOTA   AKOLA  PVT LTD</t>
  </si>
  <si>
    <t>0000107230805781-36101102-CRITICALOG INDIA PRIVATE LIMIT-</t>
  </si>
  <si>
    <t>GE POWER CONVERSION INDIA PRIVATE L</t>
  </si>
  <si>
    <t>HSBCR22021072313305256-36101102-GE POWER CONVERSION INDIA PR</t>
  </si>
  <si>
    <t>04635-GE POWER SERVICES INDIA PVT LTD</t>
  </si>
  <si>
    <t>CITIN21207193098-36101102-GE T&amp;D India Ltd( Perviously k-</t>
  </si>
  <si>
    <t>0000107230923549-36101102-Arvind True Blue Limited-</t>
  </si>
  <si>
    <t>-36101101-TeamLease Services Ltd EPF Trust-April-2021 Arrear</t>
  </si>
  <si>
    <t>025149</t>
  </si>
  <si>
    <t xml:space="preserve">PF ADVICE FOR THE MONTH OF JUNE-2021- ADDITION					</t>
  </si>
  <si>
    <t xml:space="preserve">-36101105-PF ADVICE FOR THE MONTH OF JUNE-2021- ADDITION				</t>
  </si>
  <si>
    <t>--PF Paid Challan No. 2402107018350</t>
  </si>
  <si>
    <t xml:space="preserve">PF ADVICE FOR THE MONTH OF JUNE-2021- ADDITION				</t>
  </si>
  <si>
    <t>--PF Paid challan No. 2402107018348</t>
  </si>
  <si>
    <t xml:space="preserve">PF ADVICE FOR THE MONTH OF May-2021- ADDITION					</t>
  </si>
  <si>
    <t xml:space="preserve">-36101105-PF ADVICE FOR THE MONTH OF May-2021- ADDITION					</t>
  </si>
  <si>
    <t>--PF Paid Challan No. 2402107018348</t>
  </si>
  <si>
    <t xml:space="preserve">PF ADVICE FOR THE MONTH OF Apr-2021- ADDITION					</t>
  </si>
  <si>
    <t xml:space="preserve">-36101105-PF ADVICE FOR THE MONTH OF Apr-2021- ADDITION					</t>
  </si>
  <si>
    <t>--PF Paid Challan No. 2402107018333</t>
  </si>
  <si>
    <t>025150</t>
  </si>
  <si>
    <t>Insurane Payment</t>
  </si>
  <si>
    <t>-36101101-Insurane Payment-Paid towards GTL-Amazon</t>
  </si>
  <si>
    <t>--Kotak Mahindra Life Insurance Company Ltd</t>
  </si>
  <si>
    <t>025161</t>
  </si>
  <si>
    <t>HDFC FD No. 50300511908294 dt 20/04/2021 to 19/07/2021 @ 3%</t>
  </si>
  <si>
    <t>TRANSFER-36101101-HDFC FD No. 50300511908294 dt 20/04/2021 t</t>
  </si>
  <si>
    <t>--HDFC FD No. 50300511908294 dt 20/04/2021 to 19/07/2021 @ 3</t>
  </si>
  <si>
    <t>025162</t>
  </si>
  <si>
    <t>ICICI FD No. 000210826506 dt 20/04/2021 to 19/07/2021 @ 3%</t>
  </si>
  <si>
    <t>TRANSFER-36101151-ICICI FD No. 000210826506 dt 20/04/2021 to</t>
  </si>
  <si>
    <t>--ICICI FD No. 000210826506 dt 20/04/2021 to 19/07/2021 @ 3%</t>
  </si>
  <si>
    <t>025163</t>
  </si>
  <si>
    <t>TRANSFER-36101151-ICICI FD No. 000210826088 dt 05/04/2021 to</t>
  </si>
  <si>
    <t>025165</t>
  </si>
  <si>
    <t>ICICI FD No. 000210828782 dt 05/07/21 to 02/11/21 @ 3.10%</t>
  </si>
  <si>
    <t>-36101151-ICICI FD No. 000210828782 dt 05/07/21 to 02/11/21</t>
  </si>
  <si>
    <t>--ICICI FD No. 000210828782 dt 05/07/21 to 02/11/21 @ 3.10%</t>
  </si>
  <si>
    <t>ICICI FD No. 000210828783 dt 05/07/21 to 02/11/21 @ 3.10%</t>
  </si>
  <si>
    <t>-36101151-ICICI FD No. 000210828783 dt 05/07/21 to 02/11/21</t>
  </si>
  <si>
    <t>--ICICI FD No. 000210828783 dt 05/07/21 to 02/11/21 @ 3.10%</t>
  </si>
  <si>
    <t>025166</t>
  </si>
  <si>
    <t>V00011-Stationery Chgs-June'21</t>
  </si>
  <si>
    <t>-36101103-V00011-Stationery Chgs-June'21-V00011-Stationery C</t>
  </si>
  <si>
    <t>V00011-Deep Traders</t>
  </si>
  <si>
    <t>V00026-Housekeeping Chgs-June'21</t>
  </si>
  <si>
    <t>-36101103-V00026-Housekeeping Chgs-June'21-V00026-Housekeepi</t>
  </si>
  <si>
    <t>V00041-R&amp;M Furniture Chgs-June'21</t>
  </si>
  <si>
    <t>-36101103-V00041-R&amp;M Furniture Chgs-June'21-V00041-R&amp;M Furni</t>
  </si>
  <si>
    <t>V00041-Sk. Anowar Ali</t>
  </si>
  <si>
    <t>V00021-Cab Chgs-June'21</t>
  </si>
  <si>
    <t>-36101103-V00021-Cab Chgs-June'21-V00021-Cab Chgs-June'21</t>
  </si>
  <si>
    <t>V00021-On Time</t>
  </si>
  <si>
    <t>119600920GN00014-36101102-SCHENKER INDIA PVT LTD-</t>
  </si>
  <si>
    <t>119600920GN00022-36101102-SCHENKER INDIA PRIVATE LIMITED-</t>
  </si>
  <si>
    <t>EUKLID BRAND SOLUTIONS PVT LTD</t>
  </si>
  <si>
    <t>SIBLE00013270039-36101102-EUKLID BRAND SOLUTIONS PVT LTD-</t>
  </si>
  <si>
    <t>07443-Euklid Brand Solutions Private Limited</t>
  </si>
  <si>
    <t>000CMS2027446002-36101102-KEC International Limited-</t>
  </si>
  <si>
    <t>HSBCN21196766231-36101102-AGP CITY GAS PRIVATE LIMITED-</t>
  </si>
  <si>
    <t>AXISP00211633534-36101102-Agriculture Insurance Company-</t>
  </si>
  <si>
    <t>Symphony Limited</t>
  </si>
  <si>
    <t>000CMS2027328278-36101102-Symphony Limited-</t>
  </si>
  <si>
    <t>07458-Symphony Limited</t>
  </si>
  <si>
    <t>0000107151597576-36101102-AVENUE ECOMMERCE LTD269-</t>
  </si>
  <si>
    <t>0000107151597580-36101102-AVENUE ECOMMERCE LTD269-</t>
  </si>
  <si>
    <t>BTOM211963735441-36101102-LIXIL INDIA PRIVATE LIMITED-</t>
  </si>
  <si>
    <t>VMOBI SOLUTIONS PRIVATE LIMITE</t>
  </si>
  <si>
    <t>000CMS2027597405-36101102-VMOBI SOLUTIONS PRIVATE LIMITE-</t>
  </si>
  <si>
    <t>07131-Vmobi Solutions Private Limited</t>
  </si>
  <si>
    <t>119600920GN00028-36101102-SCHENKER INDIA PVT LTD-</t>
  </si>
  <si>
    <t>119600920GN00011-36101102-SCHENKER INDIA PVT LTD-</t>
  </si>
  <si>
    <t>119600920GN00015-36101102-SCHENKER INDIA PVT LTD-</t>
  </si>
  <si>
    <t>119600920GN00016-36101102-SCHENKER INDIA PRIVATE LIMITED-</t>
  </si>
  <si>
    <t>119600920GN00024-36101102-SCHENKER INDIA PVT LTD-</t>
  </si>
  <si>
    <t>119600920GN00013-36101102-SCHENKER INDIA PRIVATE LIMITED-</t>
  </si>
  <si>
    <t>119600920GN00007-36101102-SCHENKER INDIA PVT LTD-</t>
  </si>
  <si>
    <t>GRP LTD</t>
  </si>
  <si>
    <t>0000107151731884-36101102-GRP LTD-</t>
  </si>
  <si>
    <t>0000107151774909-36101102-MRF LIMITED   RANCHI-</t>
  </si>
  <si>
    <t>AXISCN0085067185-36101102-Avenue Supermarts Ltd – Bopal-</t>
  </si>
  <si>
    <t>SPRINGBOARD SOLUTION</t>
  </si>
  <si>
    <t>00024550039811DC-36101102-SPRINGBOARD SOLUTION-</t>
  </si>
  <si>
    <t>06204-Spring Board Solutions Pvt Ltd</t>
  </si>
  <si>
    <t>CITIN21208991216-36101102-Cheminova India Ltd-</t>
  </si>
  <si>
    <t>01954-Cheminova India Ltd</t>
  </si>
  <si>
    <t>YESBR52021072882782344-36101102-INDIAN FARM FORESTRY DEVELOP</t>
  </si>
  <si>
    <t>120900731GN00001-36101102-SCANIA COMMERCIAL VEHICLES IND-</t>
  </si>
  <si>
    <t>217S30629LST2H36-36101102-Ashland India Pvt Ltd-</t>
  </si>
  <si>
    <t>HSBCN21209201918-36101102-GE India Industrial Pvt. Ltd.--</t>
  </si>
  <si>
    <t>HSBCN21209204005-36101102-Glitch Media Pvt Ltd-</t>
  </si>
  <si>
    <t>120901026GN00022-36101102-UBER INDIA SYSTEMS P LTD-</t>
  </si>
  <si>
    <t>CITIN21209012028-36101102-GE T&amp;D India Ltd( Perviously k-</t>
  </si>
  <si>
    <t>000CMS2045994665-36101102-EDELWEISS RURAL &amp; CORPORATE SE-</t>
  </si>
  <si>
    <t>025478</t>
  </si>
  <si>
    <t>000CMS2045994605-36101102-Edelcap Securities Limited-</t>
  </si>
  <si>
    <t>SBIN321209923227-36101102-Indian Naval Canteen Services-</t>
  </si>
  <si>
    <t>000CMS2044573686-36101102-Edelweiss Securities limited --</t>
  </si>
  <si>
    <t>0000107284912625-36101102-Sundaram Alternate Assets Limi-</t>
  </si>
  <si>
    <t>CNRBR52021072865955042-36101102-Shinryo Suvidha Engineers In</t>
  </si>
  <si>
    <t>0000000106846377-36101102-NED VENTURES LLP-</t>
  </si>
  <si>
    <t>000CMS2044674264-36101102-EIH LIMITED-</t>
  </si>
  <si>
    <t>HSBCR22021072813345173-36101102-GfK Nielsen India Pvt Ltd-</t>
  </si>
  <si>
    <t>UTIBR52021072800347130-36101102-Avenue Supermarts Limited -</t>
  </si>
  <si>
    <t>UTIBR52021072800347171-36101102-Align Retail Trades Private</t>
  </si>
  <si>
    <t>UTIBR52021072800347136-36101102-Avenue Supermarts Limited -</t>
  </si>
  <si>
    <t>2176905194NA0Z90-36101102-Johnson Controls-Hitachi Air C-</t>
  </si>
  <si>
    <t>2176905202C80O88-36101102-Johnson Controls-Hitachi Air C-</t>
  </si>
  <si>
    <t>217690519AQA0R94-36101102-Johnson Controls-Hitachi Air C-</t>
  </si>
  <si>
    <t>2176905202691G61-36101102-Johnson Controls-Hitachi Air C-</t>
  </si>
  <si>
    <t>HSBCN21187511947-36101102-GENPACT INDIA PRIVATE LIMITED-</t>
  </si>
  <si>
    <t>BARBP21187988856-36101102-THE BOMBAY DYEING &amp; MFG.CO.LTD-</t>
  </si>
  <si>
    <t>BARBP21187988864-36101102-THE BOMBAY DYEING &amp; MFG.CO.LTD-</t>
  </si>
  <si>
    <t>T5RMB-27-27-The Bombay Dyeing &amp; Mfg.Co.Ltd</t>
  </si>
  <si>
    <t>0000107060497208-36101102-Armstrong International Privat-</t>
  </si>
  <si>
    <t>HSBCN21187544072-36101102-INDIA CAPITAL RESEARCH AND ADVISOR</t>
  </si>
  <si>
    <t>0000000106879190-36101102-Shubham Enterprise-</t>
  </si>
  <si>
    <t>HSBCN21187546993-36101102-GKN Sinter Metal Pvt Ltd-</t>
  </si>
  <si>
    <t>GKNPU-27-27-GKN Sinter Metal Pvt Ltd</t>
  </si>
  <si>
    <t>PRECIHOLE MACHINE TOOLS PVT LTD</t>
  </si>
  <si>
    <t>PUNBH21187432417-36101102-PRECIHOLE MACHINE TOOLS PVT LTD-</t>
  </si>
  <si>
    <t>TOTAL TRANSPORT SYSTEMS LTD</t>
  </si>
  <si>
    <t>AXISP00209458965-36101102-TOTAL TRANSPORT SYSTEMS LTD-</t>
  </si>
  <si>
    <t>07266-Total Transport Systems Limited</t>
  </si>
  <si>
    <t>118700417GN00006-36101102-AXA France VIE-</t>
  </si>
  <si>
    <t>ARBDL-07-07-AXA France VIE</t>
  </si>
  <si>
    <t>CITIN21200181191-36101102-HITACHI METALS INDIA PRIVATE L-</t>
  </si>
  <si>
    <t>00024485418811DC-36101102-SIX DEE TELECOM SOLU-</t>
  </si>
  <si>
    <t>C G LOGISTICS PVT LTD</t>
  </si>
  <si>
    <t>000CMS2011820417-36101102-C G LOGISTICS PVT LTD-</t>
  </si>
  <si>
    <t>ICICR22021070600010959-36101102-KEC INTERNATIONAL Limited-</t>
  </si>
  <si>
    <t>KBADL-29-33-Kec International Limited</t>
  </si>
  <si>
    <t>0000107060153996-36101102-Noida Power Company Limited-</t>
  </si>
  <si>
    <t>06703-Noida Power Company Limited</t>
  </si>
  <si>
    <t>0000107060239900-36101102-Grasim Industries Limted; Unit-</t>
  </si>
  <si>
    <t>GMYMB-24-24-Grasim Industries Limted; Unit - Aditya Birla In</t>
  </si>
  <si>
    <t>Edifixio India Private Limited</t>
  </si>
  <si>
    <t>HSBCN21187493317-36101102-Edifixio India Private Limited-</t>
  </si>
  <si>
    <t>05365-Edifixio India Private Limited</t>
  </si>
  <si>
    <t>ICIJ211870001721-36101102-Bikaner Electricity Supply Lim-</t>
  </si>
  <si>
    <t>BPYDL-29-08-Bikaner Electricity Supply Limited</t>
  </si>
  <si>
    <t>GE T D INDIA LIMITED</t>
  </si>
  <si>
    <t>CITIN21207198709-36101102-GE T D INDIA LIMITED-</t>
  </si>
  <si>
    <t>CITIN21207204472-36101102-VOLTAS LIMITED-</t>
  </si>
  <si>
    <t>CITIN21207205488-36101102-VOLTAS LIMITED-</t>
  </si>
  <si>
    <t>CITIN21207205459-36101102-VOLTAS LIMITED-</t>
  </si>
  <si>
    <t>CITIN21207206510-36101102-VOLTAS LIMITED-</t>
  </si>
  <si>
    <t>CITIN21207206313-36101102-VOLTAS LIMITED-</t>
  </si>
  <si>
    <t>CITIN21207238752-36101102-VOLTAS LIMITED-</t>
  </si>
  <si>
    <t>CITIN21207240575-36101102-VOLTAS LIMITED-</t>
  </si>
  <si>
    <t>CITIN21207240457-36101102-VOLTAS LIMITED-</t>
  </si>
  <si>
    <t>AXTB212043046181-36101102-DALMIA-</t>
  </si>
  <si>
    <t>CHASD21204771617-36101102-OCWEN FINANCIAL SOLUTIONS PRIVATE</t>
  </si>
  <si>
    <t>CITIN21207270329-36101102-Bytedance (India) Technology P-</t>
  </si>
  <si>
    <t>07054-Bytedance (India) Technology Private Limited</t>
  </si>
  <si>
    <t>CITIN21207270491-36101102-GE T D INDIA LIMITED-</t>
  </si>
  <si>
    <t>00313-GE India Business Center</t>
  </si>
  <si>
    <t>CHASD21204771620-36101102-OCWEN FINANCIAL SOLUTIONS PRIVATE</t>
  </si>
  <si>
    <t>CHASD21204771623-36101102-OCWEN FINANCIAL SOLUTIONS PRIVATE</t>
  </si>
  <si>
    <t>MRF LIMITED   RAIPUR</t>
  </si>
  <si>
    <t>0000107230950354-36101102-MRF LIMITED   RAIPUR-</t>
  </si>
  <si>
    <t>0000107230636737-36101102-UltraTech Cement Limited-</t>
  </si>
  <si>
    <t>STERLITE POWER GRID VENTURES LTD</t>
  </si>
  <si>
    <t>ICIB212040049898-36101102-STERLITE POWER GRID VENTURES LTD-</t>
  </si>
  <si>
    <t>LARSEN &amp; TOUBRO LIMITED</t>
  </si>
  <si>
    <t>UTIBR52021072300328684-36101102-LARSEN &amp; TOUBRO LIMITED-</t>
  </si>
  <si>
    <t>ICICR22021072300011101-36101102-TaeguTec India Pvt Ltd-</t>
  </si>
  <si>
    <t>HSBCN21204610697-36101102-THYSSENKRUPP INDIA PRIVATE LIMITED</t>
  </si>
  <si>
    <t>IBKLR92021072300066688-36101102-Jaypee Infratech Ltd-</t>
  </si>
  <si>
    <t>V01108-Staff welfare Chgs-June'21</t>
  </si>
  <si>
    <t>-36101103-V01108-Staff welfare Chgs-June'21-V01108-Staff wel</t>
  </si>
  <si>
    <t>V02497-Housekeeping Chgs-June'21</t>
  </si>
  <si>
    <t>-36101103-V02497-Housekeeping Chgs-June'21-V02497-Housekeepi</t>
  </si>
  <si>
    <t>V02497-Updater Services (P) Ltd - AP</t>
  </si>
  <si>
    <t>V01674-Housekeeping Chgs-June'21</t>
  </si>
  <si>
    <t>-36101103-V01674-Housekeeping Chgs-June'21-</t>
  </si>
  <si>
    <t>V01733-Manpower Chgs-June'21</t>
  </si>
  <si>
    <t>-36101103-V01733-Manpower Chgs-June'21-V01733-Manpower Chgs-</t>
  </si>
  <si>
    <t>V01040-Security Chgs-June'21</t>
  </si>
  <si>
    <t>-36101103-V01040-Security Chgs-June'21-V01040-Security Chgs-</t>
  </si>
  <si>
    <t>V01596-Housekeeping Chgs-June'21</t>
  </si>
  <si>
    <t>-36101103-V01596-Housekeeping Chgs-June'21-V01596-Housekeepi</t>
  </si>
  <si>
    <t>V01596-Walsons Facility Solutions Pvt Ltd - MUM</t>
  </si>
  <si>
    <t>V01654-Professional Fees</t>
  </si>
  <si>
    <t>-36101103-V01654-Professional Fees-V01654-Professional Fees</t>
  </si>
  <si>
    <t>V01654-V.S. Dastur &amp; Co.,</t>
  </si>
  <si>
    <t>V00190-Management Consultancy</t>
  </si>
  <si>
    <t>-36101103-V00190-Management Consultancy-V00190-Management Co</t>
  </si>
  <si>
    <t>V01414-Housekeeping Chgs-June'21</t>
  </si>
  <si>
    <t>-36101103-V01414-Housekeeping Chgs-June'21-V01414-Housekeepi</t>
  </si>
  <si>
    <t>SBI-PUN-INV-182-SBI-Aurangabad-maintenance Ap'21</t>
  </si>
  <si>
    <t>-36101103-SBI-PUN-INV-182-SBI-Aurangabad-maintenance Ap'21-S</t>
  </si>
  <si>
    <t>SBI-MUM2-INV-81-Borivali-Firewall-Sophos XG 115-3 yrs-3-6-21</t>
  </si>
  <si>
    <t>-36101103-SBI-MUM2-INV-81-Borivali-Firewall-Sophos XG 115-3</t>
  </si>
  <si>
    <t>ROP-2760/2761</t>
  </si>
  <si>
    <t>-36101103-ROP-2760/2761-ROP-2760/2761</t>
  </si>
  <si>
    <t>TLPC000235-Jun21-PC-Ahm</t>
  </si>
  <si>
    <t>-36101103-TLPC000235-Jun21-PC-Ahm-Z02329-TLPC000235-Jun21-PC</t>
  </si>
  <si>
    <t>Fab  Award Video Charges</t>
  </si>
  <si>
    <t>-36101103-Fab  Award Video Charges-Fab Video Charges</t>
  </si>
  <si>
    <t>V02311-Soul Motion Pictures</t>
  </si>
  <si>
    <t>C12447-FnF Salary</t>
  </si>
  <si>
    <t>-36101103-C12447-FnF Salary-C12447-FnF Salary</t>
  </si>
  <si>
    <t>Y02015-Rajkumar ID-C12447</t>
  </si>
  <si>
    <t>025167</t>
  </si>
  <si>
    <t>ICICI FD No. 000213222410 dt 09/07/21 to 09/07/22 @ 4.90%</t>
  </si>
  <si>
    <t>-36101111-ICICI FD No. 000213222410 dt 09/07/21 to 09/07/22</t>
  </si>
  <si>
    <t>--ICICI FD No. 000213222410 dt 09/07/21 to 09/07/22 @ 4.90%</t>
  </si>
  <si>
    <t>025168</t>
  </si>
  <si>
    <t>HDFC FD No. 50300535725423 dt 19/07/21 to 20/01/22 @ 3.50%</t>
  </si>
  <si>
    <t>-36101101-HDFC FD No. 50300535725423 dt 19/07/21 to 20/01/22</t>
  </si>
  <si>
    <t>--HDFC FD No. 50300535725423 dt 19/07/21 to 20/01/22 @ 3.50%</t>
  </si>
  <si>
    <t>025169</t>
  </si>
  <si>
    <t>Saint-Gobain India Pvt Ltd</t>
  </si>
  <si>
    <t>-36101101-Saint-Gobain India Pvt Ltd-Refund to Saint-Gobain</t>
  </si>
  <si>
    <t>--Saint-Gobain India Pvt Ltd</t>
  </si>
  <si>
    <t>025171</t>
  </si>
  <si>
    <t>208211578-36101101-RF0000173</t>
  </si>
  <si>
    <t>6UNPU-29-07-SAINT-GOBAIN INDIA PRIVATE LIMITED</t>
  </si>
  <si>
    <t>SAINT-GOBAIN INDIA PRIVATE LIMITED</t>
  </si>
  <si>
    <t>208211578-36101101-RF0000174</t>
  </si>
  <si>
    <t>6UNPU-29-24-SAINT-GOBAIN INDIA PRIVATE LIMITED</t>
  </si>
  <si>
    <t>208211578-36101101-RF0000175</t>
  </si>
  <si>
    <t>6UNPU-29-29-SAINT-GOBAIN INDIA PRIVATE LIMITED</t>
  </si>
  <si>
    <t>HSBCN21209217219-36101102-Nissan Renault Financial Servi-</t>
  </si>
  <si>
    <t>HSBCN21209213830-36101102-M/s. Samsung India Electronics-</t>
  </si>
  <si>
    <t>CITIR52021072800704198-36101102-Emerson Process Management P</t>
  </si>
  <si>
    <t>Rakon India Pvt Ltd</t>
  </si>
  <si>
    <t>SBIN321209979714-36101102-Rakon India Pvt Ltd-</t>
  </si>
  <si>
    <t>06666-Rakon India Pvt Ltd</t>
  </si>
  <si>
    <t>0000107274816205-36101102-Bharti Airtel Limited-</t>
  </si>
  <si>
    <t>0000107274816207-36101102-Bharti Airtel Limited-</t>
  </si>
  <si>
    <t>0000107274816209-36101102-Bharti Airtel Limited-</t>
  </si>
  <si>
    <t>0000107274816211-36101102-Bharti Airtel Limited-</t>
  </si>
  <si>
    <t>P209210119343457-36101102-Shinryo Suvidha Engineers Indi-</t>
  </si>
  <si>
    <t>025480</t>
  </si>
  <si>
    <t>Infra Rental for the month of May 2021 &amp; Electricity bill of</t>
  </si>
  <si>
    <t>-36101139-Infra Rental for the month of May 2021 &amp; Electrici</t>
  </si>
  <si>
    <t>Rental of Premises May-2021  TO Jul21 @Patna</t>
  </si>
  <si>
    <t>-36101139-Rental of Premises May-2021  TO Jul21 @Patna-Renta</t>
  </si>
  <si>
    <t>025481</t>
  </si>
  <si>
    <t>-31-07-21</t>
  </si>
  <si>
    <t>025482</t>
  </si>
  <si>
    <t>Reversed</t>
  </si>
  <si>
    <t>025483</t>
  </si>
  <si>
    <t>T4566--Sandeep Reddy K--Salary-Adv</t>
  </si>
  <si>
    <t>-36101103-T4566--Sandeep Reddy K--Salary-Adv-T4566--Sandeep</t>
  </si>
  <si>
    <t>Z02363-Sandeep Reddy K ID -T4566 - Loan</t>
  </si>
  <si>
    <t>025493</t>
  </si>
  <si>
    <t>Ref-Krishan Kumar agnst CPO Legal Activity</t>
  </si>
  <si>
    <t>000060909-00001-36101103-Ref-Krishan Kumar agnst CPO Legal A</t>
  </si>
  <si>
    <t>--Krishan Kumar</t>
  </si>
  <si>
    <t>Refund-Sivananda Reddy agnst CPO Legal Activity</t>
  </si>
  <si>
    <t>000060909-00002-36101103-Refund-Sivananda Reddy agnst CPO Le</t>
  </si>
  <si>
    <t>--Sivananda Reddy</t>
  </si>
  <si>
    <t>Refund-Tender Deposit-Odisha Mineral Corporation Ltd</t>
  </si>
  <si>
    <t>000060909-00003-36101103-Refund-Tender Deposit-Odisha Minera</t>
  </si>
  <si>
    <t>--Odisha Mineral Corporation Ltd</t>
  </si>
  <si>
    <t>000060909-00004-36101103-Refund-Sivananda Reddy agnst CPO Le</t>
  </si>
  <si>
    <t>025494</t>
  </si>
  <si>
    <t>Refund-Krupesh agnst CPO Legal Activity</t>
  </si>
  <si>
    <t>ROP-2101/2102-Surat/Ahm-Indiafirst Life Insurance Co Ltd-Int</t>
  </si>
  <si>
    <t>Refund-Deepak Roshan Pinto agnst Trv Adv</t>
  </si>
  <si>
    <t>REF-31.07.21-Refund-Deepak Roshan Pinto agnst Trv Adv-7003</t>
  </si>
  <si>
    <t>Z01392-Roshan Deepak Pinto - T7370</t>
  </si>
  <si>
    <t>025504</t>
  </si>
  <si>
    <t>Reversed as-Refund from BAJAJ ALLIANZ GEN INSURANCE CO</t>
  </si>
  <si>
    <t>CITIN21206405269-22-07-21</t>
  </si>
  <si>
    <t>00093-Bajaj Allianz General Insuarance Company Ltd.-Bajaj Al</t>
  </si>
  <si>
    <t>025505</t>
  </si>
  <si>
    <t>CITIN21202175820-09-07-21</t>
  </si>
  <si>
    <t>HSBCN21187494073-36101102-Godrej Consumer Products ltd-</t>
  </si>
  <si>
    <t>GC1MB-19-19-Godrej Consumer Products ltd</t>
  </si>
  <si>
    <t>0000107060402753-36101102-Arvind Limited (The Arvind Sto-</t>
  </si>
  <si>
    <t>AO4BG-29-24-Arvind Limited (The Arvind Store Division)</t>
  </si>
  <si>
    <t>CITIN21200277515-36101102-Pidilite Industries Ltd - Delh-</t>
  </si>
  <si>
    <t>CITIN21200280291-36101102-VOLTAS LIMITED-</t>
  </si>
  <si>
    <t>CITIN21200279815-36101102-VOLTAS LIMITED-</t>
  </si>
  <si>
    <t>CITIN21200281954-36101102-VOLTAS LTD - EMRBG-</t>
  </si>
  <si>
    <t>VEMMB-29-18-Voltas Ltd - Emrbg</t>
  </si>
  <si>
    <t>CITIN21200280269-36101102-VOLTAS LTD - EMRBG-</t>
  </si>
  <si>
    <t>VEMMB-29-21-VOLTAS LTD - EMRBG</t>
  </si>
  <si>
    <t>CITIN21200281747-36101102-VOLTAS LTD - EMRBG-</t>
  </si>
  <si>
    <t>VEMMB-29-03-VOLTAS LTD - EMRBG</t>
  </si>
  <si>
    <t>CITIN21200283594-36101102-VOLTAS LTD - EMRBG-</t>
  </si>
  <si>
    <t>VXGDL-07-07-Voltas Ltd - Emrbg</t>
  </si>
  <si>
    <t>CITIN21200283684-36101102-VOLTAS LTD - EMRBG-</t>
  </si>
  <si>
    <t>VEMMB-29-37-Voltas Ltd - Emrbg</t>
  </si>
  <si>
    <t>CITIN21200284002-36101102-VOLTAS LTD - EMRBG-</t>
  </si>
  <si>
    <t>VEMMB-29-32-VOLTAS LTD - EMRBG</t>
  </si>
  <si>
    <t>0000107069927293-36101102-Bharti Airtel Limited-</t>
  </si>
  <si>
    <t>BOKMB-06-06-Bharti Airtel Limited</t>
  </si>
  <si>
    <t>CITIN21200282612-36101102-VOLTAS LTD - EMRBG-</t>
  </si>
  <si>
    <t>VEMMB-29-23-VOLTAS LTD - EMRBG</t>
  </si>
  <si>
    <t>Cepheid India Private Limited</t>
  </si>
  <si>
    <t>CHASD21187605457-36101102-Cepheid India Private Limited-</t>
  </si>
  <si>
    <t>CBWBG-06-06-Cepheid India Private Limited</t>
  </si>
  <si>
    <t>CITIN21200319866-36101102-VOLTAS LIMITED-</t>
  </si>
  <si>
    <t>CITIN21200320990-36101102-VOLTAS LIMITED-</t>
  </si>
  <si>
    <t>CITIN21200323092-36101102-VOLTAS LIMITED-</t>
  </si>
  <si>
    <t>Voltas Ltd -SS</t>
  </si>
  <si>
    <t>CITIN21200321712-36101102-Voltas Ltd -SS-</t>
  </si>
  <si>
    <t>CITIN21200319949-36101102-Voltas Ltd -SS-</t>
  </si>
  <si>
    <t>AXISP00209489212-36101102-Merino Industries Limited-</t>
  </si>
  <si>
    <t>CITIN21200278979-36101102-VOLTAS LTD - EMRBG-</t>
  </si>
  <si>
    <t>VEMMB-29-09-VOLTAS LTD - EMRBG</t>
  </si>
  <si>
    <t>CITIN21200277408-36101102-Pidilite Industries Ltd - Delh-</t>
  </si>
  <si>
    <t>PIDDL-29-07-Pidilite Industries Ltd - Delhi</t>
  </si>
  <si>
    <t>0000107231079347-36101102-Gabriel India Ltd-</t>
  </si>
  <si>
    <t>0000107230691112-36101102-Max Publicity And Communicatio-</t>
  </si>
  <si>
    <t>BTOM212043753408-36101102-Primetals Technologies India P-</t>
  </si>
  <si>
    <t>MAX HYPERMARKET INDIA PRIVATE LIMIT</t>
  </si>
  <si>
    <t>HSBCN21204622233-36101102-MAX HYPERMARKET INDIA PRIVATE LIMI</t>
  </si>
  <si>
    <t>BTOM212043753342-36101102-Primetals Technologies India P-</t>
  </si>
  <si>
    <t>TATA COMMUNICATIONS PAYMENT SO</t>
  </si>
  <si>
    <t>0000107231007770-36101102-TATA COMMUNICATIONS PAYMENT SO-</t>
  </si>
  <si>
    <t>MRF LIMITED 5876</t>
  </si>
  <si>
    <t>0000107230997515-36101102-MRF LIMITED 5876-</t>
  </si>
  <si>
    <t>0000107229862944-36101102-TELESONIC NETW-</t>
  </si>
  <si>
    <t>BUNGE INDIA PRIVATE LIMITED</t>
  </si>
  <si>
    <t>120401688GN00011-36101102-BUNGE INDIA PRIVATE LIMITED-</t>
  </si>
  <si>
    <t>BNPNN21204509594-36101102-TECHNIP INDIA LIMITED-</t>
  </si>
  <si>
    <t>GROUPE SEB INDIA PRIVATE LIMIT</t>
  </si>
  <si>
    <t>BNPNN21204509727-36101102-GROUPE SEB INDIA PRIVATE LIMIT-</t>
  </si>
  <si>
    <t>04270-Groupe Seb India (P) Ltd</t>
  </si>
  <si>
    <t>BARCR52021072300700162-36101102-Barclays Global Service Cent</t>
  </si>
  <si>
    <t>AXISCN0085879524-36101102-Jyothy Labs Limited-</t>
  </si>
  <si>
    <t>ICICR22021072300014303-36101102-Kantar GDC India Pvt Ltd-</t>
  </si>
  <si>
    <t>GUIDEHOUSE INDIA PRIVATE LIMIT</t>
  </si>
  <si>
    <t>0000107230839649-36101102-GUIDEHOUSE INDIA PRIVATE LIMIT-</t>
  </si>
  <si>
    <t>07367-Guidehouse India Private Limited</t>
  </si>
  <si>
    <t>AXISCN0085851300-36101102-ROOTS CORPORATION LIMITED-</t>
  </si>
  <si>
    <t>THYSSENKRUPP INDUSTRIES INDIA PVT LTD</t>
  </si>
  <si>
    <t>000CMS2039785377-36101102-THYSSENKRUPP INDUSTRIES INDIA PVT</t>
  </si>
  <si>
    <t>SIX DEE NETAD SOLUTIONS PRIVAT</t>
  </si>
  <si>
    <t>000CMS2039577857-36101102-SIX DEE NETAD SOLUTIONS PRIVAT-</t>
  </si>
  <si>
    <t>06065-SIX DEE NETAD SOLUTIONS PRIVATE LIMITED</t>
  </si>
  <si>
    <t>GROFERS INDIA PRIVATE LIMITED</t>
  </si>
  <si>
    <t>AXISP00212834949-36101102-GROFERS INDIA PRIVATE LIMITED-</t>
  </si>
  <si>
    <t>07444-Grofers India Private Limited</t>
  </si>
  <si>
    <t>PORTRONICS DIGITAL</t>
  </si>
  <si>
    <t>N204210677188199-36101102-PORTRONICS DIGITAL-</t>
  </si>
  <si>
    <t>00024605471461DC-36101102-SPRINGBOARD SOLUTION-</t>
  </si>
  <si>
    <t>217N84525OWK2K61-36101102-Kohler India Corp Pvt Ltd-</t>
  </si>
  <si>
    <t>CITIN21200324641-36101102-VOLTAS LTD - EMRBG-</t>
  </si>
  <si>
    <t>VEMMB-29-29-VOLTAS LTD - EMRBG</t>
  </si>
  <si>
    <t>000CMS2012259017-36101102-KEC INTERNATIONAL Limited-</t>
  </si>
  <si>
    <t>HSBCN21187497901-36101102-Weir Minerals India Pvt.Ltd-</t>
  </si>
  <si>
    <t>01848-Weir Minerals India Pvt.Ltd</t>
  </si>
  <si>
    <t>HSBCN21187498649-36101102-Raj Petro Specialities Private-</t>
  </si>
  <si>
    <t>RJRMB-24-24-Raj Petro Specialities Private Limited</t>
  </si>
  <si>
    <t>0000107060113963-36101102-Somany Home Innovation Limited-</t>
  </si>
  <si>
    <t>0000107060255446-36101102-Somany Home Innovation Limited-</t>
  </si>
  <si>
    <t>CITIN21200324505-36101102-VOLTAS LTD - EMRBG-</t>
  </si>
  <si>
    <t>VEMMB-29-33-VOLTAS LTD - EMRBG</t>
  </si>
  <si>
    <t>CITIN21200324652-36101102-VOLTAS LTD - EMRBG-</t>
  </si>
  <si>
    <t>VEMMB-29-36-VOLTAS LTD - EMRBG</t>
  </si>
  <si>
    <t>CITIN21200320228-36101102-VOLTAS LIMITED-</t>
  </si>
  <si>
    <t>118701460GN00008-36101102-STAR INDIA PRIVATE LIMITED-</t>
  </si>
  <si>
    <t>TK Elevator India Private Limi</t>
  </si>
  <si>
    <t>HSBCR22021070813172713-36101102-TK Elevator India Private Li</t>
  </si>
  <si>
    <t>HSBCR22021070813172714-36101102-TK Elevator India Private Li</t>
  </si>
  <si>
    <t>HSBCR22021070813172712-36101102-TK Elevator India Private Li</t>
  </si>
  <si>
    <t>HSBCR22021070813172717-36101102-TK Elevator India Private Li</t>
  </si>
  <si>
    <t>HSBCR22021070813172720-36101102-TK Elevator India Private Li</t>
  </si>
  <si>
    <t>HSBCR22021070813172719-36101102-TK Elevator India Private Li</t>
  </si>
  <si>
    <t>HSBCN21189820325-36101102-TK Elevator India Private Limi-</t>
  </si>
  <si>
    <t>HSBCN21189820326-36101102-TK Elevator India Private Limi-</t>
  </si>
  <si>
    <t>TEXAS INSTRUMENTS(I)PVT LTD</t>
  </si>
  <si>
    <t>CITIN21201132772-36101102-TEXAS INSTRUMENTS(I)PVT LTD-</t>
  </si>
  <si>
    <t>SIN01594Q0315810-36101102-Canon India Private Limited-</t>
  </si>
  <si>
    <t>6N6DL-29-06-Canon India Limited</t>
  </si>
  <si>
    <t>Indotech Transformers Limited</t>
  </si>
  <si>
    <t>SBIN321189966317-36101102-Indotech Transformers Limited-</t>
  </si>
  <si>
    <t>IDTCH-33-33-Indotech Transformers Limited</t>
  </si>
  <si>
    <t>HSBCN21189873096-36101102-Autoliv India Pvt Ltd-</t>
  </si>
  <si>
    <t>A80BG-29-29-Autoliv India Pvt Ltd</t>
  </si>
  <si>
    <t>THALES INDIA PRIVATE LIMITED</t>
  </si>
  <si>
    <t>BNPNN21204511320-36101102-THALES INDIA PRIVATE LIMITED-</t>
  </si>
  <si>
    <t>BNPNN21204511319-36101102-THALES INDIA PRIVATE LIMITED-</t>
  </si>
  <si>
    <t>BNPNN21204511321-36101102-THALES INDIA PRIVATE LIMITED-</t>
  </si>
  <si>
    <t>ARTHURS FOOD COMPANY PRIVATE LIMITED</t>
  </si>
  <si>
    <t>INDBN23070106126-36101102-ARTHURS FOOD COMPANY PRIVATE LIMIT</t>
  </si>
  <si>
    <t>HSBCN21207747587-36101102-AMAZON TRANSPORTATION SERVICES PRI</t>
  </si>
  <si>
    <t>ABBOTT INDIA LTD</t>
  </si>
  <si>
    <t>SCBLR12021072600001188-36101102-ABBOTT INDIA LTD-</t>
  </si>
  <si>
    <t>ROPPEN TRANSPORTATIO</t>
  </si>
  <si>
    <t>00024613583341DC-36101102-ROPPEN TRANSPORTATIO-</t>
  </si>
  <si>
    <t>06614-Roppen Transportation Services Pvt Ltd</t>
  </si>
  <si>
    <t>ACCESS HEALTHCARE SERVICES PVT</t>
  </si>
  <si>
    <t>CITIN21207713616-36101102-ACCESS HEALTHCARE SERVICES PVT-</t>
  </si>
  <si>
    <t>SCHNEIDER ELECTRIC SOLAR INDIA PRIVATE LIMITED</t>
  </si>
  <si>
    <t>CHASD21201722819-36101102-SCHNEIDER ELECTRIC SOLAR INDIA PRI</t>
  </si>
  <si>
    <t>120400990GN00001-36101102-BAYER CROPSCIENCE LIMITED-</t>
  </si>
  <si>
    <t>HSBCN21207756495-36101102-GE OIL + GAS INDIA PRIVATE LIMITED</t>
  </si>
  <si>
    <t>GLOBAL INSURANCE BROKERS PRIVA</t>
  </si>
  <si>
    <t>HSBCN21207756480-36101102-GLOBAL INSURANCE BROKERS PRIVA-</t>
  </si>
  <si>
    <t>03468-Global Info Con -Cochin ATC</t>
  </si>
  <si>
    <t>HSBCN21207756747-36101102-GE OIL + GAS INDIA PRIVATE LIMITED</t>
  </si>
  <si>
    <t>BTOM212073754897-36101102-OMRON AUTOMATION PRIVATE LIMIT-</t>
  </si>
  <si>
    <t>HSBCN21207762289-36101102-TNT INDIA PRIVATE LIMITED-</t>
  </si>
  <si>
    <t>Gillette India Ltd</t>
  </si>
  <si>
    <t>CITIN21207796014-36101102-Gillette India Ltd-</t>
  </si>
  <si>
    <t>YAMAHA MOTOR INDIA PRIVATE LIMITED</t>
  </si>
  <si>
    <t>CITIR52021072600702122-36101102-YAMAHA MOTOR INDIA PRIVATE L</t>
  </si>
  <si>
    <t>CITIR52021072600702125-36101102-YAMAHA MOTOR INDIA PRIVATE L</t>
  </si>
  <si>
    <t>CITIN21207801184-36101102-YAMAHA MOTOR INDIA SALES PVT LTD-</t>
  </si>
  <si>
    <t>YAMAHA MOTOR RES DEV INDIA PVT LTD</t>
  </si>
  <si>
    <t>CITIN21207801185-36101102-YAMAHA MOTOR RES DEV INDIA PVT LTD</t>
  </si>
  <si>
    <t>CITIN21207801148-36101102-YAMAHA MOTOR RES DEV INDIA PVT LTD</t>
  </si>
  <si>
    <t>CITIN21207801170-36101102-YAMAHA MOTOR INDIA SALES PVT LTD-</t>
  </si>
  <si>
    <t>0000107141236443-36101102-Bharti Airtel Limited-</t>
  </si>
  <si>
    <t>0000107141228611-36101102-Bharti Airtel Services Limited-</t>
  </si>
  <si>
    <t>BBZMB-06-06-Bharti Airtel Services Limited</t>
  </si>
  <si>
    <t>0000107141228613-36101102-Bharti Airtel Services Limited-</t>
  </si>
  <si>
    <t>BCGMB-29-22-Bharti Airtel Services Limited</t>
  </si>
  <si>
    <t>0000107141233357-36101102-Bharti Airtel Limited-</t>
  </si>
  <si>
    <t>BTLMB-06-06-Bharti Airtel Limited</t>
  </si>
  <si>
    <t>0000107141233359-36101102-Bharti Airtel Limited-</t>
  </si>
  <si>
    <t>0000107151670328-36101102-IMPERIAL AUTO INDUSTRIES LTD-</t>
  </si>
  <si>
    <t>HSBCN21196724342-36101102-GE INDIA INDUSTRIAL PRIVATE LIMITE</t>
  </si>
  <si>
    <t>0000107151408121-36101102-HDFC LIFE INSURANCE COMPANY LI-</t>
  </si>
  <si>
    <t>217F426073NJ0U15-36101102-Johnson Controls (I) Pvt.Ltd-</t>
  </si>
  <si>
    <t>217F4260876K1S47-36101102-Johnson Controls (I) Pvt.Ltd.-</t>
  </si>
  <si>
    <t>CITIN21204302507-36101102-CUDDLE ARTIFICIAL INTELLIGENCE-</t>
  </si>
  <si>
    <t>CITIN21204302516-36101102-FRACTAL ANALYTICS PRIVATE LIMI-</t>
  </si>
  <si>
    <t>AXISCN0085087998-36101102-Avenue Supermarts Limited- Vid-</t>
  </si>
  <si>
    <t>AXISCN0085087978-36101102-Avenue Supermarts Limited - Mu-</t>
  </si>
  <si>
    <t>0000107152104218-36101102-MRF Limited-</t>
  </si>
  <si>
    <t>CNRBR52021071565358536-36101102-Bihar State Milk Co operativ</t>
  </si>
  <si>
    <t>001ONCF211962029-36101102-RHI India Pvt Ltd-</t>
  </si>
  <si>
    <t>UTIBR52021071500341873-36101102-LARSEN &amp; TOUBRO LIMITED-</t>
  </si>
  <si>
    <t>UTIBR52021071500341872-36101102-Larsen and Toubro Limited Co</t>
  </si>
  <si>
    <t>HSBCR22021071513238965-36101102-NIDEC INDUSTRIAL AUTOMATION</t>
  </si>
  <si>
    <t>SIN00493Q0204209-36101102-Abbott  India Limited-</t>
  </si>
  <si>
    <t>CHASD21196687135-36101102-OCWEN FINANCIAL SOLUTIONS PRIVATE</t>
  </si>
  <si>
    <t>ALLIANZ TECHNOLOGY SE, THIRUVA</t>
  </si>
  <si>
    <t>HSBCN21189873505-36101102-ALLIANZ TECHNOLOGY SE, THIRUVA-</t>
  </si>
  <si>
    <t>04414-Allianz Cornhill Information Services Pvt.Ltd</t>
  </si>
  <si>
    <t>HSBCN21189877432-36101102-Result Services Private Limite-</t>
  </si>
  <si>
    <t>118900328GN00028-36101102-Akzo Nobel India Ltd-</t>
  </si>
  <si>
    <t>118900328GN00029-36101102-Akzo Nobel India Ltd (ICI)-</t>
  </si>
  <si>
    <t>CITIN21201263853-36101102-VOLKSWAGEN IT SERVICES INDIA P L-</t>
  </si>
  <si>
    <t>04592-Volkswagen Finance Pvt Ltd</t>
  </si>
  <si>
    <t>000CMS2010581851-36101102-NTPC GE POWER SERVICES PRIVATE-</t>
  </si>
  <si>
    <t>000CMS2010581856-36101102-NTPC GE POWER SERVICES PRIVATE-</t>
  </si>
  <si>
    <t>SBIN421189022087-36101102-Yamazen Machinery &amp; Tools Indi-</t>
  </si>
  <si>
    <t>CITIN21201271522-36101102-NOVARTIS HEALTHCARE PRIVATE LIMITE</t>
  </si>
  <si>
    <t>0000107072741752-36101102-GUIDEHOUSE INDIA PRIVATE LIMIT-</t>
  </si>
  <si>
    <t>HSBCN21189884807-36101102-sus828-</t>
  </si>
  <si>
    <t>CITIN21181952324-36101102-ATCDL-ATC Telecom Infrastructure P</t>
  </si>
  <si>
    <t>--1617191-NEERAJ CHOUBEY</t>
  </si>
  <si>
    <t>HSBCN21189884811-36101102-Vestas Wind Technology India P-</t>
  </si>
  <si>
    <t>118900020GN00003-36101102-ASIANET STAR COMMUNICATIONS PR-</t>
  </si>
  <si>
    <t>KSB LTD MUMBAI SITE</t>
  </si>
  <si>
    <t>00024497800351DC-36101102-KSB LTD MUMBAI SITE-</t>
  </si>
  <si>
    <t>IIMI Image Management Private</t>
  </si>
  <si>
    <t>00024497602811DC-36101102-IIMI Image Management Private-</t>
  </si>
  <si>
    <t>00024497800581DC-36101102-KSB LTD MUMBAI SITE-</t>
  </si>
  <si>
    <t>HSBCN21189890303-36101102-Mercer Consulting (India) Pvt-</t>
  </si>
  <si>
    <t>MCLDL-06-06-Mercer Consulting (India) Pvt Ltd</t>
  </si>
  <si>
    <t>0000000000001070-36101102-ALCHEM INTERNATIONAL PVT. LTD.-</t>
  </si>
  <si>
    <t>CITIN21201302729-36101102-Voltas Ltd. - DSC-</t>
  </si>
  <si>
    <t>CITIN21201302725-36101102-VOLTAS LTD (UPBG)-</t>
  </si>
  <si>
    <t>CITIN21201302746-36101102-VOLTAS LTD (UPBG)-</t>
  </si>
  <si>
    <t>025506</t>
  </si>
  <si>
    <t>Refund from BAJAJ ALLIANZ GEN INSURANCE CO</t>
  </si>
  <si>
    <t>CITIN21206405269-36101102-Refund from BAJAJ ALLIANZ GEN INSU</t>
  </si>
  <si>
    <t>--Refund from BAJAJ ALLIANZ GEN INSURANCE CO</t>
  </si>
  <si>
    <t>025507</t>
  </si>
  <si>
    <t>CITIN21202175820-36101102-Refund from BAJAJ ALLIANZ GEN INSU</t>
  </si>
  <si>
    <t>025512</t>
  </si>
  <si>
    <t>SWEEP Trans from HDFC 828 to HDFC 062 - TF002908</t>
  </si>
  <si>
    <t>025526</t>
  </si>
  <si>
    <t>0000107274815356-36101102-Bharti Airtel Services Limited-</t>
  </si>
  <si>
    <t>DISNEY ENTERTAINMENT (INDIA) P</t>
  </si>
  <si>
    <t>120901311GN00005-36101102-DISNEY ENTERTAINMENT (INDIA) P-</t>
  </si>
  <si>
    <t>07427-Disney Entertainment (India) Private Limited</t>
  </si>
  <si>
    <t>AXISP00213479355-36101102-Sundaram Asset Management Comp-</t>
  </si>
  <si>
    <t>120901316GN00013-36101102-Disney Broadcasting (India) Pr-</t>
  </si>
  <si>
    <t>CITIN21209071015-36101102-GE T&amp;D India Ltd-</t>
  </si>
  <si>
    <t>CITIN21209071048-36101102-GE T&amp;D India Ltd-</t>
  </si>
  <si>
    <t>CHASD21209816053-36101102-Pfizer Healthcare India Privat-</t>
  </si>
  <si>
    <t>ICICR22021072800006925-36101102-Desai AgriFoods Pvt Ltd-</t>
  </si>
  <si>
    <t>ICICR22021072800006923-36101102-Desai AgriFoods Pvt Ltd-</t>
  </si>
  <si>
    <t>ICICR22021072800006927-36101102-Desai AgriFoods Pvt Ltd-</t>
  </si>
  <si>
    <t>ICICR22021072800006924-36101102-Desai AgriFoods Pvt Ltd-</t>
  </si>
  <si>
    <t>ICICR22021072800006926-36101102-Desai AgriFoods Pvt Ltd-</t>
  </si>
  <si>
    <t>HSBCN21209224817-36101102-Element 14  India Pvt Ltd-</t>
  </si>
  <si>
    <t>UTIBR52021072800347510-36101102-Larsen and Toubro Limited Co</t>
  </si>
  <si>
    <t>AXISP00213504930-36101102-Merino Industries Limited-</t>
  </si>
  <si>
    <t>HSBCR22021072813347313-36101102-Abbott Healthcare Pvt Ltd-</t>
  </si>
  <si>
    <t>BNPNN21209530644-36101102-Eighty Two Point Five Communic-</t>
  </si>
  <si>
    <t>CITIN21201302862-36101102-Voltas Ltd. - DSC-</t>
  </si>
  <si>
    <t>00024500043861DC-36101102-IIMI Image Management Pvt Ltd-</t>
  </si>
  <si>
    <t>AXISCN0084399564-36101102-L&amp;T Geostructure Pvt Ltd-</t>
  </si>
  <si>
    <t>2178321104472235-36101102-Stryker India Pvt. Ltd-</t>
  </si>
  <si>
    <t>0000000000931161-36101102-IFB Industries Limited-</t>
  </si>
  <si>
    <t>KCT Financial &amp; Management Ser</t>
  </si>
  <si>
    <t>SIN24883Q0006209-36101102-KCT Financial &amp; Management Ser-</t>
  </si>
  <si>
    <t>217840233M580N11-36101102-BLACKHAWK NETWORK (INDIA) PRIV-</t>
  </si>
  <si>
    <t>ICICR42021070800102415-36101102-Kota Electricity Distributio</t>
  </si>
  <si>
    <t>KYCDL-29-08-Kota Electricity Distribution Limited</t>
  </si>
  <si>
    <t>UTIBR52021070800253261-36101102-Aquapay Payment Technologies</t>
  </si>
  <si>
    <t>0000107083457772-36101102-Gateway Distriparks Ltd-</t>
  </si>
  <si>
    <t>0000107071688280-36101102-Telesonic Networks Limited-</t>
  </si>
  <si>
    <t>T3WDL-29-32-Telesonic Networks Limited</t>
  </si>
  <si>
    <t>0000107071688283-36101102-Telesonic Networks Limited-</t>
  </si>
  <si>
    <t>T3WDL-29-04-Telesonic Networks Limited</t>
  </si>
  <si>
    <t>0000107071688285-36101102-Telesonic Networks Limited-</t>
  </si>
  <si>
    <t>0000107071688287-36101102-Telesonic Networks Limited-</t>
  </si>
  <si>
    <t>T3WDL-29-03-Telesonic Networks Limited</t>
  </si>
  <si>
    <t>0000107071688289-36101102-Telesonic Networks Limited-</t>
  </si>
  <si>
    <t>T3WDL-09-09-Telesonic Networks Limited</t>
  </si>
  <si>
    <t>0000107071688276-36101102-Telesonic Networks Limited-</t>
  </si>
  <si>
    <t>0000107071688278-36101102-Telesonic Networks Limited-</t>
  </si>
  <si>
    <t>T3WDL-29-23-Telesonic Networks Limited</t>
  </si>
  <si>
    <t>0000107072861007-36101102-Telesonic Networks Limited-</t>
  </si>
  <si>
    <t>0000107072861009-36101102-Telesonic Networks Limited-</t>
  </si>
  <si>
    <t>T3WDL-06-06-Telesonic Networks Limited</t>
  </si>
  <si>
    <t>0000107072861011-36101102-Telesonic Networks Limited-</t>
  </si>
  <si>
    <t>0000107072861013-36101102-Telesonic Networks Limited-</t>
  </si>
  <si>
    <t>T3WDL-07-07-Telesonic Networks Limited</t>
  </si>
  <si>
    <t>0000107072861015-36101102-Telesonic Networks Limited-</t>
  </si>
  <si>
    <t>208211578-36101101-RF0000176</t>
  </si>
  <si>
    <t>6UNPU-29-33-SAINT-GOBAIN INDIA PRIVATE LIMITED</t>
  </si>
  <si>
    <t>208211578-36101101-RF0000177</t>
  </si>
  <si>
    <t>6UNPU-29-37-SAINT-GOBAIN INDIA PRIVATE LIMITED</t>
  </si>
  <si>
    <t>India Gypsum Ltd</t>
  </si>
  <si>
    <t>208211578-36101101-RF0000178</t>
  </si>
  <si>
    <t>025172</t>
  </si>
  <si>
    <t>Vanderlande Industries Pvt Ltd</t>
  </si>
  <si>
    <t>202211573-36101101-RF0000171</t>
  </si>
  <si>
    <t>025173</t>
  </si>
  <si>
    <t>202211573-36101101-RF000072</t>
  </si>
  <si>
    <t>025205</t>
  </si>
  <si>
    <t>BLRT14815D-TDS on Retainer for June 2021 diff-194J</t>
  </si>
  <si>
    <t>-36101101-BLRT14815D-TDS on Retainer for June 2021 diff-194J</t>
  </si>
  <si>
    <t>025206</t>
  </si>
  <si>
    <t>-36101101-Investments in Mutual Fund-UTI Liquid Cash Fund-Fo</t>
  </si>
  <si>
    <t>025207</t>
  </si>
  <si>
    <t>ONLINE TRANSER Trans from HDFC 828 to HDFC 062 - TF002870</t>
  </si>
  <si>
    <t>025208</t>
  </si>
  <si>
    <t>025209</t>
  </si>
  <si>
    <t>RTGS ONLINE Trans from HDFC 062 to SBI 642 - TF002872</t>
  </si>
  <si>
    <t>025210</t>
  </si>
  <si>
    <t>RTGS ONLINE Trans from HDFC 062 to AXIS 18294 - TF002873</t>
  </si>
  <si>
    <t>025211</t>
  </si>
  <si>
    <t>RTGS ONLINE Trans from HDFC 062 to ICICI 240 - TF002874</t>
  </si>
  <si>
    <t>025213</t>
  </si>
  <si>
    <t>SWEEP Trans from HDFC 828 to HDFC 062 - TF002875</t>
  </si>
  <si>
    <t>025214</t>
  </si>
  <si>
    <t>SWEEP Trans from HDFC 828 to HDFC 062 - TF002876</t>
  </si>
  <si>
    <t>025215</t>
  </si>
  <si>
    <t>SWEEP Trans from HDFC 828 to HDFC 062 - TF002877</t>
  </si>
  <si>
    <t>CHASD21209824248-36101102-Pfizer Limited-</t>
  </si>
  <si>
    <t>KALYAN JEWELLERS INDIA LIMITED</t>
  </si>
  <si>
    <t>SBINR12021072834839760-36101102-KALYAN JEWELLERS INDIA LIMIT</t>
  </si>
  <si>
    <t>03585-Kalyan Jewllers India Pvt Ltd</t>
  </si>
  <si>
    <t>BERGEN ENGINES INDIA PRIVATE LIMITE</t>
  </si>
  <si>
    <t>HSBCN21209231353-36101102-BERGEN ENGINES INDIA PRIVATE LIMIT</t>
  </si>
  <si>
    <t>CHASD21209821639-36101102-Pfizer Limited-</t>
  </si>
  <si>
    <t>BARCR52021072800700077-36101102-Barclays Global Service Cent</t>
  </si>
  <si>
    <t>04035-Barclays Shared Services Pvt Ltd-Chennai(SEZ)</t>
  </si>
  <si>
    <t>AXISCN0086341004-36101102-Avenue Supermarts Limited- Kal-</t>
  </si>
  <si>
    <t>N209210002436558-36101102-Jana Small Finance Bank Limite-</t>
  </si>
  <si>
    <t>N209210002436557-36101102-Jana Small Finance Bank Limite-</t>
  </si>
  <si>
    <t>N209210002436555-36101102-Jana Small Finance Bank Limite-</t>
  </si>
  <si>
    <t>N209210002436552-36101102-Jana Small Finance Bank Limite-</t>
  </si>
  <si>
    <t>N209210002436553-36101102-Jana Small Finance Bank Limite-</t>
  </si>
  <si>
    <t>N209210002436556-36101102-Jana Small Finance Bank Limite-</t>
  </si>
  <si>
    <t>N209210002436550-36101102-Jana Small Finance Bank Limite-</t>
  </si>
  <si>
    <t>CHASD21209823887-36101102-PFIZER PRODUCTS INDIA PVT LTD-</t>
  </si>
  <si>
    <t>SBIN421209118391-36101102-Narottam Morarjee Institute of-</t>
  </si>
  <si>
    <t>TECTYL OIL AND CHEMICALS INDIA</t>
  </si>
  <si>
    <t>0000107285471907-36101102-TECTYL OIL AND CHEMICALS INDIA-</t>
  </si>
  <si>
    <t>0000107285787359-36101102-MRF Limited-</t>
  </si>
  <si>
    <t>BNPNN21209530710-36101102-Bauli India Bakes &amp; Sweets Pvt-</t>
  </si>
  <si>
    <t>HSBCN21209238506-36101102-Edelman India Private ltd-</t>
  </si>
  <si>
    <t>SBIN421209138089-36101102-KALYAN JEWELLERS INDIA LIMITED-</t>
  </si>
  <si>
    <t>CHASD21208827609-36101102-SYNECHRON TECHNOLOGIES PRIVATE-</t>
  </si>
  <si>
    <t>120700042GN00001-36101102-Bertelsmann Corporate Services-</t>
  </si>
  <si>
    <t>CITIR52021072600702395-36101102-INDIA YAMAHA MOTOR PRIVATE L</t>
  </si>
  <si>
    <t>04964-Yazaki India Private Limited</t>
  </si>
  <si>
    <t>CITIR52021072600702668-36101102-INDIA YAMAHA MOTOR PRIVATE L</t>
  </si>
  <si>
    <t>Shanmuganand &amp; Sons</t>
  </si>
  <si>
    <t>0000000134834422-36101102-Shanmuganand &amp; Sons-</t>
  </si>
  <si>
    <t>07149-Shanmuganand &amp; Sons</t>
  </si>
  <si>
    <t>0000000134834438-36101102-Shanmuganand &amp; Sons-</t>
  </si>
  <si>
    <t>CITIN21207827495-36101102-Reed Exhibitions India A divis-</t>
  </si>
  <si>
    <t>ZOMATO LIMITED</t>
  </si>
  <si>
    <t>0000107262337672-36101102-ZOMATO LIMITED-</t>
  </si>
  <si>
    <t>07393-Zomato Foods Private Limited</t>
  </si>
  <si>
    <t>GE Oil &amp; Gas India Pvt. Ltd –</t>
  </si>
  <si>
    <t>HSBCR22021072613314714-36101102-GE Oil &amp; Gas India Pvt. Ltd</t>
  </si>
  <si>
    <t>120700052GN00006-36101102-Thales DIS India Private Limit-</t>
  </si>
  <si>
    <t>07406-Thales DIS India Private Limited</t>
  </si>
  <si>
    <t>120700055GN00017-36101102-Thales DIS Technology India Pr-</t>
  </si>
  <si>
    <t>120700059GN00007-36101102-Thales DIS CPL India Private L-</t>
  </si>
  <si>
    <t>07399-Thales DIS CPL India Private Limited</t>
  </si>
  <si>
    <t>RATNR52021072600231498-36101102-Business Park Maintainance S</t>
  </si>
  <si>
    <t>RATNR52021072600232095-36101102-Anjali Promoters &amp; Developer</t>
  </si>
  <si>
    <t>02722-Anjali Promoters &amp; developers Pvt Ltd</t>
  </si>
  <si>
    <t>CitiusTech Healthcare Technolo</t>
  </si>
  <si>
    <t>CITIN21207847641-36101102-CitiusTech Healthcare Technolo-</t>
  </si>
  <si>
    <t>06658-Citiustech Healthcare Technology Private Limited</t>
  </si>
  <si>
    <t>CITIN21207847489-36101102-CitiusTech Healthcare Technolo-</t>
  </si>
  <si>
    <t>CITIN21207847730-36101102-CitiusTech Healthcare Technolo-</t>
  </si>
  <si>
    <t>CITIN21207847695-36101102-CitiusTech Healthcare Technolo-</t>
  </si>
  <si>
    <t>CITIN21207847675-36101102-CitiusTech Healthcare Technolo-</t>
  </si>
  <si>
    <t>CITIN21207852697-36101102-MONSANTO HOLDINGS PVT.LTD-</t>
  </si>
  <si>
    <t>Signify Innovations India Limi</t>
  </si>
  <si>
    <t>CITIN21207874444-36101102-Signify Innovations India Limi-</t>
  </si>
  <si>
    <t>025399</t>
  </si>
  <si>
    <t>KARIMNAGAR-Biba Apparels Pvt Ltd-PT for the month of june-21</t>
  </si>
  <si>
    <t>-36101105-KARIMNAGAR-Biba Apparels Pvt Ltd-PT for the month</t>
  </si>
  <si>
    <t>HYDERABAD-Biba Apparels Pvt Ltd-PT for the month of june-21</t>
  </si>
  <si>
    <t>-36101105-HYDERABAD-Biba Apparels Pvt Ltd-PT for the month o</t>
  </si>
  <si>
    <t>HSBCN21189915414-36101102-McCann Erickson India Pvt Ltd-</t>
  </si>
  <si>
    <t>PI INDUSTRIES LIMITED</t>
  </si>
  <si>
    <t>UTIBR52021070800334310-36101102-PI INDUSTRIES LIMITED-</t>
  </si>
  <si>
    <t>PI6DL-29-29-PI Industries - South Zone</t>
  </si>
  <si>
    <t>SMITHS DETECTION SYSTEMS PRIVATE LI</t>
  </si>
  <si>
    <t>HSBCN21189916525-36101102-SMITHS DETECTION SYSTEMS PRIVATE L</t>
  </si>
  <si>
    <t>000CMS2014736627-36101102-ICICI Prudential Life Insuranc-</t>
  </si>
  <si>
    <t>I1DMB-29-29-Icici Prudential Life Insurance Company Limited</t>
  </si>
  <si>
    <t>Fujitsu Solutions India Privat</t>
  </si>
  <si>
    <t>00STO-716-120556-36101102-Fujitsu Solutions India Privat-</t>
  </si>
  <si>
    <t>FKABG-29-29-Fujitsu Solutions India Private Limited</t>
  </si>
  <si>
    <t>HSBCN21189917941-36101102-BLUE STAR LIMITED-</t>
  </si>
  <si>
    <t>CITIN21201517032-36101102-VOLTAS LTD (UPBG)-</t>
  </si>
  <si>
    <t>CITIN21201517038-36101102-VOLTAS LTD (UPBG)-</t>
  </si>
  <si>
    <t>CITIN21201517064-36101102-VOLTAS LTD (UPBG)-</t>
  </si>
  <si>
    <t>CITIN21201517071-36101102-VOLTAS LTD (UPBG)-</t>
  </si>
  <si>
    <t>CITIN21201517114-36101102-VOLTAS LTD (UPBG)-</t>
  </si>
  <si>
    <t>AXISCN0084408943-36101102-LARSEN   TOUBRO LIMITED-</t>
  </si>
  <si>
    <t>NAVYA MARKETING</t>
  </si>
  <si>
    <t>SBINR12021070831996617-36101102-NAVYA MARKETING-</t>
  </si>
  <si>
    <t>NMBBG-36-36-Navya Marketing</t>
  </si>
  <si>
    <t>0000118915777096-36101102-sus828-</t>
  </si>
  <si>
    <t>SIN17746Q0444725-36101102-Sun Pharmaceutical Industries-</t>
  </si>
  <si>
    <t>0000107083807477-36101102-LIC Housing Finance Ltd-</t>
  </si>
  <si>
    <t>HDFC Securities Ltd</t>
  </si>
  <si>
    <t>0000107072127889-36101102-HDFC Securities Ltd-</t>
  </si>
  <si>
    <t>HCJMB-27-27-Hdfc Securities Ltd</t>
  </si>
  <si>
    <t>UTIBR52021070800483790-36101102-LIC Housing Finance Ltd-</t>
  </si>
  <si>
    <t>Larsen &amp; Toubro Ltd DMN-Domest</t>
  </si>
  <si>
    <t>UTIBR52021070800334856-36101102-Larsen &amp; Toubro Ltd DMN-Dome</t>
  </si>
  <si>
    <t>AXISCN0084437046-36101102-Avenue Supermarts Limited- The-</t>
  </si>
  <si>
    <t>AXISCN0084436993-36101102-Avenue Supermarts Limited- Pra-</t>
  </si>
  <si>
    <t>AGXMB-29-08-Avenue Supermarts Limited- Pratap Nagar Store</t>
  </si>
  <si>
    <t>S.K Trading Co</t>
  </si>
  <si>
    <t>0000000000000220-36101102-S.K Trading Co-</t>
  </si>
  <si>
    <t>07423-S.K Trading Co</t>
  </si>
  <si>
    <t>024870</t>
  </si>
  <si>
    <t>Rural Housing Finance Ltd</t>
  </si>
  <si>
    <t>107139386-36101101-RF0000168</t>
  </si>
  <si>
    <t>024871</t>
  </si>
  <si>
    <t>Ge Oil &amp; Gas India Pvt Ltd</t>
  </si>
  <si>
    <t>-36101101-Ge Oil &amp; Gas India Pvt Ltd-GL Code for Small Balan</t>
  </si>
  <si>
    <t>--Ge Oil &amp; Gas India Pvt Ltd</t>
  </si>
  <si>
    <t>024872</t>
  </si>
  <si>
    <t>196211567-36101101-RF0000169</t>
  </si>
  <si>
    <t>DVICH-29-33-GE OIL &amp; GAS INDIA PRIVATE LIMITED</t>
  </si>
  <si>
    <t>024876</t>
  </si>
  <si>
    <t>ORPAK SYSTEMS INDIA PL</t>
  </si>
  <si>
    <t>CITIR52021070700701974-36101102-ORPAK SYSTEMS INDIA PL-</t>
  </si>
  <si>
    <t>06196-Orpak Systems India Private Ltd.</t>
  </si>
  <si>
    <t>024877</t>
  </si>
  <si>
    <t>VANDERLANDE INDUSTRIES</t>
  </si>
  <si>
    <t>AXISP00211114308-36101102-VANDERLANDE INDUSTRIES-</t>
  </si>
  <si>
    <t>024878</t>
  </si>
  <si>
    <t>ORPAK Systems India Pvt Ltd</t>
  </si>
  <si>
    <t>196211567-36101101-RF0000170</t>
  </si>
  <si>
    <t>024880</t>
  </si>
  <si>
    <t>Delhi-Ametek Instruments India Private Limited-Half Yearly L</t>
  </si>
  <si>
    <t>000000990494-36101103-Delhi-Ametek Instruments India Private</t>
  </si>
  <si>
    <t>024881</t>
  </si>
  <si>
    <t>KARNATAKA-Ametek Instruments India Private Limited-PT for th</t>
  </si>
  <si>
    <t>-36101105-KARNATAKA-Ametek Instruments India Private Limited</t>
  </si>
  <si>
    <t>WB-Ametek Instruments India Private Limited-PT for the month</t>
  </si>
  <si>
    <t>-36101105-WB-Ametek Instruments India Private Limited-PT for</t>
  </si>
  <si>
    <t>MH-Ametek Instruments India Private Limited-PT for the month</t>
  </si>
  <si>
    <t>-36101105-MH-Ametek Instruments India Private Limited-PT for</t>
  </si>
  <si>
    <t>KARNATAKA-Archetype Agency Pvt.Ltd-PT for the month of june-</t>
  </si>
  <si>
    <t>-36101105-KARNATAKA-Archetype Agency Pvt.Ltd-PT for the mont</t>
  </si>
  <si>
    <t>MH-Archetype Agency Pvt.Ltd-PT for the month of june-21</t>
  </si>
  <si>
    <t>-36101105-MH-Archetype Agency Pvt.Ltd-PT for the month of ju</t>
  </si>
  <si>
    <t>024882</t>
  </si>
  <si>
    <t>Karnataka-Date The Ramp-PT for the month of june-21</t>
  </si>
  <si>
    <t>-36101105-Karnataka-Date The Ramp-PT for the month of june-2</t>
  </si>
  <si>
    <t>PAN-The Oberoi Rajvilas Jaipur-ESIC for the month of june-21</t>
  </si>
  <si>
    <t>-36101105-PAN-The Oberoi Rajvilas Jaipur-ESIC for the month</t>
  </si>
  <si>
    <t>CHASD21208827608-36101102-SYNECHRON TECHNOLOGIES PRIVATE-</t>
  </si>
  <si>
    <t>CHASD21208827610-36101102-SYNECHRON TECHNOLOGIES PRIVATE-</t>
  </si>
  <si>
    <t>CHASD21208827607-36101102-SYNECHRON TECHNOLOGIES PRIVATE-</t>
  </si>
  <si>
    <t>N209210683178449-36101102-ANAND AUTOMOTIVE INDIA LTD-</t>
  </si>
  <si>
    <t>ICIJ212090002881-36101102-ESL Securities Ltd.-</t>
  </si>
  <si>
    <t>SIN01594Q0318184-36101102-Canon India Private Limited-</t>
  </si>
  <si>
    <t>CITIN21209171861-36101102-GE T&amp;D India Ltd-</t>
  </si>
  <si>
    <t>BKIDR52021072800373485-36101102-GLENMARK PHARMACEUTICALS  LI</t>
  </si>
  <si>
    <t>BNPNN21209531475-36101102-Ogilvy &amp; Mather Pvt Ltd - Bang-</t>
  </si>
  <si>
    <t>SCBLR12021072800005787-36101102-Abbott Healthcare Pvt Ltd-</t>
  </si>
  <si>
    <t>CITIN21209171797-36101102-GE T&amp;D India Ltd-</t>
  </si>
  <si>
    <t>120900022GN00001-36101102-ASIANET STAR COMMUNICATIONS PR-</t>
  </si>
  <si>
    <t>SCHOOL GURU ED</t>
  </si>
  <si>
    <t>0000107286087743-36101102-SCHOOL GURU ED-</t>
  </si>
  <si>
    <t>06728-Schoolguru Eduserve Private Limited</t>
  </si>
  <si>
    <t>0000107285382628-36101102-UltraTech Cement Limited-</t>
  </si>
  <si>
    <t>217S65823P5R1985-36101102-Stryker India Pvt. Ltd-</t>
  </si>
  <si>
    <t>0000107285111156-36101102-Agrinos India Pvt. Ltd.-</t>
  </si>
  <si>
    <t>HSBCR22021072813349555-36101102-Kellogg India Private Limite</t>
  </si>
  <si>
    <t>HSBCN21209316245-36101102-Contract Advertising India Pvt-</t>
  </si>
  <si>
    <t>HSBCN21209316203-36101102-Wunderman Thompson A Unit of H-</t>
  </si>
  <si>
    <t>HSBCN21209316206-36101102-Wunderman Thompson – a unit of-</t>
  </si>
  <si>
    <t>HSBCN21209316343-36101102-Grey Worldwide India Pvt Ltd-</t>
  </si>
  <si>
    <t>HSBCN21209316342-36101102-Grey Worldwide India Pvt Ltd-</t>
  </si>
  <si>
    <t>UTIBR52021070800335109-36101102-Sterling and wilson Pvt.LTD-</t>
  </si>
  <si>
    <t>IBKLR62021070801507585-36101102-JK Tyre &amp; Industries Limited</t>
  </si>
  <si>
    <t>CHASD21188626518-36101102-NTT INDIA PRIVATE LIMITED-</t>
  </si>
  <si>
    <t>IBKL210708752773-36101102-Indian Farmers Fertiliser coop-</t>
  </si>
  <si>
    <t>CITIN21201628490-36101102-VOLTAS LTD - EMRBG-</t>
  </si>
  <si>
    <t>VVTBG-29-06-Voltas Ltd - Emrbg</t>
  </si>
  <si>
    <t>CITIN21201627271-36101102-VOLTAS LTD - EMRBG-</t>
  </si>
  <si>
    <t>VVTBG-29-23-VOLTAS LTD - EMRBG</t>
  </si>
  <si>
    <t>SIBLN21189053790-36101102-BILAL MATCH WORKS-</t>
  </si>
  <si>
    <t>BTICH-33-33-Bilal Match Works</t>
  </si>
  <si>
    <t>AXISCN0084428246-36101102-Larsen and Toubro Limited Cons-</t>
  </si>
  <si>
    <t>AXISCN0084441338-36101102-Sterling and wilson Pvt.LTD-</t>
  </si>
  <si>
    <t>S1MDL-27-27-Sterling And Wilson Pvt.Ltd</t>
  </si>
  <si>
    <t>AXISCN0084441339-36101102-Sterling and wilson Pvt.LTD-</t>
  </si>
  <si>
    <t>S1MDL-24-24-Sterling And Wilson Pvt.Ltd</t>
  </si>
  <si>
    <t>0000107083846878-36101102-GRP LTD-</t>
  </si>
  <si>
    <t>0000107083739149-36101102-IMPERIAL AUTO INDUSTRIES LTD-</t>
  </si>
  <si>
    <t>0000107083932346-36101102-Bilcare Ltd-</t>
  </si>
  <si>
    <t>BL1PU-27-27-Bilcare Ltd</t>
  </si>
  <si>
    <t>217870513EE71Z84-36101102-Johnson Controls (I) Pvt.Ltd.-</t>
  </si>
  <si>
    <t>JCNMB-29-09-Johnson Controls (I) Pvt.Ltd.</t>
  </si>
  <si>
    <t>SIN00744Q0088424-36101102-TIMKEN ENGINEERING A-</t>
  </si>
  <si>
    <t>CHASD21189625861-36101102-MPHASIS LIMITED-</t>
  </si>
  <si>
    <t>N189210658671626-36101102-APPL Industries Ltd-</t>
  </si>
  <si>
    <t>0000659619900083-36101102-SUPR INFOTECH SOLUTIONS PRIVAT-</t>
  </si>
  <si>
    <t>HSBCN21189934728-36101102-MANE INDIA PVT LTD-</t>
  </si>
  <si>
    <t>0000000106295001-36101102-BERGER PAINTS INDIA LIMITED-</t>
  </si>
  <si>
    <t>CITIR52021070800707715-36101102-EMERSON PROCESS MANAGEMENT C</t>
  </si>
  <si>
    <t>EIFCH-33-33-EMERSON PROCESS MANAGEMENT CHENNAI PRIVATE LIMIT</t>
  </si>
  <si>
    <t>0000107083398448-36101102-Somany Home Innovation Limited-</t>
  </si>
  <si>
    <t>WARANGAL-Biba Apparels Pvt Ltd-PT for the month of june-21</t>
  </si>
  <si>
    <t>-36101105-WARANGAL-Biba Apparels Pvt Ltd-PT for the month of</t>
  </si>
  <si>
    <t>Assam-Biba Apparels Pvt Ltd-PT for the month of june-21</t>
  </si>
  <si>
    <t>-36101105-Assam-Biba Apparels Pvt Ltd-PT for the month of ju</t>
  </si>
  <si>
    <t>Karnataka-Biba Apparels Pvt Ltd-PT for the month of june-21</t>
  </si>
  <si>
    <t>-36101105-Karnataka-Biba Apparels Pvt Ltd-PT for the month o</t>
  </si>
  <si>
    <t>Madhya Pradesh-Biba Apparels Pvt Ltd-PT for the month of jun</t>
  </si>
  <si>
    <t>-36101105-Madhya Pradesh-Biba Apparels Pvt Ltd-PT for the mo</t>
  </si>
  <si>
    <t>Maharashtra-Biba Apparels Pvt Ltd-PT for the month of june-2</t>
  </si>
  <si>
    <t>-36101105-Maharashtra-Biba Apparels Pvt Ltd-PT for the month</t>
  </si>
  <si>
    <t>Odisha-Biba Apparels Pvt Ltd-PT for the month of june-21</t>
  </si>
  <si>
    <t>-36101105-Odisha-Biba Apparels Pvt Ltd-PT for the month of j</t>
  </si>
  <si>
    <t>West Bengal-Biba Apparels Pvt Ltd-PT for the month of june-2</t>
  </si>
  <si>
    <t>-36101105-West Bengal-Biba Apparels Pvt Ltd-PT for the month</t>
  </si>
  <si>
    <t>Assam-Dhola Infra Projects Ltd.-PT for the month of june-21</t>
  </si>
  <si>
    <t>-36101105-Assam-Dhola Infra Projects Ltd.-PT for the month o</t>
  </si>
  <si>
    <t>Assam-Dibang Infra Projects Ltd.-PT for the month of june-21</t>
  </si>
  <si>
    <t>-36101105-Assam-Dibang Infra Projects Ltd.-PT for the month</t>
  </si>
  <si>
    <t>Bangalore-Globiva Services Private Limited-New S &amp; E RC Regi</t>
  </si>
  <si>
    <t>-36101105-Bangalore-Globiva Services Private Limited-New S &amp;</t>
  </si>
  <si>
    <t>025400</t>
  </si>
  <si>
    <t>Maharashtra-Acidaes Solutions Private Limited-PT for the mon</t>
  </si>
  <si>
    <t>-36101105-Maharashtra-Acidaes Solutions Private Limited-PT f</t>
  </si>
  <si>
    <t>025407</t>
  </si>
  <si>
    <t>ONLINE TRANSFER Trans from HDFC 828 to HDFC 062 - TF002900</t>
  </si>
  <si>
    <t>025408</t>
  </si>
  <si>
    <t>025409</t>
  </si>
  <si>
    <t>RTGS ONLINE Trans from HDFC 062 to SBI 642 - TF002902</t>
  </si>
  <si>
    <t>025410</t>
  </si>
  <si>
    <t>RTGS ONLINE Trans from HDFC 062 to ICICI 240 - TF002903</t>
  </si>
  <si>
    <t>025411</t>
  </si>
  <si>
    <t>RTGS ONLINE Trans from HDFC 062 to AXIS 18294 - TF002904</t>
  </si>
  <si>
    <t>025416</t>
  </si>
  <si>
    <t>ONLINE TRANSFER Trans from HDFC 828 to HDFC 062 - TF002905</t>
  </si>
  <si>
    <t>025216</t>
  </si>
  <si>
    <t>HERO FUTURE ENERGIES P LTD</t>
  </si>
  <si>
    <t>AXISP00212278023-36101102-HERO FUTURE ENERGIES P LTD-</t>
  </si>
  <si>
    <t>05339-Hero FinCorp Limited</t>
  </si>
  <si>
    <t>025217</t>
  </si>
  <si>
    <t>ICICI FD No. 000213223090 dt 19/07/21 to 21/01/22 @ 3.50%</t>
  </si>
  <si>
    <t>-36101151-ICICI FD No. 000213223090 dt 19/07/21 to 21/01/22</t>
  </si>
  <si>
    <t>--ICICI FD No. 000213223090 dt 19/07/21 to 21/01/22 @ 3.50%</t>
  </si>
  <si>
    <t>025226</t>
  </si>
  <si>
    <t>-36101101-Amazon Transportation Services Pvt Ltd-"HRMS proce</t>
  </si>
  <si>
    <t>025238</t>
  </si>
  <si>
    <t>0000120019143518-36101102-ARIA ENTERPRISES-</t>
  </si>
  <si>
    <t>0000107206300669-36101102-UltraTech Cement Limited-</t>
  </si>
  <si>
    <t>CITIN21205920715-36101102-ATC Telecom Infrastructure Pvt-</t>
  </si>
  <si>
    <t>0000107195906227-36101102-Dalmia Seven Refractories Limi-</t>
  </si>
  <si>
    <t>AXISP00212230530-36101102-Agriculture Insurance Company-</t>
  </si>
  <si>
    <t>0000107206926610-36101102-Valvoline Cummins Private Limi-</t>
  </si>
  <si>
    <t>AXISCN0085544566-36101102-Avenue Supermarts Limited - Ba-</t>
  </si>
  <si>
    <t>AXISCN0085544611-36101102-Avenue Supermarts Limited - Vi-</t>
  </si>
  <si>
    <t>PUNBH21201542045-36101102-Bihar State Milk Co operative-</t>
  </si>
  <si>
    <t>BTOM212013746042-36101102-Western Refrigeration Pvt Ltd-</t>
  </si>
  <si>
    <t>BTOM212013746020-36101102-Western Refrigeration Pvt Ltd-</t>
  </si>
  <si>
    <t>CITIN21205989502-36101102-Voltas Ltd. - DSC-</t>
  </si>
  <si>
    <t>CITIN21205991299-36101102-Voltas Ltd-</t>
  </si>
  <si>
    <t>Bosch India Foundation</t>
  </si>
  <si>
    <t>SBIN421201033765-36101102-Bosch India Foundation-</t>
  </si>
  <si>
    <t>04503-Bosch India Foundation</t>
  </si>
  <si>
    <t>BARCR52021072000700113-36101102-Barclays Securities (India)</t>
  </si>
  <si>
    <t>M/S ABBOTT HEALTHCAR</t>
  </si>
  <si>
    <t>SIN01937Q0252430-36101102-M/S ABBOTT HEALTHCAR-</t>
  </si>
  <si>
    <t>0000107207455251-36101102-RAHEJA QBE GIC LTD PAYMENTS AC-</t>
  </si>
  <si>
    <t>0000107207455252-36101102-RAHEJA QBE GIC LTD PAYMENTS AC-</t>
  </si>
  <si>
    <t>HSBCN21209316333-36101102-Grey Worldwide India Pvt Ltd-</t>
  </si>
  <si>
    <t>HSBCN21209316221-36101102-Wunderman Thompson A Unit of H-</t>
  </si>
  <si>
    <t>HSBCN21209253097-36101102-Mapei Construction Products In-</t>
  </si>
  <si>
    <t>04539-Mapei Construction Products India Private Limited</t>
  </si>
  <si>
    <t>CITIN21209191667-36101102-MTR FOODS PRIVATE LIMITED-</t>
  </si>
  <si>
    <t>CITIN21209190948-36101102-MTR FOODS PRIVATE LIMITED-</t>
  </si>
  <si>
    <t>0212090001495555-36101102-Elcome Technologies Pvt. Ltd.-</t>
  </si>
  <si>
    <t>000CMS2045915483-36101102-Edelweiss Asset Reconstruction-</t>
  </si>
  <si>
    <t>0212090001540555-36101102-INTERGRAPH SG&amp;I INDIA PRIVATE-</t>
  </si>
  <si>
    <t>0000107285749431-36101102-DMI Finance Private Limited-</t>
  </si>
  <si>
    <t>0000107274593805-36101102-Bharti Realty Ltd-</t>
  </si>
  <si>
    <t>SBIN421209318393-36101102-TOWER AUTOMOTIVE INDIA PVT LTD-</t>
  </si>
  <si>
    <t>HSBCN21209260608-36101102-Marks and Spencer Reliance Ind-</t>
  </si>
  <si>
    <t>HSBCN21209260713-36101102-Bates India Private Limited-</t>
  </si>
  <si>
    <t>CITIN21209198164-36101102-Lupin Limited-</t>
  </si>
  <si>
    <t>CITIN21209224032-36101102-Edelweiss Tokio Life Insurance-</t>
  </si>
  <si>
    <t>ICICR22021072800011312-36101102-SBI Cards and Payment Servic</t>
  </si>
  <si>
    <t>0000107274834941-36101102-Telesonic Networks Limited-</t>
  </si>
  <si>
    <t>0000107274834937-36101102-Telesonic Networks Limited-</t>
  </si>
  <si>
    <t>0000107274834939-36101102-Telesonic Networks Limited-</t>
  </si>
  <si>
    <t>0000107285950151-36101102-Times Innovative Media Limited-</t>
  </si>
  <si>
    <t>BKIDR52021072800391841-36101102-GLENMARK PHARMACUETICALS LIM</t>
  </si>
  <si>
    <t>217S82545RFR0918-36101102-Arcelormittal Projects India P-</t>
  </si>
  <si>
    <t>CITIN21201692364-36101102-Orange Business Services India-</t>
  </si>
  <si>
    <t>00024503077031DC-36101102-L&amp;T Uttaranchal Hydropower Lim-</t>
  </si>
  <si>
    <t>BARBS21189040351-36101102-Bihar State Milk Co operative-</t>
  </si>
  <si>
    <t>0000107083943074-36101102-Dabur India Limited-</t>
  </si>
  <si>
    <t>0000107083943076-36101102-Dabur India Limited-</t>
  </si>
  <si>
    <t>0000107083943078-36101102-Dabur India Limited-</t>
  </si>
  <si>
    <t>0000107083943080-36101102-Dabur India Limited-</t>
  </si>
  <si>
    <t>CITIN21201704213-36101102-Baxter Pharmaceuticals India P-</t>
  </si>
  <si>
    <t>AXISP00210165367-36101102-One Mobikwik Systems Pvt Ltd-</t>
  </si>
  <si>
    <t>ICICR22021070800010380-36101102-L&amp;T - MHI Power Boilers Priv</t>
  </si>
  <si>
    <t>MAGICBRICKS REALTY SERVICES LI</t>
  </si>
  <si>
    <t>0000107083902407-36101102-MAGICBRICKS REALTY SERVICES LI-</t>
  </si>
  <si>
    <t>IBKL210708798218-36101102-Indian Farmers Fertiliser coop-</t>
  </si>
  <si>
    <t>TVS MOTOR COMPANY LIMITED</t>
  </si>
  <si>
    <t>SBIN421189718663-36101102-TVS MOTOR COMPANY LIMITED-</t>
  </si>
  <si>
    <t>07419-TVS Motor Company Limited</t>
  </si>
  <si>
    <t>000CMS2016026373-36101102-NIMIT ELECTRONICS AND EQUIPMEN-</t>
  </si>
  <si>
    <t>HSBCN21189939134-36101102-RAJ PETRO SPECIALITIES PRIVATE LIM</t>
  </si>
  <si>
    <t>HSBCN21189939171-36101102-Raj Petro Specialities Private-</t>
  </si>
  <si>
    <t>RJRMB-27-27-Raj Petro Specialities Private Limited</t>
  </si>
  <si>
    <t>000CMS2016031906-36101102-PTC India Ltd-</t>
  </si>
  <si>
    <t>000CMS2016031904-36101102-PTC India Ltd-</t>
  </si>
  <si>
    <t>000CMS2016031899-36101102-PTC India Ltd-</t>
  </si>
  <si>
    <t>000CMS2016031897-36101102-PTC India Ltd-</t>
  </si>
  <si>
    <t>000CMS2016031898-36101102-PTC India Ltd-</t>
  </si>
  <si>
    <t>000CMS2016031907-36101102-PTC India Ltd-</t>
  </si>
  <si>
    <t>025417</t>
  </si>
  <si>
    <t>SWEEP Trans from HDFC 828 to HDFC 062 - TF002906</t>
  </si>
  <si>
    <t>025420</t>
  </si>
  <si>
    <t>-36101101-My Home Move Ltd-Paid tws Inv # TL29T2122/12610</t>
  </si>
  <si>
    <t>025422</t>
  </si>
  <si>
    <t>SWEEP Trans from HDFC 828 to HDFC 062 - TF002907</t>
  </si>
  <si>
    <t>025424</t>
  </si>
  <si>
    <t>HSBCN21204632081-36101102-sus828-</t>
  </si>
  <si>
    <t>N204210002423923-36101102-sus828-</t>
  </si>
  <si>
    <t>0000120708327826-36101102-sus828-</t>
  </si>
  <si>
    <t>0000000188991358-36101102-BPTP PARKLANDS PRIDE LTD-</t>
  </si>
  <si>
    <t>02883-New Age Town Planners Ltd</t>
  </si>
  <si>
    <t>001ONCU212070001-36101102-Barclays Investments &amp; Loans (-</t>
  </si>
  <si>
    <t>HSBCN21207788856-36101102-WONDER GLOBAL(INDIA)TECHNOLOGY-</t>
  </si>
  <si>
    <t>HSBCN21207788854-36101102-WONDER GLOBAL(INDIA)TECHNOLOGY-</t>
  </si>
  <si>
    <t>HSBCR22021072613317336-36101102-GE India Industrial Pvt. Ltd</t>
  </si>
  <si>
    <t>HSBCN21207791209-36101102-IPG DXTRA India Private Limite-</t>
  </si>
  <si>
    <t>HSBCN21207791210-36101102-IPG DXTRA India Private Limite-</t>
  </si>
  <si>
    <t>HSBCN21207791212-36101102-IPG DXTRA India Private Limite-</t>
  </si>
  <si>
    <t>0000107230960731-36101102-Trident Agra-</t>
  </si>
  <si>
    <t>T8KRG-07-09-Trident Agra</t>
  </si>
  <si>
    <t>The Oberoi Cecil Simla</t>
  </si>
  <si>
    <t>0000107230956741-36101102-The Oberoi Cecil Simla-</t>
  </si>
  <si>
    <t>Avenue Supermarts Limited- Gan</t>
  </si>
  <si>
    <t>AXISCN0085993167-36101102-Avenue Supermarts Limited- Gan-</t>
  </si>
  <si>
    <t>0000000000007724-36101102-Indian Machine Tool  Manufactu-</t>
  </si>
  <si>
    <t>0000107231282110-36101102-Bharti Airtel Limited-</t>
  </si>
  <si>
    <t>Euklid Brand Solutions Private</t>
  </si>
  <si>
    <t>SIBLE00013306350-36101102-Euklid Brand Solutions Private-</t>
  </si>
  <si>
    <t>CITIN21205991324-36101102-VOLTAS LTD (UPBG)-</t>
  </si>
  <si>
    <t>0000107206330367-36101102-Asian Paints Limited-</t>
  </si>
  <si>
    <t>COURTYARD REAL ESTATE PRIVATE</t>
  </si>
  <si>
    <t>0000000000018226-36101102-COURTYARD REAL ESTATE PRIVATE-</t>
  </si>
  <si>
    <t>00024585047961DC-36101102-IFB Industries Limited-</t>
  </si>
  <si>
    <t>120102257GN00001-36101102-STAR INDIA PRIVATE LIMITED-</t>
  </si>
  <si>
    <t>SIN25551Q0010167-36101102-Greatship (India) Ltd-</t>
  </si>
  <si>
    <t>Innoviti Payment Solutions Pvt</t>
  </si>
  <si>
    <t>KKBK212011797004-36101102-Innoviti Payment Solutions Pvt-</t>
  </si>
  <si>
    <t>06111-Innoviti Payment Solutions Pvt Ltd</t>
  </si>
  <si>
    <t>HSBCN21201269041-36101102-HASKONINGDHV CONSULTING PVT LT-</t>
  </si>
  <si>
    <t>120100580GN00010-36101102-PRAMERICA LIFE INSURANCE LIMIT-</t>
  </si>
  <si>
    <t>120100602GN00001-36101102-LUFTHANSA TECHNIK SERVICES IND-</t>
  </si>
  <si>
    <t>120100430GN00007-36101102-Rittal India Pvt.Ltd-</t>
  </si>
  <si>
    <t>0000107207625613-36101102-ZOMATO LIMITED-</t>
  </si>
  <si>
    <t>SIN00231Q1782560-36101102-CIPLA Limited (Mumbai Central)-</t>
  </si>
  <si>
    <t>120100628GN00012-36101102-Driplex Water Engineering Pvt-</t>
  </si>
  <si>
    <t>120100628GN00013-36101102-Driplex Water Engineering Pvt-</t>
  </si>
  <si>
    <t>120100628GN00014-36101102-Driplex Water Engineering Pvt-</t>
  </si>
  <si>
    <t>0000107207398594-36101102-TVS Supply Chain Solutions Lim-</t>
  </si>
  <si>
    <t>SBIN521190170816-36101102-Magma Housing Finance Limited-</t>
  </si>
  <si>
    <t>SBIN521190170823-36101102-Magma Housing Finance Limited-</t>
  </si>
  <si>
    <t>SBIN521190170826-36101102-Magma Housing Finance Limited-</t>
  </si>
  <si>
    <t>CITIN21202069784-36101102-ITC Limited – Tobacco Division-</t>
  </si>
  <si>
    <t>217S825470NQ0T67-36101102-Arcelormittal Projects India P-</t>
  </si>
  <si>
    <t>217S825450SR0R11-36101102-ARCELORMITTAL PROJECTS INDIA P-</t>
  </si>
  <si>
    <t>217S82544M3T2H85-36101102-ARCELORMITTAL PROJECTS INDIA P-</t>
  </si>
  <si>
    <t>UTI Asset Management Company L</t>
  </si>
  <si>
    <t>AXTB212095192105-36101102-UTI Asset Management Company L-</t>
  </si>
  <si>
    <t>SAE08389R0111684-36101102-Alstom Systems India pvt ltd-</t>
  </si>
  <si>
    <t>CITIN21209237592-36101102-Emerson Innovation Centre - Pu-</t>
  </si>
  <si>
    <t>CITIN21209250924-36101102-ADM AGRO IND KOTA   AKOLA  PVT LTD</t>
  </si>
  <si>
    <t>INDBN28070167178-36101102-Arthurs Food Company Pvt Ltd-</t>
  </si>
  <si>
    <t>KKBK212093560057-36101102-H &amp; R Johnson (India) Ltd-</t>
  </si>
  <si>
    <t>KKBK212093562099-36101102-Hexagon Metrology India Privat-</t>
  </si>
  <si>
    <t>HSBCN21209278178-36101102-Kramer Electronics India Pvt l-</t>
  </si>
  <si>
    <t>CHASD21209828423-36101102-KERRY INGREDIENTS INDIA PRIVAT-</t>
  </si>
  <si>
    <t>CHASD21209829019-36101102-KERRY INGREDIENTS INDIA PRIVAT-</t>
  </si>
  <si>
    <t>BNPNN21209532224-36101102-Eighty Two Point Five Communic-</t>
  </si>
  <si>
    <t>AXISP00213657932-36101102-Merino Industries Limited-</t>
  </si>
  <si>
    <t>120901975GN00001-36101102-Deoleo India Private Limited-</t>
  </si>
  <si>
    <t>BKIDN21209379739-36101102-Insurance information Bureau o-</t>
  </si>
  <si>
    <t>000CMS2046111034-36101102-SBI Cards and Payment Services-</t>
  </si>
  <si>
    <t>000CMS2046276104-36101102-Acuite Ratings and Research Li-</t>
  </si>
  <si>
    <t>217S9491388S0U18-36101102-IGT SOLUTIONS PRIVATE LIMITED-</t>
  </si>
  <si>
    <t>217S94913CCT0872-36101102-IGT SOLUTIONS PRIVATE LIMITED-</t>
  </si>
  <si>
    <t>217S94913BTR0G08-36101102-IGT SOLUTIONS PRIVATE LIMITED-</t>
  </si>
  <si>
    <t>000CMS2016031900-36101102-PTC India Ltd-</t>
  </si>
  <si>
    <t>000CMS2016031903-36101102-PTC India Ltd-</t>
  </si>
  <si>
    <t>000CMS2016031902-36101102-PTC India Ltd-</t>
  </si>
  <si>
    <t>000CMS2016031905-36101102-PTC India Ltd-</t>
  </si>
  <si>
    <t>000CMS2016031894-36101102-PTC India Ltd-</t>
  </si>
  <si>
    <t>000CMS2016031896-36101102-PTC India Ltd-</t>
  </si>
  <si>
    <t>000CMS2016031895-36101102-PTC India Ltd-</t>
  </si>
  <si>
    <t>000CMS2016031908-36101102-PTC India Ltd-</t>
  </si>
  <si>
    <t>000CMS2016031909-36101102-PTC India Ltd-</t>
  </si>
  <si>
    <t>000CMS2016031910-36101102-PTC India Ltd-</t>
  </si>
  <si>
    <t>159 TECHNOLOGY SOLUTIONS PRIVA</t>
  </si>
  <si>
    <t>HSBCN21189941191-36101102-159 TECHNOLOGY SOLUTIONS PRIVA-</t>
  </si>
  <si>
    <t>HSBCN21189941171-36101102-IMS HEALTH ANALYTICS SERVICES-</t>
  </si>
  <si>
    <t>FORESIGHT IT SOLUTIONS AND CON</t>
  </si>
  <si>
    <t>HSBCN21189941185-36101102-FORESIGHT IT SOLUTIONS AND CON-</t>
  </si>
  <si>
    <t>06627-Foresight IT Solutions And Consulting India Private Li</t>
  </si>
  <si>
    <t>CITIN21201799873-36101102-SAINT-GOBAIN INDIA PRIVATE LIM-</t>
  </si>
  <si>
    <t>0000107083697231-36101102-RDC Concrete (India) Pvt. Ltd.-</t>
  </si>
  <si>
    <t>0000107083698924-36101102-RDC Concrete (India) Pvt. Ltd.-</t>
  </si>
  <si>
    <t>0000107083698158-36101102-RDC Concrete India Pvt. Ltd-</t>
  </si>
  <si>
    <t>0000107083753706-36101102-RDC Concrete (India) Pvt. Ltd.-</t>
  </si>
  <si>
    <t>0000107084116616-36101102-TVS Supply Chain Solutions Ltd-</t>
  </si>
  <si>
    <t>0000107083916724-36101102-Bharti Airtel Limited-</t>
  </si>
  <si>
    <t>0000107083916727-36101102-Bharti Airtel Limited-</t>
  </si>
  <si>
    <t>BZRMB-33-33-Bharti Airtel Limited</t>
  </si>
  <si>
    <t>000CMS2016031901-36101102-PTC India Ltd-</t>
  </si>
  <si>
    <t>0000107231282112-36101102-Bharti Airtel Limited-</t>
  </si>
  <si>
    <t>0000107231282114-36101102-Bharti Airtel Limited-</t>
  </si>
  <si>
    <t>0000107231282116-36101102-Bharti Airtel Limited-</t>
  </si>
  <si>
    <t>0000107231282118-36101102-Bharti Airtel Limited-</t>
  </si>
  <si>
    <t>0000107231282120-36101102-Bharti Airtel Limited-</t>
  </si>
  <si>
    <t>0000107231282122-36101102-Bharti Airtel Limited-</t>
  </si>
  <si>
    <t>0000107231282124-36101102-Bharti Airtel Services Limited-</t>
  </si>
  <si>
    <t>217Q40231IBT1H93-36101102-Bruker India Scientific Pvt. L-</t>
  </si>
  <si>
    <t>0000107231344616-36101102-Bharti Airtel Limited-</t>
  </si>
  <si>
    <t>0000107262781404-36101102-Sterlite Power Transmission Li-</t>
  </si>
  <si>
    <t>INDBR22021072600404460-36101102-BPTP Ltd-</t>
  </si>
  <si>
    <t>Sterlite power transmission li</t>
  </si>
  <si>
    <t>0000107262781403-36101102-Sterlite power transmission li-</t>
  </si>
  <si>
    <t>HSBCN21207803289-36101102-Matrix Publicities And Media I-</t>
  </si>
  <si>
    <t>HSBCN21207809640-36101102-Wunderman Thompson A Unit of H-</t>
  </si>
  <si>
    <t>217Q44652IUS0L26-36101102-ArcelorMittal Ventures India P-</t>
  </si>
  <si>
    <t>0000107262967704-36101102-METROPOLITAN STOCK EXCHANGE OF-</t>
  </si>
  <si>
    <t>217Q5092284Q0E58-36101102-Johnson Controls (I) Pvt.Ltd.-</t>
  </si>
  <si>
    <t>CHASD21207787274-36101102-Zoetis Pharmaceutical Research-</t>
  </si>
  <si>
    <t>0000000142386240-36101102-Hussmann Services India LLP-</t>
  </si>
  <si>
    <t>0000000000009411-36101102-IFB Industries Limited-</t>
  </si>
  <si>
    <t>CITIR52021072600706954-36101102-MAN Truck &amp; Bus India Pvt. L</t>
  </si>
  <si>
    <t>HUNTSMAN INTNL IPL</t>
  </si>
  <si>
    <t>CITIN21207978072-36101102-HUNTSMAN INTNL IPL-</t>
  </si>
  <si>
    <t>Tatsuno India Pvt Ltd</t>
  </si>
  <si>
    <t>SBIN521190180762-36101102-Tatsuno India Pvt Ltd-</t>
  </si>
  <si>
    <t>119000118GN00034-36101102-Akzo Nobel India Ltd.-</t>
  </si>
  <si>
    <t>0000107094673459-36101102-Sterlite Power Transmission Li-</t>
  </si>
  <si>
    <t>0000107094673460-36101102-Sterlite Power Transmission Li-</t>
  </si>
  <si>
    <t>Magma Fincorp Limited</t>
  </si>
  <si>
    <t>SBIN521190204948-36101102-Magma Fincorp Limited-</t>
  </si>
  <si>
    <t>04738-Magma Fincorp Ltd</t>
  </si>
  <si>
    <t>SBIN521190205356-36101102-Magma Fincorp Limited-</t>
  </si>
  <si>
    <t>SBIN521190204994-36101102-Magma Fincorp Limited-</t>
  </si>
  <si>
    <t>SBIN521190204993-36101102-Magma Fincorp Limited-</t>
  </si>
  <si>
    <t>SBIN521190204906-36101102-Magma Fincorp Limited-</t>
  </si>
  <si>
    <t>SBIN521190204961-36101102-Magma Fincorp Limited-</t>
  </si>
  <si>
    <t>SBIN521190204998-36101102-Magma Fincorp Limited-</t>
  </si>
  <si>
    <t>SBIN521190204938-36101102-Magma Fincorp Limited-</t>
  </si>
  <si>
    <t>SBIN521190204944-36101102-Magma Fincorp Limited-</t>
  </si>
  <si>
    <t>SBIN521190205264-36101102-Magma Fincorp Limited-</t>
  </si>
  <si>
    <t>SBIN521190205257-36101102-Magma Fincorp Limited-</t>
  </si>
  <si>
    <t>SBIN521190205244-36101102-Magma Fincorp Limited-</t>
  </si>
  <si>
    <t>SBIN521190206122-36101102-Magma Fincorp Limited-</t>
  </si>
  <si>
    <t>SBIN521190206117-36101102-Magma Fincorp Limited-</t>
  </si>
  <si>
    <t>SCBLR12021070900003028-36101102-Abbott Healthcare Pvt. Ltd.-</t>
  </si>
  <si>
    <t>UNITED INDIA INSURANCE COMPANY</t>
  </si>
  <si>
    <t>AXISCN0084516255-36101102-UNITED INDIA INSURANCE COMPANY-</t>
  </si>
  <si>
    <t>02528-United Technology Corporation Indai Pvt. Ltd.</t>
  </si>
  <si>
    <t>HSBCN21190006919-36101102-Cambridge University Press Ind-</t>
  </si>
  <si>
    <t>SCBLR12021070900003237-36101102-Sony Pictures Networks India</t>
  </si>
  <si>
    <t>217S94912ONS1I05-36101102-IGT SOLUTIONS PRIVATE LIMITED-</t>
  </si>
  <si>
    <t>217S94913IFT1T82-36101102-IGT SOLUTIONS PRIVATE LIMITED-</t>
  </si>
  <si>
    <t>SBINR12021072834912471-36101102-Enayeth Brothers-</t>
  </si>
  <si>
    <t>SBIN421209488673-36101102-Edelweiss Housing Finance Ltd-</t>
  </si>
  <si>
    <t>SBIN421209489660-36101102-ECL Finance Ltd-</t>
  </si>
  <si>
    <t>0000107285087511-36101102-Gamma Gaana Limited-</t>
  </si>
  <si>
    <t>AVEVA Software Private Limited</t>
  </si>
  <si>
    <t>HSBCN21209310002-36101102-AVEVA Software Private Limited-</t>
  </si>
  <si>
    <t>HSBCN21209314695-36101102-Infoblox Technical Support &amp; S-</t>
  </si>
  <si>
    <t>HSBCN21209314697-36101102-Infoblox Technical Support &amp; S-</t>
  </si>
  <si>
    <t>HSBCN21209314698-36101102-Infoblox Technical Support &amp; S-</t>
  </si>
  <si>
    <t>ICICR22021072800009824-36101102-ICICI Prudential Life Insura</t>
  </si>
  <si>
    <t>HSBCN21209277243-36101102-Max Bupa Health Insurance Comp-</t>
  </si>
  <si>
    <t>HSBCR22021072413310841-36101102-GE Oil &amp; Gas India Pvt. Ltd</t>
  </si>
  <si>
    <t>0000107230335504-36101102-BRAIN4CE EDUCATION SOLUTIONS P-</t>
  </si>
  <si>
    <t>0000107230839847-36101102-ITC Limited - Agri Business Di-</t>
  </si>
  <si>
    <t>0000107230681192-36101102-ITC Limited - Agri Business Di-</t>
  </si>
  <si>
    <t>0000107231046157-36101102-ITC Limited - Agri Business Di-</t>
  </si>
  <si>
    <t>001ONCF212050509-36101102-RHI India Pvt Ltd-</t>
  </si>
  <si>
    <t>001ONCF212050517-36101102-RHI India Pvt Ltd-</t>
  </si>
  <si>
    <t>001ONCF212050576-36101102-RHI India Pvt Ltd-</t>
  </si>
  <si>
    <t>HSBCN21205698901-36101102-DSS SUSTAINABLE SOLUTIONS INDI-</t>
  </si>
  <si>
    <t>0000107241747567-36101102-MRF Limited-</t>
  </si>
  <si>
    <t>SAAHAJ MILK PRODUCER COMPANY L</t>
  </si>
  <si>
    <t>0000107262972933-36101102-SAAHAJ MILK PRODUCER COMPANY L-</t>
  </si>
  <si>
    <t>NEOM TRADING AND TEC</t>
  </si>
  <si>
    <t>SIN32126Q0005647-36101102-NEOM TRADING AND TEC-</t>
  </si>
  <si>
    <t>07282-Neom Trading And Technology Services Private Limited</t>
  </si>
  <si>
    <t>CRODA INDIA COMPANY PRIVATE LI</t>
  </si>
  <si>
    <t>HSBCN21207822921-36101102-CRODA INDIA COMPANY PRIVATE LI-</t>
  </si>
  <si>
    <t>06866-Croda India Company Private Limited</t>
  </si>
  <si>
    <t>AXISCN0086007804-36101102-Avenue Supermarts Limited - Ad-</t>
  </si>
  <si>
    <t>0000107231196911-36101102-Telesonic Networks Limited-</t>
  </si>
  <si>
    <t>0000107231196913-36101102-Telesonic Networks Limited-</t>
  </si>
  <si>
    <t>0000107231196908-36101102-TELESONIC NETW-</t>
  </si>
  <si>
    <t>0000107231196915-36101102-TELESONIC NETW-</t>
  </si>
  <si>
    <t>Larsen and Tubro CMBS Construc</t>
  </si>
  <si>
    <t>UTIBR52021072600335237-36101102-Larsen and Tubro CMBS Constr</t>
  </si>
  <si>
    <t>CITIN21208066855-36101102-DSM INDIA PVT LTD-</t>
  </si>
  <si>
    <t>0000107262774206-36101102-UltraTech Cement Limited-</t>
  </si>
  <si>
    <t>0000107263107188-36101102-MRF Limited-</t>
  </si>
  <si>
    <t>HSBCN21207826897-36101102-Emerson Climate Technologies (-</t>
  </si>
  <si>
    <t>0000107262773569-36101102-Fragomen Immigration Services-</t>
  </si>
  <si>
    <t>SBINR52021072634441863-36101102-Indian Farmers Fertiliser co</t>
  </si>
  <si>
    <t>CITIN21208070876-36101102-MONSANTO HOLDINGS PVT.LTD-</t>
  </si>
  <si>
    <t>DLXBR52021072650722539-36101102-The Dhanalakshmi Bank Ltd-</t>
  </si>
  <si>
    <t>02153-The Dhanalakshmi Bank Ltd</t>
  </si>
  <si>
    <t>0000000326986166-36101102-SRI VARI ASSOCIATES-</t>
  </si>
  <si>
    <t>AXISCN0086010940-36101102-Larsen and Toubro Limited Cons-</t>
  </si>
  <si>
    <t>UTIBR52021072600336566-36101102-L&amp;T Shared Services Centre-</t>
  </si>
  <si>
    <t>SBIN221207367995-36101102-SBI Funds Management Private L-</t>
  </si>
  <si>
    <t>SBIN221207370501-36101102-SBI Funds Management Private L-</t>
  </si>
  <si>
    <t>CITIN21201801929-36101102-Faurecia India Private Limited-</t>
  </si>
  <si>
    <t>FVTPU-27-27-Faurecia India Private Limited</t>
  </si>
  <si>
    <t>BARBS21189112694-36101102-VNR SEEDS PVT LTD-</t>
  </si>
  <si>
    <t>000CMS2016172781-36101102-MOTILAL OSWAL ASSET MGNT CO LT-</t>
  </si>
  <si>
    <t>00974-Motilal Oswal Securities</t>
  </si>
  <si>
    <t>0211890001241555-36101102-Elcome Technologies Pvt. Ltd.-</t>
  </si>
  <si>
    <t>AXISP00210191741-36101102-Merino Industries Limited-</t>
  </si>
  <si>
    <t>M87BG-07-09-Merino Industries Limited</t>
  </si>
  <si>
    <t>TeamLease Edtech Limited</t>
  </si>
  <si>
    <t>0000107083952215-36101102-TeamLease Edtech Limited-</t>
  </si>
  <si>
    <t>SEVDL-27-27-Schoolguru Eduserve Pvt. Ltd.</t>
  </si>
  <si>
    <t>6IYDL-29-36-Bata India Limited-South Region</t>
  </si>
  <si>
    <t>0000659818000003-36101102-Bata India Limited-South Regio-</t>
  </si>
  <si>
    <t>6IYDL-29-29-Bata India Limited-South Region</t>
  </si>
  <si>
    <t>6IYDL-29-34-Bata India Limited-South Region</t>
  </si>
  <si>
    <t>0000659818000004-36101102-Bata India Limited-South Regio-</t>
  </si>
  <si>
    <t>AXISP00210193278-36101102-Eureka Forbes Limited-</t>
  </si>
  <si>
    <t>00276-Eureka Forbes Ltd</t>
  </si>
  <si>
    <t>0000659290000001-36101102-D F M FOODS LTD-</t>
  </si>
  <si>
    <t>0000107084023625-36101102-RDC Concrete (India) Pvt. Ltd.-</t>
  </si>
  <si>
    <t>0000107083733885-36101102-RDC Concrete India Pvt. Ltd-</t>
  </si>
  <si>
    <t>0000107083678763-36101102-RDC Concrete (India) Pvt. Ltd.-</t>
  </si>
  <si>
    <t>0000107083836907-36101102-RDC Concrete (India) Pvt. Ltd.-</t>
  </si>
  <si>
    <t>0000107083936195-36101102-RDC Concrete (India) Pvt. Ltd-</t>
  </si>
  <si>
    <t>0000107083809730-36101102-RDC Concrete (India) Pvt. Ltd.-</t>
  </si>
  <si>
    <t>0000107084023622-36101102-RDC CONCRETE INDIA PVT LTD-</t>
  </si>
  <si>
    <t>SIN00234Q0491699-36101102-VERTIV ENERGY PRIVATE LIMITED-</t>
  </si>
  <si>
    <t>SIN00234Q0491701-36101102-VERTIV ENERGY PRIVATE LIMITED-</t>
  </si>
  <si>
    <t>HSBCN21189947372-36101102-F1 Info Solutions and Services-</t>
  </si>
  <si>
    <t>FYTBG-06-06-F1 Info Solutions And Services Private Limited (</t>
  </si>
  <si>
    <t>119000416GN00102-36101102-United Spirits Limited-</t>
  </si>
  <si>
    <t>HSBCN21190007556-36101102-Wunderman Thompson A Unit of H-</t>
  </si>
  <si>
    <t>BKIDN21190771674-36101102-Somaiya Agencies-</t>
  </si>
  <si>
    <t>0000107083996852-36101102-TATA STEEL LIMITED CRC WEST-</t>
  </si>
  <si>
    <t>0000000316917864-36101102-Aplab Limited-</t>
  </si>
  <si>
    <t>M/S PRODIN SPORTING</t>
  </si>
  <si>
    <t>SVN04802R0098233-36101102-M/S PRODIN SPORTING-</t>
  </si>
  <si>
    <t>06191-Prodin Sporting  Pvt Ltd</t>
  </si>
  <si>
    <t>Indeca Sporting Goods Pvt Ltd</t>
  </si>
  <si>
    <t>SVN04802R0098229-36101102-Indeca Sporting Goods Pvt Ltd-</t>
  </si>
  <si>
    <t>06189-Indeca Sporting Goods Pvt Ltd</t>
  </si>
  <si>
    <t>Ankur healthcare Pvt Ltd</t>
  </si>
  <si>
    <t>AXTB211906636575-36101102-Ankur healthcare Pvt Ltd-</t>
  </si>
  <si>
    <t>04586-Ankur Healthcare Ongole Pvt Ltd</t>
  </si>
  <si>
    <t>Reliance Foundation</t>
  </si>
  <si>
    <t>0000107094308129-36101102-Reliance Foundation-</t>
  </si>
  <si>
    <t>0000107207738813-36101102-BOI AXA Investment Managers Pv-</t>
  </si>
  <si>
    <t>Shri Bajrang Alliance limited</t>
  </si>
  <si>
    <t>BARBS21190692830-36101102-Shri Bajrang Alliance limited-</t>
  </si>
  <si>
    <t>07456-Shri Bajrang Alliance Limited</t>
  </si>
  <si>
    <t>SBIN521190355899-36101102-Dyna Aircon Private Limited-</t>
  </si>
  <si>
    <t>0000107084071971-36101102-Telesonic Networks Limited-</t>
  </si>
  <si>
    <t>0000107084071974-36101102-Telesonic Networks Limited-</t>
  </si>
  <si>
    <t>ICICR22021070900008063-36101102-thyssenkrupp Industries Indi</t>
  </si>
  <si>
    <t>Loreal India Private Limited -</t>
  </si>
  <si>
    <t>CITIN21202142561-36101102-Loreal India Private Limited --</t>
  </si>
  <si>
    <t>YESBR52021070982305300-36101102-HTL Aircon Pvt Ltd-</t>
  </si>
  <si>
    <t>PUNBH21190549743-36101102-Dyna Aircon Private Limited-</t>
  </si>
  <si>
    <t>0000107095220799-36101102-Gabriel India Ltd-</t>
  </si>
  <si>
    <t>0000107094902608-36101102-GP Petroleums Ltd-</t>
  </si>
  <si>
    <t>0000107095251911-36101102-Minda Industries Ltd-</t>
  </si>
  <si>
    <t>04622-MINDA DISTRIBUTION AND SERVICES LIMITED</t>
  </si>
  <si>
    <t>SBIN221207370524-36101102-SBI Funds Management Private L-</t>
  </si>
  <si>
    <t>SBIN221207370502-36101102-SBI Funds Management Private L-</t>
  </si>
  <si>
    <t>HSBCN21207838168-36101102-GroupM Media India Pvt Ltd-</t>
  </si>
  <si>
    <t>AXISP00213051398-36101102-Agriculture Insurance Company-</t>
  </si>
  <si>
    <t>AXISP00213051397-36101102-Agriculture Insurance Company-</t>
  </si>
  <si>
    <t>217Q70416I0S2D34-36101102-Johnson Control India Pvt Ltd-</t>
  </si>
  <si>
    <t>217Q70417GTQ1V38-36101102-Johnson Control India Pvt Ltd-</t>
  </si>
  <si>
    <t>02911-Johnson Controls Marine and Refrigeration India Limite</t>
  </si>
  <si>
    <t>AXIC212073999810-36101102-Enzene Biosciences Limited-</t>
  </si>
  <si>
    <t>217Q7041721S1S38-36101102-Johnson Controls (I) Pvt.Ltd.-</t>
  </si>
  <si>
    <t>0000000327066310-36101102-VIBHU ASSOCIATES-</t>
  </si>
  <si>
    <t>000CMS2042929639-36101102-PTC India Ltd-</t>
  </si>
  <si>
    <t>000CMS2042929636-36101102-PTC India Ltd-</t>
  </si>
  <si>
    <t>000CMS2042929638-36101102-PTC India Ltd-</t>
  </si>
  <si>
    <t>000CMS2042929641-36101102-PTC India Ltd-</t>
  </si>
  <si>
    <t>000CMS2042929633-36101102-PTC India Ltd-</t>
  </si>
  <si>
    <t>000CMS2042929634-36101102-PTC India Ltd-</t>
  </si>
  <si>
    <t>000CMS2042929642-36101102-PTC India Ltd-</t>
  </si>
  <si>
    <t>LIC   CENTRAL OFFICE</t>
  </si>
  <si>
    <t>000CMS2042983843-36101102-LIC   CENTRAL OFFICE-</t>
  </si>
  <si>
    <t>000CMS2042983845-36101102-LIC Pension Fund Ltd-</t>
  </si>
  <si>
    <t>000CMS2042929635-36101102-PTC India Ltd-</t>
  </si>
  <si>
    <t>000CMS2042929637-36101102-PTC India Ltd-</t>
  </si>
  <si>
    <t>TSS Consultancy Private Limiteu</t>
  </si>
  <si>
    <t>BKIDN21207968357-36101102-TSS Consultancy Private Limiteu-</t>
  </si>
  <si>
    <t>HSBCN21189947407-36101102-F1 Info Solutions and Services-</t>
  </si>
  <si>
    <t>FYTBG-07-07-F1 Info Solutions And Services Private Limited (</t>
  </si>
  <si>
    <t>HSBCN21189947355-36101102-JEEVES CONSUMER SERVICES PVT L-</t>
  </si>
  <si>
    <t>JP5BG-07-07-JEEVES CONSUMER SERVICES PVT LTD</t>
  </si>
  <si>
    <t>HSBCN21189947356-36101102-JEEVES CONSUMER SERVICES PVT L-</t>
  </si>
  <si>
    <t>JP5BG-09-09-JEEVES CONSUMER SERVICES PVT LTD</t>
  </si>
  <si>
    <t>HSBCN21189947359-36101102-JEEVES CONSUMER SERVICES PVT L-</t>
  </si>
  <si>
    <t>JP5BG-19-19-JEEVES CONSUMER SERVICES PVT LTD</t>
  </si>
  <si>
    <t>HSBCN21189947365-36101102-JEEVES CONSUMER SERVICES PVT L-</t>
  </si>
  <si>
    <t>JP5BG-24-24-JEEVES CONSUMER SERVICES PVT LTD</t>
  </si>
  <si>
    <t>HSBCN21189947360-36101102-JEEVES CONSUMER SERVICES PVT L-</t>
  </si>
  <si>
    <t>HSBCN21189947421-36101102-F1 Info Solutions and Services-</t>
  </si>
  <si>
    <t>FYTBG-09-09-F1 Info Solutions and Services Private Limited (</t>
  </si>
  <si>
    <t>AGP CGD INDIA PVT  LTD</t>
  </si>
  <si>
    <t>SBIN421189957633-36101102-AGP CGD INDIA PVT  LTD-</t>
  </si>
  <si>
    <t>SBIN421189956500-36101102-AGP CGD INDIA PVT  LTD-</t>
  </si>
  <si>
    <t>ICICR22021070800011456-36101102-thyssenkrupp Industries Indi</t>
  </si>
  <si>
    <t>TNVPU-33-33-ThyssenKrupp Industries India Private Limited</t>
  </si>
  <si>
    <t>00024505246301DC-36101102-LEADCORP BPO-</t>
  </si>
  <si>
    <t>HSBCN21189967786-36101102-INFOBLOX TECHNICAL SUPPORT AND-</t>
  </si>
  <si>
    <t>ICICR22021070800011458-36101102-thyssenkrupp Industries Indi</t>
  </si>
  <si>
    <t>TNVPU-29-37-Thyssenkrupp Industries India Private Limited</t>
  </si>
  <si>
    <t>024697</t>
  </si>
  <si>
    <t>AXISCN0084516255-36101102-VFTBG-VNR SEEDS PVT LTD-Death Clai</t>
  </si>
  <si>
    <t>--1710335-P Vamshi Krishna</t>
  </si>
  <si>
    <t>BOFAR32021072600223658-36101102-Solenis Chemicals India Pvt.</t>
  </si>
  <si>
    <t>SBINR12021072634477784-36101102-SBI Funds Management Private</t>
  </si>
  <si>
    <t>SBINR12021072634477783-36101102-SBI Funds Management Private</t>
  </si>
  <si>
    <t>SBINR12021072634477785-36101102-SBI Funds Management Private</t>
  </si>
  <si>
    <t>SBINR12021072634477782-36101102-SBI Funds Management Private</t>
  </si>
  <si>
    <t>0000000000011460-36101102-Berger Paints Limited-Hindupur-</t>
  </si>
  <si>
    <t>HSBCN21207844744-36101102-Mediaedge Cia India Private Li-</t>
  </si>
  <si>
    <t>SIN06756Q0042788-36101102-TVS Supply Chain Solutions Lim-</t>
  </si>
  <si>
    <t>CITIN21208159990-36101102-UOP INDIA PVT.LTD-</t>
  </si>
  <si>
    <t>Triumph International (India)</t>
  </si>
  <si>
    <t>BNPNN21207519050-36101102-Triumph International (India)-</t>
  </si>
  <si>
    <t>000CMS2042929631-36101102-PTC India Ltd-</t>
  </si>
  <si>
    <t>000CMS2042929640-36101102-PTC India Ltd-</t>
  </si>
  <si>
    <t>000CMS2042929632-36101102-PTC India Ltd-</t>
  </si>
  <si>
    <t>KKBK212073021594-36101102-RENEW POWER VENTURES PVT LTD-</t>
  </si>
  <si>
    <t>03553-Renew power</t>
  </si>
  <si>
    <t>KKBK212073021689-36101102-RENEW POWER VENTURES PVT LTD-</t>
  </si>
  <si>
    <t>0000000355861564-36101102-Niyogin Fintech Limited-</t>
  </si>
  <si>
    <t>HSBCN21207851739-36101102-LIFE STYLE INTERNATIONAL PRIVA-</t>
  </si>
  <si>
    <t>HSBCN21207851672-36101102-Gilat Satellite Networks India-</t>
  </si>
  <si>
    <t>More Retail Pvt ltd</t>
  </si>
  <si>
    <t>0000000189053005-36101102-More Retail Pvt ltd-</t>
  </si>
  <si>
    <t>07450-More Retail Pvt Ltd</t>
  </si>
  <si>
    <t>AXISCN0086024962-36101102-Jyothy Labs Limited-</t>
  </si>
  <si>
    <t>0000107263351839-36101102-Mother Dairy Fruit and Vegetab-</t>
  </si>
  <si>
    <t>0000107263351840-36101102-Mother Dairy Fruit and Vegetab-</t>
  </si>
  <si>
    <t>0000107263351841-36101102-Mother Dairy Fruit and Vegetab-</t>
  </si>
  <si>
    <t>0000107263351842-36101102-Mother Dairy Fruit and Vegetab-</t>
  </si>
  <si>
    <t>0000107263351843-36101102-Mother Dairy Fruit and Vegetab-</t>
  </si>
  <si>
    <t>0000107263351844-36101102-Mother Dairy Fruit and Vegetab-</t>
  </si>
  <si>
    <t>0000107263351845-36101102-Mother Dairy Fruit and Vegetab-</t>
  </si>
  <si>
    <t>0000107263351846-36101102-Mother Dairy Fruit and Vegetab-</t>
  </si>
  <si>
    <t>0000107263351847-36101102-Mother Dairy Fruit and Vegetab-</t>
  </si>
  <si>
    <t>0000107263351848-36101102-Mother Dairy Fruit and Vegetab-</t>
  </si>
  <si>
    <t>AXISCN0086027602-36101102-Jyothy Labs Limited-</t>
  </si>
  <si>
    <t>AXISCN0086024958-36101102-Jyothy Labs Limited-</t>
  </si>
  <si>
    <t>0000000000253856-36101102-UNIVERSITY OF BRITISH COLOMBIA-</t>
  </si>
  <si>
    <t>BNPNN21207519481-36101102-Sonepar India Pvt Ltd-</t>
  </si>
  <si>
    <t>BNPNN21207519476-36101102-Sonepar India Pvt Ltd-</t>
  </si>
  <si>
    <t>BNPNN21207519477-36101102-Sonepar India Pvt Ltd-</t>
  </si>
  <si>
    <t>AXISP00213119574-36101102-Bapudham Milk Producer Company-</t>
  </si>
  <si>
    <t>06081-Bapudham Milk Producer Company Limited</t>
  </si>
  <si>
    <t>Course5 Intelligence Private L</t>
  </si>
  <si>
    <t>CITIN21208189102-36101102-Course5 Intelligence Private L-</t>
  </si>
  <si>
    <t>CITIN21208189094-36101102-Course5 Intelligence Private L-</t>
  </si>
  <si>
    <t>CITIN21208189095-36101102-Course5 Intelligence Private L-</t>
  </si>
  <si>
    <t>CITIN21208189097-36101102-Course5 Intelligence Private L-</t>
  </si>
  <si>
    <t>CITIN21208189240-36101102-Course5 Intelligence Private L-</t>
  </si>
  <si>
    <t>CITIN21208189241-36101102-Course5 Intelligence Private L-</t>
  </si>
  <si>
    <t>BNPNN21207519478-36101102-Sonepar India Pvt Ltd-</t>
  </si>
  <si>
    <t>HSBCR22021072613326188-36101102-RoboticWares Pvt Ltd-</t>
  </si>
  <si>
    <t>0000000134864915-36101102-Business Sweden- The Swedish T-</t>
  </si>
  <si>
    <t>0000107262821001-36101102-O9 Solutions Management India-</t>
  </si>
  <si>
    <t>0000107263091530-36101102-MRF Limited-</t>
  </si>
  <si>
    <t>HSBCR22021072713326759-36101102-GE OIL &amp; GAS INDIA PRIVATE L</t>
  </si>
  <si>
    <t>217QI2901NXR1601-36101102-Allergan India Pvt Ltd-</t>
  </si>
  <si>
    <t>CITIN21208327671-36101102-Nuance India Private Limited-</t>
  </si>
  <si>
    <t>0000107217869860-36101102-Asian Paints Limited-</t>
  </si>
  <si>
    <t>CHASD21207783872-36101102-MECS India Private Limited-</t>
  </si>
  <si>
    <t>CHASD21208793579-36101102-Performance Specialty Products-</t>
  </si>
  <si>
    <t>CHASD21208793580-36101102-Performance Specialty Products-</t>
  </si>
  <si>
    <t>CHASD21208793578-36101102-Performance Specialty Products-</t>
  </si>
  <si>
    <t>CHASD21208793577-36101102-Performance Specialty Products-</t>
  </si>
  <si>
    <t>HSBCR22021072713327412-36101102-GE India industrial Private</t>
  </si>
  <si>
    <t>SNG01540R0071024-36101102-Corteva Agriscience Services I-</t>
  </si>
  <si>
    <t>217QM3444N9R1778-36101102-Allergan Healthcare India Pvt-</t>
  </si>
  <si>
    <t>AXISCN0085954251-36101102-GREY ORANGE INDIA PRIVATE LIMI-</t>
  </si>
  <si>
    <t>CRANE Process Flow Technologie</t>
  </si>
  <si>
    <t>HSBCR22021072713328095-36101102-CRANE Process Flow Technolog</t>
  </si>
  <si>
    <t>01556-CRANE Process Flow Technologies (India) Ltd.</t>
  </si>
  <si>
    <t>SBINR12021072734534572-36101102-SBI Funds Management Private</t>
  </si>
  <si>
    <t>0000107263216006-36101102-Grasim Industries Limted; Unit-</t>
  </si>
  <si>
    <t>A.T.E. Enterprises Pvt Ltd</t>
  </si>
  <si>
    <t>KKBK212083180449-36101102-A.T.E. Enterprises Pvt Ltd-</t>
  </si>
  <si>
    <t>05693-A.T.E. Enterprises Pvt Ltd</t>
  </si>
  <si>
    <t>HSBCN21208987836-36101102-RESULT SERVICES PRIVATE LIMITE-</t>
  </si>
  <si>
    <t>West Bengal S and E registration-AirAsia (India) Limited-S a</t>
  </si>
  <si>
    <t>-36101105-West Bengal S and E registration-AirAsia (India) L</t>
  </si>
  <si>
    <t>Banglore-Synechron Technologies Pvt Ltd-CLRA License</t>
  </si>
  <si>
    <t>-36101105-Banglore-Synechron Technologies Pvt Ltd-CLRA Licen</t>
  </si>
  <si>
    <t>Banglore-Halma India Pvt Ltd-S&amp;E Renewal</t>
  </si>
  <si>
    <t>-36101105-Banglore-Halma India Pvt Ltd-S&amp;E Renewal-Banglore-</t>
  </si>
  <si>
    <t>024540</t>
  </si>
  <si>
    <t>Refund - Yes Bank Ltd CA A/c # 002281400005300 - HDFC Bank L</t>
  </si>
  <si>
    <t>Online - TF002861</t>
  </si>
  <si>
    <t>024541</t>
  </si>
  <si>
    <t>Online - TF002862</t>
  </si>
  <si>
    <t>024542</t>
  </si>
  <si>
    <t>Translation Charges</t>
  </si>
  <si>
    <t>-36101126-Translation Charges-Translation Charges</t>
  </si>
  <si>
    <t>V00420-Sri Krishna Consultancy</t>
  </si>
  <si>
    <t>024543</t>
  </si>
  <si>
    <t>Books Printing ADV PO07518</t>
  </si>
  <si>
    <t>-36101139-Books Printing ADV PO07518-Books Printing ADV PO07</t>
  </si>
  <si>
    <t>V02486-Excel IQ Edutech</t>
  </si>
  <si>
    <t>024544</t>
  </si>
  <si>
    <t>Boarding &amp; lodging from 16th Mar to 31st Mar- 2021 Bhopa</t>
  </si>
  <si>
    <t>-36101133-Boarding &amp; lodging from 16th Mar to 31st Mar- 2021</t>
  </si>
  <si>
    <t>024545</t>
  </si>
  <si>
    <t>024547</t>
  </si>
  <si>
    <t>C12980--Neha Yadav--Retainers Salary June21</t>
  </si>
  <si>
    <t>-36101141-C12980--Neha Yadav--Retainers Salary June21-C12980</t>
  </si>
  <si>
    <t>--C12980--Neha Yadav--50122153173</t>
  </si>
  <si>
    <t>024549</t>
  </si>
  <si>
    <t>ROP-2617/2618/2619</t>
  </si>
  <si>
    <t>-36101103-ROP-2617/2618/2619-ROP-2617/2618/2619</t>
  </si>
  <si>
    <t>ROP-2616</t>
  </si>
  <si>
    <t>-36101103-ROP-2616-ROP-2616</t>
  </si>
  <si>
    <t>ROP-2624</t>
  </si>
  <si>
    <t>-36101103-ROP-2624-ROP-2624</t>
  </si>
  <si>
    <t>ROP-2620/2621/2622/2623</t>
  </si>
  <si>
    <t>-36101103-ROP-2620/2621/2622/2623-ROP-2620/2621/2622/2623</t>
  </si>
  <si>
    <t>ROP-2626/2627</t>
  </si>
  <si>
    <t>-36101103-ROP-2626/2627-ROP-2626/2627</t>
  </si>
  <si>
    <t>ROP-2633</t>
  </si>
  <si>
    <t>-36101103-ROP-2633-ROP-2633</t>
  </si>
  <si>
    <t>ROP-2634</t>
  </si>
  <si>
    <t>-36101103-ROP-2634-ROP-2634</t>
  </si>
  <si>
    <t>ROP-2643/2644</t>
  </si>
  <si>
    <t>-36101103-ROP-2643/2644-ROP-2643/2644</t>
  </si>
  <si>
    <t>ROP-2645</t>
  </si>
  <si>
    <t>-36101103-ROP-2645-ROP-2645</t>
  </si>
  <si>
    <t>ROP-2646/2647</t>
  </si>
  <si>
    <t>-36101103-ROP-2646/2647-ROP-2646/2647</t>
  </si>
  <si>
    <t>CITIN21208388228-36101102-Reed Manch Exhibitions Private-</t>
  </si>
  <si>
    <t>ICICR42021072700504891-36101102-Godrej Tyson Foods Ltd-</t>
  </si>
  <si>
    <t>CITIN21208395246-36101102-GENESIS BCW PRIVATE LIMITED-</t>
  </si>
  <si>
    <t>CHASD21208793901-36101102-Ferrero India Pvt Ltd-</t>
  </si>
  <si>
    <t>120701550GN00001-36101102-STAR INDIA PRIVATE LIMITED-</t>
  </si>
  <si>
    <t>SHARED SERVICES INTERNATIONAL</t>
  </si>
  <si>
    <t>120700510GN00002-36101102-SHARED SERVICES INTERNATIONAL-</t>
  </si>
  <si>
    <t>04500-SHARED SERVICES INTERNATIONAL INDIA PVT  LTD</t>
  </si>
  <si>
    <t>120800518GN00032-36101102-Akzo Nobel India Ltd West regi-</t>
  </si>
  <si>
    <t>SCBLR12021072700002725-36101102-L &amp; T Infotech Limited-</t>
  </si>
  <si>
    <t>0000000327504527-36101102-Thermax Engineering Constructi-</t>
  </si>
  <si>
    <t>HSBCN21208996122-36101102-GE Oil &amp; Gas India Pvt. Ltd --</t>
  </si>
  <si>
    <t>217R22417P4R0N69-36101102-Archroma India Pvt ltd-</t>
  </si>
  <si>
    <t>HSBCR22021072713330413-36101102-IBA Molecular Imaging India</t>
  </si>
  <si>
    <t>0811OP1003614696-36101102-BARRY CALLEBAUT COCOA &amp; CHOCOL-</t>
  </si>
  <si>
    <t>CHASD21208793947-36101102-Datacard India Private Limited-</t>
  </si>
  <si>
    <t>0000107263415293-36101102-Sterlite Power Transmission Li-</t>
  </si>
  <si>
    <t>0000107263415296-36101102-Sterlite Power Transmission Li-</t>
  </si>
  <si>
    <t>0000107263415294-36101102-Sterlite Power Transmission Li-</t>
  </si>
  <si>
    <t>0000107263415292-36101102-Sterlite Power Transmission Li-</t>
  </si>
  <si>
    <t>SHK02626R0332520-36101102-Sony Pictures Films India Pvt-</t>
  </si>
  <si>
    <t>025425</t>
  </si>
  <si>
    <t>0000107263269724-36101102-Bharti Airtel Limited-</t>
  </si>
  <si>
    <t>120800227GN00077-36101102-UNITED SPIRITS LIMITED-</t>
  </si>
  <si>
    <t>GODREJ IRISMAR 4222</t>
  </si>
  <si>
    <t>0000107273841845-36101102-GODREJ IRISMAR 4222-</t>
  </si>
  <si>
    <t>00341-Godrej Agrovet</t>
  </si>
  <si>
    <t>ROP-2648</t>
  </si>
  <si>
    <t>-36101103-ROP-2648-ROP-2648</t>
  </si>
  <si>
    <t>ROP-2650</t>
  </si>
  <si>
    <t>-36101103-ROP-2650-ROP-2650</t>
  </si>
  <si>
    <t>024552</t>
  </si>
  <si>
    <t>ROP-2651</t>
  </si>
  <si>
    <t>-36101103-ROP-2651-ROP-2651</t>
  </si>
  <si>
    <t>ROP-2658/2659/2660/2661/2662/2663/2664</t>
  </si>
  <si>
    <t>-36101103-ROP-2658/2659/2660/2661/2662/2663/2664-ROP-2658/26</t>
  </si>
  <si>
    <t>ROP-2665</t>
  </si>
  <si>
    <t>-36101103-ROP-2665-ROP-2665</t>
  </si>
  <si>
    <t>ROP-2666</t>
  </si>
  <si>
    <t>-36101103-ROP-2666-ROP-2666</t>
  </si>
  <si>
    <t>ROP-2669</t>
  </si>
  <si>
    <t>-36101103-ROP-2669-ROP-2669</t>
  </si>
  <si>
    <t>ROP-2667/2668</t>
  </si>
  <si>
    <t>-36101103-ROP-2667/2668-ROP-2667/2668</t>
  </si>
  <si>
    <t>ROP-2671/2672</t>
  </si>
  <si>
    <t>-36101103-ROP-2671/2672-ROP-2671/2672</t>
  </si>
  <si>
    <t>ROP-2679</t>
  </si>
  <si>
    <t>-36101103-ROP-2679-ROP-2679</t>
  </si>
  <si>
    <t>TL-ETDS Filing-24Q-Q4</t>
  </si>
  <si>
    <t>-36101103-TL-ETDS Filing-24Q-Q4-TL-ETDS Filing-24Q-Q4</t>
  </si>
  <si>
    <t>--Reshma S Kokate-IBKL-024104000181969</t>
  </si>
  <si>
    <t>ROP-2688</t>
  </si>
  <si>
    <t>-36101103-ROP-2688-ROP-2688</t>
  </si>
  <si>
    <t>ROP-2687</t>
  </si>
  <si>
    <t>-36101103-ROP-2687-ROP-2687</t>
  </si>
  <si>
    <t>ROP-2684/2686</t>
  </si>
  <si>
    <t>-36101103-ROP-2684/2686-ROP-2684/2686</t>
  </si>
  <si>
    <t>ROP-2685</t>
  </si>
  <si>
    <t>-36101103-ROP-2685-ROP-2685</t>
  </si>
  <si>
    <t>ROP-2697</t>
  </si>
  <si>
    <t>-36101103-ROP-2697-ROP-2697</t>
  </si>
  <si>
    <t>024553</t>
  </si>
  <si>
    <t>SBICHETEN- fortigate for one year -21-6-21</t>
  </si>
  <si>
    <t>-36101103-SBICHETEN- fortigate for one year -21-6-21-SBICHET</t>
  </si>
  <si>
    <t>V01743-Intime Solutions</t>
  </si>
  <si>
    <t>SBIAurangabad-antivirus quick heal3 yers-9-6-21</t>
  </si>
  <si>
    <t>-36101103-SBIAurangabad-antivirus quick heal3 yers-9-6-21-SB</t>
  </si>
  <si>
    <t>SBIBANSIG- Rent July 21</t>
  </si>
  <si>
    <t>-36101103-SBIBANSIG- Rent July 21-SBIBANSIG- Rent July 21</t>
  </si>
  <si>
    <t>MHM-Pune-UAP AC LITE KP HB wireless combo</t>
  </si>
  <si>
    <t>-36101103-MHM-Pune-UAP AC LITE KP HB wireless combo-MHM-Pune</t>
  </si>
  <si>
    <t>CITIN21202168294-36101102-Thermax Limited CORPORATE-</t>
  </si>
  <si>
    <t>0000000248785854-36101102-Shanmuganand &amp; Sons-</t>
  </si>
  <si>
    <t>Apcotex Industries Limited</t>
  </si>
  <si>
    <t>CITIN21202171969-36101102-Apcotex Industries Limited-</t>
  </si>
  <si>
    <t>07438-Apcotex Industries Limited</t>
  </si>
  <si>
    <t>CITIN21202175820-36101102-BAJAJ ALLIANZ GEN INSURANCE CO-</t>
  </si>
  <si>
    <t>0000000000007695-36101102-SLMG Beverages Private Limited-</t>
  </si>
  <si>
    <t>0000000317235315-36101102-SRI VARI ASSOCIATES-</t>
  </si>
  <si>
    <t>217960534GX90I08-36101102-Johnson Controls-Hitachi Air C-</t>
  </si>
  <si>
    <t>SBIN521190502189-36101102-TATA AUTOCOMP GY BATTERIES PRI-</t>
  </si>
  <si>
    <t>00830-TATA AUTOCOMP GY Batteries Pvt. Ltd.</t>
  </si>
  <si>
    <t>0000107095419786-36101102-RAMCIDES CROPSCIENCE PRIVATE L-</t>
  </si>
  <si>
    <t>BTOM211903719343-36101102-Western Refrigeration Pvt Ltd-</t>
  </si>
  <si>
    <t>BTOM211903719342-36101102-Western Refrigeration Pvt Ltd-</t>
  </si>
  <si>
    <t>ICICR22021070900010750-36101102-thyssenkrupp Industries Indi</t>
  </si>
  <si>
    <t>UTIBR52021070900340747-36101102-Larsen and Toubro Limited Co</t>
  </si>
  <si>
    <t>0000107207738812-36101102-BOI AXA Investment Managers Pv-</t>
  </si>
  <si>
    <t>HSBCN21202310775-36101102-AMAZON TRANSPORTATION SERVICES PRI</t>
  </si>
  <si>
    <t>120200201GN00003-36101102-Akzo Nobel India Ltd-</t>
  </si>
  <si>
    <t>000CMS2035529457-36101102-EIH LIMITED-</t>
  </si>
  <si>
    <t>000CMS2035528831-36101102-EIH LIMITED-</t>
  </si>
  <si>
    <t>120200018GN00010-36101102-Akzo Nobel Global Business Ser-</t>
  </si>
  <si>
    <t>06730-Akzo Nobel Global Business Services Llp</t>
  </si>
  <si>
    <t>UNICORN NATURAL PRODUCTS LTD H</t>
  </si>
  <si>
    <t>AXISP00212309940-36101102-UNICORN NATURAL PRODUCTS LTD H-</t>
  </si>
  <si>
    <t>07263-Unicorn Natural Products Limited</t>
  </si>
  <si>
    <t>CITIN21206133418-36101102-SEA6 ENERGY PVT LTD-</t>
  </si>
  <si>
    <t>AXISP00212318531-36101102-BLISS CHOCOLATES INDIA PRIVATE-</t>
  </si>
  <si>
    <t>HDFC LETTER  DT 31-07-2021 30 NEFT</t>
  </si>
  <si>
    <t>-36101101-HDFC LETTER  DT 31-07-2021 30 NEFT-107312641570</t>
  </si>
  <si>
    <t>--107312641570</t>
  </si>
  <si>
    <t>0000013520</t>
  </si>
  <si>
    <t>HDFC LETTER DT 31-07-2021 1 TL NEFT</t>
  </si>
  <si>
    <t>-36101101-HDFC LETTER DT 31-07-2021 1 TL NEFT-TE623107.001 3</t>
  </si>
  <si>
    <t>--TE623107.001 31072021-107310926019</t>
  </si>
  <si>
    <t>0000055580</t>
  </si>
  <si>
    <t>SBI LETTER  DT 31-07-2021 1</t>
  </si>
  <si>
    <t>-36101105-SBI LETTER  DT 31-07-2021 1-AODQ328060AODQ346505TR</t>
  </si>
  <si>
    <t>--AODQ328060AODQ346505TRANSFERTO35840911723INVESTMENTINTERME</t>
  </si>
  <si>
    <t>SBI LETTER  DT 31-07-2021 2</t>
  </si>
  <si>
    <t>-36101105-SBI LETTER  DT 31-07-2021 2-AODQ336755AODQ346506TR</t>
  </si>
  <si>
    <t>--AODQ336755AODQ346506TRANSFERTO35840911723INVESTMENTINTERME</t>
  </si>
  <si>
    <t>0000047600</t>
  </si>
  <si>
    <t>SBI LETTER  DT 31-07-2021 3</t>
  </si>
  <si>
    <t>-36101105-SBI LETTER  DT 31-07-2021 3-AODQ350834AODQ370030TR</t>
  </si>
  <si>
    <t>--AODQ350834AODQ370030TRANSFERTO35840911723INVESTMENTINTERME</t>
  </si>
  <si>
    <t>SBI LETTER  DT 31-07-2021 4</t>
  </si>
  <si>
    <t>-36101105-SBI LETTER  DT 31-07-2021 4-CMP00000000362739205AO</t>
  </si>
  <si>
    <t>--CMP00000000362739205AODQ366453TRANSFERTO35840911723INVESTM</t>
  </si>
  <si>
    <t>0000020080</t>
  </si>
  <si>
    <t>SBI LETTER  DT 31-07-2021 5</t>
  </si>
  <si>
    <t>-36101105-SBI LETTER  DT 31-07-2021 5-AODQ366940AODQ370031TR</t>
  </si>
  <si>
    <t>--AODQ366940AODQ370031TRANSFERTO35840911723INVESTMENTINTERME</t>
  </si>
  <si>
    <t>0000045260</t>
  </si>
  <si>
    <t>SBI LETTER  DT 31-07-2021 6</t>
  </si>
  <si>
    <t>-36101105-SBI LETTER  DT 31-07-2021 6-AODQ379010AODQ383249TR</t>
  </si>
  <si>
    <t>--AODQ379010AODQ383249TRANSFERTO35840911723INVESTMENTINTERME</t>
  </si>
  <si>
    <t>SBI LETTER  DT 31-07-2021 7</t>
  </si>
  <si>
    <t>-36101105-SBI LETTER  DT 31-07-2021 7-3107202191CTO6931597TR</t>
  </si>
  <si>
    <t>--3107202191CTO6931597TRANSFERTO32828937285Mr.PRABHAKARMISHR</t>
  </si>
  <si>
    <t>0000009140</t>
  </si>
  <si>
    <t>SBI LETTER  DT 31-07-2021 8</t>
  </si>
  <si>
    <t>-36101105-SBI LETTER  DT 31-07-2021 8-AODQ383186AODQ387833TR</t>
  </si>
  <si>
    <t>--AODQ383186AODQ387833TRANSFERTO35840911723INVESTMENTINTERME</t>
  </si>
  <si>
    <t>SBI LETTER  DT 31-07-2021 9</t>
  </si>
  <si>
    <t>-36101105-SBI LETTER  DT 31-07-2021 9-CMP00000000362804132AO</t>
  </si>
  <si>
    <t>--CMP00000000362804132AODQ380676TRANSFERTO37203382247Miss.AS</t>
  </si>
  <si>
    <t>0000042540</t>
  </si>
  <si>
    <t>SBI LETTER  DT 31-07-2021 10</t>
  </si>
  <si>
    <t>-36101105-SBI LETTER  DT 31-07-2021 10-AODQ320260AODQ335674T</t>
  </si>
  <si>
    <t>--AODQ320260AODQ335674TRANSFERTO35840911723INVESTMENTINTERME</t>
  </si>
  <si>
    <t>SBI LETTER  DT 31-07-2021 11</t>
  </si>
  <si>
    <t>-36101105-SBI LETTER  DT 31-07-2021 11-CMP00000000362580816A</t>
  </si>
  <si>
    <t>--CMP00000000362580816AODQ324012TRANSFERTO35840911723INVESTM</t>
  </si>
  <si>
    <t>SBI LETTER  DT 31-07-2021 12</t>
  </si>
  <si>
    <t>-36101105-SBI LETTER  DT 31-07-2021 12-CMP00000000362633324A</t>
  </si>
  <si>
    <t>--CMP00000000362633324AODQ334806TRANSFERTO35840911723INVESTM</t>
  </si>
  <si>
    <t>SBI LETTER  DT 31-07-2021 13</t>
  </si>
  <si>
    <t>-36101105-SBI LETTER  DT 31-07-2021 13-CMP00000000362633281A</t>
  </si>
  <si>
    <t>--CMP00000000362633281AODQ334813TRANSFERTO35840911723INVESTM</t>
  </si>
  <si>
    <t>SBI LETTER  DT 31-07-2021 14</t>
  </si>
  <si>
    <t>-36101105-SBI LETTER  DT 31-07-2021 14-CMP00000000362651946A</t>
  </si>
  <si>
    <t>--CMP00000000362651946AODQ338831TRANSFERTO35840911723INVESTM</t>
  </si>
  <si>
    <t>SBI LETTER  DT 31-07-2021 15</t>
  </si>
  <si>
    <t>-36101105-SBI LETTER  DT 31-07-2021 15-AODQ365172AODQ370145T</t>
  </si>
  <si>
    <t>--AODQ365172AODQ370145TRANSFERTO35840911723INVESTMENTINTERME</t>
  </si>
  <si>
    <t>SBI LETTER  DT 31-07-2021 16</t>
  </si>
  <si>
    <t>-36101105-SBI LETTER  DT 31-07-2021 16-CMP00000000362730989A</t>
  </si>
  <si>
    <t>--CMP00000000362730989AODQ365257TRANSFERTO51111545292Mr.Harj</t>
  </si>
  <si>
    <t>SBI LETTER  DT 31-07-2021 17</t>
  </si>
  <si>
    <t>-36101105-SBI LETTER  DT 31-07-2021 17-CMP00000000362738485A</t>
  </si>
  <si>
    <t>--CMP00000000362738485AODQ365980TRANSFERTO35840911723INVESTM</t>
  </si>
  <si>
    <t>SBI LETTER  DT 31-07-2021 18</t>
  </si>
  <si>
    <t>-36101105-SBI LETTER  DT 31-07-2021 18-AODQ366035AODQ370147T</t>
  </si>
  <si>
    <t>--AODQ366035AODQ370147TRANSFERTO35840911723INVESTMENTINTERME</t>
  </si>
  <si>
    <t>SBI LETTER  DT 31-07-2021 19</t>
  </si>
  <si>
    <t>-36101105-SBI LETTER  DT 31-07-2021 19-AODQ368517AODQ383248T</t>
  </si>
  <si>
    <t>--AODQ368517AODQ383248TRANSFERTO35840911723INVESTMENTINTERME</t>
  </si>
  <si>
    <t>025602</t>
  </si>
  <si>
    <t>IPR1069896-36101106-Axis Bank Limited-</t>
  </si>
  <si>
    <t>A2SMB-36-36-Axis Bank Limited</t>
  </si>
  <si>
    <t>TL-Hyd Begumpet- Rent July 21</t>
  </si>
  <si>
    <t>-36101103-TL-Hyd Begumpet- Rent July 21-TL-Hyd Begumpet- Ren</t>
  </si>
  <si>
    <t>DEL-Laptop Rental Chargds</t>
  </si>
  <si>
    <t>-36101103-DEL-Laptop Rental Chargds-DEL-Laptop Rental Chargd</t>
  </si>
  <si>
    <t>BAN-Laptop Rental Charges</t>
  </si>
  <si>
    <t>-36101103-BAN-Laptop Rental Charges-BAN-Laptop Rental Charge</t>
  </si>
  <si>
    <t>SBI Kolkata-TLSBIPO-0270- 50 per adv- additional interior wo</t>
  </si>
  <si>
    <t>-36101103-SBI Kolkata-TLSBIPO-0270- 50 per adv- additional i</t>
  </si>
  <si>
    <t>MUM Laptop Rental Charges</t>
  </si>
  <si>
    <t>-36101103-MUM Laptop Rental Charges-MUM Laptop Rental Charge</t>
  </si>
  <si>
    <t>CHE-Lapop-Rental Charges</t>
  </si>
  <si>
    <t>-36101103-CHE-Lapop-Rental Charges-CHE-Lapop-Rental Charges</t>
  </si>
  <si>
    <t>KOL-Laptop Rental Charges</t>
  </si>
  <si>
    <t>-36101103-KOL-Laptop Rental Charges-KOL-Laptop Rental Charge</t>
  </si>
  <si>
    <t>V00109-Lease Car Rental Jul'21</t>
  </si>
  <si>
    <t>-36101103-V00109-Lease Car Rental Jul'21-</t>
  </si>
  <si>
    <t>V00109-Smas Auto Leasing India Pvt Ltd</t>
  </si>
  <si>
    <t>V02183-Biometric</t>
  </si>
  <si>
    <t>-36101103-V02183-Biometric-V02183-Biometric</t>
  </si>
  <si>
    <t>V02183-Yotechno</t>
  </si>
  <si>
    <t>Z02343-Alpesh Ashok Mahadik ID -T11228</t>
  </si>
  <si>
    <t>Z02348-Amjad Abdul Rashid Khan ID -T11458</t>
  </si>
  <si>
    <t>Z02355-Anil Kumar ID -T11527</t>
  </si>
  <si>
    <t>025426</t>
  </si>
  <si>
    <t>SECUNDERABAD-Universal Sompo General Insurance company-PT fo</t>
  </si>
  <si>
    <t>-36101105-SECUNDERABAD-Universal Sompo General Insurance com</t>
  </si>
  <si>
    <t>Assam-Universal Sompo General Insurance company-PT for the m</t>
  </si>
  <si>
    <t>Karnataka-Universal Sompo General Insurance company-PT for t</t>
  </si>
  <si>
    <t>-36101105-Karnataka-Universal Sompo General Insurance compan</t>
  </si>
  <si>
    <t>MP-Universal Sompo General Insurance company-PT for the mont</t>
  </si>
  <si>
    <t>-36101105-MP-Universal Sompo General Insurance company-PT fo</t>
  </si>
  <si>
    <t>Assam-Yusen Logistics India Pvt. Ltd.-PT for the month of ju</t>
  </si>
  <si>
    <t>-36101105-Assam-Yusen Logistics India Pvt. Ltd.-PT for the m</t>
  </si>
  <si>
    <t>025431</t>
  </si>
  <si>
    <t>Hero Future Energies Pvt Ltd</t>
  </si>
  <si>
    <t>209211580-36101101-RF0000179</t>
  </si>
  <si>
    <t>025432</t>
  </si>
  <si>
    <t>Redemption of Aditya Birla Sun Life-Invested on 02/Jul/21</t>
  </si>
  <si>
    <t>0000665447801526-36101102-Redemption of Aditya Birla Sun Lif</t>
  </si>
  <si>
    <t>025433</t>
  </si>
  <si>
    <t>Redemptin of Axis Mutual Fund Liquid Invested 25/06/21</t>
  </si>
  <si>
    <t>UTIBR52021071600343172-36101102-Redemptin of Axis Mutual Fun</t>
  </si>
  <si>
    <t>025434</t>
  </si>
  <si>
    <t>Redemption of DSP Overnight Fund Invested on 06/Jul/21</t>
  </si>
  <si>
    <t>CITIR52021071500702079-36101102-Redemption of DSP Overnight</t>
  </si>
  <si>
    <t>025435</t>
  </si>
  <si>
    <t>Redemption of UTI Liquid Cash Fund Inveted on 02/Jul/21</t>
  </si>
  <si>
    <t>0000663560400101-36101102-Redemption of UTI Liquid Cash Fund</t>
  </si>
  <si>
    <t>025438</t>
  </si>
  <si>
    <t>7105206DELDPU-TL29B1819/1179-PPS charges rtrn-Jyoti</t>
  </si>
  <si>
    <t>000060680-00001-36101129-7105206DELDPU-TL29B1819/1179-PPS ch</t>
  </si>
  <si>
    <t>--Jyoti</t>
  </si>
  <si>
    <t>7105206DELDPU-TL29B1819/1179-PPS charges rtrn-Sandeep</t>
  </si>
  <si>
    <t>000060680-00002-36101129-7105206DELDPU-TL29B1819/1179-PPS ch</t>
  </si>
  <si>
    <t>--Sandeep</t>
  </si>
  <si>
    <t>7105206DELDPU-TL29B1819/1179-PPS charges rtrn-Ribka</t>
  </si>
  <si>
    <t>000060680-00003-36101129-7105206DELDPU-TL29B1819/1179-PPS ch</t>
  </si>
  <si>
    <t>--Ribka</t>
  </si>
  <si>
    <t>7105206DELDPU-TL29B1819/1179-PPS charges rtrn-BABALJEET</t>
  </si>
  <si>
    <t>000060680-00004-36101129-7105206DELDPU-TL29B1819/1179-PPS ch</t>
  </si>
  <si>
    <t>7105206DELDPU-TL29B1819/1179-PPS charges rtrn-ARTI SHARMA</t>
  </si>
  <si>
    <t>000060680-00005-36101129-7105206DELDPU-TL29B1819/1179-PPS ch</t>
  </si>
  <si>
    <t>025444</t>
  </si>
  <si>
    <t>TRANSFER-36101101-Nature Magic World-AR00047275-June 21 Stip</t>
  </si>
  <si>
    <t>--Kirti Arun Gite</t>
  </si>
  <si>
    <t>TRANSFER-36101101-YOU Broadband India Limited-441100-JUL 21</t>
  </si>
  <si>
    <t>--Hemant Kashinath Chaudhari</t>
  </si>
  <si>
    <t>--Amit Sigar</t>
  </si>
  <si>
    <t>SBI Funds Management Private Ltd</t>
  </si>
  <si>
    <t>TRANSFER-36101101-SBI Funds Management Private Ltd-1940337-J</t>
  </si>
  <si>
    <t>--Ritank Chandak</t>
  </si>
  <si>
    <t>SHK56621R0086225-36101102-LF Logistics India Pvt Ltd-</t>
  </si>
  <si>
    <t>HSBCN21202331061-36101102-ITC Limited Central Projects O-</t>
  </si>
  <si>
    <t>05459-ITC Limited Central Projects Organisation Division</t>
  </si>
  <si>
    <t>ITC Limited-Central Projects O</t>
  </si>
  <si>
    <t>HSBCN21202331143-36101102-ITC Limited-Central Projects O-</t>
  </si>
  <si>
    <t>HSBCN21202331291-36101102-ITC Limited Central Projects O-</t>
  </si>
  <si>
    <t>HSBCN21202330973-36101102-ITC Limited Central Projects O-</t>
  </si>
  <si>
    <t>HSBCN21202331335-36101102-ITC Limited Central Projects O-</t>
  </si>
  <si>
    <t>HSBCN21202331405-36101102-ITC Limited Central Projects O-</t>
  </si>
  <si>
    <t>HSBCN21202331453-36101102-ITC Limited-Central Projects O-</t>
  </si>
  <si>
    <t>ITC LIMITED</t>
  </si>
  <si>
    <t>HSBCN21202331475-36101102-ITC LIMITED-</t>
  </si>
  <si>
    <t>HSBCN21202344020-36101102-Vestas Wind Technology India P-</t>
  </si>
  <si>
    <t>AXISCN0085602934-36101102-Avenue Supermarts Limited - Ka-</t>
  </si>
  <si>
    <t>0000120213989125-36101102-ARIA ENTERPRISES-</t>
  </si>
  <si>
    <t>ICICR22021072100002530-36101102-SBI Cards and Payment Servic</t>
  </si>
  <si>
    <t>ICICR22021072100002537-36101102-SBI Cards and Payment Servic</t>
  </si>
  <si>
    <t>AVANTIS REGTECH PRIVATE LIMITED</t>
  </si>
  <si>
    <t>KKBK212021955042-36101102-AVANTIS REGTECH PRIVATE LIMITED-</t>
  </si>
  <si>
    <t>06727-Avantis Regtech Private Limited</t>
  </si>
  <si>
    <t>HSBCN21202367372-36101102-GE Global Sourcing India Priva-</t>
  </si>
  <si>
    <t>UTIBR52021072100341026-36101102-Larsen and Toubro Limited Co</t>
  </si>
  <si>
    <t>UTIBR52021072100341025-36101102-LARSEN &amp; TOUBRO LIMITED-</t>
  </si>
  <si>
    <t>0000668842700014-36101102-Tafe Motors &amp; Tractors Limited-</t>
  </si>
  <si>
    <t>025244</t>
  </si>
  <si>
    <t>V02158-Staff welfare Chgs-June'21</t>
  </si>
  <si>
    <t>-36101103-V02158-Staff welfare Chgs-June'21-V02158-Staff wel</t>
  </si>
  <si>
    <t>V01565-Leaseline Chgs-Q2</t>
  </si>
  <si>
    <t>-36101103-V01565-Leaseline Chgs-Q2-V01565-Leaseline Chgs-Q2</t>
  </si>
  <si>
    <t>V01260-R&amp;M Computers-June'21</t>
  </si>
  <si>
    <t>-36101103-V01260-R&amp;M Computers-June'21-V01260-R&amp;M Computers-</t>
  </si>
  <si>
    <t>V01260-Mehta Systems &amp; Services</t>
  </si>
  <si>
    <t>Z02345-Anil Narayan Prab ID -T11402</t>
  </si>
  <si>
    <t>Z00905-Archana Vishal Tiwari ID - T10496</t>
  </si>
  <si>
    <t>Z01960-Ashok B R ID -T9842</t>
  </si>
  <si>
    <t>Z02305-Ashwini Desai ID -T11158</t>
  </si>
  <si>
    <t>Z02351-Chandrashekar P ID -T11473</t>
  </si>
  <si>
    <t>Z01505-Charan Raj  D Id - T7958</t>
  </si>
  <si>
    <t>Z02341-Dandu Venkata Sai Kiran ID -T11182</t>
  </si>
  <si>
    <t>Z02295-Darmendra Parmar ID -T11351</t>
  </si>
  <si>
    <t>Y01956-Devesh Sharma ID -C13046</t>
  </si>
  <si>
    <t>TRANSFER-36101101-Lotus Herbals Pvt Ltd-AR00001131-Jun 21 St</t>
  </si>
  <si>
    <t>--Renuka Sahu</t>
  </si>
  <si>
    <t>TRANSFER-36101101-Nuziveedu Seeds Limited-AR00047938-Jul 21</t>
  </si>
  <si>
    <t>--Malige Rajamani</t>
  </si>
  <si>
    <t>Salary for the month of July'2021</t>
  </si>
  <si>
    <t>TRANSFER-36101101-Salary for the month of July'2021-15598-Ju</t>
  </si>
  <si>
    <t>--Nikhil Sawant</t>
  </si>
  <si>
    <t>TRANSFER-36101101-Telesonic Networks Limited-1928664-Opp-TL2</t>
  </si>
  <si>
    <t>--Venkatesh V</t>
  </si>
  <si>
    <t>WM Universal</t>
  </si>
  <si>
    <t>TRANSFER-36101101-WM Universal-266632-Jul 21 Sal-TL29PA2122/</t>
  </si>
  <si>
    <t>--Puneet Bajaj</t>
  </si>
  <si>
    <t>TRANSFER-36101101-WM Universal-322998-Jul 21 Sal-TL29PA2122/</t>
  </si>
  <si>
    <t>--Sonali Yadav</t>
  </si>
  <si>
    <t>TRANSFER-36101101-WM Universal-323048-Jul 21 Sal-TL29PA2122/</t>
  </si>
  <si>
    <t>--Parakh Gurjar</t>
  </si>
  <si>
    <t>TRANSFER-36101101-Telesonic Networks Limited-1141860-Jul 21</t>
  </si>
  <si>
    <t>--Rahul Verma</t>
  </si>
  <si>
    <t>TRANSFER-36101101-Magicbricks Reality Services Limited-17717</t>
  </si>
  <si>
    <t>--Ravi Gautam</t>
  </si>
  <si>
    <t>TRANSFER-36101101-Magicbricks Reality Services Limited-21234</t>
  </si>
  <si>
    <t>--Nikita</t>
  </si>
  <si>
    <t>TRANSFER-36101101-Telesonic Networks Limited-1778177-Jul 21</t>
  </si>
  <si>
    <t>--KANUGU GOPI</t>
  </si>
  <si>
    <t>TRANSFER-36101101-Akzo Nobel India Ltd.-2106216-Jul 21 Sal-T</t>
  </si>
  <si>
    <t>--Love Kumar</t>
  </si>
  <si>
    <t>--ROHAN TRIBHUVAN JAISWAR</t>
  </si>
  <si>
    <t>TRANSFER-36101101-CIPLA Ltd.-1965520-Jul 21 Sal-TL27T2122/59</t>
  </si>
  <si>
    <t>--MOHD ISHTIYAK</t>
  </si>
  <si>
    <t>--Kumar Raju Pawar</t>
  </si>
  <si>
    <t>--Firdouse Parween</t>
  </si>
  <si>
    <t>--Somnath Roy</t>
  </si>
  <si>
    <t>TRANSFER-36101101-Jana Small Finance Bank Limited-1961240-Ju</t>
  </si>
  <si>
    <t>--Swapnil Pradip Palande</t>
  </si>
  <si>
    <t>--Usha Biswas</t>
  </si>
  <si>
    <t>TRANSFER-36101101-Bajaj Allianz Life Insurance Company Limit</t>
  </si>
  <si>
    <t>--Tushar Hanumant Bobade</t>
  </si>
  <si>
    <t>--Pritam Basu</t>
  </si>
  <si>
    <t>--Saipan Shaikh</t>
  </si>
  <si>
    <t>V00318-Courier chgs-June'21</t>
  </si>
  <si>
    <t>-36101103-V00318-Courier chgs-June'21-V00318-Courier chgs-Ju</t>
  </si>
  <si>
    <t>V01485-Courier chgs-June'21</t>
  </si>
  <si>
    <t>-36101103-V01485-Courier chgs-June'21-V01485-Courier chgs-Ju</t>
  </si>
  <si>
    <t>V01485-The Professional Couriers Chennai Llp</t>
  </si>
  <si>
    <t>V00748-Staff welfare Chgs-June'21</t>
  </si>
  <si>
    <t>-36101103-V00748-Staff welfare Chgs-June'21-V00748-Staff wel</t>
  </si>
  <si>
    <t>V00748-Adityam Associates</t>
  </si>
  <si>
    <t>V00107-R&amp;M Computers-June'21</t>
  </si>
  <si>
    <t>-36101103-V00107-R&amp;M Computers-June'21-</t>
  </si>
  <si>
    <t>V00107-V K Systems</t>
  </si>
  <si>
    <t>V01694-Staff welfare Chgs-June'21</t>
  </si>
  <si>
    <t>-36101103-V01694-Staff welfare Chgs-June'21-V01694-Staff wel</t>
  </si>
  <si>
    <t>V01694-Glamour Video</t>
  </si>
  <si>
    <t>V01657-Printing Charges-June'21</t>
  </si>
  <si>
    <t>-36101103-V01657-Printing Charges-June'21-V01657-Printing Ch</t>
  </si>
  <si>
    <t>V01501-Housekeeping Chgs-June'21</t>
  </si>
  <si>
    <t>-36101103-V01501-Housekeeping Chgs-June'21-</t>
  </si>
  <si>
    <t>V01616-Printing Charges-June'21</t>
  </si>
  <si>
    <t>-36101103-V01616-Printing Charges-June'21-V01616-Printing Ch</t>
  </si>
  <si>
    <t>V00226-Staff welfare Chgs-June'21</t>
  </si>
  <si>
    <t>-36101103-V00226-Staff welfare Chgs-June'21-V00226-Staff wel</t>
  </si>
  <si>
    <t>V01976-Electricity Chgs-TL-May'21</t>
  </si>
  <si>
    <t>-36101103-V01976-Electricity Chgs-TL-May'21-V01976-Electrici</t>
  </si>
  <si>
    <t>V01976-Athitheya Kshema Hotels Pvt Ltd</t>
  </si>
  <si>
    <t>V01976-Electricity Chgs-E Hire-May'21</t>
  </si>
  <si>
    <t>-36101103-V01976-Electricity Chgs-E Hire-May'21-V01976-Elect</t>
  </si>
  <si>
    <t>V01976-Electricity Chgs-TL-June'21</t>
  </si>
  <si>
    <t>-36101103-V01976-Electricity Chgs-TL-June'21-V01976-Electric</t>
  </si>
  <si>
    <t>V01976-Electricity Chgs-E Hire-June'21</t>
  </si>
  <si>
    <t>-36101103-V01976-Electricity Chgs-E Hire-June'21-V01976-Elec</t>
  </si>
  <si>
    <t>V01976-R&amp;M Generator-E Hire-June'21</t>
  </si>
  <si>
    <t>-36101103-V01976-R&amp;M Generator-E Hire-June'21-V01976-R&amp;M Gen</t>
  </si>
  <si>
    <t>V01672-R&amp;M Vechicle Chgs-June'21</t>
  </si>
  <si>
    <t>-36101103-V01672-R&amp;M Vechicle Chgs-June'21-V01672-R&amp;M Vechic</t>
  </si>
  <si>
    <t>V01662-Storage Chgs-June'21</t>
  </si>
  <si>
    <t>-36101103-V01662-Storage Chgs-June'21-V01662-Storage Chgs-Ju</t>
  </si>
  <si>
    <t>V00289-Storage Chgs-June'21</t>
  </si>
  <si>
    <t>-36101103-V00289-Storage Chgs-June'21-</t>
  </si>
  <si>
    <t>V00319-Data Card Chgs-June'21</t>
  </si>
  <si>
    <t>-36101103-V00319-Data Card Chgs-June'21-V00319-Data Card Chg</t>
  </si>
  <si>
    <t>TLPC000227-Jun21-PC-Ban</t>
  </si>
  <si>
    <t>-36101103-TLPC000227-Jun21-PC-Ban-Z02085-TLPC000227-Jun21-PC</t>
  </si>
  <si>
    <t>SBI-CHE-INV-143&amp;44-21.6to20.10.20-Printer hire charges-23.7.</t>
  </si>
  <si>
    <t>-36101103-SBI-CHE-INV-143&amp;44-21.6to20.10.20-Printer hire cha</t>
  </si>
  <si>
    <t>TLPC000234-Jun21-PC-Coimbatore</t>
  </si>
  <si>
    <t>-36101103-TLPC000234-Jun21-PC-Coimbatore-Z02286-TLPC000234-J</t>
  </si>
  <si>
    <t>SBI-CHE-INV-269-#2Lakhs@0.30-Business leads CHN-21.07.2021</t>
  </si>
  <si>
    <t>-36101103-SBI-CHE-INV-269-#2Lakhs@0.30-Business leads CHN-21</t>
  </si>
  <si>
    <t>IPR1069883-36101106-Axis Bank Limited-</t>
  </si>
  <si>
    <t>A2SMB-29-02-Axis Bank Limited</t>
  </si>
  <si>
    <t>IPR1068079-36101106-Axis Bank Limited-</t>
  </si>
  <si>
    <t>IPR1069880-36101106-Axis Bank Limited-</t>
  </si>
  <si>
    <t>A2SMB-29-30-Axis Bank Limited</t>
  </si>
  <si>
    <t>IPR1069885-36101106-Axis Bank Limited-</t>
  </si>
  <si>
    <t>A2SMB-29-20-Axis Bank Limited</t>
  </si>
  <si>
    <t>IPR1069893-36101106-Axis Bank Limited-</t>
  </si>
  <si>
    <t>A2SMB-29-03-Axis Bank Limited</t>
  </si>
  <si>
    <t>IPR1069888-36101106-Axis Bank Limited-</t>
  </si>
  <si>
    <t>A2SMB-29-23-Axis Bank Limited</t>
  </si>
  <si>
    <t>Axis Bank Limited-MAB</t>
  </si>
  <si>
    <t>IPR1068077-36101106-Axis Bank Limited-MAB-</t>
  </si>
  <si>
    <t>AALMB-27-27-Axis Bank Limited</t>
  </si>
  <si>
    <t>IPR1069876-36101106-Axis Bank Limited-</t>
  </si>
  <si>
    <t>A2SMB-29-10-Axis Bank Limited</t>
  </si>
  <si>
    <t>IPR1069878-36101106-Axis Bank Limited-</t>
  </si>
  <si>
    <t>A2SMB-29-22-Axis Bank Limited</t>
  </si>
  <si>
    <t>IPR1069886-36101106-Axis Bank Limited-</t>
  </si>
  <si>
    <t>IPR1069899-36101106-Axis Bank Limited-</t>
  </si>
  <si>
    <t>A2SMB-29-05-Axis Bank Limited</t>
  </si>
  <si>
    <t>IPR1067127-36101106-Axis Bank Limited-</t>
  </si>
  <si>
    <t>A2SMB-29-16-Axis Bank Limited</t>
  </si>
  <si>
    <t>IPR1069897-36101106-Axis Bank Limited-</t>
  </si>
  <si>
    <t>A2SMB-29-34-Axis Bank Limited</t>
  </si>
  <si>
    <t>CITIN21200851618-36101106-Schneider Electric IT Business-</t>
  </si>
  <si>
    <t>CITIN21200851622-36101106-Schneider Electric IT Business-</t>
  </si>
  <si>
    <t>025604</t>
  </si>
  <si>
    <t>IPR1095264-36101106-Axis Bank Limited-</t>
  </si>
  <si>
    <t>CITIN21207270714-36101106-Schneider Electric IT Business-</t>
  </si>
  <si>
    <t>025616</t>
  </si>
  <si>
    <t>IPR1109422-36101106-AXIS BANK LIMITED-</t>
  </si>
  <si>
    <t>IPR1109596-36101106-AXIS BANK LIMITED-</t>
  </si>
  <si>
    <t>IPR1109446-36101106-AXIS BANK LIMITED-</t>
  </si>
  <si>
    <t>IPR1109453-36101106-AXIS BANK LIMITED-</t>
  </si>
  <si>
    <t>IPR1109429-36101106-AXIS BANK LIMITED-</t>
  </si>
  <si>
    <t>Z01886-Dona Baby ID -T8932</t>
  </si>
  <si>
    <t>Z02319-Gedeon S ID -T11227</t>
  </si>
  <si>
    <t>Z02257-Javid Pasha ID -T11207</t>
  </si>
  <si>
    <t>Z02294-Jonathan Darrell Dsouza ID -T11185</t>
  </si>
  <si>
    <t>Y01958-Karthi P ID -C13092</t>
  </si>
  <si>
    <t>Z02346-Khushi Cyclewala ID -T11443</t>
  </si>
  <si>
    <t>--Mriday Barman</t>
  </si>
  <si>
    <t>--Abhishek Vilas Mangatrao</t>
  </si>
  <si>
    <t>TRANSFER-36101101-Instakart Services Private Limited-AR00042</t>
  </si>
  <si>
    <t>--Neha</t>
  </si>
  <si>
    <t>--Sitangshu Paul</t>
  </si>
  <si>
    <t>--Chandan Barman</t>
  </si>
  <si>
    <t>--Pawan Kumar</t>
  </si>
  <si>
    <t>--Sukhchain Singh</t>
  </si>
  <si>
    <t>--Alok Hajra</t>
  </si>
  <si>
    <t>SBI Cards and Payment Services Limited</t>
  </si>
  <si>
    <t>TRANSFER-36101101-SBI Cards and Payment Services Limited-207</t>
  </si>
  <si>
    <t>--DURGAWATI KUMARI</t>
  </si>
  <si>
    <t>--SHARU LATHA V</t>
  </si>
  <si>
    <t>--DEEPAK DILIP MISHRA</t>
  </si>
  <si>
    <t>TRANSFER-36101101-WNS Global Services Pvt Ltd.-1628376-Jul 2</t>
  </si>
  <si>
    <t>--Amogh Bansal</t>
  </si>
  <si>
    <t>TRANSFER-36101101-Aurora Ventures-2097424-Jul 21 Sal-TL29T21</t>
  </si>
  <si>
    <t>TRANSFER-36101101-Max Bupa Health Insurance Company Ltd-2053</t>
  </si>
  <si>
    <t>--ARUNKUMAR</t>
  </si>
  <si>
    <t>TRANSFER-36101101-Citius Retail Private Limited-2099747-Jul</t>
  </si>
  <si>
    <t>TRANSFER-36101101-Citius Retail Private Limited-2132971-Jul</t>
  </si>
  <si>
    <t>--VIPPA THARUN KUMAR</t>
  </si>
  <si>
    <t>TRANSFER-36101101-HDFC LIFE INSURANCE COMPANY LIMITED-212015</t>
  </si>
  <si>
    <t>--PAVAN S</t>
  </si>
  <si>
    <t>TRANSFER-36101101-Max Bupa Health Insurance Company Ltd-2098</t>
  </si>
  <si>
    <t>--SHIVTEJ DHANANJAY YADAV</t>
  </si>
  <si>
    <t>TRANSFER-36101101-CPP Assistance Services Private Limited-21</t>
  </si>
  <si>
    <t>--PRIYANKA GUPTA</t>
  </si>
  <si>
    <t>TRANSFER-36101101-HDFC LIFE INSURANCE COMPANY LIMITED-210833</t>
  </si>
  <si>
    <t>--PRADEEP KUMAR</t>
  </si>
  <si>
    <t>SBIPUNATU-23.6to22.7.2021-Telephone charges-25.07.2021</t>
  </si>
  <si>
    <t>-36101103-SBIPUNATU-23.6to22.7.2021-Telephone charges-25.07.</t>
  </si>
  <si>
    <t>Che/Krishnagiri</t>
  </si>
  <si>
    <t>-36101103-Che/Krishnagiri-Z02147-Che/Krishnagiri</t>
  </si>
  <si>
    <t>TLPC000237-Jun21-PC-Vijayawada</t>
  </si>
  <si>
    <t>-36101103-TLPC000237-Jun21-PC-Vijayawada-Z00887-TLPC000237-J</t>
  </si>
  <si>
    <t>Gems Portal</t>
  </si>
  <si>
    <t>-36101103-Gems Portal-Z01636-Gems Portal</t>
  </si>
  <si>
    <t>Z01636-Ritika Verma Id -T8520</t>
  </si>
  <si>
    <t>SBI-Borivali-Capacitor Bank Maintenance-50% adv-PO0274-20-7</t>
  </si>
  <si>
    <t>-36101103-SBI-Borivali-Capacitor Bank Maintenance-50% adv-PO</t>
  </si>
  <si>
    <t>V02624-Hadi electricals( Nazim  nisar Ahmed mulla)</t>
  </si>
  <si>
    <t>025245</t>
  </si>
  <si>
    <t>-36101101-My Home Move Ltd-Transferred t/w June 2021 deducti</t>
  </si>
  <si>
    <t>025246</t>
  </si>
  <si>
    <t>-36101101-ORIENT ELECTRIC LIMITED-Paid towards ED June 2021</t>
  </si>
  <si>
    <t>-- Orient Fan Employees Cooperative Credit Socity</t>
  </si>
  <si>
    <t>025253</t>
  </si>
  <si>
    <t>V01446-Printing</t>
  </si>
  <si>
    <t>-36101103-V01446-Printing-V01446-Printing</t>
  </si>
  <si>
    <t>V01446-Asa Enterprises</t>
  </si>
  <si>
    <t>V01332-Repair</t>
  </si>
  <si>
    <t>-36101103-V01332-Repair-V01332-Repair</t>
  </si>
  <si>
    <t>V01332-A S Enterprises</t>
  </si>
  <si>
    <t>025254</t>
  </si>
  <si>
    <t>RCP21-726</t>
  </si>
  <si>
    <t>-36101103-RCP21-726-RCP21-726</t>
  </si>
  <si>
    <t>ROP-2764</t>
  </si>
  <si>
    <t>-36101103-ROP-2764-ROP-2764</t>
  </si>
  <si>
    <t>ROP-2765/2766</t>
  </si>
  <si>
    <t>-36101103-ROP-2765/2766-ROP-2765/2766</t>
  </si>
  <si>
    <t>SCO-751</t>
  </si>
  <si>
    <t>-36101103-SCO-751-SCO-751</t>
  </si>
  <si>
    <t>025255</t>
  </si>
  <si>
    <t>Gurgaon/Del</t>
  </si>
  <si>
    <t>-36101141-Gurgaon/Del-Y00716-Gurgaon/Del</t>
  </si>
  <si>
    <t>Y00716-Davinder Kumar-C11158</t>
  </si>
  <si>
    <t>Infrastructure Rent for the month June-2021 Gurgaon</t>
  </si>
  <si>
    <t>-36101141-Infrastructure Rent for the month June-2021 Gurgao</t>
  </si>
  <si>
    <t>025256</t>
  </si>
  <si>
    <t>Online - TF002878</t>
  </si>
  <si>
    <t>025257</t>
  </si>
  <si>
    <t>Refund - Yes Bank Ltd CA A/c # 002281400004177 - HDFC Bank L</t>
  </si>
  <si>
    <t>Online - TF002879</t>
  </si>
  <si>
    <t>025268</t>
  </si>
  <si>
    <t>ONLINE TRANSFER Trans from HDFC 828 to HDFC 062 - TF002880</t>
  </si>
  <si>
    <t>IPR1109593-36101106-AXIS BANK LIMITED-</t>
  </si>
  <si>
    <t>IPR1109612-36101106-AXIS BANK LIMITED-</t>
  </si>
  <si>
    <t>IPR1109594-36101106-AXIS BANK LIMITED-</t>
  </si>
  <si>
    <t>IPR1109607-36101106-AXIS BANK LIMITED-</t>
  </si>
  <si>
    <t>IPR1109441-36101106-AXIS BANK LIMITED-</t>
  </si>
  <si>
    <t>IPR1109591-36101106-AXIS BANK LIMITED-</t>
  </si>
  <si>
    <t>IPR1109606-36101106-AXIS BANK LIMITED-</t>
  </si>
  <si>
    <t>IPR1109426-36101106-AXIS BANK LIMITED-</t>
  </si>
  <si>
    <t>IPR1109433-36101106-AXIS BANK LIMITED-</t>
  </si>
  <si>
    <t>IPR1109431-36101106-AXIS BANK LIMITED-</t>
  </si>
  <si>
    <t>IPR1109603-36101106-AXIS BANK LIMITED-</t>
  </si>
  <si>
    <t>IPR1109586-36101106-AXIS BANK LIMITED-</t>
  </si>
  <si>
    <t>IPR1109588-36101106-AXIS BANK LIMITED-</t>
  </si>
  <si>
    <t>IPR1109597-36101106-AXIS BANK LIMITED-</t>
  </si>
  <si>
    <t>IPR1109428-36101106-AXIS BANK LIMITED-</t>
  </si>
  <si>
    <t>IPR1109423-36101106-AXIS BANK LIMITED-</t>
  </si>
  <si>
    <t>IPR1109432-36101106-AXIS BANK LIMITED-</t>
  </si>
  <si>
    <t>IPR1109438-36101106-AXIS BANK LIMITED-</t>
  </si>
  <si>
    <t>IPR1109600-36101106-AXIS BANK LIMITED-</t>
  </si>
  <si>
    <t>IPR1109589-36101106-AXIS BANK LIMITED-</t>
  </si>
  <si>
    <t>IPR1109605-36101106-AXIS BANK LIMITED-</t>
  </si>
  <si>
    <t>IPR1109590-36101106-AXIS BANK LIMITED-</t>
  </si>
  <si>
    <t>TRANSFER-36101101-HDFC LIFE INSURANCE COMPANY LIMITED-211704</t>
  </si>
  <si>
    <t>--NITISH GUPTA</t>
  </si>
  <si>
    <t>TRANSFER-36101101-Max Bupa Health Insurance Company Ltd-2092</t>
  </si>
  <si>
    <t>--RAKESH VIJAY PATIL</t>
  </si>
  <si>
    <t>TRANSFER-36101101-Hero FinCorp Limited-1797925-Jul 21 Sal-TL</t>
  </si>
  <si>
    <t>--Bharat Lal Sahu</t>
  </si>
  <si>
    <t>TRANSFER-36101101-M/s. Samsung India Electronics Private Lim</t>
  </si>
  <si>
    <t>--Srilekha M R</t>
  </si>
  <si>
    <t>TRANSFER-36101101-HDFC LIFE INSURANCE COMPANY LIMITED-172334</t>
  </si>
  <si>
    <t>--Pramila Prakash Gotharane</t>
  </si>
  <si>
    <t>TRANSFER-36101101-Baroda Global Shared Services Ltd-2066079-</t>
  </si>
  <si>
    <t>--VARSHA MAHESH DESSI</t>
  </si>
  <si>
    <t>TRANSFER-36101101-Bharti Airtel Limited-2045255-Jul 21 Sal-T</t>
  </si>
  <si>
    <t>--RAMESH SINGH</t>
  </si>
  <si>
    <t>--Neelesh Kumar Prajapati</t>
  </si>
  <si>
    <t>TRANSFER-36101101-Haier Appliances India Pvt Ltd-2052543-Jul</t>
  </si>
  <si>
    <t>--S Nithiyanantham</t>
  </si>
  <si>
    <t>TRANSFER-36101101-Rallis India Limited-2097015-Jul 21 Sal-TL</t>
  </si>
  <si>
    <t>--Immadi Sampath</t>
  </si>
  <si>
    <t>--Pankaj Neware</t>
  </si>
  <si>
    <t>--Dipak Pawar</t>
  </si>
  <si>
    <t>--Kamlesh Kumar</t>
  </si>
  <si>
    <t>--Amir Khan</t>
  </si>
  <si>
    <t>--Mohit Srivastava</t>
  </si>
  <si>
    <t>TRANSFER-36101101-Ms.Samsung India Electronics Private Limit</t>
  </si>
  <si>
    <t>--Aakash Kumar</t>
  </si>
  <si>
    <t>IPR1109442-36101106-AXIS BANK LIMITED-</t>
  </si>
  <si>
    <t>IPR1109608-36101106-AXIS BANK LIMITED-</t>
  </si>
  <si>
    <t>IPR1109598-36101106-AXIS BANK LIMITED-</t>
  </si>
  <si>
    <t>IPR1109445-36101106-AXIS BANK LIMITED-</t>
  </si>
  <si>
    <t>IPR1109611-36101106-AXIS BANK LIMITED-</t>
  </si>
  <si>
    <t>IPR1109587-36101106-AXIS BANK LIMITED-</t>
  </si>
  <si>
    <t>IPR1109599-36101106-AXIS BANK LIMITED-</t>
  </si>
  <si>
    <t>IPR1109434-36101106-AXIS BANK LIMITED-</t>
  </si>
  <si>
    <t>IPR1109425-36101106-AXIS BANK LIMITED-</t>
  </si>
  <si>
    <t>IPR1109602-36101106-AXIS BANK LIMITED-</t>
  </si>
  <si>
    <t>IPR1109595-36101106-AXIS BANK LIMITED-</t>
  </si>
  <si>
    <t>IPR1109610-36101106-AXIS BANK LIMITED-</t>
  </si>
  <si>
    <t>IPR1109437-36101106-AXIS BANK LIMITED-</t>
  </si>
  <si>
    <t>IPR1109435-36101106-AXIS BANK LIMITED-</t>
  </si>
  <si>
    <t>IPR1109444-36101106-AXIS BANK LIMITED-</t>
  </si>
  <si>
    <t>IPR1109424-36101106-AXIS BANK LIMITED-</t>
  </si>
  <si>
    <t>IPR1109452-36101106-AXIS BANK LIMITED-</t>
  </si>
  <si>
    <t>IPR1109451-36101106-AXIS BANK LIMITED-</t>
  </si>
  <si>
    <t>IPR1109427-36101106-AXIS BANK LIMITED-</t>
  </si>
  <si>
    <t>IPR1109436-36101106-AXIS BANK LIMITED-</t>
  </si>
  <si>
    <t>IPR1109430-36101106-AXIS BANK LIMITED-</t>
  </si>
  <si>
    <t>IPR1109592-36101106-AXIS BANK LIMITED-</t>
  </si>
  <si>
    <t>025269</t>
  </si>
  <si>
    <t>025270</t>
  </si>
  <si>
    <t>RTGS ONLINE Trans from HDFC 062 to SBI 642 - TF002882</t>
  </si>
  <si>
    <t>025271</t>
  </si>
  <si>
    <t>RTGS ONLINE Trans from HDFC 062 to ICICI 240 - TF002883</t>
  </si>
  <si>
    <t>025272</t>
  </si>
  <si>
    <t>RTGS ONLINE Trans from HDFC 062 to AXIS 18294 - TF002884</t>
  </si>
  <si>
    <t>025276</t>
  </si>
  <si>
    <t>SWEEP Trans from HDFC 828 to HDFC 062 - TF002885</t>
  </si>
  <si>
    <t>025277</t>
  </si>
  <si>
    <t>025278</t>
  </si>
  <si>
    <t>000000990495-36101103-RPFC,RO, Bangalore-Non UAN cases_June_</t>
  </si>
  <si>
    <t>025285</t>
  </si>
  <si>
    <t>HDFC LETTER  DT 22-07-2021 1</t>
  </si>
  <si>
    <t>-36101101-HDFC LETTER  DT 22-07-2021 1-107229113544</t>
  </si>
  <si>
    <t>--107229113544</t>
  </si>
  <si>
    <t>HDFC LETTER  DT 22-07-2021 2</t>
  </si>
  <si>
    <t>-36101101-HDFC LETTER  DT 22-07-2021 2-107229613865</t>
  </si>
  <si>
    <t>--107229613865</t>
  </si>
  <si>
    <t>HDFC LETTER  DT 22-07-2021 3</t>
  </si>
  <si>
    <t>-36101101-HDFC LETTER  DT 22-07-2021 3-107228977948</t>
  </si>
  <si>
    <t>--107228977948</t>
  </si>
  <si>
    <t>HDFC LETTER  DT 22-07-2021 4</t>
  </si>
  <si>
    <t>-36101101-HDFC LETTER  DT 22-07-2021 4-107229436257</t>
  </si>
  <si>
    <t>--107229436257</t>
  </si>
  <si>
    <t>HDFC LETTER  DT 22-07-2021 5</t>
  </si>
  <si>
    <t>-36101101-HDFC LETTER  DT 22-07-2021 5-107229790309</t>
  </si>
  <si>
    <t>--107229790309</t>
  </si>
  <si>
    <t>HDFC LETTER  DT 22-07-2021 6</t>
  </si>
  <si>
    <t>-36101101-HDFC LETTER  DT 22-07-2021 6-107229586155</t>
  </si>
  <si>
    <t>--107229586155</t>
  </si>
  <si>
    <t>HDFC LETTER  DT 22-07-2021 1 NEFT</t>
  </si>
  <si>
    <t>-36101101-HDFC LETTER  DT 22-07-2021 1 NEFT-107229613847</t>
  </si>
  <si>
    <t>--107229613847</t>
  </si>
  <si>
    <t>HDFC LETTER  DT 22-07-2021 2 NEFT</t>
  </si>
  <si>
    <t>-36101101-HDFC LETTER  DT 22-07-2021 2 NEFT-107229436357</t>
  </si>
  <si>
    <t>--107229436357</t>
  </si>
  <si>
    <t>HDFC LETTER  DT 22-07-2021 3 NEFT</t>
  </si>
  <si>
    <t>-36101101-HDFC LETTER  DT 22-07-2021 3 NEFT-107229113549</t>
  </si>
  <si>
    <t>--107229113549</t>
  </si>
  <si>
    <t>HDFC LETTER  DT 22-07-2021 4 NEFT</t>
  </si>
  <si>
    <t>-36101101-HDFC LETTER  DT 22-07-2021 4 NEFT-107229786333</t>
  </si>
  <si>
    <t>--107229786333</t>
  </si>
  <si>
    <t>IPR1109440-36101106-AXIS BANK LIMITED-</t>
  </si>
  <si>
    <t>IPR1109604-36101106-AXIS BANK LIMITED-</t>
  </si>
  <si>
    <t>IPR1109443-36101106-AXIS BANK LIMITED-</t>
  </si>
  <si>
    <t>IPR1109609-36101106-AXIS BANK LIMITED-</t>
  </si>
  <si>
    <t>IPR1105177-36101106-Axis Bank Limited-</t>
  </si>
  <si>
    <t>IPR1109439-36101106-AXIS BANK LIMITED-</t>
  </si>
  <si>
    <t>IPR1109601-36101106-AXIS BANK LIMITED-</t>
  </si>
  <si>
    <t>IPR1105176-36101106-AXIS BANK LIMITED-</t>
  </si>
  <si>
    <t>025646</t>
  </si>
  <si>
    <t>CH58 CHQ ISSUANCE CHARG JUNE 21</t>
  </si>
  <si>
    <t>-36101103-CH58 CHQ ISSUANCE CHARG JUNE 21-CH58 CHQ ISSUANCE</t>
  </si>
  <si>
    <t>--HDFC BANK LTD</t>
  </si>
  <si>
    <t>DISB_CH58_CGST_9.0_A21182000308-CSN2118349072776</t>
  </si>
  <si>
    <t>-36101103-DISB_CH58_CGST_9.0_A21182000308-CSN2118349072776-D</t>
  </si>
  <si>
    <t>BLRT14815D_195_TDS ON FOREIGN PAYMENTS_NON CO</t>
  </si>
  <si>
    <t>-36101103-BLRT14815D_195_TDS ON FOREIGN PAYMENTS_NON CO-BLRT</t>
  </si>
  <si>
    <t>025652</t>
  </si>
  <si>
    <t>Bank Charges from 01.07.21 to 31.07.21</t>
  </si>
  <si>
    <t>-36101111-Bank Charges from 01.07.21 to 31.07.21-Bank Charge</t>
  </si>
  <si>
    <t>--Bank Charges from 01.07.21 to 31.07.21</t>
  </si>
  <si>
    <t>025670</t>
  </si>
  <si>
    <t>CMS2007664802-36101111-ICICI Lombard General Insuranc-</t>
  </si>
  <si>
    <t>1100999054-36101111-ICICI Lombard General Insuranc-</t>
  </si>
  <si>
    <t>1100999059-36101111-ICICI Lombard General Insuranc-</t>
  </si>
  <si>
    <t>07PMB-19-19-ICICI Lombard General Insurance Co. Ltd.</t>
  </si>
  <si>
    <t>1100999065-36101111-ICICI Lombard General Insuranc-</t>
  </si>
  <si>
    <t>1100999062-36101111-ICICI Lombard General Insuranc-</t>
  </si>
  <si>
    <t>1100999071-36101111-ICICI Lombard General Insuranc-</t>
  </si>
  <si>
    <t>07PMB-29-29-ICICI Lombard General Insurance Co. Ltd.</t>
  </si>
  <si>
    <t>1100999074-36101111-ICICI Lombard General Insuranc-</t>
  </si>
  <si>
    <t>07PMB-33-33-ICICI Lombard General Insurance Co. Ltd.</t>
  </si>
  <si>
    <t>1100999075-36101111-ICICI Lombard General Insuranc-</t>
  </si>
  <si>
    <t>07PMB-36-36-Icici Lombard General Insurance Co. Ltd.</t>
  </si>
  <si>
    <t>025671</t>
  </si>
  <si>
    <t>1100999050-36101111-ICICI Lombard General Insuranc-</t>
  </si>
  <si>
    <t>07PMB-07-20-ICICI Lombard General Insurance Co. Ltd.</t>
  </si>
  <si>
    <t>HDFC LETTER  DT 22-07-2021 5 NEFT</t>
  </si>
  <si>
    <t>-36101101-HDFC LETTER  DT 22-07-2021 5 NEFT-107228977725</t>
  </si>
  <si>
    <t>--107228977725</t>
  </si>
  <si>
    <t>HDFC LETTER  DT 22-07-2021 6 NEFT</t>
  </si>
  <si>
    <t>-36101101-HDFC LETTER  DT 22-07-2021 6 NEFT-107229586139</t>
  </si>
  <si>
    <t>--107229586139</t>
  </si>
  <si>
    <t>HDFC LETTER  DT 22-07-2021 7 NEFT</t>
  </si>
  <si>
    <t>-36101101-HDFC LETTER  DT 22-07-2021 7 NEFT-107229845631</t>
  </si>
  <si>
    <t>--107229845631</t>
  </si>
  <si>
    <t>HDFC LETTER  DT 22-07-2021 8 NEFT</t>
  </si>
  <si>
    <t>-36101101-HDFC LETTER  DT 22-07-2021 8 NEFT-107229803782</t>
  </si>
  <si>
    <t>--107229803782</t>
  </si>
  <si>
    <t>SBI LETTER  DT 22-07-2021 1</t>
  </si>
  <si>
    <t>-36101105-SBI LETTER  DT 22-07-2021 1-CMP00000000359988419AO</t>
  </si>
  <si>
    <t>--CMP00000000359988419AODO804699TRANSFERTO34390434495Mr.YERR</t>
  </si>
  <si>
    <t>SBI LETTER  DT 22-07-2021 2</t>
  </si>
  <si>
    <t>-36101105-SBI LETTER  DT 22-07-2021 2-CMP00000000360038025AO</t>
  </si>
  <si>
    <t>--CMP00000000360038025AODO828306TRANSFERTO35840911723INVESTM</t>
  </si>
  <si>
    <t>SBI LETTER  DT 22-07-2021 3</t>
  </si>
  <si>
    <t>-36101105-SBI LETTER  DT 22-07-2021 3-CMP00000000360007421AO</t>
  </si>
  <si>
    <t>--CMP00000000360007421AODO810418TRANSFERTO35840911723INVESTM</t>
  </si>
  <si>
    <t>SBI LETTER  DT 22-07-2021 4</t>
  </si>
  <si>
    <t>-36101105-SBI LETTER  DT 22-07-2021 4-CMP00000000360120046AO</t>
  </si>
  <si>
    <t>--CMP00000000360120046AODO851075TRANSFERTO35840911723INVESTM</t>
  </si>
  <si>
    <t>SBI LETTER  DT 22-07-2021 5</t>
  </si>
  <si>
    <t>-36101105-SBI LETTER  DT 22-07-2021 5-AODO806751AODO816301TR</t>
  </si>
  <si>
    <t>--AODO806751AODO816301TRANSFERTO35840911723INVESTMENTINTERME</t>
  </si>
  <si>
    <t>-36101105-SBI LETTER  DT 22-07-2021 5-CMP00000000360054523AO</t>
  </si>
  <si>
    <t>--CMP00000000360054523AODO838697TRANSFERTO35840911723INVESTM</t>
  </si>
  <si>
    <t>-36101105-SBI LETTER  DT 22-07-2021 5-2207202191CTO5945304TR</t>
  </si>
  <si>
    <t>--2207202191CTO5945304TRANSFERTO98561057788</t>
  </si>
  <si>
    <t>ICICI LETTER  DT 22-07-2021 1</t>
  </si>
  <si>
    <t>-36101151-ICICI LETTER  DT 22-07-2021 1-CMS/000824806277/279</t>
  </si>
  <si>
    <t>--CMS/000824806277/279830600</t>
  </si>
  <si>
    <t>ICICI LETTER  DT 22-07-2021 2</t>
  </si>
  <si>
    <t>-36101151-ICICI LETTER  DT 22-07-2021 2-CMS/000824806282/279</t>
  </si>
  <si>
    <t>--CMS/000824806282/279801141</t>
  </si>
  <si>
    <t>ICICI LETTER  DT 22-07-2021 3</t>
  </si>
  <si>
    <t>-36101151-ICICI LETTER  DT 22-07-2021 3-CMS/000824671538/279</t>
  </si>
  <si>
    <t>--CMS/000824671538/279762051</t>
  </si>
  <si>
    <t>ICICI LETTER  DT 22-07-2021 4</t>
  </si>
  <si>
    <t>-36101151-ICICI LETTER  DT 22-07-2021 4-CMS/000824972672/279</t>
  </si>
  <si>
    <t>--CMS/000824972672/279873472</t>
  </si>
  <si>
    <t>ICICI LETTER  DT 22-07-2021 5</t>
  </si>
  <si>
    <t>-36101151-ICICI LETTER  DT 22-07-2021 5-CMS/000824671537/279</t>
  </si>
  <si>
    <t>--CMS/000824671537/279750456</t>
  </si>
  <si>
    <t>ICICI LETTER  DT 22-07-2021 6</t>
  </si>
  <si>
    <t>-36101151-ICICI LETTER  DT 22-07-2021 6-CMS/000824806287/279</t>
  </si>
  <si>
    <t>--CMS/000824806287/279825511</t>
  </si>
  <si>
    <t>AXIS LETTER  DT 22-07-2021 1</t>
  </si>
  <si>
    <t>-36101106-AXIS LETTER  DT 22-07-2021 1-IFT/2436/CT0000083025</t>
  </si>
  <si>
    <t>--IFT/2436/CT0000083025/16/TEAMSAL</t>
  </si>
  <si>
    <t>AXIS LETTER  DT 22-07-2021 2</t>
  </si>
  <si>
    <t>-36101106-AXIS LETTER  DT 22-07-2021 2-IFT/2437/CT0000083059</t>
  </si>
  <si>
    <t>--IFT/2437/CT0000083059/11/TEAMSAL</t>
  </si>
  <si>
    <t>AXIS LETTER  DT 22-07-2021 3</t>
  </si>
  <si>
    <t>-36101106-AXIS LETTER  DT 22-07-2021 3-IFT/2439/CT0000083077</t>
  </si>
  <si>
    <t>--IFT/2439/CT0000083077/36/TEAMSAL</t>
  </si>
  <si>
    <t>AXIS LETTER  DT 22-07-2021 4</t>
  </si>
  <si>
    <t>-36101106-AXIS LETTER  DT 22-07-2021 4-IFT/2435/CT0000083024</t>
  </si>
  <si>
    <t>--IFT/2435/CT0000083024/6/TEAMSAL</t>
  </si>
  <si>
    <t>AXIS LETTER  DT 22-07-2021 5</t>
  </si>
  <si>
    <t>-36101106-AXIS LETTER  DT 22-07-2021 5-IFT/2438/CT0000083060</t>
  </si>
  <si>
    <t>--IFT/2438/CT0000083060/2/TEAMSAL</t>
  </si>
  <si>
    <t>1100999056-36101111-ICICI Lombard General Insuranc-</t>
  </si>
  <si>
    <t>07PMB-19-02-ICICI Lombard General Insurance Co. Ltd.</t>
  </si>
  <si>
    <t>1100999061-36101111-ICICI Lombard General Insuranc-</t>
  </si>
  <si>
    <t>07PMB-19-18-ICICI Lombard General Insurance Co. Ltd.</t>
  </si>
  <si>
    <t>1100999058-36101111-ICICI Lombard General Insuranc-</t>
  </si>
  <si>
    <t>07PMB-19-22-ICICI Lombard General Insurance Co. Ltd.</t>
  </si>
  <si>
    <t>1100999064-36101111-ICICI Lombard General Insuranc-</t>
  </si>
  <si>
    <t>07PMB-27-03-ICICI Lombard General Insurance Co. Ltd.</t>
  </si>
  <si>
    <t>1100999053-36101111-ICICI Lombard General Insuranc-</t>
  </si>
  <si>
    <t>07PMB-07-01-ICICI Lombard General Insurance Co. Ltd.</t>
  </si>
  <si>
    <t>1100999073-36101111-ICICI Lombard General Insuranc-</t>
  </si>
  <si>
    <t>07PMB-33-37-ICICI Lombard General Insurance Co. Ltd.</t>
  </si>
  <si>
    <t>1100999051-36101111-ICICI Lombard General Insuranc-</t>
  </si>
  <si>
    <t>1100999069-36101111-ICICI Lombard General Insuranc-</t>
  </si>
  <si>
    <t>1100999052-36101111-ICICI Lombard General Insuranc-</t>
  </si>
  <si>
    <t>07PMB-07-05-ICICI Lombard General Insurance Co. Ltd.</t>
  </si>
  <si>
    <t>1100999068-36101111-ICICI Lombard General Insuranc-</t>
  </si>
  <si>
    <t>07PMB-27-04-ICICI Lombard General Insurance Co. Ltd.</t>
  </si>
  <si>
    <t>1100999063-36101111-ICICI Lombard General Insuranc-</t>
  </si>
  <si>
    <t>07PMB-24-08-ICICI Lombard General Insurance Co. Ltd.</t>
  </si>
  <si>
    <t>1100999066-36101111-ICICI Lombard General Insuranc-</t>
  </si>
  <si>
    <t>07PMB-27-30-ICICI Lombard General Insurance Co. Ltd.</t>
  </si>
  <si>
    <t>1100999055-36101111-ICICI Lombard General Insuranc-</t>
  </si>
  <si>
    <t>1100999072-36101111-ICICI Lombard General Insuranc-</t>
  </si>
  <si>
    <t>07PMB-33-32-ICICI Lombard General Insurance Co. Ltd.</t>
  </si>
  <si>
    <t>1100999070-36101111-ICICI Lombard General Insuranc-</t>
  </si>
  <si>
    <t>07PMB-27-06-ICICI Lombard General Insurance Co. Ltd.</t>
  </si>
  <si>
    <t>025672</t>
  </si>
  <si>
    <t>CMS2016613934-36101111-ICICI Prudential Asset Managem-</t>
  </si>
  <si>
    <t>025676</t>
  </si>
  <si>
    <t>Dow Chemical International Pvt</t>
  </si>
  <si>
    <t>HSBCN21195524658-36101102-Dow Chemical International Pvt-</t>
  </si>
  <si>
    <t>HSBCN21212931313-36101102-McCann Erickson India Pvt Ltd-</t>
  </si>
  <si>
    <t>00024649975821DC-36101102-Fujifilm Sericol India Pvt. Lt-</t>
  </si>
  <si>
    <t>CITIN21203719176-36101102-Shell India Markets Pvt. Ltd-</t>
  </si>
  <si>
    <t>00761-Shell India Pvt Ltd</t>
  </si>
  <si>
    <t>0000107138923170-36101102-ITC Limited - Agri Business Di-</t>
  </si>
  <si>
    <t>SIN34450Q0001567-36101102-ICP Facility Management &amp; Serv-</t>
  </si>
  <si>
    <t>HDFC LETTER  DT 23-07-2021 1</t>
  </si>
  <si>
    <t>-36101101-HDFC LETTER  DT 23-07-2021 1-107230786561</t>
  </si>
  <si>
    <t>--107230786561</t>
  </si>
  <si>
    <t>HDFC LETTER  DT 23-07-2021 2</t>
  </si>
  <si>
    <t>-36101101-HDFC LETTER  DT 23-07-2021 2-107230156444</t>
  </si>
  <si>
    <t>--107230156444</t>
  </si>
  <si>
    <t>HDFC LETTER  DT 23-07-2021 3</t>
  </si>
  <si>
    <t>-36101101-HDFC LETTER  DT 23-07-2021 3-107231356453</t>
  </si>
  <si>
    <t>--107231356453</t>
  </si>
  <si>
    <t>HDFC LETTER  DT 23-07-2021 4</t>
  </si>
  <si>
    <t>-36101101-HDFC LETTER  DT 23-07-2021 4-107231312168</t>
  </si>
  <si>
    <t>--107231312168</t>
  </si>
  <si>
    <t>HDFC LETTER  DT 23-07-2021 5</t>
  </si>
  <si>
    <t>-36101101-HDFC LETTER  DT 23-07-2021 5-107230410276</t>
  </si>
  <si>
    <t>--107230410276</t>
  </si>
  <si>
    <t>HDFC LETTER  DT 23-07-2021 6</t>
  </si>
  <si>
    <t>-36101101-HDFC LETTER  DT 23-07-2021 6-107230532985</t>
  </si>
  <si>
    <t>--107230532985</t>
  </si>
  <si>
    <t>-36101101-HDFC LETTER  DT 23-07-2021 6-107230960579</t>
  </si>
  <si>
    <t>--107230960579</t>
  </si>
  <si>
    <t>-36101101-HDFC LETTER  DT 23-07-2021 6-107230991066</t>
  </si>
  <si>
    <t>--107230991066</t>
  </si>
  <si>
    <t>HDFC LETTER  DT 23-07-2021 1 NEFT</t>
  </si>
  <si>
    <t>-36101101-HDFC LETTER  DT 23-07-2021 1 NEFT-107230786471</t>
  </si>
  <si>
    <t>--107230786471</t>
  </si>
  <si>
    <t>HDFC LETTER  DT 23-07-2021 2 NEFT</t>
  </si>
  <si>
    <t>-36101101-HDFC LETTER  DT 23-07-2021 2 NEFT-107231010577</t>
  </si>
  <si>
    <t>--107231010577</t>
  </si>
  <si>
    <t>HDFC LETTER  DT 23-07-2021 3 NEFT</t>
  </si>
  <si>
    <t>-36101101-HDFC LETTER  DT 23-07-2021 3 NEFT-107231312145</t>
  </si>
  <si>
    <t>--107231312145</t>
  </si>
  <si>
    <t>HDFC LETTER  DT 23-07-2021 4 NEFT</t>
  </si>
  <si>
    <t>-36101101-HDFC LETTER  DT 23-07-2021 4 NEFT-107231356450</t>
  </si>
  <si>
    <t>--107231356450</t>
  </si>
  <si>
    <t>HDFC LETTER  DT 23-07-2021 5 NEFT</t>
  </si>
  <si>
    <t>-36101101-HDFC LETTER  DT 23-07-2021 5 NEFT-107230156254</t>
  </si>
  <si>
    <t>--107230156254</t>
  </si>
  <si>
    <t>HDFC LETTER  DT 23-07-2021 6 NEFT</t>
  </si>
  <si>
    <t>-36101101-HDFC LETTER  DT 23-07-2021 6 NEFT-107230304262</t>
  </si>
  <si>
    <t>--107230304262</t>
  </si>
  <si>
    <t>HDFC LETTER  DT 23-07-2021 7 NEFT</t>
  </si>
  <si>
    <t>-36101101-HDFC LETTER  DT 23-07-2021 7 NEFT-107230579439</t>
  </si>
  <si>
    <t>--107230579439</t>
  </si>
  <si>
    <t>HDFC LETTER  DT 23-07-2021 8 NEFT</t>
  </si>
  <si>
    <t>-36101101-HDFC LETTER  DT 23-07-2021 8 NEFT-107231031490</t>
  </si>
  <si>
    <t>--107231031490</t>
  </si>
  <si>
    <t>HDFC LETTER  DT 23-07-2021 9 NEFT</t>
  </si>
  <si>
    <t>-36101101-HDFC LETTER  DT 23-07-2021 9 NEFT-107231260702</t>
  </si>
  <si>
    <t>--107231260702</t>
  </si>
  <si>
    <t>HDFC LETTER  DT 23-07-2021 10 NEFT</t>
  </si>
  <si>
    <t>-36101101-HDFC LETTER  DT 23-07-2021 10 NEFT-107230410254</t>
  </si>
  <si>
    <t>--107230410254</t>
  </si>
  <si>
    <t>HDFC LETTER  DT 23-07-2021 11 NEFT</t>
  </si>
  <si>
    <t>-36101101-HDFC LETTER  DT 23-07-2021 11 NEFT-107230533117</t>
  </si>
  <si>
    <t>--107230533117</t>
  </si>
  <si>
    <t>HDFC LETTER  DT 23-07-2021 12 NEFT</t>
  </si>
  <si>
    <t>-36101101-HDFC LETTER  DT 23-07-2021 12 NEFT-107230960356</t>
  </si>
  <si>
    <t>--107230960356</t>
  </si>
  <si>
    <t>HDFC LETTER  DT 23-07-2021 13 NEFT</t>
  </si>
  <si>
    <t>-36101101-HDFC LETTER  DT 23-07-2021 13 NEFT-107230991006</t>
  </si>
  <si>
    <t>--107230991006</t>
  </si>
  <si>
    <t>SBI LETTER  DT 23-07-2021 1</t>
  </si>
  <si>
    <t>-36101105-SBI LETTER  DT 23-07-2021 1-CMP00000000360259652AO</t>
  </si>
  <si>
    <t>--CMP00000000360259652AODO953560TRANSFERTO35840911723INVESTM</t>
  </si>
  <si>
    <t>025446</t>
  </si>
  <si>
    <t>A/c doesnt exist</t>
  </si>
  <si>
    <t>-30/07/2021</t>
  </si>
  <si>
    <t>Z02161-Mallam Kumar-SBI-1805681-Imp Adv-Secundrabad-Mallam K</t>
  </si>
  <si>
    <t>025447</t>
  </si>
  <si>
    <t>A/c doesn't exist</t>
  </si>
  <si>
    <t>-09/07/2021</t>
  </si>
  <si>
    <t>025448</t>
  </si>
  <si>
    <t>TRANSFER-36101105-Magicbricks Reality Services Limited-20648</t>
  </si>
  <si>
    <t>--Raagula Raamulu</t>
  </si>
  <si>
    <t>TRANSFER-36101105-Tata AIG General Insurance Company Limited</t>
  </si>
  <si>
    <t>--Punyamantula Manikanta</t>
  </si>
  <si>
    <t>TRANSFER-36101105-Telesonic Networks Limited-2080486-Jul 21</t>
  </si>
  <si>
    <t>TRANSFER-36101105-SBI Cards and Payment Services Limited- Te</t>
  </si>
  <si>
    <t>--PAYAL SARKAR</t>
  </si>
  <si>
    <t>--Sandesh Shailesh Vishwakarma</t>
  </si>
  <si>
    <t>TRANSFER-36101105-HDFC LIFE INSURANCE COMPANY LIMITED-209778</t>
  </si>
  <si>
    <t>--CHIGURTHI SURESH</t>
  </si>
  <si>
    <t>025449</t>
  </si>
  <si>
    <t>A/c Doesn't Exist</t>
  </si>
  <si>
    <t>025450</t>
  </si>
  <si>
    <t>TRANSFER-36101151-CPP Assistance Services Private Limited-20</t>
  </si>
  <si>
    <t>--Sahib Singh</t>
  </si>
  <si>
    <t>Bajaj Allianz General Insurance Company</t>
  </si>
  <si>
    <t>TRANSFER-36101151-Bajaj Allianz General Insurance Company-12</t>
  </si>
  <si>
    <t>--Pramod Vilas Jadhav</t>
  </si>
  <si>
    <t>TRANSFER-36101151-Max Bupa Health Insurance Company Ltd-1563</t>
  </si>
  <si>
    <t>--Mode Mouli</t>
  </si>
  <si>
    <t>TRANSFER-36101151-Max Bupa Health Insurance Company Ltd-2090</t>
  </si>
  <si>
    <t>--Sachin Rama Lokhande</t>
  </si>
  <si>
    <t>TRANSFER-36101151-M/s. Samsung India Electronics Private Lim</t>
  </si>
  <si>
    <t>--Amit</t>
  </si>
  <si>
    <t>--Sheik Arif</t>
  </si>
  <si>
    <t>CITIR52021071400700107-36101102-Pentair Water India Pvt Ltd-</t>
  </si>
  <si>
    <t>119401059GN00001-36101102-Bayer Crop Science Ltd-</t>
  </si>
  <si>
    <t>Roots Corporation Ltd</t>
  </si>
  <si>
    <t>AXISCN0084910735-36101102-Roots Corporation Ltd-</t>
  </si>
  <si>
    <t>WIMCO LIMITED</t>
  </si>
  <si>
    <t>00024539786841DC-36101102-WIMCO LIMITED-</t>
  </si>
  <si>
    <t>05755-Wimco Limited</t>
  </si>
  <si>
    <t>ICICR42021071400502603-36101102-ARIA ENTERPRISES-</t>
  </si>
  <si>
    <t>HSBCN21195536925-36101102-Autoliv India Pvt Ltd-</t>
  </si>
  <si>
    <t>Thermax Limited</t>
  </si>
  <si>
    <t>CITIN21203792409-36101102-Thermax Limited-</t>
  </si>
  <si>
    <t>0000107138984703-36101102-MRF Limited-</t>
  </si>
  <si>
    <t>VANDERLANDE INDUSTRIES PVT LTD</t>
  </si>
  <si>
    <t>AXISP00211114308-36101102-VANDERLANDE INDUSTRIES PVT LTD-</t>
  </si>
  <si>
    <t>GENPACT INDIA PVT LTD</t>
  </si>
  <si>
    <t>HSBCN21195551708-36101102-GENPACT INDIA PVT LTD-</t>
  </si>
  <si>
    <t>119500534GN00033-36101102-Akzo Nobel India Ltd (ICI)-</t>
  </si>
  <si>
    <t>Sterlite Convergence Limited</t>
  </si>
  <si>
    <t>ICIJ211950000690-36101102-Sterlite Convergence Limited-</t>
  </si>
  <si>
    <t>07459-Sterlite Convergence Limited</t>
  </si>
  <si>
    <t>ELI LILLY AND CO.(I)PVT.LTD</t>
  </si>
  <si>
    <t>CITIN21203823996-36101102-ELI LILLY AND CO.(I)PVT.LTD-</t>
  </si>
  <si>
    <t>0000107139456722-36101102-Moon Beverages Ltd-</t>
  </si>
  <si>
    <t>Zoomcar India Private Limited</t>
  </si>
  <si>
    <t>KKBK211959360630-36101102-Zoomcar India Private Limited-</t>
  </si>
  <si>
    <t>0000000121544868-36101102-SAN DEE CLOTHING CO.-</t>
  </si>
  <si>
    <t>INDIA FACTORING AND FINANCE SO</t>
  </si>
  <si>
    <t>AXISP00211140297-36101102-INDIA FACTORING AND FINANCE SO-</t>
  </si>
  <si>
    <t>HSBCN21195577297-36101102-Belectric Photovoltaic India P-</t>
  </si>
  <si>
    <t>AXIS ASSET MANAGEMENT COMPANY LIMI</t>
  </si>
  <si>
    <t>AXISP00211152466-36101102-AXIS ASSET MANAGEMENT COMPANY LIMI</t>
  </si>
  <si>
    <t>Tagit India (P) LTD</t>
  </si>
  <si>
    <t>SIN11428Q0010088-36101102-Tagit India (P) LTD-</t>
  </si>
  <si>
    <t>05400-Tagit India (P) LTD</t>
  </si>
  <si>
    <t>AXISCN0084981919-36101102-Avenue Supermarts Limited- Dah-</t>
  </si>
  <si>
    <t>AXISCN0084981870-36101102-Avenue Supermarts Limited - Mu-</t>
  </si>
  <si>
    <t>SBI LETTER  DT 23-07-2021 2</t>
  </si>
  <si>
    <t>-36101105-SBI LETTER  DT 23-07-2021 2-CMP00000000360530172AO</t>
  </si>
  <si>
    <t>--CMP00000000360530172AODP184136TRANSFERTO35840911723INVESTM</t>
  </si>
  <si>
    <t>SBI LETTER  DT 23-07-2021 3</t>
  </si>
  <si>
    <t>-36101105-SBI LETTER  DT 23-07-2021 3-2307202191CTO6074465 T</t>
  </si>
  <si>
    <t>--2307202191CTO6074465 TRANSFER TO 40273381224 Mrs. NANDA VI</t>
  </si>
  <si>
    <t>SBI LETTER  DT 23-07-2021 4</t>
  </si>
  <si>
    <t>-36101105-SBI LETTER  DT 23-07-2021 4-CMP00000000360151089AO</t>
  </si>
  <si>
    <t>--CMP00000000360151089AODO870978TRANSFERTO35840911723INVESTM</t>
  </si>
  <si>
    <t>SBI LETTER  DT 23-07-2021 5</t>
  </si>
  <si>
    <t>-36101105-SBI LETTER  DT 23-07-2021 5-CMP00000000360169689AO</t>
  </si>
  <si>
    <t>--CMP00000000360169689AODO884161TRANSFERTO20206748760Mr.Vija</t>
  </si>
  <si>
    <t>SBI LETTER  DT 23-07-2021 6</t>
  </si>
  <si>
    <t>-36101105-SBI LETTER  DT 23-07-2021 6-CMP00000000360223908AO</t>
  </si>
  <si>
    <t>--CMP00000000360223908AODO935023TRANSFERTO35840911723INVESTM</t>
  </si>
  <si>
    <t>SBI LETTER  DT 23-07-2021 7</t>
  </si>
  <si>
    <t>-36101105-SBI LETTER  DT 23-07-2021 7-CMP00000000360233820AO</t>
  </si>
  <si>
    <t>--CMP00000000360233820AODO940959TRANSFERTO35840911723INVESTM</t>
  </si>
  <si>
    <t>SBI LETTER  DT 23-07-2021 8</t>
  </si>
  <si>
    <t>-36101105-SBI LETTER  DT 23-07-2021 8-CMP00000000360296804AO</t>
  </si>
  <si>
    <t>--CMP00000000360296804AODO970155TRANSFERTO35840911723INVESTM</t>
  </si>
  <si>
    <t>SBI LETTER  DT 23-07-2021 9</t>
  </si>
  <si>
    <t>-36101105-SBI LETTER  DT 23-07-2021 9-CMP00000000360302042AO</t>
  </si>
  <si>
    <t>--CMP00000000360302042AODO974423TRANSFERTO35840911723INVESTM</t>
  </si>
  <si>
    <t>ICICI LETTER  DT 23-07-2021 1</t>
  </si>
  <si>
    <t>-36101151-ICICI LETTER  DT 23-07-2021 1-CMS/000825234429/280</t>
  </si>
  <si>
    <t>--CMS/000825234429/280062176</t>
  </si>
  <si>
    <t>ICICI LETTER  DT 23-07-2021 2</t>
  </si>
  <si>
    <t>-36101151-ICICI LETTER  DT 23-07-2021 2-CMS/000825586051/280</t>
  </si>
  <si>
    <t>--CMS/000825586051/280157201</t>
  </si>
  <si>
    <t>ICICI LETTER  DT 23-07-2021 3</t>
  </si>
  <si>
    <t>-36101151-ICICI LETTER  DT 23-07-2021 3-CMS/000825119490/279</t>
  </si>
  <si>
    <t>--CMS/000825119490/279960996</t>
  </si>
  <si>
    <t>ICICI LETTER  DT 23-07-2021 4</t>
  </si>
  <si>
    <t>-36101151-ICICI LETTER  DT 23-07-2021 4-CMS/000825156145/279</t>
  </si>
  <si>
    <t>--CMS/000825156145/279997849</t>
  </si>
  <si>
    <t>ICICI LETTER  DT 23-07-2021 5</t>
  </si>
  <si>
    <t>-36101151-ICICI LETTER  DT 23-07-2021 5-CMS/000825156148/280</t>
  </si>
  <si>
    <t>--CMS/000825156148/280010853</t>
  </si>
  <si>
    <t>ICICI LETTER  DT 23-07-2021 6</t>
  </si>
  <si>
    <t>-36101151-ICICI LETTER  DT 23-07-2021 6-CMS/000825234431/280</t>
  </si>
  <si>
    <t>--CMS/000825234431/280082738</t>
  </si>
  <si>
    <t>AXIS LETTER  DT 23-07-2021 1</t>
  </si>
  <si>
    <t>-36101106-AXIS LETTER  DT 23-07-2021 1-IFT/2443/CT0000083112</t>
  </si>
  <si>
    <t>--IFT/2443/CT0000083112/3/TEAMSAL</t>
  </si>
  <si>
    <t>AXIS LETTER  DT 23-07-2021 2</t>
  </si>
  <si>
    <t>-36101106-AXIS LETTER  DT 23-07-2021 2-IFT/2445/CT0000083114</t>
  </si>
  <si>
    <t>--IFT/2445/CT0000083114/9/TEAMSAL</t>
  </si>
  <si>
    <t>AXIS LETTER  DT 23-07-2021 3</t>
  </si>
  <si>
    <t>-36101106-AXIS LETTER  DT 23-07-2021 3-IFT/2440/CT0000083094</t>
  </si>
  <si>
    <t>--IFT/2440/CT0000083094/21/TEAMSAL</t>
  </si>
  <si>
    <t>AXIS LETTER  DT 23-07-2021 4</t>
  </si>
  <si>
    <t>-36101106-AXIS LETTER  DT 23-07-2021 4-IFT/2441/CT0000083095</t>
  </si>
  <si>
    <t>--IFT/2441/CT0000083095/1/TEAMSAL</t>
  </si>
  <si>
    <t>AXIS LETTER  DT 23-07-2021 5</t>
  </si>
  <si>
    <t>-36101106-AXIS LETTER  DT 23-07-2021 5-IFT/2442/CT0000083096</t>
  </si>
  <si>
    <t>--IFT/2442/CT0000083096/15/TEAMSAL</t>
  </si>
  <si>
    <t>AXIS LETTER  DT 23-07-2021 6</t>
  </si>
  <si>
    <t>-36101106-AXIS LETTER  DT 23-07-2021 6-IFT/2444/CT0000083113</t>
  </si>
  <si>
    <t>--IFT/2444/CT0000083113/6/TEAMSAL</t>
  </si>
  <si>
    <t>HDFC LETTER  DT 26-07-2021 1</t>
  </si>
  <si>
    <t>-36101101-HDFC LETTER  DT 26-07-2021 1-107262998266</t>
  </si>
  <si>
    <t>--107262998266</t>
  </si>
  <si>
    <t>HDFC LETTER  DT 26-07-2021 2</t>
  </si>
  <si>
    <t>-36101101-HDFC LETTER  DT 26-07-2021 2-107263517104</t>
  </si>
  <si>
    <t>--107263517104</t>
  </si>
  <si>
    <t>0000119515484980-36101102-SRIDHAARA  ASSOCIATES-</t>
  </si>
  <si>
    <t>HSBCN21195590007-36101102-Landmark Online India Private-</t>
  </si>
  <si>
    <t>HSBCN21195590204-36101102-GE Oil &amp; Gas India Pvt. Ltd –-</t>
  </si>
  <si>
    <t>0000107139656386-36101102-Bharti Airtel Limited-</t>
  </si>
  <si>
    <t>0000107139656388-36101102-Bharti Airtel Limited-</t>
  </si>
  <si>
    <t>0000107139646913-36101102-Telesonic Networks Limited-</t>
  </si>
  <si>
    <t>JSW Paints Private Limited</t>
  </si>
  <si>
    <t>AXISCN0084919932-36101102-JSW Paints Private Limited-</t>
  </si>
  <si>
    <t>AXSK211950011761-36101102-Merino Industries Limited-</t>
  </si>
  <si>
    <t>AXISCN0084919931-36101102-JSW Paints Private Ltd-</t>
  </si>
  <si>
    <t>HSBCN21195591049-36101102-Wipro GE Healthcare Private Li-</t>
  </si>
  <si>
    <t>00024650459431DC-36101102-Red Chillies Entertainments Pv-</t>
  </si>
  <si>
    <t>00024650459041DC-36101102-Red Chillies Entertainments Pv-</t>
  </si>
  <si>
    <t>CHASD21195673703-36101102-Pfizer Limited-</t>
  </si>
  <si>
    <t>ICICR22021073100000339-36101102-PTC India Ltd-</t>
  </si>
  <si>
    <t>CITIN21212722534-36101102-Loreal India Private Limited--</t>
  </si>
  <si>
    <t>ICICR22021071400008456-36101102-SBI Cards and Payment Servic</t>
  </si>
  <si>
    <t>CITIN21212724363-36101102-ITW INDIA PRIVATE LIMITED-</t>
  </si>
  <si>
    <t>HSBCN21195598330-36101102-Edifixio India Private Limited-</t>
  </si>
  <si>
    <t>0000107149698995-36101102-UltraTech Cement Limited-</t>
  </si>
  <si>
    <t>SIN31520Q0115012-36101102-FOUNDING YEARS EDTECH PVT LTD-</t>
  </si>
  <si>
    <t>SIN31520Q0115016-36101102-The Founding years learning So-</t>
  </si>
  <si>
    <t>SIN31520Q0115009-36101102-Founding years Learning soluti-</t>
  </si>
  <si>
    <t>SIN31520Q0115014-36101102-FOUNDING YEARS EDTECH PVT LTD-</t>
  </si>
  <si>
    <t>SIN31520Q0115011-36101102-Founding years Learning soluti-</t>
  </si>
  <si>
    <t>SIN31520Q0115015-36101102-Founding years Learning soluti-</t>
  </si>
  <si>
    <t>SIN31520Q0115010-36101102-Founding years Learning soluti-</t>
  </si>
  <si>
    <t>SIN31520Q0115013-36101102-Founding years Learning soluti-</t>
  </si>
  <si>
    <t>HSBCN21195605610-36101102-RECKITT BENCKISER (INDIA) PRIV-</t>
  </si>
  <si>
    <t>UTIBR52021071400336208-36101102-Larsen and Toubro Limited Co</t>
  </si>
  <si>
    <t>IBKLR92021071400080986-36101102-Jaypee Infratech Ltd-</t>
  </si>
  <si>
    <t>000CMS2050739276-36101102-Godrej Housing Finance Limited-</t>
  </si>
  <si>
    <t>121102655GN00013-36101102-STAR INDIA PRIVATE LIMITED-</t>
  </si>
  <si>
    <t>TRIVECTA DIGITAL SOLUTIONS PVT</t>
  </si>
  <si>
    <t>0000107300006708-36101102-TRIVECTA DIGITAL SOLUTIONS PVT-</t>
  </si>
  <si>
    <t>05175-Trivecta Digital Solutions Private Limited</t>
  </si>
  <si>
    <t>0000107309787896-36101102-Maruti Suzuki India Limited-</t>
  </si>
  <si>
    <t>ITC LIMITED ABD NORMAL</t>
  </si>
  <si>
    <t>0000107308478493-36101102-ITC LIMITED ABD NORMAL-</t>
  </si>
  <si>
    <t>0000107300281478-36101102-Multicoreware India Private Li-</t>
  </si>
  <si>
    <t>ZOETIS INDIA LIMITED</t>
  </si>
  <si>
    <t>CHASE21211157325-36101102-ZOETIS INDIA LIMITED-</t>
  </si>
  <si>
    <t>03739-ZOETIS INDIA LIMITED</t>
  </si>
  <si>
    <t>ICICR22021071400010422-36101102-SEDEMAC Mechatronics Pvt Ltd</t>
  </si>
  <si>
    <t>CITIN21203989956-36101102-Orange Business Services India-</t>
  </si>
  <si>
    <t>CITIN21203989417-36101102-Orange Business Services India-</t>
  </si>
  <si>
    <t>664271000000-36101102-Rayyan Distributors-</t>
  </si>
  <si>
    <t>0000664270700070-36101102-Rayyan Distributor-</t>
  </si>
  <si>
    <t>AXISCN0084985914-36101102-Larsen and Toubro Limited Cons-</t>
  </si>
  <si>
    <t>SBINR52021071432873606-36101102-TVM Signalling &amp; Transportat</t>
  </si>
  <si>
    <t>06130-TVM Signalling &amp; Transportation Systems Private Limite</t>
  </si>
  <si>
    <t>HDFC LETTER  DT 26-07-2021 3</t>
  </si>
  <si>
    <t>-36101101-HDFC LETTER  DT 26-07-2021 3-107262497900</t>
  </si>
  <si>
    <t>--107262497900</t>
  </si>
  <si>
    <t>HDFC LETTER  DT 26-07-2021 4</t>
  </si>
  <si>
    <t>-36101101-HDFC LETTER  DT 26-07-2021 4-107262562531</t>
  </si>
  <si>
    <t>--107262562531</t>
  </si>
  <si>
    <t>HDFC LETTER  DT 26-07-2021 5</t>
  </si>
  <si>
    <t>-36101101-HDFC LETTER  DT 26-07-2021 5-107262640367</t>
  </si>
  <si>
    <t>--107262640367</t>
  </si>
  <si>
    <t>HDFC LETTER  DT 26-07-2021 6</t>
  </si>
  <si>
    <t>-36101101-HDFC LETTER  DT 26-07-2021 6-107263145579</t>
  </si>
  <si>
    <t>--107263145579</t>
  </si>
  <si>
    <t>HDFC LETTER  DT 26-07-2021 7</t>
  </si>
  <si>
    <t>-36101101-HDFC LETTER  DT 26-07-2021 7-107263176497</t>
  </si>
  <si>
    <t>--107263176497</t>
  </si>
  <si>
    <t>HDFC LETTER  DT 26-07-2021 8</t>
  </si>
  <si>
    <t>-36101101-HDFC LETTER  DT 26-07-2021 8-107262399252</t>
  </si>
  <si>
    <t>--107262399252</t>
  </si>
  <si>
    <t>HDFC LETTER  DT 26-07-2021 9</t>
  </si>
  <si>
    <t>-36101101-HDFC LETTER  DT 26-07-2021 9-107263342936</t>
  </si>
  <si>
    <t>--107263342936</t>
  </si>
  <si>
    <t>HDFC LETTER  DT 26-07-2021 1 NEFT</t>
  </si>
  <si>
    <t>-36101101-HDFC LETTER  DT 26-07-2021 1 NEFT-107262997414</t>
  </si>
  <si>
    <t>--107262997414</t>
  </si>
  <si>
    <t>HDFC LETTER  DT 26-07-2021 2 NEFT</t>
  </si>
  <si>
    <t>-36101101-HDFC LETTER  DT 26-07-2021 2 NEFT-107263516881</t>
  </si>
  <si>
    <t>--107263516881</t>
  </si>
  <si>
    <t>HDFC LETTER  DT 26-07-2021 3 NEFT</t>
  </si>
  <si>
    <t>-36101101-HDFC LETTER  DT 26-07-2021 3 NEFT-107263559725</t>
  </si>
  <si>
    <t>--107263559725</t>
  </si>
  <si>
    <t>HDFC LETTER  DT 26-07-2021 4 NEFT</t>
  </si>
  <si>
    <t>-36101101-HDFC LETTER  DT 26-07-2021 4 NEFT-107262399223</t>
  </si>
  <si>
    <t>--107262399223</t>
  </si>
  <si>
    <t>HDFC LETTER  DT 26-07-2021 5 NEFT</t>
  </si>
  <si>
    <t>-36101101-HDFC LETTER  DT 26-07-2021 5 NEFT-107263352299</t>
  </si>
  <si>
    <t>--107263352299</t>
  </si>
  <si>
    <t>0000008100</t>
  </si>
  <si>
    <t>HDFC LETTER  DT 26-07-2021 6 NEFT</t>
  </si>
  <si>
    <t>-36101101-HDFC LETTER  DT 26-07-2021 6 NEFT-107262560448</t>
  </si>
  <si>
    <t>--107262560448</t>
  </si>
  <si>
    <t>HDFC LETTER  DT 26-07-2021 7 NEFT</t>
  </si>
  <si>
    <t>-36101101-HDFC LETTER  DT 26-07-2021 7 NEFT-107262640283</t>
  </si>
  <si>
    <t>--107262640283</t>
  </si>
  <si>
    <t>HDFC LETTER  DT 26-07-2021 8 NEFT</t>
  </si>
  <si>
    <t>-36101101-HDFC LETTER  DT 26-07-2021 8 NEFT-107263145504</t>
  </si>
  <si>
    <t>--107263145504</t>
  </si>
  <si>
    <t>HDFC LETTER  DT 26-07-2021 9 NEFT</t>
  </si>
  <si>
    <t>-36101101-HDFC LETTER  DT 26-07-2021 9 NEFT-107263176544</t>
  </si>
  <si>
    <t>--107263176544</t>
  </si>
  <si>
    <t>HDFC LETTER  DT 26-07-2021 10 NEFT</t>
  </si>
  <si>
    <t>-36101101-HDFC LETTER  DT 26-07-2021 10 NEFT-107263346662</t>
  </si>
  <si>
    <t>--107263346662</t>
  </si>
  <si>
    <t>SBI LETTER  DT 26-07-2021 1</t>
  </si>
  <si>
    <t>-36101105-SBI LETTER  DT 26-07-2021 1-AODP503860AODP525332TR</t>
  </si>
  <si>
    <t>--AODP503860AODP525332TRANSFERTO35840911723INVESTMENTINTERME</t>
  </si>
  <si>
    <t>SBI LETTER  DT 26-07-2021 2</t>
  </si>
  <si>
    <t>-36101105-SBI LETTER  DT 26-07-2021 2-AODP5040555</t>
  </si>
  <si>
    <t>--AODP5040555</t>
  </si>
  <si>
    <t>SBI LETTER  DT 26-07-2021 3</t>
  </si>
  <si>
    <t>-36101105-SBI LETTER  DT 26-07-2021 3-CMP00000000360869477AO</t>
  </si>
  <si>
    <t>--CMP00000000360869477AODP477737TRANSFERTO35840911723INVESTM</t>
  </si>
  <si>
    <t>SBI LETTER  DT 26-07-2021 4</t>
  </si>
  <si>
    <t>-36101105-SBI LETTER  DT 26-07-2021 4-CMP00000000360877364AO</t>
  </si>
  <si>
    <t>--CMP00000000360877364AODP480979TRANSFERTO32929796883Mr.CHAN</t>
  </si>
  <si>
    <t>SBI LETTER  DT 26-07-2021 5</t>
  </si>
  <si>
    <t>-36101105-SBI LETTER  DT 26-07-2021 5-AODP485403AODP519512TR</t>
  </si>
  <si>
    <t>--AODP485403AODP519512TRANSFERTO35840911723INVESTMENTINTERME</t>
  </si>
  <si>
    <t>AXISP00211231531-36101102-Merino Industries Limited-</t>
  </si>
  <si>
    <t>AXISP00211231528-36101102-Merino Industries Limited-</t>
  </si>
  <si>
    <t>AXISP00211235185-36101102-Agriculture Insurance Company-</t>
  </si>
  <si>
    <t>AXISCN0084960006-36101102-Larsen and Toubro Ltd - Heavy-</t>
  </si>
  <si>
    <t>03110-L&amp;T heavy Engineering IC</t>
  </si>
  <si>
    <t>RELIGARE</t>
  </si>
  <si>
    <t>0000107141033702-36101102-RELIGARE-</t>
  </si>
  <si>
    <t>05209-Religare Capital Markets Limited</t>
  </si>
  <si>
    <t>SIN01594Q0315939-36101102-Canon India Private Limited-</t>
  </si>
  <si>
    <t>SIN01594Q0315928-36101102-Canon India Private Limited-</t>
  </si>
  <si>
    <t>119502308GN00008-36101102-Bunge India Pvt. Ltd. - Bangal-</t>
  </si>
  <si>
    <t>HUNGER HEROES</t>
  </si>
  <si>
    <t>000CMS2025714535-36101102-HUNGER HEROES-</t>
  </si>
  <si>
    <t>07299-Hunger Heroes</t>
  </si>
  <si>
    <t>000CMS2025714538-36101102-HUNGER HEROES-</t>
  </si>
  <si>
    <t>000CMS2025714533-36101102-HUNGER HEROES-</t>
  </si>
  <si>
    <t>000CMS2025714530-36101102-HUNGER HEROES-</t>
  </si>
  <si>
    <t>Berger Paints India Limited</t>
  </si>
  <si>
    <t>000000000000000-36101102-Berger Paints India Limited-</t>
  </si>
  <si>
    <t>CITIN21204042075-36101102-Halma India Pvt Ltd-</t>
  </si>
  <si>
    <t>Scripbox Advisors Private Limi</t>
  </si>
  <si>
    <t>0000107140409237-36101102-Scripbox Advisors Private Limi-</t>
  </si>
  <si>
    <t>04308-Scripbox Advisors Private Limited</t>
  </si>
  <si>
    <t>CITIN21204046487-36101102-ACCESS HEALTHCARE SERVICES PVT-</t>
  </si>
  <si>
    <t>INDBR22021071400322277-36101102-R.S. Infraprojects Private L</t>
  </si>
  <si>
    <t>Indiafirst Life Insurance Co L</t>
  </si>
  <si>
    <t>BARBD21195300685-36101102-Indiafirst Life Insurance Co L-</t>
  </si>
  <si>
    <t>Z And A Infotek Private Limite</t>
  </si>
  <si>
    <t>HSBCN21195655423-36101102-Z And A Infotek Private Limite-</t>
  </si>
  <si>
    <t>0000010080106442-36101102-Godavari Biorefineries Ltd.-</t>
  </si>
  <si>
    <t>Mastek Limited</t>
  </si>
  <si>
    <t>CITIN21198383387-36101102-Mastek Limited-</t>
  </si>
  <si>
    <t>CITIN21198383059-36101102-MASTEK LTD-</t>
  </si>
  <si>
    <t>SBI LETTER  DT 26-07-2021 6</t>
  </si>
  <si>
    <t>-36101105-SBI LETTER  DT 26-07-2021 6-CMP00000000360910766AO</t>
  </si>
  <si>
    <t>--CMP00000000360910766AODP489571TRANSFERTO35840911723INVESTM</t>
  </si>
  <si>
    <t>SBI LETTER  DT 26-07-2021 7</t>
  </si>
  <si>
    <t>-36101105-SBI LETTER  DT 26-07-2021 7-CMP00000000360952334AO</t>
  </si>
  <si>
    <t>--CMP00000000360952334AODP513923TRANSFERTO35840911723INVESTM</t>
  </si>
  <si>
    <t>SBI LETTER  DT 26-07-2021 8</t>
  </si>
  <si>
    <t>-36101105-SBI LETTER  DT 26-07-2021 8-CMP00000000360963646AO</t>
  </si>
  <si>
    <t>--CMP00000000360963646AODP521169TRANSFERTO35840911723INVESTM</t>
  </si>
  <si>
    <t>ICICI LETTER  DT 26-07-2021 1</t>
  </si>
  <si>
    <t>-36101151-ICICI LETTER  DT 26-07-2021 1-CMS/000826069383/280</t>
  </si>
  <si>
    <t>--CMS/000826069383/280380087</t>
  </si>
  <si>
    <t>ICICI LETTER  DT 26-07-2021 2</t>
  </si>
  <si>
    <t>-36101151-ICICI LETTER  DT 26-07-2021 2-826275035</t>
  </si>
  <si>
    <t>--826275035</t>
  </si>
  <si>
    <t>ICICI LETTER  DT 26-07-2021 3</t>
  </si>
  <si>
    <t>-36101151-ICICI LETTER  DT 26-07-2021 3-CMS/000825895311/280</t>
  </si>
  <si>
    <t>--CMS/000825895311/280287893</t>
  </si>
  <si>
    <t>ICICI LETTER  DT 26-07-2021 4</t>
  </si>
  <si>
    <t>-36101151-ICICI LETTER  DT 26-07-2021 4-CMS/000825949150/280</t>
  </si>
  <si>
    <t>--CMS/000825949150/280325864</t>
  </si>
  <si>
    <t>ICICI LETTER  DT 26-07-2021 5</t>
  </si>
  <si>
    <t>-36101151-ICICI LETTER  DT 26-07-2021 5-CMS/000826069379/280</t>
  </si>
  <si>
    <t>--CMS/000826069379/280407764</t>
  </si>
  <si>
    <t>ICICI LETTER  DT 26-07-2021 6</t>
  </si>
  <si>
    <t>-36101151-ICICI LETTER  DT 26-07-2021 6-CMS/000826069380/280</t>
  </si>
  <si>
    <t>--CMS/000826069380/280418348</t>
  </si>
  <si>
    <t>AXIS LETTER  DT 26-07-2021 1</t>
  </si>
  <si>
    <t>-36101106-AXIS LETTER  DT 26-07-2021 1-IFT/2449/CT0000083137</t>
  </si>
  <si>
    <t>--IFT/2449/CT0000083137/9/TEAMSAL</t>
  </si>
  <si>
    <t>AXIS LETTER  DT 26-07-2021 2</t>
  </si>
  <si>
    <t>-36101106-AXIS LETTER  DT 26-07-2021 2-IFT/0127072113878/13</t>
  </si>
  <si>
    <t>--IFT/0127072113878/13</t>
  </si>
  <si>
    <t>AXIS LETTER  DT 26-07-2021 3</t>
  </si>
  <si>
    <t>-36101106-AXIS LETTER  DT 26-07-2021 3-IFT/2446/CT0000083131</t>
  </si>
  <si>
    <t>--IFT/2446/CT0000083131/2/TEAMSAL</t>
  </si>
  <si>
    <t>AXIS LETTER  DT 26-07-2021 4</t>
  </si>
  <si>
    <t>-36101106-AXIS LETTER  DT 26-07-2021 4-IFT/2447/CT0000083132</t>
  </si>
  <si>
    <t>--IFT/2447/CT0000083132/17/TEAMSAL</t>
  </si>
  <si>
    <t>AXIS LETTER  DT 26-07-2021 5</t>
  </si>
  <si>
    <t>-36101106-AXIS LETTER  DT 26-07-2021 5-IFT/2448/CT0000083133</t>
  </si>
  <si>
    <t>--IFT/2448/CT0000083133/1/TEAMSAL</t>
  </si>
  <si>
    <t>AXIS LETTER  DT 26-07-2021 6</t>
  </si>
  <si>
    <t>-36101106-AXIS LETTER  DT 26-07-2021 6-IFT/2450/CT0000083138</t>
  </si>
  <si>
    <t>--IFT/2450/CT0000083138/1/TEAMSAL</t>
  </si>
  <si>
    <t>AXIS LETTER  DT 26-07-2021 7</t>
  </si>
  <si>
    <t>-36101106-AXIS LETTER  DT 26-07-2021 7-IFT/2451/CT0000083139</t>
  </si>
  <si>
    <t>--IFT/2451/CT0000083139/1/TEAMSAL</t>
  </si>
  <si>
    <t>HDFC LETTER  DT 27-07-2021 1</t>
  </si>
  <si>
    <t>-36101101-HDFC LETTER  DT 27-07-2021 1-107274297886</t>
  </si>
  <si>
    <t>--107274297886</t>
  </si>
  <si>
    <t>HDFC LETTER  DT 27-07-2021 2</t>
  </si>
  <si>
    <t>-36101101-HDFC LETTER  DT 27-07-2021 2-107274807438</t>
  </si>
  <si>
    <t>--107274807438</t>
  </si>
  <si>
    <t>HDFC LETTER  DT 27-07-2021 3</t>
  </si>
  <si>
    <t>-36101101-HDFC LETTER  DT 27-07-2021 3-107274814231</t>
  </si>
  <si>
    <t>--107274814231</t>
  </si>
  <si>
    <t>HDFC LETTER  DT 27-07-2021 4</t>
  </si>
  <si>
    <t>-36101101-HDFC LETTER  DT 27-07-2021 4-107274756036</t>
  </si>
  <si>
    <t>--107274756036</t>
  </si>
  <si>
    <t>HDFC LETTER  DT 27-07-2021 5</t>
  </si>
  <si>
    <t>-36101101-HDFC LETTER  DT 27-07-2021 5-107273954667</t>
  </si>
  <si>
    <t>--107273954667</t>
  </si>
  <si>
    <t>HDFC LETTER  DT 27-07-2021 6</t>
  </si>
  <si>
    <t>-36101101-HDFC LETTER  DT 27-07-2021 6-107273770157</t>
  </si>
  <si>
    <t>--107273770157</t>
  </si>
  <si>
    <t>KKBK211836187047-36101102-DMG MORI India Private Limited-</t>
  </si>
  <si>
    <t>CITIN21198385701-36101102-YOU Broadband India Limited-</t>
  </si>
  <si>
    <t>AXISP00208815392-36101102-Agriculture Insurance Company-</t>
  </si>
  <si>
    <t>Reliance Foundation School</t>
  </si>
  <si>
    <t>SBIN421183114047-36101102-Reliance Foundation School-</t>
  </si>
  <si>
    <t>03112-Jamnaben Hirachand Ambani School</t>
  </si>
  <si>
    <t>CITIN21198385693-36101102-YOU Broadband India Limited-</t>
  </si>
  <si>
    <t>CITIN21198385709-36101102-YOU Broadband India Limited-</t>
  </si>
  <si>
    <t>070201622GN00019-36101102-Bunge India Pvt. Ltd-</t>
  </si>
  <si>
    <t>DR. LAL PATHLABS LIMITED</t>
  </si>
  <si>
    <t>000CMS2006362611-36101102-DR. LAL PATHLABS LIMITED-</t>
  </si>
  <si>
    <t>07442-Dr. Lal Pathlabs Limited</t>
  </si>
  <si>
    <t>HSBCN21183229443-36101102-IWK India Private Limited-</t>
  </si>
  <si>
    <t>AXISP00208832229-36101102-LIC Housing Finance Limited --</t>
  </si>
  <si>
    <t>AXISP00208834259-36101102-Axis Asset Management Company-</t>
  </si>
  <si>
    <t>000CMS2007112391-36101102-CEAT Limited - Halol-</t>
  </si>
  <si>
    <t>2172904596CA1J04-36101102-OTIS Elevator Company(india)Lt-</t>
  </si>
  <si>
    <t>CITIN21198325547-36101102-Eastern Condiments Pvt Ltd-</t>
  </si>
  <si>
    <t>BTOM211833693882-36101102-Primetals Technologies India P-</t>
  </si>
  <si>
    <t>BKIDR52021070200830595-36101102-GLENMARK PHARMACUETICALS LIM</t>
  </si>
  <si>
    <t>2172929568Q70Y89-36101102-Kohler India Corporation Priva-</t>
  </si>
  <si>
    <t>070200822GN00001-36101102-Rittal India Pvt.Ltd-</t>
  </si>
  <si>
    <t>Emerald Haven Realty Ltd</t>
  </si>
  <si>
    <t>0000107025349556-36101102-Emerald Haven Realty Ltd-</t>
  </si>
  <si>
    <t>05094-Emerald Haven Realty Ltd</t>
  </si>
  <si>
    <t>UTIBR52021070200333654-36101102-Dalmia Cement (Bharat) Limit</t>
  </si>
  <si>
    <t>HSBCN21183242207-36101102-McCann Erickson India Pvt Ltd-</t>
  </si>
  <si>
    <t>BARCR52021070200700214-36101102-Barclays Global Service Cent</t>
  </si>
  <si>
    <t>CITIN21198452931-36101102-Strategic Marketing Solutions-</t>
  </si>
  <si>
    <t>HSBCN21211509635-36101102-WPG India Electronics Pvt Ltd-</t>
  </si>
  <si>
    <t>00024643463041DC-36101102-JSW MI STEEL SERVICE CENTER PV-</t>
  </si>
  <si>
    <t>00024643463001DC-36101102-JSW MI STEEL SERVICE CENTER PV-</t>
  </si>
  <si>
    <t>HAWORTH(INDIA)PVT LTD</t>
  </si>
  <si>
    <t>CITIN21210756591-36101102-HAWORTH(INDIA)PVT LTD-</t>
  </si>
  <si>
    <t>CITIN21210779819-36101102-Avantor Performance Materials-</t>
  </si>
  <si>
    <t>0000107296755910-36101102-AVENUE ECOMMERCE LIMITED - Bel-</t>
  </si>
  <si>
    <t>0000107297845062E-36101102-Avenue E Commerce Limited-</t>
  </si>
  <si>
    <t>AVENUE ECOMMERCE LIMITED NAROD</t>
  </si>
  <si>
    <t>0000107297845036-36101102-AVENUE ECOMMERCE LIMITED NAROD-</t>
  </si>
  <si>
    <t>0000107297845019-36101102-Avenue Ecommerce Limited-</t>
  </si>
  <si>
    <t>0000107297845021-36101102-Avenue Ecommerce Limited-</t>
  </si>
  <si>
    <t>CITIN21210904941-36101102-COMPUTER SCIENCES CORPN IPL-</t>
  </si>
  <si>
    <t>CITIN21211159939-36101102-GLOBANT INDIA PVT LTD IN40 SEZ-</t>
  </si>
  <si>
    <t>QUEST DIAGNOSTICS HTAS IND PVT</t>
  </si>
  <si>
    <t>CITIN21211399277-36101102-QUEST DIAGNOSTICS HTAS IND PVT-</t>
  </si>
  <si>
    <t>07334-Quest Diagnostics Htas India Private Limited</t>
  </si>
  <si>
    <t>UNITED STATES PHARMACOPEIA IND</t>
  </si>
  <si>
    <t>000CMS2015807507-36101102-UNITED STATES PHARMACOPEIA IND-</t>
  </si>
  <si>
    <t>CHASE21209099184-36101102-Lam Research (India) Pvt. Ltd.-</t>
  </si>
  <si>
    <t>SERENDEBYTE TECHNOLOGY SOLUTIO</t>
  </si>
  <si>
    <t>217TI593398T3K37-36101102-SERENDEBYTE TECHNOLOGY SOLUTIO-</t>
  </si>
  <si>
    <t>CITIN21211449108-36101102-MIDLAND CREDIT MANAGEMENT INDI-</t>
  </si>
  <si>
    <t>121002265GN00011-36101102-Tata AIG General Insurance Com-</t>
  </si>
  <si>
    <t>121002269GN00001-36101102-Tata AIG General Insurance Com-</t>
  </si>
  <si>
    <t>CITIR52021073000700020-36101102-Eaton Technologies Private L</t>
  </si>
  <si>
    <t>HDFC LETTER  DT 27-07-2021 7</t>
  </si>
  <si>
    <t>-36101101-HDFC LETTER  DT 27-07-2021 7-107274092041</t>
  </si>
  <si>
    <t>--107274092041</t>
  </si>
  <si>
    <t>HDFC LETTER  DT 27-07-2021 8</t>
  </si>
  <si>
    <t>-36101101-HDFC LETTER  DT 27-07-2021 8-107274433590</t>
  </si>
  <si>
    <t>--107274433590</t>
  </si>
  <si>
    <t>HDFC LETTER  DT 27-07-2021 9</t>
  </si>
  <si>
    <t>-36101101-HDFC LETTER  DT 27-07-2021 9-107274459404</t>
  </si>
  <si>
    <t>--107274459404</t>
  </si>
  <si>
    <t>HDFC LETTER  DT 27-07-2021 10</t>
  </si>
  <si>
    <t>-36101101-HDFC LETTER  DT 27-07-2021 10-107274804426</t>
  </si>
  <si>
    <t>--107274804426</t>
  </si>
  <si>
    <t>HDFC LETTER  DT 27-07-2021 1 NEFT</t>
  </si>
  <si>
    <t>-36101101-HDFC LETTER  DT 27-07-2021 1 NEFT-107274298318</t>
  </si>
  <si>
    <t>--107274298318</t>
  </si>
  <si>
    <t>HDFC LETTER  DT 27-07-2021 2 NEFT</t>
  </si>
  <si>
    <t>-36101101-HDFC LETTER  DT 27-07-2021 2 NEFT-107274778007</t>
  </si>
  <si>
    <t>--107274778007</t>
  </si>
  <si>
    <t>HDFC LETTER  DT 27-07-2021 3 NEFT</t>
  </si>
  <si>
    <t>-36101101-HDFC LETTER  DT 27-07-2021 3 NEFT-107274810634</t>
  </si>
  <si>
    <t>--107274810634</t>
  </si>
  <si>
    <t>HDFC LETTER  DT 27-07-2021 4 NEFT</t>
  </si>
  <si>
    <t>-36101101-HDFC LETTER  DT 27-07-2021 4 NEFT-107274755935</t>
  </si>
  <si>
    <t>--107274755935</t>
  </si>
  <si>
    <t>HDFC LETTER  DT 27-07-2021 5 NEFT</t>
  </si>
  <si>
    <t>-36101101-HDFC LETTER  DT 27-07-2021 5 NEFT-107273770164</t>
  </si>
  <si>
    <t>--107273770164</t>
  </si>
  <si>
    <t>HDFC LETTER  DT 27-07-2021 6 NEFT</t>
  </si>
  <si>
    <t>-36101101-HDFC LETTER  DT 27-07-2021 6 NEFT-107274056287</t>
  </si>
  <si>
    <t>--107274056287</t>
  </si>
  <si>
    <t>HDFC LETTER  DT 27-07-2021 7 NEFT</t>
  </si>
  <si>
    <t>-36101101-HDFC LETTER  DT 27-07-2021 7 NEFT-107274132359</t>
  </si>
  <si>
    <t>--107274132359</t>
  </si>
  <si>
    <t>HDFC LETTER  DT 27-07-2021 8 NEFT</t>
  </si>
  <si>
    <t>-36101101-HDFC LETTER  DT 27-07-2021 8 NEFT-107273954728</t>
  </si>
  <si>
    <t>--107273954728</t>
  </si>
  <si>
    <t>HDFC LETTER  DT 27-07-2021 9 NEFT</t>
  </si>
  <si>
    <t>-36101101-HDFC LETTER  DT 27-07-2021 9 NEFT-107274091957</t>
  </si>
  <si>
    <t>--107274091957</t>
  </si>
  <si>
    <t>HDFC LETTER  DT 27-07-2021 10 NEFT</t>
  </si>
  <si>
    <t>-36101101-HDFC LETTER  DT 27-07-2021 10 NEFT-107274181055</t>
  </si>
  <si>
    <t>--107274181055</t>
  </si>
  <si>
    <t>HDFC LETTER  DT 27-07-2021 11 NEFT</t>
  </si>
  <si>
    <t>-36101101-HDFC LETTER  DT 27-07-2021 11 NEFT-107274547655</t>
  </si>
  <si>
    <t>--107274547655</t>
  </si>
  <si>
    <t>0000004680</t>
  </si>
  <si>
    <t>HDFC LETTER  DT 27-07-2021 12 NEFT</t>
  </si>
  <si>
    <t>-36101101-HDFC LETTER  DT 27-07-2021 12 NEFT-107274433510</t>
  </si>
  <si>
    <t>--107274433510</t>
  </si>
  <si>
    <t>HDFC LETTER  DT 27-07-2021 13 NEFT</t>
  </si>
  <si>
    <t>-36101101-HDFC LETTER  DT 27-07-2021 13 NEFT-107274459528</t>
  </si>
  <si>
    <t>--107274459528</t>
  </si>
  <si>
    <t>0000007560</t>
  </si>
  <si>
    <t>SBI LETTER  DT 27-07-2021 1</t>
  </si>
  <si>
    <t>-36101105-SBI LETTER  DT 27-07-2021 1-AODP590742AODP621072TR</t>
  </si>
  <si>
    <t>--AODP590742AODP621072TRANSFERTO35840911723INVESTMENTINTERME</t>
  </si>
  <si>
    <t>SBI LETTER  DT 27-07-2021 2</t>
  </si>
  <si>
    <t>-36101105-SBI LETTER  DT 27-07-2021 2-AODP629949AODP636215TR</t>
  </si>
  <si>
    <t>--AODP629949AODP636215TRANSFERTO35840911723INVESTMENTINTERME</t>
  </si>
  <si>
    <t>SBI LETTER  DT 27-07-2021 3</t>
  </si>
  <si>
    <t>-36101105-SBI LETTER  DT 27-07-2021 3-CMP00000000361168361AO</t>
  </si>
  <si>
    <t>--CMP00000000361168361AODP632152TRANSFERTO35840911723INVESTM</t>
  </si>
  <si>
    <t>SBI LETTER  DT 27-07-2021 4</t>
  </si>
  <si>
    <t>-36101105-SBI LETTER  DT 27-07-2021 4-2707202191CTO6417987TR</t>
  </si>
  <si>
    <t>--2707202191CTO6417987TRANSFERTO98561057788</t>
  </si>
  <si>
    <t>SBI LETTER  DT 27-07-2021 5</t>
  </si>
  <si>
    <t>-36101105-SBI LETTER  DT 27-07-2021 5-CMP00000000361067810AO</t>
  </si>
  <si>
    <t>--CMP00000000361067810AODP573858TRANSFERTO35840911723INVESTM</t>
  </si>
  <si>
    <t>CITIR52021073000700505-36101102-DXC TECH IND PL-</t>
  </si>
  <si>
    <t>CITIR52021073000700468-36101102-Emerson Export Engineering C</t>
  </si>
  <si>
    <t>CITIR52021073000700279-36101102-THERMAX BABCOCK   WILCOX ENE</t>
  </si>
  <si>
    <t>CITIR52021073000700398-36101102-HACH DHR INDIA PRIVATE LIMIT</t>
  </si>
  <si>
    <t>SIN02598Q0024101-36101102-Aker Powergas Pvt Ltd-</t>
  </si>
  <si>
    <t>SIN02598Q0024100-36101102-Aker Powergas Pvt Ltd-</t>
  </si>
  <si>
    <t>SBIN521211402344-36101102-Classic Industries and Exports-</t>
  </si>
  <si>
    <t>Jamipol Limited</t>
  </si>
  <si>
    <t>000CMS2048284327-36101102-Jamipol Limited-</t>
  </si>
  <si>
    <t>02529-Jamipol Limited</t>
  </si>
  <si>
    <t>000CMS2048284329-36101102-Jamipol Limited-</t>
  </si>
  <si>
    <t>HSBCN21211597975-36101102-Levi Strauss (India) Pvt. Ltd-</t>
  </si>
  <si>
    <t>000CMS2048284328-36101102-Jamipol Limited-</t>
  </si>
  <si>
    <t>000CMS2048284321-36101102-Jamipol Limited-</t>
  </si>
  <si>
    <t>000CMS2048284323-36101102-Jamipol Limited-</t>
  </si>
  <si>
    <t>000CMS2048284324-36101102-Jamipol Limited-</t>
  </si>
  <si>
    <t>000CMS2048284322-36101102-Jamipol Limited-</t>
  </si>
  <si>
    <t>000CMS2048284325-36101102-Jamipol Limited-</t>
  </si>
  <si>
    <t>000CMS2048284326-36101102-Jamipol Limited-</t>
  </si>
  <si>
    <t>AXISCN0086587829-36101102-Dalmia Cement ( Bharat) limite-</t>
  </si>
  <si>
    <t>AXISCN0086587830-36101102-Dalmia Cement ( Bharat) limite-</t>
  </si>
  <si>
    <t>INDBN30070211348-36101102-Meisterwurst India Private Lim-</t>
  </si>
  <si>
    <t>CITIN21211716996-36101102-GENESIS BCW PRIVATE LIMITED-</t>
  </si>
  <si>
    <t>CITIN21211716948-36101102-GENESIS BCW PRIVATE LIMITED-</t>
  </si>
  <si>
    <t>0000107231338715-36101102-MRF Limited-</t>
  </si>
  <si>
    <t>025532</t>
  </si>
  <si>
    <t>025557</t>
  </si>
  <si>
    <t>990428-36101103---Bol Gram Panchayat---Bol Gram Panchayat</t>
  </si>
  <si>
    <t>990433-36101103---Khoda Gram Panchayat---Khoda Gram Panchaya</t>
  </si>
  <si>
    <t>990442-36101103-Superintendent of Taxes Zone-I Manipur-Super</t>
  </si>
  <si>
    <t>990443-36101103-Superintendent of Taxes Zone-I Manipur-Super</t>
  </si>
  <si>
    <t>990446-36101103-Assistant Commissioner of Taxes Aizwal south</t>
  </si>
  <si>
    <t>990447-36101103-Assistant Commissioner of Taxes Aizwal south</t>
  </si>
  <si>
    <t>990448-2-36101103-Deputy Commissioner of Taxes, Dimapur, Nag</t>
  </si>
  <si>
    <t>990449-36101103-Deputy Commissioner of Taxes, Dimapur, Nagal</t>
  </si>
  <si>
    <t>BOFAR32021072900224634-36101102-WM Universal Solutions Priva</t>
  </si>
  <si>
    <t>BOFAR32021072900224617-36101102-WM Universal Solutions Priva</t>
  </si>
  <si>
    <t>SCBLR12021072900000044-36101102-ICP Facility Management &amp; Se</t>
  </si>
  <si>
    <t>120401635GN00001-36101102-STAR INDIA PRIVATE LIMITED-</t>
  </si>
  <si>
    <t>120401639GN00001-36101102-Novi Digital Entertainment Pri-</t>
  </si>
  <si>
    <t>120900700GN00001-36101102-BAYER BIOSCIENCE PRIVATE LIMIT-</t>
  </si>
  <si>
    <t>120401591GN00001-36101102-STAR INDIA PRIVATE LIMITED-</t>
  </si>
  <si>
    <t>120400532GN00001-36101102-NGC Network India Pvt Ltd-</t>
  </si>
  <si>
    <t>HSBCN21210333168-36101102-KINECTRICS INDIA PRIVATE LIMIT-</t>
  </si>
  <si>
    <t>APOLLO SUGAR CLINICS LTD</t>
  </si>
  <si>
    <t>000CMS2044872839-36101102-APOLLO SUGAR CLINICS LTD-</t>
  </si>
  <si>
    <t>ALLIANCE DENTAL CARE LIMITED</t>
  </si>
  <si>
    <t>000CMS2044868706-36101102-ALLIANCE DENTAL CARE LIMITED-</t>
  </si>
  <si>
    <t>06485-Alliance Dental Care Limited</t>
  </si>
  <si>
    <t>CITIN21209417894-36101102-Essilor India Private Limited-</t>
  </si>
  <si>
    <t>CITIN21211716954-36101102-GENESIS BCW PRIVATE LIMITED-</t>
  </si>
  <si>
    <t>SBINR12021073035118274-36101102-TVS MOTOR COMPANY LIMITED-</t>
  </si>
  <si>
    <t>HSBCR22021073013366780-36101102-Godrej Consumer Products Ltd</t>
  </si>
  <si>
    <t>HSBCR22021073013366782-36101102-Godrej Consumer Products ltd</t>
  </si>
  <si>
    <t>0000107308181981-36101102-Rossell Techsys (Division of R-</t>
  </si>
  <si>
    <t>0000107308077193-36101102-Times Business Solutions-A Div-</t>
  </si>
  <si>
    <t>121100255GN00051-36101102-Akzo Nobel India Ltd East regi-</t>
  </si>
  <si>
    <t>000000000000000-36101102-Supriya Elevator company  I Lt-</t>
  </si>
  <si>
    <t>BNPNN21211557106-36101102-Ogilvy &amp; Mather Pvt Ltd-</t>
  </si>
  <si>
    <t>TATSUNO INDIA PRIVATE LIMITED</t>
  </si>
  <si>
    <t>SBIN521211643316-36101102-TATSUNO INDIA PRIVATE LIMITED-</t>
  </si>
  <si>
    <t>Fuji Electric India Pvt Ltd</t>
  </si>
  <si>
    <t>MHCBR52021073000400081-36101102-Fuji Electric India Pvt Ltd-</t>
  </si>
  <si>
    <t>03719-Fuji Electric India Pvt Ltd</t>
  </si>
  <si>
    <t>ICICR22021073000002908-36101102-PTC India Ltd-</t>
  </si>
  <si>
    <t>CITIN21211740109-36101102-Emerson Electric Company (Indi-</t>
  </si>
  <si>
    <t>UBINR22021073001966178-36101102-National Cooperative Dairy F</t>
  </si>
  <si>
    <t>HSBCN21211621110-36101102-Rehau Polymers Pvt. Ltd-</t>
  </si>
  <si>
    <t>N211210685677079-36101102-Tenshi Kaizen Pvt Ltd-</t>
  </si>
  <si>
    <t>CITIN21211740379-36101102-Videojet Technologies (I) Pvt.-</t>
  </si>
  <si>
    <t>HSBCR22021073013367311-36101102-Apotex Research Pvt Ltd-</t>
  </si>
  <si>
    <t>HSBCN21211622955-36101102-AVEVA SOLUTIONS INDIA LLP-</t>
  </si>
  <si>
    <t>Godrej Consumer Products Limit</t>
  </si>
  <si>
    <t>HSBCN21211622908-36101102-Godrej Consumer Products Limit-</t>
  </si>
  <si>
    <t>CARS24 SERVICES PVT LTD</t>
  </si>
  <si>
    <t>000CMS2047920836-36101102-CARS24 SERVICES PVT LTD-</t>
  </si>
  <si>
    <t>AXISP00213894828-36101102-Pragnya Advisors Pvt. Ltd-</t>
  </si>
  <si>
    <t>CITIN21209426574-36101102-Essilor India Private Limited-</t>
  </si>
  <si>
    <t>0000107230476401-36101102-Asian Paints Limited-</t>
  </si>
  <si>
    <t>000CMS2046631137-36101102-Edelweiss Alternative Asset Ad-</t>
  </si>
  <si>
    <t>ArcelorMittal India Private Li</t>
  </si>
  <si>
    <t>217SI1742L6T2H89-36101102-ArcelorMittal India Private Li-</t>
  </si>
  <si>
    <t>217SI17432CR1D01-36101102-ArcelorMittal Ventures India P-</t>
  </si>
  <si>
    <t>217SI174340R3703-36101102-ArcelorMittal Ventures India P-</t>
  </si>
  <si>
    <t>FABINDIA OVERSEAS PV</t>
  </si>
  <si>
    <t>SIN03178Q0400540-36101102-FABINDIA OVERSEAS PV-</t>
  </si>
  <si>
    <t>120900912GN00001-36101102-BAYER CROPSCIENCE LIMITED-</t>
  </si>
  <si>
    <t>SIN20713Q0023854-36101102-IKEA INDIA PRIVATE L-</t>
  </si>
  <si>
    <t>SAE08389R0111569-36101102-Alstom Transport India Limited-</t>
  </si>
  <si>
    <t>CITIR52021072900700332-36101102-Pentair Water India Pvt Ltd-</t>
  </si>
  <si>
    <t>0000107296646483-36101102-Netafim Irrigation India Priva-</t>
  </si>
  <si>
    <t>SIN02416Q0051788-36101102-IFB Industries Limited-</t>
  </si>
  <si>
    <t>PAYTM E COMMERCE PVT LTD</t>
  </si>
  <si>
    <t>000CMS2046330612-36101102-PAYTM E COMMERCE PVT LTD-</t>
  </si>
  <si>
    <t>217T10856I0T0771-36101102-ArcelorMittal India Pvt Ltd-</t>
  </si>
  <si>
    <t>CPP Assistance Services Privat</t>
  </si>
  <si>
    <t>HSBCN21210366602-36101102-CPP Assistance Services Privat-</t>
  </si>
  <si>
    <t>HSBCN21210366722-36101102-CPP Assistance Services Privat-</t>
  </si>
  <si>
    <t>CPP Assistance Services Privatu</t>
  </si>
  <si>
    <t>HSBCN21210366721-36101102-CPP Assistance Services Privatu-</t>
  </si>
  <si>
    <t>HSBCN21210366720-36101102-CPP Assistance Services Privat-</t>
  </si>
  <si>
    <t>HSBCN21210366718-36101102-CPP Assistance Services Privat-</t>
  </si>
  <si>
    <t>HSBCN21210366723-36101102-CPP Assistance Services Privat-</t>
  </si>
  <si>
    <t>HSBCN21210366715-36101102-CPP Assistance Services Privat-</t>
  </si>
  <si>
    <t>SBI LETTER  DT 27-07-2021 6</t>
  </si>
  <si>
    <t>-36101105-SBI LETTER  DT 27-07-2021 6-CMP00000000361074351AO</t>
  </si>
  <si>
    <t>--CMP00000000361074351AODP578174TRANSFERTO35840911723INVESTM</t>
  </si>
  <si>
    <t>SBI LETTER  DT 27-07-2021 7</t>
  </si>
  <si>
    <t>-36101105-SBI LETTER  DT 27-07-2021 7-CMP00000000361122077AO</t>
  </si>
  <si>
    <t>--CMP00000000361122077AODP600444TRANSFERTO35840911723INVESTM</t>
  </si>
  <si>
    <t>SBI LETTER  DT 27-07-2021 8</t>
  </si>
  <si>
    <t>-36101105-SBI LETTER  DT 27-07-2021 8-AODP602164AODP621073TR</t>
  </si>
  <si>
    <t>--AODP602164AODP621073TRANSFERTO35840911723INVESTMENTINTERME</t>
  </si>
  <si>
    <t>ICICI LETTER  DT 27-07-2021 1</t>
  </si>
  <si>
    <t>-36101151-ICICI LETTER  DT 27-07-2021 1-CMS/000826493643/280</t>
  </si>
  <si>
    <t>--CMS/000826493643/280637010</t>
  </si>
  <si>
    <t>ICICI LETTER  DT 27-07-2021 2</t>
  </si>
  <si>
    <t>-36101151-ICICI LETTER  DT 27-07-2021 2-CMS/000826621318/280</t>
  </si>
  <si>
    <t>--CMS/000826621318/280754996</t>
  </si>
  <si>
    <t>ICICI LETTER  DT 27-07-2021 3</t>
  </si>
  <si>
    <t>-36101151-ICICI LETTER  DT 27-07-2021 3-CMS/000826621314/280</t>
  </si>
  <si>
    <t>--CMS/000826621314/280759989</t>
  </si>
  <si>
    <t>ICICI LETTER  DT 27-07-2021 4</t>
  </si>
  <si>
    <t>-36101151-ICICI LETTER  DT 27-07-2021 4-CMS/000826391653/280</t>
  </si>
  <si>
    <t>--CMS/000826391653/280575022</t>
  </si>
  <si>
    <t>ICICI LETTER  DT 27-07-2021 5</t>
  </si>
  <si>
    <t>-36101151-ICICI LETTER  DT 27-07-2021 5-CMS/000826391652/280</t>
  </si>
  <si>
    <t>--CMS/000826391652/280591651</t>
  </si>
  <si>
    <t>ICICI LETTER  DT 27-07-2021 6</t>
  </si>
  <si>
    <t>-36101151-ICICI LETTER  DT 27-07-2021 6-CMS/000826529458/280</t>
  </si>
  <si>
    <t>--CMS/000826529458/280658565</t>
  </si>
  <si>
    <t>ICICI LETTER  DT 27-07-2021 7</t>
  </si>
  <si>
    <t>-36101151-ICICI LETTER  DT 27-07-2021 7-CMS/000826529459/280</t>
  </si>
  <si>
    <t>--CMS/000826529459/280664818</t>
  </si>
  <si>
    <t>AXIS LETTER  DT 27-07-2021 1</t>
  </si>
  <si>
    <t>-36101106-AXIS LETTER  DT 27-07-2021 1-IFT/2455/CT0000083158</t>
  </si>
  <si>
    <t>--IFT/2455/CT0000083158/14/TEAMSAL</t>
  </si>
  <si>
    <t>AXIS LETTER  DT 27-07-2021 2</t>
  </si>
  <si>
    <t>-36101106-AXIS LETTER  DT 27-07-2021 2-IFT/2458/CT0000083148</t>
  </si>
  <si>
    <t>--IFT/2458/CT0000083148/27/TEAMSAL</t>
  </si>
  <si>
    <t>AXIS LETTER  DT 27-07-2021 3</t>
  </si>
  <si>
    <t>-36101106-AXIS LETTER  DT 27-07-2021 3-IFT/2459/CT0000083149</t>
  </si>
  <si>
    <t>--IFT/2459/CT0000083149/3/TEAMSAL</t>
  </si>
  <si>
    <t>AXIS LETTER  DT 27-07-2021 4</t>
  </si>
  <si>
    <t>-36101106-AXIS LETTER  DT 27-07-2021 4-IFT/2453/CT0000083154</t>
  </si>
  <si>
    <t>--IFT/2453/CT0000083154/8/TEAMSAL</t>
  </si>
  <si>
    <t>AXIS LETTER  DT 27-07-2021 5</t>
  </si>
  <si>
    <t>-36101106-AXIS LETTER  DT 27-07-2021 5-IFT/2454/CT0000083155</t>
  </si>
  <si>
    <t>--IFT/2454/CT0000083155/13/TEAMSAL</t>
  </si>
  <si>
    <t>AXIS LETTER  DT 27-07-2021 6</t>
  </si>
  <si>
    <t>-36101106-AXIS LETTER  DT 27-07-2021 6-IFT/2456/CT0000083159</t>
  </si>
  <si>
    <t>--IFT/2456/CT0000083159/18/TEAMSAL</t>
  </si>
  <si>
    <t>AXIS LETTER  DT 27-07-2021 7</t>
  </si>
  <si>
    <t>-36101106-AXIS LETTER  DT 27-07-2021 7-IFT/2457/CT0000083160</t>
  </si>
  <si>
    <t>--IFT/2457/CT0000083160/21/TEAMSAL</t>
  </si>
  <si>
    <t>025288</t>
  </si>
  <si>
    <t>ESIC Notice Payment Jan to Mar-17 for Chandigrah Location</t>
  </si>
  <si>
    <t>000000990496-36101103-ESIC Notice Payment Jan to Mar-17 for</t>
  </si>
  <si>
    <t>--ESIC Fund A/c No. 1</t>
  </si>
  <si>
    <t>025291</t>
  </si>
  <si>
    <t>ESIC Supp Payable-Alwar-for May-21</t>
  </si>
  <si>
    <t>-36101105-ESIC Supp Payable-Alwar-for May-21-ESIC Supp Payab</t>
  </si>
  <si>
    <t>--ESIC Paid Challan No.01521122766636</t>
  </si>
  <si>
    <t>ESIC Supp Payable-Angul-for May-21</t>
  </si>
  <si>
    <t>-36101105-ESIC Supp Payable-Angul-for May-21-ESIC Supp Payab</t>
  </si>
  <si>
    <t>--ESIC Paid Challan No.04421124037383</t>
  </si>
  <si>
    <t>ESIC Supp Payable-Barmer-for May-21</t>
  </si>
  <si>
    <t>-36101105-ESIC Supp Payable-Barmer-for May-21-ESIC Supp Paya</t>
  </si>
  <si>
    <t>--ESIC Paid Challan No.02721122767113</t>
  </si>
  <si>
    <t>ESIC Supp Payable-Bhadrak-for May-21</t>
  </si>
  <si>
    <t>-36101105-ESIC Supp Payable-Bhadrak-for May-21-ESIC Supp Pay</t>
  </si>
  <si>
    <t>--ESIC Paid Challan No.04421124037978</t>
  </si>
  <si>
    <t>HSBCN21210367732-36101102-CPP Assistance Services Privat-</t>
  </si>
  <si>
    <t>HSBCN21210367734-36101102-CPP Assistance Services Privat-</t>
  </si>
  <si>
    <t>HSBCN21210367739-36101102-CPP Assistance Services Privat-</t>
  </si>
  <si>
    <t>HSBCN21210367737-36101102-CPP Assistance Services Privat-</t>
  </si>
  <si>
    <t>HSBCR22021072913354636-36101102-Aggreko Energy Rental India</t>
  </si>
  <si>
    <t>CITIN21209826375-36101102-Essilor India Private Limited-</t>
  </si>
  <si>
    <t>HSBCN21210375684-36101102-WPG C&amp;C Computers and Peripher-</t>
  </si>
  <si>
    <t>217T14556O9S0Q15-36101102-Avnet India Pvt Ltd.-</t>
  </si>
  <si>
    <t>MINDA INDUSTRI</t>
  </si>
  <si>
    <t>0000107286165959-36101102-MINDA INDUSTRI-</t>
  </si>
  <si>
    <t>07284-Minda Industries Ltd</t>
  </si>
  <si>
    <t>0000107296854568-36101102-Larsen and Toubro Public Chari-</t>
  </si>
  <si>
    <t>0000000000009429-36101102-Indian Naval Canteen Services-</t>
  </si>
  <si>
    <t>CITIR52021072900703367-36101102-MEDIATEK INDIA TECHNOLOGY PV</t>
  </si>
  <si>
    <t>HSBCN21210377418-36101102-Chubb Alba Control Systems Ltd-</t>
  </si>
  <si>
    <t>121000125GN00001-36101102-Lufthansa Technik Services Ind-</t>
  </si>
  <si>
    <t>MEDIATEK INDIA TECH. PL</t>
  </si>
  <si>
    <t>CITIN21209894733-36101102-MEDIATEK INDIA TECH. PL-</t>
  </si>
  <si>
    <t>121000145GN00009-36101102-Driplex Water Engineering Pvt-</t>
  </si>
  <si>
    <t>SBINR52021072934976051-36101102-MRL TRADING COMPANY-</t>
  </si>
  <si>
    <t>ESIC Supp Payable-Bharuch-for May-21</t>
  </si>
  <si>
    <t>-36101105-ESIC Supp Payable-Bharuch-for May-21-ESIC Supp Pay</t>
  </si>
  <si>
    <t>--ESIC Paid Challan No.03821124038118</t>
  </si>
  <si>
    <t>ESIC Supp Payable-Chandrapur-for May-21</t>
  </si>
  <si>
    <t>-36101105-ESIC Supp Payable-Chandrapur-for May-21-ESIC Supp</t>
  </si>
  <si>
    <t>--ESIC Paid Challan No.02321124038246</t>
  </si>
  <si>
    <t>ESIC Supp Payable-Chatra-for May-21</t>
  </si>
  <si>
    <t>-36101105-ESIC Supp Payable-Chatra-for May-21-ESIC Supp Paya</t>
  </si>
  <si>
    <t>--ESIC Paid Challan No.06021122767503</t>
  </si>
  <si>
    <t>ESIC Supp Payable-Chennai-for May-21</t>
  </si>
  <si>
    <t>-36101105-ESIC Supp Payable-Chennai-for May-21-ESIC Supp Pay</t>
  </si>
  <si>
    <t>--ESIC Paid Challan No.05121124038573</t>
  </si>
  <si>
    <t>ESIC Supp Payable-Chittorgarh-for May-21</t>
  </si>
  <si>
    <t>-36101105-ESIC Supp Payable-Chittorgarh-for May-21-ESIC Supp</t>
  </si>
  <si>
    <t>--ESIC Paid Challan No.01621122767740</t>
  </si>
  <si>
    <t>ESIC Supp Payable-Delhi-for May-21</t>
  </si>
  <si>
    <t>-36101105-ESIC Supp Payable-Delhi-for May-21-ESIC Supp Payab</t>
  </si>
  <si>
    <t>--ESIC Paid Challan No.02221122767871</t>
  </si>
  <si>
    <t>ESIC Supp Payable-East Midnapore-for May-21</t>
  </si>
  <si>
    <t>-36101105-ESIC Supp Payable-East Midnapore-for May-21-ESIC S</t>
  </si>
  <si>
    <t>--ESIC Paid Challan No.04121122769694</t>
  </si>
  <si>
    <t>ESIC Supp Payable-Ernakulam-for May-21</t>
  </si>
  <si>
    <t>-36101105-ESIC Supp Payable-Ernakulam-for May-21-ESIC Supp P</t>
  </si>
  <si>
    <t>--ESIC Paid Challan No.04721124041145</t>
  </si>
  <si>
    <t>ESIC Supp Payable-Etawah-for May-21</t>
  </si>
  <si>
    <t>-36101105-ESIC Supp Payable-Etawah-for May-21-ESIC Supp Paya</t>
  </si>
  <si>
    <t>--ESIC Paid Challan No.02121122770155</t>
  </si>
  <si>
    <t>ESIC Supp Payable-Hyderabad-for May-21</t>
  </si>
  <si>
    <t>-36101105-ESIC Supp Payable-Hyderabad-for May-21-ESIC Supp P</t>
  </si>
  <si>
    <t>--ESIC Paid Challan No.05221124042030</t>
  </si>
  <si>
    <t>ESIC Supp Payable-Jaipur-for May-21</t>
  </si>
  <si>
    <t>-36101105-ESIC Supp Payable-Jaipur-for May-21-ESIC Supp Paya</t>
  </si>
  <si>
    <t>--ESIC Paid Challan No.01521122770686</t>
  </si>
  <si>
    <t>ESIC Supp Payable-Jharsuguda-for May-21</t>
  </si>
  <si>
    <t>-36101105-ESIC Supp Payable-Jharsuguda-for May-21-ESIC Supp</t>
  </si>
  <si>
    <t>--ESIC Paid Challan No.04421124044718</t>
  </si>
  <si>
    <t>ESIC Supp Payable-Kanpur-for May-21</t>
  </si>
  <si>
    <t>-36101105-ESIC Supp Payable-Kanpur-for May-21-ESIC Supp Paya</t>
  </si>
  <si>
    <t>--ESIC Paid Challan No.02121122772652</t>
  </si>
  <si>
    <t>ESIC Supp Payable-Kharagpur-for May-21</t>
  </si>
  <si>
    <t>-36101105-ESIC Supp Payable-Kharagpur-for May-21-ESIC Supp P</t>
  </si>
  <si>
    <t>--ESIC Paid Challan No.04121122772755</t>
  </si>
  <si>
    <t>ESIC Supp Payable-Kolkatta-for May-21</t>
  </si>
  <si>
    <t>-36101105-ESIC Supp Payable-Kolkatta-for May-21-ESIC Supp Pa</t>
  </si>
  <si>
    <t>--ESIC Paid Challan No.04121122772946</t>
  </si>
  <si>
    <t>ESIC Supp Payable-Korba-for May-21</t>
  </si>
  <si>
    <t>-36101105-ESIC Supp Payable-Korba-for May-21-ESIC Supp Payab</t>
  </si>
  <si>
    <t>--ESIC Paid Challan No.05921124045243</t>
  </si>
  <si>
    <t>ESIC Supp Payable-Kurnool-for May-21</t>
  </si>
  <si>
    <t>-36101105-ESIC Supp Payable-Kurnool-for May-21-ESIC Supp Pay</t>
  </si>
  <si>
    <t>--ESIC Paid Challan No.07921124045391</t>
  </si>
  <si>
    <t>ESIC Supp Payable-Latur-for May-21</t>
  </si>
  <si>
    <t>-36101105-ESIC Supp Payable-Latur-for May-21-ESIC Supp Payab</t>
  </si>
  <si>
    <t>--ESIC Paid Challan No.02521124045594</t>
  </si>
  <si>
    <t>ESIC Supp Payable-Mirzapur-for May-21</t>
  </si>
  <si>
    <t>-36101105-ESIC Supp Payable-Mirzapur-for May-21-ESIC Supp Pa</t>
  </si>
  <si>
    <t>--ESIC Paid Challan No.02821122777777</t>
  </si>
  <si>
    <t>ESIC Supp Payable-Mumbai-for May-21</t>
  </si>
  <si>
    <t>-36101105-ESIC Supp Payable-Mumbai-for May-21-ESIC Supp Paya</t>
  </si>
  <si>
    <t>--ESIC Paid Challan No.03521124050254</t>
  </si>
  <si>
    <t>ESIC Supp Payable-Nalgoda-for May-21</t>
  </si>
  <si>
    <t>-36101105-ESIC Supp Payable-Nalgoda-for May-21-ESIC Supp Pay</t>
  </si>
  <si>
    <t>--ESIC Paid Challan No.05221124050398</t>
  </si>
  <si>
    <t>ESIC Supp Payable-Pune-for May-21</t>
  </si>
  <si>
    <t>-36101105-ESIC Supp Payable-Pune-for May-21-ESIC Supp Payabl</t>
  </si>
  <si>
    <t>--ESIC Paid Challan No.03321124050678</t>
  </si>
  <si>
    <t>SCBLR12021073000002521-36101102-USG India Pvt Ltd-</t>
  </si>
  <si>
    <t>KKBKR22021073000227962-36101102-RENEW POWER PRIVATE LIMITED-</t>
  </si>
  <si>
    <t>UBINR22021073001968394-36101102-National Cooperative Dairy F</t>
  </si>
  <si>
    <t>IDFBH21211893401-36101102-MeritTrac Services Pvt Ltd-</t>
  </si>
  <si>
    <t>IDFBH21211893399-36101102-MeritTrac Services Pvt Ltd-</t>
  </si>
  <si>
    <t>IDFBH21211893398-36101102-MeritTrac Services Pvt Ltd-</t>
  </si>
  <si>
    <t>MeritTrac Services Pvt Ltdu</t>
  </si>
  <si>
    <t>IDFBH21211893400-36101102-MeritTrac Services Pvt Ltdu-</t>
  </si>
  <si>
    <t>KKBKR22021073000246832-36101102-CAe Simulation Training Pvt</t>
  </si>
  <si>
    <t>0000107308561589-36101102-Magicbricks Reality Services L-</t>
  </si>
  <si>
    <t>MANITOU EQUIPMENT INDIA PRIVAT</t>
  </si>
  <si>
    <t>HSBCN21211631817-36101102-MANITOU EQUIPMENT INDIA PRIVAT-</t>
  </si>
  <si>
    <t>06845-Manitou South Asia Pvt Ltd</t>
  </si>
  <si>
    <t>ICICR22021073000003613-36101102-Jeena Criticare Logistics Pv</t>
  </si>
  <si>
    <t>0000000000000991-36101102-Indian Naval Canteen Services-</t>
  </si>
  <si>
    <t>HSBCN21211645512-36101102-MIRKA INDIA PVT LTD-</t>
  </si>
  <si>
    <t>SCBLR12021073000002973-36101102-Renault Nissan Automotive In</t>
  </si>
  <si>
    <t>CITIN21211801841-36101102-Master Builders Solutions Indi-</t>
  </si>
  <si>
    <t>Oppo Mobiles India Pvt. Ltd.u</t>
  </si>
  <si>
    <t>0000107308084765-36101102-Oppo Mobiles India Pvt. Ltd.u-</t>
  </si>
  <si>
    <t>0000107308084766-36101102-Oppo Mobiles India Pvt. Ltd.-</t>
  </si>
  <si>
    <t>0000000121255845-36101102-Aurora Ventures-</t>
  </si>
  <si>
    <t>UTIBR52021073000352300-36101102-Arco Lab Private Limited.-</t>
  </si>
  <si>
    <t>SCBLR22021073000003269-36101102-AMPLUS KN ONE POWER PRIVATE</t>
  </si>
  <si>
    <t>00STO-716-125666-36101102-Fujitsu Solutions India Privat-</t>
  </si>
  <si>
    <t>01474-Fujitsu India Limited</t>
  </si>
  <si>
    <t>HSBCN21211676789-36101102-Lindstrom Services India Pvt L-</t>
  </si>
  <si>
    <t>Odisha-Timken India Limited-CLRA License</t>
  </si>
  <si>
    <t>-36101105-Odisha-Timken India Limited-CLRA License-Odisha-Ti</t>
  </si>
  <si>
    <t>024883</t>
  </si>
  <si>
    <t>Conv Reimb 09.07.21 to 13.07.21</t>
  </si>
  <si>
    <t>-36101103-Conv Reimb 09.07.21 to 13.07.21-Conv Reimb 09.07.2</t>
  </si>
  <si>
    <t>Mobile bill chgs 01.06.21..30.06.21</t>
  </si>
  <si>
    <t>-36101103-Mobile bill chgs 01.06.21..30.06.21-Mobile bill ch</t>
  </si>
  <si>
    <t>Conv Reimb 09.07.21 to 15.07.21</t>
  </si>
  <si>
    <t>-36101103-Conv Reimb 09.07.21 to 15.07.21-Conv Reimb 09.07.2</t>
  </si>
  <si>
    <t>Conv Reimb -Mum-01-07-21 to 08-7-21</t>
  </si>
  <si>
    <t>-36101103-Conv Reimb -Mum-01-07-21 to 08-7-21-Conv Reimb -Mu</t>
  </si>
  <si>
    <t>--Anand Sarkate-50100229329596-HDFC0000060</t>
  </si>
  <si>
    <t>OT Conv Jun21</t>
  </si>
  <si>
    <t>-36101103-OT Conv Jun21-OT Conv Jun21</t>
  </si>
  <si>
    <t>--Murali krishna-32584731277-SBIN0005778</t>
  </si>
  <si>
    <t>Consultancy Fee</t>
  </si>
  <si>
    <t>-36101103-Consultancy Fee-Consultancy Fee</t>
  </si>
  <si>
    <t>024884</t>
  </si>
  <si>
    <t>SBI-AHM-INV-93to95-GOL-Pur of HK&amp;PS Items-18.5.2021</t>
  </si>
  <si>
    <t>-36101103-SBI-AHM-INV-93to95-GOL-Pur of HK&amp;PS Items-18.5.202</t>
  </si>
  <si>
    <t>SBI-CHE-INV-250-Jul'21-Internet charges-01.07.2021</t>
  </si>
  <si>
    <t>-36101103-SBI-CHE-INV-250-Jul'21-Internet charges-01.07.2021</t>
  </si>
  <si>
    <t>SBI-MUM2-INV-104-31.5to30.6.21-Electricity charges-08.07.21</t>
  </si>
  <si>
    <t>-36101103-SBI-MUM2-INV-104-31.5to30.6.21-Electricity charges</t>
  </si>
  <si>
    <t>Petty Cash-Ban</t>
  </si>
  <si>
    <t>-36101103-Petty Cash-Ban-Z01488-Petty Cash-Ban</t>
  </si>
  <si>
    <t>TLPC000232-Jun21-PC-Aurangabad</t>
  </si>
  <si>
    <t>-36101103-TLPC000232-Jun21-PC-Aurangabad-Z01019-TLPC000232-J</t>
  </si>
  <si>
    <t>V01657-Printing Charges-July'21</t>
  </si>
  <si>
    <t>-36101103-V01657-Printing Charges-July'21-V01657-Printing Ch</t>
  </si>
  <si>
    <t>V00294-PUR Of Housekeeping-June'21</t>
  </si>
  <si>
    <t>-36101103-V00294-PUR Of Housekeeping-June'21-V00294-PUR Of H</t>
  </si>
  <si>
    <t>V01733-Salary Advance-Keshava</t>
  </si>
  <si>
    <t>-36101103-V01733-Salary Advance-Keshava-V01733-Salary Advanc</t>
  </si>
  <si>
    <t>ROP-2733/2734</t>
  </si>
  <si>
    <t>-36101103-ROP-2733/2734-ROP-2733/2734</t>
  </si>
  <si>
    <t>024920</t>
  </si>
  <si>
    <t>TL07T2021/6347-Mar 21 Sal</t>
  </si>
  <si>
    <t>000000716674-36101104-TL07T2021/6347-Mar 21 Sal-HAIDL-Haier</t>
  </si>
  <si>
    <t>024924</t>
  </si>
  <si>
    <t>SCBLR22021073000003340-36101102-AMPLUS MANAGEMENT SERVICES P</t>
  </si>
  <si>
    <t>00024645196751DC-36101102-Sterlite Power transmission  L-</t>
  </si>
  <si>
    <t>217U206047LQ1A52-36101102-INEOS Composites India LLP-</t>
  </si>
  <si>
    <t>0000107308552529-36101102-BAJAJ FINANCIAL SECURITIES LTD-</t>
  </si>
  <si>
    <t>BNPAR52021073000502123-36101102-BNP Paribas Asset Management</t>
  </si>
  <si>
    <t>CITIN21211845141-36101102-Wolters Kluwer India Pvt Ltd-</t>
  </si>
  <si>
    <t>0212110010806555-36101102-Safran Engineering Services In-</t>
  </si>
  <si>
    <t>00024645106221DC-36101102-BenQ India Pvt. Ltd.-</t>
  </si>
  <si>
    <t>HSBCN21211688792-36101102-SUNDROP FOODS INDIA PRIVATE LI-</t>
  </si>
  <si>
    <t>HSBCN21211688616-36101102-SUNDROP FOODS INDIA PRIVATE LI-</t>
  </si>
  <si>
    <t>HSBCN21211688726-36101102-SUNDROP FOODS INDIA PRIVATE LI-</t>
  </si>
  <si>
    <t>HSBCN21211688674-36101102-SUNDROP FOODS INDIA PRIVATE LI-</t>
  </si>
  <si>
    <t>121101476GN00001-36101102-Tata AIG General Insurance Com-</t>
  </si>
  <si>
    <t>217U22051O6Q1D40-36101102-Apex Power Tools India Pvt Lim-</t>
  </si>
  <si>
    <t>121101482GN00017-36101102-Tata AIG General Insurance Com-</t>
  </si>
  <si>
    <t>UTIBR52021073000333383-36101102-Avenue Supermarts Limited -</t>
  </si>
  <si>
    <t>UTIBR52021073000333200-36101102-Avenue Supermarts Limited -</t>
  </si>
  <si>
    <t>121101693GN00003-36101102-Hunter Douglas India Pvt. Ltd-</t>
  </si>
  <si>
    <t>UTIBR52021073000333413-36101102-Avenue Supermarts Limited- V</t>
  </si>
  <si>
    <t>UTIBR52021073000333416-36101102-Avenue Supermarts Limited- G</t>
  </si>
  <si>
    <t>0000107309021942-36101102-IFB Industries Limited-Jaipur-</t>
  </si>
  <si>
    <t>CITIR52021073000705621-36101102-Sika India Private Limited-</t>
  </si>
  <si>
    <t>Z02359-Abinaya S ID -T9567</t>
  </si>
  <si>
    <t>Z02365-Akarsh Anand ID-T10356</t>
  </si>
  <si>
    <t>Z00545-Alaka Chanda ID - T9838</t>
  </si>
  <si>
    <t>Z02126-Aravindhan R ID -T9561</t>
  </si>
  <si>
    <t>Z02323-Arun C ID -T11371</t>
  </si>
  <si>
    <t>Z02023-Bappa Roy ID -T11010</t>
  </si>
  <si>
    <t>Z01029-Brindha Subramaniyan ID - T10679</t>
  </si>
  <si>
    <t>217U32444CBQ1X75-36101102-Johnson Control India Pvt Ltd-</t>
  </si>
  <si>
    <t>TECUMSEH PRODUCTS INDIA PVT LTD</t>
  </si>
  <si>
    <t>CITIR52021073000705664-36101102-TECUMSEH PRODUCTS INDIA PVT</t>
  </si>
  <si>
    <t>KKBK212114052446-36101102-EDUSYS SERVICES PVT LIMITED-</t>
  </si>
  <si>
    <t>KKBK212114052486-36101102-EDUSYS SERVICES PVT LIMITED-</t>
  </si>
  <si>
    <t>CITIN21211928439-36101102-YARA DIGITAL FARMING INDIA PVT-</t>
  </si>
  <si>
    <t>CITIN21211928433-36101102-YARA DIGITAL FARMING INDIA PVT-</t>
  </si>
  <si>
    <t>CITIN21211928909-36101102-YARA DIGITAL FARMING INDIA PVT-</t>
  </si>
  <si>
    <t>BNPNN21211559742-36101102-Ogilvy &amp; Mather Pvt Ltd-</t>
  </si>
  <si>
    <t>HSBCN21211718055-36101102-GE INDIA INDUSTRIAL PRIVATE LIMITE</t>
  </si>
  <si>
    <t>0000107309025110-36101102-BERGER PAINTS INDIA LIMITED-</t>
  </si>
  <si>
    <t>ICICR52021073000772371-36101102-PTC Energy Limited-</t>
  </si>
  <si>
    <t>CITIN21211935911-36101102-FMC Technologies India Pvt. Lt-</t>
  </si>
  <si>
    <t>Burndy Technologies &amp; Global B</t>
  </si>
  <si>
    <t>HSBCR22021073013370626-36101102-Burndy Technologies &amp; Global</t>
  </si>
  <si>
    <t>0000300721063965-36101102-IS-Rayfast Ltd-</t>
  </si>
  <si>
    <t>AXISP00213945389-36101102-NTT Cloud Voice and Communicat-</t>
  </si>
  <si>
    <t>06879-Ntt Data Global Delivery Services Pvt Ltd</t>
  </si>
  <si>
    <t>HSBCN21211756233-36101102-AMAZON TRANSPORTATION SERVICES PRI</t>
  </si>
  <si>
    <t>SIN00080Q0197846-36101102-Alfa Laval (India) Limited-</t>
  </si>
  <si>
    <t>0000107297905054-36101102-Bharti Airtel Limited-</t>
  </si>
  <si>
    <t>0000107297905056-36101102-Bharti Airtel Limited-</t>
  </si>
  <si>
    <t>0000107297905058-36101102-Bharti Airtel Limited-</t>
  </si>
  <si>
    <t>0000107297905060-36101102-Bharti Airtel Limited-</t>
  </si>
  <si>
    <t>0000107297905062-36101102-Bharti Airtel Limited-</t>
  </si>
  <si>
    <t>Z02245-Chethan ID -T11143</t>
  </si>
  <si>
    <t>Z02367-Debapriya Chakraborty ID-T11256</t>
  </si>
  <si>
    <t>Z02325-Deepali M ID -T11437</t>
  </si>
  <si>
    <t>Z01501-Divya Prabhakar Palekar Id - T6695</t>
  </si>
  <si>
    <t>Z01426-Harish Motwani Id - T7527</t>
  </si>
  <si>
    <t>121102089GN00001-36101102-NAVI GENERAL INSURANCE LIMITED-</t>
  </si>
  <si>
    <t>CITIN21212008682-36101102-Rallis India Ltd.- Hyderabad-</t>
  </si>
  <si>
    <t>KKBK212114077519-36101102-MICROLAND LTD 1-</t>
  </si>
  <si>
    <t>CHASE21209119191-36101102-Synechron Technologies Pvt Ltd-</t>
  </si>
  <si>
    <t>000CMS2049798292-36101102-US TECHNOLOGY INTERNATIONAL PV-</t>
  </si>
  <si>
    <t>0811OP1003710557-36101102-Teckwah Logistics India Privat-</t>
  </si>
  <si>
    <t>BOTMR52021073000408010-36101102-HONDA INDIA POWER PRODUCTS L</t>
  </si>
  <si>
    <t>0000107297899051-36101102-Bharti Airtel Services Limited-</t>
  </si>
  <si>
    <t>0000107297899053-36101102-Bharti Airtel Services Limited-</t>
  </si>
  <si>
    <t>0000107297899055-36101102-Bharti Airtel Services Limited-</t>
  </si>
  <si>
    <t>HSBCN21211761660-36101102-Blue Star Ltd-</t>
  </si>
  <si>
    <t>CITIR52021073000706148-36101102-ATC TELECOM INFRASTRUCTURE P</t>
  </si>
  <si>
    <t>CITIR52021073000706152-36101102-Home Credit India Finance Pv</t>
  </si>
  <si>
    <t>GREAVES COTTON LIMITED 0397</t>
  </si>
  <si>
    <t>0000107274500810-36101102-GREAVES COTTON LIMITED 0397-</t>
  </si>
  <si>
    <t>AXTB212115829968-36101102-Dalmia Cement (Bharat) Limited-</t>
  </si>
  <si>
    <t>SIN21889Q0013687-36101102-Gulf Oil Lubricants India Limi-</t>
  </si>
  <si>
    <t>SIN21889Q0013686-36101102-Gulf Oil Lubricants India Limi-</t>
  </si>
  <si>
    <t>Sitec Labs Limited</t>
  </si>
  <si>
    <t>SIN00231Q1790274-36101102-Sitec Labs Limited-</t>
  </si>
  <si>
    <t>04323-Sitec Labs Private Limited</t>
  </si>
  <si>
    <t>Mirae Asset Capital Markets (I</t>
  </si>
  <si>
    <t>CITIN21212097350-36101102-Mirae Asset Capital Markets (I-</t>
  </si>
  <si>
    <t>06643-Mirae Asset Capital Markets (India) Pvt. Ltd.</t>
  </si>
  <si>
    <t>00024646755571DC-36101102-WIMCO LIMITED-</t>
  </si>
  <si>
    <t>GG Enterprises</t>
  </si>
  <si>
    <t>0000000233490753-36101102-GG Enterprises-</t>
  </si>
  <si>
    <t>07492-Gg Enterprises</t>
  </si>
  <si>
    <t>KKBK212114090324-36101102-AVANTIS REGTECH PRIVATE LIMITED-</t>
  </si>
  <si>
    <t>Z02366-Jammalapalli Vamsi Sai Krishna ID-T11117</t>
  </si>
  <si>
    <t>Z01070-K S Manu ID - T10110</t>
  </si>
  <si>
    <t>Z01979-K Siva Nagarjuna ID -T9989</t>
  </si>
  <si>
    <t>Z01676-Kamalanathan S Id -T8621</t>
  </si>
  <si>
    <t>Z01955-Kavya Y ID -T10654</t>
  </si>
  <si>
    <t>Y02013-Madikonda Vinay ID-C12833</t>
  </si>
  <si>
    <t>Z01043-Mahendra B C ID -T10890</t>
  </si>
  <si>
    <t>Z02324-Mahesh G Hegde ID -T11425</t>
  </si>
  <si>
    <t>Z01938-Manikandan ID -T10626</t>
  </si>
  <si>
    <t>Z01932-Mosay Natarajan ID -T10682</t>
  </si>
  <si>
    <t>Z02287-Nitish Sharma ID -T11373</t>
  </si>
  <si>
    <t>Z02009-Pampapathi K V ID -T8839</t>
  </si>
  <si>
    <t>Z00969-Piyush Tiwari ID - T10800</t>
  </si>
  <si>
    <t>Z00063-Poornima S ID -T9107</t>
  </si>
  <si>
    <t>CHASE21211149610-36101102-Solae Company India Pvt Ltd-</t>
  </si>
  <si>
    <t>0000107309426497-36101102-Star Union Dai-ichi Life Insur-</t>
  </si>
  <si>
    <t>0000107309426498-36101102-Star Union Dai-ichi Life Insur-</t>
  </si>
  <si>
    <t>ICICR22021073000008060-36101102-SBI Cards &amp; Payment Services</t>
  </si>
  <si>
    <t>SIN01111Q0038954-36101102-InterGlobe Air Transport Limit-</t>
  </si>
  <si>
    <t>SHK40083Q0109326-36101102-ROXUL-ROCKWOOL Insulation Indi-</t>
  </si>
  <si>
    <t>SIN00606Q0078491-36101102-Ewac Alloys Ltd-</t>
  </si>
  <si>
    <t>KKBK212124249189-36101102-Juwi India Renewable Energies-</t>
  </si>
  <si>
    <t>BOTMR52021073100408785-36101102-HONDA CARS INDIA LTD-</t>
  </si>
  <si>
    <t>BOTMR52021073100408966-36101102-HONDA CARS INDIA LTD-</t>
  </si>
  <si>
    <t>BOTMR52021073100408997-36101102-HONDA CARS INDIA LTD-</t>
  </si>
  <si>
    <t>BTOM212123785772-36101102-Idemitsu Lube India Pvt Ltd-</t>
  </si>
  <si>
    <t>HSBCN21212005833-36101102-Dover India Pvt Ltd-</t>
  </si>
  <si>
    <t>03458-Dover India Pvt Ltd</t>
  </si>
  <si>
    <t>AXISCN0086712634-36101102-Jyothy Labs Limited-</t>
  </si>
  <si>
    <t>AXISCN0086712497-36101102-Jyothy Labs Limited-</t>
  </si>
  <si>
    <t>AXISCN0086712246-36101102-Jyothy Labs Limited-</t>
  </si>
  <si>
    <t>AXISCN0086712245-36101102-Jyothy Labs Limited-</t>
  </si>
  <si>
    <t>Z00427-Priya G I ID - T7694</t>
  </si>
  <si>
    <t>Z01170-Radha D Id - T2302</t>
  </si>
  <si>
    <t>Z01928-Rakhi ID -T9666</t>
  </si>
  <si>
    <t>ICICR22021073100002345-36101102-Hitachi Hi - Rel Power Elect</t>
  </si>
  <si>
    <t>EAST WEST SEEDS INDIA PRIVATE LIMITED</t>
  </si>
  <si>
    <t>KKBKR22021073100101932-36101102-EAST WEST SEEDS INDIA PRIVAT</t>
  </si>
  <si>
    <t>0000107300426628-36101102-RELIANCE INDUSTRIES 465-</t>
  </si>
  <si>
    <t>0000107311102557-36101102-TIMKEN INDIA LIMITED-</t>
  </si>
  <si>
    <t>0000107311102626-36101102-TIMKEN INDIA LIMITED-</t>
  </si>
  <si>
    <t>CITIN21212876702-36101102-Essilor India Private Limited-</t>
  </si>
  <si>
    <t>UBINR22021073101040111-36101102-Sabarmati Ashram Gaushala-</t>
  </si>
  <si>
    <t>ADC0000008419747-36101102-Pragnya Riverbridge Developers-</t>
  </si>
  <si>
    <t>HSBCN21212030560-36101102-Kfin Technologies Pvt Ltd-</t>
  </si>
  <si>
    <t>SIN11884Q0210855-36101102-LUMINOUS POWER TECHN-</t>
  </si>
  <si>
    <t>INDBR22021073100452399-36101102-Bharat Financial Inclusion L</t>
  </si>
  <si>
    <t>S322212120002036-36101102-Kamtress Automation Systems Pv-</t>
  </si>
  <si>
    <t>217V15724GDQ1591-36101102-STRYKER INDIA PRIVATE LTD-</t>
  </si>
  <si>
    <t>UTIBR52021073100481399-36101102-BAANI MILK PRODUCER COMPANY</t>
  </si>
  <si>
    <t>04246-Baani Milk Producer Company Ltd</t>
  </si>
  <si>
    <t>SCBLR12021073100001763-36101102-Haier Appliances India Pvt L</t>
  </si>
  <si>
    <t>000CMS2048649966-36101102-NATIONAL ASSOCIATION OF SOFTWA-</t>
  </si>
  <si>
    <t>000CMS2048648846-36101102-NATIONAL ASSOCIATION OF SOFTWA-</t>
  </si>
  <si>
    <t>AXISP00213993810-36101102-Agriculture Insurance Company-</t>
  </si>
  <si>
    <t>121100519GN00112-36101102-UNITED SPIRITS LIMITED-</t>
  </si>
  <si>
    <t>0000107309548443-36101102-CRITICALOG INDIA PRIVATE LIMIT-</t>
  </si>
  <si>
    <t>CITIN21212172508-36101102-SKODA AUTO VOLKSWAGEN INDIA PR-</t>
  </si>
  <si>
    <t>Y01907-Santhiya Baskara Sethu ID -C12897</t>
  </si>
  <si>
    <t>Z02368-Satish Rajan ID-T11398</t>
  </si>
  <si>
    <t>Z01295-Shabana J - Id T5542</t>
  </si>
  <si>
    <t>Y01926-Shaik Afshan ID -C13015</t>
  </si>
  <si>
    <t>Quikr India Private Limited</t>
  </si>
  <si>
    <t>000CMS2051259856-36101102-Quikr India Private Limited-</t>
  </si>
  <si>
    <t>02697-Quikr India Private Limited</t>
  </si>
  <si>
    <t>0000107311218861-36101102-Finor Piplaj Chemicals Limited-</t>
  </si>
  <si>
    <t>LFS HEALTHCARE PRIVATE LIMITED</t>
  </si>
  <si>
    <t>KKBK212124404742-36101102-LFS HEALTHCARE PRIVATE LIMITED-</t>
  </si>
  <si>
    <t>06202-LFS Healthcare Pvt. Ltd.</t>
  </si>
  <si>
    <t>SCBLR12021073100001844-36101102-Haier Appliances India Pvt L</t>
  </si>
  <si>
    <t>SCBLR12021073100001845-36101102-Haier Appliances India Pvt L</t>
  </si>
  <si>
    <t>SCBLR12021073100001846-36101102-Haier Appliances India Pvt L</t>
  </si>
  <si>
    <t>HSBCN21212040814-36101102-OXFORD UNIVERSITY PRESS-</t>
  </si>
  <si>
    <t>0000000000009306-36101102-IFB Industries Limited-</t>
  </si>
  <si>
    <t>SBIN221212557655-36101102-S V DISTRIBUTORS-</t>
  </si>
  <si>
    <t>0000107311206143-36101102-Cummins Sales &amp; Service Privat-</t>
  </si>
  <si>
    <t>TATA ADVANCED SYSTEM</t>
  </si>
  <si>
    <t>00024652972291DC-36101102-TATA ADVANCED SYSTEM-</t>
  </si>
  <si>
    <t>SIN00232Q0330591-36101102-Haier Appliances India Pvt Ltd-</t>
  </si>
  <si>
    <t>SIN00232Q0330592-36101102-Haier Appliances India Pvt Ltd-</t>
  </si>
  <si>
    <t>DRIPLEX WATER ENGINEERING INTERNAT</t>
  </si>
  <si>
    <t>0000000000666064-36101102-DRIPLEX WATER ENGINEERING INTERNAT</t>
  </si>
  <si>
    <t>EDF INTERNATIONAL NETWORKS INDIA</t>
  </si>
  <si>
    <t>SOGER22021073100005642-36101102-EDF INTERNATIONAL NETWORKS I</t>
  </si>
  <si>
    <t>SIN00232Q0330596-36101102-Haier Appliances India Pvt Ltd-</t>
  </si>
  <si>
    <t>0000107300105673-36101102-Bharti Airtel Limited-</t>
  </si>
  <si>
    <t>0000107300105675-36101102-Bharti Airtel Limited-</t>
  </si>
  <si>
    <t>0000107300105677-36101102-Bharti Airtel Limited-</t>
  </si>
  <si>
    <t>0000107300105683-36101102-Bharti Airtel Limited-</t>
  </si>
  <si>
    <t>0000107300105686-36101102-Bharti Airtel Limited-</t>
  </si>
  <si>
    <t>0000107300105690-36101102-Bharti Airtel Limited-</t>
  </si>
  <si>
    <t>Z02322-Siddharth Arvind Bongale ID -T11341</t>
  </si>
  <si>
    <t>Z01618-Sumitha D Id -T8111</t>
  </si>
  <si>
    <t>Z00567-Syed Faisal ID -T8829</t>
  </si>
  <si>
    <t>Z02290-Syed Tansif Ahmed ID -T11416</t>
  </si>
  <si>
    <t>0000107300105692-36101102-Bharti Airtel Limited-</t>
  </si>
  <si>
    <t>0000107300105694-36101102-Bharti Airtel Limited-</t>
  </si>
  <si>
    <t>0000107300105697-36101102-Bharti Airtel Limited-</t>
  </si>
  <si>
    <t>SCBLR12021073100001764-36101102-Haier Appliances India Pvt L</t>
  </si>
  <si>
    <t>0000107311606175-36101102-Novac Technology Solutions Pri-</t>
  </si>
  <si>
    <t>VERANDA EXCEL LEARNING SOLUTIO</t>
  </si>
  <si>
    <t>STCBR92021073100245060-36101102-VERANDA EXCEL LEARNING SOLUT</t>
  </si>
  <si>
    <t>07268-Veranda Excel Learning Solutions Pvt Ltd</t>
  </si>
  <si>
    <t>VERANDA RACE LEARNING SOLUTION</t>
  </si>
  <si>
    <t>STCBR92021073100245056-36101102-VERANDA RACE LEARNING SOLUTI</t>
  </si>
  <si>
    <t>Veranda  Race Learning Solutio</t>
  </si>
  <si>
    <t>STCBR92021073100245059-36101102-Veranda  Race Learning Solut</t>
  </si>
  <si>
    <t>BOFAR32021073100226330-36101102-Stryker Global Technology Ce</t>
  </si>
  <si>
    <t>0000107309687211-36101102-BHARTI AIRTEL-</t>
  </si>
  <si>
    <t>000CMS2049835657-36101102-SBI Cards &amp; Payment Services-</t>
  </si>
  <si>
    <t>0000107309687213-36101102-BHARTI AIRTEL-</t>
  </si>
  <si>
    <t>0000107309687215-36101102-Bharti Airtel Services Limited-</t>
  </si>
  <si>
    <t>BTOM212113781242-36101102-Primetals Technologies India P-</t>
  </si>
  <si>
    <t>0000107300093653-36101102-BHARTI AIRTEL-</t>
  </si>
  <si>
    <t>0000107300093657-36101102-Bharti Airtel Services Limited-</t>
  </si>
  <si>
    <t>0000000000018265-36101102-Courtyard Real Estate Pvt Ltd-</t>
  </si>
  <si>
    <t>XCHANGING TECHNOLOGY SERVICES</t>
  </si>
  <si>
    <t>0811OPM100081537-36101102-XCHANGING TECHNOLOGY SERVICES-</t>
  </si>
  <si>
    <t>VERANDA LEARNING SOLUTIONS PRIVATE LIMTE</t>
  </si>
  <si>
    <t>STCBR92021073100245063-36101102-VERANDA LEARNING SOLUTIONS P</t>
  </si>
  <si>
    <t>07250-Veranda Learning Solutions Pvt Ltd</t>
  </si>
  <si>
    <t>0000107309459851-36101102-MAHINDRA AND MAHINDRA  0951-</t>
  </si>
  <si>
    <t>STCBR92021073100245065-36101102-VERANDA LEARNING SOLUTIONS P</t>
  </si>
  <si>
    <t>L T MHPS BOILERS PRIVATE LIMITED</t>
  </si>
  <si>
    <t>ICICR22021073100005089-36101102-L T MHPS BOILERS PRIVATE LIM</t>
  </si>
  <si>
    <t>0000107309298418-36101102-MAHINDRA AND MAHINDRA  0951-</t>
  </si>
  <si>
    <t>UTIBR52021073000334532-36101102-LARSEN &amp; TOUBRO LIMITED-</t>
  </si>
  <si>
    <t>DRIPLEX WATER ENGINEERNG</t>
  </si>
  <si>
    <t>121200174GN00001-36101102-DRIPLEX WATER ENGINEERNG-</t>
  </si>
  <si>
    <t>0000107309670254-36101102-TATA STEEL LIMITED - SRB-</t>
  </si>
  <si>
    <t>CITIN21212990800-36101102-Bharti Airtel Limited-</t>
  </si>
  <si>
    <t>Biomech Healthcare Private Lim</t>
  </si>
  <si>
    <t>0000107309669879-36101102-Biomech Healthcare Private Lim-</t>
  </si>
  <si>
    <t>B7QMB-29-23-Biomech Healthcare Private Limited</t>
  </si>
  <si>
    <t>KNIGHT RIDERS SPORTS</t>
  </si>
  <si>
    <t>N212210687622868-36101102-KNIGHT RIDERS SPORTS-</t>
  </si>
  <si>
    <t>L &amp; T SARGENT &amp; LUNDY LIMITED</t>
  </si>
  <si>
    <t>000CMS2050041390-36101102-L &amp; T SARGENT &amp; LUNDY LIMITED-</t>
  </si>
  <si>
    <t>COFORGE LIMITED</t>
  </si>
  <si>
    <t>ICICR22021073000009596-36101102-COFORGE LIMITED-</t>
  </si>
  <si>
    <t>000CMS2049892257-36101102-BERGER PAINTS INDIA LIMITED- K-</t>
  </si>
  <si>
    <t>PRISM JOHNSON LIMITE</t>
  </si>
  <si>
    <t>00024653666951DC-36101102-PRISM JOHNSON LIMITE-</t>
  </si>
  <si>
    <t>000CMS2052052687-36101102-L&amp;T - MHI Power Boilers Privat-</t>
  </si>
  <si>
    <t>000CMS2052052743-36101102-L&amp;T - MHI Power Boilers Privat-</t>
  </si>
  <si>
    <t>000CMS2052054152-36101102-L&amp;T - MHI Power Boilers Privat-</t>
  </si>
  <si>
    <t>000CMS2052056114-36101102-L&amp;T - MHI Power Boilers Privat-</t>
  </si>
  <si>
    <t>Paul Wurth India Pvt Ltd</t>
  </si>
  <si>
    <t>IBKL210731886035-36101102-Paul Wurth India Pvt Ltd-</t>
  </si>
  <si>
    <t>03899-Paul Wurth India Pvt Ltd</t>
  </si>
  <si>
    <t>0000000000931228-36101102-IFB Industries Limited-</t>
  </si>
  <si>
    <t>0000000000931227-36101102-IFB Industries Limited-</t>
  </si>
  <si>
    <t>ICICR52021073100836389-36101102-Indian Naval Canteen Service</t>
  </si>
  <si>
    <t>HSBCN21212059311-36101102-Triumph Motorcycles (India) Pv-</t>
  </si>
  <si>
    <t>India Capital Research and Adv</t>
  </si>
  <si>
    <t>HSBCN21212062870-36101102-India Capital Research and Adv-</t>
  </si>
  <si>
    <t>0000107311768338-36101102-SUZUKI MOTOR GUJARAT PRIVATE L-</t>
  </si>
  <si>
    <t>024929</t>
  </si>
  <si>
    <t>00024551134561DC-36101102-SHREE KHIWAJ TRADERS-</t>
  </si>
  <si>
    <t>SCBLR12021070700000030-36101102-General Industrial Controls</t>
  </si>
  <si>
    <t>SCBLR12021070700000112-36101102-RAK Ceramics India Pvt Ltd-</t>
  </si>
  <si>
    <t>SCBLR12021070700000126-36101102-Brilloca Limited-</t>
  </si>
  <si>
    <t>2176I2840LR90571-36101102-PMGS India Pvt ltd.-</t>
  </si>
  <si>
    <t>2176I4250DM82O88-36101102-DST Worldwide Services India P-</t>
  </si>
  <si>
    <t>2176I42498U82O38-36101102-DST Worldwide Services India P-</t>
  </si>
  <si>
    <t>CITIN21200521189-36101102-Esko Graphics India Pvt. Ltd-</t>
  </si>
  <si>
    <t>CHASD21187603445-36101102-COGNIZANT TECHNOLOGY SOLUTIONS-</t>
  </si>
  <si>
    <t>CHASD21187604775-36101102-Cognizant Technology Solutions-</t>
  </si>
  <si>
    <t>CHASD21187604559-36101102-COGNIZANT TECHNOLOGY SOLUTIONS-</t>
  </si>
  <si>
    <t>CHASD21187604700-36101102-COGNIZANT TECHNOLOGY SOLUTIONS-</t>
  </si>
  <si>
    <t>CHASD21187604679-36101102-COGNIZANT TECHNOLOGY SOLUTIONS-</t>
  </si>
  <si>
    <t>CHASD21187603461-36101102-Cognizant Technology Solutions-</t>
  </si>
  <si>
    <t>CHASD21187604510-36101102-COGNIZANT TECHNOLOGY SOLUTIONS-</t>
  </si>
  <si>
    <t>0000107311501211-36101102-UltraTech Cement Limited-</t>
  </si>
  <si>
    <t>0000107311501215-36101102-UltraTech Cement Limited-</t>
  </si>
  <si>
    <t>SIN31901Q0014363-36101102-MXP Media India Ltd-</t>
  </si>
  <si>
    <t>0000107311881806-36101102-MRF Limited-</t>
  </si>
  <si>
    <t>0000107310891154-36101102-DCM SHRIRAM LIMITED-</t>
  </si>
  <si>
    <t>UTIBR52021073100340311-36101102-Larsen &amp; Toubro Limited-</t>
  </si>
  <si>
    <t>VERANDA IAS LEARNING SOLUTIONS</t>
  </si>
  <si>
    <t>STCB310721245164-36101102-VERANDA IAS LEARNING SOLUTIONS-</t>
  </si>
  <si>
    <t>STCB310721245162-36101102-VERANDA EXCEL LEARNING SOLUTIO-</t>
  </si>
  <si>
    <t>EMAMI LTD</t>
  </si>
  <si>
    <t>0000107309850976-36101102-EMAMI LTD-</t>
  </si>
  <si>
    <t>01419-Emami Agrotech Limited</t>
  </si>
  <si>
    <t>CITIR52021073100703013-36101102-ADM Agro Industries India Pv</t>
  </si>
  <si>
    <t>CITIR52021073100703004-36101102-ADM Agro Industries India Pv</t>
  </si>
  <si>
    <t>00024654628681DC-36101102-IFB Industries Limited-</t>
  </si>
  <si>
    <t>NEEV TRUST</t>
  </si>
  <si>
    <t>0000675929800003-36101102-NEEV TRUST-</t>
  </si>
  <si>
    <t>06773-Neev Trust</t>
  </si>
  <si>
    <t>HSBCN21212076247-36101102-Nilfisk India Private Limited-</t>
  </si>
  <si>
    <t>0000675977100001-36101102-D F M FOODS LTD-</t>
  </si>
  <si>
    <t>ICICR42021073100521892-36101102-PRISM JOHNSON LIMITED-</t>
  </si>
  <si>
    <t>0000107300387979-36101102-Nxtra Data Limited-</t>
  </si>
  <si>
    <t>0000107300374347-36101102-Bharti Airtel Limited-</t>
  </si>
  <si>
    <t>0000107300374349-36101102-Bharti Airtel Limited-</t>
  </si>
  <si>
    <t>0000107300374351-36101102-Bharti Airtel Limited-</t>
  </si>
  <si>
    <t>0000107300374353-36101102-Bharti Airtel Limited-</t>
  </si>
  <si>
    <t>CHASD21187604754-36101102-COGNIZANT TECHNOLOGY SOLUTIONS-</t>
  </si>
  <si>
    <t>CHASD21187603459-36101102-Cognizant Technology Solutions-</t>
  </si>
  <si>
    <t>UTIBR52021070700480497-36101102-LIC Housing Finance Pvt. Ltd</t>
  </si>
  <si>
    <t>00STO-716-120332-36101102-Fujitsu Solutions India Privat-</t>
  </si>
  <si>
    <t>KKBK211887215382-36101102-Global Consumer Products Priva-</t>
  </si>
  <si>
    <t>SIN00707Q0320173-36101102-M/S YUSEN LOGISTICS-</t>
  </si>
  <si>
    <t>SIN00707Q0320191-36101102-M/S YUSEN LOGISTICS-</t>
  </si>
  <si>
    <t>SIN00707Q0320190-36101102-M/S YUSEN LOGISTICS-</t>
  </si>
  <si>
    <t>SIN00707Q0320193-36101102-M/S YUSEN LOGISTICS-</t>
  </si>
  <si>
    <t>GE Healthcare Global Pvt Ltd</t>
  </si>
  <si>
    <t>HSBCN21188579980-36101102-GE Healthcare Global Pvt Ltd-</t>
  </si>
  <si>
    <t>07403-GE Healthcare Global Pvt Ltd</t>
  </si>
  <si>
    <t>AXISP00209562924-36101102-Dantal Hydraulics Private Limi-</t>
  </si>
  <si>
    <t>KKBKR22021070700277269-36101102-L&amp;T Howden Private Limited-</t>
  </si>
  <si>
    <t>06194-L&amp;T Howden Private Limited</t>
  </si>
  <si>
    <t>ONGC Petro Additions Limited</t>
  </si>
  <si>
    <t>SBIN221188833977-36101102-ONGC Petro Additions Limited-</t>
  </si>
  <si>
    <t>01826-ONGC Petro additions Limited (SEZ)</t>
  </si>
  <si>
    <t>ICICR22021070700002591-36101102-ORIENT ELECTRIC LIMITED-</t>
  </si>
  <si>
    <t>ICICR22021070700002592-36101102-ORIENT ELECTRIC LIMITED-</t>
  </si>
  <si>
    <t>THE CHEMOURS INDIA PRIVATE  LIMITED</t>
  </si>
  <si>
    <t>217710604J5A0C72-36101102-THE CHEMOURS INDIA PRIVATE  LIMITE</t>
  </si>
  <si>
    <t>CITIN21200633512-36101102-VOLTAS LTD (WMBD)-</t>
  </si>
  <si>
    <t>0000107071038355-36101102-KEYA FOODS INTERNATIONAL PRIVA-</t>
  </si>
  <si>
    <t>0000107071038356-36101102-KEYA FOODS INTERNATIONAL PRIVA-</t>
  </si>
  <si>
    <t>SPIRAX</t>
  </si>
  <si>
    <t>HSBCN21188629261-36101102-SPIRAX-</t>
  </si>
  <si>
    <t>ICICR22021070700004019-36101102-thyssenkrupp Industries Indi</t>
  </si>
  <si>
    <t>SBIN221188921811-36101102-Aplab Limited-</t>
  </si>
  <si>
    <t>0000107300374355-36101102-Bharti Airtel Limited-</t>
  </si>
  <si>
    <t>0000107300374357-36101102-Bharti Airtel Limited-</t>
  </si>
  <si>
    <t>0000107300374359-36101102-Bharti Airtel Limited-</t>
  </si>
  <si>
    <t>0000000106959551-36101102-Sterlite Power Transmission Li-</t>
  </si>
  <si>
    <t>000CMS2052178197-36101102-SACHI &amp; MISTRI ASSOCIATE PRIVA-</t>
  </si>
  <si>
    <t>HSBCN21212080240-36101102-Liebherr appliances India Pvt.-</t>
  </si>
  <si>
    <t>KKBKR22021073100271568-36101102-Bajaj Consumer Care Ltd-</t>
  </si>
  <si>
    <t>03792-Bajaj Corp Limited</t>
  </si>
  <si>
    <t>KKBKR22021073100271549-36101102-Bajaj Consumer Care Ltd-</t>
  </si>
  <si>
    <t>KKBKR22021073100271574-36101102-Bajaj Consumer Care Ltd-</t>
  </si>
  <si>
    <t>SBINR12021073135434594-36101102-JSW Steel Limited-</t>
  </si>
  <si>
    <t>0000107311010677-36101102-The Indian Hotel Company Limit-</t>
  </si>
  <si>
    <t>AXIC212126389303-36101102-AMNS Shared Services Ltd-</t>
  </si>
  <si>
    <t>0000000000000003-36101102-Rajidi Retail Pvt Ltd-</t>
  </si>
  <si>
    <t>KKBK212124473118-36101102-Bajaj Consumer Care Ltd-</t>
  </si>
  <si>
    <t>TATA METALIKS LIMITED</t>
  </si>
  <si>
    <t>KKBKR22021073100286550-36101102-TATA METALIKS LIMITED-</t>
  </si>
  <si>
    <t>BNPNN21212595527-36101102-TLG India Pvt Ltd  - Through i-</t>
  </si>
  <si>
    <t>ROPPEN TRANSPORTATION SERVICES</t>
  </si>
  <si>
    <t>00024655776851DC-36101102-ROPPEN TRANSPORTATION SERVICES-</t>
  </si>
  <si>
    <t>IDFBR52021073000305879-36101102-UNext Learning Private Limit</t>
  </si>
  <si>
    <t>ASAHI INDIA GL</t>
  </si>
  <si>
    <t>0000107309287661-36101102-ASAHI INDIA GL-</t>
  </si>
  <si>
    <t>AXISP00213996156-36101102-Strides Pharma Science Limited-</t>
  </si>
  <si>
    <t>N211210686143677-36101102-Vistar Properties Pvt Ltd-</t>
  </si>
  <si>
    <t>ICICR22021073000009913-36101102-Universal MEP Project &amp; Engi</t>
  </si>
  <si>
    <t>SBIN221188942090-36101102-Model Infra Corporation Pvt Lt-</t>
  </si>
  <si>
    <t>05268-Model Infra Corporation Pvt. Ltd.</t>
  </si>
  <si>
    <t>ICICR22021070700004676-36101102-thyssenkrupp Industries Indi</t>
  </si>
  <si>
    <t>0000107071290417-36101102-Micropack Ltd-</t>
  </si>
  <si>
    <t>HSBCR22021070713164697-36101102-LM Wind Power Blades India P</t>
  </si>
  <si>
    <t>0000107060692991-36101102-Bharti Airtel Limited-</t>
  </si>
  <si>
    <t>0000107060692993-36101102-Bharti Airtel Limited-</t>
  </si>
  <si>
    <t>0000107071043834-36101102-Wonder Fibromats Limited-</t>
  </si>
  <si>
    <t>118801814GN00006-36101102-LUFTHANSA GERMAN AIRLINES-</t>
  </si>
  <si>
    <t>118801815GN00002-36101102-LUFTHANSA CARGO AG-</t>
  </si>
  <si>
    <t>217730520R382753-36101102-Johnson Controls (I) Pvt.Ltd.-</t>
  </si>
  <si>
    <t>0000107071383491-36101102-KEYA FOODS INTERNATIONAL PRIVA-</t>
  </si>
  <si>
    <t>0000107058669722-36101102-METROPOLITAN STOCK EXCHANGE OF-</t>
  </si>
  <si>
    <t>HSBCN21188636483-36101102-Oxford University Press-</t>
  </si>
  <si>
    <t>0000107071000694-36101102-Grasim Industries Limted; Unit-</t>
  </si>
  <si>
    <t>2177309441181508-36101102-Johnson Controls (i) Pvt Ltd --</t>
  </si>
  <si>
    <t>217731111DV92884-36101102-Johnson Controls (I) Pvt.Ltd-</t>
  </si>
  <si>
    <t>AXISCN0084259536-36101102-Birlasoft Limited-</t>
  </si>
  <si>
    <t>0000107071352559-36101102-COGENCIS INFORMATION SERVICES-</t>
  </si>
  <si>
    <t>HSBCN21188641131-36101102-UBER INDIA RESEARCH AND DEVELOPMEN</t>
  </si>
  <si>
    <t>CITIN21200722637-36101102-Vehant Technologies Pvt. Ltd.-</t>
  </si>
  <si>
    <t>06967-Vehant Technologies Pvt. Ltd.</t>
  </si>
  <si>
    <t>118801198GN00011-36101102-UBER INDIA SYSTEMS P LTD-</t>
  </si>
  <si>
    <t>118801824GN00005-36101102-ALPLA India Private Limited-</t>
  </si>
  <si>
    <t>N211210686170464-36101102-Hitachi Lift India Pvt Ltd-</t>
  </si>
  <si>
    <t>HSBCN21211817888-36101102-Orange Business Services India-</t>
  </si>
  <si>
    <t>HSBCN21211817890-36101102-Orange Business Services India-</t>
  </si>
  <si>
    <t>0000107312000372-36101102-UltraTech Cement Limited-</t>
  </si>
  <si>
    <t>HSBCN21211817897-36101102-Orange Business Services India-</t>
  </si>
  <si>
    <t>HSBCN21211817895-36101102-Orange Business Services India-</t>
  </si>
  <si>
    <t>Avenue Supermarts Limited- Wai</t>
  </si>
  <si>
    <t>UTIBR52021073000335228-36101102-Avenue Supermarts Limited- W</t>
  </si>
  <si>
    <t>0000107309532092-36101102-UltraTech Cement Limited-</t>
  </si>
  <si>
    <t>0000107312000374-36101102-UltraTech Cement Limited-</t>
  </si>
  <si>
    <t>0000107312000373-36101102-UltraTech Cement Limited-</t>
  </si>
  <si>
    <t>0000107312000370-36101102-UltraTech Cement Limited-</t>
  </si>
  <si>
    <t>0000107311872002-36101102-UltraTech Cement Limited-</t>
  </si>
  <si>
    <t>0000107311799779-36101102-UltraTech Cement Limited-</t>
  </si>
  <si>
    <t>0000107311799777-36101102-UltraTech Cement Limited-</t>
  </si>
  <si>
    <t>CITIN21213119602-36101102-VARROC POLYMERS PRIVATE LIMITE-</t>
  </si>
  <si>
    <t>0000107309889183-36101102-L &amp; T Realty Developers Limite-</t>
  </si>
  <si>
    <t>0000107312330408-36101102-Tata Capital Financial Service-</t>
  </si>
  <si>
    <t>0000107312330409-36101102-Tata Capital Financial Service-</t>
  </si>
  <si>
    <t>000CMS2049677426-36101102-DR. LAL PATHLABS LIMITED-</t>
  </si>
  <si>
    <t>0000107312583417-36101102-MRF Limited-</t>
  </si>
  <si>
    <t>0000107309029540-36101102-ALLCARGO LOGISTICS LTD-</t>
  </si>
  <si>
    <t>SIN00234Q0497342-36101102-VERTIV ENERGY PRIVATE LIMITED-</t>
  </si>
  <si>
    <t>HSBCN21197800381-36101102-Suez Water Technologies and So-</t>
  </si>
  <si>
    <t>HSBCN21197801251-36101102-GE Oil &amp; Gas India Pvt. Ltd --</t>
  </si>
  <si>
    <t>CHASD21196691641-36101102-LAM RESEARCH (INDIA) PRIVATE LIMIT</t>
  </si>
  <si>
    <t>INEOS COMPOSITES INDIA LLP</t>
  </si>
  <si>
    <t>217FK5400O4K1J34-36101102-INEOS COMPOSITES INDIA LLP-</t>
  </si>
  <si>
    <t>119700016GN00005-36101102-Grohe India Pvt Ltd-</t>
  </si>
  <si>
    <t>119700016GN00027-36101102-GROHE INDIA PRIVATE LIMITED-</t>
  </si>
  <si>
    <t>SPICEWORKS IT SOLUTIONS INDIA</t>
  </si>
  <si>
    <t>HSBCN21197806362-36101102-SPICEWORKS IT SOLUTIONS INDIA-</t>
  </si>
  <si>
    <t>AXISP00211663153-36101102-Merino Industries Limited-</t>
  </si>
  <si>
    <t>AXISP00211663152-36101102-Merino Industries Limited-</t>
  </si>
  <si>
    <t>000CMS2027401333-36101102-thyssenkrupp Industries India-</t>
  </si>
  <si>
    <t>000CMS2027401335-36101102-thyssenkrupp Industries India-</t>
  </si>
  <si>
    <t>CHASD21197694017-36101102-Lam Research (India) Pvt. Ltd.-</t>
  </si>
  <si>
    <t>DOW AGROSCIENCES IND</t>
  </si>
  <si>
    <t>SNG01540R0070278-36101102-DOW AGROSCIENCES IND-</t>
  </si>
  <si>
    <t>02300-Dow AgroSciences India Pvt Ltd</t>
  </si>
  <si>
    <t>0000107140112484-36101102-Asian Paints Limited-</t>
  </si>
  <si>
    <t>CITIN21204680722-36101102-Orpak Systems India Private Lt-</t>
  </si>
  <si>
    <t>CITIN21204686222-36101102-Beckman Coulter India Pvt Ltd-</t>
  </si>
  <si>
    <t>REHAU POLYMERS PRIVATE LIMITED</t>
  </si>
  <si>
    <t>HSBCN21197823337-36101102-REHAU POLYMERS PRIVATE LIMITED-</t>
  </si>
  <si>
    <t>0000000000022057-36101102-Bharat Rasayan Limited-</t>
  </si>
  <si>
    <t>119700428GN00080-36101102-UNITED SPIRITS LIMITED-</t>
  </si>
  <si>
    <t>HSBCN21197833124-36101102-AMAZON TRANSPORTATION SERVICES PRI</t>
  </si>
  <si>
    <t>217G40237GYL1E43-36101102-PENGUIN RANDOM HOUSE INDIA PVT-</t>
  </si>
  <si>
    <t>UTIBR52021071600345897-36101102-LARSEN &amp; TOUBRO LIMITED-</t>
  </si>
  <si>
    <t>SIN00234Q0497343-36101102-VERTIV ENERGY PRIVATE LIMITED-</t>
  </si>
  <si>
    <t>VERTIV ENERGY PRIVAT</t>
  </si>
  <si>
    <t>SIN00234Q0497344-36101102-VERTIV ENERGY PRIVAT-</t>
  </si>
  <si>
    <t>KKBK212114122449-36101102-Ubico Networks Pvt. Ltd.-</t>
  </si>
  <si>
    <t>0000107309589056-36101102-BERGER PAINTS INDIA LIMITED-</t>
  </si>
  <si>
    <t>BNPNN21211564701-36101102-BIC CELLO (INDIA) PRIVATE LIMI-</t>
  </si>
  <si>
    <t>0000107308892084-36101102-UltraTech Cement Limited-</t>
  </si>
  <si>
    <t>0000107309582808-36101102-ULTRATECH CEMENT LIMITED BUIL-</t>
  </si>
  <si>
    <t>UTIBR52021073000335557-36101102-Avenue Supermarts Ltd –  Nad</t>
  </si>
  <si>
    <t>Avenue Supermarts Limited- Val</t>
  </si>
  <si>
    <t>UTIBR52021073000335519-36101102-Avenue Supermarts Limited- V</t>
  </si>
  <si>
    <t>Avenue Supermarts Ltd - Vasai</t>
  </si>
  <si>
    <t>UTIBR52021073000335458-36101102-Avenue Supermarts Ltd - Vasa</t>
  </si>
  <si>
    <t>UTIBR52021073000335433-36101102-Avenue Supermarts Limited -</t>
  </si>
  <si>
    <t>UTIBR52021073000335563-36101102-Avenue Supermarts Limited- P</t>
  </si>
  <si>
    <t>HSBCN21211823859-36101102-MEDIAEDGE CIA INDIA PRIVATE LI-</t>
  </si>
  <si>
    <t>UTIBR52021073000335534-36101102-Avenue Supermarts Limited -</t>
  </si>
  <si>
    <t>0000107308467164-36101102-DCM Shriram Ltd.-</t>
  </si>
  <si>
    <t>Grasim Industires Limited; Uni</t>
  </si>
  <si>
    <t>0000107308762457-36101102-Grasim Industires Limited; Uni-</t>
  </si>
  <si>
    <t>CITIN21212290710-36101102-VOLTAS LTD - EMRBG-</t>
  </si>
  <si>
    <t>CITIN21212292020-36101102-VOLTAS LTD - EMRBG-</t>
  </si>
  <si>
    <t>CITIN21212291460-36101102-VOLTAS LTD-Chennai-</t>
  </si>
  <si>
    <t>CITIN21212290688-36101102-VOLTAS LTD - EMRBG-</t>
  </si>
  <si>
    <t>CITIN21212292042-36101102-VOLTAS LTD - EMRBG-</t>
  </si>
  <si>
    <t>VOLTAS LTD</t>
  </si>
  <si>
    <t>CITIN21212290809-36101102-VOLTAS LTD-</t>
  </si>
  <si>
    <t>000CMS2029295965-36101102-SAMUNNATI FINANCIAL INTERMEDIA-</t>
  </si>
  <si>
    <t>000CMS2027438003-36101102-SAMUNNATI AGRO SOLUTIONS PRIVA-</t>
  </si>
  <si>
    <t>STANLEY ENGINEERED FASTENING INDIA PRIVATE LIMITED</t>
  </si>
  <si>
    <t>CHASD21196697115-36101102-STANLEY ENGINEERED FASTENING INDIA</t>
  </si>
  <si>
    <t>04370-STANLEY Engineered Fastening India Pvt Ltd</t>
  </si>
  <si>
    <t>0000107163053834-36101102-ULTRATECH CEMENT LIMITED-</t>
  </si>
  <si>
    <t>0000107152100589-36101102-ULTRATECH CEMENT LIMITED-</t>
  </si>
  <si>
    <t>0000107152109021-36101102-ULTRATECH CEMENT LIMITED RMC-</t>
  </si>
  <si>
    <t>0000107163182641-36101102-MRF LTD 0454-</t>
  </si>
  <si>
    <t>119701905GN00004-36101102-EFKON INDIA PVT LTD-</t>
  </si>
  <si>
    <t>119701905GN00005-36101102-EFKON INDIA PVT LTD-</t>
  </si>
  <si>
    <t>KKBK211979921639-36101102-RAKYAN BEVERAGES PRIVATE LIMIT-</t>
  </si>
  <si>
    <t>TOTAL OIL INDIA PRIV</t>
  </si>
  <si>
    <t>STH00512R0527567-36101102-TOTAL OIL INDIA PRIV-</t>
  </si>
  <si>
    <t>CITIN21204837240-36101102-WHIRLPOOL OF INDIA LTD-</t>
  </si>
  <si>
    <t>CITIN21204838735-36101102-VOLTAS LTD-</t>
  </si>
  <si>
    <t>CITIN21204840169-36101102-VOLTAS LTD-</t>
  </si>
  <si>
    <t>0211970000757555-36101102-Elcome Technologies Pvt. Ltd.-</t>
  </si>
  <si>
    <t>0811OP1003380465-36101102-ZTE Telecom India Pvt Ltd-</t>
  </si>
  <si>
    <t>IBKLR92021071600000569-36101102-Indian Farmers Fertiliser co</t>
  </si>
  <si>
    <t>BNPNN21197450376-36101102-Orange Business Services India-</t>
  </si>
  <si>
    <t>BNPNN21197450375-36101102-Orange Business Services India-</t>
  </si>
  <si>
    <t>0000107152476900-36101102-Bharti Airtel Limited-</t>
  </si>
  <si>
    <t>0000107152476902-36101102-Bharti Airtel Limited-</t>
  </si>
  <si>
    <t>0000107152531399-36101102-Bharti Airtel Limited-</t>
  </si>
  <si>
    <t>SSG00573R1312328-36101102-UPS LOGISTICS PRIVAT-</t>
  </si>
  <si>
    <t>CITIN21212294087-36101102-VOLTAS LTD - EMRBG-</t>
  </si>
  <si>
    <t>CITIN21212294027-36101102-VOLTAS LTD - EMRBG-</t>
  </si>
  <si>
    <t>CITIN21212293983-36101102-Voltas Ltd -SS-</t>
  </si>
  <si>
    <t>CITIN21212292740-36101102-VOLTAS LTD - EMRBG-</t>
  </si>
  <si>
    <t>VOLTAS LTD (TMD)</t>
  </si>
  <si>
    <t>CITIN21212293971-36101102-VOLTAS LTD (TMD)-</t>
  </si>
  <si>
    <t>CITIN21212292838-36101102-VOLTAS LTD - EMRBG-</t>
  </si>
  <si>
    <t>CITIN21212296496-36101102-VOLTAS LTD (WMBD)-</t>
  </si>
  <si>
    <t>CITIN21212296332-36101102-VOLTAS LTD - EMRBG-</t>
  </si>
  <si>
    <t>CITIN21212296567-36101102-VOLTAS LTD - EMRBG-</t>
  </si>
  <si>
    <t>AXISCN0086690713-36101102-LARSEN   TOUBRO LIMITED-</t>
  </si>
  <si>
    <t>CITIN21212296533-36101102-VOLTAS LTD - EMRBG-</t>
  </si>
  <si>
    <t>CITIN21212296406-36101102-VOLTAS LTD (WMBD)-</t>
  </si>
  <si>
    <t>ICICR22021073000010744-36101102-Universal MEP Project &amp; Engi</t>
  </si>
  <si>
    <t>CITIN21212296295-36101102-VOLTAS LTD (WMBD)-</t>
  </si>
  <si>
    <t>CITIN21212299651-36101102-VOLTAS LTD - EMRBG-</t>
  </si>
  <si>
    <t>CITIN21212299652-36101102-VOLTAS LTD - EMRBG-</t>
  </si>
  <si>
    <t>CITIN21212296922-36101102-VOLTAS LTD (WMBD)-</t>
  </si>
  <si>
    <t>HSBCR22021073013375610-36101102-Godrej Consumer Products Ltd</t>
  </si>
  <si>
    <t>CITIN21212289480-36101102-VOLTAS LTD - EMRBG-</t>
  </si>
  <si>
    <t>CITIN21212289496-36101102-VOLTAS LTD (WMBD)-</t>
  </si>
  <si>
    <t>VISION SPRING FOUNDATION</t>
  </si>
  <si>
    <t>UTIBR52021073000485752-36101102-VISION SPRING FOUNDATION-</t>
  </si>
  <si>
    <t>CITIN21204767091-36101102-GE T&amp;D India Ltd-</t>
  </si>
  <si>
    <t>0000107163254443-36101102-Rijk Zwaan India Seeds P Ltd-</t>
  </si>
  <si>
    <t>CITIN21204837039-36101102-Whirlpool of India Ltd-</t>
  </si>
  <si>
    <t>PUNBH21197577991-36101102-Assurance Intl Limited-</t>
  </si>
  <si>
    <t>BNPNN21197452017-36101102-BLACK VEATCH PRIVATE LIMITED-</t>
  </si>
  <si>
    <t>SAE08389R0111189-36101102-Alstom Systems India pvt ltd-</t>
  </si>
  <si>
    <t>CITIN21204854565-36101102-GE T&amp;D India Ltd-</t>
  </si>
  <si>
    <t>OPTYM INDIA PVT LTD</t>
  </si>
  <si>
    <t>CITIN21204856210-36101102-OPTYM INDIA PVT LTD-</t>
  </si>
  <si>
    <t>000CMS2027897200-36101102-Kantar GDC India Pvt Ltd-</t>
  </si>
  <si>
    <t>LAL SWEETS PVT LTD</t>
  </si>
  <si>
    <t>000CMS2029629312-36101102-LAL SWEETS PVT LTD-</t>
  </si>
  <si>
    <t>CITIN21204854446-36101102-GE T&amp;D India Ltd-</t>
  </si>
  <si>
    <t>0000107163502290-36101102-MRF Limited-</t>
  </si>
  <si>
    <t>0000107152506864-36101102-Telesonic Networks Limited-</t>
  </si>
  <si>
    <t>00024559814401DC-36101102-SHREE KHIWAJ TRADERS-</t>
  </si>
  <si>
    <t>024931</t>
  </si>
  <si>
    <t>HDFC LETTER  DT 19-07-2021 1</t>
  </si>
  <si>
    <t>-36101101-HDFC LETTER  DT 19-07-2021 1-107195568323</t>
  </si>
  <si>
    <t>--107195568323</t>
  </si>
  <si>
    <t>HDFC LETTER  DT 19-07-2021 2</t>
  </si>
  <si>
    <t>-36101101-HDFC LETTER  DT 19-07-2021 2-107196108643</t>
  </si>
  <si>
    <t>--107196108643</t>
  </si>
  <si>
    <t>HDFC LETTER  DT 19-07-2021 3</t>
  </si>
  <si>
    <t>-36101101-HDFC LETTER  DT 19-07-2021 3-107195151334</t>
  </si>
  <si>
    <t>--107195151334</t>
  </si>
  <si>
    <t>HDFC LETTER  DT 19-07-2021 4</t>
  </si>
  <si>
    <t>-36101101-HDFC LETTER  DT 19-07-2021 4-107195762241</t>
  </si>
  <si>
    <t>--107195762241</t>
  </si>
  <si>
    <t>-36101101-HDFC LETTER  DT 19-07-2021 4-107195789490</t>
  </si>
  <si>
    <t>--107195789490</t>
  </si>
  <si>
    <t>HDFC LETTER  DT 19-07-2021 1 NEFT</t>
  </si>
  <si>
    <t>-36101101-HDFC LETTER  DT 19-07-2021 1 NEFT-107195568326</t>
  </si>
  <si>
    <t>--107195568326</t>
  </si>
  <si>
    <t>HDFC LETTER  DT 19-07-2021 2 NEFT</t>
  </si>
  <si>
    <t>-36101101-HDFC LETTER  DT 19-07-2021 2 NEFT-107195868906</t>
  </si>
  <si>
    <t>--107195868906</t>
  </si>
  <si>
    <t>HDFC LETTER  DT 19-07-2021 3 NEFT</t>
  </si>
  <si>
    <t>-36101101-HDFC LETTER  DT 19-07-2021 3 NEFT-107196108615</t>
  </si>
  <si>
    <t>--107196108615</t>
  </si>
  <si>
    <t>SSG00573R1312329-36101102-UPS LOGISTICS PRIVAT-</t>
  </si>
  <si>
    <t>BOFAR32021073000225896-36101102-Preethi Kitchen Appliances P</t>
  </si>
  <si>
    <t>0000107312330410-36101102-Tata Capital Financial Service-</t>
  </si>
  <si>
    <t>0000107312330411-36101102-Tata Capital Financial Service-</t>
  </si>
  <si>
    <t>0000107312330412-36101102-Tata Capital Financial Service-</t>
  </si>
  <si>
    <t>N212210688005335-36101102-Vodafone Idea Limited-</t>
  </si>
  <si>
    <t>00024656085751DC-36101102-TATA ADVANCED SYSTEMS LIMITED-</t>
  </si>
  <si>
    <t>0000107300285761-36101102-PIEM HOTELS LIMITED-</t>
  </si>
  <si>
    <t>0000107311112890-36101102-HDFC ERGO GENERAL INSURANCE CO-</t>
  </si>
  <si>
    <t>0000000250686330-36101102-Glenmark Aquatic Foundation-</t>
  </si>
  <si>
    <t>0000107312361068-36101102-Raychem Rpg Pvt. Ltd-</t>
  </si>
  <si>
    <t>0000107312067289-36101102-Raychem RPG (P) Ltd-</t>
  </si>
  <si>
    <t>Avenue E-Commerce Limited - CK</t>
  </si>
  <si>
    <t>0000107309185905-36101102-Avenue E-Commerce Limited - CK-</t>
  </si>
  <si>
    <t>0000107309185910-36101102-Avenue E-Commerce Limited-</t>
  </si>
  <si>
    <t>0000107309185912-36101102-Avenue Ecommerce Limited-</t>
  </si>
  <si>
    <t>UTIBR52021073100342053-36101102-Dalmia Cement (Bharat) Limit</t>
  </si>
  <si>
    <t>UTIBR52021073100342052-36101102-Dalmia Cement (Bharat) Limit</t>
  </si>
  <si>
    <t>Avenue E-Commerce Limited Henn</t>
  </si>
  <si>
    <t>0000107311393803-36101102-Avenue E-Commerce Limited Henn-</t>
  </si>
  <si>
    <t>AXISCN0086834890-36101102-Jyothy Labs Limited-</t>
  </si>
  <si>
    <t>AXISCN0086834889-36101102-Jyothy Labs Limited-</t>
  </si>
  <si>
    <t>0000107151681116-36101102-Asian Paints Limited-</t>
  </si>
  <si>
    <t>0000107127224609-36101102-Asian Paints Limited-</t>
  </si>
  <si>
    <t>CITIN21212320109-36101102-VOLTAS LTD (WMBD)-</t>
  </si>
  <si>
    <t>CITIN21212320464-36101102-VOLTAS LTD - EMRBG-</t>
  </si>
  <si>
    <t>CITIN21212320123-36101102-VOLTAS LTD - EMRBG-</t>
  </si>
  <si>
    <t>CITIN21212320124-36101102-VOLTAS LTD - EMRBG-</t>
  </si>
  <si>
    <t>SSG00573R1312334-36101102-UPS LOGISTICS PRIVAT-</t>
  </si>
  <si>
    <t>0020210730699879-36101102-Pantos Logistic Solutions Indi-</t>
  </si>
  <si>
    <t>AXISP00214021562-36101102-Merino Industries Limited-</t>
  </si>
  <si>
    <t>AXISP00214021563-36101102-Merino Industries Limited-</t>
  </si>
  <si>
    <t>CITIR52021073000708002-36101102-LG Electronics India Pvt. Lt</t>
  </si>
  <si>
    <t>AXISCN0086707164-36101102-Avenue Supermarts Limited- Tir-</t>
  </si>
  <si>
    <t>AXISCN0086707185-36101102-Avenue Supermarts Limited - Th-</t>
  </si>
  <si>
    <t>N211210686270037-36101102-Manipal Global Education Servi-</t>
  </si>
  <si>
    <t>000CMS2049822462-36101102-VVAAN LIFESCIENCES PVT LTD-</t>
  </si>
  <si>
    <t>SIN00043Q0816240-36101102-Bajaj Allianz General Insuranc-</t>
  </si>
  <si>
    <t>0811OP1003466383-36101102-ZTE Telecom India Pvt Ltd-</t>
  </si>
  <si>
    <t>217U72433PRQ1D10-36101102-Johnson Controls-Hitachi Air C-</t>
  </si>
  <si>
    <t>217U72433LWT0T43-36101102-Johnson Controls-Hitachi Air C-</t>
  </si>
  <si>
    <t>HSBCN21211846712-36101102-Fronius India Private Limited-</t>
  </si>
  <si>
    <t>HERO CYCLES LTD</t>
  </si>
  <si>
    <t>ICIJ212110005876-36101102-HERO CYCLES LTD-</t>
  </si>
  <si>
    <t>05202-MS HERO MOTOCORP LTD</t>
  </si>
  <si>
    <t>AXISCN0086704652-36101102-Avenue Supermarts Ltd – Antrix-</t>
  </si>
  <si>
    <t>000CMS2050085558-36101102-CEAT Limited-Chennai-</t>
  </si>
  <si>
    <t>AXISCN0086707139-36101102-Avenue Supermarts Limited - Up-</t>
  </si>
  <si>
    <t>HDFC LETTER  DT 19-07-2021 4 NEFT</t>
  </si>
  <si>
    <t>-36101101-HDFC LETTER  DT 19-07-2021 4 NEFT-107195151229</t>
  </si>
  <si>
    <t>--107195151229</t>
  </si>
  <si>
    <t>HDFC LETTER  DT 19-07-2021 5 NEFT</t>
  </si>
  <si>
    <t>-36101101-HDFC LETTER  DT 19-07-2021 5 NEFT-107195305999</t>
  </si>
  <si>
    <t>--107195305999</t>
  </si>
  <si>
    <t>HDFC LETTER  DT 19-07-2021 6 NEFT</t>
  </si>
  <si>
    <t>-36101101-HDFC LETTER  DT 19-07-2021 6 NEFT-107195762134</t>
  </si>
  <si>
    <t>--107195762134</t>
  </si>
  <si>
    <t>HDFC LETTER  DT 19-07-2021 7 NEFT</t>
  </si>
  <si>
    <t>-36101101-HDFC LETTER  DT 19-07-2021 7 NEFT-107195771097</t>
  </si>
  <si>
    <t>--107195771097</t>
  </si>
  <si>
    <t>HDFC LETTER  DT 19-07-2021 8 NEFT</t>
  </si>
  <si>
    <t>-36101101-HDFC LETTER  DT 19-07-2021 8 NEFT-107195784231</t>
  </si>
  <si>
    <t>--107195784231</t>
  </si>
  <si>
    <t>HDFC LETTER  DT 19-07-2021 9 NEFT</t>
  </si>
  <si>
    <t>-36101101-HDFC LETTER  DT 19-07-2021 9 NEFT-107196086047</t>
  </si>
  <si>
    <t>--107196086047</t>
  </si>
  <si>
    <t>SBI LETTER  DT 19-07-2021 1</t>
  </si>
  <si>
    <t>-36101105-SBI LETTER  DT 19-07-2021 1-CMP00000000359359283AO</t>
  </si>
  <si>
    <t>--CMP00000000359359283AODO406938 TRANSFER TO 35840911723 INV</t>
  </si>
  <si>
    <t>SBI LETTER  DT 19-07-2021 2</t>
  </si>
  <si>
    <t>-36101105-SBI LETTER  DT 19-07-2021 2-CMP00000000359485600AO</t>
  </si>
  <si>
    <t>--CMP00000000359485600AODO443138 TRANSFER TO 35840911723 INV</t>
  </si>
  <si>
    <t>SBI LETTER  DT 19-07-2021 3</t>
  </si>
  <si>
    <t>-36101105-SBI LETTER  DT 19-07-2021 3-1907202191CTO5632195 T</t>
  </si>
  <si>
    <t>--1907202191CTO5632195 TRANSFER TO 98561057788</t>
  </si>
  <si>
    <t>SBI LETTER  DT 19-07-2021 4</t>
  </si>
  <si>
    <t>-36101105-SBI LETTER  DT 19-07-2021 4-CMP00000000359183119AO</t>
  </si>
  <si>
    <t>--CMP00000000359183119AODO247729TRANSFERTO35840911723INVESTM</t>
  </si>
  <si>
    <t>SBI LETTER  DT 19-07-2021 5</t>
  </si>
  <si>
    <t>-36101105-SBI LETTER  DT 19-07-2021 5-CMP00000000359408760AO</t>
  </si>
  <si>
    <t>--CMP00000000359408760AODO422300TRANSFERTO35840911723INVESTM</t>
  </si>
  <si>
    <t>SBI LETTER  DT 19-07-2021 6</t>
  </si>
  <si>
    <t>-36101105-SBI LETTER  DT 19-07-2021 6-CMP00000000359412579AO</t>
  </si>
  <si>
    <t>--CMP00000000359412579AODO425959TRANSFERTO35840911723INVESTM</t>
  </si>
  <si>
    <t>ICICI LETTER  DT 19-07-2021 1</t>
  </si>
  <si>
    <t>-36101151-ICICI LETTER  DT 19-07-2021 1-CMS/000823887452/279</t>
  </si>
  <si>
    <t>--CMS/000823887452/279327355</t>
  </si>
  <si>
    <t>ICICI LETTER  DT 19-07-2021 2</t>
  </si>
  <si>
    <t>-36101151-ICICI LETTER  DT 19-07-2021 2-CMS/000823397813/279</t>
  </si>
  <si>
    <t>--CMS/000823397813/279174693</t>
  </si>
  <si>
    <t>ICICI LETTER  DT 19-07-2021 3</t>
  </si>
  <si>
    <t>-36101151-ICICI LETTER  DT 19-07-2021 3-CMS/000823397814/279</t>
  </si>
  <si>
    <t>--CMS/000823397814/279187007</t>
  </si>
  <si>
    <t>ICICI LETTER  DT 19-07-2021 4</t>
  </si>
  <si>
    <t>-36101151-ICICI LETTER  DT 19-07-2021 4-CMS/000823499738/279</t>
  </si>
  <si>
    <t>--CMS/000823499738/279261585</t>
  </si>
  <si>
    <t>ICICI LETTER  DT 19-07-2021 5</t>
  </si>
  <si>
    <t>-36101151-ICICI LETTER  DT 19-07-2021 5-CMS/000823499739/279</t>
  </si>
  <si>
    <t>--CMS/000823499739/279269063</t>
  </si>
  <si>
    <t>AXIS LETTER  DT 19-07-2021 1</t>
  </si>
  <si>
    <t>-36101106-AXIS LETTER  DT 19-07-2021 1-IFT/2421/CT0000082970</t>
  </si>
  <si>
    <t>--IFT/2421/CT0000082970/4/TEAMSAL</t>
  </si>
  <si>
    <t>AXIS LETTER  DT 19-07-2021 2</t>
  </si>
  <si>
    <t>-36101106-AXIS LETTER  DT 19-07-2021 2-IFT/2417/CT0000082958</t>
  </si>
  <si>
    <t>--IFT/2417/CT0000082958/4/TEAMSAL</t>
  </si>
  <si>
    <t>AXIS LETTER  DT 19-07-2021 3</t>
  </si>
  <si>
    <t>-36101106-AXIS LETTER  DT 19-07-2021 3-IFT/2418/CT0000082959</t>
  </si>
  <si>
    <t>--IFT/2418/CT0000082959/1/TEAMSAL</t>
  </si>
  <si>
    <t>AXIS LETTER  DT 19-07-2021 4</t>
  </si>
  <si>
    <t>-36101106-AXIS LETTER  DT 19-07-2021 4-IFT/2419/CT0000082983</t>
  </si>
  <si>
    <t>--IFT/2419/CT0000082983/1/TEAMSAL</t>
  </si>
  <si>
    <t>AXIS LETTER  DT 19-07-2021 5</t>
  </si>
  <si>
    <t>-36101106-AXIS LETTER  DT 19-07-2021 5-IFT/2420/CT0000082984</t>
  </si>
  <si>
    <t>--IFT/2420/CT0000082984/4/TEAMSAL</t>
  </si>
  <si>
    <t>CHASR52021073000327288-36101102-NTT India Private Limited-</t>
  </si>
  <si>
    <t>CITIN21212348393-36101102-DIVERSEY INDIA HYGIENE PRIVATE-</t>
  </si>
  <si>
    <t>UTIBR52021072000339145-36101102-Larsen and Toubro Limited Co</t>
  </si>
  <si>
    <t>HSBCN21211858699-36101102-WNS Global Services Pvt Ltd.-</t>
  </si>
  <si>
    <t>0000000106937425-36101102-Sterlite Power Transmission Li-</t>
  </si>
  <si>
    <t>UBINR22021073001027034-36101102-The Himalaya Drug Company-</t>
  </si>
  <si>
    <t>ICICR52021073000805802-36101102-Sterlite Power Transmission</t>
  </si>
  <si>
    <t>HSBCR22021073013376901-36101102-LIFE STYLE INTERNATIONAL PRI</t>
  </si>
  <si>
    <t>AXISP00214038347-36101102-VISION SPRING FOUNDATION-</t>
  </si>
  <si>
    <t>JCH</t>
  </si>
  <si>
    <t>217U725082GQ0V14-36101102-JCH-</t>
  </si>
  <si>
    <t>217U72508AHS0B28-36101102-JCH-</t>
  </si>
  <si>
    <t>217U725089FR1B92-36101102-JCH-</t>
  </si>
  <si>
    <t>217U725086IS0K23-36101102-JCH-</t>
  </si>
  <si>
    <t>217U725089GT1861-36101102-JCH-</t>
  </si>
  <si>
    <t>GREY WORLDWIDE (INDIA) PRIVATE</t>
  </si>
  <si>
    <t>HSBCN21211860614-36101102-GREY WORLDWIDE (INDIA) PRIVATE-</t>
  </si>
  <si>
    <t>0000000356506078-36101102-ENRICH SWPL JV-</t>
  </si>
  <si>
    <t>07081-Enrich Swpl Jv</t>
  </si>
  <si>
    <t>P211210119757689-36101102-CANARA BANK SECURITIES LIMITED-</t>
  </si>
  <si>
    <t>0000000356506814-36101102-ENRICH SWPL JV-</t>
  </si>
  <si>
    <t>0000000130377875-36101102-Rav Holdings And Investments-</t>
  </si>
  <si>
    <t>Align Retail Trades Private Li</t>
  </si>
  <si>
    <t>AXISCN0086712648-36101102-Align Retail Trades Private Li-</t>
  </si>
  <si>
    <t>Ms.Samsung India Electronics P</t>
  </si>
  <si>
    <t>HSBCN21203430288-36101102-Ms.Samsung India Electronics P-</t>
  </si>
  <si>
    <t>217U724345CS0K97-36101102-Johnson Controls-Hitachi Air C-</t>
  </si>
  <si>
    <t>217U724340CS1290-36101102-Johnson Controls-Hitachi Air C-</t>
  </si>
  <si>
    <t>217U72433PCT0I48-36101102-Johnson Controls-Hitachi Air C-</t>
  </si>
  <si>
    <t>217U7243436R1S98-36101102-Johnson Controls-Hitachi Air C-</t>
  </si>
  <si>
    <t>217U724413GQ1A48-36101102-Johnson Controls-Hitachi Air C-</t>
  </si>
  <si>
    <t>217U72440B8S2113-36101102-Johnson Controls-Hitachi Air C-</t>
  </si>
  <si>
    <t>217U72433IGT1A39-36101102-Johnson Controls-Hitachi Air C-</t>
  </si>
  <si>
    <t>217U7244150T0T83-36101102-Johnson Controls-Hitachi Air C-</t>
  </si>
  <si>
    <t>CITIN21212355029-36101102-Schindler India Pvt. Ltd-</t>
  </si>
  <si>
    <t>AXIC212115969939-36101102-PTC FOUNDATION-</t>
  </si>
  <si>
    <t>SIN00101Q9455346-36101102-Bajaj Allianz Life Insurance C-</t>
  </si>
  <si>
    <t>CITIN21212439058-36101102-PENTAX MEDICAL INDIA PRIVATE L-</t>
  </si>
  <si>
    <t>CITIN21212443042-36101102-Pidilite Industries Limited-</t>
  </si>
  <si>
    <t>CITIN21212444247-36101102-Pidilite Industries Limited-</t>
  </si>
  <si>
    <t>CITIN21212443834-36101102-Pidilite Industries Limited --</t>
  </si>
  <si>
    <t>CITIN21212444396-36101102-Pidilite Industries Limited-</t>
  </si>
  <si>
    <t>0000107300010540-36101102-00030340001884FUNDTRF RELIGARE-</t>
  </si>
  <si>
    <t>04659-Religare Commodities Limited</t>
  </si>
  <si>
    <t>0000107300010541-36101102-00030340001884FUNDTRF RELIGARE-</t>
  </si>
  <si>
    <t>FAURECIA INDIA PVT LTD</t>
  </si>
  <si>
    <t>CITIN21212449994-36101102-FAURECIA INDIA PVT LTD-</t>
  </si>
  <si>
    <t>AXISCN0086717867-36101102-Avenue Supermarts Ltd – Bopal-</t>
  </si>
  <si>
    <t>IFB INDUSTRIES LIMIT</t>
  </si>
  <si>
    <t>00024648630291DC-36101102-IFB INDUSTRIES LIMIT-</t>
  </si>
  <si>
    <t>OBEROI</t>
  </si>
  <si>
    <t>SBIN121211771681-36101102-OBEROI-</t>
  </si>
  <si>
    <t>217U74841ASQ1H64-36101102-Penguin Random House India-</t>
  </si>
  <si>
    <t>BTOM212113784494-36101102-YAMAZAKI MAZAK INDIA PRIVATE L-</t>
  </si>
  <si>
    <t>0000107300184614-36101102-Mahindra Holidays &amp; Resorts In-</t>
  </si>
  <si>
    <t>GROUPE SEB INDIA PRIVATE LIMITu</t>
  </si>
  <si>
    <t>BNPNN21211575988-36101102-GROUPE SEB INDIA PRIVATE LIMITu-</t>
  </si>
  <si>
    <t>CITIN21212443928-36101102-Pidilite Industries Ltd-</t>
  </si>
  <si>
    <t>AXISCN0086691026-36101102-Birlasoft Limited-</t>
  </si>
  <si>
    <t>HSBCN21211872220-36101102-LIFE STYLE INTERNATIONAL PRIVA-</t>
  </si>
  <si>
    <t>HSBCN21211872497-36101102-LIFE STYLE INTERNATIONAL PRIVA-</t>
  </si>
  <si>
    <t>IOBAN21211450702-36101102-GLENMARK PHARMACUETICALS LIMIT-</t>
  </si>
  <si>
    <t>00024648787091DC-36101102-Sterlite Power Transmission Li-</t>
  </si>
  <si>
    <t>00598</t>
  </si>
  <si>
    <t>00024648786761DC-36101102-Sterlite Power Transmission Li-</t>
  </si>
  <si>
    <t>00599</t>
  </si>
  <si>
    <t>00024648787431DC-36101102-Sterlite Power Transmission Li-</t>
  </si>
  <si>
    <t>00600</t>
  </si>
  <si>
    <t>00024648786261DC-36101102-Sterlite Power Transmission Li-</t>
  </si>
  <si>
    <t>00601</t>
  </si>
  <si>
    <t>00024648786191DC-36101102-Sterlite Power Transmission Li-</t>
  </si>
  <si>
    <t>00602</t>
  </si>
  <si>
    <t>00024648792181DC-36101102-JSW MI STEEL SERVICE CENTER PV-</t>
  </si>
  <si>
    <t>00603</t>
  </si>
  <si>
    <t>CITIN21212457771-36101102-Jeena &amp; Company-</t>
  </si>
  <si>
    <t>00604</t>
  </si>
  <si>
    <t>0000107300078820-36101102-Hero FinCorp Limited-</t>
  </si>
  <si>
    <t>00605</t>
  </si>
  <si>
    <t>0000107300078823-36101102-Hero fincorp limited-</t>
  </si>
  <si>
    <t>00606</t>
  </si>
  <si>
    <t>BNPNN21211576774-36101102-Ogilvy &amp; Mather Pvt Ltd - Delh-</t>
  </si>
  <si>
    <t>00607</t>
  </si>
  <si>
    <t>BNPNN21211576197-36101102-CWT India Pvt Ltd-</t>
  </si>
  <si>
    <t>00608</t>
  </si>
  <si>
    <t>00024648863071DC-36101102-Aariga strategy consultants Pv-</t>
  </si>
  <si>
    <t>00609</t>
  </si>
  <si>
    <t>00610</t>
  </si>
  <si>
    <t>CITIN21200284029-36101102-VOLTAS LTD (TMD)-</t>
  </si>
  <si>
    <t>ESIC Supp Payable-Rewa-for May-21</t>
  </si>
  <si>
    <t>-36101105-ESIC Supp Payable-Rewa-for May-21-ESIC Supp Payabl</t>
  </si>
  <si>
    <t>--ESIC Paid Challan No.01821124050806</t>
  </si>
  <si>
    <t>ESIC Supp Payable-Sagar-for May-21</t>
  </si>
  <si>
    <t>-36101105-ESIC Supp Payable-Sagar-for May-21-ESIC Supp Payab</t>
  </si>
  <si>
    <t>--ESIC Paid Challan No.01821124050930</t>
  </si>
  <si>
    <t>ESIC Supp Payable-Sambalpur-for May-21</t>
  </si>
  <si>
    <t>-36101105-ESIC Supp Payable-Sambalpur-for May-21-ESIC Supp P</t>
  </si>
  <si>
    <t>--ESIC Paid Challan No.04421124051042</t>
  </si>
  <si>
    <t>ESIC Supp Payable-Satna-for May-21</t>
  </si>
  <si>
    <t>-36101105-ESIC Supp Payable-Satna-for May-21-ESIC Supp Payab</t>
  </si>
  <si>
    <t>--ESIC Paid Challan No.08121124051199</t>
  </si>
  <si>
    <t>ESIC Supp Payable-Surat-for May-21</t>
  </si>
  <si>
    <t>-36101105-ESIC Supp Payable-Surat-for May-21-ESIC Supp Payab</t>
  </si>
  <si>
    <t>--ESIC Paid Challan No.03921124051271</t>
  </si>
  <si>
    <t>ESIC Supp Payable-Thirunelveli-for May-21</t>
  </si>
  <si>
    <t>-36101105-ESIC Supp Payable-Thirunelveli-for May-21-ESIC Sup</t>
  </si>
  <si>
    <t>--ESIC Paid Challan No.06621124051417</t>
  </si>
  <si>
    <t>ESIC Supp Payable-Yavatmal-for May-21</t>
  </si>
  <si>
    <t>-36101105-ESIC Supp Payable-Yavatmal-for May-21-ESIC Supp Pa</t>
  </si>
  <si>
    <t>--ESIC Paid Challan No.02321124051511</t>
  </si>
  <si>
    <t>00611</t>
  </si>
  <si>
    <t>AXTB212116002086-36101102-Sikkim Manipal University Dire-</t>
  </si>
  <si>
    <t>00612</t>
  </si>
  <si>
    <t>AXISP00214056147-36101102-Carl Bechem Lubricants India P-</t>
  </si>
  <si>
    <t>00613</t>
  </si>
  <si>
    <t>0000107309798032-36101102-HDFC LIFE INSURANCE COMPANY LI-</t>
  </si>
  <si>
    <t>00614</t>
  </si>
  <si>
    <t>KKBKR52021073000786043-36101102-L &amp;T Infrastructure Developm</t>
  </si>
  <si>
    <t>00615</t>
  </si>
  <si>
    <t>AVAADA MHBULDHANA PRIVATE LIMI</t>
  </si>
  <si>
    <t>0000000330688360-36101102-AVAADA MHBULDHANA PRIVATE LIMI-</t>
  </si>
  <si>
    <t>07291-Avaada Mhbuldhana Private Limited</t>
  </si>
  <si>
    <t>00616</t>
  </si>
  <si>
    <t>0000000106940651-36101102-Sterlite Power Transmission Li-</t>
  </si>
  <si>
    <t>00617</t>
  </si>
  <si>
    <t>CITIN21212482325-36101102-Jeena And Co-</t>
  </si>
  <si>
    <t>00618</t>
  </si>
  <si>
    <t>CITIN21212451136-36101102-SAINT-GOBAIN INDIA PRIVATE LIM-</t>
  </si>
  <si>
    <t>00619</t>
  </si>
  <si>
    <t>121100698GN00008-36101102-PRAMERICA LIFE INSURANCE LIMIT-</t>
  </si>
  <si>
    <t>00620</t>
  </si>
  <si>
    <t>CITIN21212468145-36101102-Whirlpool of India Ltd-</t>
  </si>
  <si>
    <t>00621</t>
  </si>
  <si>
    <t>N211210686395817-36101102-RPG Life Sciences Limited-</t>
  </si>
  <si>
    <t>00622</t>
  </si>
  <si>
    <t>SBIN121211822478-36101102-SBI Funds Management Private L-</t>
  </si>
  <si>
    <t>00623</t>
  </si>
  <si>
    <t>BKIDR52021073000700449-36101102-GLENMARK PHARMACUETICALS LIM</t>
  </si>
  <si>
    <t>00624</t>
  </si>
  <si>
    <t>SBIN121211835400-36101102-SBI Funds Management Private L-</t>
  </si>
  <si>
    <t>00625</t>
  </si>
  <si>
    <t>WABTEC INDIA TRANSPORTATION PR</t>
  </si>
  <si>
    <t>HSBCN21211879470-36101102-WABTEC INDIA TRANSPORTATION PR-</t>
  </si>
  <si>
    <t>00626</t>
  </si>
  <si>
    <t>AXISP00214084369-36101102-Agriculture Insurance Company-</t>
  </si>
  <si>
    <t>00627</t>
  </si>
  <si>
    <t>0000000135435478-36101102-THYSSENKRUPP MATERIALS IT SERV-</t>
  </si>
  <si>
    <t>00628</t>
  </si>
  <si>
    <t>ANSR SOURCE INDIA PRIVATE LIMI</t>
  </si>
  <si>
    <t>0000107309430081-36101102-ANSR SOURCE INDIA PRIVATE LIMI-</t>
  </si>
  <si>
    <t>04921-ANSR Source Pvt Ltd</t>
  </si>
  <si>
    <t>00629</t>
  </si>
  <si>
    <t>AXISP00214096357-36101102-Goodricke Group Ltd-</t>
  </si>
  <si>
    <t>00630</t>
  </si>
  <si>
    <t>AXISP00214096361-36101102-Goodricke Group Ltd-</t>
  </si>
  <si>
    <t>00631</t>
  </si>
  <si>
    <t>BARBR52021073000850164-36101102-Baroda Global Shared Service</t>
  </si>
  <si>
    <t>00632</t>
  </si>
  <si>
    <t>BNPNN21211578193-36101102-NUVOCO VISTAS CORPORATION LIMITED-</t>
  </si>
  <si>
    <t>00633</t>
  </si>
  <si>
    <t>AXTB212116013647-36101102-Agriculture Insurance Company-</t>
  </si>
  <si>
    <t>00634</t>
  </si>
  <si>
    <t>SBIN121211864566-36101102-Presidency University-</t>
  </si>
  <si>
    <t>00635</t>
  </si>
  <si>
    <t>M/S TVS SUPPLY CHAIN</t>
  </si>
  <si>
    <t>SIN06756Q0043086-36101102-M/S TVS SUPPLY CHAIN-</t>
  </si>
  <si>
    <t>00636</t>
  </si>
  <si>
    <t>MAX BUPA HEALTH INSURANCE COMPANY L</t>
  </si>
  <si>
    <t>HSBCN21211904339-36101102-MAX BUPA HEALTH INSURANCE COMPANY</t>
  </si>
  <si>
    <t>00637</t>
  </si>
  <si>
    <t>CITIN21212524947-36101102-AIRBNB INDIA PRIVATE LIMITED-</t>
  </si>
  <si>
    <t>00638</t>
  </si>
  <si>
    <t>000CMS2050254976-36101102-CEAT Limited-</t>
  </si>
  <si>
    <t>00639</t>
  </si>
  <si>
    <t>AXISP00214096363-36101102-Goodricke Group Ltd-</t>
  </si>
  <si>
    <t>00640</t>
  </si>
  <si>
    <t>AXISP00214096359-36101102-Goodricke Group Ltd-</t>
  </si>
  <si>
    <t>00641</t>
  </si>
  <si>
    <t>000CMS2049892549-36101102-Yakult Danone India Pvt. Ltd.-</t>
  </si>
  <si>
    <t>00642</t>
  </si>
  <si>
    <t>BNPNN21211578498-36101102-NUVOCO VISTAS CORPORATION LIMITED-</t>
  </si>
  <si>
    <t>00643</t>
  </si>
  <si>
    <t>BNPNN21211578646-36101102-NUVOCO VISTAS CORPORATION LIMITED-</t>
  </si>
  <si>
    <t>00644</t>
  </si>
  <si>
    <t>0000107300286261-36101102-MRF Limited-</t>
  </si>
  <si>
    <t>00645</t>
  </si>
  <si>
    <t>217U94324FET1Q33-36101102-OTIS Elevator Company(india)Lt-</t>
  </si>
  <si>
    <t>00646</t>
  </si>
  <si>
    <t>0000107300123986-36101102-MRF Limited-</t>
  </si>
  <si>
    <t>00647</t>
  </si>
  <si>
    <t>217U950581WT1A36-36101102-Kohler India Corporation Priva-</t>
  </si>
  <si>
    <t>00648</t>
  </si>
  <si>
    <t>217U95056FHS0C00-36101102-Kohler India Corporation Priva-</t>
  </si>
  <si>
    <t>00649</t>
  </si>
  <si>
    <t>International Aerospace Manufa</t>
  </si>
  <si>
    <t>HSBCN21211910919-36101102-International Aerospace Manufa-</t>
  </si>
  <si>
    <t>06918-International Aerospace Manufacturing Pvt Ltd</t>
  </si>
  <si>
    <t>00650</t>
  </si>
  <si>
    <t>AXISCN0086726636-36101102-Dalmia Cement Bharat Limited-</t>
  </si>
  <si>
    <t>00651</t>
  </si>
  <si>
    <t>Pennywise Solutions Private Li</t>
  </si>
  <si>
    <t>HSBCN21211914260-36101102-Pennywise Solutions Private Li-</t>
  </si>
  <si>
    <t>07490-Pennywise Solutions Private Limited</t>
  </si>
  <si>
    <t>00652</t>
  </si>
  <si>
    <t>HSBCN21211914391-36101102-thyssenkrupp India Pvt Ltd-</t>
  </si>
  <si>
    <t>00653</t>
  </si>
  <si>
    <t>DEUTN21211220844-36101102-Semillas Fito India Pvt Ltd-</t>
  </si>
  <si>
    <t>00654</t>
  </si>
  <si>
    <t>HSBCN21211914884-36101102-Sony Pictures Networks India P-</t>
  </si>
  <si>
    <t>00655</t>
  </si>
  <si>
    <t>SBIN221211091982-36101102-SBI Funds Management Private L-</t>
  </si>
  <si>
    <t>00656</t>
  </si>
  <si>
    <t>SBIN221211093004-36101102-SBI Funds Management Private L-</t>
  </si>
  <si>
    <t>00657</t>
  </si>
  <si>
    <t>SBIN221211093001-36101102-SBI Funds Management Private L-</t>
  </si>
  <si>
    <t>00658</t>
  </si>
  <si>
    <t>HSBCN21211919901-36101102-Sony Pictures Networks India P-</t>
  </si>
  <si>
    <t>00659</t>
  </si>
  <si>
    <t>HSBCN21190089847-36101102-TRIUMPH MOTORCYCLES (INDIA) PR-</t>
  </si>
  <si>
    <t>00660</t>
  </si>
  <si>
    <t>HSBCN21190089838-36101102-TRIUMPH MOTORCYCLES (INDIA) PR-</t>
  </si>
  <si>
    <t>00661</t>
  </si>
  <si>
    <t>217974900BG82668-36101102-Kohler India Corp Pvt Ltd-</t>
  </si>
  <si>
    <t>00662</t>
  </si>
  <si>
    <t>AXTB211906898593-36101102-Vision Spring Foundation-</t>
  </si>
  <si>
    <t>00663</t>
  </si>
  <si>
    <t>AXTB211906898187-36101102-Vision Spring Foundation-</t>
  </si>
  <si>
    <t>00664</t>
  </si>
  <si>
    <t>CITIN21202262769-36101102-GE T&amp;D India Ltd-</t>
  </si>
  <si>
    <t>00665</t>
  </si>
  <si>
    <t>SBIN521190850194-36101102-MB Power (Madhya Pradesh) Limi-</t>
  </si>
  <si>
    <t>00666</t>
  </si>
  <si>
    <t>Globiva Services Pvt Ltd</t>
  </si>
  <si>
    <t>000CMS2017824113-36101102-Globiva Services Pvt Ltd-</t>
  </si>
  <si>
    <t>06971-Globiva Services Pvt Ltd</t>
  </si>
  <si>
    <t>00667</t>
  </si>
  <si>
    <t>0000107095496681-36101102-LIC Housing Finance Ltd-</t>
  </si>
  <si>
    <t>00668</t>
  </si>
  <si>
    <t>00669</t>
  </si>
  <si>
    <t>00670</t>
  </si>
  <si>
    <t>00671</t>
  </si>
  <si>
    <t>00672</t>
  </si>
  <si>
    <t>000CMS2017693558-36101102-VisionSpring Private limited-</t>
  </si>
  <si>
    <t>05485-Visionspring Pvt Ltd</t>
  </si>
  <si>
    <t>00673</t>
  </si>
  <si>
    <t>ICICR22021070900014158-36101102--</t>
  </si>
  <si>
    <t>00674</t>
  </si>
  <si>
    <t>ICICR22021070900014159-36101102-KEC International Limited-</t>
  </si>
  <si>
    <t>00675</t>
  </si>
  <si>
    <t>KKBK211908399604-36101102-RENEW POWER VENTURES PVT LTD-</t>
  </si>
  <si>
    <t>00676</t>
  </si>
  <si>
    <t>00024513068811DC-36101102-Premier Energies Photovoltaic-</t>
  </si>
  <si>
    <t>HDFC LETTER  DT 20-07-2021 1</t>
  </si>
  <si>
    <t>-36101101-HDFC LETTER  DT 20-07-2021 1-107207034694</t>
  </si>
  <si>
    <t>--107207034694</t>
  </si>
  <si>
    <t>HDFC LETTER  DT 20-07-2021 2</t>
  </si>
  <si>
    <t>-36101101-HDFC LETTER  DT 20-07-2021 2-107207730515</t>
  </si>
  <si>
    <t>--107207730515</t>
  </si>
  <si>
    <t>0000007980</t>
  </si>
  <si>
    <t>HDFC LETTER  DT 20-07-2021 3</t>
  </si>
  <si>
    <t>-36101101-HDFC LETTER  DT 20-07-2021 3-107207745284</t>
  </si>
  <si>
    <t>--107207745284</t>
  </si>
  <si>
    <t>HDFC LETTER  DT 20-07-2021 4</t>
  </si>
  <si>
    <t>-36101101-HDFC LETTER  DT 20-07-2021 4-107206638979</t>
  </si>
  <si>
    <t>--107206638979</t>
  </si>
  <si>
    <t>0000015200</t>
  </si>
  <si>
    <t>HDFC LETTER  DT 20-07-2021 5</t>
  </si>
  <si>
    <t>-36101101-HDFC LETTER  DT 20-07-2021 5-107206714493</t>
  </si>
  <si>
    <t>--107206714493</t>
  </si>
  <si>
    <t>HDFC LETTER  DT 20-07-2021 6</t>
  </si>
  <si>
    <t>-36101101-HDFC LETTER  DT 20-07-2021 6-107206736048</t>
  </si>
  <si>
    <t>--107206736048</t>
  </si>
  <si>
    <t>HDFC LETTER  DT 20-07-2021 7</t>
  </si>
  <si>
    <t>-36101101-HDFC LETTER  DT 20-07-2021 7-107207177187</t>
  </si>
  <si>
    <t>--107207177187</t>
  </si>
  <si>
    <t>HDFC LETTER  DT 20-07-2021 8</t>
  </si>
  <si>
    <t>-36101101-HDFC LETTER  DT 20-07-2021 8-107207397058</t>
  </si>
  <si>
    <t>--107207397058</t>
  </si>
  <si>
    <t>HDFC LETTER  DT 20-07-2021 1 NEFT</t>
  </si>
  <si>
    <t>-36101101-HDFC LETTER  DT 20-07-2021 1 NEFT-107207034719</t>
  </si>
  <si>
    <t>HDFC LETTER  DT 20-07-2021 2 NEFT</t>
  </si>
  <si>
    <t>-36101101-HDFC LETTER  DT 20-07-2021 2 NEFT-107207730473</t>
  </si>
  <si>
    <t>HDFC LETTER  DT 20-07-2021 3 NEFT</t>
  </si>
  <si>
    <t>-36101101-HDFC LETTER  DT 20-07-2021 3 NEFT-107206522129</t>
  </si>
  <si>
    <t>HDFC LETTER  DT 20-07-2021 4 NEFT</t>
  </si>
  <si>
    <t>-36101101-HDFC LETTER  DT 20-07-2021 4 NEFT-107206945332</t>
  </si>
  <si>
    <t>0000022080</t>
  </si>
  <si>
    <t>HDFC LETTER  DT 20-07-2021 5 NEFT</t>
  </si>
  <si>
    <t>-36101101-HDFC LETTER  DT 20-07-2021 5 NEFT-107207744125</t>
  </si>
  <si>
    <t>HDFC LETTER  DT 20-07-2021 6 NEFT</t>
  </si>
  <si>
    <t>-36101101-HDFC LETTER  DT 20-07-2021 6 NEFT-107206638950</t>
  </si>
  <si>
    <t>0000039760</t>
  </si>
  <si>
    <t>HDFC LETTER  DT 20-07-2021 7 NEFT</t>
  </si>
  <si>
    <t>-36101101-HDFC LETTER  DT 20-07-2021 7 NEFT-107206717512</t>
  </si>
  <si>
    <t>HDFC LETTER  DT 20-07-2021 8 NEFT</t>
  </si>
  <si>
    <t>-36101101-HDFC LETTER  DT 20-07-2021 8 NEFT-107206732560</t>
  </si>
  <si>
    <t>HDFC LETTER  DT 20-07-2021 9 NEFT</t>
  </si>
  <si>
    <t>-36101101-HDFC LETTER  DT 20-07-2021 9 NEFT-107207177277</t>
  </si>
  <si>
    <t>-36101101-HDFC LETTER  DT 20-07-2021 9 NEFT-107207191034</t>
  </si>
  <si>
    <t>-36101101-HDFC LETTER  DT 20-07-2021 9 NEFT-107207397062</t>
  </si>
  <si>
    <t>-36101101-HDFC LETTER  DT 20-07-2021 9 NEFT-107207752651</t>
  </si>
  <si>
    <t>--107207752651</t>
  </si>
  <si>
    <t>-36101101-HDFC LETTER  DT 20-07-2021 9 NEFT-107207687046</t>
  </si>
  <si>
    <t>--107207687046</t>
  </si>
  <si>
    <t>00677</t>
  </si>
  <si>
    <t>0000107095282181-36101102-STIC GSA Services Private Limi-</t>
  </si>
  <si>
    <t>00678</t>
  </si>
  <si>
    <t>HSBCN21190105909-36101102-Flipkart Internet Pvt Ltd-</t>
  </si>
  <si>
    <t>00679</t>
  </si>
  <si>
    <t>HSBCN21190105918-36101102-Flipkart Internet Pvt Ltd-</t>
  </si>
  <si>
    <t>00680</t>
  </si>
  <si>
    <t>HSBCN21190105919-36101102-Flipkart Internet Pvt Ltd-</t>
  </si>
  <si>
    <t>00681</t>
  </si>
  <si>
    <t>SIBLN21190207991-36101102-PROPELLO INNOVATIONS PVT LTD-</t>
  </si>
  <si>
    <t>00682</t>
  </si>
  <si>
    <t>HSBCN21190112292-36101102-HASKONINGDHV CONSULTING PVT LT-</t>
  </si>
  <si>
    <t>00683</t>
  </si>
  <si>
    <t>HSBCN21191163544-36101102-Rehau Polymers Pvt Ltd-</t>
  </si>
  <si>
    <t>00684</t>
  </si>
  <si>
    <t>0000107106102735-36101102-CriticaLog India Private Limit-</t>
  </si>
  <si>
    <t>00685</t>
  </si>
  <si>
    <t>Apollo Gleneagles Hospitals</t>
  </si>
  <si>
    <t>HSBCN21191178519-36101102-Apollo Gleneagles Hospitals-</t>
  </si>
  <si>
    <t>00686</t>
  </si>
  <si>
    <t>HSBCN21191179743-36101102-Geometry Global India Pvt Ltd-</t>
  </si>
  <si>
    <t>00687</t>
  </si>
  <si>
    <t>00024518455871DC-36101102-SRI SAI AGRO PRODUCTS-</t>
  </si>
  <si>
    <t>00688</t>
  </si>
  <si>
    <t>Kuehne Nagel Private Limited</t>
  </si>
  <si>
    <t>SIN00512Q0221677-36101102-Kuehne Nagel Private Limited-</t>
  </si>
  <si>
    <t>07323-Kuehne Nagel Private Limited</t>
  </si>
  <si>
    <t>025681</t>
  </si>
  <si>
    <t>1101001041-36101111-ICICI LOMBARD GENER-</t>
  </si>
  <si>
    <t>1101001042-36101111-ICICI LOMBARD GENER-</t>
  </si>
  <si>
    <t>1101001043-36101111-ICICI LOMBARD GENER-</t>
  </si>
  <si>
    <t>1101001045-36101111-ICICI LOMBARD GENER-</t>
  </si>
  <si>
    <t>1101001044-36101111-ICICI LOMBARD GENER-</t>
  </si>
  <si>
    <t>1101001046-36101111-ICICI LOMBARD GENER-</t>
  </si>
  <si>
    <t>1101000307-36101111-ICICI LOMBARD GENER-</t>
  </si>
  <si>
    <t>1101000332-36101111-ICICI LOMBARD GENER-</t>
  </si>
  <si>
    <t>1101000312-36101111-ICICI LOMBARD GENER-</t>
  </si>
  <si>
    <t>1101000321-36101111-ICICI LOMBARD GENER-</t>
  </si>
  <si>
    <t>1101000328-36101111-ICICI LOMBARD GENER-</t>
  </si>
  <si>
    <t>1101000324-36101111-ICICI LOMBARD GENER-</t>
  </si>
  <si>
    <t>1101000334-36101111-ICICI LOMBARD GENER-</t>
  </si>
  <si>
    <t>1101000310-36101111-ICICI LOMBARD GENER-</t>
  </si>
  <si>
    <t>1101000317-36101111-ICICI LOMBARD GENER-</t>
  </si>
  <si>
    <t>1101000313-36101111-ICICI LOMBARD GENER-</t>
  </si>
  <si>
    <t>1101000314-36101111-ICICI LOMBARD GENER-</t>
  </si>
  <si>
    <t>1101000330-36101111-ICICI LOMBARD GENER-</t>
  </si>
  <si>
    <t>1101000336-36101111-ICICI LOMBARD GENER-</t>
  </si>
  <si>
    <t>1101000309-36101111-ICICI LOMBARD GENER-</t>
  </si>
  <si>
    <t>1101000333-36101111-ICICI LOMBARD GENER-</t>
  </si>
  <si>
    <t>1101000319-36101111-ICICI LOMBARD GENER-</t>
  </si>
  <si>
    <t>1101002599-36101111-ICICI LOMBARD GENER-</t>
  </si>
  <si>
    <t>1101002594-36101111-ICICI LOMBARD GENER-</t>
  </si>
  <si>
    <t>1101002600-36101111-ICICI LOMBARD GENER-</t>
  </si>
  <si>
    <t>1101002597-36101111-ICICI LOMBARD GENER-</t>
  </si>
  <si>
    <t>1101002595-36101111-ICICI LOMBARD GENER-</t>
  </si>
  <si>
    <t>1101002596-36101111-ICICI LOMBARD GENER-</t>
  </si>
  <si>
    <t>1101002593-36101111-ICICI LOMBARD GENER-</t>
  </si>
  <si>
    <t>025685</t>
  </si>
  <si>
    <t>CMS2029712831-36101111-ICICI Prudential Asset Managem-</t>
  </si>
  <si>
    <t>CMS2050473533-36101111-ICICI Prudential Asset Managem-</t>
  </si>
  <si>
    <t>025686</t>
  </si>
  <si>
    <t>Reversed as-Rectifies Entry Done</t>
  </si>
  <si>
    <t>000000990498-29-07-21</t>
  </si>
  <si>
    <t>SBI LETTER  DT 20-07-2021 1</t>
  </si>
  <si>
    <t>-36101105-SBI LETTER  DT 20-07-2021 1-CMP00000000359742345AO</t>
  </si>
  <si>
    <t>--CMP00000000359742345AODO655226TRANSFERTO35840911723INVESTM</t>
  </si>
  <si>
    <t>SBI LETTER  DT 20-07-2021 2</t>
  </si>
  <si>
    <t>-36101105-SBI LETTER  DT 20-07-2021 2-CMP00000000359779570AO</t>
  </si>
  <si>
    <t>--CMP00000000359779570AODO671010TRANSFERTO20232415876Mr.NISH</t>
  </si>
  <si>
    <t>SBI LETTER  DT 20-07-2021 3</t>
  </si>
  <si>
    <t>-36101105-SBI LETTER  DT 20-07-2021 3-CMP00000000359829498AO</t>
  </si>
  <si>
    <t>--CMP00000000359829498AODO700097TRANSFERTO35840911723INVESTM</t>
  </si>
  <si>
    <t>0000010880</t>
  </si>
  <si>
    <t>SBI LETTER  DT 20-07-2021 4</t>
  </si>
  <si>
    <t>-36101105-SBI LETTER  DT 20-07-2021 4-AODO701886AODO709091TR</t>
  </si>
  <si>
    <t>--AODO701886AODO709091TRANSFERTO35840911723INVESTMENTINTERME</t>
  </si>
  <si>
    <t>SBI LETTER  DT 20-07-2021 5</t>
  </si>
  <si>
    <t>-36101105-SBI LETTER  DT 20-07-2021 5-CMP00000000359832768AO</t>
  </si>
  <si>
    <t>--CMP00000000359832768AODO702265TRANSFERTO30727038196Mr.KARA</t>
  </si>
  <si>
    <t>SBI LETTER  DT 20-07-2021 6</t>
  </si>
  <si>
    <t>-36101105-SBI LETTER  DT 20-07-2021 6-CMP00000000359701015AO</t>
  </si>
  <si>
    <t>--CMP00000000359701015AODO634668TRANSFERTO35840911723INVESTM</t>
  </si>
  <si>
    <t>0000019020</t>
  </si>
  <si>
    <t>SBI LETTER  DT 20-07-2021 7</t>
  </si>
  <si>
    <t>-36101105-SBI LETTER  DT 20-07-2021 7-AODO637578AODO657479TR</t>
  </si>
  <si>
    <t>--AODO637578AODO657479TRANSFERTO35840911723INVESTMENTINTERME</t>
  </si>
  <si>
    <t>SBI LETTER  DT 20-07-2021 8</t>
  </si>
  <si>
    <t>-36101105-SBI LETTER  DT 20-07-2021 8-CMP00000000359709872AO</t>
  </si>
  <si>
    <t>--CMP00000000359709872AODO638514TRANSFERTO35840911723INVESTM</t>
  </si>
  <si>
    <t>SBI LETTER  DT 20-07-2021 9</t>
  </si>
  <si>
    <t>-36101105-SBI LETTER  DT 20-07-2021 9-CMP00000000359762462AO</t>
  </si>
  <si>
    <t>--CMP00000000359762462AODO666770TRANSFERTO35840911723INVESTM</t>
  </si>
  <si>
    <t>SBI LETTER  DT 20-07-2021 10</t>
  </si>
  <si>
    <t>-36101105-SBI LETTER  DT 20-07-2021 10-CMP00000000359762419A</t>
  </si>
  <si>
    <t>--CMP00000000359762419AODO667403TRANSFERTO35840911723INVESTM</t>
  </si>
  <si>
    <t>ICICI LETTER  DT 20-07-2021 1</t>
  </si>
  <si>
    <t>-36101151-ICICI LETTER  DT 20-07-2021 1-CMS/000824172665/279</t>
  </si>
  <si>
    <t>--CMS/000824172665/279472366</t>
  </si>
  <si>
    <t>ICICI LETTER  DT 20-07-2021 2</t>
  </si>
  <si>
    <t>-36101151-ICICI LETTER  DT 20-07-2021 2-CMS/000824292430/279</t>
  </si>
  <si>
    <t>--CMS/000824292430/279579545</t>
  </si>
  <si>
    <t>0000006240</t>
  </si>
  <si>
    <t>ICICI LETTER  DT 20-07-2021 3</t>
  </si>
  <si>
    <t>-36101151-ICICI LETTER  DT 20-07-2021 3-CMS/000824292432/279</t>
  </si>
  <si>
    <t>--CMS/000824292432/279584140</t>
  </si>
  <si>
    <t>ICICI LETTER  DT 20-07-2021 4</t>
  </si>
  <si>
    <t>-36101151-ICICI LETTER  DT 20-07-2021 4-CMS/000824006544/279</t>
  </si>
  <si>
    <t>--CMS/000824006544/279413444</t>
  </si>
  <si>
    <t>0000012440</t>
  </si>
  <si>
    <t>ICICI LETTER  DT 20-07-2021 5</t>
  </si>
  <si>
    <t>-36101151-ICICI LETTER  DT 20-07-2021 5-CMS/000824006554/279</t>
  </si>
  <si>
    <t>--CMS/000824006554/279425977</t>
  </si>
  <si>
    <t>ICICI LETTER  DT 20-07-2021 6</t>
  </si>
  <si>
    <t>-36101151-ICICI LETTER  DT 20-07-2021 6-CMS/000824006541/279</t>
  </si>
  <si>
    <t>--CMS/000824006541/279430522</t>
  </si>
  <si>
    <t>ICICI LETTER  DT 20-07-2021 7</t>
  </si>
  <si>
    <t>-36101151-ICICI LETTER  DT 20-07-2021 7-CMS/000824172667/279</t>
  </si>
  <si>
    <t>--CMS/000824172667/279499412</t>
  </si>
  <si>
    <t>ICICI LETTER  DT 20-07-2021 8</t>
  </si>
  <si>
    <t>-36101151-ICICI LETTER  DT 20-07-2021 8-CMS/000824172664/279</t>
  </si>
  <si>
    <t>--CMS/000824172664/279504964</t>
  </si>
  <si>
    <t>AXIS LETTER  DT 20-07-2021 1</t>
  </si>
  <si>
    <t>-36101106-AXIS LETTER  DT 20-07-2021 1-IFT/2425/CT0000083008</t>
  </si>
  <si>
    <t>--IFT/2425/CT0000083008/1/TEAMSAL</t>
  </si>
  <si>
    <t>AXIS LETTER  DT 20-07-2021 2</t>
  </si>
  <si>
    <t>-36101106-AXIS LETTER  DT 20-07-2021 2-IFT/2428/CT0000083019</t>
  </si>
  <si>
    <t>--IFT/2428/CT0000083019/1/TEAMSAL</t>
  </si>
  <si>
    <t>AXIS LETTER  DT 20-07-2021 3</t>
  </si>
  <si>
    <t>-36101106-AXIS LETTER  DT 20-07-2021 3-IFT/2429/CT0000083020</t>
  </si>
  <si>
    <t>--IFT/2429/CT0000083020/113/TEAMSAL</t>
  </si>
  <si>
    <t>AXIS LETTER  DT 20-07-2021 4</t>
  </si>
  <si>
    <t>-36101106-AXIS LETTER  DT 20-07-2021 4-IFT/2422/CT0000082989</t>
  </si>
  <si>
    <t>--IFT/2422/CT0000082989/2/TEAMSAL</t>
  </si>
  <si>
    <t>0000004700</t>
  </si>
  <si>
    <t>AXIS LETTER  DT 20-07-2021 5</t>
  </si>
  <si>
    <t>-36101106-AXIS LETTER  DT 20-07-2021 5-IFT/2423/CT0000082990</t>
  </si>
  <si>
    <t>--IFT/2423/CT0000082990/234/TEAMSAL</t>
  </si>
  <si>
    <t>AXIS LETTER  DT 20-07-2021 6</t>
  </si>
  <si>
    <t>-36101106-AXIS LETTER  DT 20-07-2021 6-IFT/2424/CT0000083011</t>
  </si>
  <si>
    <t>--IFT/2424/CT0000083011/2/TEAMSAL</t>
  </si>
  <si>
    <t>AXIS LETTER  DT 20-07-2021 7</t>
  </si>
  <si>
    <t>-36101106-AXIS LETTER  DT 20-07-2021 7-IFT/2426/CT0000083031</t>
  </si>
  <si>
    <t>--IFT/2426/CT0000083031/7/TEAMSAL</t>
  </si>
  <si>
    <t>AXIS LETTER  DT 20-07-2021 8</t>
  </si>
  <si>
    <t>-36101106-AXIS LETTER  DT 20-07-2021 8-IFT/2427/CT0000083032</t>
  </si>
  <si>
    <t>--IFT/2427/CT0000083032/1/TEAMSAL</t>
  </si>
  <si>
    <t>024932</t>
  </si>
  <si>
    <t>Wrong A/c no</t>
  </si>
  <si>
    <t>-15/07/2021</t>
  </si>
  <si>
    <t>024934</t>
  </si>
  <si>
    <t>Wrong IFSC Code</t>
  </si>
  <si>
    <t>-13/07/2021</t>
  </si>
  <si>
    <t>024935</t>
  </si>
  <si>
    <t>-19/07/2021</t>
  </si>
  <si>
    <t>Z02361-Dhanraj Chowdhury-SBI-302001858-Imp Adv-Kol-Dhanraj C</t>
  </si>
  <si>
    <t>024936</t>
  </si>
  <si>
    <t>Z02210-Murtujahusen -SBI-1950672-Imp Adv Hubli-Murtujahusen</t>
  </si>
  <si>
    <t>024938</t>
  </si>
  <si>
    <t>TRANSFER-36101101-IFB Industries Limited-1376831-Jun 21 Sal-</t>
  </si>
  <si>
    <t>TRANSFER-36101101-Himatsingka Seide Limited-1873754-Reimb-TL</t>
  </si>
  <si>
    <t>TRANSFER-36101101-Himatsingka Seide Limited-1873625-Reimb-TL</t>
  </si>
  <si>
    <t>TRANSFER-36101101-Lotus Herbals Pvt Ltd-AR00044018-Jun 21 st</t>
  </si>
  <si>
    <t>--sudhakar ram navale</t>
  </si>
  <si>
    <t>TRANSFER-36101101-Instakart Services Private Limited-AR00046</t>
  </si>
  <si>
    <t>--Solanki Akashbhai</t>
  </si>
  <si>
    <t>Dharampal Premchand Ltd. - UP</t>
  </si>
  <si>
    <t>TRANSFER-36101101-Dharampal Premchand Ltd. - UP-2109071-Jun</t>
  </si>
  <si>
    <t>--AJAY KUMAR</t>
  </si>
  <si>
    <t>TRANSFER-36101101-R.S. Infraprojects Private Limited-2090777</t>
  </si>
  <si>
    <t>--Suman Devi Pal</t>
  </si>
  <si>
    <t>HANDS ON TRADES PRIVATE LIMITED</t>
  </si>
  <si>
    <t>TRANSFER-36101101-HANDS ON TRADES PRIVATE LIMITED-2091799-JU</t>
  </si>
  <si>
    <t>--RISHIKANT</t>
  </si>
  <si>
    <t>TRANSFER-36101101-Axis Bank Limited-2048227-Opp-TL29T2122/50</t>
  </si>
  <si>
    <t>--SAKSHI MEHTA</t>
  </si>
  <si>
    <t>TRANSFER-36101101-Max Bupa Health Insurance Company Ltd-1856</t>
  </si>
  <si>
    <t>--JUVUGUNTA VENUGOPAL</t>
  </si>
  <si>
    <t>LG ELECTRONICS INDIA PRIVATE LIMITED</t>
  </si>
  <si>
    <t>TRANSFER-36101101-LG ELECTRONICS INDIA PRIVATE LIMITED-20869</t>
  </si>
  <si>
    <t>--Syed Sajeed</t>
  </si>
  <si>
    <t>TRANSFER-36101101-M &amp; B Engineering Limited-2112159-Jun 21 S</t>
  </si>
  <si>
    <t>--Girish Mishra</t>
  </si>
  <si>
    <t>TRANSFER-36101101-Team Computers Pvt Ltd-AR00015837-Opp-TL29</t>
  </si>
  <si>
    <t>--Anil Kumar Sharma</t>
  </si>
  <si>
    <t>TRANSFER-36101101-LG Electronics India Pvt Ltd-1180790-Jun 2</t>
  </si>
  <si>
    <t>--D Vasanthakumar</t>
  </si>
  <si>
    <t>TRANSFER-36101101-LG Electronics India Pvt Ltd-1828348-Jun 2</t>
  </si>
  <si>
    <t>--MAHALAKSHMI N</t>
  </si>
  <si>
    <t>024939</t>
  </si>
  <si>
    <t>TRANSFER-36101101-Telesonic Networks Limited-1911271-Opp-TL0</t>
  </si>
  <si>
    <t>--Lavkush</t>
  </si>
  <si>
    <t>TRANSFER-36101101-PRAMERICA LIFE INSURANCE LIMITED-2006320-J</t>
  </si>
  <si>
    <t>--Rinita Saha</t>
  </si>
  <si>
    <t>TRANSFER-36101101-Max Bupa Health Insurance Company Ltd-2097</t>
  </si>
  <si>
    <t>--SHAHIN</t>
  </si>
  <si>
    <t>024940</t>
  </si>
  <si>
    <t>TRANSFER-36101105-VOLTAS LTD (UPBG)-2067911-Jun 21 Sal-TL29T</t>
  </si>
  <si>
    <t>--Indarjeet Das</t>
  </si>
  <si>
    <t>TRANSFER-36101105-Max Bupa Health Insurance Company Ltd-2069</t>
  </si>
  <si>
    <t>--MANALI RAKH</t>
  </si>
  <si>
    <t>TRANSFER-36101105-Max Bupa Health Insurance Company Ltd-2071</t>
  </si>
  <si>
    <t>--SAMUEL</t>
  </si>
  <si>
    <t>024941</t>
  </si>
  <si>
    <t>V02613-Advocate Fees</t>
  </si>
  <si>
    <t>-36101103-V02613-Advocate Fees-V02613-Advocate Fees</t>
  </si>
  <si>
    <t>V02613-Kamal Kant Verma Advocate</t>
  </si>
  <si>
    <t>Pfizer-Rent July 21-TL27T21-22/5104-10-7-2</t>
  </si>
  <si>
    <t>-36101103-Pfizer-Rent July 21-TL27T21-22/5104-10-7-2-Pfizer-</t>
  </si>
  <si>
    <t>024948</t>
  </si>
  <si>
    <t>DDUGKY UP</t>
  </si>
  <si>
    <t>-36101147-DDUGKY UP-Z00573-DDUGKY UP</t>
  </si>
  <si>
    <t>024949</t>
  </si>
  <si>
    <t>-36101139-REIMB-REIMB</t>
  </si>
  <si>
    <t>Z00910-Rahul Kushwaha ID - T10614</t>
  </si>
  <si>
    <t>024950</t>
  </si>
  <si>
    <t>-36101141-REIMB-REIMB</t>
  </si>
  <si>
    <t>Z00408-Mir Faheem Mustafa ID -T9741</t>
  </si>
  <si>
    <t>024951</t>
  </si>
  <si>
    <t>-36101135-REIMB-REIMB</t>
  </si>
  <si>
    <t>024952</t>
  </si>
  <si>
    <t>Kangra/Lucknow</t>
  </si>
  <si>
    <t>-36101147-Kangra/Lucknow-Z01779-Kangra/Lucknow</t>
  </si>
  <si>
    <t>Boarding &amp; lodging of lucknow from 1st Mar to 15th Mar2021</t>
  </si>
  <si>
    <t>-36101147-Boarding &amp; lodging of lucknow from 1st Mar to 15th</t>
  </si>
  <si>
    <t>024953</t>
  </si>
  <si>
    <t>024954</t>
  </si>
  <si>
    <t>Accommodation Expenses 3 candidates</t>
  </si>
  <si>
    <t>-36101149-Accommodation Expenses 3 candidates-Accommodation</t>
  </si>
  <si>
    <t>V02528-Jay Maharaj (Ankit Kumar Prajapati)</t>
  </si>
  <si>
    <t>025687</t>
  </si>
  <si>
    <t>Reversed as-Incorrect Entry</t>
  </si>
  <si>
    <t>000000990497-29-07-21</t>
  </si>
  <si>
    <t>025698</t>
  </si>
  <si>
    <t>KKBK211815568014-30/06/21</t>
  </si>
  <si>
    <t>07072-Gujarat Gas Ltd-Gujarat Gas Ltd</t>
  </si>
  <si>
    <t>025701</t>
  </si>
  <si>
    <t>RMSA - Rajasthan</t>
  </si>
  <si>
    <t>000059045-00002-36101102-RMSA - Rajasthan-</t>
  </si>
  <si>
    <t>05361-RMSA Rajasthan</t>
  </si>
  <si>
    <t>025702</t>
  </si>
  <si>
    <t>Student Of Kalol</t>
  </si>
  <si>
    <t>000062468-00001-36101102-Student Of Kalol-</t>
  </si>
  <si>
    <t>025707</t>
  </si>
  <si>
    <t>Gujarat Gas Ltd</t>
  </si>
  <si>
    <t>KKBK211815568014-36101102-Gujarat Gas Ltd-</t>
  </si>
  <si>
    <t>GXHRG-24-24-Gujarat Gas Ltd</t>
  </si>
  <si>
    <t>026504</t>
  </si>
  <si>
    <t>double entry</t>
  </si>
  <si>
    <t>AXISCN0084516255-09/07/21</t>
  </si>
  <si>
    <t>02528-United Technology Corporation Indai Pvt. Ltd.-United T</t>
  </si>
  <si>
    <t>026506</t>
  </si>
  <si>
    <t>AXTB211906636575-09/07/21</t>
  </si>
  <si>
    <t>04586-Ankur Healthcare Ongole Pvt Ltd-Ankur Healthcare Ongol</t>
  </si>
  <si>
    <t>026507</t>
  </si>
  <si>
    <t>CITIN21210339489-29/07/21</t>
  </si>
  <si>
    <t>03846-Connell Bros. Company (India) Pvt Ltd-Connell Bros. Co</t>
  </si>
  <si>
    <t>026508</t>
  </si>
  <si>
    <t>AXISP00211114308-14/07/21</t>
  </si>
  <si>
    <t>05143-Vanderlande Industries Software Private Limited(SEZ)-V</t>
  </si>
  <si>
    <t>026509</t>
  </si>
  <si>
    <t>0000107309787896-31/07/21</t>
  </si>
  <si>
    <t>01840-Maruti Suzuki-Maruti Suzuki</t>
  </si>
  <si>
    <t>026510</t>
  </si>
  <si>
    <t>0000107308478493-31/07/21</t>
  </si>
  <si>
    <t>00472-ITC Limited-ITC Limited</t>
  </si>
  <si>
    <t>026511</t>
  </si>
  <si>
    <t>0000107300281478-31/07/21</t>
  </si>
  <si>
    <t>06785-Multicoreware India Private Limited-Multicoreware Indi</t>
  </si>
  <si>
    <t>026512</t>
  </si>
  <si>
    <t>CHASE21211149610-30/07/21</t>
  </si>
  <si>
    <t>01951-Solae Company India Pvt Ltd-Solae Company India Pvt Lt</t>
  </si>
  <si>
    <t>026513</t>
  </si>
  <si>
    <t>CHASE21211157325-31/07/21</t>
  </si>
  <si>
    <t>03739-ZOETIS INDIA LIMITED-ZOETIS INDIA LIMITED</t>
  </si>
  <si>
    <t>026514</t>
  </si>
  <si>
    <t>0000118284013633-36101102-sus828-</t>
  </si>
  <si>
    <t>0000118268661830-36101102-sus828-</t>
  </si>
  <si>
    <t>0000000256815702-36101102-sus828-</t>
  </si>
  <si>
    <t>0000107014592086-36101102-sus828-</t>
  </si>
  <si>
    <t>Archetype Agency Pvt. Ltd</t>
  </si>
  <si>
    <t>000CMS2004513800-36101102-Archetype Agency Pvt. Ltd-</t>
  </si>
  <si>
    <t>05661-Text Hundred India Pvt Ltd</t>
  </si>
  <si>
    <t>IDFBH21182372679-36101102-sus828-</t>
  </si>
  <si>
    <t>0000118470088805-36101102-sus828-</t>
  </si>
  <si>
    <t>0000118414753678-36101102-SUS828-</t>
  </si>
  <si>
    <t>0000118414099010-36101102-SUS828-</t>
  </si>
  <si>
    <t>0000118414099057-36101102-SUS828-</t>
  </si>
  <si>
    <t>0000118418778061-36101102-SUS828-</t>
  </si>
  <si>
    <t>0000210703000016-36101102-SUS828-</t>
  </si>
  <si>
    <t>0000118613733596-36101102-sus828-</t>
  </si>
  <si>
    <t>0000118691098879-36101102-sus828-</t>
  </si>
  <si>
    <t>0000118616357297-36101102-sus828-</t>
  </si>
  <si>
    <t>0000118619707798-36101102-sus828-</t>
  </si>
  <si>
    <t>0000118738813103-36101102-sus828-</t>
  </si>
  <si>
    <t>0000118730986693-36101102-sus828-</t>
  </si>
  <si>
    <t>0000118795890878-36101102-SUS828-</t>
  </si>
  <si>
    <t>0000659314900044-36101102-sus828-</t>
  </si>
  <si>
    <t>0000107095878901-36101102-sus828-</t>
  </si>
  <si>
    <t>0000107095878902-36101102-sus828-</t>
  </si>
  <si>
    <t>0000107095878903-36101102-sus828-</t>
  </si>
  <si>
    <t>0000107095878904-36101102-sus828-</t>
  </si>
  <si>
    <t>0000107095878905-36101102-sus828-</t>
  </si>
  <si>
    <t>BNPNN21193428481-36101102-sus828-</t>
  </si>
  <si>
    <t>0000119377196732-36101102-sus828-</t>
  </si>
  <si>
    <t>0000119375811682-36101102-sus828-</t>
  </si>
  <si>
    <t>0000119317021304-36101102-sus828-</t>
  </si>
  <si>
    <t>IDIBH21193339867-36101102-sus828-</t>
  </si>
  <si>
    <t>0000119318314711-36101102-sus828-</t>
  </si>
  <si>
    <t>CITIN21198141323-36101102-SUS828-</t>
  </si>
  <si>
    <t>0000119497168409-36101102-sus828-</t>
  </si>
  <si>
    <t>0000119482198316-36101102-sus828-</t>
  </si>
  <si>
    <t>0000107127700180-36101102-sus828-</t>
  </si>
  <si>
    <t>0000107127700181-36101102-sus828-</t>
  </si>
  <si>
    <t>0000119422294879-36101102-sus828-</t>
  </si>
  <si>
    <t>0000119417535310-36101102-sus828-</t>
  </si>
  <si>
    <t>0000000496179863-36101102-sus828-</t>
  </si>
  <si>
    <t>0000119601445240-36101102-sus828-</t>
  </si>
  <si>
    <t>0000119618664557-36101102-SUS828-</t>
  </si>
  <si>
    <t>AXISCN0085113958-36101102-SUS828-</t>
  </si>
  <si>
    <t>CITIN21204302401-36101102-sus828-</t>
  </si>
  <si>
    <t>CITIN21204301885-36101102-sus828-</t>
  </si>
  <si>
    <t>0000119615057511-36101102-sus828-</t>
  </si>
  <si>
    <t>0000664068600004-36101102-sus828-</t>
  </si>
  <si>
    <t>0000118815664166-36101102-sus828-</t>
  </si>
  <si>
    <t>0000118812570732-36101102-SUS828-</t>
  </si>
  <si>
    <t>AXISP00211689833-36101102-sus828-</t>
  </si>
  <si>
    <t>0000119712190407-36101102-sus828-</t>
  </si>
  <si>
    <t>0000107162908654-36101102-sus828-</t>
  </si>
  <si>
    <t>0000119790105507-36101102-sus828-</t>
  </si>
  <si>
    <t>0000119715548640-36101102-SUS828-</t>
  </si>
  <si>
    <t>0000119856286383-36101102-sus828-</t>
  </si>
  <si>
    <t>0000119857913329-36101102-sus828-</t>
  </si>
  <si>
    <t>0000119854921015-36101102-sus828-</t>
  </si>
  <si>
    <t>0000666869500001-36101102-sus828-</t>
  </si>
  <si>
    <t>0000120014405311-36101102-sus828-</t>
  </si>
  <si>
    <t>0000120036178605-36101102-sus828-</t>
  </si>
  <si>
    <t>0000120100752254-36101102-sus828-</t>
  </si>
  <si>
    <t>0000120114849595-36101102-sus828-</t>
  </si>
  <si>
    <t>0000120129111733-36101102-sus828-</t>
  </si>
  <si>
    <t>0000120125017162-36101102-sus828-</t>
  </si>
  <si>
    <t>SBIN421201098066-36101102-sus828-</t>
  </si>
  <si>
    <t>AXISF21201052801-36101102-sus828-</t>
  </si>
  <si>
    <t>sus828m</t>
  </si>
  <si>
    <t>0000107207170858-36101102-sus828m-</t>
  </si>
  <si>
    <t>0000120104995295-36101102-sus828-</t>
  </si>
  <si>
    <t>KKBKH21201618165-36101102-sus828-</t>
  </si>
  <si>
    <t>0000120198227666-36101102-sus828-</t>
  </si>
  <si>
    <t>0000120123493594-36101102-sus828-</t>
  </si>
  <si>
    <t>0000119084710936-36101102-SUS828-</t>
  </si>
  <si>
    <t>0000119054659673-36101102-SUS828-</t>
  </si>
  <si>
    <t>0000120239831752-36101102-sus828-</t>
  </si>
  <si>
    <t>0000120316851832-36101102-sus828-</t>
  </si>
  <si>
    <t>0000120359895385-36101102-sus828-</t>
  </si>
  <si>
    <t>0000120366871462-36101102-sus828-</t>
  </si>
  <si>
    <t>AXISP00212447503-36101102-sus828-</t>
  </si>
  <si>
    <t>N203210675574401-36101102-sus828-</t>
  </si>
  <si>
    <t>HSBCN21203477916-36101102-sus828-</t>
  </si>
  <si>
    <t>N203210675710011-36101102-sus828-</t>
  </si>
  <si>
    <t>ICIJ212030006216-36101102-sus828-</t>
  </si>
  <si>
    <t>SBIN521203473470-36101102-sus828-</t>
  </si>
  <si>
    <t>CITIN21207184583-36101102-sus828-</t>
  </si>
  <si>
    <t>RBI2052173892092-36101102-SUS828-</t>
  </si>
  <si>
    <t>N204210677078565-36101102-sus828-</t>
  </si>
  <si>
    <t>N204210677112619-36101102-sus828-</t>
  </si>
  <si>
    <t>KKBKH21208812398-36101102-sus828-</t>
  </si>
  <si>
    <t>0000120880485572-36101102-sus828-</t>
  </si>
  <si>
    <t>0000107274587781-36101102-sus828-</t>
  </si>
  <si>
    <t>0000120838006786-36101102-sus828-</t>
  </si>
  <si>
    <t>AXIR212094966161-36101102-sus828-</t>
  </si>
  <si>
    <t>0000000000285019-36101102-SUS828-</t>
  </si>
  <si>
    <t>0000000000285012-36101102-SUS828-</t>
  </si>
  <si>
    <t>0000000000285013-36101102-SUS828-</t>
  </si>
  <si>
    <t>AXIR212095123984-36101102-SUS828-</t>
  </si>
  <si>
    <t>AXIR212095119274-36101102-SUS828-</t>
  </si>
  <si>
    <t>AXIR212095151861-36101102-sus828-</t>
  </si>
  <si>
    <t>IB28182352857150-36101102-sus828-</t>
  </si>
  <si>
    <t>0728I26939000681-36101102-sus828-</t>
  </si>
  <si>
    <t>0000107231188720-36101102-sus828-</t>
  </si>
  <si>
    <t>0000107231188721-36101102-sus828-</t>
  </si>
  <si>
    <t>0000120510327411-36101102-sus828-</t>
  </si>
  <si>
    <t>0000120597499215-36101102-sus828-</t>
  </si>
  <si>
    <t>0000121011745762-36101102-sus828-</t>
  </si>
  <si>
    <t>0000000000003136-36101102-sus828-</t>
  </si>
  <si>
    <t>0000121017006151-36101102-sus828-</t>
  </si>
  <si>
    <t>0000121018511373-36101102-sus828-</t>
  </si>
  <si>
    <t>0000119525485934-36101102-SUS828-</t>
  </si>
  <si>
    <t>0000119503184192-36101102-SUS828-</t>
  </si>
  <si>
    <t>0000119508917389-36101102-SUS828-</t>
  </si>
  <si>
    <t>0000119512512173-36101102-SUS828-</t>
  </si>
  <si>
    <t>0000119529117898-36101102-SUS828-</t>
  </si>
  <si>
    <t>000000000000000-36101102-SUS828-</t>
  </si>
  <si>
    <t>000000000000000-36101102-sus828-</t>
  </si>
  <si>
    <t>0000119514620535-36101102-SUS828-</t>
  </si>
  <si>
    <t>0000119533359101-36101102-SUS828-</t>
  </si>
  <si>
    <t>CMS2025212268-36101102-SUS828-</t>
  </si>
  <si>
    <t>CMS2025212359-36101102-SUS828-</t>
  </si>
  <si>
    <t>119517000000-36101102-SUS828-</t>
  </si>
  <si>
    <t>0000119528890025-36101102-SUS828-</t>
  </si>
  <si>
    <t>0000121109883465-36101102-sus828-</t>
  </si>
  <si>
    <t>0000121109883496-36101102-SUS828-</t>
  </si>
  <si>
    <t>0000121101434326-36101102-SUS828-</t>
  </si>
  <si>
    <t>0000121115589199-36101102-SUS828-</t>
  </si>
  <si>
    <t>0000121115599152-36101102-SUS828-</t>
  </si>
  <si>
    <t>0000121200488785-36101102-sus828-</t>
  </si>
  <si>
    <t>0000121216170563-36101102-sus828-</t>
  </si>
  <si>
    <t>0000675284000001-36101102-SUS828-</t>
  </si>
  <si>
    <t>AXTB212116026652-36101102-SUS828-</t>
  </si>
  <si>
    <t>026420</t>
  </si>
  <si>
    <t>0000119516079273-14-07-21</t>
  </si>
  <si>
    <t>026421</t>
  </si>
  <si>
    <t>Reversed as-Wrong ledger Selection</t>
  </si>
  <si>
    <t>TRANSFER-14-07-21</t>
  </si>
  <si>
    <t>026423</t>
  </si>
  <si>
    <t>118511040674-36101101- 07PMB-ICICI Lombard General Insurance</t>
  </si>
  <si>
    <t>118514202824-36101101- 07PMB-ICICI Lombard General Insurance</t>
  </si>
  <si>
    <t>026426</t>
  </si>
  <si>
    <t>TWVPU-Thermax Limited ENVIRO CONSTR</t>
  </si>
  <si>
    <t>SBIN521197797312-36101102-TWVPU-Thermax Limited ENVIRO CONST</t>
  </si>
  <si>
    <t>--1162605-K Srinivas Rao</t>
  </si>
  <si>
    <t>026428</t>
  </si>
  <si>
    <t>VEMMB-VOLTAS LTD - EMRBG</t>
  </si>
  <si>
    <t>0000121112958097-36101102-VEMMB-VOLTAS LTD - EMRBG-2027667-R</t>
  </si>
  <si>
    <t>--2027667-Arun Karthekeyan S</t>
  </si>
  <si>
    <t>026434</t>
  </si>
  <si>
    <t>36101124</t>
  </si>
  <si>
    <t>Account Closure Entry - Indusind Bank Limited CA A/c # 20100</t>
  </si>
  <si>
    <t>Account Closure Entry for INDUS 3974 TO HDFC 062 - TF003036</t>
  </si>
  <si>
    <t>Account Closure Entry</t>
  </si>
  <si>
    <t>026435</t>
  </si>
  <si>
    <t>REVERSAL ENTRY - ICICI Bank Limited OD A/c # 000251000240 -</t>
  </si>
  <si>
    <t>REVERSAL ENTRY - TF003037</t>
  </si>
  <si>
    <t>0000121119558659-36101102-SUS828-</t>
  </si>
  <si>
    <t>0000121119347783-36101102-SUS828-</t>
  </si>
  <si>
    <t>0000121110334978-36101102-SUS828-</t>
  </si>
  <si>
    <t>0000119019248683-36101102-SUS828-</t>
  </si>
  <si>
    <t>0000119125271187-36101102-SUS828-</t>
  </si>
  <si>
    <t>AXMB211927288169-36101102-SUS828-</t>
  </si>
  <si>
    <t>0000119220610401-36101102-SUS828-</t>
  </si>
  <si>
    <t>0000119220556971-36101102-SUS828-</t>
  </si>
  <si>
    <t>0000119220556991-36101102-SUS828-</t>
  </si>
  <si>
    <t>Amcor Flexibles India Pvt.Ltd</t>
  </si>
  <si>
    <t>123-36101151-Amcor Flexibles India Pvt.Ltd-</t>
  </si>
  <si>
    <t>A5ZMB-33-33-Amcor Flexibles India Pvt.Ltd</t>
  </si>
  <si>
    <t>Godfrey Phillips India Limited</t>
  </si>
  <si>
    <t>74106000013G-36101151-Godfrey Phillips India Limited-</t>
  </si>
  <si>
    <t>G83DL-07-07-Godfrey Phillips India Limited</t>
  </si>
  <si>
    <t>000063425-00001-36101151-Amcor Flexibles India Pvt.Ltd-</t>
  </si>
  <si>
    <t>APTMB-29-34-Amcor Flexibles India Pvt.Ltd</t>
  </si>
  <si>
    <t>026436</t>
  </si>
  <si>
    <t>RTGS TRANSFER - HDFC Bank Limited OD A/c # 05232090000062 -</t>
  </si>
  <si>
    <t>RTGS TRANSFER FROM HDFC 062 TO ICICI 240 - TF003038</t>
  </si>
  <si>
    <t>RTGS TRANSFER</t>
  </si>
  <si>
    <t>026437</t>
  </si>
  <si>
    <t>RTGS TRANSFER FROM HDFC 062 TO SBI 642 - TF003039</t>
  </si>
  <si>
    <t>026438</t>
  </si>
  <si>
    <t>SWEEP TRNASFER FROM HDFC 062 TO HDFC 828-REVERSAL ENTRY - TF</t>
  </si>
  <si>
    <t>026439</t>
  </si>
  <si>
    <t>CMS-TEAMLEASE-210731000020/EOD/ - HDFC Bank Limited CA A/c #</t>
  </si>
  <si>
    <t>CMS-TEAMLEASE-210731000020/EOD/ - TF003041</t>
  </si>
  <si>
    <t>CMS-TEAMLEASE-210731000020/EOD/</t>
  </si>
  <si>
    <t>026440</t>
  </si>
  <si>
    <t>Reversed as-Wrong Entry</t>
  </si>
  <si>
    <t>026441</t>
  </si>
  <si>
    <t>Reversed as-Wrong Bank Code Selection</t>
  </si>
  <si>
    <t>026442</t>
  </si>
  <si>
    <t>PT Remittance Apr 2021-Gujarat- Lakhigam Panchayat</t>
  </si>
  <si>
    <t>-36101101-PT Remittance Apr 2021-Gujarat- Lakhigam Panchayat</t>
  </si>
  <si>
    <t>--Lakhigam Grampanchayat (( Birla Copper )(Trf to Sanjay Raa</t>
  </si>
  <si>
    <t>PT Remittance May 2021-Gujarat- Lakhigam Panchayat</t>
  </si>
  <si>
    <t>-36101101-PT Remittance May 2021-Gujarat- Lakhigam Panchayat</t>
  </si>
  <si>
    <t>026443</t>
  </si>
  <si>
    <t>FORD MOTOR PRIVATE LIMITED</t>
  </si>
  <si>
    <t>CITIN21197188590-36101151-FORD MOTOR PRIVATE LIMITED-</t>
  </si>
  <si>
    <t>04803-FORD MOTOR PRIVATE LIMITED</t>
  </si>
  <si>
    <t>Global Agrigenetics India Priv</t>
  </si>
  <si>
    <t>AXISP00208594954-36101151-Global Agrigenetics India Priv-</t>
  </si>
  <si>
    <t>GKTHY-36-36-Global Agrigenetics India Private Limited</t>
  </si>
  <si>
    <t>Olon Active Pharmaceutical Ing</t>
  </si>
  <si>
    <t>ICMS2107020002R9-36101151-Olon Active Pharmaceutical Ing-</t>
  </si>
  <si>
    <t>O9ZMB-27-27-Olon Active Pharmaceutical Ingredients India Pvt</t>
  </si>
  <si>
    <t>HEMA'S ENTERPRISES PRIVATE LIM</t>
  </si>
  <si>
    <t>24456353211DC-36101151-HEMA'S ENTERPRISES PRIVATE LIM-</t>
  </si>
  <si>
    <t>HLECH-33-33-Hema'S Enterprises Private Limited</t>
  </si>
  <si>
    <t>24456353001DC-36101151-HEMA'S ENTERPRISES PRIVATE LIM-</t>
  </si>
  <si>
    <t>Cavinkare Pvt Ltd -Trends Divi</t>
  </si>
  <si>
    <t>N183211551827540-36101151-Cavinkare Pvt Ltd -Trends Divi-</t>
  </si>
  <si>
    <t>CDQCH-33-33-Cavinkare Pvt Ltd -Trends Division</t>
  </si>
  <si>
    <t>N183211551835977-36101151-Cavinkare Pvt Ltd -Trends Divi-</t>
  </si>
  <si>
    <t>N183211551819701-36101151-Cavinkare Pvt Ltd -Trends Divi-</t>
  </si>
  <si>
    <t>TATA SKY BROADBAND PRIVATE LIMITED</t>
  </si>
  <si>
    <t>AXISP00208684802-36101151-TATA SKY BROADBAND PRIVATE LIMITED</t>
  </si>
  <si>
    <t>07069-Tata Sky Broadband Pvt Ltd</t>
  </si>
  <si>
    <t>Fourth Estate Limited</t>
  </si>
  <si>
    <t>N183211552204020-36101151-Fourth Estate Limited-</t>
  </si>
  <si>
    <t>FGZMB-29-32-Fourth Estate Limited</t>
  </si>
  <si>
    <t>AXSK211830023053-36101151-Yaaganti Seeds Private Limited-</t>
  </si>
  <si>
    <t>Y3WHY-36-36-Yaaganti Seeds Private Limited</t>
  </si>
  <si>
    <t>Kirloskar Toyota Textile Machi</t>
  </si>
  <si>
    <t>BNPNN21183342520-36101151-Kirloskar Toyota Textile Machi-</t>
  </si>
  <si>
    <t>KUVBG-29-29-Kirloskar Toyota Textile Machinery Private Limit</t>
  </si>
  <si>
    <t>NICHIAS INDUSTRIAL PRODUCTS PR</t>
  </si>
  <si>
    <t>MHCBR52021070500400105-36101151-NICHIAS INDUSTRIAL PRODUCTS</t>
  </si>
  <si>
    <t>N9LCH-33-33-Nichias Industrial Products Private Limited</t>
  </si>
  <si>
    <t>Pravardhan Seeds Private Limit</t>
  </si>
  <si>
    <t>UTIBR52021070500363170-36101151-Pravardhan Seeds Private Lim</t>
  </si>
  <si>
    <t>POFHY-36-36-Pravardhan Seeds Private Limited</t>
  </si>
  <si>
    <t>Prabhat Agri Biotech Limited</t>
  </si>
  <si>
    <t>UTIBR52021070500363178-36101151-Prabhat Agri Biotech Limited</t>
  </si>
  <si>
    <t>PFFHY-36-36-Prabhat Agri Biotech Limited</t>
  </si>
  <si>
    <t>Vaco Binary Semantics LLP</t>
  </si>
  <si>
    <t>353022861-36101151-Vaco Binary Semantics LLP-</t>
  </si>
  <si>
    <t>07179-Vaco Binary Semantics LLP</t>
  </si>
  <si>
    <t>N186211555542995-36101151-Cavinkare Pvt Ltd -Trends Divi-</t>
  </si>
  <si>
    <t>AXTB211864603943-36101151-Nuziveedu Seeds Limited-</t>
  </si>
  <si>
    <t>NTNHY-36-36-Nuziveedu Seeds Limited</t>
  </si>
  <si>
    <t>AXTB211864604124-36101151-Nuziveedu Seeds Limited-</t>
  </si>
  <si>
    <t>NSPHY-36-36-Nuziveedu Seeds Limited</t>
  </si>
  <si>
    <t>AXTB211864604123-36101151-Nuziveedu Seeds Limited-</t>
  </si>
  <si>
    <t>N2VHY-29-36-Nuziveedu Seeds Limited</t>
  </si>
  <si>
    <t>AQM TECHNOLOGIES PRIVATE LIMITED</t>
  </si>
  <si>
    <t>HSBCN21186410685-36101151-AQM TECHNOLOGIES PRIVATE LIMITED-</t>
  </si>
  <si>
    <t>06986-Aqm Technologies Pvt. Ltd</t>
  </si>
  <si>
    <t>AXISP00209383190-36101151-Asian Agri Genetics Limited-</t>
  </si>
  <si>
    <t>AMRHY-36-36-Asain Agri Genetics Limited</t>
  </si>
  <si>
    <t>Fortune Hybrid Seeds Limited</t>
  </si>
  <si>
    <t>AXISP00209383682-36101151-Fortune Hybrid Seeds Limited-</t>
  </si>
  <si>
    <t>FA3HY-36-36-Fortune Hybrid Seeds Limited</t>
  </si>
  <si>
    <t>Igarashi Motors India Limited</t>
  </si>
  <si>
    <t>UTIBR52021070600009901-36101151-Igarashi Motors India Limite</t>
  </si>
  <si>
    <t>IS0CH-29-33-Igarashi Motors India Limited</t>
  </si>
  <si>
    <t>Hero Motocorp Ltd</t>
  </si>
  <si>
    <t>N187211556907481-36101151-Hero Motocorp Ltd-</t>
  </si>
  <si>
    <t>HCJDL-29-08-Hero Motocorp Ltd</t>
  </si>
  <si>
    <t>Wipro Personal And Home Care P</t>
  </si>
  <si>
    <t>N187211557307602-36101151-Wipro Personal And Home Care P-</t>
  </si>
  <si>
    <t>W6DHY-36-36-Wipro Personal And Home Care Private Limited</t>
  </si>
  <si>
    <t>Encube Ethicals Private Limite</t>
  </si>
  <si>
    <t>N187211557337052-36101151-Encube Ethicals Private Limite-</t>
  </si>
  <si>
    <t>ENIMB-29-30-Encube Ethicals Private Limited</t>
  </si>
  <si>
    <t>HSBCN21187518942-36101151-Instakart Services Private Lim-</t>
  </si>
  <si>
    <t>HSBCN21187518964-36101151-Instakart Services Private Lim-</t>
  </si>
  <si>
    <t>I0CBG-27-27-36101151-Instakart Services Private Lim-</t>
  </si>
  <si>
    <t>HSBCN21187520873-36101151-Instakart Services Private Lim-</t>
  </si>
  <si>
    <t>Hidesign India Pvt Ltd</t>
  </si>
  <si>
    <t>HDFCR52021070751516266-36101151-Hidesign India Pvt Ltd-</t>
  </si>
  <si>
    <t>HJRCH-29-34-Hidesign India Pvt Ltd</t>
  </si>
  <si>
    <t>N188211557765527-36101151-Hidesign India Pvt Ltd-</t>
  </si>
  <si>
    <t>Spinks Softech Private Limited</t>
  </si>
  <si>
    <t>CMS2013770723-36101151-Spinks Softech Private Limited-</t>
  </si>
  <si>
    <t>SEQCH-33-33-Spinks Softech Private Limited</t>
  </si>
  <si>
    <t>Padget Electronics Private Lim</t>
  </si>
  <si>
    <t>902DOCT211880752-36101151-Padget Electronics Private Lim-</t>
  </si>
  <si>
    <t>P3BDL-09-09-Padget Electronics Private Limited</t>
  </si>
  <si>
    <t>YESBR52021070782250656-36101151-Team Computers Pvt Ltd-</t>
  </si>
  <si>
    <t>TKIDL-29-07-Team Computers Pvt Ltd</t>
  </si>
  <si>
    <t>YESBR52021070782250658-36101151-Team Computers Pvt Ltd-</t>
  </si>
  <si>
    <t>YESBR52021070782250657-36101151-Team Computers Pvt Ltd-</t>
  </si>
  <si>
    <t>Velan Valves India Private Lim</t>
  </si>
  <si>
    <t>N188210657174672-36101151-Velan Valves India Private Lim-</t>
  </si>
  <si>
    <t>VHLCH-33-33-Velan Valves India Private Limited</t>
  </si>
  <si>
    <t>N188210657202456-36101151-Team Computers Pvt Ltd-</t>
  </si>
  <si>
    <t>N188210657202438-36101151-Team Computers Pvt Ltd-</t>
  </si>
  <si>
    <t>N188210657202446-36101151-Team Computers Pvt Ltd-</t>
  </si>
  <si>
    <t>Ford Motor Private Limited</t>
  </si>
  <si>
    <t>CITIN21201128290-36101151-Ford Motor Private Limited-</t>
  </si>
  <si>
    <t>FYICH-29-33-Ford Motor Private Limited</t>
  </si>
  <si>
    <t>Calsonic Kansei Motherson Auto</t>
  </si>
  <si>
    <t>24498771351DC-36101151-Calsonic Kansei Motherson Auto-</t>
  </si>
  <si>
    <t>CJFCH-33-33-Calsonic Kansei Motherson Auto Products Private</t>
  </si>
  <si>
    <t>Jumbo Bag Limited</t>
  </si>
  <si>
    <t>SBIN421189236418-36101151-Jumbo Bag Limited-</t>
  </si>
  <si>
    <t>JIKCH-33-33-Jumbo Bag Limited</t>
  </si>
  <si>
    <t>Padget Electronics Pvt. Ltd.</t>
  </si>
  <si>
    <t>902DOCT211900006-36101151-Padget Electronics Pvt. Ltd.-</t>
  </si>
  <si>
    <t>P3ZDL-09-09-Padget Electronics Pvt. Ltd.</t>
  </si>
  <si>
    <t>UTIBR52021070900483311-36101151-Lotus Herbals Pvt Ltd-</t>
  </si>
  <si>
    <t>LAQDL-29-09-Lotus Herbals Ltd.</t>
  </si>
  <si>
    <t>CMS2017673086-36101151-Pritam International Pvt Ltd-</t>
  </si>
  <si>
    <t>PTVDL-29-05-Pritam International Pvt Ltd</t>
  </si>
  <si>
    <t>CMS2017673096-36101151-Pritam International Pvt Ltd-</t>
  </si>
  <si>
    <t>HIDESIGN INDIA PRIVATE LIMITED</t>
  </si>
  <si>
    <t>N190211561897862-36101151-HIDESIGN INDIA PRIVATE LIMITED-</t>
  </si>
  <si>
    <t>07009-Hidesign India Pvt Ltd</t>
  </si>
  <si>
    <t>Indegene Pvt Ltd</t>
  </si>
  <si>
    <t>N191211562353145-36101151-Indegene Pvt Ltd-</t>
  </si>
  <si>
    <t>IKUDL-29-29-Indegene Pvt Ltd</t>
  </si>
  <si>
    <t>N191211562361138-36101151-Indegene Pvt Ltd-</t>
  </si>
  <si>
    <t>B2B Clothings Private Limited</t>
  </si>
  <si>
    <t>UTIBR52021071000212039-36101151-B2B Clothings Private Limite</t>
  </si>
  <si>
    <t>BX3DL-09-09-B2B Clothings Private Limited</t>
  </si>
  <si>
    <t>ADITYA AUTO PRODUCTS AND ENGIN</t>
  </si>
  <si>
    <t>KKBKR22021071200509640-36101151-ADITYA AUTO PRODUCTS AND ENG</t>
  </si>
  <si>
    <t>07387-Aditya Auto Products And Engineering India Private Lim</t>
  </si>
  <si>
    <t>PUNBR52021071212799088-36101151-Nature Magic World-</t>
  </si>
  <si>
    <t>NLLDL-29-05-Nature Magic World</t>
  </si>
  <si>
    <t>INSTAKART SERVICES PRIVATE LIMITED</t>
  </si>
  <si>
    <t>HSBCN21193309475-36101151-INSTAKART SERVICES PRIVATE LIMITED</t>
  </si>
  <si>
    <t>HSBCN21193309417-36101151-INSTAKART SERVICES PRIVATE LIMITED</t>
  </si>
  <si>
    <t>HSBCN21193309434-36101151-INSTAKART SERVICES PRIVATE LIMITED</t>
  </si>
  <si>
    <t>Voltbek Home Appliances Pvt Lt</t>
  </si>
  <si>
    <t>CHASR52021071300206732-36101151-Voltbek Home Appliances Pvt</t>
  </si>
  <si>
    <t>VLFAH-24-24-Voltbek Home Appliances Pvt Ltd</t>
  </si>
  <si>
    <t>AXISP00210971546-36101151-Lotus Herbals Pvt Ltd-</t>
  </si>
  <si>
    <t>PUNBH21194633511-36101151-Nature Magic World-</t>
  </si>
  <si>
    <t>PROCANDOUR AUTOMOTIVE SYSTEMS</t>
  </si>
  <si>
    <t>CITIN21203765480-36101151-PROCANDOUR AUTOMOTIVE SYSTEMS-</t>
  </si>
  <si>
    <t>07223-PROCANDOUR AUTOMOTIVE SYSTEMS PRIVATE LIMITED</t>
  </si>
  <si>
    <t>Tesna Tech Private Limited</t>
  </si>
  <si>
    <t>N195211566098739-36101151-Tesna Tech Private Limited-</t>
  </si>
  <si>
    <t>TZPDL-29-02-Tesna Tech Private Limited</t>
  </si>
  <si>
    <t>354552224-36101151-Vaco Binary Semantics LLP-</t>
  </si>
  <si>
    <t>Teamlease Education Foundation</t>
  </si>
  <si>
    <t>N196211568075444-36101151-Teamlease Education Foundation-</t>
  </si>
  <si>
    <t>TN9DL-29-29-Teamlease Education Foundation</t>
  </si>
  <si>
    <t>HSBCN21197898491-36101151-INSTAKART SERVICES PRIVATE LIMITED</t>
  </si>
  <si>
    <t>Fisher Chennai Engineering Cen</t>
  </si>
  <si>
    <t>CITIN21206241005-36101151-Fisher Chennai Engineering Cen-</t>
  </si>
  <si>
    <t>FN1CH-33-33-Fisher Chennai Engineering Center</t>
  </si>
  <si>
    <t>NATURES MAGIC WORLD</t>
  </si>
  <si>
    <t>PUNBH21203915462-36101151-NATURES MAGIC WORLD-</t>
  </si>
  <si>
    <t>06988-Nature Magic World</t>
  </si>
  <si>
    <t>Mahindra Rural Housing Finance</t>
  </si>
  <si>
    <t>N203211574186102-36101151-Mahindra Rural Housing Finance-</t>
  </si>
  <si>
    <t>N207211576750098-36101151-Indegene Pvt Ltd-</t>
  </si>
  <si>
    <t>AXISP00213057208-36101151-Prabhat Agri Biotech Limited-</t>
  </si>
  <si>
    <t>PVFHY-29-36-Prabhat Agri Biotech Limited</t>
  </si>
  <si>
    <t>AXISP00213060758-36101151-Pravardhan Seeds Private Limit-</t>
  </si>
  <si>
    <t>PX9HY-29-36-Pravardhan Seeds Private Limited</t>
  </si>
  <si>
    <t>AXISP00213061243-36101151-Fortune Hybrid Seeds Limited-</t>
  </si>
  <si>
    <t>FRSHY-29-36-Fortune Hybrid Seeds Limited</t>
  </si>
  <si>
    <t>AXISP00213060908-36101151-Asian Agri Genetics Limited-</t>
  </si>
  <si>
    <t>AHWHY-29-36-Asian Agri Genetics Limited</t>
  </si>
  <si>
    <t>AXISP00213061325-36101151-Yaaganti Seeds Private Limited-</t>
  </si>
  <si>
    <t>YKKHY-29-36-Yaaganti Seeds Private Limited</t>
  </si>
  <si>
    <t>AXISP00213064050-36101151-Global Agrigenetics India Priv-</t>
  </si>
  <si>
    <t>GVQHY-29-36-Global Agrigenetics India Private Limited</t>
  </si>
  <si>
    <t>Sus240 - [ CASABLANCA ]</t>
  </si>
  <si>
    <t>N208211578670686-36101151-Sus240 - [ CASABLANCA ]-</t>
  </si>
  <si>
    <t>Vadilal Enterprises ltd</t>
  </si>
  <si>
    <t>ICMS210727001QBU-36101151-Vadilal Enterprises ltd-</t>
  </si>
  <si>
    <t>VBRAH-24-24-Vadilal Enterprises Ltd</t>
  </si>
  <si>
    <t>AXISP00213295008-36101151-Nuziveedu Seeds Limited-</t>
  </si>
  <si>
    <t>NA8HY-29-36-Nuziveedu Seeds Limited</t>
  </si>
  <si>
    <t>AXISP00213295009-36101151-Nuziveedu Seeds Limited-</t>
  </si>
  <si>
    <t>NNBHY-29-36-Nuziveedu Seeds Limited</t>
  </si>
  <si>
    <t>N208211578902670-36101151-Mahindra Rural Housing Finance-</t>
  </si>
  <si>
    <t>AXISP00213673458-36101151-Nuziveedu Seeds Limited-</t>
  </si>
  <si>
    <t>NUCHY-29-36-Nuziveedu Seeds Limited</t>
  </si>
  <si>
    <t>SBINR12021073035105865-36101151-Classic Industries and Expor</t>
  </si>
  <si>
    <t>CAYCH-33-33-Classic Industries And Exports Limited</t>
  </si>
  <si>
    <t>N211211582288269-36101151-Cavinkare Pvt Ltd -Trends Divi-</t>
  </si>
  <si>
    <t>CHLCH-33-33-Cavinkare Pvt Ltd -Trends Division</t>
  </si>
  <si>
    <t>MEDI ASSIST INSURANCE TPA PRIV</t>
  </si>
  <si>
    <t>000189999270-36101151-MEDI ASSIST INSURANCE TPA PRIV-</t>
  </si>
  <si>
    <t>ME4BG-29-29-Medi Assist Insurance Tpa Private Limited</t>
  </si>
  <si>
    <t>MEDI ASSIST HEALTHCARE SERVICE</t>
  </si>
  <si>
    <t>000189999774-36101151-MEDI ASSIST HEALTHCARE SERVICE-</t>
  </si>
  <si>
    <t>MQPBG-29-29-Medi Assist Healthcare Services Limited</t>
  </si>
  <si>
    <t>AXTB212126364104-36101151-Nuziveedu Seeds Limited-</t>
  </si>
  <si>
    <t>NXYHY-36-36-Nuziveedu Seeds Limited</t>
  </si>
  <si>
    <t>AXTB212126364082-36101151-Nuziveedu Seeds Limited-</t>
  </si>
  <si>
    <t>AXTB212126364087-36101151-Nuziveedu Seeds Limited-</t>
  </si>
  <si>
    <t>NDCHY-36-36-Nuziveedu Seeds Limited     -Nukhy(Parent Id)</t>
  </si>
  <si>
    <t>AXTB212126364091-36101151-Nuziveedu Seeds Limited-</t>
  </si>
  <si>
    <t>NX5HY-36-36-Nuziveedu Seeds Limited</t>
  </si>
  <si>
    <t>AXTB212126363909-36101151-Nuziveedu Seeds Limited-</t>
  </si>
  <si>
    <t>AXTB212126363906-36101151-Nuziveedu Seeds Limited-</t>
  </si>
  <si>
    <t>AXISP00214329225-36101151-Nuziveedu Seeds Limited-</t>
  </si>
  <si>
    <t>N4THY-36-36-Nuziveedu Seeds Limited</t>
  </si>
  <si>
    <t>AXISP00214329226-36101151-Nuziveedu Seeds Limited-</t>
  </si>
  <si>
    <t>NUKHY-29-36-Nuziveedu Seeds Limited</t>
  </si>
  <si>
    <t>AXISP00214329228-36101151-Nuziveedu Seeds Limited-</t>
  </si>
  <si>
    <t>NUYHY-36-36-Nuziveedu Seeds Limited</t>
  </si>
  <si>
    <t>AXISP00214329224-36101151-Nuziveedu Seeds Limited-</t>
  </si>
  <si>
    <t>NXQHY-36-36-Nuziveedu Seeds Limited</t>
  </si>
  <si>
    <t>AXISP00214329227-36101151-Nuziveedu Seeds Limited-</t>
  </si>
  <si>
    <t>NSZHY-36-36-Nuziveedu Seeds Limited</t>
  </si>
  <si>
    <t>SIN05494Q0117063-36101124-Amcor Flexibles India Pvt.Ltd-</t>
  </si>
  <si>
    <t>AETMB-27-27-Amcor Flexibles India Pvt Ltd</t>
  </si>
  <si>
    <t>Casablanca</t>
  </si>
  <si>
    <t>N195211566514319-36101124-Casablanca-</t>
  </si>
  <si>
    <t>CTWCH-29-34-Casablanca</t>
  </si>
  <si>
    <t>Ashok Industries</t>
  </si>
  <si>
    <t>120015602609-36101124-Ashok Industries-</t>
  </si>
  <si>
    <t>AXTBG-29-29-Ashok Industries</t>
  </si>
  <si>
    <t>Tata Sky Broadband Private Limited</t>
  </si>
  <si>
    <t>UTIBR52021072700341364UT-36101124-Tata Sky Broadband Private</t>
  </si>
  <si>
    <t>026444</t>
  </si>
  <si>
    <t>ONLINE TRANSFER FROM ICICI 240 TO ICICI CARD 6005 - TF003042</t>
  </si>
  <si>
    <t>026445</t>
  </si>
  <si>
    <t>ONLINE TRANSFER FROM ICICI 240 TO ICICI CARD 6005 - TF003043</t>
  </si>
  <si>
    <t>026446</t>
  </si>
  <si>
    <t>ONLINE TRANSFER FROM ICICI 240 TO ICICI CARD 6005 - TF003044</t>
  </si>
  <si>
    <t>026447</t>
  </si>
  <si>
    <t>Reversed as-Wrong amount accounted</t>
  </si>
  <si>
    <t>026448</t>
  </si>
  <si>
    <t>TRANSFER-36101111-NA-TeamLease Services Limited-Zarir Batliw</t>
  </si>
  <si>
    <t>--Independent director-Zarir Batliwala</t>
  </si>
  <si>
    <t>TRANSFER-36101111-NA-TeamLease Services Limited-Raghunathan-</t>
  </si>
  <si>
    <t>--Independent director-Raghunathan</t>
  </si>
  <si>
    <t>TRANSFER-36101111-NA-TeamLease Services Limited-Narayan Rama</t>
  </si>
  <si>
    <t>--Independent director-Narayan Ramachandran</t>
  </si>
  <si>
    <t>026474</t>
  </si>
  <si>
    <t>Reversed as-Incorrect amount accounted</t>
  </si>
  <si>
    <t>TRANSFER-16-07-21</t>
  </si>
  <si>
    <t>026475</t>
  </si>
  <si>
    <t>026476</t>
  </si>
  <si>
    <t>026477</t>
  </si>
  <si>
    <t>026478</t>
  </si>
  <si>
    <t>026481</t>
  </si>
  <si>
    <t>TeamLease Refund-T6579-Uma Mageshwari-against Sal Advance</t>
  </si>
  <si>
    <t>REF-SALADV-TeamLease Refund-T6579-Uma Mageshwari-against Sal</t>
  </si>
  <si>
    <t>Z01854-Uma Mageshwari-T6579-Loan</t>
  </si>
  <si>
    <t>026484</t>
  </si>
  <si>
    <t>NKMDL-NCSI Technologies India Pvt. Ltd.</t>
  </si>
  <si>
    <t>ICIB212080035925-36101101-NKMDL-NCSI Technologies India Pvt.</t>
  </si>
  <si>
    <t>--NA-Meal Card Coupon Rejection-</t>
  </si>
  <si>
    <t>026485</t>
  </si>
  <si>
    <t>--MANALI RAKH-33120223584</t>
  </si>
  <si>
    <t>026486</t>
  </si>
  <si>
    <t>TRANSFER-36101105-VNR SEEDS PVT LTD-1952131-Jun 21 Sal-TL27T</t>
  </si>
  <si>
    <t>--Ashok Dasarapu -62288000908</t>
  </si>
  <si>
    <t>026487</t>
  </si>
  <si>
    <t>UPL Limited</t>
  </si>
  <si>
    <t>TRANSFER-36101105-UPL Limited-1980878-JUN 21 SAL-TL29T2122/8</t>
  </si>
  <si>
    <t>--HIMANSHU SHARMA-33205315095</t>
  </si>
  <si>
    <t>026488</t>
  </si>
  <si>
    <t>Penny Drop Transfer Rejections</t>
  </si>
  <si>
    <t>TRANSFER-36101111-Penny Drop Transfer Rejections-Penny Drop</t>
  </si>
  <si>
    <t>--Penny Drop Transfer Rejections</t>
  </si>
  <si>
    <t>026489</t>
  </si>
  <si>
    <t>Repayment of Loan TeamLease E-Hire Pvt Ltd</t>
  </si>
  <si>
    <t>0000107025777237-36101101-Repayment of Loan TeamLease E-Hire</t>
  </si>
  <si>
    <t>--TeamLease E-Hire Pvt Ltd</t>
  </si>
  <si>
    <t>026490</t>
  </si>
  <si>
    <t>Repayment of Loan TeamLease Digital Pvt Ltd</t>
  </si>
  <si>
    <t>0000107263353360-36101101-Repayment of Loan TeamLease Digita</t>
  </si>
  <si>
    <t>--TeamLease Digital Pvt Ltd</t>
  </si>
  <si>
    <t>026492</t>
  </si>
  <si>
    <t>Bank charges</t>
  </si>
  <si>
    <t>-36101105-Bank charges-TO TRANSFER-: 0505316BG0001637 018224</t>
  </si>
  <si>
    <t>--TO TRANSFER-: 0505316BG0001637 01822421000001TF80331930091</t>
  </si>
  <si>
    <t>026493</t>
  </si>
  <si>
    <t>Bank Charges</t>
  </si>
  <si>
    <t>-36101106-Bank Charges-Consolidated Charges for A/c</t>
  </si>
  <si>
    <t>--Consolidated Charges for A/c</t>
  </si>
  <si>
    <t>-36101106-Bank Charges-GST @18% on Charge</t>
  </si>
  <si>
    <t>--GST @18% on Charge</t>
  </si>
  <si>
    <t>Bank Charges (BG Commission)</t>
  </si>
  <si>
    <t>-36101101-Bank Charges (BG Commission)-COMM ON GUARANTEE ISS</t>
  </si>
  <si>
    <t>--AMPLUS MANAGEMENT SERVICES PRIVATE LIMITED</t>
  </si>
  <si>
    <t>--AMPLUS KN ONE POWER PRIVATE LIMITED</t>
  </si>
  <si>
    <t>-36101101-Bank Charges (BG Commission)-COMM ON GUARANTEE AME</t>
  </si>
  <si>
    <t>--DEPARTMENT OF RURAL DEVELOPMENT</t>
  </si>
  <si>
    <t>-36101101-Bank Charges-Bank Charges</t>
  </si>
  <si>
    <t>--TE621907.002 19072021</t>
  </si>
  <si>
    <t>-36101101-Bank Charges-DEPOSITORY CHARGES JUN21 - 63095814</t>
  </si>
  <si>
    <t>--DEPOSITORY CHARGES JUN21 - 63095814</t>
  </si>
  <si>
    <t>-36101102-Bank Charges-030721I049903170 DPO2118649980859 IGS</t>
  </si>
  <si>
    <t>--030721I049903170 DPO2118649980859 IGST</t>
  </si>
  <si>
    <t>-36101102-Bank Charges-080721I049901675 DPO2118959679356 IGS</t>
  </si>
  <si>
    <t>--080721I049901675 DPO2118959679356 IGST</t>
  </si>
  <si>
    <t>-36101102-Bank Charges-120721I049902061 DPO2119365177620 IGS</t>
  </si>
  <si>
    <t>--120721I049902061 DPO2119365177620 IGST</t>
  </si>
  <si>
    <t>-36101102-Bank Charges-130721I049902387 DPO2119467062211 IGS</t>
  </si>
  <si>
    <t>--130721I049902387 DPO2119467062211 IGST</t>
  </si>
  <si>
    <t>-36101102-Bank Charges-220721I049901825 DPO2120303710799 IGS</t>
  </si>
  <si>
    <t>--220721I049901825 DPO2120303710799 IGST</t>
  </si>
  <si>
    <t>-36101102-Bank Charges-220721I049901853 DPO2120303892394 IGS</t>
  </si>
  <si>
    <t>--220721I049901853 DPO2120303892394 IGST</t>
  </si>
  <si>
    <t>-36101102-Bank Charges-270721I049903231 DPO2220810231311 IGS</t>
  </si>
  <si>
    <t>--270721I049903231 DPO2220810231311 IGST</t>
  </si>
  <si>
    <t>-36101102-Bank Charges-270721I049903144 DPO2220810243662 IGS</t>
  </si>
  <si>
    <t>--270721I049903144 DPO2220810243662 IGST</t>
  </si>
  <si>
    <t>-36101102-Bank Charges-270721I049906025 DPO2220810266196 IGS</t>
  </si>
  <si>
    <t>--270721I049906025 DPO2220810266196 IGST</t>
  </si>
  <si>
    <t>-36101102-Bank Charges-300721I049902287 DPO2221115727935 IGS</t>
  </si>
  <si>
    <t>--300721I049902287 DPO2221115727935 IGST</t>
  </si>
  <si>
    <t>-36101151-Transfer to TLEF Loan-Transfer to TLEF Loan</t>
  </si>
  <si>
    <t>Bank Charges for Pennhy Drop Transfers</t>
  </si>
  <si>
    <t>-36101151-Bank Charges for Pennhy Drop Transfers-Bank Charge</t>
  </si>
  <si>
    <t>--Bank Charges for Pennhy Drop Transfers</t>
  </si>
  <si>
    <t>Bank Charges for Penny Drop Transfers</t>
  </si>
  <si>
    <t>-36101111-Bank Charges for Penny Drop Transfers-IPAY CHGS JU</t>
  </si>
  <si>
    <t>--IPAY CHGS JUN2021</t>
  </si>
  <si>
    <t>GST Input on Bank Charges</t>
  </si>
  <si>
    <t>-36101111-GST Input on Bank Charges-SGST202107082819395247</t>
  </si>
  <si>
    <t>--SGST202107082819395247</t>
  </si>
  <si>
    <t>-36101111-GST Input on Bank Charges-CGST202107082819395249</t>
  </si>
  <si>
    <t>--CGST202107082819395249</t>
  </si>
  <si>
    <t>-36101111-Bank Charges for Penny Drop Transfers-Bank Charges</t>
  </si>
  <si>
    <t>--Bank Charges for Penny Drop Transfers</t>
  </si>
  <si>
    <t>026496</t>
  </si>
  <si>
    <t>SCBLR12021070600004363-06/07/21</t>
  </si>
  <si>
    <t>02876-Luminous Power Technologies Private Limited-Luminous P</t>
  </si>
  <si>
    <t>026497</t>
  </si>
  <si>
    <t>SIN11884Q0208399-06/07/21</t>
  </si>
  <si>
    <t>026498</t>
  </si>
  <si>
    <t>ICICR22021072800006927-28/07/21</t>
  </si>
  <si>
    <t>06499-Desai Fruits and Vegetable Pvt. Ltd.-Desai Fruits 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</si>
</sst>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0" borderId="0" xfId="0" applyBorder="1"/>
    <xf numFmtId="0" fontId="0" fillId="0" borderId="0" xfId="0" applyNumberFormat="1" applyBorder="1"/>
    <xf numFmtId="4" fontId="0" fillId="0" borderId="0" xfId="0" applyNumberFormat="1"/>
    <xf numFmtId="4" fontId="0" fillId="0" borderId="0" xfId="0" applyNumberFormat="1" applyBorder="1"/>
    <xf numFmtId="49" fontId="0" fillId="0" borderId="0" xfId="0" applyNumberFormat="1"/>
    <xf numFmtId="49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30" formatCode="@"/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4" formatCode="#,##0.00"/>
      <border diagonalUp="0" diagonalDown="0" outline="0">
        <left/>
        <right/>
        <top/>
        <bottom/>
      </border>
    </dxf>
    <dxf>
      <numFmt numFmtId="4" formatCode="#,##0.00"/>
      <border diagonalUp="0" diagonalDown="0" outline="0">
        <left/>
        <right/>
        <top/>
        <bottom/>
      </border>
    </dxf>
    <dxf>
      <numFmt numFmtId="4" formatCode="#,##0.00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L DATA QUERY" connectionId="1" autoFormatId="16" applyNumberFormats="0" applyBorderFormats="0" applyFontFormats="0" applyPatternFormats="0" applyAlignmentFormats="0" applyWidthHeightFormats="0">
  <queryTableRefresh nextId="20">
    <queryTableFields count="19">
      <queryTableField id="1" name="TRANSDATE" tableColumnId="1"/>
      <queryTableField id="2" name="FSCSYR" tableColumnId="2"/>
      <queryTableField id="3" name="FSCSPERD" tableColumnId="3"/>
      <queryTableField id="4" name="BATCHNBR" tableColumnId="4"/>
      <queryTableField id="5" name="JOURNALID" tableColumnId="5"/>
      <queryTableField id="6" name="TRANSNBR" tableColumnId="6"/>
      <queryTableField id="7" name="AUDTUSER" tableColumnId="7"/>
      <queryTableField id="8" name="ERRBATCH" tableColumnId="8"/>
      <queryTableField id="9" name="ERRENTRY" tableColumnId="9"/>
      <queryTableField id="10" name="ACCTID" tableColumnId="10"/>
      <queryTableField id="11" name="JRNLDESC" tableColumnId="11"/>
      <queryTableField id="12" name="TRANSDESC" tableColumnId="12"/>
      <queryTableField id="17" dataBound="0" tableColumnId="17"/>
      <queryTableField id="13" name="TRANSREF" tableColumnId="13"/>
      <queryTableField id="14" name="TRANSAMT" tableColumnId="14"/>
      <queryTableField id="18" dataBound="0" tableColumnId="18"/>
      <queryTableField id="19" dataBound="0" tableColumnId="19"/>
      <queryTableField id="15" name="SRCELEDGER" tableColumnId="15"/>
      <queryTableField id="16" name="SRCETYP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GL_DATA_QUERY" displayName="Table_GL_DATA_QUERY" ref="A4:S8619" tableType="queryTable" totalsRowCount="1">
  <autoFilter ref="A4:S8618"/>
  <tableColumns count="19">
    <tableColumn id="1" uniqueName="1" name="TRANSDATE" queryTableFieldId="1" dataDxfId="4" totalsRowDxfId="5"/>
    <tableColumn id="2" uniqueName="2" name="FSCSYR" queryTableFieldId="2" totalsRowDxfId="6"/>
    <tableColumn id="3" uniqueName="3" name="FSCSPERD" queryTableFieldId="3" totalsRowDxfId="7"/>
    <tableColumn id="4" uniqueName="4" name="BATCHNBR" queryTableFieldId="4" totalsRowDxfId="8"/>
    <tableColumn id="5" uniqueName="5" name="JOURNALID" queryTableFieldId="5" totalsRowDxfId="9"/>
    <tableColumn id="6" uniqueName="6" name="TRANSNBR" queryTableFieldId="6" totalsRowDxfId="10"/>
    <tableColumn id="7" uniqueName="7" name="AUDTUSER" queryTableFieldId="7" totalsRowDxfId="11"/>
    <tableColumn id="8" uniqueName="8" name="ERRBATCH" queryTableFieldId="8" totalsRowDxfId="12"/>
    <tableColumn id="9" uniqueName="9" name="ERRENTRY" queryTableFieldId="9" totalsRowDxfId="13"/>
    <tableColumn id="10" uniqueName="10" name="ACCTID" queryTableFieldId="10" totalsRowDxfId="14"/>
    <tableColumn id="11" uniqueName="11" name="JRNLDESC" queryTableFieldId="11" totalsRowDxfId="15"/>
    <tableColumn id="12" uniqueName="12" name="TRANSDESC" queryTableFieldId="12" totalsRowDxfId="16"/>
    <tableColumn id="17" uniqueName="17" name="Cheque No" queryTableFieldId="17" dataDxfId="3" totalsRowDxfId="17">
      <calculatedColumnFormula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calculatedColumnFormula>
    </tableColumn>
    <tableColumn id="13" uniqueName="13" name="TRANSREF" queryTableFieldId="13" totalsRowDxfId="18"/>
    <tableColumn id="14" uniqueName="14" name="TRANSAMT" totalsRowFunction="sum" queryTableFieldId="14" dataDxfId="2" totalsRowDxfId="19"/>
    <tableColumn id="18" uniqueName="18" name="Debit" totalsRowFunction="sum" queryTableFieldId="18" dataDxfId="1" totalsRowDxfId="20">
      <calculatedColumnFormula>IF(Table_GL_DATA_QUERY[[#This Row],[TRANSAMT]]&gt;0,Table_GL_DATA_QUERY[[#This Row],[TRANSAMT]],0)</calculatedColumnFormula>
    </tableColumn>
    <tableColumn id="19" uniqueName="19" name="Credit" totalsRowFunction="sum" queryTableFieldId="19" dataDxfId="0" totalsRowDxfId="21">
      <calculatedColumnFormula>-IF(Table_GL_DATA_QUERY[[#This Row],[TRANSAMT]]&lt;0,Table_GL_DATA_QUERY[[#This Row],[TRANSAMT]],0)</calculatedColumnFormula>
    </tableColumn>
    <tableColumn id="15" uniqueName="15" name="SRCELEDGER" queryTableFieldId="15" totalsRowDxfId="22"/>
    <tableColumn id="16" uniqueName="16" name="SRCETYPE" queryTableFieldId="16" totalsRowDxfId="2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8619"/>
  <sheetViews>
    <sheetView tabSelected="1" topLeftCell="A8594" workbookViewId="0">
      <selection activeCell="C5" sqref="C5:C8618"/>
    </sheetView>
  </sheetViews>
  <sheetFormatPr defaultRowHeight="15" x14ac:dyDescent="0.25"/>
  <cols>
    <col min="1" max="1" width="13.7109375" bestFit="1" customWidth="1"/>
    <col min="2" max="2" width="9.7109375" bestFit="1" customWidth="1"/>
    <col min="3" max="3" width="12" bestFit="1" customWidth="1"/>
    <col min="4" max="4" width="12.85546875" customWidth="1"/>
    <col min="5" max="5" width="13.42578125" bestFit="1" customWidth="1"/>
    <col min="6" max="7" width="12.85546875" bestFit="1" customWidth="1"/>
    <col min="8" max="8" width="12.42578125" bestFit="1" customWidth="1"/>
    <col min="9" max="9" width="12.28515625" bestFit="1" customWidth="1"/>
    <col min="10" max="10" width="9.7109375" bestFit="1" customWidth="1"/>
    <col min="11" max="11" width="64.140625" customWidth="1"/>
    <col min="12" max="12" width="67" customWidth="1"/>
    <col min="13" max="13" width="14.42578125" customWidth="1"/>
    <col min="14" max="14" width="69.5703125" customWidth="1"/>
    <col min="15" max="15" width="14.5703125" customWidth="1"/>
    <col min="16" max="17" width="16.42578125" customWidth="1"/>
    <col min="18" max="18" width="14.28515625" customWidth="1"/>
    <col min="19" max="19" width="11.85546875" customWidth="1"/>
  </cols>
  <sheetData>
    <row r="1" spans="1:19" x14ac:dyDescent="0.25">
      <c r="B1" t="s">
        <v>16</v>
      </c>
      <c r="C1" s="6" t="s">
        <v>768</v>
      </c>
      <c r="D1" t="s">
        <v>439</v>
      </c>
      <c r="E1">
        <v>36101101</v>
      </c>
      <c r="O1" t="s">
        <v>21</v>
      </c>
      <c r="P1" s="4">
        <v>-300291051.94999999</v>
      </c>
    </row>
    <row r="2" spans="1:19" x14ac:dyDescent="0.25">
      <c r="B2" t="s">
        <v>17</v>
      </c>
      <c r="C2" s="7" t="s">
        <v>3682</v>
      </c>
      <c r="D2" t="s">
        <v>440</v>
      </c>
      <c r="E2">
        <v>36201102</v>
      </c>
      <c r="O2" t="s">
        <v>22</v>
      </c>
      <c r="P2" s="4">
        <f>P1+Table_GL_DATA_QUERY[[#Totals],[Debit]]-Table_GL_DATA_QUERY[[#Totals],[Credit]]</f>
        <v>-637449181.60000801</v>
      </c>
    </row>
    <row r="4" spans="1:19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18</v>
      </c>
      <c r="N4" t="s">
        <v>12</v>
      </c>
      <c r="O4" t="s">
        <v>13</v>
      </c>
      <c r="P4" t="s">
        <v>19</v>
      </c>
      <c r="Q4" t="s">
        <v>20</v>
      </c>
      <c r="R4" t="s">
        <v>14</v>
      </c>
      <c r="S4" t="s">
        <v>15</v>
      </c>
    </row>
    <row r="5" spans="1:19" x14ac:dyDescent="0.25">
      <c r="A5" s="6">
        <v>20210701</v>
      </c>
      <c r="B5" t="s">
        <v>768</v>
      </c>
      <c r="C5" t="s">
        <v>3682</v>
      </c>
      <c r="D5" t="s">
        <v>3694</v>
      </c>
      <c r="E5" t="s">
        <v>23</v>
      </c>
      <c r="F5" t="s">
        <v>24</v>
      </c>
      <c r="G5" t="s">
        <v>25</v>
      </c>
      <c r="H5">
        <v>0</v>
      </c>
      <c r="I5">
        <v>0</v>
      </c>
      <c r="J5" t="s">
        <v>441</v>
      </c>
      <c r="K5" t="s">
        <v>3695</v>
      </c>
      <c r="L5" t="s">
        <v>3696</v>
      </c>
      <c r="M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" t="s">
        <v>3697</v>
      </c>
      <c r="O5" s="4">
        <v>-2500000</v>
      </c>
      <c r="P5" s="4">
        <f>IF(Table_GL_DATA_QUERY[[#This Row],[TRANSAMT]]&gt;0,Table_GL_DATA_QUERY[[#This Row],[TRANSAMT]],0)</f>
        <v>0</v>
      </c>
      <c r="Q5" s="4">
        <f>-IF(Table_GL_DATA_QUERY[[#This Row],[TRANSAMT]]&lt;0,Table_GL_DATA_QUERY[[#This Row],[TRANSAMT]],0)</f>
        <v>2500000</v>
      </c>
      <c r="R5" t="s">
        <v>26</v>
      </c>
      <c r="S5" t="s">
        <v>27</v>
      </c>
    </row>
    <row r="6" spans="1:19" x14ac:dyDescent="0.25">
      <c r="A6" s="6">
        <v>20210701</v>
      </c>
      <c r="B6" t="s">
        <v>768</v>
      </c>
      <c r="C6" t="s">
        <v>3682</v>
      </c>
      <c r="D6" t="s">
        <v>3698</v>
      </c>
      <c r="E6" t="s">
        <v>23</v>
      </c>
      <c r="F6" t="s">
        <v>150</v>
      </c>
      <c r="G6" t="s">
        <v>477</v>
      </c>
      <c r="H6">
        <v>0</v>
      </c>
      <c r="I6">
        <v>0</v>
      </c>
      <c r="J6" t="s">
        <v>472</v>
      </c>
      <c r="K6" t="s">
        <v>483</v>
      </c>
      <c r="L6" t="s">
        <v>484</v>
      </c>
      <c r="M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" t="s">
        <v>3699</v>
      </c>
      <c r="O6" s="4">
        <v>-798</v>
      </c>
      <c r="P6" s="4">
        <f>IF(Table_GL_DATA_QUERY[[#This Row],[TRANSAMT]]&gt;0,Table_GL_DATA_QUERY[[#This Row],[TRANSAMT]],0)</f>
        <v>0</v>
      </c>
      <c r="Q6" s="4">
        <f>-IF(Table_GL_DATA_QUERY[[#This Row],[TRANSAMT]]&lt;0,Table_GL_DATA_QUERY[[#This Row],[TRANSAMT]],0)</f>
        <v>798</v>
      </c>
      <c r="R6" t="s">
        <v>26</v>
      </c>
      <c r="S6" t="s">
        <v>27</v>
      </c>
    </row>
    <row r="7" spans="1:19" x14ac:dyDescent="0.25">
      <c r="A7" s="6">
        <v>20210701</v>
      </c>
      <c r="B7" t="s">
        <v>768</v>
      </c>
      <c r="C7" t="s">
        <v>3682</v>
      </c>
      <c r="D7" t="s">
        <v>3698</v>
      </c>
      <c r="E7" t="s">
        <v>59</v>
      </c>
      <c r="F7" t="s">
        <v>150</v>
      </c>
      <c r="G7" t="s">
        <v>477</v>
      </c>
      <c r="H7">
        <v>0</v>
      </c>
      <c r="I7">
        <v>0</v>
      </c>
      <c r="J7" t="s">
        <v>472</v>
      </c>
      <c r="K7" t="s">
        <v>483</v>
      </c>
      <c r="L7" t="s">
        <v>484</v>
      </c>
      <c r="M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" t="s">
        <v>3700</v>
      </c>
      <c r="O7" s="4">
        <v>-502</v>
      </c>
      <c r="P7" s="4">
        <f>IF(Table_GL_DATA_QUERY[[#This Row],[TRANSAMT]]&gt;0,Table_GL_DATA_QUERY[[#This Row],[TRANSAMT]],0)</f>
        <v>0</v>
      </c>
      <c r="Q7" s="4">
        <f>-IF(Table_GL_DATA_QUERY[[#This Row],[TRANSAMT]]&lt;0,Table_GL_DATA_QUERY[[#This Row],[TRANSAMT]],0)</f>
        <v>502</v>
      </c>
      <c r="R7" t="s">
        <v>26</v>
      </c>
      <c r="S7" t="s">
        <v>27</v>
      </c>
    </row>
    <row r="8" spans="1:19" x14ac:dyDescent="0.25">
      <c r="A8" s="6">
        <v>20210701</v>
      </c>
      <c r="B8" t="s">
        <v>768</v>
      </c>
      <c r="C8" t="s">
        <v>3682</v>
      </c>
      <c r="D8" t="s">
        <v>3698</v>
      </c>
      <c r="E8" t="s">
        <v>149</v>
      </c>
      <c r="F8" t="s">
        <v>24</v>
      </c>
      <c r="G8" t="s">
        <v>477</v>
      </c>
      <c r="H8">
        <v>0</v>
      </c>
      <c r="I8">
        <v>0</v>
      </c>
      <c r="J8" t="s">
        <v>472</v>
      </c>
      <c r="K8" t="s">
        <v>483</v>
      </c>
      <c r="L8" t="s">
        <v>484</v>
      </c>
      <c r="M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" t="s">
        <v>1530</v>
      </c>
      <c r="O8" s="4">
        <v>-309</v>
      </c>
      <c r="P8" s="4">
        <f>IF(Table_GL_DATA_QUERY[[#This Row],[TRANSAMT]]&gt;0,Table_GL_DATA_QUERY[[#This Row],[TRANSAMT]],0)</f>
        <v>0</v>
      </c>
      <c r="Q8" s="4">
        <f>-IF(Table_GL_DATA_QUERY[[#This Row],[TRANSAMT]]&lt;0,Table_GL_DATA_QUERY[[#This Row],[TRANSAMT]],0)</f>
        <v>309</v>
      </c>
      <c r="R8" t="s">
        <v>26</v>
      </c>
      <c r="S8" t="s">
        <v>27</v>
      </c>
    </row>
    <row r="9" spans="1:19" x14ac:dyDescent="0.25">
      <c r="A9" s="6">
        <v>20210701</v>
      </c>
      <c r="B9" t="s">
        <v>768</v>
      </c>
      <c r="C9" t="s">
        <v>3682</v>
      </c>
      <c r="D9" t="s">
        <v>3698</v>
      </c>
      <c r="E9" t="s">
        <v>126</v>
      </c>
      <c r="F9" t="s">
        <v>24</v>
      </c>
      <c r="G9" t="s">
        <v>477</v>
      </c>
      <c r="H9">
        <v>0</v>
      </c>
      <c r="I9">
        <v>0</v>
      </c>
      <c r="J9" t="s">
        <v>472</v>
      </c>
      <c r="K9" t="s">
        <v>483</v>
      </c>
      <c r="L9" t="s">
        <v>484</v>
      </c>
      <c r="M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" t="s">
        <v>3701</v>
      </c>
      <c r="O9" s="4">
        <v>-3000</v>
      </c>
      <c r="P9" s="4">
        <f>IF(Table_GL_DATA_QUERY[[#This Row],[TRANSAMT]]&gt;0,Table_GL_DATA_QUERY[[#This Row],[TRANSAMT]],0)</f>
        <v>0</v>
      </c>
      <c r="Q9" s="4">
        <f>-IF(Table_GL_DATA_QUERY[[#This Row],[TRANSAMT]]&lt;0,Table_GL_DATA_QUERY[[#This Row],[TRANSAMT]],0)</f>
        <v>3000</v>
      </c>
      <c r="R9" t="s">
        <v>26</v>
      </c>
      <c r="S9" t="s">
        <v>27</v>
      </c>
    </row>
    <row r="10" spans="1:19" x14ac:dyDescent="0.25">
      <c r="A10" s="6">
        <v>20210701</v>
      </c>
      <c r="B10" t="s">
        <v>768</v>
      </c>
      <c r="C10" t="s">
        <v>3682</v>
      </c>
      <c r="D10" t="s">
        <v>3698</v>
      </c>
      <c r="E10" t="s">
        <v>127</v>
      </c>
      <c r="F10" t="s">
        <v>150</v>
      </c>
      <c r="G10" t="s">
        <v>477</v>
      </c>
      <c r="H10">
        <v>0</v>
      </c>
      <c r="I10">
        <v>0</v>
      </c>
      <c r="J10" t="s">
        <v>472</v>
      </c>
      <c r="K10" t="s">
        <v>483</v>
      </c>
      <c r="L10" t="s">
        <v>484</v>
      </c>
      <c r="M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" t="s">
        <v>3073</v>
      </c>
      <c r="O10" s="4">
        <v>-2439</v>
      </c>
      <c r="P10" s="4">
        <f>IF(Table_GL_DATA_QUERY[[#This Row],[TRANSAMT]]&gt;0,Table_GL_DATA_QUERY[[#This Row],[TRANSAMT]],0)</f>
        <v>0</v>
      </c>
      <c r="Q10" s="4">
        <f>-IF(Table_GL_DATA_QUERY[[#This Row],[TRANSAMT]]&lt;0,Table_GL_DATA_QUERY[[#This Row],[TRANSAMT]],0)</f>
        <v>2439</v>
      </c>
      <c r="R10" t="s">
        <v>26</v>
      </c>
      <c r="S10" t="s">
        <v>27</v>
      </c>
    </row>
    <row r="11" spans="1:19" x14ac:dyDescent="0.25">
      <c r="A11" s="6">
        <v>20210701</v>
      </c>
      <c r="B11" t="s">
        <v>768</v>
      </c>
      <c r="C11" t="s">
        <v>3682</v>
      </c>
      <c r="D11" t="s">
        <v>3698</v>
      </c>
      <c r="E11" t="s">
        <v>56</v>
      </c>
      <c r="F11" t="s">
        <v>150</v>
      </c>
      <c r="G11" t="s">
        <v>477</v>
      </c>
      <c r="H11">
        <v>0</v>
      </c>
      <c r="I11">
        <v>0</v>
      </c>
      <c r="J11" t="s">
        <v>472</v>
      </c>
      <c r="K11" t="s">
        <v>483</v>
      </c>
      <c r="L11" t="s">
        <v>484</v>
      </c>
      <c r="M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" t="s">
        <v>3702</v>
      </c>
      <c r="O11" s="4">
        <v>-1424</v>
      </c>
      <c r="P11" s="4">
        <f>IF(Table_GL_DATA_QUERY[[#This Row],[TRANSAMT]]&gt;0,Table_GL_DATA_QUERY[[#This Row],[TRANSAMT]],0)</f>
        <v>0</v>
      </c>
      <c r="Q11" s="4">
        <f>-IF(Table_GL_DATA_QUERY[[#This Row],[TRANSAMT]]&lt;0,Table_GL_DATA_QUERY[[#This Row],[TRANSAMT]],0)</f>
        <v>1424</v>
      </c>
      <c r="R11" t="s">
        <v>26</v>
      </c>
      <c r="S11" t="s">
        <v>27</v>
      </c>
    </row>
    <row r="12" spans="1:19" x14ac:dyDescent="0.25">
      <c r="A12" s="6">
        <v>20210701</v>
      </c>
      <c r="B12" t="s">
        <v>768</v>
      </c>
      <c r="C12" t="s">
        <v>3682</v>
      </c>
      <c r="D12" t="s">
        <v>3698</v>
      </c>
      <c r="E12" t="s">
        <v>128</v>
      </c>
      <c r="F12" t="s">
        <v>150</v>
      </c>
      <c r="G12" t="s">
        <v>477</v>
      </c>
      <c r="H12">
        <v>0</v>
      </c>
      <c r="I12">
        <v>0</v>
      </c>
      <c r="J12" t="s">
        <v>472</v>
      </c>
      <c r="K12" t="s">
        <v>483</v>
      </c>
      <c r="L12" t="s">
        <v>484</v>
      </c>
      <c r="M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" t="s">
        <v>3703</v>
      </c>
      <c r="O12" s="4">
        <v>-3000</v>
      </c>
      <c r="P12" s="4">
        <f>IF(Table_GL_DATA_QUERY[[#This Row],[TRANSAMT]]&gt;0,Table_GL_DATA_QUERY[[#This Row],[TRANSAMT]],0)</f>
        <v>0</v>
      </c>
      <c r="Q12" s="4">
        <f>-IF(Table_GL_DATA_QUERY[[#This Row],[TRANSAMT]]&lt;0,Table_GL_DATA_QUERY[[#This Row],[TRANSAMT]],0)</f>
        <v>3000</v>
      </c>
      <c r="R12" t="s">
        <v>26</v>
      </c>
      <c r="S12" t="s">
        <v>27</v>
      </c>
    </row>
    <row r="13" spans="1:19" x14ac:dyDescent="0.25">
      <c r="A13" s="6">
        <v>20210701</v>
      </c>
      <c r="B13" t="s">
        <v>768</v>
      </c>
      <c r="C13" t="s">
        <v>3682</v>
      </c>
      <c r="D13" t="s">
        <v>3698</v>
      </c>
      <c r="E13" t="s">
        <v>97</v>
      </c>
      <c r="F13" t="s">
        <v>24</v>
      </c>
      <c r="G13" t="s">
        <v>477</v>
      </c>
      <c r="H13">
        <v>0</v>
      </c>
      <c r="I13">
        <v>0</v>
      </c>
      <c r="J13" t="s">
        <v>472</v>
      </c>
      <c r="K13" t="s">
        <v>483</v>
      </c>
      <c r="L13" t="s">
        <v>484</v>
      </c>
      <c r="M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" t="s">
        <v>1531</v>
      </c>
      <c r="O13" s="4">
        <v>-500</v>
      </c>
      <c r="P13" s="4">
        <f>IF(Table_GL_DATA_QUERY[[#This Row],[TRANSAMT]]&gt;0,Table_GL_DATA_QUERY[[#This Row],[TRANSAMT]],0)</f>
        <v>0</v>
      </c>
      <c r="Q13" s="4">
        <f>-IF(Table_GL_DATA_QUERY[[#This Row],[TRANSAMT]]&lt;0,Table_GL_DATA_QUERY[[#This Row],[TRANSAMT]],0)</f>
        <v>500</v>
      </c>
      <c r="R13" t="s">
        <v>26</v>
      </c>
      <c r="S13" t="s">
        <v>27</v>
      </c>
    </row>
    <row r="14" spans="1:19" x14ac:dyDescent="0.25">
      <c r="A14" s="6">
        <v>20210701</v>
      </c>
      <c r="B14" t="s">
        <v>768</v>
      </c>
      <c r="C14" t="s">
        <v>3682</v>
      </c>
      <c r="D14" t="s">
        <v>3698</v>
      </c>
      <c r="E14" t="s">
        <v>99</v>
      </c>
      <c r="F14" t="s">
        <v>52</v>
      </c>
      <c r="G14" t="s">
        <v>477</v>
      </c>
      <c r="H14">
        <v>0</v>
      </c>
      <c r="I14">
        <v>0</v>
      </c>
      <c r="J14" t="s">
        <v>472</v>
      </c>
      <c r="K14" t="s">
        <v>483</v>
      </c>
      <c r="L14" t="s">
        <v>484</v>
      </c>
      <c r="M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" t="s">
        <v>3704</v>
      </c>
      <c r="O14" s="4">
        <v>-3109</v>
      </c>
      <c r="P14" s="4">
        <f>IF(Table_GL_DATA_QUERY[[#This Row],[TRANSAMT]]&gt;0,Table_GL_DATA_QUERY[[#This Row],[TRANSAMT]],0)</f>
        <v>0</v>
      </c>
      <c r="Q14" s="4">
        <f>-IF(Table_GL_DATA_QUERY[[#This Row],[TRANSAMT]]&lt;0,Table_GL_DATA_QUERY[[#This Row],[TRANSAMT]],0)</f>
        <v>3109</v>
      </c>
      <c r="R14" t="s">
        <v>26</v>
      </c>
      <c r="S14" t="s">
        <v>27</v>
      </c>
    </row>
    <row r="15" spans="1:19" x14ac:dyDescent="0.25">
      <c r="A15" s="6">
        <v>20210701</v>
      </c>
      <c r="B15" t="s">
        <v>768</v>
      </c>
      <c r="C15" t="s">
        <v>3682</v>
      </c>
      <c r="D15" t="s">
        <v>3698</v>
      </c>
      <c r="E15" t="s">
        <v>100</v>
      </c>
      <c r="F15" t="s">
        <v>150</v>
      </c>
      <c r="G15" t="s">
        <v>477</v>
      </c>
      <c r="H15">
        <v>0</v>
      </c>
      <c r="I15">
        <v>0</v>
      </c>
      <c r="J15" t="s">
        <v>472</v>
      </c>
      <c r="K15" t="s">
        <v>483</v>
      </c>
      <c r="L15" t="s">
        <v>484</v>
      </c>
      <c r="M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" t="s">
        <v>601</v>
      </c>
      <c r="O15" s="4">
        <v>-859</v>
      </c>
      <c r="P15" s="4">
        <f>IF(Table_GL_DATA_QUERY[[#This Row],[TRANSAMT]]&gt;0,Table_GL_DATA_QUERY[[#This Row],[TRANSAMT]],0)</f>
        <v>0</v>
      </c>
      <c r="Q15" s="4">
        <f>-IF(Table_GL_DATA_QUERY[[#This Row],[TRANSAMT]]&lt;0,Table_GL_DATA_QUERY[[#This Row],[TRANSAMT]],0)</f>
        <v>859</v>
      </c>
      <c r="R15" t="s">
        <v>26</v>
      </c>
      <c r="S15" t="s">
        <v>27</v>
      </c>
    </row>
    <row r="16" spans="1:19" x14ac:dyDescent="0.25">
      <c r="A16" s="6">
        <v>20210701</v>
      </c>
      <c r="B16" t="s">
        <v>768</v>
      </c>
      <c r="C16" t="s">
        <v>3682</v>
      </c>
      <c r="D16" t="s">
        <v>3698</v>
      </c>
      <c r="E16" t="s">
        <v>101</v>
      </c>
      <c r="F16" t="s">
        <v>150</v>
      </c>
      <c r="G16" t="s">
        <v>477</v>
      </c>
      <c r="H16">
        <v>0</v>
      </c>
      <c r="I16">
        <v>0</v>
      </c>
      <c r="J16" t="s">
        <v>472</v>
      </c>
      <c r="K16" t="s">
        <v>483</v>
      </c>
      <c r="L16" t="s">
        <v>484</v>
      </c>
      <c r="M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" t="s">
        <v>3032</v>
      </c>
      <c r="O16" s="4">
        <v>-996</v>
      </c>
      <c r="P16" s="4">
        <f>IF(Table_GL_DATA_QUERY[[#This Row],[TRANSAMT]]&gt;0,Table_GL_DATA_QUERY[[#This Row],[TRANSAMT]],0)</f>
        <v>0</v>
      </c>
      <c r="Q16" s="4">
        <f>-IF(Table_GL_DATA_QUERY[[#This Row],[TRANSAMT]]&lt;0,Table_GL_DATA_QUERY[[#This Row],[TRANSAMT]],0)</f>
        <v>996</v>
      </c>
      <c r="R16" t="s">
        <v>26</v>
      </c>
      <c r="S16" t="s">
        <v>27</v>
      </c>
    </row>
    <row r="17" spans="1:19" x14ac:dyDescent="0.25">
      <c r="A17" s="6">
        <v>20210701</v>
      </c>
      <c r="B17" t="s">
        <v>768</v>
      </c>
      <c r="C17" t="s">
        <v>3682</v>
      </c>
      <c r="D17" t="s">
        <v>3698</v>
      </c>
      <c r="E17" t="s">
        <v>103</v>
      </c>
      <c r="F17" t="s">
        <v>24</v>
      </c>
      <c r="G17" t="s">
        <v>477</v>
      </c>
      <c r="H17">
        <v>0</v>
      </c>
      <c r="I17">
        <v>0</v>
      </c>
      <c r="J17" t="s">
        <v>472</v>
      </c>
      <c r="K17" t="s">
        <v>483</v>
      </c>
      <c r="L17" t="s">
        <v>484</v>
      </c>
      <c r="M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" t="s">
        <v>3705</v>
      </c>
      <c r="O17" s="4">
        <v>-500</v>
      </c>
      <c r="P17" s="4">
        <f>IF(Table_GL_DATA_QUERY[[#This Row],[TRANSAMT]]&gt;0,Table_GL_DATA_QUERY[[#This Row],[TRANSAMT]],0)</f>
        <v>0</v>
      </c>
      <c r="Q17" s="4">
        <f>-IF(Table_GL_DATA_QUERY[[#This Row],[TRANSAMT]]&lt;0,Table_GL_DATA_QUERY[[#This Row],[TRANSAMT]],0)</f>
        <v>500</v>
      </c>
      <c r="R17" t="s">
        <v>26</v>
      </c>
      <c r="S17" t="s">
        <v>27</v>
      </c>
    </row>
    <row r="18" spans="1:19" x14ac:dyDescent="0.25">
      <c r="A18" s="6">
        <v>20210701</v>
      </c>
      <c r="B18" t="s">
        <v>768</v>
      </c>
      <c r="C18" t="s">
        <v>3682</v>
      </c>
      <c r="D18" t="s">
        <v>3698</v>
      </c>
      <c r="E18" t="s">
        <v>104</v>
      </c>
      <c r="F18" t="s">
        <v>150</v>
      </c>
      <c r="G18" t="s">
        <v>477</v>
      </c>
      <c r="H18">
        <v>0</v>
      </c>
      <c r="I18">
        <v>0</v>
      </c>
      <c r="J18" t="s">
        <v>472</v>
      </c>
      <c r="K18" t="s">
        <v>483</v>
      </c>
      <c r="L18" t="s">
        <v>484</v>
      </c>
      <c r="M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" t="s">
        <v>3691</v>
      </c>
      <c r="O18" s="4">
        <v>-2000</v>
      </c>
      <c r="P18" s="4">
        <f>IF(Table_GL_DATA_QUERY[[#This Row],[TRANSAMT]]&gt;0,Table_GL_DATA_QUERY[[#This Row],[TRANSAMT]],0)</f>
        <v>0</v>
      </c>
      <c r="Q18" s="4">
        <f>-IF(Table_GL_DATA_QUERY[[#This Row],[TRANSAMT]]&lt;0,Table_GL_DATA_QUERY[[#This Row],[TRANSAMT]],0)</f>
        <v>2000</v>
      </c>
      <c r="R18" t="s">
        <v>26</v>
      </c>
      <c r="S18" t="s">
        <v>27</v>
      </c>
    </row>
    <row r="19" spans="1:19" x14ac:dyDescent="0.25">
      <c r="A19" s="6">
        <v>20210701</v>
      </c>
      <c r="B19" t="s">
        <v>768</v>
      </c>
      <c r="C19" t="s">
        <v>3682</v>
      </c>
      <c r="D19" t="s">
        <v>3698</v>
      </c>
      <c r="E19" t="s">
        <v>106</v>
      </c>
      <c r="F19" t="s">
        <v>24</v>
      </c>
      <c r="G19" t="s">
        <v>477</v>
      </c>
      <c r="H19">
        <v>0</v>
      </c>
      <c r="I19">
        <v>0</v>
      </c>
      <c r="J19" t="s">
        <v>472</v>
      </c>
      <c r="K19" t="s">
        <v>483</v>
      </c>
      <c r="L19" t="s">
        <v>484</v>
      </c>
      <c r="M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" t="s">
        <v>3706</v>
      </c>
      <c r="O19" s="4">
        <v>-353</v>
      </c>
      <c r="P19" s="4">
        <f>IF(Table_GL_DATA_QUERY[[#This Row],[TRANSAMT]]&gt;0,Table_GL_DATA_QUERY[[#This Row],[TRANSAMT]],0)</f>
        <v>0</v>
      </c>
      <c r="Q19" s="4">
        <f>-IF(Table_GL_DATA_QUERY[[#This Row],[TRANSAMT]]&lt;0,Table_GL_DATA_QUERY[[#This Row],[TRANSAMT]],0)</f>
        <v>353</v>
      </c>
      <c r="R19" t="s">
        <v>26</v>
      </c>
      <c r="S19" t="s">
        <v>27</v>
      </c>
    </row>
    <row r="20" spans="1:19" x14ac:dyDescent="0.25">
      <c r="A20" s="6">
        <v>20210701</v>
      </c>
      <c r="B20" t="s">
        <v>768</v>
      </c>
      <c r="C20" t="s">
        <v>3682</v>
      </c>
      <c r="D20" t="s">
        <v>3698</v>
      </c>
      <c r="E20" t="s">
        <v>107</v>
      </c>
      <c r="F20" t="s">
        <v>150</v>
      </c>
      <c r="G20" t="s">
        <v>477</v>
      </c>
      <c r="H20">
        <v>0</v>
      </c>
      <c r="I20">
        <v>0</v>
      </c>
      <c r="J20" t="s">
        <v>472</v>
      </c>
      <c r="K20" t="s">
        <v>483</v>
      </c>
      <c r="L20" t="s">
        <v>484</v>
      </c>
      <c r="M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" t="s">
        <v>3707</v>
      </c>
      <c r="O20" s="4">
        <v>-903</v>
      </c>
      <c r="P20" s="4">
        <f>IF(Table_GL_DATA_QUERY[[#This Row],[TRANSAMT]]&gt;0,Table_GL_DATA_QUERY[[#This Row],[TRANSAMT]],0)</f>
        <v>0</v>
      </c>
      <c r="Q20" s="4">
        <f>-IF(Table_GL_DATA_QUERY[[#This Row],[TRANSAMT]]&lt;0,Table_GL_DATA_QUERY[[#This Row],[TRANSAMT]],0)</f>
        <v>903</v>
      </c>
      <c r="R20" t="s">
        <v>26</v>
      </c>
      <c r="S20" t="s">
        <v>27</v>
      </c>
    </row>
    <row r="21" spans="1:19" x14ac:dyDescent="0.25">
      <c r="A21" s="6">
        <v>20210701</v>
      </c>
      <c r="B21" t="s">
        <v>768</v>
      </c>
      <c r="C21" t="s">
        <v>3682</v>
      </c>
      <c r="D21" t="s">
        <v>3698</v>
      </c>
      <c r="E21" t="s">
        <v>109</v>
      </c>
      <c r="F21" t="s">
        <v>150</v>
      </c>
      <c r="G21" t="s">
        <v>477</v>
      </c>
      <c r="H21">
        <v>0</v>
      </c>
      <c r="I21">
        <v>0</v>
      </c>
      <c r="J21" t="s">
        <v>472</v>
      </c>
      <c r="K21" t="s">
        <v>483</v>
      </c>
      <c r="L21" t="s">
        <v>484</v>
      </c>
      <c r="M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" t="s">
        <v>3059</v>
      </c>
      <c r="O21" s="4">
        <v>-1000</v>
      </c>
      <c r="P21" s="4">
        <f>IF(Table_GL_DATA_QUERY[[#This Row],[TRANSAMT]]&gt;0,Table_GL_DATA_QUERY[[#This Row],[TRANSAMT]],0)</f>
        <v>0</v>
      </c>
      <c r="Q21" s="4">
        <f>-IF(Table_GL_DATA_QUERY[[#This Row],[TRANSAMT]]&lt;0,Table_GL_DATA_QUERY[[#This Row],[TRANSAMT]],0)</f>
        <v>1000</v>
      </c>
      <c r="R21" t="s">
        <v>26</v>
      </c>
      <c r="S21" t="s">
        <v>27</v>
      </c>
    </row>
    <row r="22" spans="1:19" x14ac:dyDescent="0.25">
      <c r="A22" s="6">
        <v>20210701</v>
      </c>
      <c r="B22" t="s">
        <v>768</v>
      </c>
      <c r="C22" t="s">
        <v>3682</v>
      </c>
      <c r="D22" t="s">
        <v>3698</v>
      </c>
      <c r="E22" t="s">
        <v>193</v>
      </c>
      <c r="F22" t="s">
        <v>45</v>
      </c>
      <c r="G22" t="s">
        <v>477</v>
      </c>
      <c r="H22">
        <v>0</v>
      </c>
      <c r="I22">
        <v>0</v>
      </c>
      <c r="J22" t="s">
        <v>472</v>
      </c>
      <c r="K22" t="s">
        <v>483</v>
      </c>
      <c r="L22" t="s">
        <v>484</v>
      </c>
      <c r="M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" t="s">
        <v>3047</v>
      </c>
      <c r="O22" s="4">
        <v>-9193</v>
      </c>
      <c r="P22" s="4">
        <f>IF(Table_GL_DATA_QUERY[[#This Row],[TRANSAMT]]&gt;0,Table_GL_DATA_QUERY[[#This Row],[TRANSAMT]],0)</f>
        <v>0</v>
      </c>
      <c r="Q22" s="4">
        <f>-IF(Table_GL_DATA_QUERY[[#This Row],[TRANSAMT]]&lt;0,Table_GL_DATA_QUERY[[#This Row],[TRANSAMT]],0)</f>
        <v>9193</v>
      </c>
      <c r="R22" t="s">
        <v>26</v>
      </c>
      <c r="S22" t="s">
        <v>27</v>
      </c>
    </row>
    <row r="23" spans="1:19" x14ac:dyDescent="0.25">
      <c r="A23" s="6">
        <v>20210701</v>
      </c>
      <c r="B23" t="s">
        <v>768</v>
      </c>
      <c r="C23" t="s">
        <v>3682</v>
      </c>
      <c r="D23" t="s">
        <v>3698</v>
      </c>
      <c r="E23" t="s">
        <v>196</v>
      </c>
      <c r="F23" t="s">
        <v>24</v>
      </c>
      <c r="G23" t="s">
        <v>477</v>
      </c>
      <c r="H23">
        <v>0</v>
      </c>
      <c r="I23">
        <v>0</v>
      </c>
      <c r="J23" t="s">
        <v>472</v>
      </c>
      <c r="K23" t="s">
        <v>483</v>
      </c>
      <c r="L23" t="s">
        <v>484</v>
      </c>
      <c r="M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" t="s">
        <v>1194</v>
      </c>
      <c r="O23" s="4">
        <v>-832</v>
      </c>
      <c r="P23" s="4">
        <f>IF(Table_GL_DATA_QUERY[[#This Row],[TRANSAMT]]&gt;0,Table_GL_DATA_QUERY[[#This Row],[TRANSAMT]],0)</f>
        <v>0</v>
      </c>
      <c r="Q23" s="4">
        <f>-IF(Table_GL_DATA_QUERY[[#This Row],[TRANSAMT]]&lt;0,Table_GL_DATA_QUERY[[#This Row],[TRANSAMT]],0)</f>
        <v>832</v>
      </c>
      <c r="R23" t="s">
        <v>26</v>
      </c>
      <c r="S23" t="s">
        <v>27</v>
      </c>
    </row>
    <row r="24" spans="1:19" x14ac:dyDescent="0.25">
      <c r="A24" s="6">
        <v>20210701</v>
      </c>
      <c r="B24" t="s">
        <v>768</v>
      </c>
      <c r="C24" t="s">
        <v>3682</v>
      </c>
      <c r="D24" t="s">
        <v>3698</v>
      </c>
      <c r="E24" t="s">
        <v>197</v>
      </c>
      <c r="F24" t="s">
        <v>58</v>
      </c>
      <c r="G24" t="s">
        <v>477</v>
      </c>
      <c r="H24">
        <v>0</v>
      </c>
      <c r="I24">
        <v>0</v>
      </c>
      <c r="J24" t="s">
        <v>472</v>
      </c>
      <c r="K24" t="s">
        <v>483</v>
      </c>
      <c r="L24" t="s">
        <v>484</v>
      </c>
      <c r="M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" t="s">
        <v>3708</v>
      </c>
      <c r="O24" s="4">
        <v>-720</v>
      </c>
      <c r="P24" s="4">
        <f>IF(Table_GL_DATA_QUERY[[#This Row],[TRANSAMT]]&gt;0,Table_GL_DATA_QUERY[[#This Row],[TRANSAMT]],0)</f>
        <v>0</v>
      </c>
      <c r="Q24" s="4">
        <f>-IF(Table_GL_DATA_QUERY[[#This Row],[TRANSAMT]]&lt;0,Table_GL_DATA_QUERY[[#This Row],[TRANSAMT]],0)</f>
        <v>720</v>
      </c>
      <c r="R24" t="s">
        <v>26</v>
      </c>
      <c r="S24" t="s">
        <v>27</v>
      </c>
    </row>
    <row r="25" spans="1:19" x14ac:dyDescent="0.25">
      <c r="A25" s="6">
        <v>20210701</v>
      </c>
      <c r="B25" t="s">
        <v>768</v>
      </c>
      <c r="C25" t="s">
        <v>3682</v>
      </c>
      <c r="D25" t="s">
        <v>3698</v>
      </c>
      <c r="E25" t="s">
        <v>198</v>
      </c>
      <c r="F25" t="s">
        <v>58</v>
      </c>
      <c r="G25" t="s">
        <v>477</v>
      </c>
      <c r="H25">
        <v>0</v>
      </c>
      <c r="I25">
        <v>0</v>
      </c>
      <c r="J25" t="s">
        <v>472</v>
      </c>
      <c r="K25" t="s">
        <v>483</v>
      </c>
      <c r="L25" t="s">
        <v>484</v>
      </c>
      <c r="M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" t="s">
        <v>1195</v>
      </c>
      <c r="O25" s="4">
        <v>-520</v>
      </c>
      <c r="P25" s="4">
        <f>IF(Table_GL_DATA_QUERY[[#This Row],[TRANSAMT]]&gt;0,Table_GL_DATA_QUERY[[#This Row],[TRANSAMT]],0)</f>
        <v>0</v>
      </c>
      <c r="Q25" s="4">
        <f>-IF(Table_GL_DATA_QUERY[[#This Row],[TRANSAMT]]&lt;0,Table_GL_DATA_QUERY[[#This Row],[TRANSAMT]],0)</f>
        <v>520</v>
      </c>
      <c r="R25" t="s">
        <v>26</v>
      </c>
      <c r="S25" t="s">
        <v>27</v>
      </c>
    </row>
    <row r="26" spans="1:19" x14ac:dyDescent="0.25">
      <c r="A26" s="6">
        <v>20210701</v>
      </c>
      <c r="B26" t="s">
        <v>768</v>
      </c>
      <c r="C26" t="s">
        <v>3682</v>
      </c>
      <c r="D26" t="s">
        <v>3698</v>
      </c>
      <c r="E26" t="s">
        <v>110</v>
      </c>
      <c r="F26" t="s">
        <v>24</v>
      </c>
      <c r="G26" t="s">
        <v>477</v>
      </c>
      <c r="H26">
        <v>0</v>
      </c>
      <c r="I26">
        <v>0</v>
      </c>
      <c r="J26" t="s">
        <v>472</v>
      </c>
      <c r="K26" t="s">
        <v>483</v>
      </c>
      <c r="L26" t="s">
        <v>484</v>
      </c>
      <c r="M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" t="s">
        <v>3060</v>
      </c>
      <c r="O26" s="4">
        <v>-1000</v>
      </c>
      <c r="P26" s="4">
        <f>IF(Table_GL_DATA_QUERY[[#This Row],[TRANSAMT]]&gt;0,Table_GL_DATA_QUERY[[#This Row],[TRANSAMT]],0)</f>
        <v>0</v>
      </c>
      <c r="Q26" s="4">
        <f>-IF(Table_GL_DATA_QUERY[[#This Row],[TRANSAMT]]&lt;0,Table_GL_DATA_QUERY[[#This Row],[TRANSAMT]],0)</f>
        <v>1000</v>
      </c>
      <c r="R26" t="s">
        <v>26</v>
      </c>
      <c r="S26" t="s">
        <v>27</v>
      </c>
    </row>
    <row r="27" spans="1:19" x14ac:dyDescent="0.25">
      <c r="A27" s="6">
        <v>20210708</v>
      </c>
      <c r="B27" t="s">
        <v>768</v>
      </c>
      <c r="C27" t="s">
        <v>3682</v>
      </c>
      <c r="D27" t="s">
        <v>3683</v>
      </c>
      <c r="E27" t="s">
        <v>23</v>
      </c>
      <c r="F27" t="s">
        <v>24</v>
      </c>
      <c r="G27" t="s">
        <v>477</v>
      </c>
      <c r="H27">
        <v>0</v>
      </c>
      <c r="I27">
        <v>0</v>
      </c>
      <c r="J27" t="s">
        <v>472</v>
      </c>
      <c r="K27" t="s">
        <v>483</v>
      </c>
      <c r="L27" t="s">
        <v>484</v>
      </c>
      <c r="M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" t="s">
        <v>1501</v>
      </c>
      <c r="O27" s="4">
        <v>-444</v>
      </c>
      <c r="P27" s="4">
        <f>IF(Table_GL_DATA_QUERY[[#This Row],[TRANSAMT]]&gt;0,Table_GL_DATA_QUERY[[#This Row],[TRANSAMT]],0)</f>
        <v>0</v>
      </c>
      <c r="Q27" s="4">
        <f>-IF(Table_GL_DATA_QUERY[[#This Row],[TRANSAMT]]&lt;0,Table_GL_DATA_QUERY[[#This Row],[TRANSAMT]],0)</f>
        <v>444</v>
      </c>
      <c r="R27" t="s">
        <v>26</v>
      </c>
      <c r="S27" t="s">
        <v>27</v>
      </c>
    </row>
    <row r="28" spans="1:19" x14ac:dyDescent="0.25">
      <c r="A28" s="6">
        <v>20210708</v>
      </c>
      <c r="B28" t="s">
        <v>768</v>
      </c>
      <c r="C28" t="s">
        <v>3682</v>
      </c>
      <c r="D28" t="s">
        <v>3683</v>
      </c>
      <c r="E28" t="s">
        <v>59</v>
      </c>
      <c r="F28" t="s">
        <v>129</v>
      </c>
      <c r="G28" t="s">
        <v>477</v>
      </c>
      <c r="H28">
        <v>0</v>
      </c>
      <c r="I28">
        <v>0</v>
      </c>
      <c r="J28" t="s">
        <v>472</v>
      </c>
      <c r="K28" t="s">
        <v>483</v>
      </c>
      <c r="L28" t="s">
        <v>484</v>
      </c>
      <c r="M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" t="s">
        <v>3684</v>
      </c>
      <c r="O28" s="4">
        <v>-3648</v>
      </c>
      <c r="P28" s="4">
        <f>IF(Table_GL_DATA_QUERY[[#This Row],[TRANSAMT]]&gt;0,Table_GL_DATA_QUERY[[#This Row],[TRANSAMT]],0)</f>
        <v>0</v>
      </c>
      <c r="Q28" s="4">
        <f>-IF(Table_GL_DATA_QUERY[[#This Row],[TRANSAMT]]&lt;0,Table_GL_DATA_QUERY[[#This Row],[TRANSAMT]],0)</f>
        <v>3648</v>
      </c>
      <c r="R28" t="s">
        <v>26</v>
      </c>
      <c r="S28" t="s">
        <v>27</v>
      </c>
    </row>
    <row r="29" spans="1:19" x14ac:dyDescent="0.25">
      <c r="A29" s="6">
        <v>20210708</v>
      </c>
      <c r="B29" t="s">
        <v>768</v>
      </c>
      <c r="C29" t="s">
        <v>3682</v>
      </c>
      <c r="D29" t="s">
        <v>3683</v>
      </c>
      <c r="E29" t="s">
        <v>149</v>
      </c>
      <c r="F29" t="s">
        <v>24</v>
      </c>
      <c r="G29" t="s">
        <v>477</v>
      </c>
      <c r="H29">
        <v>0</v>
      </c>
      <c r="I29">
        <v>0</v>
      </c>
      <c r="J29" t="s">
        <v>472</v>
      </c>
      <c r="K29" t="s">
        <v>483</v>
      </c>
      <c r="L29" t="s">
        <v>484</v>
      </c>
      <c r="M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" t="s">
        <v>3685</v>
      </c>
      <c r="O29" s="4">
        <v>-34</v>
      </c>
      <c r="P29" s="4">
        <f>IF(Table_GL_DATA_QUERY[[#This Row],[TRANSAMT]]&gt;0,Table_GL_DATA_QUERY[[#This Row],[TRANSAMT]],0)</f>
        <v>0</v>
      </c>
      <c r="Q29" s="4">
        <f>-IF(Table_GL_DATA_QUERY[[#This Row],[TRANSAMT]]&lt;0,Table_GL_DATA_QUERY[[#This Row],[TRANSAMT]],0)</f>
        <v>34</v>
      </c>
      <c r="R29" t="s">
        <v>26</v>
      </c>
      <c r="S29" t="s">
        <v>27</v>
      </c>
    </row>
    <row r="30" spans="1:19" x14ac:dyDescent="0.25">
      <c r="A30" s="6">
        <v>20210708</v>
      </c>
      <c r="B30" t="s">
        <v>768</v>
      </c>
      <c r="C30" t="s">
        <v>3682</v>
      </c>
      <c r="D30" t="s">
        <v>3683</v>
      </c>
      <c r="E30" t="s">
        <v>126</v>
      </c>
      <c r="F30" t="s">
        <v>24</v>
      </c>
      <c r="G30" t="s">
        <v>477</v>
      </c>
      <c r="H30">
        <v>0</v>
      </c>
      <c r="I30">
        <v>0</v>
      </c>
      <c r="J30" t="s">
        <v>472</v>
      </c>
      <c r="K30" t="s">
        <v>483</v>
      </c>
      <c r="L30" t="s">
        <v>484</v>
      </c>
      <c r="M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" t="s">
        <v>3354</v>
      </c>
      <c r="O30" s="4">
        <v>-500</v>
      </c>
      <c r="P30" s="4">
        <f>IF(Table_GL_DATA_QUERY[[#This Row],[TRANSAMT]]&gt;0,Table_GL_DATA_QUERY[[#This Row],[TRANSAMT]],0)</f>
        <v>0</v>
      </c>
      <c r="Q30" s="4">
        <f>-IF(Table_GL_DATA_QUERY[[#This Row],[TRANSAMT]]&lt;0,Table_GL_DATA_QUERY[[#This Row],[TRANSAMT]],0)</f>
        <v>500</v>
      </c>
      <c r="R30" t="s">
        <v>26</v>
      </c>
      <c r="S30" t="s">
        <v>27</v>
      </c>
    </row>
    <row r="31" spans="1:19" x14ac:dyDescent="0.25">
      <c r="A31" s="6">
        <v>20210708</v>
      </c>
      <c r="B31" t="s">
        <v>768</v>
      </c>
      <c r="C31" t="s">
        <v>3682</v>
      </c>
      <c r="D31" t="s">
        <v>3683</v>
      </c>
      <c r="E31" t="s">
        <v>127</v>
      </c>
      <c r="F31" t="s">
        <v>24</v>
      </c>
      <c r="G31" t="s">
        <v>477</v>
      </c>
      <c r="H31">
        <v>0</v>
      </c>
      <c r="I31">
        <v>0</v>
      </c>
      <c r="J31" t="s">
        <v>472</v>
      </c>
      <c r="K31" t="s">
        <v>483</v>
      </c>
      <c r="L31" t="s">
        <v>484</v>
      </c>
      <c r="M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" t="s">
        <v>3686</v>
      </c>
      <c r="O31" s="4">
        <v>-485</v>
      </c>
      <c r="P31" s="4">
        <f>IF(Table_GL_DATA_QUERY[[#This Row],[TRANSAMT]]&gt;0,Table_GL_DATA_QUERY[[#This Row],[TRANSAMT]],0)</f>
        <v>0</v>
      </c>
      <c r="Q31" s="4">
        <f>-IF(Table_GL_DATA_QUERY[[#This Row],[TRANSAMT]]&lt;0,Table_GL_DATA_QUERY[[#This Row],[TRANSAMT]],0)</f>
        <v>485</v>
      </c>
      <c r="R31" t="s">
        <v>26</v>
      </c>
      <c r="S31" t="s">
        <v>27</v>
      </c>
    </row>
    <row r="32" spans="1:19" x14ac:dyDescent="0.25">
      <c r="A32" s="6">
        <v>20210708</v>
      </c>
      <c r="B32" t="s">
        <v>768</v>
      </c>
      <c r="C32" t="s">
        <v>3682</v>
      </c>
      <c r="D32" t="s">
        <v>3683</v>
      </c>
      <c r="E32" t="s">
        <v>56</v>
      </c>
      <c r="F32" t="s">
        <v>24</v>
      </c>
      <c r="G32" t="s">
        <v>477</v>
      </c>
      <c r="H32">
        <v>0</v>
      </c>
      <c r="I32">
        <v>0</v>
      </c>
      <c r="J32" t="s">
        <v>472</v>
      </c>
      <c r="K32" t="s">
        <v>483</v>
      </c>
      <c r="L32" t="s">
        <v>484</v>
      </c>
      <c r="M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" t="s">
        <v>785</v>
      </c>
      <c r="O32" s="4">
        <v>-249</v>
      </c>
      <c r="P32" s="4">
        <f>IF(Table_GL_DATA_QUERY[[#This Row],[TRANSAMT]]&gt;0,Table_GL_DATA_QUERY[[#This Row],[TRANSAMT]],0)</f>
        <v>0</v>
      </c>
      <c r="Q32" s="4">
        <f>-IF(Table_GL_DATA_QUERY[[#This Row],[TRANSAMT]]&lt;0,Table_GL_DATA_QUERY[[#This Row],[TRANSAMT]],0)</f>
        <v>249</v>
      </c>
      <c r="R32" t="s">
        <v>26</v>
      </c>
      <c r="S32" t="s">
        <v>27</v>
      </c>
    </row>
    <row r="33" spans="1:19" x14ac:dyDescent="0.25">
      <c r="A33" s="6">
        <v>20210708</v>
      </c>
      <c r="B33" t="s">
        <v>768</v>
      </c>
      <c r="C33" t="s">
        <v>3682</v>
      </c>
      <c r="D33" t="s">
        <v>3683</v>
      </c>
      <c r="E33" t="s">
        <v>128</v>
      </c>
      <c r="F33" t="s">
        <v>24</v>
      </c>
      <c r="G33" t="s">
        <v>477</v>
      </c>
      <c r="H33">
        <v>0</v>
      </c>
      <c r="I33">
        <v>0</v>
      </c>
      <c r="J33" t="s">
        <v>472</v>
      </c>
      <c r="K33" t="s">
        <v>483</v>
      </c>
      <c r="L33" t="s">
        <v>484</v>
      </c>
      <c r="M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" t="s">
        <v>1187</v>
      </c>
      <c r="O33" s="4">
        <v>-3000</v>
      </c>
      <c r="P33" s="4">
        <f>IF(Table_GL_DATA_QUERY[[#This Row],[TRANSAMT]]&gt;0,Table_GL_DATA_QUERY[[#This Row],[TRANSAMT]],0)</f>
        <v>0</v>
      </c>
      <c r="Q33" s="4">
        <f>-IF(Table_GL_DATA_QUERY[[#This Row],[TRANSAMT]]&lt;0,Table_GL_DATA_QUERY[[#This Row],[TRANSAMT]],0)</f>
        <v>3000</v>
      </c>
      <c r="R33" t="s">
        <v>26</v>
      </c>
      <c r="S33" t="s">
        <v>27</v>
      </c>
    </row>
    <row r="34" spans="1:19" x14ac:dyDescent="0.25">
      <c r="A34" s="6">
        <v>20210708</v>
      </c>
      <c r="B34" t="s">
        <v>768</v>
      </c>
      <c r="C34" t="s">
        <v>3682</v>
      </c>
      <c r="D34" t="s">
        <v>3683</v>
      </c>
      <c r="E34" t="s">
        <v>97</v>
      </c>
      <c r="F34" t="s">
        <v>150</v>
      </c>
      <c r="G34" t="s">
        <v>477</v>
      </c>
      <c r="H34">
        <v>0</v>
      </c>
      <c r="I34">
        <v>0</v>
      </c>
      <c r="J34" t="s">
        <v>472</v>
      </c>
      <c r="K34" t="s">
        <v>483</v>
      </c>
      <c r="L34" t="s">
        <v>484</v>
      </c>
      <c r="M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" t="s">
        <v>3687</v>
      </c>
      <c r="O34" s="4">
        <v>-1547</v>
      </c>
      <c r="P34" s="4">
        <f>IF(Table_GL_DATA_QUERY[[#This Row],[TRANSAMT]]&gt;0,Table_GL_DATA_QUERY[[#This Row],[TRANSAMT]],0)</f>
        <v>0</v>
      </c>
      <c r="Q34" s="4">
        <f>-IF(Table_GL_DATA_QUERY[[#This Row],[TRANSAMT]]&lt;0,Table_GL_DATA_QUERY[[#This Row],[TRANSAMT]],0)</f>
        <v>1547</v>
      </c>
      <c r="R34" t="s">
        <v>26</v>
      </c>
      <c r="S34" t="s">
        <v>27</v>
      </c>
    </row>
    <row r="35" spans="1:19" x14ac:dyDescent="0.25">
      <c r="A35" s="6">
        <v>20210708</v>
      </c>
      <c r="B35" t="s">
        <v>768</v>
      </c>
      <c r="C35" t="s">
        <v>3682</v>
      </c>
      <c r="D35" t="s">
        <v>3683</v>
      </c>
      <c r="E35" t="s">
        <v>99</v>
      </c>
      <c r="F35" t="s">
        <v>24</v>
      </c>
      <c r="G35" t="s">
        <v>477</v>
      </c>
      <c r="H35">
        <v>0</v>
      </c>
      <c r="I35">
        <v>0</v>
      </c>
      <c r="J35" t="s">
        <v>472</v>
      </c>
      <c r="K35" t="s">
        <v>483</v>
      </c>
      <c r="L35" t="s">
        <v>484</v>
      </c>
      <c r="M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" t="s">
        <v>1529</v>
      </c>
      <c r="O35" s="4">
        <v>-401</v>
      </c>
      <c r="P35" s="4">
        <f>IF(Table_GL_DATA_QUERY[[#This Row],[TRANSAMT]]&gt;0,Table_GL_DATA_QUERY[[#This Row],[TRANSAMT]],0)</f>
        <v>0</v>
      </c>
      <c r="Q35" s="4">
        <f>-IF(Table_GL_DATA_QUERY[[#This Row],[TRANSAMT]]&lt;0,Table_GL_DATA_QUERY[[#This Row],[TRANSAMT]],0)</f>
        <v>401</v>
      </c>
      <c r="R35" t="s">
        <v>26</v>
      </c>
      <c r="S35" t="s">
        <v>27</v>
      </c>
    </row>
    <row r="36" spans="1:19" x14ac:dyDescent="0.25">
      <c r="A36" s="6">
        <v>20210708</v>
      </c>
      <c r="B36" t="s">
        <v>768</v>
      </c>
      <c r="C36" t="s">
        <v>3682</v>
      </c>
      <c r="D36" t="s">
        <v>3683</v>
      </c>
      <c r="E36" t="s">
        <v>100</v>
      </c>
      <c r="F36" t="s">
        <v>150</v>
      </c>
      <c r="G36" t="s">
        <v>477</v>
      </c>
      <c r="H36">
        <v>0</v>
      </c>
      <c r="I36">
        <v>0</v>
      </c>
      <c r="J36" t="s">
        <v>472</v>
      </c>
      <c r="K36" t="s">
        <v>483</v>
      </c>
      <c r="L36" t="s">
        <v>484</v>
      </c>
      <c r="M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" t="s">
        <v>553</v>
      </c>
      <c r="O36" s="4">
        <v>-1430</v>
      </c>
      <c r="P36" s="4">
        <f>IF(Table_GL_DATA_QUERY[[#This Row],[TRANSAMT]]&gt;0,Table_GL_DATA_QUERY[[#This Row],[TRANSAMT]],0)</f>
        <v>0</v>
      </c>
      <c r="Q36" s="4">
        <f>-IF(Table_GL_DATA_QUERY[[#This Row],[TRANSAMT]]&lt;0,Table_GL_DATA_QUERY[[#This Row],[TRANSAMT]],0)</f>
        <v>1430</v>
      </c>
      <c r="R36" t="s">
        <v>26</v>
      </c>
      <c r="S36" t="s">
        <v>27</v>
      </c>
    </row>
    <row r="37" spans="1:19" x14ac:dyDescent="0.25">
      <c r="A37" s="6">
        <v>20210708</v>
      </c>
      <c r="B37" t="s">
        <v>768</v>
      </c>
      <c r="C37" t="s">
        <v>3682</v>
      </c>
      <c r="D37" t="s">
        <v>3683</v>
      </c>
      <c r="E37" t="s">
        <v>101</v>
      </c>
      <c r="F37" t="s">
        <v>129</v>
      </c>
      <c r="G37" t="s">
        <v>477</v>
      </c>
      <c r="H37">
        <v>0</v>
      </c>
      <c r="I37">
        <v>0</v>
      </c>
      <c r="J37" t="s">
        <v>472</v>
      </c>
      <c r="K37" t="s">
        <v>483</v>
      </c>
      <c r="L37" t="s">
        <v>484</v>
      </c>
      <c r="M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" t="s">
        <v>3378</v>
      </c>
      <c r="O37" s="4">
        <v>-1419</v>
      </c>
      <c r="P37" s="4">
        <f>IF(Table_GL_DATA_QUERY[[#This Row],[TRANSAMT]]&gt;0,Table_GL_DATA_QUERY[[#This Row],[TRANSAMT]],0)</f>
        <v>0</v>
      </c>
      <c r="Q37" s="4">
        <f>-IF(Table_GL_DATA_QUERY[[#This Row],[TRANSAMT]]&lt;0,Table_GL_DATA_QUERY[[#This Row],[TRANSAMT]],0)</f>
        <v>1419</v>
      </c>
      <c r="R37" t="s">
        <v>26</v>
      </c>
      <c r="S37" t="s">
        <v>27</v>
      </c>
    </row>
    <row r="38" spans="1:19" x14ac:dyDescent="0.25">
      <c r="A38" s="6">
        <v>20210708</v>
      </c>
      <c r="B38" t="s">
        <v>768</v>
      </c>
      <c r="C38" t="s">
        <v>3682</v>
      </c>
      <c r="D38" t="s">
        <v>3683</v>
      </c>
      <c r="E38" t="s">
        <v>103</v>
      </c>
      <c r="F38" t="s">
        <v>150</v>
      </c>
      <c r="G38" t="s">
        <v>477</v>
      </c>
      <c r="H38">
        <v>0</v>
      </c>
      <c r="I38">
        <v>0</v>
      </c>
      <c r="J38" t="s">
        <v>472</v>
      </c>
      <c r="K38" t="s">
        <v>483</v>
      </c>
      <c r="L38" t="s">
        <v>484</v>
      </c>
      <c r="M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" t="s">
        <v>540</v>
      </c>
      <c r="O38" s="4">
        <v>-1337</v>
      </c>
      <c r="P38" s="4">
        <f>IF(Table_GL_DATA_QUERY[[#This Row],[TRANSAMT]]&gt;0,Table_GL_DATA_QUERY[[#This Row],[TRANSAMT]],0)</f>
        <v>0</v>
      </c>
      <c r="Q38" s="4">
        <f>-IF(Table_GL_DATA_QUERY[[#This Row],[TRANSAMT]]&lt;0,Table_GL_DATA_QUERY[[#This Row],[TRANSAMT]],0)</f>
        <v>1337</v>
      </c>
      <c r="R38" t="s">
        <v>26</v>
      </c>
      <c r="S38" t="s">
        <v>27</v>
      </c>
    </row>
    <row r="39" spans="1:19" x14ac:dyDescent="0.25">
      <c r="A39" s="6">
        <v>20210708</v>
      </c>
      <c r="B39" t="s">
        <v>768</v>
      </c>
      <c r="C39" t="s">
        <v>3682</v>
      </c>
      <c r="D39" t="s">
        <v>3683</v>
      </c>
      <c r="E39" t="s">
        <v>104</v>
      </c>
      <c r="F39" t="s">
        <v>24</v>
      </c>
      <c r="G39" t="s">
        <v>477</v>
      </c>
      <c r="H39">
        <v>0</v>
      </c>
      <c r="I39">
        <v>0</v>
      </c>
      <c r="J39" t="s">
        <v>472</v>
      </c>
      <c r="K39" t="s">
        <v>483</v>
      </c>
      <c r="L39" t="s">
        <v>484</v>
      </c>
      <c r="M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" t="s">
        <v>3688</v>
      </c>
      <c r="O39" s="4">
        <v>-10000</v>
      </c>
      <c r="P39" s="4">
        <f>IF(Table_GL_DATA_QUERY[[#This Row],[TRANSAMT]]&gt;0,Table_GL_DATA_QUERY[[#This Row],[TRANSAMT]],0)</f>
        <v>0</v>
      </c>
      <c r="Q39" s="4">
        <f>-IF(Table_GL_DATA_QUERY[[#This Row],[TRANSAMT]]&lt;0,Table_GL_DATA_QUERY[[#This Row],[TRANSAMT]],0)</f>
        <v>10000</v>
      </c>
      <c r="R39" t="s">
        <v>26</v>
      </c>
      <c r="S39" t="s">
        <v>27</v>
      </c>
    </row>
    <row r="40" spans="1:19" x14ac:dyDescent="0.25">
      <c r="A40" s="6">
        <v>20210708</v>
      </c>
      <c r="B40" t="s">
        <v>768</v>
      </c>
      <c r="C40" t="s">
        <v>3682</v>
      </c>
      <c r="D40" t="s">
        <v>3683</v>
      </c>
      <c r="E40" t="s">
        <v>106</v>
      </c>
      <c r="F40" t="s">
        <v>24</v>
      </c>
      <c r="G40" t="s">
        <v>477</v>
      </c>
      <c r="H40">
        <v>0</v>
      </c>
      <c r="I40">
        <v>0</v>
      </c>
      <c r="J40" t="s">
        <v>472</v>
      </c>
      <c r="K40" t="s">
        <v>483</v>
      </c>
      <c r="L40" t="s">
        <v>484</v>
      </c>
      <c r="M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" t="s">
        <v>3689</v>
      </c>
      <c r="O40" s="4">
        <v>-168</v>
      </c>
      <c r="P40" s="4">
        <f>IF(Table_GL_DATA_QUERY[[#This Row],[TRANSAMT]]&gt;0,Table_GL_DATA_QUERY[[#This Row],[TRANSAMT]],0)</f>
        <v>0</v>
      </c>
      <c r="Q40" s="4">
        <f>-IF(Table_GL_DATA_QUERY[[#This Row],[TRANSAMT]]&lt;0,Table_GL_DATA_QUERY[[#This Row],[TRANSAMT]],0)</f>
        <v>168</v>
      </c>
      <c r="R40" t="s">
        <v>26</v>
      </c>
      <c r="S40" t="s">
        <v>27</v>
      </c>
    </row>
    <row r="41" spans="1:19" x14ac:dyDescent="0.25">
      <c r="A41" s="6">
        <v>20210708</v>
      </c>
      <c r="B41" t="s">
        <v>768</v>
      </c>
      <c r="C41" t="s">
        <v>3682</v>
      </c>
      <c r="D41" t="s">
        <v>3683</v>
      </c>
      <c r="E41" t="s">
        <v>107</v>
      </c>
      <c r="F41" t="s">
        <v>24</v>
      </c>
      <c r="G41" t="s">
        <v>477</v>
      </c>
      <c r="H41">
        <v>0</v>
      </c>
      <c r="I41">
        <v>0</v>
      </c>
      <c r="J41" t="s">
        <v>472</v>
      </c>
      <c r="K41" t="s">
        <v>483</v>
      </c>
      <c r="L41" t="s">
        <v>484</v>
      </c>
      <c r="M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" t="s">
        <v>3690</v>
      </c>
      <c r="O41" s="4">
        <v>-471</v>
      </c>
      <c r="P41" s="4">
        <f>IF(Table_GL_DATA_QUERY[[#This Row],[TRANSAMT]]&gt;0,Table_GL_DATA_QUERY[[#This Row],[TRANSAMT]],0)</f>
        <v>0</v>
      </c>
      <c r="Q41" s="4">
        <f>-IF(Table_GL_DATA_QUERY[[#This Row],[TRANSAMT]]&lt;0,Table_GL_DATA_QUERY[[#This Row],[TRANSAMT]],0)</f>
        <v>471</v>
      </c>
      <c r="R41" t="s">
        <v>26</v>
      </c>
      <c r="S41" t="s">
        <v>27</v>
      </c>
    </row>
    <row r="42" spans="1:19" x14ac:dyDescent="0.25">
      <c r="A42" s="6">
        <v>20210708</v>
      </c>
      <c r="B42" t="s">
        <v>768</v>
      </c>
      <c r="C42" t="s">
        <v>3682</v>
      </c>
      <c r="D42" t="s">
        <v>3683</v>
      </c>
      <c r="E42" t="s">
        <v>109</v>
      </c>
      <c r="F42" t="s">
        <v>24</v>
      </c>
      <c r="G42" t="s">
        <v>477</v>
      </c>
      <c r="H42">
        <v>0</v>
      </c>
      <c r="I42">
        <v>0</v>
      </c>
      <c r="J42" t="s">
        <v>472</v>
      </c>
      <c r="K42" t="s">
        <v>483</v>
      </c>
      <c r="L42" t="s">
        <v>484</v>
      </c>
      <c r="M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" t="s">
        <v>521</v>
      </c>
      <c r="O42" s="4">
        <v>-470</v>
      </c>
      <c r="P42" s="4">
        <f>IF(Table_GL_DATA_QUERY[[#This Row],[TRANSAMT]]&gt;0,Table_GL_DATA_QUERY[[#This Row],[TRANSAMT]],0)</f>
        <v>0</v>
      </c>
      <c r="Q42" s="4">
        <f>-IF(Table_GL_DATA_QUERY[[#This Row],[TRANSAMT]]&lt;0,Table_GL_DATA_QUERY[[#This Row],[TRANSAMT]],0)</f>
        <v>470</v>
      </c>
      <c r="R42" t="s">
        <v>26</v>
      </c>
      <c r="S42" t="s">
        <v>27</v>
      </c>
    </row>
    <row r="43" spans="1:19" x14ac:dyDescent="0.25">
      <c r="A43" s="6">
        <v>20210708</v>
      </c>
      <c r="B43" t="s">
        <v>768</v>
      </c>
      <c r="C43" t="s">
        <v>3682</v>
      </c>
      <c r="D43" t="s">
        <v>3683</v>
      </c>
      <c r="E43" t="s">
        <v>193</v>
      </c>
      <c r="F43" t="s">
        <v>24</v>
      </c>
      <c r="G43" t="s">
        <v>477</v>
      </c>
      <c r="H43">
        <v>0</v>
      </c>
      <c r="I43">
        <v>0</v>
      </c>
      <c r="J43" t="s">
        <v>472</v>
      </c>
      <c r="K43" t="s">
        <v>483</v>
      </c>
      <c r="L43" t="s">
        <v>484</v>
      </c>
      <c r="M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" t="s">
        <v>3691</v>
      </c>
      <c r="O43" s="4">
        <v>-1000</v>
      </c>
      <c r="P43" s="4">
        <f>IF(Table_GL_DATA_QUERY[[#This Row],[TRANSAMT]]&gt;0,Table_GL_DATA_QUERY[[#This Row],[TRANSAMT]],0)</f>
        <v>0</v>
      </c>
      <c r="Q43" s="4">
        <f>-IF(Table_GL_DATA_QUERY[[#This Row],[TRANSAMT]]&lt;0,Table_GL_DATA_QUERY[[#This Row],[TRANSAMT]],0)</f>
        <v>1000</v>
      </c>
      <c r="R43" t="s">
        <v>26</v>
      </c>
      <c r="S43" t="s">
        <v>27</v>
      </c>
    </row>
    <row r="44" spans="1:19" x14ac:dyDescent="0.25">
      <c r="A44" s="6">
        <v>20210708</v>
      </c>
      <c r="B44" t="s">
        <v>768</v>
      </c>
      <c r="C44" t="s">
        <v>3682</v>
      </c>
      <c r="D44" t="s">
        <v>3683</v>
      </c>
      <c r="E44" t="s">
        <v>196</v>
      </c>
      <c r="F44" t="s">
        <v>24</v>
      </c>
      <c r="G44" t="s">
        <v>477</v>
      </c>
      <c r="H44">
        <v>0</v>
      </c>
      <c r="I44">
        <v>0</v>
      </c>
      <c r="J44" t="s">
        <v>472</v>
      </c>
      <c r="K44" t="s">
        <v>483</v>
      </c>
      <c r="L44" t="s">
        <v>484</v>
      </c>
      <c r="M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" t="s">
        <v>3692</v>
      </c>
      <c r="O44" s="4">
        <v>-399</v>
      </c>
      <c r="P44" s="4">
        <f>IF(Table_GL_DATA_QUERY[[#This Row],[TRANSAMT]]&gt;0,Table_GL_DATA_QUERY[[#This Row],[TRANSAMT]],0)</f>
        <v>0</v>
      </c>
      <c r="Q44" s="4">
        <f>-IF(Table_GL_DATA_QUERY[[#This Row],[TRANSAMT]]&lt;0,Table_GL_DATA_QUERY[[#This Row],[TRANSAMT]],0)</f>
        <v>399</v>
      </c>
      <c r="R44" t="s">
        <v>26</v>
      </c>
      <c r="S44" t="s">
        <v>27</v>
      </c>
    </row>
    <row r="45" spans="1:19" x14ac:dyDescent="0.25">
      <c r="A45" s="6">
        <v>20210708</v>
      </c>
      <c r="B45" t="s">
        <v>768</v>
      </c>
      <c r="C45" t="s">
        <v>3682</v>
      </c>
      <c r="D45" t="s">
        <v>3683</v>
      </c>
      <c r="E45" t="s">
        <v>197</v>
      </c>
      <c r="F45" t="s">
        <v>24</v>
      </c>
      <c r="G45" t="s">
        <v>477</v>
      </c>
      <c r="H45">
        <v>0</v>
      </c>
      <c r="I45">
        <v>0</v>
      </c>
      <c r="J45" t="s">
        <v>472</v>
      </c>
      <c r="K45" t="s">
        <v>483</v>
      </c>
      <c r="L45" t="s">
        <v>484</v>
      </c>
      <c r="M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" t="s">
        <v>3693</v>
      </c>
      <c r="O45" s="4">
        <v>-1500</v>
      </c>
      <c r="P45" s="4">
        <f>IF(Table_GL_DATA_QUERY[[#This Row],[TRANSAMT]]&gt;0,Table_GL_DATA_QUERY[[#This Row],[TRANSAMT]],0)</f>
        <v>0</v>
      </c>
      <c r="Q45" s="4">
        <f>-IF(Table_GL_DATA_QUERY[[#This Row],[TRANSAMT]]&lt;0,Table_GL_DATA_QUERY[[#This Row],[TRANSAMT]],0)</f>
        <v>1500</v>
      </c>
      <c r="R45" t="s">
        <v>26</v>
      </c>
      <c r="S45" t="s">
        <v>27</v>
      </c>
    </row>
    <row r="46" spans="1:19" x14ac:dyDescent="0.25">
      <c r="A46" s="6">
        <v>20210708</v>
      </c>
      <c r="B46" t="s">
        <v>768</v>
      </c>
      <c r="C46" t="s">
        <v>3682</v>
      </c>
      <c r="D46" t="s">
        <v>3683</v>
      </c>
      <c r="E46" t="s">
        <v>198</v>
      </c>
      <c r="F46" t="s">
        <v>24</v>
      </c>
      <c r="G46" t="s">
        <v>477</v>
      </c>
      <c r="H46">
        <v>0</v>
      </c>
      <c r="I46">
        <v>0</v>
      </c>
      <c r="J46" t="s">
        <v>472</v>
      </c>
      <c r="K46" t="s">
        <v>483</v>
      </c>
      <c r="L46" t="s">
        <v>484</v>
      </c>
      <c r="M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" t="s">
        <v>806</v>
      </c>
      <c r="O46" s="4">
        <v>-1500</v>
      </c>
      <c r="P46" s="4">
        <f>IF(Table_GL_DATA_QUERY[[#This Row],[TRANSAMT]]&gt;0,Table_GL_DATA_QUERY[[#This Row],[TRANSAMT]],0)</f>
        <v>0</v>
      </c>
      <c r="Q46" s="4">
        <f>-IF(Table_GL_DATA_QUERY[[#This Row],[TRANSAMT]]&lt;0,Table_GL_DATA_QUERY[[#This Row],[TRANSAMT]],0)</f>
        <v>1500</v>
      </c>
      <c r="R46" t="s">
        <v>26</v>
      </c>
      <c r="S46" t="s">
        <v>27</v>
      </c>
    </row>
    <row r="47" spans="1:19" x14ac:dyDescent="0.25">
      <c r="A47" s="6">
        <v>20210708</v>
      </c>
      <c r="B47" t="s">
        <v>768</v>
      </c>
      <c r="C47" t="s">
        <v>3682</v>
      </c>
      <c r="D47" t="s">
        <v>3683</v>
      </c>
      <c r="E47" t="s">
        <v>110</v>
      </c>
      <c r="F47" t="s">
        <v>24</v>
      </c>
      <c r="G47" t="s">
        <v>477</v>
      </c>
      <c r="H47">
        <v>0</v>
      </c>
      <c r="I47">
        <v>0</v>
      </c>
      <c r="J47" t="s">
        <v>472</v>
      </c>
      <c r="K47" t="s">
        <v>483</v>
      </c>
      <c r="L47" t="s">
        <v>484</v>
      </c>
      <c r="M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" t="s">
        <v>1191</v>
      </c>
      <c r="O47" s="4">
        <v>-589</v>
      </c>
      <c r="P47" s="4">
        <f>IF(Table_GL_DATA_QUERY[[#This Row],[TRANSAMT]]&gt;0,Table_GL_DATA_QUERY[[#This Row],[TRANSAMT]],0)</f>
        <v>0</v>
      </c>
      <c r="Q47" s="4">
        <f>-IF(Table_GL_DATA_QUERY[[#This Row],[TRANSAMT]]&lt;0,Table_GL_DATA_QUERY[[#This Row],[TRANSAMT]],0)</f>
        <v>589</v>
      </c>
      <c r="R47" t="s">
        <v>26</v>
      </c>
      <c r="S47" t="s">
        <v>27</v>
      </c>
    </row>
    <row r="48" spans="1:19" x14ac:dyDescent="0.25">
      <c r="A48" s="6">
        <v>20210708</v>
      </c>
      <c r="B48" t="s">
        <v>768</v>
      </c>
      <c r="C48" t="s">
        <v>3682</v>
      </c>
      <c r="D48" t="s">
        <v>3683</v>
      </c>
      <c r="E48" t="s">
        <v>111</v>
      </c>
      <c r="F48" t="s">
        <v>24</v>
      </c>
      <c r="G48" t="s">
        <v>477</v>
      </c>
      <c r="H48">
        <v>0</v>
      </c>
      <c r="I48">
        <v>0</v>
      </c>
      <c r="J48" t="s">
        <v>472</v>
      </c>
      <c r="K48" t="s">
        <v>483</v>
      </c>
      <c r="L48" t="s">
        <v>484</v>
      </c>
      <c r="M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" t="s">
        <v>666</v>
      </c>
      <c r="O48" s="4">
        <v>-500</v>
      </c>
      <c r="P48" s="4">
        <f>IF(Table_GL_DATA_QUERY[[#This Row],[TRANSAMT]]&gt;0,Table_GL_DATA_QUERY[[#This Row],[TRANSAMT]],0)</f>
        <v>0</v>
      </c>
      <c r="Q48" s="4">
        <f>-IF(Table_GL_DATA_QUERY[[#This Row],[TRANSAMT]]&lt;0,Table_GL_DATA_QUERY[[#This Row],[TRANSAMT]],0)</f>
        <v>500</v>
      </c>
      <c r="R48" t="s">
        <v>26</v>
      </c>
      <c r="S48" t="s">
        <v>27</v>
      </c>
    </row>
    <row r="49" spans="1:19" x14ac:dyDescent="0.25">
      <c r="A49" s="6">
        <v>20210702</v>
      </c>
      <c r="B49" t="s">
        <v>768</v>
      </c>
      <c r="C49" t="s">
        <v>3682</v>
      </c>
      <c r="D49" t="s">
        <v>3709</v>
      </c>
      <c r="E49" t="s">
        <v>23</v>
      </c>
      <c r="F49" t="s">
        <v>24</v>
      </c>
      <c r="G49" t="s">
        <v>470</v>
      </c>
      <c r="H49">
        <v>0</v>
      </c>
      <c r="I49">
        <v>0</v>
      </c>
      <c r="J49" t="s">
        <v>466</v>
      </c>
      <c r="K49" t="s">
        <v>3710</v>
      </c>
      <c r="L49" t="s">
        <v>3711</v>
      </c>
      <c r="M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" t="s">
        <v>471</v>
      </c>
      <c r="O49" s="4">
        <v>-9600</v>
      </c>
      <c r="P49" s="4">
        <f>IF(Table_GL_DATA_QUERY[[#This Row],[TRANSAMT]]&gt;0,Table_GL_DATA_QUERY[[#This Row],[TRANSAMT]],0)</f>
        <v>0</v>
      </c>
      <c r="Q49" s="4">
        <f>-IF(Table_GL_DATA_QUERY[[#This Row],[TRANSAMT]]&lt;0,Table_GL_DATA_QUERY[[#This Row],[TRANSAMT]],0)</f>
        <v>9600</v>
      </c>
      <c r="R49" t="s">
        <v>26</v>
      </c>
      <c r="S49" t="s">
        <v>456</v>
      </c>
    </row>
    <row r="50" spans="1:19" x14ac:dyDescent="0.25">
      <c r="A50" s="6">
        <v>20210702</v>
      </c>
      <c r="B50" t="s">
        <v>768</v>
      </c>
      <c r="C50" t="s">
        <v>3682</v>
      </c>
      <c r="D50" t="s">
        <v>3709</v>
      </c>
      <c r="E50" t="s">
        <v>59</v>
      </c>
      <c r="F50" t="s">
        <v>24</v>
      </c>
      <c r="G50" t="s">
        <v>470</v>
      </c>
      <c r="H50">
        <v>0</v>
      </c>
      <c r="I50">
        <v>0</v>
      </c>
      <c r="J50" t="s">
        <v>466</v>
      </c>
      <c r="K50" t="s">
        <v>3710</v>
      </c>
      <c r="L50" t="s">
        <v>3711</v>
      </c>
      <c r="M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" t="s">
        <v>471</v>
      </c>
      <c r="O50" s="4">
        <v>-9800</v>
      </c>
      <c r="P50" s="4">
        <f>IF(Table_GL_DATA_QUERY[[#This Row],[TRANSAMT]]&gt;0,Table_GL_DATA_QUERY[[#This Row],[TRANSAMT]],0)</f>
        <v>0</v>
      </c>
      <c r="Q50" s="4">
        <f>-IF(Table_GL_DATA_QUERY[[#This Row],[TRANSAMT]]&lt;0,Table_GL_DATA_QUERY[[#This Row],[TRANSAMT]],0)</f>
        <v>9800</v>
      </c>
      <c r="R50" t="s">
        <v>26</v>
      </c>
      <c r="S50" t="s">
        <v>456</v>
      </c>
    </row>
    <row r="51" spans="1:19" x14ac:dyDescent="0.25">
      <c r="A51" s="6">
        <v>20210702</v>
      </c>
      <c r="B51" t="s">
        <v>768</v>
      </c>
      <c r="C51" t="s">
        <v>3682</v>
      </c>
      <c r="D51" t="s">
        <v>3709</v>
      </c>
      <c r="E51" t="s">
        <v>149</v>
      </c>
      <c r="F51" t="s">
        <v>24</v>
      </c>
      <c r="G51" t="s">
        <v>470</v>
      </c>
      <c r="H51">
        <v>0</v>
      </c>
      <c r="I51">
        <v>0</v>
      </c>
      <c r="J51" t="s">
        <v>466</v>
      </c>
      <c r="K51" t="s">
        <v>3710</v>
      </c>
      <c r="L51" t="s">
        <v>3711</v>
      </c>
      <c r="M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" t="s">
        <v>471</v>
      </c>
      <c r="O51" s="4">
        <v>-10400</v>
      </c>
      <c r="P51" s="4">
        <f>IF(Table_GL_DATA_QUERY[[#This Row],[TRANSAMT]]&gt;0,Table_GL_DATA_QUERY[[#This Row],[TRANSAMT]],0)</f>
        <v>0</v>
      </c>
      <c r="Q51" s="4">
        <f>-IF(Table_GL_DATA_QUERY[[#This Row],[TRANSAMT]]&lt;0,Table_GL_DATA_QUERY[[#This Row],[TRANSAMT]],0)</f>
        <v>10400</v>
      </c>
      <c r="R51" t="s">
        <v>26</v>
      </c>
      <c r="S51" t="s">
        <v>456</v>
      </c>
    </row>
    <row r="52" spans="1:19" x14ac:dyDescent="0.25">
      <c r="A52" s="6">
        <v>20210701</v>
      </c>
      <c r="B52" t="s">
        <v>768</v>
      </c>
      <c r="C52" t="s">
        <v>3682</v>
      </c>
      <c r="D52" t="s">
        <v>3712</v>
      </c>
      <c r="E52" t="s">
        <v>23</v>
      </c>
      <c r="F52" t="s">
        <v>24</v>
      </c>
      <c r="G52" t="s">
        <v>355</v>
      </c>
      <c r="H52">
        <v>0</v>
      </c>
      <c r="I52">
        <v>0</v>
      </c>
      <c r="J52" t="s">
        <v>441</v>
      </c>
      <c r="K52" t="s">
        <v>3713</v>
      </c>
      <c r="L52" t="s">
        <v>3714</v>
      </c>
      <c r="M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" t="s">
        <v>3715</v>
      </c>
      <c r="O52" s="4">
        <v>10551</v>
      </c>
      <c r="P52" s="4">
        <f>IF(Table_GL_DATA_QUERY[[#This Row],[TRANSAMT]]&gt;0,Table_GL_DATA_QUERY[[#This Row],[TRANSAMT]],0)</f>
        <v>10551</v>
      </c>
      <c r="Q52" s="4">
        <f>-IF(Table_GL_DATA_QUERY[[#This Row],[TRANSAMT]]&lt;0,Table_GL_DATA_QUERY[[#This Row],[TRANSAMT]],0)</f>
        <v>0</v>
      </c>
      <c r="R52" t="s">
        <v>31</v>
      </c>
      <c r="S52" t="s">
        <v>27</v>
      </c>
    </row>
    <row r="53" spans="1:19" x14ac:dyDescent="0.25">
      <c r="A53" s="6">
        <v>20210701</v>
      </c>
      <c r="B53" t="s">
        <v>768</v>
      </c>
      <c r="C53" t="s">
        <v>3682</v>
      </c>
      <c r="D53" t="s">
        <v>3712</v>
      </c>
      <c r="E53" t="s">
        <v>59</v>
      </c>
      <c r="F53" t="s">
        <v>24</v>
      </c>
      <c r="G53" t="s">
        <v>355</v>
      </c>
      <c r="H53">
        <v>0</v>
      </c>
      <c r="I53">
        <v>0</v>
      </c>
      <c r="J53" t="s">
        <v>441</v>
      </c>
      <c r="K53" t="s">
        <v>3716</v>
      </c>
      <c r="L53" t="s">
        <v>3717</v>
      </c>
      <c r="M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" t="s">
        <v>3718</v>
      </c>
      <c r="O53" s="4">
        <v>14970</v>
      </c>
      <c r="P53" s="4">
        <f>IF(Table_GL_DATA_QUERY[[#This Row],[TRANSAMT]]&gt;0,Table_GL_DATA_QUERY[[#This Row],[TRANSAMT]],0)</f>
        <v>14970</v>
      </c>
      <c r="Q53" s="4">
        <f>-IF(Table_GL_DATA_QUERY[[#This Row],[TRANSAMT]]&lt;0,Table_GL_DATA_QUERY[[#This Row],[TRANSAMT]],0)</f>
        <v>0</v>
      </c>
      <c r="R53" t="s">
        <v>31</v>
      </c>
      <c r="S53" t="s">
        <v>27</v>
      </c>
    </row>
    <row r="54" spans="1:19" x14ac:dyDescent="0.25">
      <c r="A54" s="6">
        <v>20210701</v>
      </c>
      <c r="B54" t="s">
        <v>768</v>
      </c>
      <c r="C54" t="s">
        <v>3682</v>
      </c>
      <c r="D54" t="s">
        <v>3712</v>
      </c>
      <c r="E54" t="s">
        <v>149</v>
      </c>
      <c r="F54" t="s">
        <v>24</v>
      </c>
      <c r="G54" t="s">
        <v>355</v>
      </c>
      <c r="H54">
        <v>0</v>
      </c>
      <c r="I54">
        <v>0</v>
      </c>
      <c r="J54" t="s">
        <v>441</v>
      </c>
      <c r="K54" t="s">
        <v>704</v>
      </c>
      <c r="L54" t="s">
        <v>3719</v>
      </c>
      <c r="M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" t="s">
        <v>3720</v>
      </c>
      <c r="O54" s="4">
        <v>11877</v>
      </c>
      <c r="P54" s="4">
        <f>IF(Table_GL_DATA_QUERY[[#This Row],[TRANSAMT]]&gt;0,Table_GL_DATA_QUERY[[#This Row],[TRANSAMT]],0)</f>
        <v>11877</v>
      </c>
      <c r="Q54" s="4">
        <f>-IF(Table_GL_DATA_QUERY[[#This Row],[TRANSAMT]]&lt;0,Table_GL_DATA_QUERY[[#This Row],[TRANSAMT]],0)</f>
        <v>0</v>
      </c>
      <c r="R54" t="s">
        <v>31</v>
      </c>
      <c r="S54" t="s">
        <v>27</v>
      </c>
    </row>
    <row r="55" spans="1:19" x14ac:dyDescent="0.25">
      <c r="A55" s="6">
        <v>20210701</v>
      </c>
      <c r="B55" t="s">
        <v>768</v>
      </c>
      <c r="C55" t="s">
        <v>3682</v>
      </c>
      <c r="D55" t="s">
        <v>3712</v>
      </c>
      <c r="E55" t="s">
        <v>126</v>
      </c>
      <c r="F55" t="s">
        <v>24</v>
      </c>
      <c r="G55" t="s">
        <v>355</v>
      </c>
      <c r="H55">
        <v>0</v>
      </c>
      <c r="I55">
        <v>0</v>
      </c>
      <c r="J55" t="s">
        <v>441</v>
      </c>
      <c r="K55" t="s">
        <v>3721</v>
      </c>
      <c r="L55" t="s">
        <v>3722</v>
      </c>
      <c r="M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" t="s">
        <v>3723</v>
      </c>
      <c r="O55" s="4">
        <v>12000</v>
      </c>
      <c r="P55" s="4">
        <f>IF(Table_GL_DATA_QUERY[[#This Row],[TRANSAMT]]&gt;0,Table_GL_DATA_QUERY[[#This Row],[TRANSAMT]],0)</f>
        <v>12000</v>
      </c>
      <c r="Q55" s="4">
        <f>-IF(Table_GL_DATA_QUERY[[#This Row],[TRANSAMT]]&lt;0,Table_GL_DATA_QUERY[[#This Row],[TRANSAMT]],0)</f>
        <v>0</v>
      </c>
      <c r="R55" t="s">
        <v>31</v>
      </c>
      <c r="S55" t="s">
        <v>27</v>
      </c>
    </row>
    <row r="56" spans="1:19" x14ac:dyDescent="0.25">
      <c r="A56" s="6">
        <v>20210701</v>
      </c>
      <c r="B56" t="s">
        <v>768</v>
      </c>
      <c r="C56" t="s">
        <v>3682</v>
      </c>
      <c r="D56" t="s">
        <v>3712</v>
      </c>
      <c r="E56" t="s">
        <v>127</v>
      </c>
      <c r="F56" t="s">
        <v>24</v>
      </c>
      <c r="G56" t="s">
        <v>355</v>
      </c>
      <c r="H56">
        <v>0</v>
      </c>
      <c r="I56">
        <v>0</v>
      </c>
      <c r="J56" t="s">
        <v>441</v>
      </c>
      <c r="K56" t="s">
        <v>704</v>
      </c>
      <c r="L56" t="s">
        <v>3719</v>
      </c>
      <c r="M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" t="s">
        <v>3724</v>
      </c>
      <c r="O56" s="4">
        <v>16300</v>
      </c>
      <c r="P56" s="4">
        <f>IF(Table_GL_DATA_QUERY[[#This Row],[TRANSAMT]]&gt;0,Table_GL_DATA_QUERY[[#This Row],[TRANSAMT]],0)</f>
        <v>16300</v>
      </c>
      <c r="Q56" s="4">
        <f>-IF(Table_GL_DATA_QUERY[[#This Row],[TRANSAMT]]&lt;0,Table_GL_DATA_QUERY[[#This Row],[TRANSAMT]],0)</f>
        <v>0</v>
      </c>
      <c r="R56" t="s">
        <v>31</v>
      </c>
      <c r="S56" t="s">
        <v>27</v>
      </c>
    </row>
    <row r="57" spans="1:19" x14ac:dyDescent="0.25">
      <c r="A57" s="6">
        <v>20210701</v>
      </c>
      <c r="B57" t="s">
        <v>768</v>
      </c>
      <c r="C57" t="s">
        <v>3682</v>
      </c>
      <c r="D57" t="s">
        <v>3712</v>
      </c>
      <c r="E57" t="s">
        <v>56</v>
      </c>
      <c r="F57" t="s">
        <v>24</v>
      </c>
      <c r="G57" t="s">
        <v>355</v>
      </c>
      <c r="H57">
        <v>0</v>
      </c>
      <c r="I57">
        <v>0</v>
      </c>
      <c r="J57" t="s">
        <v>441</v>
      </c>
      <c r="K57" t="s">
        <v>1532</v>
      </c>
      <c r="L57" t="s">
        <v>3725</v>
      </c>
      <c r="M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" t="s">
        <v>3726</v>
      </c>
      <c r="O57" s="4">
        <v>12732</v>
      </c>
      <c r="P57" s="4">
        <f>IF(Table_GL_DATA_QUERY[[#This Row],[TRANSAMT]]&gt;0,Table_GL_DATA_QUERY[[#This Row],[TRANSAMT]],0)</f>
        <v>12732</v>
      </c>
      <c r="Q57" s="4">
        <f>-IF(Table_GL_DATA_QUERY[[#This Row],[TRANSAMT]]&lt;0,Table_GL_DATA_QUERY[[#This Row],[TRANSAMT]],0)</f>
        <v>0</v>
      </c>
      <c r="R57" t="s">
        <v>31</v>
      </c>
      <c r="S57" t="s">
        <v>27</v>
      </c>
    </row>
    <row r="58" spans="1:19" x14ac:dyDescent="0.25">
      <c r="A58" s="6">
        <v>20210701</v>
      </c>
      <c r="B58" t="s">
        <v>768</v>
      </c>
      <c r="C58" t="s">
        <v>3682</v>
      </c>
      <c r="D58" t="s">
        <v>3712</v>
      </c>
      <c r="E58" t="s">
        <v>128</v>
      </c>
      <c r="F58" t="s">
        <v>24</v>
      </c>
      <c r="G58" t="s">
        <v>355</v>
      </c>
      <c r="H58">
        <v>0</v>
      </c>
      <c r="I58">
        <v>0</v>
      </c>
      <c r="J58" t="s">
        <v>441</v>
      </c>
      <c r="K58" t="s">
        <v>1532</v>
      </c>
      <c r="L58" t="s">
        <v>3725</v>
      </c>
      <c r="M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" t="s">
        <v>3727</v>
      </c>
      <c r="O58" s="4">
        <v>8736</v>
      </c>
      <c r="P58" s="4">
        <f>IF(Table_GL_DATA_QUERY[[#This Row],[TRANSAMT]]&gt;0,Table_GL_DATA_QUERY[[#This Row],[TRANSAMT]],0)</f>
        <v>8736</v>
      </c>
      <c r="Q58" s="4">
        <f>-IF(Table_GL_DATA_QUERY[[#This Row],[TRANSAMT]]&lt;0,Table_GL_DATA_QUERY[[#This Row],[TRANSAMT]],0)</f>
        <v>0</v>
      </c>
      <c r="R58" t="s">
        <v>31</v>
      </c>
      <c r="S58" t="s">
        <v>27</v>
      </c>
    </row>
    <row r="59" spans="1:19" x14ac:dyDescent="0.25">
      <c r="A59" s="6">
        <v>20210701</v>
      </c>
      <c r="B59" t="s">
        <v>768</v>
      </c>
      <c r="C59" t="s">
        <v>3682</v>
      </c>
      <c r="D59" t="s">
        <v>3712</v>
      </c>
      <c r="E59" t="s">
        <v>97</v>
      </c>
      <c r="F59" t="s">
        <v>24</v>
      </c>
      <c r="G59" t="s">
        <v>355</v>
      </c>
      <c r="H59">
        <v>0</v>
      </c>
      <c r="I59">
        <v>0</v>
      </c>
      <c r="J59" t="s">
        <v>441</v>
      </c>
      <c r="K59" t="s">
        <v>651</v>
      </c>
      <c r="L59" t="s">
        <v>3728</v>
      </c>
      <c r="M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" t="s">
        <v>3729</v>
      </c>
      <c r="O59" s="4">
        <v>18748</v>
      </c>
      <c r="P59" s="4">
        <f>IF(Table_GL_DATA_QUERY[[#This Row],[TRANSAMT]]&gt;0,Table_GL_DATA_QUERY[[#This Row],[TRANSAMT]],0)</f>
        <v>18748</v>
      </c>
      <c r="Q59" s="4">
        <f>-IF(Table_GL_DATA_QUERY[[#This Row],[TRANSAMT]]&lt;0,Table_GL_DATA_QUERY[[#This Row],[TRANSAMT]],0)</f>
        <v>0</v>
      </c>
      <c r="R59" t="s">
        <v>31</v>
      </c>
      <c r="S59" t="s">
        <v>27</v>
      </c>
    </row>
    <row r="60" spans="1:19" x14ac:dyDescent="0.25">
      <c r="A60" s="6">
        <v>20210701</v>
      </c>
      <c r="B60" t="s">
        <v>768</v>
      </c>
      <c r="C60" t="s">
        <v>3682</v>
      </c>
      <c r="D60" t="s">
        <v>3712</v>
      </c>
      <c r="E60" t="s">
        <v>99</v>
      </c>
      <c r="F60" t="s">
        <v>24</v>
      </c>
      <c r="G60" t="s">
        <v>355</v>
      </c>
      <c r="H60">
        <v>0</v>
      </c>
      <c r="I60">
        <v>0</v>
      </c>
      <c r="J60" t="s">
        <v>441</v>
      </c>
      <c r="K60" t="s">
        <v>633</v>
      </c>
      <c r="L60" t="s">
        <v>3730</v>
      </c>
      <c r="M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" t="s">
        <v>3731</v>
      </c>
      <c r="O60" s="4">
        <v>9550</v>
      </c>
      <c r="P60" s="4">
        <f>IF(Table_GL_DATA_QUERY[[#This Row],[TRANSAMT]]&gt;0,Table_GL_DATA_QUERY[[#This Row],[TRANSAMT]],0)</f>
        <v>9550</v>
      </c>
      <c r="Q60" s="4">
        <f>-IF(Table_GL_DATA_QUERY[[#This Row],[TRANSAMT]]&lt;0,Table_GL_DATA_QUERY[[#This Row],[TRANSAMT]],0)</f>
        <v>0</v>
      </c>
      <c r="R60" t="s">
        <v>31</v>
      </c>
      <c r="S60" t="s">
        <v>27</v>
      </c>
    </row>
    <row r="61" spans="1:19" x14ac:dyDescent="0.25">
      <c r="A61" s="6">
        <v>20210701</v>
      </c>
      <c r="B61" t="s">
        <v>768</v>
      </c>
      <c r="C61" t="s">
        <v>3682</v>
      </c>
      <c r="D61" t="s">
        <v>3712</v>
      </c>
      <c r="E61" t="s">
        <v>100</v>
      </c>
      <c r="F61" t="s">
        <v>24</v>
      </c>
      <c r="G61" t="s">
        <v>355</v>
      </c>
      <c r="H61">
        <v>0</v>
      </c>
      <c r="I61">
        <v>0</v>
      </c>
      <c r="J61" t="s">
        <v>441</v>
      </c>
      <c r="K61" t="s">
        <v>3488</v>
      </c>
      <c r="L61" t="s">
        <v>3732</v>
      </c>
      <c r="M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" t="s">
        <v>3733</v>
      </c>
      <c r="O61" s="4">
        <v>23127</v>
      </c>
      <c r="P61" s="4">
        <f>IF(Table_GL_DATA_QUERY[[#This Row],[TRANSAMT]]&gt;0,Table_GL_DATA_QUERY[[#This Row],[TRANSAMT]],0)</f>
        <v>23127</v>
      </c>
      <c r="Q61" s="4">
        <f>-IF(Table_GL_DATA_QUERY[[#This Row],[TRANSAMT]]&lt;0,Table_GL_DATA_QUERY[[#This Row],[TRANSAMT]],0)</f>
        <v>0</v>
      </c>
      <c r="R61" t="s">
        <v>31</v>
      </c>
      <c r="S61" t="s">
        <v>27</v>
      </c>
    </row>
    <row r="62" spans="1:19" x14ac:dyDescent="0.25">
      <c r="A62" s="6">
        <v>20210701</v>
      </c>
      <c r="B62" t="s">
        <v>768</v>
      </c>
      <c r="C62" t="s">
        <v>3682</v>
      </c>
      <c r="D62" t="s">
        <v>3712</v>
      </c>
      <c r="E62" t="s">
        <v>101</v>
      </c>
      <c r="F62" t="s">
        <v>24</v>
      </c>
      <c r="G62" t="s">
        <v>355</v>
      </c>
      <c r="H62">
        <v>0</v>
      </c>
      <c r="I62">
        <v>0</v>
      </c>
      <c r="J62" t="s">
        <v>441</v>
      </c>
      <c r="K62" t="s">
        <v>3734</v>
      </c>
      <c r="L62" t="s">
        <v>3735</v>
      </c>
      <c r="M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" t="s">
        <v>3736</v>
      </c>
      <c r="O62" s="4">
        <v>1743</v>
      </c>
      <c r="P62" s="4">
        <f>IF(Table_GL_DATA_QUERY[[#This Row],[TRANSAMT]]&gt;0,Table_GL_DATA_QUERY[[#This Row],[TRANSAMT]],0)</f>
        <v>1743</v>
      </c>
      <c r="Q62" s="4">
        <f>-IF(Table_GL_DATA_QUERY[[#This Row],[TRANSAMT]]&lt;0,Table_GL_DATA_QUERY[[#This Row],[TRANSAMT]],0)</f>
        <v>0</v>
      </c>
      <c r="R62" t="s">
        <v>31</v>
      </c>
      <c r="S62" t="s">
        <v>27</v>
      </c>
    </row>
    <row r="63" spans="1:19" x14ac:dyDescent="0.25">
      <c r="A63" s="6">
        <v>20210701</v>
      </c>
      <c r="B63" t="s">
        <v>768</v>
      </c>
      <c r="C63" t="s">
        <v>3682</v>
      </c>
      <c r="D63" t="s">
        <v>3712</v>
      </c>
      <c r="E63" t="s">
        <v>103</v>
      </c>
      <c r="F63" t="s">
        <v>24</v>
      </c>
      <c r="G63" t="s">
        <v>355</v>
      </c>
      <c r="H63">
        <v>0</v>
      </c>
      <c r="I63">
        <v>0</v>
      </c>
      <c r="J63" t="s">
        <v>441</v>
      </c>
      <c r="K63" t="s">
        <v>3737</v>
      </c>
      <c r="L63" t="s">
        <v>3738</v>
      </c>
      <c r="M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" t="s">
        <v>3739</v>
      </c>
      <c r="O63" s="4">
        <v>9533</v>
      </c>
      <c r="P63" s="4">
        <f>IF(Table_GL_DATA_QUERY[[#This Row],[TRANSAMT]]&gt;0,Table_GL_DATA_QUERY[[#This Row],[TRANSAMT]],0)</f>
        <v>9533</v>
      </c>
      <c r="Q63" s="4">
        <f>-IF(Table_GL_DATA_QUERY[[#This Row],[TRANSAMT]]&lt;0,Table_GL_DATA_QUERY[[#This Row],[TRANSAMT]],0)</f>
        <v>0</v>
      </c>
      <c r="R63" t="s">
        <v>31</v>
      </c>
      <c r="S63" t="s">
        <v>27</v>
      </c>
    </row>
    <row r="64" spans="1:19" x14ac:dyDescent="0.25">
      <c r="A64" s="6">
        <v>20210701</v>
      </c>
      <c r="B64" t="s">
        <v>768</v>
      </c>
      <c r="C64" t="s">
        <v>3682</v>
      </c>
      <c r="D64" t="s">
        <v>3712</v>
      </c>
      <c r="E64" t="s">
        <v>104</v>
      </c>
      <c r="F64" t="s">
        <v>24</v>
      </c>
      <c r="G64" t="s">
        <v>355</v>
      </c>
      <c r="H64">
        <v>0</v>
      </c>
      <c r="I64">
        <v>0</v>
      </c>
      <c r="J64" t="s">
        <v>441</v>
      </c>
      <c r="K64" t="s">
        <v>3721</v>
      </c>
      <c r="L64" t="s">
        <v>3740</v>
      </c>
      <c r="M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" t="s">
        <v>3741</v>
      </c>
      <c r="O64" s="4">
        <v>12997</v>
      </c>
      <c r="P64" s="4">
        <f>IF(Table_GL_DATA_QUERY[[#This Row],[TRANSAMT]]&gt;0,Table_GL_DATA_QUERY[[#This Row],[TRANSAMT]],0)</f>
        <v>12997</v>
      </c>
      <c r="Q64" s="4">
        <f>-IF(Table_GL_DATA_QUERY[[#This Row],[TRANSAMT]]&lt;0,Table_GL_DATA_QUERY[[#This Row],[TRANSAMT]],0)</f>
        <v>0</v>
      </c>
      <c r="R64" t="s">
        <v>31</v>
      </c>
      <c r="S64" t="s">
        <v>27</v>
      </c>
    </row>
    <row r="65" spans="1:19" x14ac:dyDescent="0.25">
      <c r="A65" s="6">
        <v>20210701</v>
      </c>
      <c r="B65" t="s">
        <v>768</v>
      </c>
      <c r="C65" t="s">
        <v>3682</v>
      </c>
      <c r="D65" t="s">
        <v>3712</v>
      </c>
      <c r="E65" t="s">
        <v>106</v>
      </c>
      <c r="F65" t="s">
        <v>24</v>
      </c>
      <c r="G65" t="s">
        <v>355</v>
      </c>
      <c r="H65">
        <v>0</v>
      </c>
      <c r="I65">
        <v>0</v>
      </c>
      <c r="J65" t="s">
        <v>441</v>
      </c>
      <c r="K65" t="s">
        <v>1533</v>
      </c>
      <c r="L65" t="s">
        <v>3742</v>
      </c>
      <c r="M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" t="s">
        <v>3743</v>
      </c>
      <c r="O65" s="4">
        <v>10374</v>
      </c>
      <c r="P65" s="4">
        <f>IF(Table_GL_DATA_QUERY[[#This Row],[TRANSAMT]]&gt;0,Table_GL_DATA_QUERY[[#This Row],[TRANSAMT]],0)</f>
        <v>10374</v>
      </c>
      <c r="Q65" s="4">
        <f>-IF(Table_GL_DATA_QUERY[[#This Row],[TRANSAMT]]&lt;0,Table_GL_DATA_QUERY[[#This Row],[TRANSAMT]],0)</f>
        <v>0</v>
      </c>
      <c r="R65" t="s">
        <v>31</v>
      </c>
      <c r="S65" t="s">
        <v>27</v>
      </c>
    </row>
    <row r="66" spans="1:19" x14ac:dyDescent="0.25">
      <c r="A66" s="6">
        <v>20210701</v>
      </c>
      <c r="B66" t="s">
        <v>768</v>
      </c>
      <c r="C66" t="s">
        <v>3682</v>
      </c>
      <c r="D66" t="s">
        <v>3712</v>
      </c>
      <c r="E66" t="s">
        <v>107</v>
      </c>
      <c r="F66" t="s">
        <v>24</v>
      </c>
      <c r="G66" t="s">
        <v>355</v>
      </c>
      <c r="H66">
        <v>0</v>
      </c>
      <c r="I66">
        <v>0</v>
      </c>
      <c r="J66" t="s">
        <v>441</v>
      </c>
      <c r="K66" t="s">
        <v>1534</v>
      </c>
      <c r="L66" t="s">
        <v>3744</v>
      </c>
      <c r="M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" t="s">
        <v>3745</v>
      </c>
      <c r="O66" s="4">
        <v>16384</v>
      </c>
      <c r="P66" s="4">
        <f>IF(Table_GL_DATA_QUERY[[#This Row],[TRANSAMT]]&gt;0,Table_GL_DATA_QUERY[[#This Row],[TRANSAMT]],0)</f>
        <v>16384</v>
      </c>
      <c r="Q66" s="4">
        <f>-IF(Table_GL_DATA_QUERY[[#This Row],[TRANSAMT]]&lt;0,Table_GL_DATA_QUERY[[#This Row],[TRANSAMT]],0)</f>
        <v>0</v>
      </c>
      <c r="R66" t="s">
        <v>31</v>
      </c>
      <c r="S66" t="s">
        <v>27</v>
      </c>
    </row>
    <row r="67" spans="1:19" x14ac:dyDescent="0.25">
      <c r="A67" s="6">
        <v>20210701</v>
      </c>
      <c r="B67" t="s">
        <v>768</v>
      </c>
      <c r="C67" t="s">
        <v>3682</v>
      </c>
      <c r="D67" t="s">
        <v>3712</v>
      </c>
      <c r="E67" t="s">
        <v>109</v>
      </c>
      <c r="F67" t="s">
        <v>24</v>
      </c>
      <c r="G67" t="s">
        <v>355</v>
      </c>
      <c r="H67">
        <v>0</v>
      </c>
      <c r="I67">
        <v>0</v>
      </c>
      <c r="J67" t="s">
        <v>441</v>
      </c>
      <c r="K67" t="s">
        <v>3746</v>
      </c>
      <c r="L67" t="s">
        <v>3747</v>
      </c>
      <c r="M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" t="s">
        <v>3748</v>
      </c>
      <c r="O67" s="4">
        <v>9666</v>
      </c>
      <c r="P67" s="4">
        <f>IF(Table_GL_DATA_QUERY[[#This Row],[TRANSAMT]]&gt;0,Table_GL_DATA_QUERY[[#This Row],[TRANSAMT]],0)</f>
        <v>9666</v>
      </c>
      <c r="Q67" s="4">
        <f>-IF(Table_GL_DATA_QUERY[[#This Row],[TRANSAMT]]&lt;0,Table_GL_DATA_QUERY[[#This Row],[TRANSAMT]],0)</f>
        <v>0</v>
      </c>
      <c r="R67" t="s">
        <v>31</v>
      </c>
      <c r="S67" t="s">
        <v>27</v>
      </c>
    </row>
    <row r="68" spans="1:19" x14ac:dyDescent="0.25">
      <c r="A68" s="6">
        <v>20210701</v>
      </c>
      <c r="B68" t="s">
        <v>768</v>
      </c>
      <c r="C68" t="s">
        <v>3682</v>
      </c>
      <c r="D68" t="s">
        <v>3712</v>
      </c>
      <c r="E68" t="s">
        <v>193</v>
      </c>
      <c r="F68" t="s">
        <v>24</v>
      </c>
      <c r="G68" t="s">
        <v>355</v>
      </c>
      <c r="H68">
        <v>0</v>
      </c>
      <c r="I68">
        <v>0</v>
      </c>
      <c r="J68" t="s">
        <v>441</v>
      </c>
      <c r="K68" t="s">
        <v>1535</v>
      </c>
      <c r="L68" t="s">
        <v>3749</v>
      </c>
      <c r="M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" t="s">
        <v>3750</v>
      </c>
      <c r="O68" s="4">
        <v>6650</v>
      </c>
      <c r="P68" s="4">
        <f>IF(Table_GL_DATA_QUERY[[#This Row],[TRANSAMT]]&gt;0,Table_GL_DATA_QUERY[[#This Row],[TRANSAMT]],0)</f>
        <v>6650</v>
      </c>
      <c r="Q68" s="4">
        <f>-IF(Table_GL_DATA_QUERY[[#This Row],[TRANSAMT]]&lt;0,Table_GL_DATA_QUERY[[#This Row],[TRANSAMT]],0)</f>
        <v>0</v>
      </c>
      <c r="R68" t="s">
        <v>31</v>
      </c>
      <c r="S68" t="s">
        <v>27</v>
      </c>
    </row>
    <row r="69" spans="1:19" x14ac:dyDescent="0.25">
      <c r="A69" s="6">
        <v>20210701</v>
      </c>
      <c r="B69" t="s">
        <v>768</v>
      </c>
      <c r="C69" t="s">
        <v>3682</v>
      </c>
      <c r="D69" t="s">
        <v>3712</v>
      </c>
      <c r="E69" t="s">
        <v>196</v>
      </c>
      <c r="F69" t="s">
        <v>24</v>
      </c>
      <c r="G69" t="s">
        <v>355</v>
      </c>
      <c r="H69">
        <v>0</v>
      </c>
      <c r="I69">
        <v>0</v>
      </c>
      <c r="J69" t="s">
        <v>441</v>
      </c>
      <c r="K69" t="s">
        <v>3751</v>
      </c>
      <c r="L69" t="s">
        <v>3752</v>
      </c>
      <c r="M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" t="s">
        <v>3753</v>
      </c>
      <c r="O69" s="4">
        <v>26580</v>
      </c>
      <c r="P69" s="4">
        <f>IF(Table_GL_DATA_QUERY[[#This Row],[TRANSAMT]]&gt;0,Table_GL_DATA_QUERY[[#This Row],[TRANSAMT]],0)</f>
        <v>26580</v>
      </c>
      <c r="Q69" s="4">
        <f>-IF(Table_GL_DATA_QUERY[[#This Row],[TRANSAMT]]&lt;0,Table_GL_DATA_QUERY[[#This Row],[TRANSAMT]],0)</f>
        <v>0</v>
      </c>
      <c r="R69" t="s">
        <v>31</v>
      </c>
      <c r="S69" t="s">
        <v>27</v>
      </c>
    </row>
    <row r="70" spans="1:19" x14ac:dyDescent="0.25">
      <c r="A70" s="6">
        <v>20210701</v>
      </c>
      <c r="B70" t="s">
        <v>768</v>
      </c>
      <c r="C70" t="s">
        <v>3682</v>
      </c>
      <c r="D70" t="s">
        <v>3712</v>
      </c>
      <c r="E70" t="s">
        <v>197</v>
      </c>
      <c r="F70" t="s">
        <v>24</v>
      </c>
      <c r="G70" t="s">
        <v>355</v>
      </c>
      <c r="H70">
        <v>0</v>
      </c>
      <c r="I70">
        <v>0</v>
      </c>
      <c r="J70" t="s">
        <v>441</v>
      </c>
      <c r="K70" t="s">
        <v>3488</v>
      </c>
      <c r="L70" t="s">
        <v>3754</v>
      </c>
      <c r="M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" t="s">
        <v>3755</v>
      </c>
      <c r="O70" s="4">
        <v>18280</v>
      </c>
      <c r="P70" s="4">
        <f>IF(Table_GL_DATA_QUERY[[#This Row],[TRANSAMT]]&gt;0,Table_GL_DATA_QUERY[[#This Row],[TRANSAMT]],0)</f>
        <v>18280</v>
      </c>
      <c r="Q70" s="4">
        <f>-IF(Table_GL_DATA_QUERY[[#This Row],[TRANSAMT]]&lt;0,Table_GL_DATA_QUERY[[#This Row],[TRANSAMT]],0)</f>
        <v>0</v>
      </c>
      <c r="R70" t="s">
        <v>31</v>
      </c>
      <c r="S70" t="s">
        <v>27</v>
      </c>
    </row>
    <row r="71" spans="1:19" x14ac:dyDescent="0.25">
      <c r="A71" s="6">
        <v>20210705</v>
      </c>
      <c r="B71" t="s">
        <v>768</v>
      </c>
      <c r="C71" t="s">
        <v>3682</v>
      </c>
      <c r="D71" t="s">
        <v>3756</v>
      </c>
      <c r="E71" t="s">
        <v>23</v>
      </c>
      <c r="F71" t="s">
        <v>24</v>
      </c>
      <c r="G71" t="s">
        <v>500</v>
      </c>
      <c r="H71">
        <v>0</v>
      </c>
      <c r="I71">
        <v>0</v>
      </c>
      <c r="J71" t="s">
        <v>472</v>
      </c>
      <c r="K71" t="s">
        <v>3757</v>
      </c>
      <c r="L71" t="s">
        <v>3758</v>
      </c>
      <c r="M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000000990474</v>
      </c>
      <c r="N71" t="s">
        <v>3103</v>
      </c>
      <c r="O71" s="4">
        <v>-20325</v>
      </c>
      <c r="P71" s="4">
        <f>IF(Table_GL_DATA_QUERY[[#This Row],[TRANSAMT]]&gt;0,Table_GL_DATA_QUERY[[#This Row],[TRANSAMT]],0)</f>
        <v>0</v>
      </c>
      <c r="Q71" s="4">
        <f>-IF(Table_GL_DATA_QUERY[[#This Row],[TRANSAMT]]&lt;0,Table_GL_DATA_QUERY[[#This Row],[TRANSAMT]],0)</f>
        <v>20325</v>
      </c>
      <c r="R71" t="s">
        <v>26</v>
      </c>
      <c r="S71" t="s">
        <v>456</v>
      </c>
    </row>
    <row r="72" spans="1:19" x14ac:dyDescent="0.25">
      <c r="A72" s="6">
        <v>20210703</v>
      </c>
      <c r="B72" t="s">
        <v>768</v>
      </c>
      <c r="C72" t="s">
        <v>3682</v>
      </c>
      <c r="D72" t="s">
        <v>3759</v>
      </c>
      <c r="E72" t="s">
        <v>23</v>
      </c>
      <c r="F72" t="s">
        <v>24</v>
      </c>
      <c r="G72" t="s">
        <v>25</v>
      </c>
      <c r="H72">
        <v>0</v>
      </c>
      <c r="I72">
        <v>0</v>
      </c>
      <c r="J72" t="s">
        <v>441</v>
      </c>
      <c r="K72" t="s">
        <v>3760</v>
      </c>
      <c r="L72" t="s">
        <v>3761</v>
      </c>
      <c r="M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" t="s">
        <v>446</v>
      </c>
      <c r="O72" s="4">
        <v>-5966066</v>
      </c>
      <c r="P72" s="4">
        <f>IF(Table_GL_DATA_QUERY[[#This Row],[TRANSAMT]]&gt;0,Table_GL_DATA_QUERY[[#This Row],[TRANSAMT]],0)</f>
        <v>0</v>
      </c>
      <c r="Q72" s="4">
        <f>-IF(Table_GL_DATA_QUERY[[#This Row],[TRANSAMT]]&lt;0,Table_GL_DATA_QUERY[[#This Row],[TRANSAMT]],0)</f>
        <v>5966066</v>
      </c>
      <c r="R72" t="s">
        <v>26</v>
      </c>
      <c r="S72" t="s">
        <v>27</v>
      </c>
    </row>
    <row r="73" spans="1:19" x14ac:dyDescent="0.25">
      <c r="A73" s="6">
        <v>20210705</v>
      </c>
      <c r="B73" t="s">
        <v>768</v>
      </c>
      <c r="C73" t="s">
        <v>3682</v>
      </c>
      <c r="D73" t="s">
        <v>3762</v>
      </c>
      <c r="E73" t="s">
        <v>23</v>
      </c>
      <c r="F73" t="s">
        <v>42</v>
      </c>
      <c r="G73" t="s">
        <v>470</v>
      </c>
      <c r="H73">
        <v>0</v>
      </c>
      <c r="I73">
        <v>0</v>
      </c>
      <c r="J73" t="s">
        <v>472</v>
      </c>
      <c r="K73" t="s">
        <v>3763</v>
      </c>
      <c r="L73" t="s">
        <v>3764</v>
      </c>
      <c r="M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" t="s">
        <v>3765</v>
      </c>
      <c r="O73" s="4">
        <v>-404449</v>
      </c>
      <c r="P73" s="4">
        <f>IF(Table_GL_DATA_QUERY[[#This Row],[TRANSAMT]]&gt;0,Table_GL_DATA_QUERY[[#This Row],[TRANSAMT]],0)</f>
        <v>0</v>
      </c>
      <c r="Q73" s="4">
        <f>-IF(Table_GL_DATA_QUERY[[#This Row],[TRANSAMT]]&lt;0,Table_GL_DATA_QUERY[[#This Row],[TRANSAMT]],0)</f>
        <v>404449</v>
      </c>
      <c r="R73" t="s">
        <v>28</v>
      </c>
      <c r="S73" t="s">
        <v>29</v>
      </c>
    </row>
    <row r="74" spans="1:19" x14ac:dyDescent="0.25">
      <c r="A74" s="6">
        <v>20210703</v>
      </c>
      <c r="B74" t="s">
        <v>768</v>
      </c>
      <c r="C74" t="s">
        <v>3682</v>
      </c>
      <c r="D74" t="s">
        <v>3766</v>
      </c>
      <c r="E74" t="s">
        <v>23</v>
      </c>
      <c r="F74" t="s">
        <v>24</v>
      </c>
      <c r="G74" t="s">
        <v>25</v>
      </c>
      <c r="H74">
        <v>0</v>
      </c>
      <c r="I74">
        <v>0</v>
      </c>
      <c r="J74" t="s">
        <v>441</v>
      </c>
      <c r="K74" t="s">
        <v>3767</v>
      </c>
      <c r="L74" t="s">
        <v>3768</v>
      </c>
      <c r="M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" t="s">
        <v>446</v>
      </c>
      <c r="O74" s="4">
        <v>-660004</v>
      </c>
      <c r="P74" s="4">
        <f>IF(Table_GL_DATA_QUERY[[#This Row],[TRANSAMT]]&gt;0,Table_GL_DATA_QUERY[[#This Row],[TRANSAMT]],0)</f>
        <v>0</v>
      </c>
      <c r="Q74" s="4">
        <f>-IF(Table_GL_DATA_QUERY[[#This Row],[TRANSAMT]]&lt;0,Table_GL_DATA_QUERY[[#This Row],[TRANSAMT]],0)</f>
        <v>660004</v>
      </c>
      <c r="R74" t="s">
        <v>26</v>
      </c>
      <c r="S74" t="s">
        <v>27</v>
      </c>
    </row>
    <row r="75" spans="1:19" x14ac:dyDescent="0.25">
      <c r="A75" s="6">
        <v>20210703</v>
      </c>
      <c r="B75" t="s">
        <v>768</v>
      </c>
      <c r="C75" t="s">
        <v>3682</v>
      </c>
      <c r="D75" t="s">
        <v>3769</v>
      </c>
      <c r="E75" t="s">
        <v>23</v>
      </c>
      <c r="F75" t="s">
        <v>24</v>
      </c>
      <c r="G75" t="s">
        <v>25</v>
      </c>
      <c r="H75">
        <v>0</v>
      </c>
      <c r="I75">
        <v>0</v>
      </c>
      <c r="J75" t="s">
        <v>441</v>
      </c>
      <c r="K75" t="s">
        <v>3770</v>
      </c>
      <c r="L75" t="s">
        <v>3771</v>
      </c>
      <c r="M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" t="s">
        <v>446</v>
      </c>
      <c r="O75" s="4">
        <v>-163473</v>
      </c>
      <c r="P75" s="4">
        <f>IF(Table_GL_DATA_QUERY[[#This Row],[TRANSAMT]]&gt;0,Table_GL_DATA_QUERY[[#This Row],[TRANSAMT]],0)</f>
        <v>0</v>
      </c>
      <c r="Q75" s="4">
        <f>-IF(Table_GL_DATA_QUERY[[#This Row],[TRANSAMT]]&lt;0,Table_GL_DATA_QUERY[[#This Row],[TRANSAMT]],0)</f>
        <v>163473</v>
      </c>
      <c r="R75" t="s">
        <v>26</v>
      </c>
      <c r="S75" t="s">
        <v>27</v>
      </c>
    </row>
    <row r="76" spans="1:19" x14ac:dyDescent="0.25">
      <c r="A76" s="6">
        <v>20210705</v>
      </c>
      <c r="B76" t="s">
        <v>768</v>
      </c>
      <c r="C76" t="s">
        <v>3682</v>
      </c>
      <c r="D76" t="s">
        <v>3772</v>
      </c>
      <c r="E76" t="s">
        <v>23</v>
      </c>
      <c r="F76" t="s">
        <v>24</v>
      </c>
      <c r="G76" t="s">
        <v>477</v>
      </c>
      <c r="H76">
        <v>0</v>
      </c>
      <c r="I76">
        <v>0</v>
      </c>
      <c r="J76" t="s">
        <v>472</v>
      </c>
      <c r="K76" t="s">
        <v>3773</v>
      </c>
      <c r="L76" t="s">
        <v>3774</v>
      </c>
      <c r="M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" t="s">
        <v>3775</v>
      </c>
      <c r="O76" s="4">
        <v>-2065</v>
      </c>
      <c r="P76" s="4">
        <f>IF(Table_GL_DATA_QUERY[[#This Row],[TRANSAMT]]&gt;0,Table_GL_DATA_QUERY[[#This Row],[TRANSAMT]],0)</f>
        <v>0</v>
      </c>
      <c r="Q76" s="4">
        <f>-IF(Table_GL_DATA_QUERY[[#This Row],[TRANSAMT]]&lt;0,Table_GL_DATA_QUERY[[#This Row],[TRANSAMT]],0)</f>
        <v>2065</v>
      </c>
      <c r="R76" t="s">
        <v>26</v>
      </c>
      <c r="S76" t="s">
        <v>27</v>
      </c>
    </row>
    <row r="77" spans="1:19" x14ac:dyDescent="0.25">
      <c r="A77" s="6">
        <v>20210705</v>
      </c>
      <c r="B77" t="s">
        <v>768</v>
      </c>
      <c r="C77" t="s">
        <v>3682</v>
      </c>
      <c r="D77" t="s">
        <v>3772</v>
      </c>
      <c r="E77" t="s">
        <v>59</v>
      </c>
      <c r="F77" t="s">
        <v>24</v>
      </c>
      <c r="G77" t="s">
        <v>477</v>
      </c>
      <c r="H77">
        <v>0</v>
      </c>
      <c r="I77">
        <v>0</v>
      </c>
      <c r="J77" t="s">
        <v>472</v>
      </c>
      <c r="K77" t="s">
        <v>3776</v>
      </c>
      <c r="L77" t="s">
        <v>3777</v>
      </c>
      <c r="M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" t="s">
        <v>3065</v>
      </c>
      <c r="O77" s="4">
        <v>-3675</v>
      </c>
      <c r="P77" s="4">
        <f>IF(Table_GL_DATA_QUERY[[#This Row],[TRANSAMT]]&gt;0,Table_GL_DATA_QUERY[[#This Row],[TRANSAMT]],0)</f>
        <v>0</v>
      </c>
      <c r="Q77" s="4">
        <f>-IF(Table_GL_DATA_QUERY[[#This Row],[TRANSAMT]]&lt;0,Table_GL_DATA_QUERY[[#This Row],[TRANSAMT]],0)</f>
        <v>3675</v>
      </c>
      <c r="R77" t="s">
        <v>26</v>
      </c>
      <c r="S77" t="s">
        <v>27</v>
      </c>
    </row>
    <row r="78" spans="1:19" x14ac:dyDescent="0.25">
      <c r="A78" s="6">
        <v>20210705</v>
      </c>
      <c r="B78" t="s">
        <v>768</v>
      </c>
      <c r="C78" t="s">
        <v>3682</v>
      </c>
      <c r="D78" t="s">
        <v>3772</v>
      </c>
      <c r="E78" t="s">
        <v>149</v>
      </c>
      <c r="F78" t="s">
        <v>24</v>
      </c>
      <c r="G78" t="s">
        <v>477</v>
      </c>
      <c r="H78">
        <v>0</v>
      </c>
      <c r="I78">
        <v>0</v>
      </c>
      <c r="J78" t="s">
        <v>472</v>
      </c>
      <c r="K78" t="s">
        <v>3778</v>
      </c>
      <c r="L78" t="s">
        <v>3779</v>
      </c>
      <c r="M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" t="s">
        <v>880</v>
      </c>
      <c r="O78" s="4">
        <v>-44849</v>
      </c>
      <c r="P78" s="4">
        <f>IF(Table_GL_DATA_QUERY[[#This Row],[TRANSAMT]]&gt;0,Table_GL_DATA_QUERY[[#This Row],[TRANSAMT]],0)</f>
        <v>0</v>
      </c>
      <c r="Q78" s="4">
        <f>-IF(Table_GL_DATA_QUERY[[#This Row],[TRANSAMT]]&lt;0,Table_GL_DATA_QUERY[[#This Row],[TRANSAMT]],0)</f>
        <v>44849</v>
      </c>
      <c r="R78" t="s">
        <v>26</v>
      </c>
      <c r="S78" t="s">
        <v>27</v>
      </c>
    </row>
    <row r="79" spans="1:19" x14ac:dyDescent="0.25">
      <c r="A79" s="6">
        <v>20210705</v>
      </c>
      <c r="B79" t="s">
        <v>768</v>
      </c>
      <c r="C79" t="s">
        <v>3682</v>
      </c>
      <c r="D79" t="s">
        <v>3772</v>
      </c>
      <c r="E79" t="s">
        <v>126</v>
      </c>
      <c r="F79" t="s">
        <v>24</v>
      </c>
      <c r="G79" t="s">
        <v>477</v>
      </c>
      <c r="H79">
        <v>0</v>
      </c>
      <c r="I79">
        <v>0</v>
      </c>
      <c r="J79" t="s">
        <v>472</v>
      </c>
      <c r="K79" t="s">
        <v>3780</v>
      </c>
      <c r="L79" t="s">
        <v>3781</v>
      </c>
      <c r="M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" t="s">
        <v>832</v>
      </c>
      <c r="O79" s="4">
        <v>-19800</v>
      </c>
      <c r="P79" s="4">
        <f>IF(Table_GL_DATA_QUERY[[#This Row],[TRANSAMT]]&gt;0,Table_GL_DATA_QUERY[[#This Row],[TRANSAMT]],0)</f>
        <v>0</v>
      </c>
      <c r="Q79" s="4">
        <f>-IF(Table_GL_DATA_QUERY[[#This Row],[TRANSAMT]]&lt;0,Table_GL_DATA_QUERY[[#This Row],[TRANSAMT]],0)</f>
        <v>19800</v>
      </c>
      <c r="R79" t="s">
        <v>26</v>
      </c>
      <c r="S79" t="s">
        <v>27</v>
      </c>
    </row>
    <row r="80" spans="1:19" x14ac:dyDescent="0.25">
      <c r="A80" s="6">
        <v>20210705</v>
      </c>
      <c r="B80" t="s">
        <v>768</v>
      </c>
      <c r="C80" t="s">
        <v>3682</v>
      </c>
      <c r="D80" t="s">
        <v>3772</v>
      </c>
      <c r="E80" t="s">
        <v>127</v>
      </c>
      <c r="F80" t="s">
        <v>150</v>
      </c>
      <c r="G80" t="s">
        <v>477</v>
      </c>
      <c r="H80">
        <v>0</v>
      </c>
      <c r="I80">
        <v>0</v>
      </c>
      <c r="J80" t="s">
        <v>472</v>
      </c>
      <c r="K80" t="s">
        <v>3782</v>
      </c>
      <c r="L80" t="s">
        <v>3783</v>
      </c>
      <c r="M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" t="s">
        <v>3045</v>
      </c>
      <c r="O80" s="4">
        <v>-7425</v>
      </c>
      <c r="P80" s="4">
        <f>IF(Table_GL_DATA_QUERY[[#This Row],[TRANSAMT]]&gt;0,Table_GL_DATA_QUERY[[#This Row],[TRANSAMT]],0)</f>
        <v>0</v>
      </c>
      <c r="Q80" s="4">
        <f>-IF(Table_GL_DATA_QUERY[[#This Row],[TRANSAMT]]&lt;0,Table_GL_DATA_QUERY[[#This Row],[TRANSAMT]],0)</f>
        <v>7425</v>
      </c>
      <c r="R80" t="s">
        <v>26</v>
      </c>
      <c r="S80" t="s">
        <v>27</v>
      </c>
    </row>
    <row r="81" spans="1:19" x14ac:dyDescent="0.25">
      <c r="A81" s="6">
        <v>20210705</v>
      </c>
      <c r="B81" t="s">
        <v>768</v>
      </c>
      <c r="C81" t="s">
        <v>3682</v>
      </c>
      <c r="D81" t="s">
        <v>3772</v>
      </c>
      <c r="E81" t="s">
        <v>56</v>
      </c>
      <c r="F81" t="s">
        <v>24</v>
      </c>
      <c r="G81" t="s">
        <v>477</v>
      </c>
      <c r="H81">
        <v>0</v>
      </c>
      <c r="I81">
        <v>0</v>
      </c>
      <c r="J81" t="s">
        <v>472</v>
      </c>
      <c r="K81" t="s">
        <v>3784</v>
      </c>
      <c r="L81" t="s">
        <v>3785</v>
      </c>
      <c r="M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" t="s">
        <v>1536</v>
      </c>
      <c r="O81" s="4">
        <v>-14491</v>
      </c>
      <c r="P81" s="4">
        <f>IF(Table_GL_DATA_QUERY[[#This Row],[TRANSAMT]]&gt;0,Table_GL_DATA_QUERY[[#This Row],[TRANSAMT]],0)</f>
        <v>0</v>
      </c>
      <c r="Q81" s="4">
        <f>-IF(Table_GL_DATA_QUERY[[#This Row],[TRANSAMT]]&lt;0,Table_GL_DATA_QUERY[[#This Row],[TRANSAMT]],0)</f>
        <v>14491</v>
      </c>
      <c r="R81" t="s">
        <v>26</v>
      </c>
      <c r="S81" t="s">
        <v>27</v>
      </c>
    </row>
    <row r="82" spans="1:19" x14ac:dyDescent="0.25">
      <c r="A82" s="6">
        <v>20210705</v>
      </c>
      <c r="B82" t="s">
        <v>768</v>
      </c>
      <c r="C82" t="s">
        <v>3682</v>
      </c>
      <c r="D82" t="s">
        <v>3772</v>
      </c>
      <c r="E82" t="s">
        <v>128</v>
      </c>
      <c r="F82" t="s">
        <v>24</v>
      </c>
      <c r="G82" t="s">
        <v>477</v>
      </c>
      <c r="H82">
        <v>0</v>
      </c>
      <c r="I82">
        <v>0</v>
      </c>
      <c r="J82" t="s">
        <v>472</v>
      </c>
      <c r="K82" t="s">
        <v>3786</v>
      </c>
      <c r="L82" t="s">
        <v>3787</v>
      </c>
      <c r="M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" t="s">
        <v>3788</v>
      </c>
      <c r="O82" s="4">
        <v>-8178</v>
      </c>
      <c r="P82" s="4">
        <f>IF(Table_GL_DATA_QUERY[[#This Row],[TRANSAMT]]&gt;0,Table_GL_DATA_QUERY[[#This Row],[TRANSAMT]],0)</f>
        <v>0</v>
      </c>
      <c r="Q82" s="4">
        <f>-IF(Table_GL_DATA_QUERY[[#This Row],[TRANSAMT]]&lt;0,Table_GL_DATA_QUERY[[#This Row],[TRANSAMT]],0)</f>
        <v>8178</v>
      </c>
      <c r="R82" t="s">
        <v>26</v>
      </c>
      <c r="S82" t="s">
        <v>456</v>
      </c>
    </row>
    <row r="83" spans="1:19" x14ac:dyDescent="0.25">
      <c r="A83" s="6">
        <v>20210705</v>
      </c>
      <c r="B83" t="s">
        <v>768</v>
      </c>
      <c r="C83" t="s">
        <v>3682</v>
      </c>
      <c r="D83" t="s">
        <v>3772</v>
      </c>
      <c r="E83" t="s">
        <v>97</v>
      </c>
      <c r="F83" t="s">
        <v>150</v>
      </c>
      <c r="G83" t="s">
        <v>477</v>
      </c>
      <c r="H83">
        <v>0</v>
      </c>
      <c r="I83">
        <v>0</v>
      </c>
      <c r="J83" t="s">
        <v>472</v>
      </c>
      <c r="K83" t="s">
        <v>483</v>
      </c>
      <c r="L83" t="s">
        <v>484</v>
      </c>
      <c r="M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" t="s">
        <v>3789</v>
      </c>
      <c r="O83" s="4">
        <v>-3000</v>
      </c>
      <c r="P83" s="4">
        <f>IF(Table_GL_DATA_QUERY[[#This Row],[TRANSAMT]]&gt;0,Table_GL_DATA_QUERY[[#This Row],[TRANSAMT]],0)</f>
        <v>0</v>
      </c>
      <c r="Q83" s="4">
        <f>-IF(Table_GL_DATA_QUERY[[#This Row],[TRANSAMT]]&lt;0,Table_GL_DATA_QUERY[[#This Row],[TRANSAMT]],0)</f>
        <v>3000</v>
      </c>
      <c r="R83" t="s">
        <v>26</v>
      </c>
      <c r="S83" t="s">
        <v>27</v>
      </c>
    </row>
    <row r="84" spans="1:19" x14ac:dyDescent="0.25">
      <c r="A84" s="6">
        <v>20210705</v>
      </c>
      <c r="B84" t="s">
        <v>768</v>
      </c>
      <c r="C84" t="s">
        <v>3682</v>
      </c>
      <c r="D84" t="s">
        <v>3772</v>
      </c>
      <c r="E84" t="s">
        <v>99</v>
      </c>
      <c r="F84" t="s">
        <v>24</v>
      </c>
      <c r="G84" t="s">
        <v>477</v>
      </c>
      <c r="H84">
        <v>0</v>
      </c>
      <c r="I84">
        <v>0</v>
      </c>
      <c r="J84" t="s">
        <v>472</v>
      </c>
      <c r="K84" t="s">
        <v>3790</v>
      </c>
      <c r="L84" t="s">
        <v>3791</v>
      </c>
      <c r="M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" t="s">
        <v>3792</v>
      </c>
      <c r="O84" s="4">
        <v>-5450</v>
      </c>
      <c r="P84" s="4">
        <f>IF(Table_GL_DATA_QUERY[[#This Row],[TRANSAMT]]&gt;0,Table_GL_DATA_QUERY[[#This Row],[TRANSAMT]],0)</f>
        <v>0</v>
      </c>
      <c r="Q84" s="4">
        <f>-IF(Table_GL_DATA_QUERY[[#This Row],[TRANSAMT]]&lt;0,Table_GL_DATA_QUERY[[#This Row],[TRANSAMT]],0)</f>
        <v>5450</v>
      </c>
      <c r="R84" t="s">
        <v>26</v>
      </c>
      <c r="S84" t="s">
        <v>456</v>
      </c>
    </row>
    <row r="85" spans="1:19" x14ac:dyDescent="0.25">
      <c r="A85" s="6">
        <v>20210705</v>
      </c>
      <c r="B85" t="s">
        <v>768</v>
      </c>
      <c r="C85" t="s">
        <v>3682</v>
      </c>
      <c r="D85" t="s">
        <v>3793</v>
      </c>
      <c r="E85" t="s">
        <v>23</v>
      </c>
      <c r="F85" t="s">
        <v>41</v>
      </c>
      <c r="G85" t="s">
        <v>470</v>
      </c>
      <c r="H85">
        <v>0</v>
      </c>
      <c r="I85">
        <v>0</v>
      </c>
      <c r="J85" t="s">
        <v>472</v>
      </c>
      <c r="K85" t="s">
        <v>3794</v>
      </c>
      <c r="L85" t="s">
        <v>3795</v>
      </c>
      <c r="M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" t="s">
        <v>1468</v>
      </c>
      <c r="O85" s="4">
        <v>-4796</v>
      </c>
      <c r="P85" s="4">
        <f>IF(Table_GL_DATA_QUERY[[#This Row],[TRANSAMT]]&gt;0,Table_GL_DATA_QUERY[[#This Row],[TRANSAMT]],0)</f>
        <v>0</v>
      </c>
      <c r="Q85" s="4">
        <f>-IF(Table_GL_DATA_QUERY[[#This Row],[TRANSAMT]]&lt;0,Table_GL_DATA_QUERY[[#This Row],[TRANSAMT]],0)</f>
        <v>4796</v>
      </c>
      <c r="R85" t="s">
        <v>26</v>
      </c>
      <c r="S85" t="s">
        <v>27</v>
      </c>
    </row>
    <row r="86" spans="1:19" x14ac:dyDescent="0.25">
      <c r="A86" s="6">
        <v>20210705</v>
      </c>
      <c r="B86" t="s">
        <v>768</v>
      </c>
      <c r="C86" t="s">
        <v>3682</v>
      </c>
      <c r="D86" t="s">
        <v>3793</v>
      </c>
      <c r="E86" t="s">
        <v>59</v>
      </c>
      <c r="F86" t="s">
        <v>41</v>
      </c>
      <c r="G86" t="s">
        <v>470</v>
      </c>
      <c r="H86">
        <v>0</v>
      </c>
      <c r="I86">
        <v>0</v>
      </c>
      <c r="J86" t="s">
        <v>472</v>
      </c>
      <c r="K86" t="s">
        <v>3794</v>
      </c>
      <c r="L86" t="s">
        <v>3796</v>
      </c>
      <c r="M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" t="s">
        <v>1469</v>
      </c>
      <c r="O86" s="4">
        <v>-4404</v>
      </c>
      <c r="P86" s="4">
        <f>IF(Table_GL_DATA_QUERY[[#This Row],[TRANSAMT]]&gt;0,Table_GL_DATA_QUERY[[#This Row],[TRANSAMT]],0)</f>
        <v>0</v>
      </c>
      <c r="Q86" s="4">
        <f>-IF(Table_GL_DATA_QUERY[[#This Row],[TRANSAMT]]&lt;0,Table_GL_DATA_QUERY[[#This Row],[TRANSAMT]],0)</f>
        <v>4404</v>
      </c>
      <c r="R86" t="s">
        <v>26</v>
      </c>
      <c r="S86" t="s">
        <v>27</v>
      </c>
    </row>
    <row r="87" spans="1:19" x14ac:dyDescent="0.25">
      <c r="A87" s="6">
        <v>20210705</v>
      </c>
      <c r="B87" t="s">
        <v>768</v>
      </c>
      <c r="C87" t="s">
        <v>3682</v>
      </c>
      <c r="D87" t="s">
        <v>3793</v>
      </c>
      <c r="E87" t="s">
        <v>149</v>
      </c>
      <c r="F87" t="s">
        <v>24</v>
      </c>
      <c r="G87" t="s">
        <v>470</v>
      </c>
      <c r="H87">
        <v>0</v>
      </c>
      <c r="I87">
        <v>0</v>
      </c>
      <c r="J87" t="s">
        <v>472</v>
      </c>
      <c r="K87" t="s">
        <v>3797</v>
      </c>
      <c r="L87" t="s">
        <v>3798</v>
      </c>
      <c r="M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" t="s">
        <v>471</v>
      </c>
      <c r="O87" s="4">
        <v>-15840</v>
      </c>
      <c r="P87" s="4">
        <f>IF(Table_GL_DATA_QUERY[[#This Row],[TRANSAMT]]&gt;0,Table_GL_DATA_QUERY[[#This Row],[TRANSAMT]],0)</f>
        <v>0</v>
      </c>
      <c r="Q87" s="4">
        <f>-IF(Table_GL_DATA_QUERY[[#This Row],[TRANSAMT]]&lt;0,Table_GL_DATA_QUERY[[#This Row],[TRANSAMT]],0)</f>
        <v>15840</v>
      </c>
      <c r="R87" t="s">
        <v>26</v>
      </c>
      <c r="S87" t="s">
        <v>456</v>
      </c>
    </row>
    <row r="88" spans="1:19" x14ac:dyDescent="0.25">
      <c r="A88" s="6">
        <v>20210705</v>
      </c>
      <c r="B88" t="s">
        <v>768</v>
      </c>
      <c r="C88" t="s">
        <v>3682</v>
      </c>
      <c r="D88" t="s">
        <v>3793</v>
      </c>
      <c r="E88" t="s">
        <v>126</v>
      </c>
      <c r="F88" t="s">
        <v>24</v>
      </c>
      <c r="G88" t="s">
        <v>470</v>
      </c>
      <c r="H88">
        <v>0</v>
      </c>
      <c r="I88">
        <v>0</v>
      </c>
      <c r="J88" t="s">
        <v>472</v>
      </c>
      <c r="K88" t="s">
        <v>3799</v>
      </c>
      <c r="L88" t="s">
        <v>3800</v>
      </c>
      <c r="M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" t="s">
        <v>471</v>
      </c>
      <c r="O88" s="4">
        <v>-8450</v>
      </c>
      <c r="P88" s="4">
        <f>IF(Table_GL_DATA_QUERY[[#This Row],[TRANSAMT]]&gt;0,Table_GL_DATA_QUERY[[#This Row],[TRANSAMT]],0)</f>
        <v>0</v>
      </c>
      <c r="Q88" s="4">
        <f>-IF(Table_GL_DATA_QUERY[[#This Row],[TRANSAMT]]&lt;0,Table_GL_DATA_QUERY[[#This Row],[TRANSAMT]],0)</f>
        <v>8450</v>
      </c>
      <c r="R88" t="s">
        <v>26</v>
      </c>
      <c r="S88" t="s">
        <v>456</v>
      </c>
    </row>
    <row r="89" spans="1:19" x14ac:dyDescent="0.25">
      <c r="A89" s="6">
        <v>20210705</v>
      </c>
      <c r="B89" t="s">
        <v>768</v>
      </c>
      <c r="C89" t="s">
        <v>3682</v>
      </c>
      <c r="D89" t="s">
        <v>3793</v>
      </c>
      <c r="E89" t="s">
        <v>127</v>
      </c>
      <c r="F89" t="s">
        <v>24</v>
      </c>
      <c r="G89" t="s">
        <v>470</v>
      </c>
      <c r="H89">
        <v>0</v>
      </c>
      <c r="I89">
        <v>0</v>
      </c>
      <c r="J89" t="s">
        <v>472</v>
      </c>
      <c r="K89" t="s">
        <v>3801</v>
      </c>
      <c r="L89" t="s">
        <v>3802</v>
      </c>
      <c r="M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" t="s">
        <v>3803</v>
      </c>
      <c r="O89" s="4">
        <v>-17110</v>
      </c>
      <c r="P89" s="4">
        <f>IF(Table_GL_DATA_QUERY[[#This Row],[TRANSAMT]]&gt;0,Table_GL_DATA_QUERY[[#This Row],[TRANSAMT]],0)</f>
        <v>0</v>
      </c>
      <c r="Q89" s="4">
        <f>-IF(Table_GL_DATA_QUERY[[#This Row],[TRANSAMT]]&lt;0,Table_GL_DATA_QUERY[[#This Row],[TRANSAMT]],0)</f>
        <v>17110</v>
      </c>
      <c r="R89" t="s">
        <v>26</v>
      </c>
      <c r="S89" t="s">
        <v>456</v>
      </c>
    </row>
    <row r="90" spans="1:19" x14ac:dyDescent="0.25">
      <c r="A90" s="6">
        <v>20210705</v>
      </c>
      <c r="B90" t="s">
        <v>768</v>
      </c>
      <c r="C90" t="s">
        <v>3682</v>
      </c>
      <c r="D90" t="s">
        <v>3793</v>
      </c>
      <c r="E90" t="s">
        <v>56</v>
      </c>
      <c r="F90" t="s">
        <v>24</v>
      </c>
      <c r="G90" t="s">
        <v>470</v>
      </c>
      <c r="H90">
        <v>0</v>
      </c>
      <c r="I90">
        <v>0</v>
      </c>
      <c r="J90" t="s">
        <v>472</v>
      </c>
      <c r="K90" t="s">
        <v>3804</v>
      </c>
      <c r="L90" t="s">
        <v>3805</v>
      </c>
      <c r="M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" t="s">
        <v>471</v>
      </c>
      <c r="O90" s="4">
        <v>-7920</v>
      </c>
      <c r="P90" s="4">
        <f>IF(Table_GL_DATA_QUERY[[#This Row],[TRANSAMT]]&gt;0,Table_GL_DATA_QUERY[[#This Row],[TRANSAMT]],0)</f>
        <v>0</v>
      </c>
      <c r="Q90" s="4">
        <f>-IF(Table_GL_DATA_QUERY[[#This Row],[TRANSAMT]]&lt;0,Table_GL_DATA_QUERY[[#This Row],[TRANSAMT]],0)</f>
        <v>7920</v>
      </c>
      <c r="R90" t="s">
        <v>26</v>
      </c>
      <c r="S90" t="s">
        <v>456</v>
      </c>
    </row>
    <row r="91" spans="1:19" x14ac:dyDescent="0.25">
      <c r="A91" s="6">
        <v>20210705</v>
      </c>
      <c r="B91" t="s">
        <v>768</v>
      </c>
      <c r="C91" t="s">
        <v>3682</v>
      </c>
      <c r="D91" t="s">
        <v>3793</v>
      </c>
      <c r="E91" t="s">
        <v>128</v>
      </c>
      <c r="F91" t="s">
        <v>24</v>
      </c>
      <c r="G91" t="s">
        <v>470</v>
      </c>
      <c r="H91">
        <v>0</v>
      </c>
      <c r="I91">
        <v>0</v>
      </c>
      <c r="J91" t="s">
        <v>472</v>
      </c>
      <c r="K91" t="s">
        <v>3806</v>
      </c>
      <c r="L91" t="s">
        <v>3807</v>
      </c>
      <c r="M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" t="s">
        <v>3808</v>
      </c>
      <c r="O91" s="4">
        <v>-27874</v>
      </c>
      <c r="P91" s="4">
        <f>IF(Table_GL_DATA_QUERY[[#This Row],[TRANSAMT]]&gt;0,Table_GL_DATA_QUERY[[#This Row],[TRANSAMT]],0)</f>
        <v>0</v>
      </c>
      <c r="Q91" s="4">
        <f>-IF(Table_GL_DATA_QUERY[[#This Row],[TRANSAMT]]&lt;0,Table_GL_DATA_QUERY[[#This Row],[TRANSAMT]],0)</f>
        <v>27874</v>
      </c>
      <c r="R91" t="s">
        <v>26</v>
      </c>
      <c r="S91" t="s">
        <v>456</v>
      </c>
    </row>
    <row r="92" spans="1:19" x14ac:dyDescent="0.25">
      <c r="A92" s="6">
        <v>20210706</v>
      </c>
      <c r="B92" t="s">
        <v>768</v>
      </c>
      <c r="C92" t="s">
        <v>3682</v>
      </c>
      <c r="D92" t="s">
        <v>3809</v>
      </c>
      <c r="E92" t="s">
        <v>23</v>
      </c>
      <c r="F92" t="s">
        <v>24</v>
      </c>
      <c r="G92" t="s">
        <v>25</v>
      </c>
      <c r="H92">
        <v>0</v>
      </c>
      <c r="I92">
        <v>0</v>
      </c>
      <c r="J92" t="s">
        <v>441</v>
      </c>
      <c r="K92" t="s">
        <v>3810</v>
      </c>
      <c r="L92" t="s">
        <v>3811</v>
      </c>
      <c r="M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" t="s">
        <v>3812</v>
      </c>
      <c r="O92" s="4">
        <v>-300000000</v>
      </c>
      <c r="P92" s="4">
        <f>IF(Table_GL_DATA_QUERY[[#This Row],[TRANSAMT]]&gt;0,Table_GL_DATA_QUERY[[#This Row],[TRANSAMT]],0)</f>
        <v>0</v>
      </c>
      <c r="Q92" s="4">
        <f>-IF(Table_GL_DATA_QUERY[[#This Row],[TRANSAMT]]&lt;0,Table_GL_DATA_QUERY[[#This Row],[TRANSAMT]],0)</f>
        <v>300000000</v>
      </c>
      <c r="R92" t="s">
        <v>26</v>
      </c>
      <c r="S92" t="s">
        <v>27</v>
      </c>
    </row>
    <row r="93" spans="1:19" x14ac:dyDescent="0.25">
      <c r="A93" s="6">
        <v>20210701</v>
      </c>
      <c r="B93" t="s">
        <v>768</v>
      </c>
      <c r="C93" t="s">
        <v>3682</v>
      </c>
      <c r="D93" t="s">
        <v>3813</v>
      </c>
      <c r="E93" t="s">
        <v>118</v>
      </c>
      <c r="F93" t="s">
        <v>24</v>
      </c>
      <c r="G93" t="s">
        <v>49</v>
      </c>
      <c r="H93">
        <v>0</v>
      </c>
      <c r="I93">
        <v>0</v>
      </c>
      <c r="J93" t="s">
        <v>61</v>
      </c>
      <c r="K93" t="s">
        <v>3297</v>
      </c>
      <c r="L93" t="s">
        <v>3814</v>
      </c>
      <c r="M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3" t="s">
        <v>3298</v>
      </c>
      <c r="O93" s="4">
        <v>195759.97</v>
      </c>
      <c r="P93" s="4">
        <f>IF(Table_GL_DATA_QUERY[[#This Row],[TRANSAMT]]&gt;0,Table_GL_DATA_QUERY[[#This Row],[TRANSAMT]],0)</f>
        <v>195759.97</v>
      </c>
      <c r="Q93" s="4">
        <f>-IF(Table_GL_DATA_QUERY[[#This Row],[TRANSAMT]]&lt;0,Table_GL_DATA_QUERY[[#This Row],[TRANSAMT]],0)</f>
        <v>0</v>
      </c>
      <c r="R93" t="s">
        <v>31</v>
      </c>
      <c r="S93" t="s">
        <v>43</v>
      </c>
    </row>
    <row r="94" spans="1:19" x14ac:dyDescent="0.25">
      <c r="A94" s="6">
        <v>20210701</v>
      </c>
      <c r="B94" t="s">
        <v>768</v>
      </c>
      <c r="C94" t="s">
        <v>3682</v>
      </c>
      <c r="D94" t="s">
        <v>3813</v>
      </c>
      <c r="E94" t="s">
        <v>201</v>
      </c>
      <c r="F94" t="s">
        <v>24</v>
      </c>
      <c r="G94" t="s">
        <v>49</v>
      </c>
      <c r="H94">
        <v>0</v>
      </c>
      <c r="I94">
        <v>0</v>
      </c>
      <c r="J94" t="s">
        <v>61</v>
      </c>
      <c r="K94" t="s">
        <v>3815</v>
      </c>
      <c r="L94" t="s">
        <v>3816</v>
      </c>
      <c r="M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4" t="s">
        <v>685</v>
      </c>
      <c r="O94" s="4">
        <v>3914829</v>
      </c>
      <c r="P94" s="4">
        <f>IF(Table_GL_DATA_QUERY[[#This Row],[TRANSAMT]]&gt;0,Table_GL_DATA_QUERY[[#This Row],[TRANSAMT]],0)</f>
        <v>3914829</v>
      </c>
      <c r="Q94" s="4">
        <f>-IF(Table_GL_DATA_QUERY[[#This Row],[TRANSAMT]]&lt;0,Table_GL_DATA_QUERY[[#This Row],[TRANSAMT]],0)</f>
        <v>0</v>
      </c>
      <c r="R94" t="s">
        <v>31</v>
      </c>
      <c r="S94" t="s">
        <v>43</v>
      </c>
    </row>
    <row r="95" spans="1:19" x14ac:dyDescent="0.25">
      <c r="A95" s="6">
        <v>20210701</v>
      </c>
      <c r="B95" t="s">
        <v>768</v>
      </c>
      <c r="C95" t="s">
        <v>3682</v>
      </c>
      <c r="D95" t="s">
        <v>3813</v>
      </c>
      <c r="E95" t="s">
        <v>47</v>
      </c>
      <c r="F95" t="s">
        <v>24</v>
      </c>
      <c r="G95" t="s">
        <v>49</v>
      </c>
      <c r="H95">
        <v>0</v>
      </c>
      <c r="I95">
        <v>0</v>
      </c>
      <c r="J95" t="s">
        <v>61</v>
      </c>
      <c r="K95" t="s">
        <v>131</v>
      </c>
      <c r="L95" t="s">
        <v>3817</v>
      </c>
      <c r="M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5" t="s">
        <v>132</v>
      </c>
      <c r="O95" s="4">
        <v>335680.29</v>
      </c>
      <c r="P95" s="4">
        <f>IF(Table_GL_DATA_QUERY[[#This Row],[TRANSAMT]]&gt;0,Table_GL_DATA_QUERY[[#This Row],[TRANSAMT]],0)</f>
        <v>335680.29</v>
      </c>
      <c r="Q95" s="4">
        <f>-IF(Table_GL_DATA_QUERY[[#This Row],[TRANSAMT]]&lt;0,Table_GL_DATA_QUERY[[#This Row],[TRANSAMT]],0)</f>
        <v>0</v>
      </c>
      <c r="R95" t="s">
        <v>31</v>
      </c>
      <c r="S95" t="s">
        <v>43</v>
      </c>
    </row>
    <row r="96" spans="1:19" x14ac:dyDescent="0.25">
      <c r="A96" s="6">
        <v>20210701</v>
      </c>
      <c r="B96" t="s">
        <v>768</v>
      </c>
      <c r="C96" t="s">
        <v>3682</v>
      </c>
      <c r="D96" t="s">
        <v>3813</v>
      </c>
      <c r="E96" t="s">
        <v>120</v>
      </c>
      <c r="F96" t="s">
        <v>24</v>
      </c>
      <c r="G96" t="s">
        <v>49</v>
      </c>
      <c r="H96">
        <v>0</v>
      </c>
      <c r="I96">
        <v>0</v>
      </c>
      <c r="J96" t="s">
        <v>61</v>
      </c>
      <c r="K96" t="s">
        <v>131</v>
      </c>
      <c r="L96" t="s">
        <v>3818</v>
      </c>
      <c r="M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6" t="s">
        <v>132</v>
      </c>
      <c r="O96" s="4">
        <v>954173.61</v>
      </c>
      <c r="P96" s="4">
        <f>IF(Table_GL_DATA_QUERY[[#This Row],[TRANSAMT]]&gt;0,Table_GL_DATA_QUERY[[#This Row],[TRANSAMT]],0)</f>
        <v>954173.61</v>
      </c>
      <c r="Q96" s="4">
        <f>-IF(Table_GL_DATA_QUERY[[#This Row],[TRANSAMT]]&lt;0,Table_GL_DATA_QUERY[[#This Row],[TRANSAMT]],0)</f>
        <v>0</v>
      </c>
      <c r="R96" t="s">
        <v>31</v>
      </c>
      <c r="S96" t="s">
        <v>43</v>
      </c>
    </row>
    <row r="97" spans="1:19" x14ac:dyDescent="0.25">
      <c r="A97" s="6">
        <v>20210701</v>
      </c>
      <c r="B97" t="s">
        <v>768</v>
      </c>
      <c r="C97" t="s">
        <v>3682</v>
      </c>
      <c r="D97" t="s">
        <v>3813</v>
      </c>
      <c r="E97" t="s">
        <v>122</v>
      </c>
      <c r="F97" t="s">
        <v>24</v>
      </c>
      <c r="G97" t="s">
        <v>49</v>
      </c>
      <c r="H97">
        <v>0</v>
      </c>
      <c r="I97">
        <v>0</v>
      </c>
      <c r="J97" t="s">
        <v>61</v>
      </c>
      <c r="K97" t="s">
        <v>1117</v>
      </c>
      <c r="L97" t="s">
        <v>3819</v>
      </c>
      <c r="M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7" t="s">
        <v>1118</v>
      </c>
      <c r="O97" s="4">
        <v>69437</v>
      </c>
      <c r="P97" s="4">
        <f>IF(Table_GL_DATA_QUERY[[#This Row],[TRANSAMT]]&gt;0,Table_GL_DATA_QUERY[[#This Row],[TRANSAMT]],0)</f>
        <v>69437</v>
      </c>
      <c r="Q97" s="4">
        <f>-IF(Table_GL_DATA_QUERY[[#This Row],[TRANSAMT]]&lt;0,Table_GL_DATA_QUERY[[#This Row],[TRANSAMT]],0)</f>
        <v>0</v>
      </c>
      <c r="R97" t="s">
        <v>31</v>
      </c>
      <c r="S97" t="s">
        <v>43</v>
      </c>
    </row>
    <row r="98" spans="1:19" x14ac:dyDescent="0.25">
      <c r="A98" s="6">
        <v>20210701</v>
      </c>
      <c r="B98" t="s">
        <v>768</v>
      </c>
      <c r="C98" t="s">
        <v>3682</v>
      </c>
      <c r="D98" t="s">
        <v>3813</v>
      </c>
      <c r="E98" t="s">
        <v>209</v>
      </c>
      <c r="F98" t="s">
        <v>24</v>
      </c>
      <c r="G98" t="s">
        <v>49</v>
      </c>
      <c r="H98">
        <v>0</v>
      </c>
      <c r="I98">
        <v>0</v>
      </c>
      <c r="J98" t="s">
        <v>61</v>
      </c>
      <c r="K98" t="s">
        <v>1117</v>
      </c>
      <c r="L98" t="s">
        <v>3820</v>
      </c>
      <c r="M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" t="s">
        <v>1118</v>
      </c>
      <c r="O98" s="4">
        <v>449309</v>
      </c>
      <c r="P98" s="4">
        <f>IF(Table_GL_DATA_QUERY[[#This Row],[TRANSAMT]]&gt;0,Table_GL_DATA_QUERY[[#This Row],[TRANSAMT]],0)</f>
        <v>449309</v>
      </c>
      <c r="Q98" s="4">
        <f>-IF(Table_GL_DATA_QUERY[[#This Row],[TRANSAMT]]&lt;0,Table_GL_DATA_QUERY[[#This Row],[TRANSAMT]],0)</f>
        <v>0</v>
      </c>
      <c r="R98" t="s">
        <v>31</v>
      </c>
      <c r="S98" t="s">
        <v>43</v>
      </c>
    </row>
    <row r="99" spans="1:19" x14ac:dyDescent="0.25">
      <c r="A99" s="6">
        <v>20210701</v>
      </c>
      <c r="B99" t="s">
        <v>768</v>
      </c>
      <c r="C99" t="s">
        <v>3682</v>
      </c>
      <c r="D99" t="s">
        <v>3813</v>
      </c>
      <c r="E99" t="s">
        <v>210</v>
      </c>
      <c r="F99" t="s">
        <v>24</v>
      </c>
      <c r="G99" t="s">
        <v>49</v>
      </c>
      <c r="H99">
        <v>0</v>
      </c>
      <c r="I99">
        <v>0</v>
      </c>
      <c r="J99" t="s">
        <v>61</v>
      </c>
      <c r="K99" t="s">
        <v>1117</v>
      </c>
      <c r="L99" t="s">
        <v>3821</v>
      </c>
      <c r="M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" t="s">
        <v>1118</v>
      </c>
      <c r="O99" s="4">
        <v>655020</v>
      </c>
      <c r="P99" s="4">
        <f>IF(Table_GL_DATA_QUERY[[#This Row],[TRANSAMT]]&gt;0,Table_GL_DATA_QUERY[[#This Row],[TRANSAMT]],0)</f>
        <v>655020</v>
      </c>
      <c r="Q99" s="4">
        <f>-IF(Table_GL_DATA_QUERY[[#This Row],[TRANSAMT]]&lt;0,Table_GL_DATA_QUERY[[#This Row],[TRANSAMT]],0)</f>
        <v>0</v>
      </c>
      <c r="R99" t="s">
        <v>31</v>
      </c>
      <c r="S99" t="s">
        <v>43</v>
      </c>
    </row>
    <row r="100" spans="1:19" x14ac:dyDescent="0.25">
      <c r="A100" s="6">
        <v>20210701</v>
      </c>
      <c r="B100" t="s">
        <v>768</v>
      </c>
      <c r="C100" t="s">
        <v>3682</v>
      </c>
      <c r="D100" t="s">
        <v>3813</v>
      </c>
      <c r="E100" t="s">
        <v>124</v>
      </c>
      <c r="F100" t="s">
        <v>24</v>
      </c>
      <c r="G100" t="s">
        <v>49</v>
      </c>
      <c r="H100">
        <v>0</v>
      </c>
      <c r="I100">
        <v>0</v>
      </c>
      <c r="J100" t="s">
        <v>61</v>
      </c>
      <c r="K100" t="s">
        <v>1117</v>
      </c>
      <c r="L100" t="s">
        <v>3822</v>
      </c>
      <c r="M1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0" t="s">
        <v>1118</v>
      </c>
      <c r="O100" s="4">
        <v>367318</v>
      </c>
      <c r="P100" s="4">
        <f>IF(Table_GL_DATA_QUERY[[#This Row],[TRANSAMT]]&gt;0,Table_GL_DATA_QUERY[[#This Row],[TRANSAMT]],0)</f>
        <v>367318</v>
      </c>
      <c r="Q100" s="4">
        <f>-IF(Table_GL_DATA_QUERY[[#This Row],[TRANSAMT]]&lt;0,Table_GL_DATA_QUERY[[#This Row],[TRANSAMT]],0)</f>
        <v>0</v>
      </c>
      <c r="R100" t="s">
        <v>31</v>
      </c>
      <c r="S100" t="s">
        <v>43</v>
      </c>
    </row>
    <row r="101" spans="1:19" x14ac:dyDescent="0.25">
      <c r="A101" s="6">
        <v>20210701</v>
      </c>
      <c r="B101" t="s">
        <v>768</v>
      </c>
      <c r="C101" t="s">
        <v>3682</v>
      </c>
      <c r="D101" t="s">
        <v>3813</v>
      </c>
      <c r="E101" t="s">
        <v>130</v>
      </c>
      <c r="F101" t="s">
        <v>24</v>
      </c>
      <c r="G101" t="s">
        <v>49</v>
      </c>
      <c r="H101">
        <v>0</v>
      </c>
      <c r="I101">
        <v>0</v>
      </c>
      <c r="J101" t="s">
        <v>61</v>
      </c>
      <c r="K101" t="s">
        <v>1117</v>
      </c>
      <c r="L101" t="s">
        <v>3823</v>
      </c>
      <c r="M1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1" t="s">
        <v>1118</v>
      </c>
      <c r="O101" s="4">
        <v>602150</v>
      </c>
      <c r="P101" s="4">
        <f>IF(Table_GL_DATA_QUERY[[#This Row],[TRANSAMT]]&gt;0,Table_GL_DATA_QUERY[[#This Row],[TRANSAMT]],0)</f>
        <v>602150</v>
      </c>
      <c r="Q101" s="4">
        <f>-IF(Table_GL_DATA_QUERY[[#This Row],[TRANSAMT]]&lt;0,Table_GL_DATA_QUERY[[#This Row],[TRANSAMT]],0)</f>
        <v>0</v>
      </c>
      <c r="R101" t="s">
        <v>31</v>
      </c>
      <c r="S101" t="s">
        <v>43</v>
      </c>
    </row>
    <row r="102" spans="1:19" x14ac:dyDescent="0.25">
      <c r="A102" s="6">
        <v>20210701</v>
      </c>
      <c r="B102" t="s">
        <v>768</v>
      </c>
      <c r="C102" t="s">
        <v>3682</v>
      </c>
      <c r="D102" t="s">
        <v>3813</v>
      </c>
      <c r="E102" t="s">
        <v>153</v>
      </c>
      <c r="F102" t="s">
        <v>24</v>
      </c>
      <c r="G102" t="s">
        <v>49</v>
      </c>
      <c r="H102">
        <v>0</v>
      </c>
      <c r="I102">
        <v>0</v>
      </c>
      <c r="J102" t="s">
        <v>61</v>
      </c>
      <c r="K102" t="s">
        <v>1117</v>
      </c>
      <c r="L102" t="s">
        <v>3824</v>
      </c>
      <c r="M1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" t="s">
        <v>1118</v>
      </c>
      <c r="O102" s="4">
        <v>1380845</v>
      </c>
      <c r="P102" s="4">
        <f>IF(Table_GL_DATA_QUERY[[#This Row],[TRANSAMT]]&gt;0,Table_GL_DATA_QUERY[[#This Row],[TRANSAMT]],0)</f>
        <v>1380845</v>
      </c>
      <c r="Q102" s="4">
        <f>-IF(Table_GL_DATA_QUERY[[#This Row],[TRANSAMT]]&lt;0,Table_GL_DATA_QUERY[[#This Row],[TRANSAMT]],0)</f>
        <v>0</v>
      </c>
      <c r="R102" t="s">
        <v>31</v>
      </c>
      <c r="S102" t="s">
        <v>43</v>
      </c>
    </row>
    <row r="103" spans="1:19" x14ac:dyDescent="0.25">
      <c r="A103" s="6">
        <v>20210701</v>
      </c>
      <c r="B103" t="s">
        <v>768</v>
      </c>
      <c r="C103" t="s">
        <v>3682</v>
      </c>
      <c r="D103" t="s">
        <v>3813</v>
      </c>
      <c r="E103" t="s">
        <v>133</v>
      </c>
      <c r="F103" t="s">
        <v>24</v>
      </c>
      <c r="G103" t="s">
        <v>49</v>
      </c>
      <c r="H103">
        <v>0</v>
      </c>
      <c r="I103">
        <v>0</v>
      </c>
      <c r="J103" t="s">
        <v>61</v>
      </c>
      <c r="K103" t="s">
        <v>1340</v>
      </c>
      <c r="L103" t="s">
        <v>3825</v>
      </c>
      <c r="M1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000010701466</v>
      </c>
      <c r="N103" t="s">
        <v>3826</v>
      </c>
      <c r="O103" s="4">
        <v>2225398.7599999998</v>
      </c>
      <c r="P103" s="4">
        <f>IF(Table_GL_DATA_QUERY[[#This Row],[TRANSAMT]]&gt;0,Table_GL_DATA_QUERY[[#This Row],[TRANSAMT]],0)</f>
        <v>2225398.7599999998</v>
      </c>
      <c r="Q103" s="4">
        <f>-IF(Table_GL_DATA_QUERY[[#This Row],[TRANSAMT]]&lt;0,Table_GL_DATA_QUERY[[#This Row],[TRANSAMT]],0)</f>
        <v>0</v>
      </c>
      <c r="R103" t="s">
        <v>31</v>
      </c>
      <c r="S103" t="s">
        <v>43</v>
      </c>
    </row>
    <row r="104" spans="1:19" x14ac:dyDescent="0.25">
      <c r="A104" s="6">
        <v>20210701</v>
      </c>
      <c r="B104" t="s">
        <v>768</v>
      </c>
      <c r="C104" t="s">
        <v>3682</v>
      </c>
      <c r="D104" t="s">
        <v>3813</v>
      </c>
      <c r="E104" t="s">
        <v>134</v>
      </c>
      <c r="F104" t="s">
        <v>24</v>
      </c>
      <c r="G104" t="s">
        <v>49</v>
      </c>
      <c r="H104">
        <v>0</v>
      </c>
      <c r="I104">
        <v>0</v>
      </c>
      <c r="J104" t="s">
        <v>61</v>
      </c>
      <c r="K104" t="s">
        <v>1460</v>
      </c>
      <c r="L104" t="s">
        <v>3827</v>
      </c>
      <c r="M1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" t="s">
        <v>3828</v>
      </c>
      <c r="O104" s="4">
        <v>203648</v>
      </c>
      <c r="P104" s="4">
        <f>IF(Table_GL_DATA_QUERY[[#This Row],[TRANSAMT]]&gt;0,Table_GL_DATA_QUERY[[#This Row],[TRANSAMT]],0)</f>
        <v>203648</v>
      </c>
      <c r="Q104" s="4">
        <f>-IF(Table_GL_DATA_QUERY[[#This Row],[TRANSAMT]]&lt;0,Table_GL_DATA_QUERY[[#This Row],[TRANSAMT]],0)</f>
        <v>0</v>
      </c>
      <c r="R104" t="s">
        <v>31</v>
      </c>
      <c r="S104" t="s">
        <v>43</v>
      </c>
    </row>
    <row r="105" spans="1:19" x14ac:dyDescent="0.25">
      <c r="A105" s="6">
        <v>20210701</v>
      </c>
      <c r="B105" t="s">
        <v>768</v>
      </c>
      <c r="C105" t="s">
        <v>3682</v>
      </c>
      <c r="D105" t="s">
        <v>3813</v>
      </c>
      <c r="E105" t="s">
        <v>203</v>
      </c>
      <c r="F105" t="s">
        <v>24</v>
      </c>
      <c r="G105" t="s">
        <v>49</v>
      </c>
      <c r="H105">
        <v>0</v>
      </c>
      <c r="I105">
        <v>0</v>
      </c>
      <c r="J105" t="s">
        <v>61</v>
      </c>
      <c r="K105" t="s">
        <v>3829</v>
      </c>
      <c r="L105" t="s">
        <v>3830</v>
      </c>
      <c r="M1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5" t="s">
        <v>3831</v>
      </c>
      <c r="O105" s="4">
        <v>4014661</v>
      </c>
      <c r="P105" s="4">
        <f>IF(Table_GL_DATA_QUERY[[#This Row],[TRANSAMT]]&gt;0,Table_GL_DATA_QUERY[[#This Row],[TRANSAMT]],0)</f>
        <v>4014661</v>
      </c>
      <c r="Q105" s="4">
        <f>-IF(Table_GL_DATA_QUERY[[#This Row],[TRANSAMT]]&lt;0,Table_GL_DATA_QUERY[[#This Row],[TRANSAMT]],0)</f>
        <v>0</v>
      </c>
      <c r="R105" t="s">
        <v>31</v>
      </c>
      <c r="S105" t="s">
        <v>43</v>
      </c>
    </row>
    <row r="106" spans="1:19" x14ac:dyDescent="0.25">
      <c r="A106" s="6">
        <v>20210701</v>
      </c>
      <c r="B106" t="s">
        <v>768</v>
      </c>
      <c r="C106" t="s">
        <v>3682</v>
      </c>
      <c r="D106" t="s">
        <v>3813</v>
      </c>
      <c r="E106" t="s">
        <v>135</v>
      </c>
      <c r="F106" t="s">
        <v>24</v>
      </c>
      <c r="G106" t="s">
        <v>49</v>
      </c>
      <c r="H106">
        <v>0</v>
      </c>
      <c r="I106">
        <v>0</v>
      </c>
      <c r="J106" t="s">
        <v>61</v>
      </c>
      <c r="K106" t="s">
        <v>254</v>
      </c>
      <c r="L106" t="s">
        <v>3832</v>
      </c>
      <c r="M1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000244526936</v>
      </c>
      <c r="N106" t="s">
        <v>255</v>
      </c>
      <c r="O106" s="4">
        <v>51317</v>
      </c>
      <c r="P106" s="4">
        <f>IF(Table_GL_DATA_QUERY[[#This Row],[TRANSAMT]]&gt;0,Table_GL_DATA_QUERY[[#This Row],[TRANSAMT]],0)</f>
        <v>51317</v>
      </c>
      <c r="Q106" s="4">
        <f>-IF(Table_GL_DATA_QUERY[[#This Row],[TRANSAMT]]&lt;0,Table_GL_DATA_QUERY[[#This Row],[TRANSAMT]],0)</f>
        <v>0</v>
      </c>
      <c r="R106" t="s">
        <v>31</v>
      </c>
      <c r="S106" t="s">
        <v>43</v>
      </c>
    </row>
    <row r="107" spans="1:19" x14ac:dyDescent="0.25">
      <c r="A107" s="6">
        <v>20210701</v>
      </c>
      <c r="B107" t="s">
        <v>768</v>
      </c>
      <c r="C107" t="s">
        <v>3682</v>
      </c>
      <c r="D107" t="s">
        <v>3813</v>
      </c>
      <c r="E107" t="s">
        <v>136</v>
      </c>
      <c r="F107" t="s">
        <v>24</v>
      </c>
      <c r="G107" t="s">
        <v>49</v>
      </c>
      <c r="H107">
        <v>0</v>
      </c>
      <c r="I107">
        <v>0</v>
      </c>
      <c r="J107" t="s">
        <v>61</v>
      </c>
      <c r="K107" t="s">
        <v>1063</v>
      </c>
      <c r="L107" t="s">
        <v>3833</v>
      </c>
      <c r="M1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000CMS200507</v>
      </c>
      <c r="N107" t="s">
        <v>1476</v>
      </c>
      <c r="O107" s="4">
        <v>30253.98</v>
      </c>
      <c r="P107" s="4">
        <f>IF(Table_GL_DATA_QUERY[[#This Row],[TRANSAMT]]&gt;0,Table_GL_DATA_QUERY[[#This Row],[TRANSAMT]],0)</f>
        <v>30253.98</v>
      </c>
      <c r="Q107" s="4">
        <f>-IF(Table_GL_DATA_QUERY[[#This Row],[TRANSAMT]]&lt;0,Table_GL_DATA_QUERY[[#This Row],[TRANSAMT]],0)</f>
        <v>0</v>
      </c>
      <c r="R107" t="s">
        <v>31</v>
      </c>
      <c r="S107" t="s">
        <v>43</v>
      </c>
    </row>
    <row r="108" spans="1:19" x14ac:dyDescent="0.25">
      <c r="A108" s="6">
        <v>20210701</v>
      </c>
      <c r="B108" t="s">
        <v>768</v>
      </c>
      <c r="C108" t="s">
        <v>3682</v>
      </c>
      <c r="D108" t="s">
        <v>3813</v>
      </c>
      <c r="E108" t="s">
        <v>204</v>
      </c>
      <c r="F108" t="s">
        <v>24</v>
      </c>
      <c r="G108" t="s">
        <v>49</v>
      </c>
      <c r="H108">
        <v>0</v>
      </c>
      <c r="I108">
        <v>0</v>
      </c>
      <c r="J108" t="s">
        <v>61</v>
      </c>
      <c r="K108" t="s">
        <v>1063</v>
      </c>
      <c r="L108" t="s">
        <v>3834</v>
      </c>
      <c r="M1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000CMS200507</v>
      </c>
      <c r="N108" t="s">
        <v>1476</v>
      </c>
      <c r="O108" s="4">
        <v>31605.26</v>
      </c>
      <c r="P108" s="4">
        <f>IF(Table_GL_DATA_QUERY[[#This Row],[TRANSAMT]]&gt;0,Table_GL_DATA_QUERY[[#This Row],[TRANSAMT]],0)</f>
        <v>31605.26</v>
      </c>
      <c r="Q108" s="4">
        <f>-IF(Table_GL_DATA_QUERY[[#This Row],[TRANSAMT]]&lt;0,Table_GL_DATA_QUERY[[#This Row],[TRANSAMT]],0)</f>
        <v>0</v>
      </c>
      <c r="R108" t="s">
        <v>31</v>
      </c>
      <c r="S108" t="s">
        <v>43</v>
      </c>
    </row>
    <row r="109" spans="1:19" x14ac:dyDescent="0.25">
      <c r="A109" s="6">
        <v>20210701</v>
      </c>
      <c r="B109" t="s">
        <v>768</v>
      </c>
      <c r="C109" t="s">
        <v>3682</v>
      </c>
      <c r="D109" t="s">
        <v>3813</v>
      </c>
      <c r="E109" t="s">
        <v>137</v>
      </c>
      <c r="F109" t="s">
        <v>24</v>
      </c>
      <c r="G109" t="s">
        <v>49</v>
      </c>
      <c r="H109">
        <v>0</v>
      </c>
      <c r="I109">
        <v>0</v>
      </c>
      <c r="J109" t="s">
        <v>61</v>
      </c>
      <c r="K109" t="s">
        <v>1063</v>
      </c>
      <c r="L109" t="s">
        <v>3835</v>
      </c>
      <c r="M1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000CMS200507</v>
      </c>
      <c r="N109" t="s">
        <v>1476</v>
      </c>
      <c r="O109" s="4">
        <v>66013.38</v>
      </c>
      <c r="P109" s="4">
        <f>IF(Table_GL_DATA_QUERY[[#This Row],[TRANSAMT]]&gt;0,Table_GL_DATA_QUERY[[#This Row],[TRANSAMT]],0)</f>
        <v>66013.38</v>
      </c>
      <c r="Q109" s="4">
        <f>-IF(Table_GL_DATA_QUERY[[#This Row],[TRANSAMT]]&lt;0,Table_GL_DATA_QUERY[[#This Row],[TRANSAMT]],0)</f>
        <v>0</v>
      </c>
      <c r="R109" t="s">
        <v>31</v>
      </c>
      <c r="S109" t="s">
        <v>43</v>
      </c>
    </row>
    <row r="110" spans="1:19" x14ac:dyDescent="0.25">
      <c r="A110" s="6">
        <v>20210701</v>
      </c>
      <c r="B110" t="s">
        <v>768</v>
      </c>
      <c r="C110" t="s">
        <v>3682</v>
      </c>
      <c r="D110" t="s">
        <v>3813</v>
      </c>
      <c r="E110" t="s">
        <v>138</v>
      </c>
      <c r="F110" t="s">
        <v>24</v>
      </c>
      <c r="G110" t="s">
        <v>49</v>
      </c>
      <c r="H110">
        <v>0</v>
      </c>
      <c r="I110">
        <v>0</v>
      </c>
      <c r="J110" t="s">
        <v>61</v>
      </c>
      <c r="K110" t="s">
        <v>1063</v>
      </c>
      <c r="L110" t="s">
        <v>3836</v>
      </c>
      <c r="M1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000CMS200507</v>
      </c>
      <c r="N110" t="s">
        <v>1476</v>
      </c>
      <c r="O110" s="4">
        <v>58890.400000000001</v>
      </c>
      <c r="P110" s="4">
        <f>IF(Table_GL_DATA_QUERY[[#This Row],[TRANSAMT]]&gt;0,Table_GL_DATA_QUERY[[#This Row],[TRANSAMT]],0)</f>
        <v>58890.400000000001</v>
      </c>
      <c r="Q110" s="4">
        <f>-IF(Table_GL_DATA_QUERY[[#This Row],[TRANSAMT]]&lt;0,Table_GL_DATA_QUERY[[#This Row],[TRANSAMT]],0)</f>
        <v>0</v>
      </c>
      <c r="R110" t="s">
        <v>31</v>
      </c>
      <c r="S110" t="s">
        <v>43</v>
      </c>
    </row>
    <row r="111" spans="1:19" x14ac:dyDescent="0.25">
      <c r="A111" s="6">
        <v>20210701</v>
      </c>
      <c r="B111" t="s">
        <v>768</v>
      </c>
      <c r="C111" t="s">
        <v>3682</v>
      </c>
      <c r="D111" t="s">
        <v>3813</v>
      </c>
      <c r="E111" t="s">
        <v>139</v>
      </c>
      <c r="F111" t="s">
        <v>24</v>
      </c>
      <c r="G111" t="s">
        <v>49</v>
      </c>
      <c r="H111">
        <v>0</v>
      </c>
      <c r="I111">
        <v>0</v>
      </c>
      <c r="J111" t="s">
        <v>61</v>
      </c>
      <c r="K111" t="s">
        <v>1063</v>
      </c>
      <c r="L111" t="s">
        <v>3837</v>
      </c>
      <c r="M1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000CMS200507</v>
      </c>
      <c r="N111" t="s">
        <v>1476</v>
      </c>
      <c r="O111" s="4">
        <v>120495.36</v>
      </c>
      <c r="P111" s="4">
        <f>IF(Table_GL_DATA_QUERY[[#This Row],[TRANSAMT]]&gt;0,Table_GL_DATA_QUERY[[#This Row],[TRANSAMT]],0)</f>
        <v>120495.36</v>
      </c>
      <c r="Q111" s="4">
        <f>-IF(Table_GL_DATA_QUERY[[#This Row],[TRANSAMT]]&lt;0,Table_GL_DATA_QUERY[[#This Row],[TRANSAMT]],0)</f>
        <v>0</v>
      </c>
      <c r="R111" t="s">
        <v>31</v>
      </c>
      <c r="S111" t="s">
        <v>43</v>
      </c>
    </row>
    <row r="112" spans="1:19" x14ac:dyDescent="0.25">
      <c r="A112" s="6">
        <v>20210701</v>
      </c>
      <c r="B112" t="s">
        <v>768</v>
      </c>
      <c r="C112" t="s">
        <v>3682</v>
      </c>
      <c r="D112" t="s">
        <v>3813</v>
      </c>
      <c r="E112" t="s">
        <v>140</v>
      </c>
      <c r="F112" t="s">
        <v>24</v>
      </c>
      <c r="G112" t="s">
        <v>49</v>
      </c>
      <c r="H112">
        <v>0</v>
      </c>
      <c r="I112">
        <v>0</v>
      </c>
      <c r="J112" t="s">
        <v>61</v>
      </c>
      <c r="K112" t="s">
        <v>1063</v>
      </c>
      <c r="L112" t="s">
        <v>3838</v>
      </c>
      <c r="M1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000CMS200507</v>
      </c>
      <c r="N112" t="s">
        <v>1476</v>
      </c>
      <c r="O112" s="4">
        <v>115981.14</v>
      </c>
      <c r="P112" s="4">
        <f>IF(Table_GL_DATA_QUERY[[#This Row],[TRANSAMT]]&gt;0,Table_GL_DATA_QUERY[[#This Row],[TRANSAMT]],0)</f>
        <v>115981.14</v>
      </c>
      <c r="Q112" s="4">
        <f>-IF(Table_GL_DATA_QUERY[[#This Row],[TRANSAMT]]&lt;0,Table_GL_DATA_QUERY[[#This Row],[TRANSAMT]],0)</f>
        <v>0</v>
      </c>
      <c r="R112" t="s">
        <v>31</v>
      </c>
      <c r="S112" t="s">
        <v>43</v>
      </c>
    </row>
    <row r="113" spans="1:19" x14ac:dyDescent="0.25">
      <c r="A113" s="6">
        <v>20210701</v>
      </c>
      <c r="B113" t="s">
        <v>768</v>
      </c>
      <c r="C113" t="s">
        <v>3682</v>
      </c>
      <c r="D113" t="s">
        <v>3813</v>
      </c>
      <c r="E113" t="s">
        <v>60</v>
      </c>
      <c r="F113" t="s">
        <v>24</v>
      </c>
      <c r="G113" t="s">
        <v>49</v>
      </c>
      <c r="H113">
        <v>0</v>
      </c>
      <c r="I113">
        <v>0</v>
      </c>
      <c r="J113" t="s">
        <v>61</v>
      </c>
      <c r="K113" t="s">
        <v>1063</v>
      </c>
      <c r="L113" t="s">
        <v>3839</v>
      </c>
      <c r="M1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000CMS200507</v>
      </c>
      <c r="N113" t="s">
        <v>1476</v>
      </c>
      <c r="O113" s="4">
        <v>154240.14000000001</v>
      </c>
      <c r="P113" s="4">
        <f>IF(Table_GL_DATA_QUERY[[#This Row],[TRANSAMT]]&gt;0,Table_GL_DATA_QUERY[[#This Row],[TRANSAMT]],0)</f>
        <v>154240.14000000001</v>
      </c>
      <c r="Q113" s="4">
        <f>-IF(Table_GL_DATA_QUERY[[#This Row],[TRANSAMT]]&lt;0,Table_GL_DATA_QUERY[[#This Row],[TRANSAMT]],0)</f>
        <v>0</v>
      </c>
      <c r="R113" t="s">
        <v>31</v>
      </c>
      <c r="S113" t="s">
        <v>43</v>
      </c>
    </row>
    <row r="114" spans="1:19" x14ac:dyDescent="0.25">
      <c r="A114" s="6">
        <v>20210701</v>
      </c>
      <c r="B114" t="s">
        <v>768</v>
      </c>
      <c r="C114" t="s">
        <v>3682</v>
      </c>
      <c r="D114" t="s">
        <v>3813</v>
      </c>
      <c r="E114" t="s">
        <v>62</v>
      </c>
      <c r="F114" t="s">
        <v>24</v>
      </c>
      <c r="G114" t="s">
        <v>49</v>
      </c>
      <c r="H114">
        <v>0</v>
      </c>
      <c r="I114">
        <v>0</v>
      </c>
      <c r="J114" t="s">
        <v>61</v>
      </c>
      <c r="K114" t="s">
        <v>1063</v>
      </c>
      <c r="L114" t="s">
        <v>3840</v>
      </c>
      <c r="M1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000CMS200507</v>
      </c>
      <c r="N114" t="s">
        <v>1476</v>
      </c>
      <c r="O114" s="4">
        <v>62759.76</v>
      </c>
      <c r="P114" s="4">
        <f>IF(Table_GL_DATA_QUERY[[#This Row],[TRANSAMT]]&gt;0,Table_GL_DATA_QUERY[[#This Row],[TRANSAMT]],0)</f>
        <v>62759.76</v>
      </c>
      <c r="Q114" s="4">
        <f>-IF(Table_GL_DATA_QUERY[[#This Row],[TRANSAMT]]&lt;0,Table_GL_DATA_QUERY[[#This Row],[TRANSAMT]],0)</f>
        <v>0</v>
      </c>
      <c r="R114" t="s">
        <v>31</v>
      </c>
      <c r="S114" t="s">
        <v>43</v>
      </c>
    </row>
    <row r="115" spans="1:19" x14ac:dyDescent="0.25">
      <c r="A115" s="6">
        <v>20210706</v>
      </c>
      <c r="B115" t="s">
        <v>768</v>
      </c>
      <c r="C115" t="s">
        <v>3682</v>
      </c>
      <c r="D115" t="s">
        <v>3841</v>
      </c>
      <c r="E115" t="s">
        <v>23</v>
      </c>
      <c r="F115" t="s">
        <v>24</v>
      </c>
      <c r="G115" t="s">
        <v>49</v>
      </c>
      <c r="H115">
        <v>0</v>
      </c>
      <c r="I115">
        <v>0</v>
      </c>
      <c r="J115" t="s">
        <v>61</v>
      </c>
      <c r="K115" t="s">
        <v>3842</v>
      </c>
      <c r="L115" t="s">
        <v>3843</v>
      </c>
      <c r="M1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000010706999</v>
      </c>
      <c r="N115" t="s">
        <v>1408</v>
      </c>
      <c r="O115" s="4">
        <v>660495</v>
      </c>
      <c r="P115" s="4">
        <f>IF(Table_GL_DATA_QUERY[[#This Row],[TRANSAMT]]&gt;0,Table_GL_DATA_QUERY[[#This Row],[TRANSAMT]],0)</f>
        <v>660495</v>
      </c>
      <c r="Q115" s="4">
        <f>-IF(Table_GL_DATA_QUERY[[#This Row],[TRANSAMT]]&lt;0,Table_GL_DATA_QUERY[[#This Row],[TRANSAMT]],0)</f>
        <v>0</v>
      </c>
      <c r="R115" t="s">
        <v>31</v>
      </c>
      <c r="S115" t="s">
        <v>43</v>
      </c>
    </row>
    <row r="116" spans="1:19" x14ac:dyDescent="0.25">
      <c r="A116" s="6">
        <v>20210706</v>
      </c>
      <c r="B116" t="s">
        <v>768</v>
      </c>
      <c r="C116" t="s">
        <v>3682</v>
      </c>
      <c r="D116" t="s">
        <v>3844</v>
      </c>
      <c r="E116" t="s">
        <v>23</v>
      </c>
      <c r="F116" t="s">
        <v>24</v>
      </c>
      <c r="G116" t="s">
        <v>49</v>
      </c>
      <c r="H116">
        <v>0</v>
      </c>
      <c r="I116">
        <v>0</v>
      </c>
      <c r="J116" t="s">
        <v>473</v>
      </c>
      <c r="K116" t="s">
        <v>3845</v>
      </c>
      <c r="L116" t="s">
        <v>3846</v>
      </c>
      <c r="M1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6" t="s">
        <v>123</v>
      </c>
      <c r="O116" s="4">
        <v>233173</v>
      </c>
      <c r="P116" s="4">
        <f>IF(Table_GL_DATA_QUERY[[#This Row],[TRANSAMT]]&gt;0,Table_GL_DATA_QUERY[[#This Row],[TRANSAMT]],0)</f>
        <v>233173</v>
      </c>
      <c r="Q116" s="4">
        <f>-IF(Table_GL_DATA_QUERY[[#This Row],[TRANSAMT]]&lt;0,Table_GL_DATA_QUERY[[#This Row],[TRANSAMT]],0)</f>
        <v>0</v>
      </c>
      <c r="R116" t="s">
        <v>31</v>
      </c>
      <c r="S116" t="s">
        <v>27</v>
      </c>
    </row>
    <row r="117" spans="1:19" x14ac:dyDescent="0.25">
      <c r="A117" s="6">
        <v>20210708</v>
      </c>
      <c r="B117" t="s">
        <v>768</v>
      </c>
      <c r="C117" t="s">
        <v>3682</v>
      </c>
      <c r="D117" t="s">
        <v>3847</v>
      </c>
      <c r="E117" t="s">
        <v>23</v>
      </c>
      <c r="F117" t="s">
        <v>24</v>
      </c>
      <c r="G117" t="s">
        <v>3848</v>
      </c>
      <c r="H117">
        <v>0</v>
      </c>
      <c r="I117">
        <v>0</v>
      </c>
      <c r="J117" t="s">
        <v>472</v>
      </c>
      <c r="K117" t="s">
        <v>3849</v>
      </c>
      <c r="L117" t="s">
        <v>3850</v>
      </c>
      <c r="M1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" t="s">
        <v>3851</v>
      </c>
      <c r="O117" s="4">
        <v>20</v>
      </c>
      <c r="P117" s="4">
        <f>IF(Table_GL_DATA_QUERY[[#This Row],[TRANSAMT]]&gt;0,Table_GL_DATA_QUERY[[#This Row],[TRANSAMT]],0)</f>
        <v>20</v>
      </c>
      <c r="Q117" s="4">
        <f>-IF(Table_GL_DATA_QUERY[[#This Row],[TRANSAMT]]&lt;0,Table_GL_DATA_QUERY[[#This Row],[TRANSAMT]],0)</f>
        <v>0</v>
      </c>
      <c r="R117" t="s">
        <v>26</v>
      </c>
      <c r="S117" t="s">
        <v>27</v>
      </c>
    </row>
    <row r="118" spans="1:19" x14ac:dyDescent="0.25">
      <c r="A118" s="6">
        <v>20210708</v>
      </c>
      <c r="B118" t="s">
        <v>768</v>
      </c>
      <c r="C118" t="s">
        <v>3682</v>
      </c>
      <c r="D118" t="s">
        <v>3847</v>
      </c>
      <c r="E118" t="s">
        <v>59</v>
      </c>
      <c r="F118" t="s">
        <v>58</v>
      </c>
      <c r="G118" t="s">
        <v>3848</v>
      </c>
      <c r="H118">
        <v>0</v>
      </c>
      <c r="I118">
        <v>0</v>
      </c>
      <c r="J118" t="s">
        <v>472</v>
      </c>
      <c r="K118" t="s">
        <v>3849</v>
      </c>
      <c r="L118" t="s">
        <v>3850</v>
      </c>
      <c r="M1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" t="s">
        <v>3852</v>
      </c>
      <c r="O118" s="4">
        <v>2284</v>
      </c>
      <c r="P118" s="4">
        <f>IF(Table_GL_DATA_QUERY[[#This Row],[TRANSAMT]]&gt;0,Table_GL_DATA_QUERY[[#This Row],[TRANSAMT]],0)</f>
        <v>2284</v>
      </c>
      <c r="Q118" s="4">
        <f>-IF(Table_GL_DATA_QUERY[[#This Row],[TRANSAMT]]&lt;0,Table_GL_DATA_QUERY[[#This Row],[TRANSAMT]],0)</f>
        <v>0</v>
      </c>
      <c r="R118" t="s">
        <v>26</v>
      </c>
      <c r="S118" t="s">
        <v>27</v>
      </c>
    </row>
    <row r="119" spans="1:19" x14ac:dyDescent="0.25">
      <c r="A119" s="6">
        <v>20210708</v>
      </c>
      <c r="B119" t="s">
        <v>768</v>
      </c>
      <c r="C119" t="s">
        <v>3682</v>
      </c>
      <c r="D119" t="s">
        <v>3847</v>
      </c>
      <c r="E119" t="s">
        <v>149</v>
      </c>
      <c r="F119" t="s">
        <v>24</v>
      </c>
      <c r="G119" t="s">
        <v>3848</v>
      </c>
      <c r="H119">
        <v>0</v>
      </c>
      <c r="I119">
        <v>0</v>
      </c>
      <c r="J119" t="s">
        <v>472</v>
      </c>
      <c r="K119" t="s">
        <v>3849</v>
      </c>
      <c r="L119" t="s">
        <v>3850</v>
      </c>
      <c r="M1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" t="s">
        <v>3853</v>
      </c>
      <c r="O119" s="4">
        <v>588</v>
      </c>
      <c r="P119" s="4">
        <f>IF(Table_GL_DATA_QUERY[[#This Row],[TRANSAMT]]&gt;0,Table_GL_DATA_QUERY[[#This Row],[TRANSAMT]],0)</f>
        <v>588</v>
      </c>
      <c r="Q119" s="4">
        <f>-IF(Table_GL_DATA_QUERY[[#This Row],[TRANSAMT]]&lt;0,Table_GL_DATA_QUERY[[#This Row],[TRANSAMT]],0)</f>
        <v>0</v>
      </c>
      <c r="R119" t="s">
        <v>26</v>
      </c>
      <c r="S119" t="s">
        <v>27</v>
      </c>
    </row>
    <row r="120" spans="1:19" x14ac:dyDescent="0.25">
      <c r="A120" s="6">
        <v>20210708</v>
      </c>
      <c r="B120" t="s">
        <v>768</v>
      </c>
      <c r="C120" t="s">
        <v>3682</v>
      </c>
      <c r="D120" t="s">
        <v>3847</v>
      </c>
      <c r="E120" t="s">
        <v>126</v>
      </c>
      <c r="F120" t="s">
        <v>24</v>
      </c>
      <c r="G120" t="s">
        <v>3848</v>
      </c>
      <c r="H120">
        <v>0</v>
      </c>
      <c r="I120">
        <v>0</v>
      </c>
      <c r="J120" t="s">
        <v>472</v>
      </c>
      <c r="K120" t="s">
        <v>3849</v>
      </c>
      <c r="L120" t="s">
        <v>3850</v>
      </c>
      <c r="M1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" t="s">
        <v>3854</v>
      </c>
      <c r="O120" s="4">
        <v>250</v>
      </c>
      <c r="P120" s="4">
        <f>IF(Table_GL_DATA_QUERY[[#This Row],[TRANSAMT]]&gt;0,Table_GL_DATA_QUERY[[#This Row],[TRANSAMT]],0)</f>
        <v>250</v>
      </c>
      <c r="Q120" s="4">
        <f>-IF(Table_GL_DATA_QUERY[[#This Row],[TRANSAMT]]&lt;0,Table_GL_DATA_QUERY[[#This Row],[TRANSAMT]],0)</f>
        <v>0</v>
      </c>
      <c r="R120" t="s">
        <v>26</v>
      </c>
      <c r="S120" t="s">
        <v>27</v>
      </c>
    </row>
    <row r="121" spans="1:19" x14ac:dyDescent="0.25">
      <c r="A121" s="6">
        <v>20210708</v>
      </c>
      <c r="B121" t="s">
        <v>768</v>
      </c>
      <c r="C121" t="s">
        <v>3682</v>
      </c>
      <c r="D121" t="s">
        <v>3847</v>
      </c>
      <c r="E121" t="s">
        <v>127</v>
      </c>
      <c r="F121" t="s">
        <v>150</v>
      </c>
      <c r="G121" t="s">
        <v>3848</v>
      </c>
      <c r="H121">
        <v>0</v>
      </c>
      <c r="I121">
        <v>0</v>
      </c>
      <c r="J121" t="s">
        <v>472</v>
      </c>
      <c r="K121" t="s">
        <v>3849</v>
      </c>
      <c r="L121" t="s">
        <v>3850</v>
      </c>
      <c r="M1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" t="s">
        <v>3855</v>
      </c>
      <c r="O121" s="4">
        <v>466</v>
      </c>
      <c r="P121" s="4">
        <f>IF(Table_GL_DATA_QUERY[[#This Row],[TRANSAMT]]&gt;0,Table_GL_DATA_QUERY[[#This Row],[TRANSAMT]],0)</f>
        <v>466</v>
      </c>
      <c r="Q121" s="4">
        <f>-IF(Table_GL_DATA_QUERY[[#This Row],[TRANSAMT]]&lt;0,Table_GL_DATA_QUERY[[#This Row],[TRANSAMT]],0)</f>
        <v>0</v>
      </c>
      <c r="R121" t="s">
        <v>26</v>
      </c>
      <c r="S121" t="s">
        <v>27</v>
      </c>
    </row>
    <row r="122" spans="1:19" x14ac:dyDescent="0.25">
      <c r="A122" s="6">
        <v>20210708</v>
      </c>
      <c r="B122" t="s">
        <v>768</v>
      </c>
      <c r="C122" t="s">
        <v>3682</v>
      </c>
      <c r="D122" t="s">
        <v>3847</v>
      </c>
      <c r="E122" t="s">
        <v>56</v>
      </c>
      <c r="F122" t="s">
        <v>24</v>
      </c>
      <c r="G122" t="s">
        <v>3848</v>
      </c>
      <c r="H122">
        <v>0</v>
      </c>
      <c r="I122">
        <v>0</v>
      </c>
      <c r="J122" t="s">
        <v>472</v>
      </c>
      <c r="K122" t="s">
        <v>3849</v>
      </c>
      <c r="L122" t="s">
        <v>3850</v>
      </c>
      <c r="M1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" t="s">
        <v>3856</v>
      </c>
      <c r="O122" s="4">
        <v>599</v>
      </c>
      <c r="P122" s="4">
        <f>IF(Table_GL_DATA_QUERY[[#This Row],[TRANSAMT]]&gt;0,Table_GL_DATA_QUERY[[#This Row],[TRANSAMT]],0)</f>
        <v>599</v>
      </c>
      <c r="Q122" s="4">
        <f>-IF(Table_GL_DATA_QUERY[[#This Row],[TRANSAMT]]&lt;0,Table_GL_DATA_QUERY[[#This Row],[TRANSAMT]],0)</f>
        <v>0</v>
      </c>
      <c r="R122" t="s">
        <v>26</v>
      </c>
      <c r="S122" t="s">
        <v>27</v>
      </c>
    </row>
    <row r="123" spans="1:19" x14ac:dyDescent="0.25">
      <c r="A123" s="6">
        <v>20210708</v>
      </c>
      <c r="B123" t="s">
        <v>768</v>
      </c>
      <c r="C123" t="s">
        <v>3682</v>
      </c>
      <c r="D123" t="s">
        <v>3847</v>
      </c>
      <c r="E123" t="s">
        <v>128</v>
      </c>
      <c r="F123" t="s">
        <v>180</v>
      </c>
      <c r="G123" t="s">
        <v>3848</v>
      </c>
      <c r="H123">
        <v>0</v>
      </c>
      <c r="I123">
        <v>0</v>
      </c>
      <c r="J123" t="s">
        <v>472</v>
      </c>
      <c r="K123" t="s">
        <v>3849</v>
      </c>
      <c r="L123" t="s">
        <v>3850</v>
      </c>
      <c r="M1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" t="s">
        <v>3857</v>
      </c>
      <c r="O123" s="4">
        <v>1464</v>
      </c>
      <c r="P123" s="4">
        <f>IF(Table_GL_DATA_QUERY[[#This Row],[TRANSAMT]]&gt;0,Table_GL_DATA_QUERY[[#This Row],[TRANSAMT]],0)</f>
        <v>1464</v>
      </c>
      <c r="Q123" s="4">
        <f>-IF(Table_GL_DATA_QUERY[[#This Row],[TRANSAMT]]&lt;0,Table_GL_DATA_QUERY[[#This Row],[TRANSAMT]],0)</f>
        <v>0</v>
      </c>
      <c r="R123" t="s">
        <v>26</v>
      </c>
      <c r="S123" t="s">
        <v>27</v>
      </c>
    </row>
    <row r="124" spans="1:19" x14ac:dyDescent="0.25">
      <c r="A124" s="6">
        <v>20210708</v>
      </c>
      <c r="B124" t="s">
        <v>768</v>
      </c>
      <c r="C124" t="s">
        <v>3682</v>
      </c>
      <c r="D124" t="s">
        <v>3847</v>
      </c>
      <c r="E124" t="s">
        <v>97</v>
      </c>
      <c r="F124" t="s">
        <v>24</v>
      </c>
      <c r="G124" t="s">
        <v>3848</v>
      </c>
      <c r="H124">
        <v>0</v>
      </c>
      <c r="I124">
        <v>0</v>
      </c>
      <c r="J124" t="s">
        <v>472</v>
      </c>
      <c r="K124" t="s">
        <v>3849</v>
      </c>
      <c r="L124" t="s">
        <v>3850</v>
      </c>
      <c r="M1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" t="s">
        <v>3858</v>
      </c>
      <c r="O124" s="4">
        <v>3000</v>
      </c>
      <c r="P124" s="4">
        <f>IF(Table_GL_DATA_QUERY[[#This Row],[TRANSAMT]]&gt;0,Table_GL_DATA_QUERY[[#This Row],[TRANSAMT]],0)</f>
        <v>3000</v>
      </c>
      <c r="Q124" s="4">
        <f>-IF(Table_GL_DATA_QUERY[[#This Row],[TRANSAMT]]&lt;0,Table_GL_DATA_QUERY[[#This Row],[TRANSAMT]],0)</f>
        <v>0</v>
      </c>
      <c r="R124" t="s">
        <v>26</v>
      </c>
      <c r="S124" t="s">
        <v>27</v>
      </c>
    </row>
    <row r="125" spans="1:19" x14ac:dyDescent="0.25">
      <c r="A125" s="6">
        <v>20210708</v>
      </c>
      <c r="B125" t="s">
        <v>768</v>
      </c>
      <c r="C125" t="s">
        <v>3682</v>
      </c>
      <c r="D125" t="s">
        <v>3847</v>
      </c>
      <c r="E125" t="s">
        <v>99</v>
      </c>
      <c r="F125" t="s">
        <v>340</v>
      </c>
      <c r="G125" t="s">
        <v>3848</v>
      </c>
      <c r="H125">
        <v>0</v>
      </c>
      <c r="I125">
        <v>0</v>
      </c>
      <c r="J125" t="s">
        <v>472</v>
      </c>
      <c r="K125" t="s">
        <v>3849</v>
      </c>
      <c r="L125" t="s">
        <v>3850</v>
      </c>
      <c r="M1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5" t="s">
        <v>3859</v>
      </c>
      <c r="O125" s="4">
        <v>3835</v>
      </c>
      <c r="P125" s="4">
        <f>IF(Table_GL_DATA_QUERY[[#This Row],[TRANSAMT]]&gt;0,Table_GL_DATA_QUERY[[#This Row],[TRANSAMT]],0)</f>
        <v>3835</v>
      </c>
      <c r="Q125" s="4">
        <f>-IF(Table_GL_DATA_QUERY[[#This Row],[TRANSAMT]]&lt;0,Table_GL_DATA_QUERY[[#This Row],[TRANSAMT]],0)</f>
        <v>0</v>
      </c>
      <c r="R125" t="s">
        <v>26</v>
      </c>
      <c r="S125" t="s">
        <v>27</v>
      </c>
    </row>
    <row r="126" spans="1:19" x14ac:dyDescent="0.25">
      <c r="A126" s="6">
        <v>20210708</v>
      </c>
      <c r="B126" t="s">
        <v>768</v>
      </c>
      <c r="C126" t="s">
        <v>3682</v>
      </c>
      <c r="D126" t="s">
        <v>3847</v>
      </c>
      <c r="E126" t="s">
        <v>100</v>
      </c>
      <c r="F126" t="s">
        <v>24</v>
      </c>
      <c r="G126" t="s">
        <v>3848</v>
      </c>
      <c r="H126">
        <v>0</v>
      </c>
      <c r="I126">
        <v>0</v>
      </c>
      <c r="J126" t="s">
        <v>472</v>
      </c>
      <c r="K126" t="s">
        <v>3849</v>
      </c>
      <c r="L126" t="s">
        <v>3850</v>
      </c>
      <c r="M1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6" t="s">
        <v>3860</v>
      </c>
      <c r="O126" s="4">
        <v>1250</v>
      </c>
      <c r="P126" s="4">
        <f>IF(Table_GL_DATA_QUERY[[#This Row],[TRANSAMT]]&gt;0,Table_GL_DATA_QUERY[[#This Row],[TRANSAMT]],0)</f>
        <v>1250</v>
      </c>
      <c r="Q126" s="4">
        <f>-IF(Table_GL_DATA_QUERY[[#This Row],[TRANSAMT]]&lt;0,Table_GL_DATA_QUERY[[#This Row],[TRANSAMT]],0)</f>
        <v>0</v>
      </c>
      <c r="R126" t="s">
        <v>26</v>
      </c>
      <c r="S126" t="s">
        <v>27</v>
      </c>
    </row>
    <row r="127" spans="1:19" x14ac:dyDescent="0.25">
      <c r="A127" s="6">
        <v>20210708</v>
      </c>
      <c r="B127" t="s">
        <v>768</v>
      </c>
      <c r="C127" t="s">
        <v>3682</v>
      </c>
      <c r="D127" t="s">
        <v>3847</v>
      </c>
      <c r="E127" t="s">
        <v>101</v>
      </c>
      <c r="F127" t="s">
        <v>24</v>
      </c>
      <c r="G127" t="s">
        <v>3848</v>
      </c>
      <c r="H127">
        <v>0</v>
      </c>
      <c r="I127">
        <v>0</v>
      </c>
      <c r="J127" t="s">
        <v>472</v>
      </c>
      <c r="K127" t="s">
        <v>3849</v>
      </c>
      <c r="L127" t="s">
        <v>3850</v>
      </c>
      <c r="M1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7" t="s">
        <v>3861</v>
      </c>
      <c r="O127" s="4">
        <v>1500</v>
      </c>
      <c r="P127" s="4">
        <f>IF(Table_GL_DATA_QUERY[[#This Row],[TRANSAMT]]&gt;0,Table_GL_DATA_QUERY[[#This Row],[TRANSAMT]],0)</f>
        <v>1500</v>
      </c>
      <c r="Q127" s="4">
        <f>-IF(Table_GL_DATA_QUERY[[#This Row],[TRANSAMT]]&lt;0,Table_GL_DATA_QUERY[[#This Row],[TRANSAMT]],0)</f>
        <v>0</v>
      </c>
      <c r="R127" t="s">
        <v>26</v>
      </c>
      <c r="S127" t="s">
        <v>27</v>
      </c>
    </row>
    <row r="128" spans="1:19" x14ac:dyDescent="0.25">
      <c r="A128" s="6">
        <v>20210708</v>
      </c>
      <c r="B128" t="s">
        <v>768</v>
      </c>
      <c r="C128" t="s">
        <v>3682</v>
      </c>
      <c r="D128" t="s">
        <v>3847</v>
      </c>
      <c r="E128" t="s">
        <v>103</v>
      </c>
      <c r="F128" t="s">
        <v>24</v>
      </c>
      <c r="G128" t="s">
        <v>3848</v>
      </c>
      <c r="H128">
        <v>0</v>
      </c>
      <c r="I128">
        <v>0</v>
      </c>
      <c r="J128" t="s">
        <v>472</v>
      </c>
      <c r="K128" t="s">
        <v>3849</v>
      </c>
      <c r="L128" t="s">
        <v>3850</v>
      </c>
      <c r="M1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8" t="s">
        <v>3862</v>
      </c>
      <c r="O128" s="4">
        <v>10000</v>
      </c>
      <c r="P128" s="4">
        <f>IF(Table_GL_DATA_QUERY[[#This Row],[TRANSAMT]]&gt;0,Table_GL_DATA_QUERY[[#This Row],[TRANSAMT]],0)</f>
        <v>10000</v>
      </c>
      <c r="Q128" s="4">
        <f>-IF(Table_GL_DATA_QUERY[[#This Row],[TRANSAMT]]&lt;0,Table_GL_DATA_QUERY[[#This Row],[TRANSAMT]],0)</f>
        <v>0</v>
      </c>
      <c r="R128" t="s">
        <v>26</v>
      </c>
      <c r="S128" t="s">
        <v>27</v>
      </c>
    </row>
    <row r="129" spans="1:19" x14ac:dyDescent="0.25">
      <c r="A129" s="6">
        <v>20210708</v>
      </c>
      <c r="B129" t="s">
        <v>768</v>
      </c>
      <c r="C129" t="s">
        <v>3682</v>
      </c>
      <c r="D129" t="s">
        <v>3847</v>
      </c>
      <c r="E129" t="s">
        <v>104</v>
      </c>
      <c r="F129" t="s">
        <v>24</v>
      </c>
      <c r="G129" t="s">
        <v>3848</v>
      </c>
      <c r="H129">
        <v>0</v>
      </c>
      <c r="I129">
        <v>0</v>
      </c>
      <c r="J129" t="s">
        <v>472</v>
      </c>
      <c r="K129" t="s">
        <v>3849</v>
      </c>
      <c r="L129" t="s">
        <v>3850</v>
      </c>
      <c r="M1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" t="s">
        <v>3863</v>
      </c>
      <c r="O129" s="4">
        <v>1800</v>
      </c>
      <c r="P129" s="4">
        <f>IF(Table_GL_DATA_QUERY[[#This Row],[TRANSAMT]]&gt;0,Table_GL_DATA_QUERY[[#This Row],[TRANSAMT]],0)</f>
        <v>1800</v>
      </c>
      <c r="Q129" s="4">
        <f>-IF(Table_GL_DATA_QUERY[[#This Row],[TRANSAMT]]&lt;0,Table_GL_DATA_QUERY[[#This Row],[TRANSAMT]],0)</f>
        <v>0</v>
      </c>
      <c r="R129" t="s">
        <v>26</v>
      </c>
      <c r="S129" t="s">
        <v>27</v>
      </c>
    </row>
    <row r="130" spans="1:19" x14ac:dyDescent="0.25">
      <c r="A130" s="6">
        <v>20210708</v>
      </c>
      <c r="B130" t="s">
        <v>768</v>
      </c>
      <c r="C130" t="s">
        <v>3682</v>
      </c>
      <c r="D130" t="s">
        <v>3847</v>
      </c>
      <c r="E130" t="s">
        <v>106</v>
      </c>
      <c r="F130" t="s">
        <v>309</v>
      </c>
      <c r="G130" t="s">
        <v>3848</v>
      </c>
      <c r="H130">
        <v>0</v>
      </c>
      <c r="I130">
        <v>0</v>
      </c>
      <c r="J130" t="s">
        <v>472</v>
      </c>
      <c r="K130" t="s">
        <v>3849</v>
      </c>
      <c r="L130" t="s">
        <v>3850</v>
      </c>
      <c r="M1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" t="s">
        <v>3864</v>
      </c>
      <c r="O130" s="4">
        <v>13559</v>
      </c>
      <c r="P130" s="4">
        <f>IF(Table_GL_DATA_QUERY[[#This Row],[TRANSAMT]]&gt;0,Table_GL_DATA_QUERY[[#This Row],[TRANSAMT]],0)</f>
        <v>13559</v>
      </c>
      <c r="Q130" s="4">
        <f>-IF(Table_GL_DATA_QUERY[[#This Row],[TRANSAMT]]&lt;0,Table_GL_DATA_QUERY[[#This Row],[TRANSAMT]],0)</f>
        <v>0</v>
      </c>
      <c r="R130" t="s">
        <v>26</v>
      </c>
      <c r="S130" t="s">
        <v>27</v>
      </c>
    </row>
    <row r="131" spans="1:19" x14ac:dyDescent="0.25">
      <c r="A131" s="6">
        <v>20210708</v>
      </c>
      <c r="B131" t="s">
        <v>768</v>
      </c>
      <c r="C131" t="s">
        <v>3682</v>
      </c>
      <c r="D131" t="s">
        <v>3847</v>
      </c>
      <c r="E131" t="s">
        <v>107</v>
      </c>
      <c r="F131" t="s">
        <v>41</v>
      </c>
      <c r="G131" t="s">
        <v>3848</v>
      </c>
      <c r="H131">
        <v>0</v>
      </c>
      <c r="I131">
        <v>0</v>
      </c>
      <c r="J131" t="s">
        <v>472</v>
      </c>
      <c r="K131" t="s">
        <v>3849</v>
      </c>
      <c r="L131" t="s">
        <v>3850</v>
      </c>
      <c r="M1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1" t="s">
        <v>3865</v>
      </c>
      <c r="O131" s="4">
        <v>1500</v>
      </c>
      <c r="P131" s="4">
        <f>IF(Table_GL_DATA_QUERY[[#This Row],[TRANSAMT]]&gt;0,Table_GL_DATA_QUERY[[#This Row],[TRANSAMT]],0)</f>
        <v>1500</v>
      </c>
      <c r="Q131" s="4">
        <f>-IF(Table_GL_DATA_QUERY[[#This Row],[TRANSAMT]]&lt;0,Table_GL_DATA_QUERY[[#This Row],[TRANSAMT]],0)</f>
        <v>0</v>
      </c>
      <c r="R131" t="s">
        <v>26</v>
      </c>
      <c r="S131" t="s">
        <v>27</v>
      </c>
    </row>
    <row r="132" spans="1:19" x14ac:dyDescent="0.25">
      <c r="A132" s="6">
        <v>20210708</v>
      </c>
      <c r="B132" t="s">
        <v>768</v>
      </c>
      <c r="C132" t="s">
        <v>3682</v>
      </c>
      <c r="D132" t="s">
        <v>3847</v>
      </c>
      <c r="E132" t="s">
        <v>109</v>
      </c>
      <c r="F132" t="s">
        <v>24</v>
      </c>
      <c r="G132" t="s">
        <v>3848</v>
      </c>
      <c r="H132">
        <v>0</v>
      </c>
      <c r="I132">
        <v>0</v>
      </c>
      <c r="J132" t="s">
        <v>472</v>
      </c>
      <c r="K132" t="s">
        <v>3849</v>
      </c>
      <c r="L132" t="s">
        <v>3850</v>
      </c>
      <c r="M1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2" t="s">
        <v>3866</v>
      </c>
      <c r="O132" s="4">
        <v>500</v>
      </c>
      <c r="P132" s="4">
        <f>IF(Table_GL_DATA_QUERY[[#This Row],[TRANSAMT]]&gt;0,Table_GL_DATA_QUERY[[#This Row],[TRANSAMT]],0)</f>
        <v>500</v>
      </c>
      <c r="Q132" s="4">
        <f>-IF(Table_GL_DATA_QUERY[[#This Row],[TRANSAMT]]&lt;0,Table_GL_DATA_QUERY[[#This Row],[TRANSAMT]],0)</f>
        <v>0</v>
      </c>
      <c r="R132" t="s">
        <v>26</v>
      </c>
      <c r="S132" t="s">
        <v>27</v>
      </c>
    </row>
    <row r="133" spans="1:19" x14ac:dyDescent="0.25">
      <c r="A133" s="6">
        <v>20210708</v>
      </c>
      <c r="B133" t="s">
        <v>768</v>
      </c>
      <c r="C133" t="s">
        <v>3682</v>
      </c>
      <c r="D133" t="s">
        <v>3847</v>
      </c>
      <c r="E133" t="s">
        <v>193</v>
      </c>
      <c r="F133" t="s">
        <v>24</v>
      </c>
      <c r="G133" t="s">
        <v>3848</v>
      </c>
      <c r="H133">
        <v>0</v>
      </c>
      <c r="I133">
        <v>0</v>
      </c>
      <c r="J133" t="s">
        <v>472</v>
      </c>
      <c r="K133" t="s">
        <v>3849</v>
      </c>
      <c r="L133" t="s">
        <v>3850</v>
      </c>
      <c r="M1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3" t="s">
        <v>3867</v>
      </c>
      <c r="O133" s="4">
        <v>780</v>
      </c>
      <c r="P133" s="4">
        <f>IF(Table_GL_DATA_QUERY[[#This Row],[TRANSAMT]]&gt;0,Table_GL_DATA_QUERY[[#This Row],[TRANSAMT]],0)</f>
        <v>780</v>
      </c>
      <c r="Q133" s="4">
        <f>-IF(Table_GL_DATA_QUERY[[#This Row],[TRANSAMT]]&lt;0,Table_GL_DATA_QUERY[[#This Row],[TRANSAMT]],0)</f>
        <v>0</v>
      </c>
      <c r="R133" t="s">
        <v>26</v>
      </c>
      <c r="S133" t="s">
        <v>27</v>
      </c>
    </row>
    <row r="134" spans="1:19" x14ac:dyDescent="0.25">
      <c r="A134" s="6">
        <v>20210708</v>
      </c>
      <c r="B134" t="s">
        <v>768</v>
      </c>
      <c r="C134" t="s">
        <v>3682</v>
      </c>
      <c r="D134" t="s">
        <v>3847</v>
      </c>
      <c r="E134" t="s">
        <v>196</v>
      </c>
      <c r="F134" t="s">
        <v>150</v>
      </c>
      <c r="G134" t="s">
        <v>3848</v>
      </c>
      <c r="H134">
        <v>0</v>
      </c>
      <c r="I134">
        <v>0</v>
      </c>
      <c r="J134" t="s">
        <v>472</v>
      </c>
      <c r="K134" t="s">
        <v>3849</v>
      </c>
      <c r="L134" t="s">
        <v>3850</v>
      </c>
      <c r="M1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" t="s">
        <v>3868</v>
      </c>
      <c r="O134" s="4">
        <v>1414</v>
      </c>
      <c r="P134" s="4">
        <f>IF(Table_GL_DATA_QUERY[[#This Row],[TRANSAMT]]&gt;0,Table_GL_DATA_QUERY[[#This Row],[TRANSAMT]],0)</f>
        <v>1414</v>
      </c>
      <c r="Q134" s="4">
        <f>-IF(Table_GL_DATA_QUERY[[#This Row],[TRANSAMT]]&lt;0,Table_GL_DATA_QUERY[[#This Row],[TRANSAMT]],0)</f>
        <v>0</v>
      </c>
      <c r="R134" t="s">
        <v>26</v>
      </c>
      <c r="S134" t="s">
        <v>27</v>
      </c>
    </row>
    <row r="135" spans="1:19" x14ac:dyDescent="0.25">
      <c r="A135" s="6">
        <v>20210708</v>
      </c>
      <c r="B135" t="s">
        <v>768</v>
      </c>
      <c r="C135" t="s">
        <v>3682</v>
      </c>
      <c r="D135" t="s">
        <v>3847</v>
      </c>
      <c r="E135" t="s">
        <v>197</v>
      </c>
      <c r="F135" t="s">
        <v>24</v>
      </c>
      <c r="G135" t="s">
        <v>3848</v>
      </c>
      <c r="H135">
        <v>0</v>
      </c>
      <c r="I135">
        <v>0</v>
      </c>
      <c r="J135" t="s">
        <v>472</v>
      </c>
      <c r="K135" t="s">
        <v>3849</v>
      </c>
      <c r="L135" t="s">
        <v>3850</v>
      </c>
      <c r="M1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" t="s">
        <v>3869</v>
      </c>
      <c r="O135" s="4">
        <v>1500</v>
      </c>
      <c r="P135" s="4">
        <f>IF(Table_GL_DATA_QUERY[[#This Row],[TRANSAMT]]&gt;0,Table_GL_DATA_QUERY[[#This Row],[TRANSAMT]],0)</f>
        <v>1500</v>
      </c>
      <c r="Q135" s="4">
        <f>-IF(Table_GL_DATA_QUERY[[#This Row],[TRANSAMT]]&lt;0,Table_GL_DATA_QUERY[[#This Row],[TRANSAMT]],0)</f>
        <v>0</v>
      </c>
      <c r="R135" t="s">
        <v>26</v>
      </c>
      <c r="S135" t="s">
        <v>27</v>
      </c>
    </row>
    <row r="136" spans="1:19" x14ac:dyDescent="0.25">
      <c r="A136" s="6">
        <v>20210708</v>
      </c>
      <c r="B136" t="s">
        <v>768</v>
      </c>
      <c r="C136" t="s">
        <v>3682</v>
      </c>
      <c r="D136" t="s">
        <v>3847</v>
      </c>
      <c r="E136" t="s">
        <v>198</v>
      </c>
      <c r="F136" t="s">
        <v>185</v>
      </c>
      <c r="G136" t="s">
        <v>3848</v>
      </c>
      <c r="H136">
        <v>0</v>
      </c>
      <c r="I136">
        <v>0</v>
      </c>
      <c r="J136" t="s">
        <v>472</v>
      </c>
      <c r="K136" t="s">
        <v>3849</v>
      </c>
      <c r="L136" t="s">
        <v>3850</v>
      </c>
      <c r="M1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" t="s">
        <v>3870</v>
      </c>
      <c r="O136" s="4">
        <v>1972</v>
      </c>
      <c r="P136" s="4">
        <f>IF(Table_GL_DATA_QUERY[[#This Row],[TRANSAMT]]&gt;0,Table_GL_DATA_QUERY[[#This Row],[TRANSAMT]],0)</f>
        <v>1972</v>
      </c>
      <c r="Q136" s="4">
        <f>-IF(Table_GL_DATA_QUERY[[#This Row],[TRANSAMT]]&lt;0,Table_GL_DATA_QUERY[[#This Row],[TRANSAMT]],0)</f>
        <v>0</v>
      </c>
      <c r="R136" t="s">
        <v>26</v>
      </c>
      <c r="S136" t="s">
        <v>27</v>
      </c>
    </row>
    <row r="137" spans="1:19" x14ac:dyDescent="0.25">
      <c r="A137" s="6">
        <v>20210701</v>
      </c>
      <c r="B137" t="s">
        <v>768</v>
      </c>
      <c r="C137" t="s">
        <v>3682</v>
      </c>
      <c r="D137" t="s">
        <v>3698</v>
      </c>
      <c r="E137" t="s">
        <v>111</v>
      </c>
      <c r="F137" t="s">
        <v>24</v>
      </c>
      <c r="G137" t="s">
        <v>477</v>
      </c>
      <c r="H137">
        <v>0</v>
      </c>
      <c r="I137">
        <v>0</v>
      </c>
      <c r="J137" t="s">
        <v>472</v>
      </c>
      <c r="K137" t="s">
        <v>483</v>
      </c>
      <c r="L137" t="s">
        <v>484</v>
      </c>
      <c r="M1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" t="s">
        <v>3871</v>
      </c>
      <c r="O137" s="4">
        <v>-499</v>
      </c>
      <c r="P137" s="4">
        <f>IF(Table_GL_DATA_QUERY[[#This Row],[TRANSAMT]]&gt;0,Table_GL_DATA_QUERY[[#This Row],[TRANSAMT]],0)</f>
        <v>0</v>
      </c>
      <c r="Q137" s="4">
        <f>-IF(Table_GL_DATA_QUERY[[#This Row],[TRANSAMT]]&lt;0,Table_GL_DATA_QUERY[[#This Row],[TRANSAMT]],0)</f>
        <v>499</v>
      </c>
      <c r="R137" t="s">
        <v>26</v>
      </c>
      <c r="S137" t="s">
        <v>27</v>
      </c>
    </row>
    <row r="138" spans="1:19" x14ac:dyDescent="0.25">
      <c r="A138" s="6">
        <v>20210701</v>
      </c>
      <c r="B138" t="s">
        <v>768</v>
      </c>
      <c r="C138" t="s">
        <v>3682</v>
      </c>
      <c r="D138" t="s">
        <v>3698</v>
      </c>
      <c r="E138" t="s">
        <v>114</v>
      </c>
      <c r="F138" t="s">
        <v>24</v>
      </c>
      <c r="G138" t="s">
        <v>477</v>
      </c>
      <c r="H138">
        <v>0</v>
      </c>
      <c r="I138">
        <v>0</v>
      </c>
      <c r="J138" t="s">
        <v>472</v>
      </c>
      <c r="K138" t="s">
        <v>483</v>
      </c>
      <c r="L138" t="s">
        <v>484</v>
      </c>
      <c r="M1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" t="s">
        <v>3872</v>
      </c>
      <c r="O138" s="4">
        <v>-298</v>
      </c>
      <c r="P138" s="4">
        <f>IF(Table_GL_DATA_QUERY[[#This Row],[TRANSAMT]]&gt;0,Table_GL_DATA_QUERY[[#This Row],[TRANSAMT]],0)</f>
        <v>0</v>
      </c>
      <c r="Q138" s="4">
        <f>-IF(Table_GL_DATA_QUERY[[#This Row],[TRANSAMT]]&lt;0,Table_GL_DATA_QUERY[[#This Row],[TRANSAMT]],0)</f>
        <v>298</v>
      </c>
      <c r="R138" t="s">
        <v>26</v>
      </c>
      <c r="S138" t="s">
        <v>27</v>
      </c>
    </row>
    <row r="139" spans="1:19" x14ac:dyDescent="0.25">
      <c r="A139" s="6">
        <v>20210701</v>
      </c>
      <c r="B139" t="s">
        <v>768</v>
      </c>
      <c r="C139" t="s">
        <v>3682</v>
      </c>
      <c r="D139" t="s">
        <v>3698</v>
      </c>
      <c r="E139" t="s">
        <v>115</v>
      </c>
      <c r="F139" t="s">
        <v>24</v>
      </c>
      <c r="G139" t="s">
        <v>477</v>
      </c>
      <c r="H139">
        <v>0</v>
      </c>
      <c r="I139">
        <v>0</v>
      </c>
      <c r="J139" t="s">
        <v>472</v>
      </c>
      <c r="K139" t="s">
        <v>483</v>
      </c>
      <c r="L139" t="s">
        <v>484</v>
      </c>
      <c r="M1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" t="s">
        <v>3873</v>
      </c>
      <c r="O139" s="4">
        <v>-1083</v>
      </c>
      <c r="P139" s="4">
        <f>IF(Table_GL_DATA_QUERY[[#This Row],[TRANSAMT]]&gt;0,Table_GL_DATA_QUERY[[#This Row],[TRANSAMT]],0)</f>
        <v>0</v>
      </c>
      <c r="Q139" s="4">
        <f>-IF(Table_GL_DATA_QUERY[[#This Row],[TRANSAMT]]&lt;0,Table_GL_DATA_QUERY[[#This Row],[TRANSAMT]],0)</f>
        <v>1083</v>
      </c>
      <c r="R139" t="s">
        <v>26</v>
      </c>
      <c r="S139" t="s">
        <v>27</v>
      </c>
    </row>
    <row r="140" spans="1:19" x14ac:dyDescent="0.25">
      <c r="A140" s="6">
        <v>20210701</v>
      </c>
      <c r="B140" t="s">
        <v>768</v>
      </c>
      <c r="C140" t="s">
        <v>3682</v>
      </c>
      <c r="D140" t="s">
        <v>3698</v>
      </c>
      <c r="E140" t="s">
        <v>118</v>
      </c>
      <c r="F140" t="s">
        <v>45</v>
      </c>
      <c r="G140" t="s">
        <v>477</v>
      </c>
      <c r="H140">
        <v>0</v>
      </c>
      <c r="I140">
        <v>0</v>
      </c>
      <c r="J140" t="s">
        <v>472</v>
      </c>
      <c r="K140" t="s">
        <v>483</v>
      </c>
      <c r="L140" t="s">
        <v>484</v>
      </c>
      <c r="M1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0" t="s">
        <v>673</v>
      </c>
      <c r="O140" s="4">
        <v>-1055</v>
      </c>
      <c r="P140" s="4">
        <f>IF(Table_GL_DATA_QUERY[[#This Row],[TRANSAMT]]&gt;0,Table_GL_DATA_QUERY[[#This Row],[TRANSAMT]],0)</f>
        <v>0</v>
      </c>
      <c r="Q140" s="4">
        <f>-IF(Table_GL_DATA_QUERY[[#This Row],[TRANSAMT]]&lt;0,Table_GL_DATA_QUERY[[#This Row],[TRANSAMT]],0)</f>
        <v>1055</v>
      </c>
      <c r="R140" t="s">
        <v>26</v>
      </c>
      <c r="S140" t="s">
        <v>27</v>
      </c>
    </row>
    <row r="141" spans="1:19" x14ac:dyDescent="0.25">
      <c r="A141" s="6">
        <v>20210701</v>
      </c>
      <c r="B141" t="s">
        <v>768</v>
      </c>
      <c r="C141" t="s">
        <v>3682</v>
      </c>
      <c r="D141" t="s">
        <v>3698</v>
      </c>
      <c r="E141" t="s">
        <v>201</v>
      </c>
      <c r="F141" t="s">
        <v>24</v>
      </c>
      <c r="G141" t="s">
        <v>477</v>
      </c>
      <c r="H141">
        <v>0</v>
      </c>
      <c r="I141">
        <v>0</v>
      </c>
      <c r="J141" t="s">
        <v>472</v>
      </c>
      <c r="K141" t="s">
        <v>483</v>
      </c>
      <c r="L141" t="s">
        <v>484</v>
      </c>
      <c r="M1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" t="s">
        <v>1537</v>
      </c>
      <c r="O141" s="4">
        <v>-500</v>
      </c>
      <c r="P141" s="4">
        <f>IF(Table_GL_DATA_QUERY[[#This Row],[TRANSAMT]]&gt;0,Table_GL_DATA_QUERY[[#This Row],[TRANSAMT]],0)</f>
        <v>0</v>
      </c>
      <c r="Q141" s="4">
        <f>-IF(Table_GL_DATA_QUERY[[#This Row],[TRANSAMT]]&lt;0,Table_GL_DATA_QUERY[[#This Row],[TRANSAMT]],0)</f>
        <v>500</v>
      </c>
      <c r="R141" t="s">
        <v>26</v>
      </c>
      <c r="S141" t="s">
        <v>27</v>
      </c>
    </row>
    <row r="142" spans="1:19" x14ac:dyDescent="0.25">
      <c r="A142" s="6">
        <v>20210701</v>
      </c>
      <c r="B142" t="s">
        <v>768</v>
      </c>
      <c r="C142" t="s">
        <v>3682</v>
      </c>
      <c r="D142" t="s">
        <v>3698</v>
      </c>
      <c r="E142" t="s">
        <v>47</v>
      </c>
      <c r="F142" t="s">
        <v>24</v>
      </c>
      <c r="G142" t="s">
        <v>477</v>
      </c>
      <c r="H142">
        <v>0</v>
      </c>
      <c r="I142">
        <v>0</v>
      </c>
      <c r="J142" t="s">
        <v>472</v>
      </c>
      <c r="K142" t="s">
        <v>483</v>
      </c>
      <c r="L142" t="s">
        <v>484</v>
      </c>
      <c r="M1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2" t="s">
        <v>3874</v>
      </c>
      <c r="O142" s="4">
        <v>-500</v>
      </c>
      <c r="P142" s="4">
        <f>IF(Table_GL_DATA_QUERY[[#This Row],[TRANSAMT]]&gt;0,Table_GL_DATA_QUERY[[#This Row],[TRANSAMT]],0)</f>
        <v>0</v>
      </c>
      <c r="Q142" s="4">
        <f>-IF(Table_GL_DATA_QUERY[[#This Row],[TRANSAMT]]&lt;0,Table_GL_DATA_QUERY[[#This Row],[TRANSAMT]],0)</f>
        <v>500</v>
      </c>
      <c r="R142" t="s">
        <v>26</v>
      </c>
      <c r="S142" t="s">
        <v>27</v>
      </c>
    </row>
    <row r="143" spans="1:19" x14ac:dyDescent="0.25">
      <c r="A143" s="6">
        <v>20210701</v>
      </c>
      <c r="B143" t="s">
        <v>768</v>
      </c>
      <c r="C143" t="s">
        <v>3682</v>
      </c>
      <c r="D143" t="s">
        <v>3698</v>
      </c>
      <c r="E143" t="s">
        <v>120</v>
      </c>
      <c r="F143" t="s">
        <v>41</v>
      </c>
      <c r="G143" t="s">
        <v>477</v>
      </c>
      <c r="H143">
        <v>0</v>
      </c>
      <c r="I143">
        <v>0</v>
      </c>
      <c r="J143" t="s">
        <v>472</v>
      </c>
      <c r="K143" t="s">
        <v>483</v>
      </c>
      <c r="L143" t="s">
        <v>484</v>
      </c>
      <c r="M1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3" t="s">
        <v>3875</v>
      </c>
      <c r="O143" s="4">
        <v>-750</v>
      </c>
      <c r="P143" s="4">
        <f>IF(Table_GL_DATA_QUERY[[#This Row],[TRANSAMT]]&gt;0,Table_GL_DATA_QUERY[[#This Row],[TRANSAMT]],0)</f>
        <v>0</v>
      </c>
      <c r="Q143" s="4">
        <f>-IF(Table_GL_DATA_QUERY[[#This Row],[TRANSAMT]]&lt;0,Table_GL_DATA_QUERY[[#This Row],[TRANSAMT]],0)</f>
        <v>750</v>
      </c>
      <c r="R143" t="s">
        <v>26</v>
      </c>
      <c r="S143" t="s">
        <v>27</v>
      </c>
    </row>
    <row r="144" spans="1:19" x14ac:dyDescent="0.25">
      <c r="A144" s="6">
        <v>20210701</v>
      </c>
      <c r="B144" t="s">
        <v>768</v>
      </c>
      <c r="C144" t="s">
        <v>3682</v>
      </c>
      <c r="D144" t="s">
        <v>3698</v>
      </c>
      <c r="E144" t="s">
        <v>122</v>
      </c>
      <c r="F144" t="s">
        <v>41</v>
      </c>
      <c r="G144" t="s">
        <v>477</v>
      </c>
      <c r="H144">
        <v>0</v>
      </c>
      <c r="I144">
        <v>0</v>
      </c>
      <c r="J144" t="s">
        <v>472</v>
      </c>
      <c r="K144" t="s">
        <v>483</v>
      </c>
      <c r="L144" t="s">
        <v>484</v>
      </c>
      <c r="M1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4" t="s">
        <v>3374</v>
      </c>
      <c r="O144" s="4">
        <v>-2250</v>
      </c>
      <c r="P144" s="4">
        <f>IF(Table_GL_DATA_QUERY[[#This Row],[TRANSAMT]]&gt;0,Table_GL_DATA_QUERY[[#This Row],[TRANSAMT]],0)</f>
        <v>0</v>
      </c>
      <c r="Q144" s="4">
        <f>-IF(Table_GL_DATA_QUERY[[#This Row],[TRANSAMT]]&lt;0,Table_GL_DATA_QUERY[[#This Row],[TRANSAMT]],0)</f>
        <v>2250</v>
      </c>
      <c r="R144" t="s">
        <v>26</v>
      </c>
      <c r="S144" t="s">
        <v>27</v>
      </c>
    </row>
    <row r="145" spans="1:19" x14ac:dyDescent="0.25">
      <c r="A145" s="6">
        <v>20210701</v>
      </c>
      <c r="B145" t="s">
        <v>768</v>
      </c>
      <c r="C145" t="s">
        <v>3682</v>
      </c>
      <c r="D145" t="s">
        <v>3698</v>
      </c>
      <c r="E145" t="s">
        <v>209</v>
      </c>
      <c r="F145" t="s">
        <v>150</v>
      </c>
      <c r="G145" t="s">
        <v>477</v>
      </c>
      <c r="H145">
        <v>0</v>
      </c>
      <c r="I145">
        <v>0</v>
      </c>
      <c r="J145" t="s">
        <v>472</v>
      </c>
      <c r="K145" t="s">
        <v>483</v>
      </c>
      <c r="L145" t="s">
        <v>484</v>
      </c>
      <c r="M1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" t="s">
        <v>3387</v>
      </c>
      <c r="O145" s="4">
        <v>-1178</v>
      </c>
      <c r="P145" s="4">
        <f>IF(Table_GL_DATA_QUERY[[#This Row],[TRANSAMT]]&gt;0,Table_GL_DATA_QUERY[[#This Row],[TRANSAMT]],0)</f>
        <v>0</v>
      </c>
      <c r="Q145" s="4">
        <f>-IF(Table_GL_DATA_QUERY[[#This Row],[TRANSAMT]]&lt;0,Table_GL_DATA_QUERY[[#This Row],[TRANSAMT]],0)</f>
        <v>1178</v>
      </c>
      <c r="R145" t="s">
        <v>26</v>
      </c>
      <c r="S145" t="s">
        <v>27</v>
      </c>
    </row>
    <row r="146" spans="1:19" x14ac:dyDescent="0.25">
      <c r="A146" s="6">
        <v>20210701</v>
      </c>
      <c r="B146" t="s">
        <v>768</v>
      </c>
      <c r="C146" t="s">
        <v>3682</v>
      </c>
      <c r="D146" t="s">
        <v>3698</v>
      </c>
      <c r="E146" t="s">
        <v>210</v>
      </c>
      <c r="F146" t="s">
        <v>150</v>
      </c>
      <c r="G146" t="s">
        <v>477</v>
      </c>
      <c r="H146">
        <v>0</v>
      </c>
      <c r="I146">
        <v>0</v>
      </c>
      <c r="J146" t="s">
        <v>472</v>
      </c>
      <c r="K146" t="s">
        <v>483</v>
      </c>
      <c r="L146" t="s">
        <v>484</v>
      </c>
      <c r="M1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" t="s">
        <v>577</v>
      </c>
      <c r="O146" s="4">
        <v>-1035</v>
      </c>
      <c r="P146" s="4">
        <f>IF(Table_GL_DATA_QUERY[[#This Row],[TRANSAMT]]&gt;0,Table_GL_DATA_QUERY[[#This Row],[TRANSAMT]],0)</f>
        <v>0</v>
      </c>
      <c r="Q146" s="4">
        <f>-IF(Table_GL_DATA_QUERY[[#This Row],[TRANSAMT]]&lt;0,Table_GL_DATA_QUERY[[#This Row],[TRANSAMT]],0)</f>
        <v>1035</v>
      </c>
      <c r="R146" t="s">
        <v>26</v>
      </c>
      <c r="S146" t="s">
        <v>27</v>
      </c>
    </row>
    <row r="147" spans="1:19" x14ac:dyDescent="0.25">
      <c r="A147" s="6">
        <v>20210701</v>
      </c>
      <c r="B147" t="s">
        <v>768</v>
      </c>
      <c r="C147" t="s">
        <v>3682</v>
      </c>
      <c r="D147" t="s">
        <v>3698</v>
      </c>
      <c r="E147" t="s">
        <v>124</v>
      </c>
      <c r="F147" t="s">
        <v>150</v>
      </c>
      <c r="G147" t="s">
        <v>477</v>
      </c>
      <c r="H147">
        <v>0</v>
      </c>
      <c r="I147">
        <v>0</v>
      </c>
      <c r="J147" t="s">
        <v>472</v>
      </c>
      <c r="K147" t="s">
        <v>483</v>
      </c>
      <c r="L147" t="s">
        <v>484</v>
      </c>
      <c r="M1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7" t="s">
        <v>3876</v>
      </c>
      <c r="O147" s="4">
        <v>-751</v>
      </c>
      <c r="P147" s="4">
        <f>IF(Table_GL_DATA_QUERY[[#This Row],[TRANSAMT]]&gt;0,Table_GL_DATA_QUERY[[#This Row],[TRANSAMT]],0)</f>
        <v>0</v>
      </c>
      <c r="Q147" s="4">
        <f>-IF(Table_GL_DATA_QUERY[[#This Row],[TRANSAMT]]&lt;0,Table_GL_DATA_QUERY[[#This Row],[TRANSAMT]],0)</f>
        <v>751</v>
      </c>
      <c r="R147" t="s">
        <v>26</v>
      </c>
      <c r="S147" t="s">
        <v>27</v>
      </c>
    </row>
    <row r="148" spans="1:19" x14ac:dyDescent="0.25">
      <c r="A148" s="6">
        <v>20210701</v>
      </c>
      <c r="B148" t="s">
        <v>768</v>
      </c>
      <c r="C148" t="s">
        <v>3682</v>
      </c>
      <c r="D148" t="s">
        <v>3698</v>
      </c>
      <c r="E148" t="s">
        <v>130</v>
      </c>
      <c r="F148" t="s">
        <v>1183</v>
      </c>
      <c r="G148" t="s">
        <v>477</v>
      </c>
      <c r="H148">
        <v>0</v>
      </c>
      <c r="I148">
        <v>0</v>
      </c>
      <c r="J148" t="s">
        <v>472</v>
      </c>
      <c r="K148" t="s">
        <v>483</v>
      </c>
      <c r="L148" t="s">
        <v>484</v>
      </c>
      <c r="M1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8" t="s">
        <v>3877</v>
      </c>
      <c r="O148" s="4">
        <v>-20528</v>
      </c>
      <c r="P148" s="4">
        <f>IF(Table_GL_DATA_QUERY[[#This Row],[TRANSAMT]]&gt;0,Table_GL_DATA_QUERY[[#This Row],[TRANSAMT]],0)</f>
        <v>0</v>
      </c>
      <c r="Q148" s="4">
        <f>-IF(Table_GL_DATA_QUERY[[#This Row],[TRANSAMT]]&lt;0,Table_GL_DATA_QUERY[[#This Row],[TRANSAMT]],0)</f>
        <v>20528</v>
      </c>
      <c r="R148" t="s">
        <v>26</v>
      </c>
      <c r="S148" t="s">
        <v>27</v>
      </c>
    </row>
    <row r="149" spans="1:19" x14ac:dyDescent="0.25">
      <c r="A149" s="6">
        <v>20210701</v>
      </c>
      <c r="B149" t="s">
        <v>768</v>
      </c>
      <c r="C149" t="s">
        <v>3682</v>
      </c>
      <c r="D149" t="s">
        <v>3698</v>
      </c>
      <c r="E149" t="s">
        <v>153</v>
      </c>
      <c r="F149" t="s">
        <v>150</v>
      </c>
      <c r="G149" t="s">
        <v>477</v>
      </c>
      <c r="H149">
        <v>0</v>
      </c>
      <c r="I149">
        <v>0</v>
      </c>
      <c r="J149" t="s">
        <v>472</v>
      </c>
      <c r="K149" t="s">
        <v>483</v>
      </c>
      <c r="L149" t="s">
        <v>484</v>
      </c>
      <c r="M1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9" t="s">
        <v>3878</v>
      </c>
      <c r="O149" s="4">
        <v>-840</v>
      </c>
      <c r="P149" s="4">
        <f>IF(Table_GL_DATA_QUERY[[#This Row],[TRANSAMT]]&gt;0,Table_GL_DATA_QUERY[[#This Row],[TRANSAMT]],0)</f>
        <v>0</v>
      </c>
      <c r="Q149" s="4">
        <f>-IF(Table_GL_DATA_QUERY[[#This Row],[TRANSAMT]]&lt;0,Table_GL_DATA_QUERY[[#This Row],[TRANSAMT]],0)</f>
        <v>840</v>
      </c>
      <c r="R149" t="s">
        <v>26</v>
      </c>
      <c r="S149" t="s">
        <v>27</v>
      </c>
    </row>
    <row r="150" spans="1:19" x14ac:dyDescent="0.25">
      <c r="A150" s="6">
        <v>20210701</v>
      </c>
      <c r="B150" t="s">
        <v>768</v>
      </c>
      <c r="C150" t="s">
        <v>3682</v>
      </c>
      <c r="D150" t="s">
        <v>3698</v>
      </c>
      <c r="E150" t="s">
        <v>133</v>
      </c>
      <c r="F150" t="s">
        <v>150</v>
      </c>
      <c r="G150" t="s">
        <v>477</v>
      </c>
      <c r="H150">
        <v>0</v>
      </c>
      <c r="I150">
        <v>0</v>
      </c>
      <c r="J150" t="s">
        <v>472</v>
      </c>
      <c r="K150" t="s">
        <v>483</v>
      </c>
      <c r="L150" t="s">
        <v>484</v>
      </c>
      <c r="M1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" t="s">
        <v>3006</v>
      </c>
      <c r="O150" s="4">
        <v>-647</v>
      </c>
      <c r="P150" s="4">
        <f>IF(Table_GL_DATA_QUERY[[#This Row],[TRANSAMT]]&gt;0,Table_GL_DATA_QUERY[[#This Row],[TRANSAMT]],0)</f>
        <v>0</v>
      </c>
      <c r="Q150" s="4">
        <f>-IF(Table_GL_DATA_QUERY[[#This Row],[TRANSAMT]]&lt;0,Table_GL_DATA_QUERY[[#This Row],[TRANSAMT]],0)</f>
        <v>647</v>
      </c>
      <c r="R150" t="s">
        <v>26</v>
      </c>
      <c r="S150" t="s">
        <v>27</v>
      </c>
    </row>
    <row r="151" spans="1:19" x14ac:dyDescent="0.25">
      <c r="A151" s="6">
        <v>20210701</v>
      </c>
      <c r="B151" t="s">
        <v>768</v>
      </c>
      <c r="C151" t="s">
        <v>3682</v>
      </c>
      <c r="D151" t="s">
        <v>3698</v>
      </c>
      <c r="E151" t="s">
        <v>134</v>
      </c>
      <c r="F151" t="s">
        <v>24</v>
      </c>
      <c r="G151" t="s">
        <v>477</v>
      </c>
      <c r="H151">
        <v>0</v>
      </c>
      <c r="I151">
        <v>0</v>
      </c>
      <c r="J151" t="s">
        <v>472</v>
      </c>
      <c r="K151" t="s">
        <v>483</v>
      </c>
      <c r="L151" t="s">
        <v>484</v>
      </c>
      <c r="M1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" t="s">
        <v>3879</v>
      </c>
      <c r="O151" s="4">
        <v>-7000</v>
      </c>
      <c r="P151" s="4">
        <f>IF(Table_GL_DATA_QUERY[[#This Row],[TRANSAMT]]&gt;0,Table_GL_DATA_QUERY[[#This Row],[TRANSAMT]],0)</f>
        <v>0</v>
      </c>
      <c r="Q151" s="4">
        <f>-IF(Table_GL_DATA_QUERY[[#This Row],[TRANSAMT]]&lt;0,Table_GL_DATA_QUERY[[#This Row],[TRANSAMT]],0)</f>
        <v>7000</v>
      </c>
      <c r="R151" t="s">
        <v>26</v>
      </c>
      <c r="S151" t="s">
        <v>27</v>
      </c>
    </row>
    <row r="152" spans="1:19" x14ac:dyDescent="0.25">
      <c r="A152" s="6">
        <v>20210701</v>
      </c>
      <c r="B152" t="s">
        <v>768</v>
      </c>
      <c r="C152" t="s">
        <v>3682</v>
      </c>
      <c r="D152" t="s">
        <v>3698</v>
      </c>
      <c r="E152" t="s">
        <v>203</v>
      </c>
      <c r="F152" t="s">
        <v>150</v>
      </c>
      <c r="G152" t="s">
        <v>477</v>
      </c>
      <c r="H152">
        <v>0</v>
      </c>
      <c r="I152">
        <v>0</v>
      </c>
      <c r="J152" t="s">
        <v>472</v>
      </c>
      <c r="K152" t="s">
        <v>483</v>
      </c>
      <c r="L152" t="s">
        <v>484</v>
      </c>
      <c r="M1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" t="s">
        <v>694</v>
      </c>
      <c r="O152" s="4">
        <v>-172</v>
      </c>
      <c r="P152" s="4">
        <f>IF(Table_GL_DATA_QUERY[[#This Row],[TRANSAMT]]&gt;0,Table_GL_DATA_QUERY[[#This Row],[TRANSAMT]],0)</f>
        <v>0</v>
      </c>
      <c r="Q152" s="4">
        <f>-IF(Table_GL_DATA_QUERY[[#This Row],[TRANSAMT]]&lt;0,Table_GL_DATA_QUERY[[#This Row],[TRANSAMT]],0)</f>
        <v>172</v>
      </c>
      <c r="R152" t="s">
        <v>26</v>
      </c>
      <c r="S152" t="s">
        <v>27</v>
      </c>
    </row>
    <row r="153" spans="1:19" x14ac:dyDescent="0.25">
      <c r="A153" s="6">
        <v>20210701</v>
      </c>
      <c r="B153" t="s">
        <v>768</v>
      </c>
      <c r="C153" t="s">
        <v>3682</v>
      </c>
      <c r="D153" t="s">
        <v>3698</v>
      </c>
      <c r="E153" t="s">
        <v>135</v>
      </c>
      <c r="F153" t="s">
        <v>150</v>
      </c>
      <c r="G153" t="s">
        <v>477</v>
      </c>
      <c r="H153">
        <v>0</v>
      </c>
      <c r="I153">
        <v>0</v>
      </c>
      <c r="J153" t="s">
        <v>472</v>
      </c>
      <c r="K153" t="s">
        <v>483</v>
      </c>
      <c r="L153" t="s">
        <v>484</v>
      </c>
      <c r="M1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" t="s">
        <v>3880</v>
      </c>
      <c r="O153" s="4">
        <v>-3000</v>
      </c>
      <c r="P153" s="4">
        <f>IF(Table_GL_DATA_QUERY[[#This Row],[TRANSAMT]]&gt;0,Table_GL_DATA_QUERY[[#This Row],[TRANSAMT]],0)</f>
        <v>0</v>
      </c>
      <c r="Q153" s="4">
        <f>-IF(Table_GL_DATA_QUERY[[#This Row],[TRANSAMT]]&lt;0,Table_GL_DATA_QUERY[[#This Row],[TRANSAMT]],0)</f>
        <v>3000</v>
      </c>
      <c r="R153" t="s">
        <v>26</v>
      </c>
      <c r="S153" t="s">
        <v>27</v>
      </c>
    </row>
    <row r="154" spans="1:19" x14ac:dyDescent="0.25">
      <c r="A154" s="6">
        <v>20210701</v>
      </c>
      <c r="B154" t="s">
        <v>768</v>
      </c>
      <c r="C154" t="s">
        <v>3682</v>
      </c>
      <c r="D154" t="s">
        <v>3698</v>
      </c>
      <c r="E154" t="s">
        <v>136</v>
      </c>
      <c r="F154" t="s">
        <v>41</v>
      </c>
      <c r="G154" t="s">
        <v>477</v>
      </c>
      <c r="H154">
        <v>0</v>
      </c>
      <c r="I154">
        <v>0</v>
      </c>
      <c r="J154" t="s">
        <v>472</v>
      </c>
      <c r="K154" t="s">
        <v>483</v>
      </c>
      <c r="L154" t="s">
        <v>484</v>
      </c>
      <c r="M1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" t="s">
        <v>3881</v>
      </c>
      <c r="O154" s="4">
        <v>-898</v>
      </c>
      <c r="P154" s="4">
        <f>IF(Table_GL_DATA_QUERY[[#This Row],[TRANSAMT]]&gt;0,Table_GL_DATA_QUERY[[#This Row],[TRANSAMT]],0)</f>
        <v>0</v>
      </c>
      <c r="Q154" s="4">
        <f>-IF(Table_GL_DATA_QUERY[[#This Row],[TRANSAMT]]&lt;0,Table_GL_DATA_QUERY[[#This Row],[TRANSAMT]],0)</f>
        <v>898</v>
      </c>
      <c r="R154" t="s">
        <v>26</v>
      </c>
      <c r="S154" t="s">
        <v>27</v>
      </c>
    </row>
    <row r="155" spans="1:19" x14ac:dyDescent="0.25">
      <c r="A155" s="6">
        <v>20210701</v>
      </c>
      <c r="B155" t="s">
        <v>768</v>
      </c>
      <c r="C155" t="s">
        <v>3682</v>
      </c>
      <c r="D155" t="s">
        <v>3698</v>
      </c>
      <c r="E155" t="s">
        <v>204</v>
      </c>
      <c r="F155" t="s">
        <v>150</v>
      </c>
      <c r="G155" t="s">
        <v>477</v>
      </c>
      <c r="H155">
        <v>0</v>
      </c>
      <c r="I155">
        <v>0</v>
      </c>
      <c r="J155" t="s">
        <v>472</v>
      </c>
      <c r="K155" t="s">
        <v>483</v>
      </c>
      <c r="L155" t="s">
        <v>484</v>
      </c>
      <c r="M1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5" t="s">
        <v>3882</v>
      </c>
      <c r="O155" s="4">
        <v>-3000</v>
      </c>
      <c r="P155" s="4">
        <f>IF(Table_GL_DATA_QUERY[[#This Row],[TRANSAMT]]&gt;0,Table_GL_DATA_QUERY[[#This Row],[TRANSAMT]],0)</f>
        <v>0</v>
      </c>
      <c r="Q155" s="4">
        <f>-IF(Table_GL_DATA_QUERY[[#This Row],[TRANSAMT]]&lt;0,Table_GL_DATA_QUERY[[#This Row],[TRANSAMT]],0)</f>
        <v>3000</v>
      </c>
      <c r="R155" t="s">
        <v>26</v>
      </c>
      <c r="S155" t="s">
        <v>27</v>
      </c>
    </row>
    <row r="156" spans="1:19" x14ac:dyDescent="0.25">
      <c r="A156" s="6">
        <v>20210701</v>
      </c>
      <c r="B156" t="s">
        <v>768</v>
      </c>
      <c r="C156" t="s">
        <v>3682</v>
      </c>
      <c r="D156" t="s">
        <v>3698</v>
      </c>
      <c r="E156" t="s">
        <v>137</v>
      </c>
      <c r="F156" t="s">
        <v>41</v>
      </c>
      <c r="G156" t="s">
        <v>477</v>
      </c>
      <c r="H156">
        <v>0</v>
      </c>
      <c r="I156">
        <v>0</v>
      </c>
      <c r="J156" t="s">
        <v>472</v>
      </c>
      <c r="K156" t="s">
        <v>483</v>
      </c>
      <c r="L156" t="s">
        <v>484</v>
      </c>
      <c r="M1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6" t="s">
        <v>3883</v>
      </c>
      <c r="O156" s="4">
        <v>-1330</v>
      </c>
      <c r="P156" s="4">
        <f>IF(Table_GL_DATA_QUERY[[#This Row],[TRANSAMT]]&gt;0,Table_GL_DATA_QUERY[[#This Row],[TRANSAMT]],0)</f>
        <v>0</v>
      </c>
      <c r="Q156" s="4">
        <f>-IF(Table_GL_DATA_QUERY[[#This Row],[TRANSAMT]]&lt;0,Table_GL_DATA_QUERY[[#This Row],[TRANSAMT]],0)</f>
        <v>1330</v>
      </c>
      <c r="R156" t="s">
        <v>26</v>
      </c>
      <c r="S156" t="s">
        <v>27</v>
      </c>
    </row>
    <row r="157" spans="1:19" x14ac:dyDescent="0.25">
      <c r="A157" s="6">
        <v>20210701</v>
      </c>
      <c r="B157" t="s">
        <v>768</v>
      </c>
      <c r="C157" t="s">
        <v>3682</v>
      </c>
      <c r="D157" t="s">
        <v>3698</v>
      </c>
      <c r="E157" t="s">
        <v>138</v>
      </c>
      <c r="F157" t="s">
        <v>24</v>
      </c>
      <c r="G157" t="s">
        <v>477</v>
      </c>
      <c r="H157">
        <v>0</v>
      </c>
      <c r="I157">
        <v>0</v>
      </c>
      <c r="J157" t="s">
        <v>472</v>
      </c>
      <c r="K157" t="s">
        <v>483</v>
      </c>
      <c r="L157" t="s">
        <v>484</v>
      </c>
      <c r="M1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7" t="s">
        <v>1538</v>
      </c>
      <c r="O157" s="4">
        <v>-1000</v>
      </c>
      <c r="P157" s="4">
        <f>IF(Table_GL_DATA_QUERY[[#This Row],[TRANSAMT]]&gt;0,Table_GL_DATA_QUERY[[#This Row],[TRANSAMT]],0)</f>
        <v>0</v>
      </c>
      <c r="Q157" s="4">
        <f>-IF(Table_GL_DATA_QUERY[[#This Row],[TRANSAMT]]&lt;0,Table_GL_DATA_QUERY[[#This Row],[TRANSAMT]],0)</f>
        <v>1000</v>
      </c>
      <c r="R157" t="s">
        <v>26</v>
      </c>
      <c r="S157" t="s">
        <v>27</v>
      </c>
    </row>
    <row r="158" spans="1:19" x14ac:dyDescent="0.25">
      <c r="A158" s="6">
        <v>20210701</v>
      </c>
      <c r="B158" t="s">
        <v>768</v>
      </c>
      <c r="C158" t="s">
        <v>3682</v>
      </c>
      <c r="D158" t="s">
        <v>3698</v>
      </c>
      <c r="E158" t="s">
        <v>139</v>
      </c>
      <c r="F158" t="s">
        <v>24</v>
      </c>
      <c r="G158" t="s">
        <v>477</v>
      </c>
      <c r="H158">
        <v>0</v>
      </c>
      <c r="I158">
        <v>0</v>
      </c>
      <c r="J158" t="s">
        <v>472</v>
      </c>
      <c r="K158" t="s">
        <v>483</v>
      </c>
      <c r="L158" t="s">
        <v>484</v>
      </c>
      <c r="M1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8" t="s">
        <v>3884</v>
      </c>
      <c r="O158" s="4">
        <v>-589</v>
      </c>
      <c r="P158" s="4">
        <f>IF(Table_GL_DATA_QUERY[[#This Row],[TRANSAMT]]&gt;0,Table_GL_DATA_QUERY[[#This Row],[TRANSAMT]],0)</f>
        <v>0</v>
      </c>
      <c r="Q158" s="4">
        <f>-IF(Table_GL_DATA_QUERY[[#This Row],[TRANSAMT]]&lt;0,Table_GL_DATA_QUERY[[#This Row],[TRANSAMT]],0)</f>
        <v>589</v>
      </c>
      <c r="R158" t="s">
        <v>26</v>
      </c>
      <c r="S158" t="s">
        <v>27</v>
      </c>
    </row>
    <row r="159" spans="1:19" x14ac:dyDescent="0.25">
      <c r="A159" s="6">
        <v>20210708</v>
      </c>
      <c r="B159" t="s">
        <v>768</v>
      </c>
      <c r="C159" t="s">
        <v>3682</v>
      </c>
      <c r="D159" t="s">
        <v>3683</v>
      </c>
      <c r="E159" t="s">
        <v>114</v>
      </c>
      <c r="F159" t="s">
        <v>150</v>
      </c>
      <c r="G159" t="s">
        <v>477</v>
      </c>
      <c r="H159">
        <v>0</v>
      </c>
      <c r="I159">
        <v>0</v>
      </c>
      <c r="J159" t="s">
        <v>472</v>
      </c>
      <c r="K159" t="s">
        <v>483</v>
      </c>
      <c r="L159" t="s">
        <v>484</v>
      </c>
      <c r="M1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9" t="s">
        <v>1507</v>
      </c>
      <c r="O159" s="4">
        <v>-267</v>
      </c>
      <c r="P159" s="4">
        <f>IF(Table_GL_DATA_QUERY[[#This Row],[TRANSAMT]]&gt;0,Table_GL_DATA_QUERY[[#This Row],[TRANSAMT]],0)</f>
        <v>0</v>
      </c>
      <c r="Q159" s="4">
        <f>-IF(Table_GL_DATA_QUERY[[#This Row],[TRANSAMT]]&lt;0,Table_GL_DATA_QUERY[[#This Row],[TRANSAMT]],0)</f>
        <v>267</v>
      </c>
      <c r="R159" t="s">
        <v>26</v>
      </c>
      <c r="S159" t="s">
        <v>27</v>
      </c>
    </row>
    <row r="160" spans="1:19" x14ac:dyDescent="0.25">
      <c r="A160" s="6">
        <v>20210708</v>
      </c>
      <c r="B160" t="s">
        <v>768</v>
      </c>
      <c r="C160" t="s">
        <v>3682</v>
      </c>
      <c r="D160" t="s">
        <v>3683</v>
      </c>
      <c r="E160" t="s">
        <v>115</v>
      </c>
      <c r="F160" t="s">
        <v>1104</v>
      </c>
      <c r="G160" t="s">
        <v>477</v>
      </c>
      <c r="H160">
        <v>0</v>
      </c>
      <c r="I160">
        <v>0</v>
      </c>
      <c r="J160" t="s">
        <v>472</v>
      </c>
      <c r="K160" t="s">
        <v>483</v>
      </c>
      <c r="L160" t="s">
        <v>484</v>
      </c>
      <c r="M1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" t="s">
        <v>1508</v>
      </c>
      <c r="O160" s="4">
        <v>-11160</v>
      </c>
      <c r="P160" s="4">
        <f>IF(Table_GL_DATA_QUERY[[#This Row],[TRANSAMT]]&gt;0,Table_GL_DATA_QUERY[[#This Row],[TRANSAMT]],0)</f>
        <v>0</v>
      </c>
      <c r="Q160" s="4">
        <f>-IF(Table_GL_DATA_QUERY[[#This Row],[TRANSAMT]]&lt;0,Table_GL_DATA_QUERY[[#This Row],[TRANSAMT]],0)</f>
        <v>11160</v>
      </c>
      <c r="R160" t="s">
        <v>26</v>
      </c>
      <c r="S160" t="s">
        <v>27</v>
      </c>
    </row>
    <row r="161" spans="1:19" x14ac:dyDescent="0.25">
      <c r="A161" s="6">
        <v>20210708</v>
      </c>
      <c r="B161" t="s">
        <v>768</v>
      </c>
      <c r="C161" t="s">
        <v>3682</v>
      </c>
      <c r="D161" t="s">
        <v>3683</v>
      </c>
      <c r="E161" t="s">
        <v>118</v>
      </c>
      <c r="F161" t="s">
        <v>41</v>
      </c>
      <c r="G161" t="s">
        <v>477</v>
      </c>
      <c r="H161">
        <v>0</v>
      </c>
      <c r="I161">
        <v>0</v>
      </c>
      <c r="J161" t="s">
        <v>472</v>
      </c>
      <c r="K161" t="s">
        <v>483</v>
      </c>
      <c r="L161" t="s">
        <v>484</v>
      </c>
      <c r="M1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1" t="s">
        <v>1510</v>
      </c>
      <c r="O161" s="4">
        <v>-1504</v>
      </c>
      <c r="P161" s="4">
        <f>IF(Table_GL_DATA_QUERY[[#This Row],[TRANSAMT]]&gt;0,Table_GL_DATA_QUERY[[#This Row],[TRANSAMT]],0)</f>
        <v>0</v>
      </c>
      <c r="Q161" s="4">
        <f>-IF(Table_GL_DATA_QUERY[[#This Row],[TRANSAMT]]&lt;0,Table_GL_DATA_QUERY[[#This Row],[TRANSAMT]],0)</f>
        <v>1504</v>
      </c>
      <c r="R161" t="s">
        <v>26</v>
      </c>
      <c r="S161" t="s">
        <v>27</v>
      </c>
    </row>
    <row r="162" spans="1:19" x14ac:dyDescent="0.25">
      <c r="A162" s="6">
        <v>20210708</v>
      </c>
      <c r="B162" t="s">
        <v>768</v>
      </c>
      <c r="C162" t="s">
        <v>3682</v>
      </c>
      <c r="D162" t="s">
        <v>3683</v>
      </c>
      <c r="E162" t="s">
        <v>201</v>
      </c>
      <c r="F162" t="s">
        <v>24</v>
      </c>
      <c r="G162" t="s">
        <v>477</v>
      </c>
      <c r="H162">
        <v>0</v>
      </c>
      <c r="I162">
        <v>0</v>
      </c>
      <c r="J162" t="s">
        <v>472</v>
      </c>
      <c r="K162" t="s">
        <v>483</v>
      </c>
      <c r="L162" t="s">
        <v>484</v>
      </c>
      <c r="M1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2" t="s">
        <v>1542</v>
      </c>
      <c r="O162" s="4">
        <v>-399</v>
      </c>
      <c r="P162" s="4">
        <f>IF(Table_GL_DATA_QUERY[[#This Row],[TRANSAMT]]&gt;0,Table_GL_DATA_QUERY[[#This Row],[TRANSAMT]],0)</f>
        <v>0</v>
      </c>
      <c r="Q162" s="4">
        <f>-IF(Table_GL_DATA_QUERY[[#This Row],[TRANSAMT]]&lt;0,Table_GL_DATA_QUERY[[#This Row],[TRANSAMT]],0)</f>
        <v>399</v>
      </c>
      <c r="R162" t="s">
        <v>26</v>
      </c>
      <c r="S162" t="s">
        <v>27</v>
      </c>
    </row>
    <row r="163" spans="1:19" x14ac:dyDescent="0.25">
      <c r="A163" s="6">
        <v>20210708</v>
      </c>
      <c r="B163" t="s">
        <v>768</v>
      </c>
      <c r="C163" t="s">
        <v>3682</v>
      </c>
      <c r="D163" t="s">
        <v>3683</v>
      </c>
      <c r="E163" t="s">
        <v>47</v>
      </c>
      <c r="F163" t="s">
        <v>150</v>
      </c>
      <c r="G163" t="s">
        <v>477</v>
      </c>
      <c r="H163">
        <v>0</v>
      </c>
      <c r="I163">
        <v>0</v>
      </c>
      <c r="J163" t="s">
        <v>472</v>
      </c>
      <c r="K163" t="s">
        <v>483</v>
      </c>
      <c r="L163" t="s">
        <v>484</v>
      </c>
      <c r="M1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3" t="s">
        <v>3885</v>
      </c>
      <c r="O163" s="4">
        <v>-500</v>
      </c>
      <c r="P163" s="4">
        <f>IF(Table_GL_DATA_QUERY[[#This Row],[TRANSAMT]]&gt;0,Table_GL_DATA_QUERY[[#This Row],[TRANSAMT]],0)</f>
        <v>0</v>
      </c>
      <c r="Q163" s="4">
        <f>-IF(Table_GL_DATA_QUERY[[#This Row],[TRANSAMT]]&lt;0,Table_GL_DATA_QUERY[[#This Row],[TRANSAMT]],0)</f>
        <v>500</v>
      </c>
      <c r="R163" t="s">
        <v>26</v>
      </c>
      <c r="S163" t="s">
        <v>27</v>
      </c>
    </row>
    <row r="164" spans="1:19" x14ac:dyDescent="0.25">
      <c r="A164" s="6">
        <v>20210708</v>
      </c>
      <c r="B164" t="s">
        <v>768</v>
      </c>
      <c r="C164" t="s">
        <v>3682</v>
      </c>
      <c r="D164" t="s">
        <v>3683</v>
      </c>
      <c r="E164" t="s">
        <v>120</v>
      </c>
      <c r="F164" t="s">
        <v>24</v>
      </c>
      <c r="G164" t="s">
        <v>477</v>
      </c>
      <c r="H164">
        <v>0</v>
      </c>
      <c r="I164">
        <v>0</v>
      </c>
      <c r="J164" t="s">
        <v>472</v>
      </c>
      <c r="K164" t="s">
        <v>483</v>
      </c>
      <c r="L164" t="s">
        <v>484</v>
      </c>
      <c r="M1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4" t="s">
        <v>667</v>
      </c>
      <c r="O164" s="4">
        <v>-500</v>
      </c>
      <c r="P164" s="4">
        <f>IF(Table_GL_DATA_QUERY[[#This Row],[TRANSAMT]]&gt;0,Table_GL_DATA_QUERY[[#This Row],[TRANSAMT]],0)</f>
        <v>0</v>
      </c>
      <c r="Q164" s="4">
        <f>-IF(Table_GL_DATA_QUERY[[#This Row],[TRANSAMT]]&lt;0,Table_GL_DATA_QUERY[[#This Row],[TRANSAMT]],0)</f>
        <v>500</v>
      </c>
      <c r="R164" t="s">
        <v>26</v>
      </c>
      <c r="S164" t="s">
        <v>27</v>
      </c>
    </row>
    <row r="165" spans="1:19" x14ac:dyDescent="0.25">
      <c r="A165" s="6">
        <v>20210708</v>
      </c>
      <c r="B165" t="s">
        <v>768</v>
      </c>
      <c r="C165" t="s">
        <v>3682</v>
      </c>
      <c r="D165" t="s">
        <v>3683</v>
      </c>
      <c r="E165" t="s">
        <v>122</v>
      </c>
      <c r="F165" t="s">
        <v>41</v>
      </c>
      <c r="G165" t="s">
        <v>477</v>
      </c>
      <c r="H165">
        <v>0</v>
      </c>
      <c r="I165">
        <v>0</v>
      </c>
      <c r="J165" t="s">
        <v>472</v>
      </c>
      <c r="K165" t="s">
        <v>483</v>
      </c>
      <c r="L165" t="s">
        <v>484</v>
      </c>
      <c r="M1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" t="s">
        <v>1197</v>
      </c>
      <c r="O165" s="4">
        <v>-1480</v>
      </c>
      <c r="P165" s="4">
        <f>IF(Table_GL_DATA_QUERY[[#This Row],[TRANSAMT]]&gt;0,Table_GL_DATA_QUERY[[#This Row],[TRANSAMT]],0)</f>
        <v>0</v>
      </c>
      <c r="Q165" s="4">
        <f>-IF(Table_GL_DATA_QUERY[[#This Row],[TRANSAMT]]&lt;0,Table_GL_DATA_QUERY[[#This Row],[TRANSAMT]],0)</f>
        <v>1480</v>
      </c>
      <c r="R165" t="s">
        <v>26</v>
      </c>
      <c r="S165" t="s">
        <v>27</v>
      </c>
    </row>
    <row r="166" spans="1:19" x14ac:dyDescent="0.25">
      <c r="A166" s="6">
        <v>20210708</v>
      </c>
      <c r="B166" t="s">
        <v>768</v>
      </c>
      <c r="C166" t="s">
        <v>3682</v>
      </c>
      <c r="D166" t="s">
        <v>3683</v>
      </c>
      <c r="E166" t="s">
        <v>209</v>
      </c>
      <c r="F166" t="s">
        <v>24</v>
      </c>
      <c r="G166" t="s">
        <v>477</v>
      </c>
      <c r="H166">
        <v>0</v>
      </c>
      <c r="I166">
        <v>0</v>
      </c>
      <c r="J166" t="s">
        <v>472</v>
      </c>
      <c r="K166" t="s">
        <v>483</v>
      </c>
      <c r="L166" t="s">
        <v>484</v>
      </c>
      <c r="M1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6" t="s">
        <v>3886</v>
      </c>
      <c r="O166" s="4">
        <v>-599</v>
      </c>
      <c r="P166" s="4">
        <f>IF(Table_GL_DATA_QUERY[[#This Row],[TRANSAMT]]&gt;0,Table_GL_DATA_QUERY[[#This Row],[TRANSAMT]],0)</f>
        <v>0</v>
      </c>
      <c r="Q166" s="4">
        <f>-IF(Table_GL_DATA_QUERY[[#This Row],[TRANSAMT]]&lt;0,Table_GL_DATA_QUERY[[#This Row],[TRANSAMT]],0)</f>
        <v>599</v>
      </c>
      <c r="R166" t="s">
        <v>26</v>
      </c>
      <c r="S166" t="s">
        <v>27</v>
      </c>
    </row>
    <row r="167" spans="1:19" x14ac:dyDescent="0.25">
      <c r="A167" s="6">
        <v>20210708</v>
      </c>
      <c r="B167" t="s">
        <v>768</v>
      </c>
      <c r="C167" t="s">
        <v>3682</v>
      </c>
      <c r="D167" t="s">
        <v>3683</v>
      </c>
      <c r="E167" t="s">
        <v>210</v>
      </c>
      <c r="F167" t="s">
        <v>150</v>
      </c>
      <c r="G167" t="s">
        <v>477</v>
      </c>
      <c r="H167">
        <v>0</v>
      </c>
      <c r="I167">
        <v>0</v>
      </c>
      <c r="J167" t="s">
        <v>472</v>
      </c>
      <c r="K167" t="s">
        <v>483</v>
      </c>
      <c r="L167" t="s">
        <v>484</v>
      </c>
      <c r="M1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7" t="s">
        <v>3887</v>
      </c>
      <c r="O167" s="4">
        <v>-760</v>
      </c>
      <c r="P167" s="4">
        <f>IF(Table_GL_DATA_QUERY[[#This Row],[TRANSAMT]]&gt;0,Table_GL_DATA_QUERY[[#This Row],[TRANSAMT]],0)</f>
        <v>0</v>
      </c>
      <c r="Q167" s="4">
        <f>-IF(Table_GL_DATA_QUERY[[#This Row],[TRANSAMT]]&lt;0,Table_GL_DATA_QUERY[[#This Row],[TRANSAMT]],0)</f>
        <v>760</v>
      </c>
      <c r="R167" t="s">
        <v>26</v>
      </c>
      <c r="S167" t="s">
        <v>27</v>
      </c>
    </row>
    <row r="168" spans="1:19" x14ac:dyDescent="0.25">
      <c r="A168" s="6">
        <v>20210708</v>
      </c>
      <c r="B168" t="s">
        <v>768</v>
      </c>
      <c r="C168" t="s">
        <v>3682</v>
      </c>
      <c r="D168" t="s">
        <v>3683</v>
      </c>
      <c r="E168" t="s">
        <v>124</v>
      </c>
      <c r="F168" t="s">
        <v>24</v>
      </c>
      <c r="G168" t="s">
        <v>477</v>
      </c>
      <c r="H168">
        <v>0</v>
      </c>
      <c r="I168">
        <v>0</v>
      </c>
      <c r="J168" t="s">
        <v>472</v>
      </c>
      <c r="K168" t="s">
        <v>483</v>
      </c>
      <c r="L168" t="s">
        <v>484</v>
      </c>
      <c r="M1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8" t="s">
        <v>3005</v>
      </c>
      <c r="O168" s="4">
        <v>-940</v>
      </c>
      <c r="P168" s="4">
        <f>IF(Table_GL_DATA_QUERY[[#This Row],[TRANSAMT]]&gt;0,Table_GL_DATA_QUERY[[#This Row],[TRANSAMT]],0)</f>
        <v>0</v>
      </c>
      <c r="Q168" s="4">
        <f>-IF(Table_GL_DATA_QUERY[[#This Row],[TRANSAMT]]&lt;0,Table_GL_DATA_QUERY[[#This Row],[TRANSAMT]],0)</f>
        <v>940</v>
      </c>
      <c r="R168" t="s">
        <v>26</v>
      </c>
      <c r="S168" t="s">
        <v>27</v>
      </c>
    </row>
    <row r="169" spans="1:19" x14ac:dyDescent="0.25">
      <c r="A169" s="6">
        <v>20210708</v>
      </c>
      <c r="B169" t="s">
        <v>768</v>
      </c>
      <c r="C169" t="s">
        <v>3682</v>
      </c>
      <c r="D169" t="s">
        <v>3683</v>
      </c>
      <c r="E169" t="s">
        <v>130</v>
      </c>
      <c r="F169" t="s">
        <v>24</v>
      </c>
      <c r="G169" t="s">
        <v>477</v>
      </c>
      <c r="H169">
        <v>0</v>
      </c>
      <c r="I169">
        <v>0</v>
      </c>
      <c r="J169" t="s">
        <v>472</v>
      </c>
      <c r="K169" t="s">
        <v>483</v>
      </c>
      <c r="L169" t="s">
        <v>484</v>
      </c>
      <c r="M1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" t="s">
        <v>3888</v>
      </c>
      <c r="O169" s="4">
        <v>-401</v>
      </c>
      <c r="P169" s="4">
        <f>IF(Table_GL_DATA_QUERY[[#This Row],[TRANSAMT]]&gt;0,Table_GL_DATA_QUERY[[#This Row],[TRANSAMT]],0)</f>
        <v>0</v>
      </c>
      <c r="Q169" s="4">
        <f>-IF(Table_GL_DATA_QUERY[[#This Row],[TRANSAMT]]&lt;0,Table_GL_DATA_QUERY[[#This Row],[TRANSAMT]],0)</f>
        <v>401</v>
      </c>
      <c r="R169" t="s">
        <v>26</v>
      </c>
      <c r="S169" t="s">
        <v>27</v>
      </c>
    </row>
    <row r="170" spans="1:19" x14ac:dyDescent="0.25">
      <c r="A170" s="6">
        <v>20210708</v>
      </c>
      <c r="B170" t="s">
        <v>768</v>
      </c>
      <c r="C170" t="s">
        <v>3682</v>
      </c>
      <c r="D170" t="s">
        <v>3683</v>
      </c>
      <c r="E170" t="s">
        <v>153</v>
      </c>
      <c r="F170" t="s">
        <v>24</v>
      </c>
      <c r="G170" t="s">
        <v>477</v>
      </c>
      <c r="H170">
        <v>0</v>
      </c>
      <c r="I170">
        <v>0</v>
      </c>
      <c r="J170" t="s">
        <v>472</v>
      </c>
      <c r="K170" t="s">
        <v>483</v>
      </c>
      <c r="L170" t="s">
        <v>484</v>
      </c>
      <c r="M1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" t="s">
        <v>3889</v>
      </c>
      <c r="O170" s="4">
        <v>-1300</v>
      </c>
      <c r="P170" s="4">
        <f>IF(Table_GL_DATA_QUERY[[#This Row],[TRANSAMT]]&gt;0,Table_GL_DATA_QUERY[[#This Row],[TRANSAMT]],0)</f>
        <v>0</v>
      </c>
      <c r="Q170" s="4">
        <f>-IF(Table_GL_DATA_QUERY[[#This Row],[TRANSAMT]]&lt;0,Table_GL_DATA_QUERY[[#This Row],[TRANSAMT]],0)</f>
        <v>1300</v>
      </c>
      <c r="R170" t="s">
        <v>26</v>
      </c>
      <c r="S170" t="s">
        <v>27</v>
      </c>
    </row>
    <row r="171" spans="1:19" x14ac:dyDescent="0.25">
      <c r="A171" s="6">
        <v>20210708</v>
      </c>
      <c r="B171" t="s">
        <v>768</v>
      </c>
      <c r="C171" t="s">
        <v>3682</v>
      </c>
      <c r="D171" t="s">
        <v>3683</v>
      </c>
      <c r="E171" t="s">
        <v>133</v>
      </c>
      <c r="F171" t="s">
        <v>24</v>
      </c>
      <c r="G171" t="s">
        <v>477</v>
      </c>
      <c r="H171">
        <v>0</v>
      </c>
      <c r="I171">
        <v>0</v>
      </c>
      <c r="J171" t="s">
        <v>472</v>
      </c>
      <c r="K171" t="s">
        <v>483</v>
      </c>
      <c r="L171" t="s">
        <v>484</v>
      </c>
      <c r="M1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" t="s">
        <v>577</v>
      </c>
      <c r="O171" s="4">
        <v>-707</v>
      </c>
      <c r="P171" s="4">
        <f>IF(Table_GL_DATA_QUERY[[#This Row],[TRANSAMT]]&gt;0,Table_GL_DATA_QUERY[[#This Row],[TRANSAMT]],0)</f>
        <v>0</v>
      </c>
      <c r="Q171" s="4">
        <f>-IF(Table_GL_DATA_QUERY[[#This Row],[TRANSAMT]]&lt;0,Table_GL_DATA_QUERY[[#This Row],[TRANSAMT]],0)</f>
        <v>707</v>
      </c>
      <c r="R171" t="s">
        <v>26</v>
      </c>
      <c r="S171" t="s">
        <v>27</v>
      </c>
    </row>
    <row r="172" spans="1:19" x14ac:dyDescent="0.25">
      <c r="A172" s="6">
        <v>20210708</v>
      </c>
      <c r="B172" t="s">
        <v>768</v>
      </c>
      <c r="C172" t="s">
        <v>3682</v>
      </c>
      <c r="D172" t="s">
        <v>3683</v>
      </c>
      <c r="E172" t="s">
        <v>134</v>
      </c>
      <c r="F172" t="s">
        <v>45</v>
      </c>
      <c r="G172" t="s">
        <v>477</v>
      </c>
      <c r="H172">
        <v>0</v>
      </c>
      <c r="I172">
        <v>0</v>
      </c>
      <c r="J172" t="s">
        <v>472</v>
      </c>
      <c r="K172" t="s">
        <v>483</v>
      </c>
      <c r="L172" t="s">
        <v>484</v>
      </c>
      <c r="M1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" t="s">
        <v>3384</v>
      </c>
      <c r="O172" s="4">
        <v>-2692</v>
      </c>
      <c r="P172" s="4">
        <f>IF(Table_GL_DATA_QUERY[[#This Row],[TRANSAMT]]&gt;0,Table_GL_DATA_QUERY[[#This Row],[TRANSAMT]],0)</f>
        <v>0</v>
      </c>
      <c r="Q172" s="4">
        <f>-IF(Table_GL_DATA_QUERY[[#This Row],[TRANSAMT]]&lt;0,Table_GL_DATA_QUERY[[#This Row],[TRANSAMT]],0)</f>
        <v>2692</v>
      </c>
      <c r="R172" t="s">
        <v>26</v>
      </c>
      <c r="S172" t="s">
        <v>27</v>
      </c>
    </row>
    <row r="173" spans="1:19" x14ac:dyDescent="0.25">
      <c r="A173" s="6">
        <v>20210708</v>
      </c>
      <c r="B173" t="s">
        <v>768</v>
      </c>
      <c r="C173" t="s">
        <v>3682</v>
      </c>
      <c r="D173" t="s">
        <v>3683</v>
      </c>
      <c r="E173" t="s">
        <v>203</v>
      </c>
      <c r="F173" t="s">
        <v>24</v>
      </c>
      <c r="G173" t="s">
        <v>477</v>
      </c>
      <c r="H173">
        <v>0</v>
      </c>
      <c r="I173">
        <v>0</v>
      </c>
      <c r="J173" t="s">
        <v>472</v>
      </c>
      <c r="K173" t="s">
        <v>483</v>
      </c>
      <c r="L173" t="s">
        <v>484</v>
      </c>
      <c r="M1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" t="s">
        <v>3890</v>
      </c>
      <c r="O173" s="4">
        <v>-1250</v>
      </c>
      <c r="P173" s="4">
        <f>IF(Table_GL_DATA_QUERY[[#This Row],[TRANSAMT]]&gt;0,Table_GL_DATA_QUERY[[#This Row],[TRANSAMT]],0)</f>
        <v>0</v>
      </c>
      <c r="Q173" s="4">
        <f>-IF(Table_GL_DATA_QUERY[[#This Row],[TRANSAMT]]&lt;0,Table_GL_DATA_QUERY[[#This Row],[TRANSAMT]],0)</f>
        <v>1250</v>
      </c>
      <c r="R173" t="s">
        <v>26</v>
      </c>
      <c r="S173" t="s">
        <v>27</v>
      </c>
    </row>
    <row r="174" spans="1:19" x14ac:dyDescent="0.25">
      <c r="A174" s="6">
        <v>20210708</v>
      </c>
      <c r="B174" t="s">
        <v>768</v>
      </c>
      <c r="C174" t="s">
        <v>3682</v>
      </c>
      <c r="D174" t="s">
        <v>3683</v>
      </c>
      <c r="E174" t="s">
        <v>135</v>
      </c>
      <c r="F174" t="s">
        <v>94</v>
      </c>
      <c r="G174" t="s">
        <v>477</v>
      </c>
      <c r="H174">
        <v>0</v>
      </c>
      <c r="I174">
        <v>0</v>
      </c>
      <c r="J174" t="s">
        <v>472</v>
      </c>
      <c r="K174" t="s">
        <v>483</v>
      </c>
      <c r="L174" t="s">
        <v>484</v>
      </c>
      <c r="M1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4" t="s">
        <v>3878</v>
      </c>
      <c r="O174" s="4">
        <v>-13201</v>
      </c>
      <c r="P174" s="4">
        <f>IF(Table_GL_DATA_QUERY[[#This Row],[TRANSAMT]]&gt;0,Table_GL_DATA_QUERY[[#This Row],[TRANSAMT]],0)</f>
        <v>0</v>
      </c>
      <c r="Q174" s="4">
        <f>-IF(Table_GL_DATA_QUERY[[#This Row],[TRANSAMT]]&lt;0,Table_GL_DATA_QUERY[[#This Row],[TRANSAMT]],0)</f>
        <v>13201</v>
      </c>
      <c r="R174" t="s">
        <v>26</v>
      </c>
      <c r="S174" t="s">
        <v>27</v>
      </c>
    </row>
    <row r="175" spans="1:19" x14ac:dyDescent="0.25">
      <c r="A175" s="6">
        <v>20210708</v>
      </c>
      <c r="B175" t="s">
        <v>768</v>
      </c>
      <c r="C175" t="s">
        <v>3682</v>
      </c>
      <c r="D175" t="s">
        <v>3683</v>
      </c>
      <c r="E175" t="s">
        <v>136</v>
      </c>
      <c r="F175" t="s">
        <v>150</v>
      </c>
      <c r="G175" t="s">
        <v>477</v>
      </c>
      <c r="H175">
        <v>0</v>
      </c>
      <c r="I175">
        <v>0</v>
      </c>
      <c r="J175" t="s">
        <v>472</v>
      </c>
      <c r="K175" t="s">
        <v>483</v>
      </c>
      <c r="L175" t="s">
        <v>484</v>
      </c>
      <c r="M1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5" t="s">
        <v>3061</v>
      </c>
      <c r="O175" s="4">
        <v>-599</v>
      </c>
      <c r="P175" s="4">
        <f>IF(Table_GL_DATA_QUERY[[#This Row],[TRANSAMT]]&gt;0,Table_GL_DATA_QUERY[[#This Row],[TRANSAMT]],0)</f>
        <v>0</v>
      </c>
      <c r="Q175" s="4">
        <f>-IF(Table_GL_DATA_QUERY[[#This Row],[TRANSAMT]]&lt;0,Table_GL_DATA_QUERY[[#This Row],[TRANSAMT]],0)</f>
        <v>599</v>
      </c>
      <c r="R175" t="s">
        <v>26</v>
      </c>
      <c r="S175" t="s">
        <v>27</v>
      </c>
    </row>
    <row r="176" spans="1:19" x14ac:dyDescent="0.25">
      <c r="A176" s="6">
        <v>20210708</v>
      </c>
      <c r="B176" t="s">
        <v>768</v>
      </c>
      <c r="C176" t="s">
        <v>3682</v>
      </c>
      <c r="D176" t="s">
        <v>3683</v>
      </c>
      <c r="E176" t="s">
        <v>204</v>
      </c>
      <c r="F176" t="s">
        <v>24</v>
      </c>
      <c r="G176" t="s">
        <v>477</v>
      </c>
      <c r="H176">
        <v>0</v>
      </c>
      <c r="I176">
        <v>0</v>
      </c>
      <c r="J176" t="s">
        <v>472</v>
      </c>
      <c r="K176" t="s">
        <v>483</v>
      </c>
      <c r="L176" t="s">
        <v>484</v>
      </c>
      <c r="M1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6" t="s">
        <v>3879</v>
      </c>
      <c r="O176" s="4">
        <v>-500</v>
      </c>
      <c r="P176" s="4">
        <f>IF(Table_GL_DATA_QUERY[[#This Row],[TRANSAMT]]&gt;0,Table_GL_DATA_QUERY[[#This Row],[TRANSAMT]],0)</f>
        <v>0</v>
      </c>
      <c r="Q176" s="4">
        <f>-IF(Table_GL_DATA_QUERY[[#This Row],[TRANSAMT]]&lt;0,Table_GL_DATA_QUERY[[#This Row],[TRANSAMT]],0)</f>
        <v>500</v>
      </c>
      <c r="R176" t="s">
        <v>26</v>
      </c>
      <c r="S176" t="s">
        <v>27</v>
      </c>
    </row>
    <row r="177" spans="1:19" x14ac:dyDescent="0.25">
      <c r="A177" s="6">
        <v>20210708</v>
      </c>
      <c r="B177" t="s">
        <v>768</v>
      </c>
      <c r="C177" t="s">
        <v>3682</v>
      </c>
      <c r="D177" t="s">
        <v>3683</v>
      </c>
      <c r="E177" t="s">
        <v>137</v>
      </c>
      <c r="F177" t="s">
        <v>24</v>
      </c>
      <c r="G177" t="s">
        <v>477</v>
      </c>
      <c r="H177">
        <v>0</v>
      </c>
      <c r="I177">
        <v>0</v>
      </c>
      <c r="J177" t="s">
        <v>472</v>
      </c>
      <c r="K177" t="s">
        <v>483</v>
      </c>
      <c r="L177" t="s">
        <v>484</v>
      </c>
      <c r="M1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" t="s">
        <v>560</v>
      </c>
      <c r="O177" s="4">
        <v>-884</v>
      </c>
      <c r="P177" s="4">
        <f>IF(Table_GL_DATA_QUERY[[#This Row],[TRANSAMT]]&gt;0,Table_GL_DATA_QUERY[[#This Row],[TRANSAMT]],0)</f>
        <v>0</v>
      </c>
      <c r="Q177" s="4">
        <f>-IF(Table_GL_DATA_QUERY[[#This Row],[TRANSAMT]]&lt;0,Table_GL_DATA_QUERY[[#This Row],[TRANSAMT]],0)</f>
        <v>884</v>
      </c>
      <c r="R177" t="s">
        <v>26</v>
      </c>
      <c r="S177" t="s">
        <v>27</v>
      </c>
    </row>
    <row r="178" spans="1:19" x14ac:dyDescent="0.25">
      <c r="A178" s="6">
        <v>20210708</v>
      </c>
      <c r="B178" t="s">
        <v>768</v>
      </c>
      <c r="C178" t="s">
        <v>3682</v>
      </c>
      <c r="D178" t="s">
        <v>3683</v>
      </c>
      <c r="E178" t="s">
        <v>138</v>
      </c>
      <c r="F178" t="s">
        <v>150</v>
      </c>
      <c r="G178" t="s">
        <v>477</v>
      </c>
      <c r="H178">
        <v>0</v>
      </c>
      <c r="I178">
        <v>0</v>
      </c>
      <c r="J178" t="s">
        <v>472</v>
      </c>
      <c r="K178" t="s">
        <v>483</v>
      </c>
      <c r="L178" t="s">
        <v>484</v>
      </c>
      <c r="M1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8" t="s">
        <v>593</v>
      </c>
      <c r="O178" s="4">
        <v>-400</v>
      </c>
      <c r="P178" s="4">
        <f>IF(Table_GL_DATA_QUERY[[#This Row],[TRANSAMT]]&gt;0,Table_GL_DATA_QUERY[[#This Row],[TRANSAMT]],0)</f>
        <v>0</v>
      </c>
      <c r="Q178" s="4">
        <f>-IF(Table_GL_DATA_QUERY[[#This Row],[TRANSAMT]]&lt;0,Table_GL_DATA_QUERY[[#This Row],[TRANSAMT]],0)</f>
        <v>400</v>
      </c>
      <c r="R178" t="s">
        <v>26</v>
      </c>
      <c r="S178" t="s">
        <v>27</v>
      </c>
    </row>
    <row r="179" spans="1:19" x14ac:dyDescent="0.25">
      <c r="A179" s="6">
        <v>20210708</v>
      </c>
      <c r="B179" t="s">
        <v>768</v>
      </c>
      <c r="C179" t="s">
        <v>3682</v>
      </c>
      <c r="D179" t="s">
        <v>3683</v>
      </c>
      <c r="E179" t="s">
        <v>139</v>
      </c>
      <c r="F179" t="s">
        <v>150</v>
      </c>
      <c r="G179" t="s">
        <v>477</v>
      </c>
      <c r="H179">
        <v>0</v>
      </c>
      <c r="I179">
        <v>0</v>
      </c>
      <c r="J179" t="s">
        <v>472</v>
      </c>
      <c r="K179" t="s">
        <v>483</v>
      </c>
      <c r="L179" t="s">
        <v>484</v>
      </c>
      <c r="M1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9" t="s">
        <v>694</v>
      </c>
      <c r="O179" s="4">
        <v>-600</v>
      </c>
      <c r="P179" s="4">
        <f>IF(Table_GL_DATA_QUERY[[#This Row],[TRANSAMT]]&gt;0,Table_GL_DATA_QUERY[[#This Row],[TRANSAMT]],0)</f>
        <v>0</v>
      </c>
      <c r="Q179" s="4">
        <f>-IF(Table_GL_DATA_QUERY[[#This Row],[TRANSAMT]]&lt;0,Table_GL_DATA_QUERY[[#This Row],[TRANSAMT]],0)</f>
        <v>600</v>
      </c>
      <c r="R179" t="s">
        <v>26</v>
      </c>
      <c r="S179" t="s">
        <v>27</v>
      </c>
    </row>
    <row r="180" spans="1:19" x14ac:dyDescent="0.25">
      <c r="A180" s="6">
        <v>20210708</v>
      </c>
      <c r="B180" t="s">
        <v>768</v>
      </c>
      <c r="C180" t="s">
        <v>3682</v>
      </c>
      <c r="D180" t="s">
        <v>3683</v>
      </c>
      <c r="E180" t="s">
        <v>140</v>
      </c>
      <c r="F180" t="s">
        <v>58</v>
      </c>
      <c r="G180" t="s">
        <v>477</v>
      </c>
      <c r="H180">
        <v>0</v>
      </c>
      <c r="I180">
        <v>0</v>
      </c>
      <c r="J180" t="s">
        <v>472</v>
      </c>
      <c r="K180" t="s">
        <v>483</v>
      </c>
      <c r="L180" t="s">
        <v>484</v>
      </c>
      <c r="M1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" t="s">
        <v>3891</v>
      </c>
      <c r="O180" s="4">
        <v>-1441</v>
      </c>
      <c r="P180" s="4">
        <f>IF(Table_GL_DATA_QUERY[[#This Row],[TRANSAMT]]&gt;0,Table_GL_DATA_QUERY[[#This Row],[TRANSAMT]],0)</f>
        <v>0</v>
      </c>
      <c r="Q180" s="4">
        <f>-IF(Table_GL_DATA_QUERY[[#This Row],[TRANSAMT]]&lt;0,Table_GL_DATA_QUERY[[#This Row],[TRANSAMT]],0)</f>
        <v>1441</v>
      </c>
      <c r="R180" t="s">
        <v>26</v>
      </c>
      <c r="S180" t="s">
        <v>27</v>
      </c>
    </row>
    <row r="181" spans="1:19" x14ac:dyDescent="0.25">
      <c r="A181" s="6">
        <v>20210715</v>
      </c>
      <c r="B181" t="s">
        <v>768</v>
      </c>
      <c r="C181" t="s">
        <v>3682</v>
      </c>
      <c r="D181" t="s">
        <v>3892</v>
      </c>
      <c r="E181" t="s">
        <v>68</v>
      </c>
      <c r="F181" t="s">
        <v>41</v>
      </c>
      <c r="G181" t="s">
        <v>477</v>
      </c>
      <c r="H181">
        <v>0</v>
      </c>
      <c r="I181">
        <v>0</v>
      </c>
      <c r="J181" t="s">
        <v>472</v>
      </c>
      <c r="K181" t="s">
        <v>483</v>
      </c>
      <c r="L181" t="s">
        <v>484</v>
      </c>
      <c r="M1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1" t="s">
        <v>3384</v>
      </c>
      <c r="O181" s="4">
        <v>-584</v>
      </c>
      <c r="P181" s="4">
        <f>IF(Table_GL_DATA_QUERY[[#This Row],[TRANSAMT]]&gt;0,Table_GL_DATA_QUERY[[#This Row],[TRANSAMT]],0)</f>
        <v>0</v>
      </c>
      <c r="Q181" s="4">
        <f>-IF(Table_GL_DATA_QUERY[[#This Row],[TRANSAMT]]&lt;0,Table_GL_DATA_QUERY[[#This Row],[TRANSAMT]],0)</f>
        <v>584</v>
      </c>
      <c r="R181" t="s">
        <v>26</v>
      </c>
      <c r="S181" t="s">
        <v>27</v>
      </c>
    </row>
    <row r="182" spans="1:19" x14ac:dyDescent="0.25">
      <c r="A182" s="6">
        <v>20210715</v>
      </c>
      <c r="B182" t="s">
        <v>768</v>
      </c>
      <c r="C182" t="s">
        <v>3682</v>
      </c>
      <c r="D182" t="s">
        <v>3892</v>
      </c>
      <c r="E182" t="s">
        <v>69</v>
      </c>
      <c r="F182" t="s">
        <v>185</v>
      </c>
      <c r="G182" t="s">
        <v>477</v>
      </c>
      <c r="H182">
        <v>0</v>
      </c>
      <c r="I182">
        <v>0</v>
      </c>
      <c r="J182" t="s">
        <v>472</v>
      </c>
      <c r="K182" t="s">
        <v>483</v>
      </c>
      <c r="L182" t="s">
        <v>484</v>
      </c>
      <c r="M1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2" t="s">
        <v>1539</v>
      </c>
      <c r="O182" s="4">
        <v>-3135</v>
      </c>
      <c r="P182" s="4">
        <f>IF(Table_GL_DATA_QUERY[[#This Row],[TRANSAMT]]&gt;0,Table_GL_DATA_QUERY[[#This Row],[TRANSAMT]],0)</f>
        <v>0</v>
      </c>
      <c r="Q182" s="4">
        <f>-IF(Table_GL_DATA_QUERY[[#This Row],[TRANSAMT]]&lt;0,Table_GL_DATA_QUERY[[#This Row],[TRANSAMT]],0)</f>
        <v>3135</v>
      </c>
      <c r="R182" t="s">
        <v>26</v>
      </c>
      <c r="S182" t="s">
        <v>27</v>
      </c>
    </row>
    <row r="183" spans="1:19" x14ac:dyDescent="0.25">
      <c r="A183" s="6">
        <v>20210715</v>
      </c>
      <c r="B183" t="s">
        <v>768</v>
      </c>
      <c r="C183" t="s">
        <v>3682</v>
      </c>
      <c r="D183" t="s">
        <v>3892</v>
      </c>
      <c r="E183" t="s">
        <v>70</v>
      </c>
      <c r="F183" t="s">
        <v>150</v>
      </c>
      <c r="G183" t="s">
        <v>477</v>
      </c>
      <c r="H183">
        <v>0</v>
      </c>
      <c r="I183">
        <v>0</v>
      </c>
      <c r="J183" t="s">
        <v>472</v>
      </c>
      <c r="K183" t="s">
        <v>483</v>
      </c>
      <c r="L183" t="s">
        <v>484</v>
      </c>
      <c r="M1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3" t="s">
        <v>3893</v>
      </c>
      <c r="O183" s="4">
        <v>-1000</v>
      </c>
      <c r="P183" s="4">
        <f>IF(Table_GL_DATA_QUERY[[#This Row],[TRANSAMT]]&gt;0,Table_GL_DATA_QUERY[[#This Row],[TRANSAMT]],0)</f>
        <v>0</v>
      </c>
      <c r="Q183" s="4">
        <f>-IF(Table_GL_DATA_QUERY[[#This Row],[TRANSAMT]]&lt;0,Table_GL_DATA_QUERY[[#This Row],[TRANSAMT]],0)</f>
        <v>1000</v>
      </c>
      <c r="R183" t="s">
        <v>26</v>
      </c>
      <c r="S183" t="s">
        <v>27</v>
      </c>
    </row>
    <row r="184" spans="1:19" x14ac:dyDescent="0.25">
      <c r="A184" s="6">
        <v>20210715</v>
      </c>
      <c r="B184" t="s">
        <v>768</v>
      </c>
      <c r="C184" t="s">
        <v>3682</v>
      </c>
      <c r="D184" t="s">
        <v>3892</v>
      </c>
      <c r="E184" t="s">
        <v>30</v>
      </c>
      <c r="F184" t="s">
        <v>24</v>
      </c>
      <c r="G184" t="s">
        <v>477</v>
      </c>
      <c r="H184">
        <v>0</v>
      </c>
      <c r="I184">
        <v>0</v>
      </c>
      <c r="J184" t="s">
        <v>472</v>
      </c>
      <c r="K184" t="s">
        <v>483</v>
      </c>
      <c r="L184" t="s">
        <v>484</v>
      </c>
      <c r="M1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4" t="s">
        <v>593</v>
      </c>
      <c r="O184" s="4">
        <v>-500</v>
      </c>
      <c r="P184" s="4">
        <f>IF(Table_GL_DATA_QUERY[[#This Row],[TRANSAMT]]&gt;0,Table_GL_DATA_QUERY[[#This Row],[TRANSAMT]],0)</f>
        <v>0</v>
      </c>
      <c r="Q184" s="4">
        <f>-IF(Table_GL_DATA_QUERY[[#This Row],[TRANSAMT]]&lt;0,Table_GL_DATA_QUERY[[#This Row],[TRANSAMT]],0)</f>
        <v>500</v>
      </c>
      <c r="R184" t="s">
        <v>26</v>
      </c>
      <c r="S184" t="s">
        <v>27</v>
      </c>
    </row>
    <row r="185" spans="1:19" x14ac:dyDescent="0.25">
      <c r="A185" s="6">
        <v>20210715</v>
      </c>
      <c r="B185" t="s">
        <v>768</v>
      </c>
      <c r="C185" t="s">
        <v>3682</v>
      </c>
      <c r="D185" t="s">
        <v>3892</v>
      </c>
      <c r="E185" t="s">
        <v>71</v>
      </c>
      <c r="F185" t="s">
        <v>24</v>
      </c>
      <c r="G185" t="s">
        <v>477</v>
      </c>
      <c r="H185">
        <v>0</v>
      </c>
      <c r="I185">
        <v>0</v>
      </c>
      <c r="J185" t="s">
        <v>472</v>
      </c>
      <c r="K185" t="s">
        <v>483</v>
      </c>
      <c r="L185" t="s">
        <v>484</v>
      </c>
      <c r="M1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" t="s">
        <v>622</v>
      </c>
      <c r="O185" s="4">
        <v>-500</v>
      </c>
      <c r="P185" s="4">
        <f>IF(Table_GL_DATA_QUERY[[#This Row],[TRANSAMT]]&gt;0,Table_GL_DATA_QUERY[[#This Row],[TRANSAMT]],0)</f>
        <v>0</v>
      </c>
      <c r="Q185" s="4">
        <f>-IF(Table_GL_DATA_QUERY[[#This Row],[TRANSAMT]]&lt;0,Table_GL_DATA_QUERY[[#This Row],[TRANSAMT]],0)</f>
        <v>500</v>
      </c>
      <c r="R185" t="s">
        <v>26</v>
      </c>
      <c r="S185" t="s">
        <v>27</v>
      </c>
    </row>
    <row r="186" spans="1:19" x14ac:dyDescent="0.25">
      <c r="A186" s="6">
        <v>20210715</v>
      </c>
      <c r="B186" t="s">
        <v>768</v>
      </c>
      <c r="C186" t="s">
        <v>3682</v>
      </c>
      <c r="D186" t="s">
        <v>3892</v>
      </c>
      <c r="E186" t="s">
        <v>57</v>
      </c>
      <c r="F186" t="s">
        <v>24</v>
      </c>
      <c r="G186" t="s">
        <v>477</v>
      </c>
      <c r="H186">
        <v>0</v>
      </c>
      <c r="I186">
        <v>0</v>
      </c>
      <c r="J186" t="s">
        <v>472</v>
      </c>
      <c r="K186" t="s">
        <v>483</v>
      </c>
      <c r="L186" t="s">
        <v>484</v>
      </c>
      <c r="M1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" t="s">
        <v>1540</v>
      </c>
      <c r="O186" s="4">
        <v>-1175</v>
      </c>
      <c r="P186" s="4">
        <f>IF(Table_GL_DATA_QUERY[[#This Row],[TRANSAMT]]&gt;0,Table_GL_DATA_QUERY[[#This Row],[TRANSAMT]],0)</f>
        <v>0</v>
      </c>
      <c r="Q186" s="4">
        <f>-IF(Table_GL_DATA_QUERY[[#This Row],[TRANSAMT]]&lt;0,Table_GL_DATA_QUERY[[#This Row],[TRANSAMT]],0)</f>
        <v>1175</v>
      </c>
      <c r="R186" t="s">
        <v>26</v>
      </c>
      <c r="S186" t="s">
        <v>27</v>
      </c>
    </row>
    <row r="187" spans="1:19" x14ac:dyDescent="0.25">
      <c r="A187" s="6">
        <v>20210715</v>
      </c>
      <c r="B187" t="s">
        <v>768</v>
      </c>
      <c r="C187" t="s">
        <v>3682</v>
      </c>
      <c r="D187" t="s">
        <v>3892</v>
      </c>
      <c r="E187" t="s">
        <v>72</v>
      </c>
      <c r="F187" t="s">
        <v>24</v>
      </c>
      <c r="G187" t="s">
        <v>477</v>
      </c>
      <c r="H187">
        <v>0</v>
      </c>
      <c r="I187">
        <v>0</v>
      </c>
      <c r="J187" t="s">
        <v>472</v>
      </c>
      <c r="K187" t="s">
        <v>483</v>
      </c>
      <c r="L187" t="s">
        <v>484</v>
      </c>
      <c r="M1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7" t="s">
        <v>3891</v>
      </c>
      <c r="O187" s="4">
        <v>-5015</v>
      </c>
      <c r="P187" s="4">
        <f>IF(Table_GL_DATA_QUERY[[#This Row],[TRANSAMT]]&gt;0,Table_GL_DATA_QUERY[[#This Row],[TRANSAMT]],0)</f>
        <v>0</v>
      </c>
      <c r="Q187" s="4">
        <f>-IF(Table_GL_DATA_QUERY[[#This Row],[TRANSAMT]]&lt;0,Table_GL_DATA_QUERY[[#This Row],[TRANSAMT]],0)</f>
        <v>5015</v>
      </c>
      <c r="R187" t="s">
        <v>26</v>
      </c>
      <c r="S187" t="s">
        <v>27</v>
      </c>
    </row>
    <row r="188" spans="1:19" x14ac:dyDescent="0.25">
      <c r="A188" s="6">
        <v>20210715</v>
      </c>
      <c r="B188" t="s">
        <v>768</v>
      </c>
      <c r="C188" t="s">
        <v>3682</v>
      </c>
      <c r="D188" t="s">
        <v>3892</v>
      </c>
      <c r="E188" t="s">
        <v>73</v>
      </c>
      <c r="F188" t="s">
        <v>24</v>
      </c>
      <c r="G188" t="s">
        <v>477</v>
      </c>
      <c r="H188">
        <v>0</v>
      </c>
      <c r="I188">
        <v>0</v>
      </c>
      <c r="J188" t="s">
        <v>472</v>
      </c>
      <c r="K188" t="s">
        <v>483</v>
      </c>
      <c r="L188" t="s">
        <v>484</v>
      </c>
      <c r="M1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8" t="s">
        <v>1541</v>
      </c>
      <c r="O188" s="4">
        <v>-471</v>
      </c>
      <c r="P188" s="4">
        <f>IF(Table_GL_DATA_QUERY[[#This Row],[TRANSAMT]]&gt;0,Table_GL_DATA_QUERY[[#This Row],[TRANSAMT]],0)</f>
        <v>0</v>
      </c>
      <c r="Q188" s="4">
        <f>-IF(Table_GL_DATA_QUERY[[#This Row],[TRANSAMT]]&lt;0,Table_GL_DATA_QUERY[[#This Row],[TRANSAMT]],0)</f>
        <v>471</v>
      </c>
      <c r="R188" t="s">
        <v>26</v>
      </c>
      <c r="S188" t="s">
        <v>27</v>
      </c>
    </row>
    <row r="189" spans="1:19" x14ac:dyDescent="0.25">
      <c r="A189" s="6">
        <v>20210715</v>
      </c>
      <c r="B189" t="s">
        <v>768</v>
      </c>
      <c r="C189" t="s">
        <v>3682</v>
      </c>
      <c r="D189" t="s">
        <v>3892</v>
      </c>
      <c r="E189" t="s">
        <v>74</v>
      </c>
      <c r="F189" t="s">
        <v>24</v>
      </c>
      <c r="G189" t="s">
        <v>477</v>
      </c>
      <c r="H189">
        <v>0</v>
      </c>
      <c r="I189">
        <v>0</v>
      </c>
      <c r="J189" t="s">
        <v>472</v>
      </c>
      <c r="K189" t="s">
        <v>483</v>
      </c>
      <c r="L189" t="s">
        <v>484</v>
      </c>
      <c r="M1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" t="s">
        <v>3883</v>
      </c>
      <c r="O189" s="4">
        <v>-1250</v>
      </c>
      <c r="P189" s="4">
        <f>IF(Table_GL_DATA_QUERY[[#This Row],[TRANSAMT]]&gt;0,Table_GL_DATA_QUERY[[#This Row],[TRANSAMT]],0)</f>
        <v>0</v>
      </c>
      <c r="Q189" s="4">
        <f>-IF(Table_GL_DATA_QUERY[[#This Row],[TRANSAMT]]&lt;0,Table_GL_DATA_QUERY[[#This Row],[TRANSAMT]],0)</f>
        <v>1250</v>
      </c>
      <c r="R189" t="s">
        <v>26</v>
      </c>
      <c r="S189" t="s">
        <v>27</v>
      </c>
    </row>
    <row r="190" spans="1:19" x14ac:dyDescent="0.25">
      <c r="A190" s="6">
        <v>20210715</v>
      </c>
      <c r="B190" t="s">
        <v>768</v>
      </c>
      <c r="C190" t="s">
        <v>3682</v>
      </c>
      <c r="D190" t="s">
        <v>3892</v>
      </c>
      <c r="E190" t="s">
        <v>75</v>
      </c>
      <c r="F190" t="s">
        <v>24</v>
      </c>
      <c r="G190" t="s">
        <v>477</v>
      </c>
      <c r="H190">
        <v>0</v>
      </c>
      <c r="I190">
        <v>0</v>
      </c>
      <c r="J190" t="s">
        <v>472</v>
      </c>
      <c r="K190" t="s">
        <v>483</v>
      </c>
      <c r="L190" t="s">
        <v>484</v>
      </c>
      <c r="M1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0" t="s">
        <v>3386</v>
      </c>
      <c r="O190" s="4">
        <v>-398</v>
      </c>
      <c r="P190" s="4">
        <f>IF(Table_GL_DATA_QUERY[[#This Row],[TRANSAMT]]&gt;0,Table_GL_DATA_QUERY[[#This Row],[TRANSAMT]],0)</f>
        <v>0</v>
      </c>
      <c r="Q190" s="4">
        <f>-IF(Table_GL_DATA_QUERY[[#This Row],[TRANSAMT]]&lt;0,Table_GL_DATA_QUERY[[#This Row],[TRANSAMT]],0)</f>
        <v>398</v>
      </c>
      <c r="R190" t="s">
        <v>26</v>
      </c>
      <c r="S190" t="s">
        <v>27</v>
      </c>
    </row>
    <row r="191" spans="1:19" x14ac:dyDescent="0.25">
      <c r="A191" s="6">
        <v>20210715</v>
      </c>
      <c r="B191" t="s">
        <v>768</v>
      </c>
      <c r="C191" t="s">
        <v>3682</v>
      </c>
      <c r="D191" t="s">
        <v>3892</v>
      </c>
      <c r="E191" t="s">
        <v>76</v>
      </c>
      <c r="F191" t="s">
        <v>449</v>
      </c>
      <c r="G191" t="s">
        <v>477</v>
      </c>
      <c r="H191">
        <v>0</v>
      </c>
      <c r="I191">
        <v>0</v>
      </c>
      <c r="J191" t="s">
        <v>472</v>
      </c>
      <c r="K191" t="s">
        <v>483</v>
      </c>
      <c r="L191" t="s">
        <v>484</v>
      </c>
      <c r="M1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1" t="s">
        <v>3894</v>
      </c>
      <c r="O191" s="4">
        <v>-5923</v>
      </c>
      <c r="P191" s="4">
        <f>IF(Table_GL_DATA_QUERY[[#This Row],[TRANSAMT]]&gt;0,Table_GL_DATA_QUERY[[#This Row],[TRANSAMT]],0)</f>
        <v>0</v>
      </c>
      <c r="Q191" s="4">
        <f>-IF(Table_GL_DATA_QUERY[[#This Row],[TRANSAMT]]&lt;0,Table_GL_DATA_QUERY[[#This Row],[TRANSAMT]],0)</f>
        <v>5923</v>
      </c>
      <c r="R191" t="s">
        <v>26</v>
      </c>
      <c r="S191" t="s">
        <v>27</v>
      </c>
    </row>
    <row r="192" spans="1:19" x14ac:dyDescent="0.25">
      <c r="A192" s="6">
        <v>20210715</v>
      </c>
      <c r="B192" t="s">
        <v>768</v>
      </c>
      <c r="C192" t="s">
        <v>3682</v>
      </c>
      <c r="D192" t="s">
        <v>3892</v>
      </c>
      <c r="E192" t="s">
        <v>77</v>
      </c>
      <c r="F192" t="s">
        <v>24</v>
      </c>
      <c r="G192" t="s">
        <v>477</v>
      </c>
      <c r="H192">
        <v>0</v>
      </c>
      <c r="I192">
        <v>0</v>
      </c>
      <c r="J192" t="s">
        <v>472</v>
      </c>
      <c r="K192" t="s">
        <v>483</v>
      </c>
      <c r="L192" t="s">
        <v>484</v>
      </c>
      <c r="M1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" t="s">
        <v>3895</v>
      </c>
      <c r="O192" s="4">
        <v>-485</v>
      </c>
      <c r="P192" s="4">
        <f>IF(Table_GL_DATA_QUERY[[#This Row],[TRANSAMT]]&gt;0,Table_GL_DATA_QUERY[[#This Row],[TRANSAMT]],0)</f>
        <v>0</v>
      </c>
      <c r="Q192" s="4">
        <f>-IF(Table_GL_DATA_QUERY[[#This Row],[TRANSAMT]]&lt;0,Table_GL_DATA_QUERY[[#This Row],[TRANSAMT]],0)</f>
        <v>485</v>
      </c>
      <c r="R192" t="s">
        <v>26</v>
      </c>
      <c r="S192" t="s">
        <v>27</v>
      </c>
    </row>
    <row r="193" spans="1:19" x14ac:dyDescent="0.25">
      <c r="A193" s="6">
        <v>20210715</v>
      </c>
      <c r="B193" t="s">
        <v>768</v>
      </c>
      <c r="C193" t="s">
        <v>3682</v>
      </c>
      <c r="D193" t="s">
        <v>3892</v>
      </c>
      <c r="E193" t="s">
        <v>78</v>
      </c>
      <c r="F193" t="s">
        <v>150</v>
      </c>
      <c r="G193" t="s">
        <v>477</v>
      </c>
      <c r="H193">
        <v>0</v>
      </c>
      <c r="I193">
        <v>0</v>
      </c>
      <c r="J193" t="s">
        <v>472</v>
      </c>
      <c r="K193" t="s">
        <v>483</v>
      </c>
      <c r="L193" t="s">
        <v>484</v>
      </c>
      <c r="M1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" t="s">
        <v>3406</v>
      </c>
      <c r="O193" s="4">
        <v>-2377</v>
      </c>
      <c r="P193" s="4">
        <f>IF(Table_GL_DATA_QUERY[[#This Row],[TRANSAMT]]&gt;0,Table_GL_DATA_QUERY[[#This Row],[TRANSAMT]],0)</f>
        <v>0</v>
      </c>
      <c r="Q193" s="4">
        <f>-IF(Table_GL_DATA_QUERY[[#This Row],[TRANSAMT]]&lt;0,Table_GL_DATA_QUERY[[#This Row],[TRANSAMT]],0)</f>
        <v>2377</v>
      </c>
      <c r="R193" t="s">
        <v>26</v>
      </c>
      <c r="S193" t="s">
        <v>27</v>
      </c>
    </row>
    <row r="194" spans="1:19" x14ac:dyDescent="0.25">
      <c r="A194" s="6">
        <v>20210715</v>
      </c>
      <c r="B194" t="s">
        <v>768</v>
      </c>
      <c r="C194" t="s">
        <v>3682</v>
      </c>
      <c r="D194" t="s">
        <v>3892</v>
      </c>
      <c r="E194" t="s">
        <v>79</v>
      </c>
      <c r="F194" t="s">
        <v>24</v>
      </c>
      <c r="G194" t="s">
        <v>477</v>
      </c>
      <c r="H194">
        <v>0</v>
      </c>
      <c r="I194">
        <v>0</v>
      </c>
      <c r="J194" t="s">
        <v>472</v>
      </c>
      <c r="K194" t="s">
        <v>483</v>
      </c>
      <c r="L194" t="s">
        <v>484</v>
      </c>
      <c r="M1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" t="s">
        <v>552</v>
      </c>
      <c r="O194" s="4">
        <v>-500</v>
      </c>
      <c r="P194" s="4">
        <f>IF(Table_GL_DATA_QUERY[[#This Row],[TRANSAMT]]&gt;0,Table_GL_DATA_QUERY[[#This Row],[TRANSAMT]],0)</f>
        <v>0</v>
      </c>
      <c r="Q194" s="4">
        <f>-IF(Table_GL_DATA_QUERY[[#This Row],[TRANSAMT]]&lt;0,Table_GL_DATA_QUERY[[#This Row],[TRANSAMT]],0)</f>
        <v>500</v>
      </c>
      <c r="R194" t="s">
        <v>26</v>
      </c>
      <c r="S194" t="s">
        <v>27</v>
      </c>
    </row>
    <row r="195" spans="1:19" x14ac:dyDescent="0.25">
      <c r="A195" s="6">
        <v>20210715</v>
      </c>
      <c r="B195" t="s">
        <v>768</v>
      </c>
      <c r="C195" t="s">
        <v>3682</v>
      </c>
      <c r="D195" t="s">
        <v>3892</v>
      </c>
      <c r="E195" t="s">
        <v>80</v>
      </c>
      <c r="F195" t="s">
        <v>311</v>
      </c>
      <c r="G195" t="s">
        <v>477</v>
      </c>
      <c r="H195">
        <v>0</v>
      </c>
      <c r="I195">
        <v>0</v>
      </c>
      <c r="J195" t="s">
        <v>472</v>
      </c>
      <c r="K195" t="s">
        <v>483</v>
      </c>
      <c r="L195" t="s">
        <v>484</v>
      </c>
      <c r="M1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" t="s">
        <v>1202</v>
      </c>
      <c r="O195" s="4">
        <v>-1964</v>
      </c>
      <c r="P195" s="4">
        <f>IF(Table_GL_DATA_QUERY[[#This Row],[TRANSAMT]]&gt;0,Table_GL_DATA_QUERY[[#This Row],[TRANSAMT]],0)</f>
        <v>0</v>
      </c>
      <c r="Q195" s="4">
        <f>-IF(Table_GL_DATA_QUERY[[#This Row],[TRANSAMT]]&lt;0,Table_GL_DATA_QUERY[[#This Row],[TRANSAMT]],0)</f>
        <v>1964</v>
      </c>
      <c r="R195" t="s">
        <v>26</v>
      </c>
      <c r="S195" t="s">
        <v>27</v>
      </c>
    </row>
    <row r="196" spans="1:19" x14ac:dyDescent="0.25">
      <c r="A196" s="6">
        <v>20210715</v>
      </c>
      <c r="B196" t="s">
        <v>768</v>
      </c>
      <c r="C196" t="s">
        <v>3682</v>
      </c>
      <c r="D196" t="s">
        <v>3892</v>
      </c>
      <c r="E196" t="s">
        <v>158</v>
      </c>
      <c r="F196" t="s">
        <v>24</v>
      </c>
      <c r="G196" t="s">
        <v>477</v>
      </c>
      <c r="H196">
        <v>0</v>
      </c>
      <c r="I196">
        <v>0</v>
      </c>
      <c r="J196" t="s">
        <v>472</v>
      </c>
      <c r="K196" t="s">
        <v>483</v>
      </c>
      <c r="L196" t="s">
        <v>484</v>
      </c>
      <c r="M1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" t="s">
        <v>1513</v>
      </c>
      <c r="O196" s="4">
        <v>-500</v>
      </c>
      <c r="P196" s="4">
        <f>IF(Table_GL_DATA_QUERY[[#This Row],[TRANSAMT]]&gt;0,Table_GL_DATA_QUERY[[#This Row],[TRANSAMT]],0)</f>
        <v>0</v>
      </c>
      <c r="Q196" s="4">
        <f>-IF(Table_GL_DATA_QUERY[[#This Row],[TRANSAMT]]&lt;0,Table_GL_DATA_QUERY[[#This Row],[TRANSAMT]],0)</f>
        <v>500</v>
      </c>
      <c r="R196" t="s">
        <v>26</v>
      </c>
      <c r="S196" t="s">
        <v>27</v>
      </c>
    </row>
    <row r="197" spans="1:19" x14ac:dyDescent="0.25">
      <c r="A197" s="6">
        <v>20210715</v>
      </c>
      <c r="B197" t="s">
        <v>768</v>
      </c>
      <c r="C197" t="s">
        <v>3682</v>
      </c>
      <c r="D197" t="s">
        <v>3892</v>
      </c>
      <c r="E197" t="s">
        <v>159</v>
      </c>
      <c r="F197" t="s">
        <v>52</v>
      </c>
      <c r="G197" t="s">
        <v>477</v>
      </c>
      <c r="H197">
        <v>0</v>
      </c>
      <c r="I197">
        <v>0</v>
      </c>
      <c r="J197" t="s">
        <v>472</v>
      </c>
      <c r="K197" t="s">
        <v>483</v>
      </c>
      <c r="L197" t="s">
        <v>484</v>
      </c>
      <c r="M1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" t="s">
        <v>695</v>
      </c>
      <c r="O197" s="4">
        <v>-2052</v>
      </c>
      <c r="P197" s="4">
        <f>IF(Table_GL_DATA_QUERY[[#This Row],[TRANSAMT]]&gt;0,Table_GL_DATA_QUERY[[#This Row],[TRANSAMT]],0)</f>
        <v>0</v>
      </c>
      <c r="Q197" s="4">
        <f>-IF(Table_GL_DATA_QUERY[[#This Row],[TRANSAMT]]&lt;0,Table_GL_DATA_QUERY[[#This Row],[TRANSAMT]],0)</f>
        <v>2052</v>
      </c>
      <c r="R197" t="s">
        <v>26</v>
      </c>
      <c r="S197" t="s">
        <v>27</v>
      </c>
    </row>
    <row r="198" spans="1:19" x14ac:dyDescent="0.25">
      <c r="A198" s="6">
        <v>20210715</v>
      </c>
      <c r="B198" t="s">
        <v>768</v>
      </c>
      <c r="C198" t="s">
        <v>3682</v>
      </c>
      <c r="D198" t="s">
        <v>3892</v>
      </c>
      <c r="E198" t="s">
        <v>160</v>
      </c>
      <c r="F198" t="s">
        <v>24</v>
      </c>
      <c r="G198" t="s">
        <v>477</v>
      </c>
      <c r="H198">
        <v>0</v>
      </c>
      <c r="I198">
        <v>0</v>
      </c>
      <c r="J198" t="s">
        <v>472</v>
      </c>
      <c r="K198" t="s">
        <v>483</v>
      </c>
      <c r="L198" t="s">
        <v>484</v>
      </c>
      <c r="M1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" t="s">
        <v>3896</v>
      </c>
      <c r="O198" s="4">
        <v>-700</v>
      </c>
      <c r="P198" s="4">
        <f>IF(Table_GL_DATA_QUERY[[#This Row],[TRANSAMT]]&gt;0,Table_GL_DATA_QUERY[[#This Row],[TRANSAMT]],0)</f>
        <v>0</v>
      </c>
      <c r="Q198" s="4">
        <f>-IF(Table_GL_DATA_QUERY[[#This Row],[TRANSAMT]]&lt;0,Table_GL_DATA_QUERY[[#This Row],[TRANSAMT]],0)</f>
        <v>700</v>
      </c>
      <c r="R198" t="s">
        <v>26</v>
      </c>
      <c r="S198" t="s">
        <v>27</v>
      </c>
    </row>
    <row r="199" spans="1:19" x14ac:dyDescent="0.25">
      <c r="A199" s="6">
        <v>20210715</v>
      </c>
      <c r="B199" t="s">
        <v>768</v>
      </c>
      <c r="C199" t="s">
        <v>3682</v>
      </c>
      <c r="D199" t="s">
        <v>3892</v>
      </c>
      <c r="E199" t="s">
        <v>161</v>
      </c>
      <c r="F199" t="s">
        <v>24</v>
      </c>
      <c r="G199" t="s">
        <v>477</v>
      </c>
      <c r="H199">
        <v>0</v>
      </c>
      <c r="I199">
        <v>0</v>
      </c>
      <c r="J199" t="s">
        <v>472</v>
      </c>
      <c r="K199" t="s">
        <v>483</v>
      </c>
      <c r="L199" t="s">
        <v>484</v>
      </c>
      <c r="M1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" t="s">
        <v>1515</v>
      </c>
      <c r="O199" s="4">
        <v>-1000</v>
      </c>
      <c r="P199" s="4">
        <f>IF(Table_GL_DATA_QUERY[[#This Row],[TRANSAMT]]&gt;0,Table_GL_DATA_QUERY[[#This Row],[TRANSAMT]],0)</f>
        <v>0</v>
      </c>
      <c r="Q199" s="4">
        <f>-IF(Table_GL_DATA_QUERY[[#This Row],[TRANSAMT]]&lt;0,Table_GL_DATA_QUERY[[#This Row],[TRANSAMT]],0)</f>
        <v>1000</v>
      </c>
      <c r="R199" t="s">
        <v>26</v>
      </c>
      <c r="S199" t="s">
        <v>27</v>
      </c>
    </row>
    <row r="200" spans="1:19" x14ac:dyDescent="0.25">
      <c r="A200" s="6">
        <v>20210715</v>
      </c>
      <c r="B200" t="s">
        <v>768</v>
      </c>
      <c r="C200" t="s">
        <v>3682</v>
      </c>
      <c r="D200" t="s">
        <v>3892</v>
      </c>
      <c r="E200" t="s">
        <v>162</v>
      </c>
      <c r="F200" t="s">
        <v>41</v>
      </c>
      <c r="G200" t="s">
        <v>477</v>
      </c>
      <c r="H200">
        <v>0</v>
      </c>
      <c r="I200">
        <v>0</v>
      </c>
      <c r="J200" t="s">
        <v>472</v>
      </c>
      <c r="K200" t="s">
        <v>483</v>
      </c>
      <c r="L200" t="s">
        <v>484</v>
      </c>
      <c r="M2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" t="s">
        <v>1203</v>
      </c>
      <c r="O200" s="4">
        <v>-940</v>
      </c>
      <c r="P200" s="4">
        <f>IF(Table_GL_DATA_QUERY[[#This Row],[TRANSAMT]]&gt;0,Table_GL_DATA_QUERY[[#This Row],[TRANSAMT]],0)</f>
        <v>0</v>
      </c>
      <c r="Q200" s="4">
        <f>-IF(Table_GL_DATA_QUERY[[#This Row],[TRANSAMT]]&lt;0,Table_GL_DATA_QUERY[[#This Row],[TRANSAMT]],0)</f>
        <v>940</v>
      </c>
      <c r="R200" t="s">
        <v>26</v>
      </c>
      <c r="S200" t="s">
        <v>27</v>
      </c>
    </row>
    <row r="201" spans="1:19" x14ac:dyDescent="0.25">
      <c r="A201" s="6">
        <v>20210715</v>
      </c>
      <c r="B201" t="s">
        <v>768</v>
      </c>
      <c r="C201" t="s">
        <v>3682</v>
      </c>
      <c r="D201" t="s">
        <v>3892</v>
      </c>
      <c r="E201" t="s">
        <v>165</v>
      </c>
      <c r="F201" t="s">
        <v>24</v>
      </c>
      <c r="G201" t="s">
        <v>477</v>
      </c>
      <c r="H201">
        <v>0</v>
      </c>
      <c r="I201">
        <v>0</v>
      </c>
      <c r="J201" t="s">
        <v>472</v>
      </c>
      <c r="K201" t="s">
        <v>483</v>
      </c>
      <c r="L201" t="s">
        <v>484</v>
      </c>
      <c r="M2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1" t="s">
        <v>3897</v>
      </c>
      <c r="O201" s="4">
        <v>-1415</v>
      </c>
      <c r="P201" s="4">
        <f>IF(Table_GL_DATA_QUERY[[#This Row],[TRANSAMT]]&gt;0,Table_GL_DATA_QUERY[[#This Row],[TRANSAMT]],0)</f>
        <v>0</v>
      </c>
      <c r="Q201" s="4">
        <f>-IF(Table_GL_DATA_QUERY[[#This Row],[TRANSAMT]]&lt;0,Table_GL_DATA_QUERY[[#This Row],[TRANSAMT]],0)</f>
        <v>1415</v>
      </c>
      <c r="R201" t="s">
        <v>26</v>
      </c>
      <c r="S201" t="s">
        <v>27</v>
      </c>
    </row>
    <row r="202" spans="1:19" x14ac:dyDescent="0.25">
      <c r="A202" s="6">
        <v>20210715</v>
      </c>
      <c r="B202" t="s">
        <v>768</v>
      </c>
      <c r="C202" t="s">
        <v>3682</v>
      </c>
      <c r="D202" t="s">
        <v>3892</v>
      </c>
      <c r="E202" t="s">
        <v>166</v>
      </c>
      <c r="F202" t="s">
        <v>24</v>
      </c>
      <c r="G202" t="s">
        <v>477</v>
      </c>
      <c r="H202">
        <v>0</v>
      </c>
      <c r="I202">
        <v>0</v>
      </c>
      <c r="J202" t="s">
        <v>472</v>
      </c>
      <c r="K202" t="s">
        <v>483</v>
      </c>
      <c r="L202" t="s">
        <v>484</v>
      </c>
      <c r="M2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" t="s">
        <v>544</v>
      </c>
      <c r="O202" s="4">
        <v>-1200</v>
      </c>
      <c r="P202" s="4">
        <f>IF(Table_GL_DATA_QUERY[[#This Row],[TRANSAMT]]&gt;0,Table_GL_DATA_QUERY[[#This Row],[TRANSAMT]],0)</f>
        <v>0</v>
      </c>
      <c r="Q202" s="4">
        <f>-IF(Table_GL_DATA_QUERY[[#This Row],[TRANSAMT]]&lt;0,Table_GL_DATA_QUERY[[#This Row],[TRANSAMT]],0)</f>
        <v>1200</v>
      </c>
      <c r="R202" t="s">
        <v>26</v>
      </c>
      <c r="S202" t="s">
        <v>27</v>
      </c>
    </row>
    <row r="203" spans="1:19" x14ac:dyDescent="0.25">
      <c r="A203" s="6">
        <v>20210701</v>
      </c>
      <c r="B203" t="s">
        <v>768</v>
      </c>
      <c r="C203" t="s">
        <v>3682</v>
      </c>
      <c r="D203" t="s">
        <v>3813</v>
      </c>
      <c r="E203" t="s">
        <v>63</v>
      </c>
      <c r="F203" t="s">
        <v>24</v>
      </c>
      <c r="G203" t="s">
        <v>49</v>
      </c>
      <c r="H203">
        <v>0</v>
      </c>
      <c r="I203">
        <v>0</v>
      </c>
      <c r="J203" t="s">
        <v>61</v>
      </c>
      <c r="K203" t="s">
        <v>1063</v>
      </c>
      <c r="L203" t="s">
        <v>3898</v>
      </c>
      <c r="M2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000CMS200507</v>
      </c>
      <c r="N203" t="s">
        <v>1476</v>
      </c>
      <c r="O203" s="4">
        <v>25358.62</v>
      </c>
      <c r="P203" s="4">
        <f>IF(Table_GL_DATA_QUERY[[#This Row],[TRANSAMT]]&gt;0,Table_GL_DATA_QUERY[[#This Row],[TRANSAMT]],0)</f>
        <v>25358.62</v>
      </c>
      <c r="Q203" s="4">
        <f>-IF(Table_GL_DATA_QUERY[[#This Row],[TRANSAMT]]&lt;0,Table_GL_DATA_QUERY[[#This Row],[TRANSAMT]],0)</f>
        <v>0</v>
      </c>
      <c r="R203" t="s">
        <v>31</v>
      </c>
      <c r="S203" t="s">
        <v>43</v>
      </c>
    </row>
    <row r="204" spans="1:19" x14ac:dyDescent="0.25">
      <c r="A204" s="6">
        <v>20210701</v>
      </c>
      <c r="B204" t="s">
        <v>768</v>
      </c>
      <c r="C204" t="s">
        <v>3682</v>
      </c>
      <c r="D204" t="s">
        <v>3813</v>
      </c>
      <c r="E204" t="s">
        <v>64</v>
      </c>
      <c r="F204" t="s">
        <v>24</v>
      </c>
      <c r="G204" t="s">
        <v>49</v>
      </c>
      <c r="H204">
        <v>0</v>
      </c>
      <c r="I204">
        <v>0</v>
      </c>
      <c r="J204" t="s">
        <v>61</v>
      </c>
      <c r="K204" t="s">
        <v>1063</v>
      </c>
      <c r="L204" t="s">
        <v>3899</v>
      </c>
      <c r="M2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000CMS200507</v>
      </c>
      <c r="N204" t="s">
        <v>1476</v>
      </c>
      <c r="O204" s="4">
        <v>22172.080000000002</v>
      </c>
      <c r="P204" s="4">
        <f>IF(Table_GL_DATA_QUERY[[#This Row],[TRANSAMT]]&gt;0,Table_GL_DATA_QUERY[[#This Row],[TRANSAMT]],0)</f>
        <v>22172.080000000002</v>
      </c>
      <c r="Q204" s="4">
        <f>-IF(Table_GL_DATA_QUERY[[#This Row],[TRANSAMT]]&lt;0,Table_GL_DATA_QUERY[[#This Row],[TRANSAMT]],0)</f>
        <v>0</v>
      </c>
      <c r="R204" t="s">
        <v>31</v>
      </c>
      <c r="S204" t="s">
        <v>43</v>
      </c>
    </row>
    <row r="205" spans="1:19" x14ac:dyDescent="0.25">
      <c r="A205" s="6">
        <v>20210701</v>
      </c>
      <c r="B205" t="s">
        <v>768</v>
      </c>
      <c r="C205" t="s">
        <v>3682</v>
      </c>
      <c r="D205" t="s">
        <v>3813</v>
      </c>
      <c r="E205" t="s">
        <v>65</v>
      </c>
      <c r="F205" t="s">
        <v>24</v>
      </c>
      <c r="G205" t="s">
        <v>49</v>
      </c>
      <c r="H205">
        <v>0</v>
      </c>
      <c r="I205">
        <v>0</v>
      </c>
      <c r="J205" t="s">
        <v>61</v>
      </c>
      <c r="K205" t="s">
        <v>310</v>
      </c>
      <c r="L205" t="s">
        <v>3900</v>
      </c>
      <c r="M2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000010701454</v>
      </c>
      <c r="N205" t="s">
        <v>1410</v>
      </c>
      <c r="O205" s="4">
        <v>18803474</v>
      </c>
      <c r="P205" s="4">
        <f>IF(Table_GL_DATA_QUERY[[#This Row],[TRANSAMT]]&gt;0,Table_GL_DATA_QUERY[[#This Row],[TRANSAMT]],0)</f>
        <v>18803474</v>
      </c>
      <c r="Q205" s="4">
        <f>-IF(Table_GL_DATA_QUERY[[#This Row],[TRANSAMT]]&lt;0,Table_GL_DATA_QUERY[[#This Row],[TRANSAMT]],0)</f>
        <v>0</v>
      </c>
      <c r="R205" t="s">
        <v>31</v>
      </c>
      <c r="S205" t="s">
        <v>43</v>
      </c>
    </row>
    <row r="206" spans="1:19" x14ac:dyDescent="0.25">
      <c r="A206" s="6">
        <v>20210701</v>
      </c>
      <c r="B206" t="s">
        <v>768</v>
      </c>
      <c r="C206" t="s">
        <v>3682</v>
      </c>
      <c r="D206" t="s">
        <v>3813</v>
      </c>
      <c r="E206" t="s">
        <v>66</v>
      </c>
      <c r="F206" t="s">
        <v>24</v>
      </c>
      <c r="G206" t="s">
        <v>49</v>
      </c>
      <c r="H206">
        <v>0</v>
      </c>
      <c r="I206">
        <v>0</v>
      </c>
      <c r="J206" t="s">
        <v>61</v>
      </c>
      <c r="K206" t="s">
        <v>1117</v>
      </c>
      <c r="L206" t="s">
        <v>3901</v>
      </c>
      <c r="M2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" t="s">
        <v>1118</v>
      </c>
      <c r="O206" s="4">
        <v>22838</v>
      </c>
      <c r="P206" s="4">
        <f>IF(Table_GL_DATA_QUERY[[#This Row],[TRANSAMT]]&gt;0,Table_GL_DATA_QUERY[[#This Row],[TRANSAMT]],0)</f>
        <v>22838</v>
      </c>
      <c r="Q206" s="4">
        <f>-IF(Table_GL_DATA_QUERY[[#This Row],[TRANSAMT]]&lt;0,Table_GL_DATA_QUERY[[#This Row],[TRANSAMT]],0)</f>
        <v>0</v>
      </c>
      <c r="R206" t="s">
        <v>31</v>
      </c>
      <c r="S206" t="s">
        <v>43</v>
      </c>
    </row>
    <row r="207" spans="1:19" x14ac:dyDescent="0.25">
      <c r="A207" s="6">
        <v>20210701</v>
      </c>
      <c r="B207" t="s">
        <v>768</v>
      </c>
      <c r="C207" t="s">
        <v>3682</v>
      </c>
      <c r="D207" t="s">
        <v>3813</v>
      </c>
      <c r="E207" t="s">
        <v>67</v>
      </c>
      <c r="F207" t="s">
        <v>24</v>
      </c>
      <c r="G207" t="s">
        <v>49</v>
      </c>
      <c r="H207">
        <v>0</v>
      </c>
      <c r="I207">
        <v>0</v>
      </c>
      <c r="J207" t="s">
        <v>61</v>
      </c>
      <c r="K207" t="s">
        <v>1117</v>
      </c>
      <c r="L207" t="s">
        <v>3902</v>
      </c>
      <c r="M2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7" t="s">
        <v>1118</v>
      </c>
      <c r="O207" s="4">
        <v>146193</v>
      </c>
      <c r="P207" s="4">
        <f>IF(Table_GL_DATA_QUERY[[#This Row],[TRANSAMT]]&gt;0,Table_GL_DATA_QUERY[[#This Row],[TRANSAMT]],0)</f>
        <v>146193</v>
      </c>
      <c r="Q207" s="4">
        <f>-IF(Table_GL_DATA_QUERY[[#This Row],[TRANSAMT]]&lt;0,Table_GL_DATA_QUERY[[#This Row],[TRANSAMT]],0)</f>
        <v>0</v>
      </c>
      <c r="R207" t="s">
        <v>31</v>
      </c>
      <c r="S207" t="s">
        <v>43</v>
      </c>
    </row>
    <row r="208" spans="1:19" x14ac:dyDescent="0.25">
      <c r="A208" s="6">
        <v>20210701</v>
      </c>
      <c r="B208" t="s">
        <v>768</v>
      </c>
      <c r="C208" t="s">
        <v>3682</v>
      </c>
      <c r="D208" t="s">
        <v>3813</v>
      </c>
      <c r="E208" t="s">
        <v>68</v>
      </c>
      <c r="F208" t="s">
        <v>24</v>
      </c>
      <c r="G208" t="s">
        <v>49</v>
      </c>
      <c r="H208">
        <v>0</v>
      </c>
      <c r="I208">
        <v>0</v>
      </c>
      <c r="J208" t="s">
        <v>61</v>
      </c>
      <c r="K208" t="s">
        <v>1117</v>
      </c>
      <c r="L208" t="s">
        <v>3903</v>
      </c>
      <c r="M2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8" t="s">
        <v>1118</v>
      </c>
      <c r="O208" s="4">
        <v>266893</v>
      </c>
      <c r="P208" s="4">
        <f>IF(Table_GL_DATA_QUERY[[#This Row],[TRANSAMT]]&gt;0,Table_GL_DATA_QUERY[[#This Row],[TRANSAMT]],0)</f>
        <v>266893</v>
      </c>
      <c r="Q208" s="4">
        <f>-IF(Table_GL_DATA_QUERY[[#This Row],[TRANSAMT]]&lt;0,Table_GL_DATA_QUERY[[#This Row],[TRANSAMT]],0)</f>
        <v>0</v>
      </c>
      <c r="R208" t="s">
        <v>31</v>
      </c>
      <c r="S208" t="s">
        <v>43</v>
      </c>
    </row>
    <row r="209" spans="1:19" x14ac:dyDescent="0.25">
      <c r="A209" s="6">
        <v>20210701</v>
      </c>
      <c r="B209" t="s">
        <v>768</v>
      </c>
      <c r="C209" t="s">
        <v>3682</v>
      </c>
      <c r="D209" t="s">
        <v>3813</v>
      </c>
      <c r="E209" t="s">
        <v>69</v>
      </c>
      <c r="F209" t="s">
        <v>397</v>
      </c>
      <c r="G209" t="s">
        <v>49</v>
      </c>
      <c r="H209">
        <v>0</v>
      </c>
      <c r="I209">
        <v>0</v>
      </c>
      <c r="J209" t="s">
        <v>61</v>
      </c>
      <c r="K209" t="s">
        <v>1035</v>
      </c>
      <c r="L209" t="s">
        <v>3904</v>
      </c>
      <c r="M2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9" t="s">
        <v>1313</v>
      </c>
      <c r="O209" s="4">
        <v>7616960.0099999998</v>
      </c>
      <c r="P209" s="4">
        <f>IF(Table_GL_DATA_QUERY[[#This Row],[TRANSAMT]]&gt;0,Table_GL_DATA_QUERY[[#This Row],[TRANSAMT]],0)</f>
        <v>7616960.0099999998</v>
      </c>
      <c r="Q209" s="4">
        <f>-IF(Table_GL_DATA_QUERY[[#This Row],[TRANSAMT]]&lt;0,Table_GL_DATA_QUERY[[#This Row],[TRANSAMT]],0)</f>
        <v>0</v>
      </c>
      <c r="R209" t="s">
        <v>31</v>
      </c>
      <c r="S209" t="s">
        <v>27</v>
      </c>
    </row>
    <row r="210" spans="1:19" x14ac:dyDescent="0.25">
      <c r="A210" s="6">
        <v>20210703</v>
      </c>
      <c r="B210" t="s">
        <v>768</v>
      </c>
      <c r="C210" t="s">
        <v>3682</v>
      </c>
      <c r="D210" t="s">
        <v>3813</v>
      </c>
      <c r="E210" t="s">
        <v>70</v>
      </c>
      <c r="F210" t="s">
        <v>24</v>
      </c>
      <c r="G210" t="s">
        <v>49</v>
      </c>
      <c r="H210">
        <v>0</v>
      </c>
      <c r="I210">
        <v>0</v>
      </c>
      <c r="J210" t="s">
        <v>61</v>
      </c>
      <c r="K210" t="s">
        <v>1425</v>
      </c>
      <c r="L210" t="s">
        <v>3905</v>
      </c>
      <c r="M2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0" t="s">
        <v>1426</v>
      </c>
      <c r="O210" s="4">
        <v>18744.400000000001</v>
      </c>
      <c r="P210" s="4">
        <f>IF(Table_GL_DATA_QUERY[[#This Row],[TRANSAMT]]&gt;0,Table_GL_DATA_QUERY[[#This Row],[TRANSAMT]],0)</f>
        <v>18744.400000000001</v>
      </c>
      <c r="Q210" s="4">
        <f>-IF(Table_GL_DATA_QUERY[[#This Row],[TRANSAMT]]&lt;0,Table_GL_DATA_QUERY[[#This Row],[TRANSAMT]],0)</f>
        <v>0</v>
      </c>
      <c r="R210" t="s">
        <v>31</v>
      </c>
      <c r="S210" t="s">
        <v>43</v>
      </c>
    </row>
    <row r="211" spans="1:19" x14ac:dyDescent="0.25">
      <c r="A211" s="6">
        <v>20210703</v>
      </c>
      <c r="B211" t="s">
        <v>768</v>
      </c>
      <c r="C211" t="s">
        <v>3682</v>
      </c>
      <c r="D211" t="s">
        <v>3813</v>
      </c>
      <c r="E211" t="s">
        <v>30</v>
      </c>
      <c r="F211" t="s">
        <v>24</v>
      </c>
      <c r="G211" t="s">
        <v>49</v>
      </c>
      <c r="H211">
        <v>0</v>
      </c>
      <c r="I211">
        <v>0</v>
      </c>
      <c r="J211" t="s">
        <v>61</v>
      </c>
      <c r="K211" t="s">
        <v>3906</v>
      </c>
      <c r="L211" t="s">
        <v>3907</v>
      </c>
      <c r="M2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1" t="s">
        <v>1543</v>
      </c>
      <c r="O211" s="4">
        <v>21600</v>
      </c>
      <c r="P211" s="4">
        <f>IF(Table_GL_DATA_QUERY[[#This Row],[TRANSAMT]]&gt;0,Table_GL_DATA_QUERY[[#This Row],[TRANSAMT]],0)</f>
        <v>21600</v>
      </c>
      <c r="Q211" s="4">
        <f>-IF(Table_GL_DATA_QUERY[[#This Row],[TRANSAMT]]&lt;0,Table_GL_DATA_QUERY[[#This Row],[TRANSAMT]],0)</f>
        <v>0</v>
      </c>
      <c r="R211" t="s">
        <v>31</v>
      </c>
      <c r="S211" t="s">
        <v>43</v>
      </c>
    </row>
    <row r="212" spans="1:19" x14ac:dyDescent="0.25">
      <c r="A212" s="6">
        <v>20210703</v>
      </c>
      <c r="B212" t="s">
        <v>768</v>
      </c>
      <c r="C212" t="s">
        <v>3682</v>
      </c>
      <c r="D212" t="s">
        <v>3813</v>
      </c>
      <c r="E212" t="s">
        <v>71</v>
      </c>
      <c r="F212" t="s">
        <v>24</v>
      </c>
      <c r="G212" t="s">
        <v>49</v>
      </c>
      <c r="H212">
        <v>0</v>
      </c>
      <c r="I212">
        <v>0</v>
      </c>
      <c r="J212" t="s">
        <v>61</v>
      </c>
      <c r="K212" t="s">
        <v>1425</v>
      </c>
      <c r="L212" t="s">
        <v>3908</v>
      </c>
      <c r="M2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2" t="s">
        <v>1426</v>
      </c>
      <c r="O212" s="4">
        <v>2428237.38</v>
      </c>
      <c r="P212" s="4">
        <f>IF(Table_GL_DATA_QUERY[[#This Row],[TRANSAMT]]&gt;0,Table_GL_DATA_QUERY[[#This Row],[TRANSAMT]],0)</f>
        <v>2428237.38</v>
      </c>
      <c r="Q212" s="4">
        <f>-IF(Table_GL_DATA_QUERY[[#This Row],[TRANSAMT]]&lt;0,Table_GL_DATA_QUERY[[#This Row],[TRANSAMT]],0)</f>
        <v>0</v>
      </c>
      <c r="R212" t="s">
        <v>31</v>
      </c>
      <c r="S212" t="s">
        <v>43</v>
      </c>
    </row>
    <row r="213" spans="1:19" x14ac:dyDescent="0.25">
      <c r="A213" s="6">
        <v>20210703</v>
      </c>
      <c r="B213" t="s">
        <v>768</v>
      </c>
      <c r="C213" t="s">
        <v>3682</v>
      </c>
      <c r="D213" t="s">
        <v>3813</v>
      </c>
      <c r="E213" t="s">
        <v>57</v>
      </c>
      <c r="F213" t="s">
        <v>24</v>
      </c>
      <c r="G213" t="s">
        <v>49</v>
      </c>
      <c r="H213">
        <v>0</v>
      </c>
      <c r="I213">
        <v>0</v>
      </c>
      <c r="J213" t="s">
        <v>61</v>
      </c>
      <c r="K213" t="s">
        <v>1495</v>
      </c>
      <c r="L213" t="s">
        <v>3909</v>
      </c>
      <c r="M2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3" t="s">
        <v>1273</v>
      </c>
      <c r="O213" s="4">
        <v>235429</v>
      </c>
      <c r="P213" s="4">
        <f>IF(Table_GL_DATA_QUERY[[#This Row],[TRANSAMT]]&gt;0,Table_GL_DATA_QUERY[[#This Row],[TRANSAMT]],0)</f>
        <v>235429</v>
      </c>
      <c r="Q213" s="4">
        <f>-IF(Table_GL_DATA_QUERY[[#This Row],[TRANSAMT]]&lt;0,Table_GL_DATA_QUERY[[#This Row],[TRANSAMT]],0)</f>
        <v>0</v>
      </c>
      <c r="R213" t="s">
        <v>31</v>
      </c>
      <c r="S213" t="s">
        <v>43</v>
      </c>
    </row>
    <row r="214" spans="1:19" x14ac:dyDescent="0.25">
      <c r="A214" s="6">
        <v>20210703</v>
      </c>
      <c r="B214" t="s">
        <v>768</v>
      </c>
      <c r="C214" t="s">
        <v>3682</v>
      </c>
      <c r="D214" t="s">
        <v>3813</v>
      </c>
      <c r="E214" t="s">
        <v>72</v>
      </c>
      <c r="F214" t="s">
        <v>24</v>
      </c>
      <c r="G214" t="s">
        <v>49</v>
      </c>
      <c r="H214">
        <v>0</v>
      </c>
      <c r="I214">
        <v>0</v>
      </c>
      <c r="J214" t="s">
        <v>61</v>
      </c>
      <c r="K214" t="s">
        <v>1496</v>
      </c>
      <c r="L214" t="s">
        <v>3910</v>
      </c>
      <c r="M2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4" t="s">
        <v>1273</v>
      </c>
      <c r="O214" s="4">
        <v>7506.9</v>
      </c>
      <c r="P214" s="4">
        <f>IF(Table_GL_DATA_QUERY[[#This Row],[TRANSAMT]]&gt;0,Table_GL_DATA_QUERY[[#This Row],[TRANSAMT]],0)</f>
        <v>7506.9</v>
      </c>
      <c r="Q214" s="4">
        <f>-IF(Table_GL_DATA_QUERY[[#This Row],[TRANSAMT]]&lt;0,Table_GL_DATA_QUERY[[#This Row],[TRANSAMT]],0)</f>
        <v>0</v>
      </c>
      <c r="R214" t="s">
        <v>31</v>
      </c>
      <c r="S214" t="s">
        <v>43</v>
      </c>
    </row>
    <row r="215" spans="1:19" x14ac:dyDescent="0.25">
      <c r="A215" s="6">
        <v>20210703</v>
      </c>
      <c r="B215" t="s">
        <v>768</v>
      </c>
      <c r="C215" t="s">
        <v>3682</v>
      </c>
      <c r="D215" t="s">
        <v>3813</v>
      </c>
      <c r="E215" t="s">
        <v>73</v>
      </c>
      <c r="F215" t="s">
        <v>24</v>
      </c>
      <c r="G215" t="s">
        <v>49</v>
      </c>
      <c r="H215">
        <v>0</v>
      </c>
      <c r="I215">
        <v>0</v>
      </c>
      <c r="J215" t="s">
        <v>61</v>
      </c>
      <c r="K215" t="s">
        <v>3911</v>
      </c>
      <c r="L215" t="s">
        <v>3912</v>
      </c>
      <c r="M2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5" t="s">
        <v>3913</v>
      </c>
      <c r="O215" s="4">
        <v>13500</v>
      </c>
      <c r="P215" s="4">
        <f>IF(Table_GL_DATA_QUERY[[#This Row],[TRANSAMT]]&gt;0,Table_GL_DATA_QUERY[[#This Row],[TRANSAMT]],0)</f>
        <v>13500</v>
      </c>
      <c r="Q215" s="4">
        <f>-IF(Table_GL_DATA_QUERY[[#This Row],[TRANSAMT]]&lt;0,Table_GL_DATA_QUERY[[#This Row],[TRANSAMT]],0)</f>
        <v>0</v>
      </c>
      <c r="R215" t="s">
        <v>31</v>
      </c>
      <c r="S215" t="s">
        <v>43</v>
      </c>
    </row>
    <row r="216" spans="1:19" x14ac:dyDescent="0.25">
      <c r="A216" s="6">
        <v>20210703</v>
      </c>
      <c r="B216" t="s">
        <v>768</v>
      </c>
      <c r="C216" t="s">
        <v>3682</v>
      </c>
      <c r="D216" t="s">
        <v>3813</v>
      </c>
      <c r="E216" t="s">
        <v>74</v>
      </c>
      <c r="F216" t="s">
        <v>24</v>
      </c>
      <c r="G216" t="s">
        <v>49</v>
      </c>
      <c r="H216">
        <v>0</v>
      </c>
      <c r="I216">
        <v>0</v>
      </c>
      <c r="J216" t="s">
        <v>61</v>
      </c>
      <c r="K216" t="s">
        <v>3911</v>
      </c>
      <c r="L216" t="s">
        <v>3914</v>
      </c>
      <c r="M2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6" t="s">
        <v>3913</v>
      </c>
      <c r="O216" s="4">
        <v>18000</v>
      </c>
      <c r="P216" s="4">
        <f>IF(Table_GL_DATA_QUERY[[#This Row],[TRANSAMT]]&gt;0,Table_GL_DATA_QUERY[[#This Row],[TRANSAMT]],0)</f>
        <v>18000</v>
      </c>
      <c r="Q216" s="4">
        <f>-IF(Table_GL_DATA_QUERY[[#This Row],[TRANSAMT]]&lt;0,Table_GL_DATA_QUERY[[#This Row],[TRANSAMT]],0)</f>
        <v>0</v>
      </c>
      <c r="R216" t="s">
        <v>31</v>
      </c>
      <c r="S216" t="s">
        <v>43</v>
      </c>
    </row>
    <row r="217" spans="1:19" x14ac:dyDescent="0.25">
      <c r="A217" s="6">
        <v>20210703</v>
      </c>
      <c r="B217" t="s">
        <v>768</v>
      </c>
      <c r="C217" t="s">
        <v>3682</v>
      </c>
      <c r="D217" t="s">
        <v>3813</v>
      </c>
      <c r="E217" t="s">
        <v>75</v>
      </c>
      <c r="F217" t="s">
        <v>24</v>
      </c>
      <c r="G217" t="s">
        <v>49</v>
      </c>
      <c r="H217">
        <v>0</v>
      </c>
      <c r="I217">
        <v>0</v>
      </c>
      <c r="J217" t="s">
        <v>61</v>
      </c>
      <c r="K217" t="s">
        <v>1544</v>
      </c>
      <c r="L217" t="s">
        <v>3915</v>
      </c>
      <c r="M2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7" t="s">
        <v>1545</v>
      </c>
      <c r="O217" s="4">
        <v>96663</v>
      </c>
      <c r="P217" s="4">
        <f>IF(Table_GL_DATA_QUERY[[#This Row],[TRANSAMT]]&gt;0,Table_GL_DATA_QUERY[[#This Row],[TRANSAMT]],0)</f>
        <v>96663</v>
      </c>
      <c r="Q217" s="4">
        <f>-IF(Table_GL_DATA_QUERY[[#This Row],[TRANSAMT]]&lt;0,Table_GL_DATA_QUERY[[#This Row],[TRANSAMT]],0)</f>
        <v>0</v>
      </c>
      <c r="R217" t="s">
        <v>31</v>
      </c>
      <c r="S217" t="s">
        <v>43</v>
      </c>
    </row>
    <row r="218" spans="1:19" x14ac:dyDescent="0.25">
      <c r="A218" s="6">
        <v>20210703</v>
      </c>
      <c r="B218" t="s">
        <v>768</v>
      </c>
      <c r="C218" t="s">
        <v>3682</v>
      </c>
      <c r="D218" t="s">
        <v>3813</v>
      </c>
      <c r="E218" t="s">
        <v>76</v>
      </c>
      <c r="F218" t="s">
        <v>24</v>
      </c>
      <c r="G218" t="s">
        <v>49</v>
      </c>
      <c r="H218">
        <v>0</v>
      </c>
      <c r="I218">
        <v>0</v>
      </c>
      <c r="J218" t="s">
        <v>61</v>
      </c>
      <c r="K218" t="s">
        <v>3911</v>
      </c>
      <c r="L218" t="s">
        <v>3916</v>
      </c>
      <c r="M2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8" t="s">
        <v>3913</v>
      </c>
      <c r="O218" s="4">
        <v>5400</v>
      </c>
      <c r="P218" s="4">
        <f>IF(Table_GL_DATA_QUERY[[#This Row],[TRANSAMT]]&gt;0,Table_GL_DATA_QUERY[[#This Row],[TRANSAMT]],0)</f>
        <v>5400</v>
      </c>
      <c r="Q218" s="4">
        <f>-IF(Table_GL_DATA_QUERY[[#This Row],[TRANSAMT]]&lt;0,Table_GL_DATA_QUERY[[#This Row],[TRANSAMT]],0)</f>
        <v>0</v>
      </c>
      <c r="R218" t="s">
        <v>31</v>
      </c>
      <c r="S218" t="s">
        <v>43</v>
      </c>
    </row>
    <row r="219" spans="1:19" x14ac:dyDescent="0.25">
      <c r="A219" s="6">
        <v>20210703</v>
      </c>
      <c r="B219" t="s">
        <v>768</v>
      </c>
      <c r="C219" t="s">
        <v>3682</v>
      </c>
      <c r="D219" t="s">
        <v>3813</v>
      </c>
      <c r="E219" t="s">
        <v>77</v>
      </c>
      <c r="F219" t="s">
        <v>24</v>
      </c>
      <c r="G219" t="s">
        <v>49</v>
      </c>
      <c r="H219">
        <v>0</v>
      </c>
      <c r="I219">
        <v>0</v>
      </c>
      <c r="J219" t="s">
        <v>61</v>
      </c>
      <c r="K219" t="s">
        <v>3917</v>
      </c>
      <c r="L219" t="s">
        <v>3918</v>
      </c>
      <c r="M2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000010628657</v>
      </c>
      <c r="N219" t="s">
        <v>3919</v>
      </c>
      <c r="O219" s="4">
        <v>4316</v>
      </c>
      <c r="P219" s="4">
        <f>IF(Table_GL_DATA_QUERY[[#This Row],[TRANSAMT]]&gt;0,Table_GL_DATA_QUERY[[#This Row],[TRANSAMT]],0)</f>
        <v>4316</v>
      </c>
      <c r="Q219" s="4">
        <f>-IF(Table_GL_DATA_QUERY[[#This Row],[TRANSAMT]]&lt;0,Table_GL_DATA_QUERY[[#This Row],[TRANSAMT]],0)</f>
        <v>0</v>
      </c>
      <c r="R219" t="s">
        <v>31</v>
      </c>
      <c r="S219" t="s">
        <v>43</v>
      </c>
    </row>
    <row r="220" spans="1:19" x14ac:dyDescent="0.25">
      <c r="A220" s="6">
        <v>20210703</v>
      </c>
      <c r="B220" t="s">
        <v>768</v>
      </c>
      <c r="C220" t="s">
        <v>3682</v>
      </c>
      <c r="D220" t="s">
        <v>3813</v>
      </c>
      <c r="E220" t="s">
        <v>78</v>
      </c>
      <c r="F220" t="s">
        <v>24</v>
      </c>
      <c r="G220" t="s">
        <v>49</v>
      </c>
      <c r="H220">
        <v>0</v>
      </c>
      <c r="I220">
        <v>0</v>
      </c>
      <c r="J220" t="s">
        <v>61</v>
      </c>
      <c r="K220" t="s">
        <v>3920</v>
      </c>
      <c r="L220" t="s">
        <v>3921</v>
      </c>
      <c r="M2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0" t="s">
        <v>3922</v>
      </c>
      <c r="O220" s="4">
        <v>946405.04</v>
      </c>
      <c r="P220" s="4">
        <f>IF(Table_GL_DATA_QUERY[[#This Row],[TRANSAMT]]&gt;0,Table_GL_DATA_QUERY[[#This Row],[TRANSAMT]],0)</f>
        <v>946405.04</v>
      </c>
      <c r="Q220" s="4">
        <f>-IF(Table_GL_DATA_QUERY[[#This Row],[TRANSAMT]]&lt;0,Table_GL_DATA_QUERY[[#This Row],[TRANSAMT]],0)</f>
        <v>0</v>
      </c>
      <c r="R220" t="s">
        <v>31</v>
      </c>
      <c r="S220" t="s">
        <v>43</v>
      </c>
    </row>
    <row r="221" spans="1:19" x14ac:dyDescent="0.25">
      <c r="A221" s="6">
        <v>20210703</v>
      </c>
      <c r="B221" t="s">
        <v>768</v>
      </c>
      <c r="C221" t="s">
        <v>3682</v>
      </c>
      <c r="D221" t="s">
        <v>3813</v>
      </c>
      <c r="E221" t="s">
        <v>79</v>
      </c>
      <c r="F221" t="s">
        <v>24</v>
      </c>
      <c r="G221" t="s">
        <v>49</v>
      </c>
      <c r="H221">
        <v>0</v>
      </c>
      <c r="I221">
        <v>0</v>
      </c>
      <c r="J221" t="s">
        <v>61</v>
      </c>
      <c r="K221" t="s">
        <v>286</v>
      </c>
      <c r="L221" t="s">
        <v>3923</v>
      </c>
      <c r="M2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000CMS200716</v>
      </c>
      <c r="N221" t="s">
        <v>598</v>
      </c>
      <c r="O221" s="4">
        <v>272932</v>
      </c>
      <c r="P221" s="4">
        <f>IF(Table_GL_DATA_QUERY[[#This Row],[TRANSAMT]]&gt;0,Table_GL_DATA_QUERY[[#This Row],[TRANSAMT]],0)</f>
        <v>272932</v>
      </c>
      <c r="Q221" s="4">
        <f>-IF(Table_GL_DATA_QUERY[[#This Row],[TRANSAMT]]&lt;0,Table_GL_DATA_QUERY[[#This Row],[TRANSAMT]],0)</f>
        <v>0</v>
      </c>
      <c r="R221" t="s">
        <v>31</v>
      </c>
      <c r="S221" t="s">
        <v>43</v>
      </c>
    </row>
    <row r="222" spans="1:19" x14ac:dyDescent="0.25">
      <c r="A222" s="6">
        <v>20210703</v>
      </c>
      <c r="B222" t="s">
        <v>768</v>
      </c>
      <c r="C222" t="s">
        <v>3682</v>
      </c>
      <c r="D222" t="s">
        <v>3813</v>
      </c>
      <c r="E222" t="s">
        <v>80</v>
      </c>
      <c r="F222" t="s">
        <v>24</v>
      </c>
      <c r="G222" t="s">
        <v>49</v>
      </c>
      <c r="H222">
        <v>0</v>
      </c>
      <c r="I222">
        <v>0</v>
      </c>
      <c r="J222" t="s">
        <v>61</v>
      </c>
      <c r="K222" t="s">
        <v>131</v>
      </c>
      <c r="L222" t="s">
        <v>3924</v>
      </c>
      <c r="M2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" t="s">
        <v>132</v>
      </c>
      <c r="O222" s="4">
        <v>575596.11</v>
      </c>
      <c r="P222" s="4">
        <f>IF(Table_GL_DATA_QUERY[[#This Row],[TRANSAMT]]&gt;0,Table_GL_DATA_QUERY[[#This Row],[TRANSAMT]],0)</f>
        <v>575596.11</v>
      </c>
      <c r="Q222" s="4">
        <f>-IF(Table_GL_DATA_QUERY[[#This Row],[TRANSAMT]]&lt;0,Table_GL_DATA_QUERY[[#This Row],[TRANSAMT]],0)</f>
        <v>0</v>
      </c>
      <c r="R222" t="s">
        <v>31</v>
      </c>
      <c r="S222" t="s">
        <v>43</v>
      </c>
    </row>
    <row r="223" spans="1:19" x14ac:dyDescent="0.25">
      <c r="A223" s="6">
        <v>20210703</v>
      </c>
      <c r="B223" t="s">
        <v>768</v>
      </c>
      <c r="C223" t="s">
        <v>3682</v>
      </c>
      <c r="D223" t="s">
        <v>3813</v>
      </c>
      <c r="E223" t="s">
        <v>158</v>
      </c>
      <c r="F223" t="s">
        <v>24</v>
      </c>
      <c r="G223" t="s">
        <v>49</v>
      </c>
      <c r="H223">
        <v>0</v>
      </c>
      <c r="I223">
        <v>0</v>
      </c>
      <c r="J223" t="s">
        <v>61</v>
      </c>
      <c r="K223" t="s">
        <v>3629</v>
      </c>
      <c r="L223" t="s">
        <v>3925</v>
      </c>
      <c r="M2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" t="s">
        <v>3630</v>
      </c>
      <c r="O223" s="4">
        <v>12236</v>
      </c>
      <c r="P223" s="4">
        <f>IF(Table_GL_DATA_QUERY[[#This Row],[TRANSAMT]]&gt;0,Table_GL_DATA_QUERY[[#This Row],[TRANSAMT]],0)</f>
        <v>12236</v>
      </c>
      <c r="Q223" s="4">
        <f>-IF(Table_GL_DATA_QUERY[[#This Row],[TRANSAMT]]&lt;0,Table_GL_DATA_QUERY[[#This Row],[TRANSAMT]],0)</f>
        <v>0</v>
      </c>
      <c r="R223" t="s">
        <v>31</v>
      </c>
      <c r="S223" t="s">
        <v>43</v>
      </c>
    </row>
    <row r="224" spans="1:19" x14ac:dyDescent="0.25">
      <c r="A224" s="6">
        <v>20210703</v>
      </c>
      <c r="B224" t="s">
        <v>768</v>
      </c>
      <c r="C224" t="s">
        <v>3682</v>
      </c>
      <c r="D224" t="s">
        <v>3813</v>
      </c>
      <c r="E224" t="s">
        <v>159</v>
      </c>
      <c r="F224" t="s">
        <v>24</v>
      </c>
      <c r="G224" t="s">
        <v>49</v>
      </c>
      <c r="H224">
        <v>0</v>
      </c>
      <c r="I224">
        <v>0</v>
      </c>
      <c r="J224" t="s">
        <v>61</v>
      </c>
      <c r="K224" t="s">
        <v>1482</v>
      </c>
      <c r="L224" t="s">
        <v>3926</v>
      </c>
      <c r="M2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" t="s">
        <v>237</v>
      </c>
      <c r="O224" s="4">
        <v>997400.64</v>
      </c>
      <c r="P224" s="4">
        <f>IF(Table_GL_DATA_QUERY[[#This Row],[TRANSAMT]]&gt;0,Table_GL_DATA_QUERY[[#This Row],[TRANSAMT]],0)</f>
        <v>997400.64</v>
      </c>
      <c r="Q224" s="4">
        <f>-IF(Table_GL_DATA_QUERY[[#This Row],[TRANSAMT]]&lt;0,Table_GL_DATA_QUERY[[#This Row],[TRANSAMT]],0)</f>
        <v>0</v>
      </c>
      <c r="R224" t="s">
        <v>31</v>
      </c>
      <c r="S224" t="s">
        <v>43</v>
      </c>
    </row>
    <row r="225" spans="1:19" x14ac:dyDescent="0.25">
      <c r="A225" s="6">
        <v>20210706</v>
      </c>
      <c r="B225" t="s">
        <v>768</v>
      </c>
      <c r="C225" t="s">
        <v>3682</v>
      </c>
      <c r="D225" t="s">
        <v>3927</v>
      </c>
      <c r="E225" t="s">
        <v>23</v>
      </c>
      <c r="F225" t="s">
        <v>24</v>
      </c>
      <c r="G225" t="s">
        <v>477</v>
      </c>
      <c r="H225">
        <v>0</v>
      </c>
      <c r="I225">
        <v>0</v>
      </c>
      <c r="J225" t="s">
        <v>472</v>
      </c>
      <c r="K225" t="s">
        <v>3928</v>
      </c>
      <c r="L225" t="s">
        <v>3929</v>
      </c>
      <c r="M2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" t="s">
        <v>542</v>
      </c>
      <c r="O225" s="4">
        <v>-500</v>
      </c>
      <c r="P225" s="4">
        <f>IF(Table_GL_DATA_QUERY[[#This Row],[TRANSAMT]]&gt;0,Table_GL_DATA_QUERY[[#This Row],[TRANSAMT]],0)</f>
        <v>0</v>
      </c>
      <c r="Q225" s="4">
        <f>-IF(Table_GL_DATA_QUERY[[#This Row],[TRANSAMT]]&lt;0,Table_GL_DATA_QUERY[[#This Row],[TRANSAMT]],0)</f>
        <v>500</v>
      </c>
      <c r="R225" t="s">
        <v>26</v>
      </c>
      <c r="S225" t="s">
        <v>27</v>
      </c>
    </row>
    <row r="226" spans="1:19" x14ac:dyDescent="0.25">
      <c r="A226" s="6">
        <v>20210706</v>
      </c>
      <c r="B226" t="s">
        <v>768</v>
      </c>
      <c r="C226" t="s">
        <v>3682</v>
      </c>
      <c r="D226" t="s">
        <v>3927</v>
      </c>
      <c r="E226" t="s">
        <v>59</v>
      </c>
      <c r="F226" t="s">
        <v>24</v>
      </c>
      <c r="G226" t="s">
        <v>477</v>
      </c>
      <c r="H226">
        <v>0</v>
      </c>
      <c r="I226">
        <v>0</v>
      </c>
      <c r="J226" t="s">
        <v>472</v>
      </c>
      <c r="K226" t="s">
        <v>3930</v>
      </c>
      <c r="L226" t="s">
        <v>3931</v>
      </c>
      <c r="M2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6" t="s">
        <v>3596</v>
      </c>
      <c r="O226" s="4">
        <v>-6599</v>
      </c>
      <c r="P226" s="4">
        <f>IF(Table_GL_DATA_QUERY[[#This Row],[TRANSAMT]]&gt;0,Table_GL_DATA_QUERY[[#This Row],[TRANSAMT]],0)</f>
        <v>0</v>
      </c>
      <c r="Q226" s="4">
        <f>-IF(Table_GL_DATA_QUERY[[#This Row],[TRANSAMT]]&lt;0,Table_GL_DATA_QUERY[[#This Row],[TRANSAMT]],0)</f>
        <v>6599</v>
      </c>
      <c r="R226" t="s">
        <v>26</v>
      </c>
      <c r="S226" t="s">
        <v>27</v>
      </c>
    </row>
    <row r="227" spans="1:19" x14ac:dyDescent="0.25">
      <c r="A227" s="6">
        <v>20210706</v>
      </c>
      <c r="B227" t="s">
        <v>768</v>
      </c>
      <c r="C227" t="s">
        <v>3682</v>
      </c>
      <c r="D227" t="s">
        <v>3927</v>
      </c>
      <c r="E227" t="s">
        <v>149</v>
      </c>
      <c r="F227" t="s">
        <v>24</v>
      </c>
      <c r="G227" t="s">
        <v>477</v>
      </c>
      <c r="H227">
        <v>0</v>
      </c>
      <c r="I227">
        <v>0</v>
      </c>
      <c r="J227" t="s">
        <v>472</v>
      </c>
      <c r="K227" t="s">
        <v>3932</v>
      </c>
      <c r="L227" t="s">
        <v>3933</v>
      </c>
      <c r="M2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7" t="s">
        <v>499</v>
      </c>
      <c r="O227" s="4">
        <v>-11470</v>
      </c>
      <c r="P227" s="4">
        <f>IF(Table_GL_DATA_QUERY[[#This Row],[TRANSAMT]]&gt;0,Table_GL_DATA_QUERY[[#This Row],[TRANSAMT]],0)</f>
        <v>0</v>
      </c>
      <c r="Q227" s="4">
        <f>-IF(Table_GL_DATA_QUERY[[#This Row],[TRANSAMT]]&lt;0,Table_GL_DATA_QUERY[[#This Row],[TRANSAMT]],0)</f>
        <v>11470</v>
      </c>
      <c r="R227" t="s">
        <v>26</v>
      </c>
      <c r="S227" t="s">
        <v>27</v>
      </c>
    </row>
    <row r="228" spans="1:19" x14ac:dyDescent="0.25">
      <c r="A228" s="6">
        <v>20210706</v>
      </c>
      <c r="B228" t="s">
        <v>768</v>
      </c>
      <c r="C228" t="s">
        <v>3682</v>
      </c>
      <c r="D228" t="s">
        <v>3927</v>
      </c>
      <c r="E228" t="s">
        <v>126</v>
      </c>
      <c r="F228" t="s">
        <v>24</v>
      </c>
      <c r="G228" t="s">
        <v>477</v>
      </c>
      <c r="H228">
        <v>0</v>
      </c>
      <c r="I228">
        <v>0</v>
      </c>
      <c r="J228" t="s">
        <v>472</v>
      </c>
      <c r="K228" t="s">
        <v>3934</v>
      </c>
      <c r="L228" t="s">
        <v>3935</v>
      </c>
      <c r="M2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" t="s">
        <v>499</v>
      </c>
      <c r="O228" s="4">
        <v>-19320</v>
      </c>
      <c r="P228" s="4">
        <f>IF(Table_GL_DATA_QUERY[[#This Row],[TRANSAMT]]&gt;0,Table_GL_DATA_QUERY[[#This Row],[TRANSAMT]],0)</f>
        <v>0</v>
      </c>
      <c r="Q228" s="4">
        <f>-IF(Table_GL_DATA_QUERY[[#This Row],[TRANSAMT]]&lt;0,Table_GL_DATA_QUERY[[#This Row],[TRANSAMT]],0)</f>
        <v>19320</v>
      </c>
      <c r="R228" t="s">
        <v>26</v>
      </c>
      <c r="S228" t="s">
        <v>27</v>
      </c>
    </row>
    <row r="229" spans="1:19" x14ac:dyDescent="0.25">
      <c r="A229" s="6">
        <v>20210706</v>
      </c>
      <c r="B229" t="s">
        <v>768</v>
      </c>
      <c r="C229" t="s">
        <v>3682</v>
      </c>
      <c r="D229" t="s">
        <v>3927</v>
      </c>
      <c r="E229" t="s">
        <v>127</v>
      </c>
      <c r="F229" t="s">
        <v>24</v>
      </c>
      <c r="G229" t="s">
        <v>477</v>
      </c>
      <c r="H229">
        <v>0</v>
      </c>
      <c r="I229">
        <v>0</v>
      </c>
      <c r="J229" t="s">
        <v>472</v>
      </c>
      <c r="K229" t="s">
        <v>3936</v>
      </c>
      <c r="L229" t="s">
        <v>3937</v>
      </c>
      <c r="M2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" t="s">
        <v>482</v>
      </c>
      <c r="O229" s="4">
        <v>-53100</v>
      </c>
      <c r="P229" s="4">
        <f>IF(Table_GL_DATA_QUERY[[#This Row],[TRANSAMT]]&gt;0,Table_GL_DATA_QUERY[[#This Row],[TRANSAMT]],0)</f>
        <v>0</v>
      </c>
      <c r="Q229" s="4">
        <f>-IF(Table_GL_DATA_QUERY[[#This Row],[TRANSAMT]]&lt;0,Table_GL_DATA_QUERY[[#This Row],[TRANSAMT]],0)</f>
        <v>53100</v>
      </c>
      <c r="R229" t="s">
        <v>26</v>
      </c>
      <c r="S229" t="s">
        <v>27</v>
      </c>
    </row>
    <row r="230" spans="1:19" x14ac:dyDescent="0.25">
      <c r="A230" s="6">
        <v>20210706</v>
      </c>
      <c r="B230" t="s">
        <v>768</v>
      </c>
      <c r="C230" t="s">
        <v>3682</v>
      </c>
      <c r="D230" t="s">
        <v>3927</v>
      </c>
      <c r="E230" t="s">
        <v>56</v>
      </c>
      <c r="F230" t="s">
        <v>24</v>
      </c>
      <c r="G230" t="s">
        <v>477</v>
      </c>
      <c r="H230">
        <v>0</v>
      </c>
      <c r="I230">
        <v>0</v>
      </c>
      <c r="J230" t="s">
        <v>472</v>
      </c>
      <c r="K230" t="s">
        <v>3938</v>
      </c>
      <c r="L230" t="s">
        <v>3939</v>
      </c>
      <c r="M2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" t="s">
        <v>482</v>
      </c>
      <c r="O230" s="4">
        <v>-84075</v>
      </c>
      <c r="P230" s="4">
        <f>IF(Table_GL_DATA_QUERY[[#This Row],[TRANSAMT]]&gt;0,Table_GL_DATA_QUERY[[#This Row],[TRANSAMT]],0)</f>
        <v>0</v>
      </c>
      <c r="Q230" s="4">
        <f>-IF(Table_GL_DATA_QUERY[[#This Row],[TRANSAMT]]&lt;0,Table_GL_DATA_QUERY[[#This Row],[TRANSAMT]],0)</f>
        <v>84075</v>
      </c>
      <c r="R230" t="s">
        <v>26</v>
      </c>
      <c r="S230" t="s">
        <v>27</v>
      </c>
    </row>
    <row r="231" spans="1:19" x14ac:dyDescent="0.25">
      <c r="A231" s="6">
        <v>20210706</v>
      </c>
      <c r="B231" t="s">
        <v>768</v>
      </c>
      <c r="C231" t="s">
        <v>3682</v>
      </c>
      <c r="D231" t="s">
        <v>3927</v>
      </c>
      <c r="E231" t="s">
        <v>128</v>
      </c>
      <c r="F231" t="s">
        <v>24</v>
      </c>
      <c r="G231" t="s">
        <v>477</v>
      </c>
      <c r="H231">
        <v>0</v>
      </c>
      <c r="I231">
        <v>0</v>
      </c>
      <c r="J231" t="s">
        <v>472</v>
      </c>
      <c r="K231" t="s">
        <v>3940</v>
      </c>
      <c r="L231" t="s">
        <v>3941</v>
      </c>
      <c r="M2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" t="s">
        <v>3319</v>
      </c>
      <c r="O231" s="4">
        <v>-316680</v>
      </c>
      <c r="P231" s="4">
        <f>IF(Table_GL_DATA_QUERY[[#This Row],[TRANSAMT]]&gt;0,Table_GL_DATA_QUERY[[#This Row],[TRANSAMT]],0)</f>
        <v>0</v>
      </c>
      <c r="Q231" s="4">
        <f>-IF(Table_GL_DATA_QUERY[[#This Row],[TRANSAMT]]&lt;0,Table_GL_DATA_QUERY[[#This Row],[TRANSAMT]],0)</f>
        <v>316680</v>
      </c>
      <c r="R231" t="s">
        <v>26</v>
      </c>
      <c r="S231" t="s">
        <v>27</v>
      </c>
    </row>
    <row r="232" spans="1:19" x14ac:dyDescent="0.25">
      <c r="A232" s="6">
        <v>20210706</v>
      </c>
      <c r="B232" t="s">
        <v>768</v>
      </c>
      <c r="C232" t="s">
        <v>3682</v>
      </c>
      <c r="D232" t="s">
        <v>3927</v>
      </c>
      <c r="E232" t="s">
        <v>97</v>
      </c>
      <c r="F232" t="s">
        <v>150</v>
      </c>
      <c r="G232" t="s">
        <v>477</v>
      </c>
      <c r="H232">
        <v>0</v>
      </c>
      <c r="I232">
        <v>0</v>
      </c>
      <c r="J232" t="s">
        <v>472</v>
      </c>
      <c r="K232" t="s">
        <v>3942</v>
      </c>
      <c r="L232" t="s">
        <v>3943</v>
      </c>
      <c r="M2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" t="s">
        <v>3944</v>
      </c>
      <c r="O232" s="4">
        <v>-232225</v>
      </c>
      <c r="P232" s="4">
        <f>IF(Table_GL_DATA_QUERY[[#This Row],[TRANSAMT]]&gt;0,Table_GL_DATA_QUERY[[#This Row],[TRANSAMT]],0)</f>
        <v>0</v>
      </c>
      <c r="Q232" s="4">
        <f>-IF(Table_GL_DATA_QUERY[[#This Row],[TRANSAMT]]&lt;0,Table_GL_DATA_QUERY[[#This Row],[TRANSAMT]],0)</f>
        <v>232225</v>
      </c>
      <c r="R232" t="s">
        <v>26</v>
      </c>
      <c r="S232" t="s">
        <v>27</v>
      </c>
    </row>
    <row r="233" spans="1:19" x14ac:dyDescent="0.25">
      <c r="A233" s="6">
        <v>20210706</v>
      </c>
      <c r="B233" t="s">
        <v>768</v>
      </c>
      <c r="C233" t="s">
        <v>3682</v>
      </c>
      <c r="D233" t="s">
        <v>3945</v>
      </c>
      <c r="E233" t="s">
        <v>23</v>
      </c>
      <c r="F233" t="s">
        <v>24</v>
      </c>
      <c r="G233" t="s">
        <v>477</v>
      </c>
      <c r="H233">
        <v>0</v>
      </c>
      <c r="I233">
        <v>0</v>
      </c>
      <c r="J233" t="s">
        <v>472</v>
      </c>
      <c r="K233" t="s">
        <v>3946</v>
      </c>
      <c r="L233" t="s">
        <v>3947</v>
      </c>
      <c r="M2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" t="s">
        <v>3948</v>
      </c>
      <c r="O233" s="4">
        <v>500</v>
      </c>
      <c r="P233" s="4">
        <f>IF(Table_GL_DATA_QUERY[[#This Row],[TRANSAMT]]&gt;0,Table_GL_DATA_QUERY[[#This Row],[TRANSAMT]],0)</f>
        <v>500</v>
      </c>
      <c r="Q233" s="4">
        <f>-IF(Table_GL_DATA_QUERY[[#This Row],[TRANSAMT]]&lt;0,Table_GL_DATA_QUERY[[#This Row],[TRANSAMT]],0)</f>
        <v>0</v>
      </c>
      <c r="R233" t="s">
        <v>26</v>
      </c>
      <c r="S233" t="s">
        <v>27</v>
      </c>
    </row>
    <row r="234" spans="1:19" x14ac:dyDescent="0.25">
      <c r="A234" s="6">
        <v>20210706</v>
      </c>
      <c r="B234" t="s">
        <v>768</v>
      </c>
      <c r="C234" t="s">
        <v>3682</v>
      </c>
      <c r="D234" t="s">
        <v>3949</v>
      </c>
      <c r="E234" t="s">
        <v>23</v>
      </c>
      <c r="F234" t="s">
        <v>24</v>
      </c>
      <c r="G234" t="s">
        <v>477</v>
      </c>
      <c r="H234">
        <v>0</v>
      </c>
      <c r="I234">
        <v>0</v>
      </c>
      <c r="J234" t="s">
        <v>472</v>
      </c>
      <c r="K234" t="s">
        <v>3946</v>
      </c>
      <c r="L234" t="s">
        <v>3947</v>
      </c>
      <c r="M2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4" t="s">
        <v>3950</v>
      </c>
      <c r="O234" s="4">
        <v>6599</v>
      </c>
      <c r="P234" s="4">
        <f>IF(Table_GL_DATA_QUERY[[#This Row],[TRANSAMT]]&gt;0,Table_GL_DATA_QUERY[[#This Row],[TRANSAMT]],0)</f>
        <v>6599</v>
      </c>
      <c r="Q234" s="4">
        <f>-IF(Table_GL_DATA_QUERY[[#This Row],[TRANSAMT]]&lt;0,Table_GL_DATA_QUERY[[#This Row],[TRANSAMT]],0)</f>
        <v>0</v>
      </c>
      <c r="R234" t="s">
        <v>26</v>
      </c>
      <c r="S234" t="s">
        <v>27</v>
      </c>
    </row>
    <row r="235" spans="1:19" x14ac:dyDescent="0.25">
      <c r="A235" s="6">
        <v>20210706</v>
      </c>
      <c r="B235" t="s">
        <v>768</v>
      </c>
      <c r="C235" t="s">
        <v>3682</v>
      </c>
      <c r="D235" t="s">
        <v>3951</v>
      </c>
      <c r="E235" t="s">
        <v>23</v>
      </c>
      <c r="F235" t="s">
        <v>24</v>
      </c>
      <c r="G235" t="s">
        <v>477</v>
      </c>
      <c r="H235">
        <v>0</v>
      </c>
      <c r="I235">
        <v>0</v>
      </c>
      <c r="J235" t="s">
        <v>472</v>
      </c>
      <c r="K235" t="s">
        <v>3946</v>
      </c>
      <c r="L235" t="s">
        <v>3947</v>
      </c>
      <c r="M2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5" t="s">
        <v>3952</v>
      </c>
      <c r="O235" s="4">
        <v>11470</v>
      </c>
      <c r="P235" s="4">
        <f>IF(Table_GL_DATA_QUERY[[#This Row],[TRANSAMT]]&gt;0,Table_GL_DATA_QUERY[[#This Row],[TRANSAMT]],0)</f>
        <v>11470</v>
      </c>
      <c r="Q235" s="4">
        <f>-IF(Table_GL_DATA_QUERY[[#This Row],[TRANSAMT]]&lt;0,Table_GL_DATA_QUERY[[#This Row],[TRANSAMT]],0)</f>
        <v>0</v>
      </c>
      <c r="R235" t="s">
        <v>26</v>
      </c>
      <c r="S235" t="s">
        <v>27</v>
      </c>
    </row>
    <row r="236" spans="1:19" x14ac:dyDescent="0.25">
      <c r="A236" s="6">
        <v>20210706</v>
      </c>
      <c r="B236" t="s">
        <v>768</v>
      </c>
      <c r="C236" t="s">
        <v>3682</v>
      </c>
      <c r="D236" t="s">
        <v>3953</v>
      </c>
      <c r="E236" t="s">
        <v>23</v>
      </c>
      <c r="F236" t="s">
        <v>24</v>
      </c>
      <c r="G236" t="s">
        <v>477</v>
      </c>
      <c r="H236">
        <v>0</v>
      </c>
      <c r="I236">
        <v>0</v>
      </c>
      <c r="J236" t="s">
        <v>472</v>
      </c>
      <c r="K236" t="s">
        <v>3946</v>
      </c>
      <c r="L236" t="s">
        <v>3947</v>
      </c>
      <c r="M2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6" t="s">
        <v>3952</v>
      </c>
      <c r="O236" s="4">
        <v>19320</v>
      </c>
      <c r="P236" s="4">
        <f>IF(Table_GL_DATA_QUERY[[#This Row],[TRANSAMT]]&gt;0,Table_GL_DATA_QUERY[[#This Row],[TRANSAMT]],0)</f>
        <v>19320</v>
      </c>
      <c r="Q236" s="4">
        <f>-IF(Table_GL_DATA_QUERY[[#This Row],[TRANSAMT]]&lt;0,Table_GL_DATA_QUERY[[#This Row],[TRANSAMT]],0)</f>
        <v>0</v>
      </c>
      <c r="R236" t="s">
        <v>26</v>
      </c>
      <c r="S236" t="s">
        <v>27</v>
      </c>
    </row>
    <row r="237" spans="1:19" x14ac:dyDescent="0.25">
      <c r="A237" s="6">
        <v>20210706</v>
      </c>
      <c r="B237" t="s">
        <v>768</v>
      </c>
      <c r="C237" t="s">
        <v>3682</v>
      </c>
      <c r="D237" t="s">
        <v>3954</v>
      </c>
      <c r="E237" t="s">
        <v>23</v>
      </c>
      <c r="F237" t="s">
        <v>24</v>
      </c>
      <c r="G237" t="s">
        <v>477</v>
      </c>
      <c r="H237">
        <v>0</v>
      </c>
      <c r="I237">
        <v>0</v>
      </c>
      <c r="J237" t="s">
        <v>472</v>
      </c>
      <c r="K237" t="s">
        <v>3946</v>
      </c>
      <c r="L237" t="s">
        <v>3947</v>
      </c>
      <c r="M2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" t="s">
        <v>3955</v>
      </c>
      <c r="O237" s="4">
        <v>53100</v>
      </c>
      <c r="P237" s="4">
        <f>IF(Table_GL_DATA_QUERY[[#This Row],[TRANSAMT]]&gt;0,Table_GL_DATA_QUERY[[#This Row],[TRANSAMT]],0)</f>
        <v>53100</v>
      </c>
      <c r="Q237" s="4">
        <f>-IF(Table_GL_DATA_QUERY[[#This Row],[TRANSAMT]]&lt;0,Table_GL_DATA_QUERY[[#This Row],[TRANSAMT]],0)</f>
        <v>0</v>
      </c>
      <c r="R237" t="s">
        <v>26</v>
      </c>
      <c r="S237" t="s">
        <v>27</v>
      </c>
    </row>
    <row r="238" spans="1:19" x14ac:dyDescent="0.25">
      <c r="A238" s="6">
        <v>20210706</v>
      </c>
      <c r="B238" t="s">
        <v>768</v>
      </c>
      <c r="C238" t="s">
        <v>3682</v>
      </c>
      <c r="D238" t="s">
        <v>3956</v>
      </c>
      <c r="E238" t="s">
        <v>23</v>
      </c>
      <c r="F238" t="s">
        <v>24</v>
      </c>
      <c r="G238" t="s">
        <v>477</v>
      </c>
      <c r="H238">
        <v>0</v>
      </c>
      <c r="I238">
        <v>0</v>
      </c>
      <c r="J238" t="s">
        <v>472</v>
      </c>
      <c r="K238" t="s">
        <v>3946</v>
      </c>
      <c r="L238" t="s">
        <v>3947</v>
      </c>
      <c r="M2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" t="s">
        <v>3955</v>
      </c>
      <c r="O238" s="4">
        <v>84075</v>
      </c>
      <c r="P238" s="4">
        <f>IF(Table_GL_DATA_QUERY[[#This Row],[TRANSAMT]]&gt;0,Table_GL_DATA_QUERY[[#This Row],[TRANSAMT]],0)</f>
        <v>84075</v>
      </c>
      <c r="Q238" s="4">
        <f>-IF(Table_GL_DATA_QUERY[[#This Row],[TRANSAMT]]&lt;0,Table_GL_DATA_QUERY[[#This Row],[TRANSAMT]],0)</f>
        <v>0</v>
      </c>
      <c r="R238" t="s">
        <v>26</v>
      </c>
      <c r="S238" t="s">
        <v>27</v>
      </c>
    </row>
    <row r="239" spans="1:19" x14ac:dyDescent="0.25">
      <c r="A239" s="6">
        <v>20210706</v>
      </c>
      <c r="B239" t="s">
        <v>768</v>
      </c>
      <c r="C239" t="s">
        <v>3682</v>
      </c>
      <c r="D239" t="s">
        <v>3957</v>
      </c>
      <c r="E239" t="s">
        <v>23</v>
      </c>
      <c r="F239" t="s">
        <v>24</v>
      </c>
      <c r="G239" t="s">
        <v>477</v>
      </c>
      <c r="H239">
        <v>0</v>
      </c>
      <c r="I239">
        <v>0</v>
      </c>
      <c r="J239" t="s">
        <v>472</v>
      </c>
      <c r="K239" t="s">
        <v>3946</v>
      </c>
      <c r="L239" t="s">
        <v>3947</v>
      </c>
      <c r="M2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" t="s">
        <v>3958</v>
      </c>
      <c r="O239" s="4">
        <v>316680</v>
      </c>
      <c r="P239" s="4">
        <f>IF(Table_GL_DATA_QUERY[[#This Row],[TRANSAMT]]&gt;0,Table_GL_DATA_QUERY[[#This Row],[TRANSAMT]],0)</f>
        <v>316680</v>
      </c>
      <c r="Q239" s="4">
        <f>-IF(Table_GL_DATA_QUERY[[#This Row],[TRANSAMT]]&lt;0,Table_GL_DATA_QUERY[[#This Row],[TRANSAMT]],0)</f>
        <v>0</v>
      </c>
      <c r="R239" t="s">
        <v>26</v>
      </c>
      <c r="S239" t="s">
        <v>27</v>
      </c>
    </row>
    <row r="240" spans="1:19" x14ac:dyDescent="0.25">
      <c r="A240" s="6">
        <v>20210706</v>
      </c>
      <c r="B240" t="s">
        <v>768</v>
      </c>
      <c r="C240" t="s">
        <v>3682</v>
      </c>
      <c r="D240" t="s">
        <v>3959</v>
      </c>
      <c r="E240" t="s">
        <v>23</v>
      </c>
      <c r="F240" t="s">
        <v>150</v>
      </c>
      <c r="G240" t="s">
        <v>477</v>
      </c>
      <c r="H240">
        <v>0</v>
      </c>
      <c r="I240">
        <v>0</v>
      </c>
      <c r="J240" t="s">
        <v>472</v>
      </c>
      <c r="K240" t="s">
        <v>3946</v>
      </c>
      <c r="L240" t="s">
        <v>3947</v>
      </c>
      <c r="M2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" t="s">
        <v>3960</v>
      </c>
      <c r="O240" s="4">
        <v>232225</v>
      </c>
      <c r="P240" s="4">
        <f>IF(Table_GL_DATA_QUERY[[#This Row],[TRANSAMT]]&gt;0,Table_GL_DATA_QUERY[[#This Row],[TRANSAMT]],0)</f>
        <v>232225</v>
      </c>
      <c r="Q240" s="4">
        <f>-IF(Table_GL_DATA_QUERY[[#This Row],[TRANSAMT]]&lt;0,Table_GL_DATA_QUERY[[#This Row],[TRANSAMT]],0)</f>
        <v>0</v>
      </c>
      <c r="R240" t="s">
        <v>26</v>
      </c>
      <c r="S240" t="s">
        <v>27</v>
      </c>
    </row>
    <row r="241" spans="1:19" x14ac:dyDescent="0.25">
      <c r="A241" s="6">
        <v>20210706</v>
      </c>
      <c r="B241" t="s">
        <v>768</v>
      </c>
      <c r="C241" t="s">
        <v>3682</v>
      </c>
      <c r="D241" t="s">
        <v>3961</v>
      </c>
      <c r="E241" t="s">
        <v>23</v>
      </c>
      <c r="F241" t="s">
        <v>24</v>
      </c>
      <c r="G241" t="s">
        <v>477</v>
      </c>
      <c r="H241">
        <v>0</v>
      </c>
      <c r="I241">
        <v>0</v>
      </c>
      <c r="J241" t="s">
        <v>472</v>
      </c>
      <c r="K241" t="s">
        <v>3962</v>
      </c>
      <c r="L241" t="s">
        <v>3963</v>
      </c>
      <c r="M2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1" t="s">
        <v>542</v>
      </c>
      <c r="O241" s="4">
        <v>-500</v>
      </c>
      <c r="P241" s="4">
        <f>IF(Table_GL_DATA_QUERY[[#This Row],[TRANSAMT]]&gt;0,Table_GL_DATA_QUERY[[#This Row],[TRANSAMT]],0)</f>
        <v>0</v>
      </c>
      <c r="Q241" s="4">
        <f>-IF(Table_GL_DATA_QUERY[[#This Row],[TRANSAMT]]&lt;0,Table_GL_DATA_QUERY[[#This Row],[TRANSAMT]],0)</f>
        <v>500</v>
      </c>
      <c r="R241" t="s">
        <v>26</v>
      </c>
      <c r="S241" t="s">
        <v>27</v>
      </c>
    </row>
    <row r="242" spans="1:19" x14ac:dyDescent="0.25">
      <c r="A242" s="6">
        <v>20210706</v>
      </c>
      <c r="B242" t="s">
        <v>768</v>
      </c>
      <c r="C242" t="s">
        <v>3682</v>
      </c>
      <c r="D242" t="s">
        <v>3961</v>
      </c>
      <c r="E242" t="s">
        <v>59</v>
      </c>
      <c r="F242" t="s">
        <v>24</v>
      </c>
      <c r="G242" t="s">
        <v>477</v>
      </c>
      <c r="H242">
        <v>0</v>
      </c>
      <c r="I242">
        <v>0</v>
      </c>
      <c r="J242" t="s">
        <v>472</v>
      </c>
      <c r="K242" t="s">
        <v>3964</v>
      </c>
      <c r="L242" t="s">
        <v>3965</v>
      </c>
      <c r="M2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2" t="s">
        <v>3596</v>
      </c>
      <c r="O242" s="4">
        <v>-6599</v>
      </c>
      <c r="P242" s="4">
        <f>IF(Table_GL_DATA_QUERY[[#This Row],[TRANSAMT]]&gt;0,Table_GL_DATA_QUERY[[#This Row],[TRANSAMT]],0)</f>
        <v>0</v>
      </c>
      <c r="Q242" s="4">
        <f>-IF(Table_GL_DATA_QUERY[[#This Row],[TRANSAMT]]&lt;0,Table_GL_DATA_QUERY[[#This Row],[TRANSAMT]],0)</f>
        <v>6599</v>
      </c>
      <c r="R242" t="s">
        <v>26</v>
      </c>
      <c r="S242" t="s">
        <v>27</v>
      </c>
    </row>
    <row r="243" spans="1:19" x14ac:dyDescent="0.25">
      <c r="A243" s="6">
        <v>20210706</v>
      </c>
      <c r="B243" t="s">
        <v>768</v>
      </c>
      <c r="C243" t="s">
        <v>3682</v>
      </c>
      <c r="D243" t="s">
        <v>3961</v>
      </c>
      <c r="E243" t="s">
        <v>149</v>
      </c>
      <c r="F243" t="s">
        <v>24</v>
      </c>
      <c r="G243" t="s">
        <v>477</v>
      </c>
      <c r="H243">
        <v>0</v>
      </c>
      <c r="I243">
        <v>0</v>
      </c>
      <c r="J243" t="s">
        <v>472</v>
      </c>
      <c r="K243" t="s">
        <v>3966</v>
      </c>
      <c r="L243" t="s">
        <v>3967</v>
      </c>
      <c r="M2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3" t="s">
        <v>482</v>
      </c>
      <c r="O243" s="4">
        <v>-53100</v>
      </c>
      <c r="P243" s="4">
        <f>IF(Table_GL_DATA_QUERY[[#This Row],[TRANSAMT]]&gt;0,Table_GL_DATA_QUERY[[#This Row],[TRANSAMT]],0)</f>
        <v>0</v>
      </c>
      <c r="Q243" s="4">
        <f>-IF(Table_GL_DATA_QUERY[[#This Row],[TRANSAMT]]&lt;0,Table_GL_DATA_QUERY[[#This Row],[TRANSAMT]],0)</f>
        <v>53100</v>
      </c>
      <c r="R243" t="s">
        <v>26</v>
      </c>
      <c r="S243" t="s">
        <v>27</v>
      </c>
    </row>
    <row r="244" spans="1:19" x14ac:dyDescent="0.25">
      <c r="A244" s="6">
        <v>20210706</v>
      </c>
      <c r="B244" t="s">
        <v>768</v>
      </c>
      <c r="C244" t="s">
        <v>3682</v>
      </c>
      <c r="D244" t="s">
        <v>3961</v>
      </c>
      <c r="E244" t="s">
        <v>126</v>
      </c>
      <c r="F244" t="s">
        <v>24</v>
      </c>
      <c r="G244" t="s">
        <v>477</v>
      </c>
      <c r="H244">
        <v>0</v>
      </c>
      <c r="I244">
        <v>0</v>
      </c>
      <c r="J244" t="s">
        <v>472</v>
      </c>
      <c r="K244" t="s">
        <v>3968</v>
      </c>
      <c r="L244" t="s">
        <v>3969</v>
      </c>
      <c r="M2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" t="s">
        <v>482</v>
      </c>
      <c r="O244" s="4">
        <v>-84075</v>
      </c>
      <c r="P244" s="4">
        <f>IF(Table_GL_DATA_QUERY[[#This Row],[TRANSAMT]]&gt;0,Table_GL_DATA_QUERY[[#This Row],[TRANSAMT]],0)</f>
        <v>0</v>
      </c>
      <c r="Q244" s="4">
        <f>-IF(Table_GL_DATA_QUERY[[#This Row],[TRANSAMT]]&lt;0,Table_GL_DATA_QUERY[[#This Row],[TRANSAMT]],0)</f>
        <v>84075</v>
      </c>
      <c r="R244" t="s">
        <v>26</v>
      </c>
      <c r="S244" t="s">
        <v>27</v>
      </c>
    </row>
    <row r="245" spans="1:19" x14ac:dyDescent="0.25">
      <c r="A245" s="6">
        <v>20210706</v>
      </c>
      <c r="B245" t="s">
        <v>768</v>
      </c>
      <c r="C245" t="s">
        <v>3682</v>
      </c>
      <c r="D245" t="s">
        <v>3961</v>
      </c>
      <c r="E245" t="s">
        <v>127</v>
      </c>
      <c r="F245" t="s">
        <v>24</v>
      </c>
      <c r="G245" t="s">
        <v>477</v>
      </c>
      <c r="H245">
        <v>0</v>
      </c>
      <c r="I245">
        <v>0</v>
      </c>
      <c r="J245" t="s">
        <v>472</v>
      </c>
      <c r="K245" t="s">
        <v>3970</v>
      </c>
      <c r="L245" t="s">
        <v>3971</v>
      </c>
      <c r="M2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" t="s">
        <v>3319</v>
      </c>
      <c r="O245" s="4">
        <v>-316680</v>
      </c>
      <c r="P245" s="4">
        <f>IF(Table_GL_DATA_QUERY[[#This Row],[TRANSAMT]]&gt;0,Table_GL_DATA_QUERY[[#This Row],[TRANSAMT]],0)</f>
        <v>0</v>
      </c>
      <c r="Q245" s="4">
        <f>-IF(Table_GL_DATA_QUERY[[#This Row],[TRANSAMT]]&lt;0,Table_GL_DATA_QUERY[[#This Row],[TRANSAMT]],0)</f>
        <v>316680</v>
      </c>
      <c r="R245" t="s">
        <v>26</v>
      </c>
      <c r="S245" t="s">
        <v>27</v>
      </c>
    </row>
    <row r="246" spans="1:19" x14ac:dyDescent="0.25">
      <c r="A246" s="6">
        <v>20210706</v>
      </c>
      <c r="B246" t="s">
        <v>768</v>
      </c>
      <c r="C246" t="s">
        <v>3682</v>
      </c>
      <c r="D246" t="s">
        <v>3961</v>
      </c>
      <c r="E246" t="s">
        <v>56</v>
      </c>
      <c r="F246" t="s">
        <v>150</v>
      </c>
      <c r="G246" t="s">
        <v>477</v>
      </c>
      <c r="H246">
        <v>0</v>
      </c>
      <c r="I246">
        <v>0</v>
      </c>
      <c r="J246" t="s">
        <v>472</v>
      </c>
      <c r="K246" t="s">
        <v>3972</v>
      </c>
      <c r="L246" t="s">
        <v>3973</v>
      </c>
      <c r="M2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" t="s">
        <v>3944</v>
      </c>
      <c r="O246" s="4">
        <v>-232225</v>
      </c>
      <c r="P246" s="4">
        <f>IF(Table_GL_DATA_QUERY[[#This Row],[TRANSAMT]]&gt;0,Table_GL_DATA_QUERY[[#This Row],[TRANSAMT]],0)</f>
        <v>0</v>
      </c>
      <c r="Q246" s="4">
        <f>-IF(Table_GL_DATA_QUERY[[#This Row],[TRANSAMT]]&lt;0,Table_GL_DATA_QUERY[[#This Row],[TRANSAMT]],0)</f>
        <v>232225</v>
      </c>
      <c r="R246" t="s">
        <v>26</v>
      </c>
      <c r="S246" t="s">
        <v>27</v>
      </c>
    </row>
    <row r="247" spans="1:19" x14ac:dyDescent="0.25">
      <c r="A247" s="6">
        <v>20210708</v>
      </c>
      <c r="B247" t="s">
        <v>768</v>
      </c>
      <c r="C247" t="s">
        <v>3682</v>
      </c>
      <c r="D247" t="s">
        <v>3847</v>
      </c>
      <c r="E247" t="s">
        <v>110</v>
      </c>
      <c r="F247" t="s">
        <v>309</v>
      </c>
      <c r="G247" t="s">
        <v>3848</v>
      </c>
      <c r="H247">
        <v>0</v>
      </c>
      <c r="I247">
        <v>0</v>
      </c>
      <c r="J247" t="s">
        <v>472</v>
      </c>
      <c r="K247" t="s">
        <v>3849</v>
      </c>
      <c r="L247" t="s">
        <v>3850</v>
      </c>
      <c r="M2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" t="s">
        <v>4123</v>
      </c>
      <c r="O247" s="4">
        <v>2500</v>
      </c>
      <c r="P247" s="4">
        <f>IF(Table_GL_DATA_QUERY[[#This Row],[TRANSAMT]]&gt;0,Table_GL_DATA_QUERY[[#This Row],[TRANSAMT]],0)</f>
        <v>2500</v>
      </c>
      <c r="Q247" s="4">
        <f>-IF(Table_GL_DATA_QUERY[[#This Row],[TRANSAMT]]&lt;0,Table_GL_DATA_QUERY[[#This Row],[TRANSAMT]],0)</f>
        <v>0</v>
      </c>
      <c r="R247" t="s">
        <v>26</v>
      </c>
      <c r="S247" t="s">
        <v>27</v>
      </c>
    </row>
    <row r="248" spans="1:19" x14ac:dyDescent="0.25">
      <c r="A248" s="6">
        <v>20210708</v>
      </c>
      <c r="B248" t="s">
        <v>768</v>
      </c>
      <c r="C248" t="s">
        <v>3682</v>
      </c>
      <c r="D248" t="s">
        <v>3847</v>
      </c>
      <c r="E248" t="s">
        <v>111</v>
      </c>
      <c r="F248" t="s">
        <v>150</v>
      </c>
      <c r="G248" t="s">
        <v>3848</v>
      </c>
      <c r="H248">
        <v>0</v>
      </c>
      <c r="I248">
        <v>0</v>
      </c>
      <c r="J248" t="s">
        <v>472</v>
      </c>
      <c r="K248" t="s">
        <v>3849</v>
      </c>
      <c r="L248" t="s">
        <v>3850</v>
      </c>
      <c r="M2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" t="s">
        <v>4124</v>
      </c>
      <c r="O248" s="4">
        <v>1383</v>
      </c>
      <c r="P248" s="4">
        <f>IF(Table_GL_DATA_QUERY[[#This Row],[TRANSAMT]]&gt;0,Table_GL_DATA_QUERY[[#This Row],[TRANSAMT]],0)</f>
        <v>1383</v>
      </c>
      <c r="Q248" s="4">
        <f>-IF(Table_GL_DATA_QUERY[[#This Row],[TRANSAMT]]&lt;0,Table_GL_DATA_QUERY[[#This Row],[TRANSAMT]],0)</f>
        <v>0</v>
      </c>
      <c r="R248" t="s">
        <v>26</v>
      </c>
      <c r="S248" t="s">
        <v>27</v>
      </c>
    </row>
    <row r="249" spans="1:19" x14ac:dyDescent="0.25">
      <c r="A249" s="6">
        <v>20210708</v>
      </c>
      <c r="B249" t="s">
        <v>768</v>
      </c>
      <c r="C249" t="s">
        <v>3682</v>
      </c>
      <c r="D249" t="s">
        <v>3847</v>
      </c>
      <c r="E249" t="s">
        <v>114</v>
      </c>
      <c r="F249" t="s">
        <v>41</v>
      </c>
      <c r="G249" t="s">
        <v>3848</v>
      </c>
      <c r="H249">
        <v>0</v>
      </c>
      <c r="I249">
        <v>0</v>
      </c>
      <c r="J249" t="s">
        <v>472</v>
      </c>
      <c r="K249" t="s">
        <v>3849</v>
      </c>
      <c r="L249" t="s">
        <v>3850</v>
      </c>
      <c r="M2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" t="s">
        <v>4125</v>
      </c>
      <c r="O249" s="4">
        <v>1540</v>
      </c>
      <c r="P249" s="4">
        <f>IF(Table_GL_DATA_QUERY[[#This Row],[TRANSAMT]]&gt;0,Table_GL_DATA_QUERY[[#This Row],[TRANSAMT]],0)</f>
        <v>1540</v>
      </c>
      <c r="Q249" s="4">
        <f>-IF(Table_GL_DATA_QUERY[[#This Row],[TRANSAMT]]&lt;0,Table_GL_DATA_QUERY[[#This Row],[TRANSAMT]],0)</f>
        <v>0</v>
      </c>
      <c r="R249" t="s">
        <v>26</v>
      </c>
      <c r="S249" t="s">
        <v>27</v>
      </c>
    </row>
    <row r="250" spans="1:19" x14ac:dyDescent="0.25">
      <c r="A250" s="6">
        <v>20210708</v>
      </c>
      <c r="B250" t="s">
        <v>768</v>
      </c>
      <c r="C250" t="s">
        <v>3682</v>
      </c>
      <c r="D250" t="s">
        <v>3847</v>
      </c>
      <c r="E250" t="s">
        <v>115</v>
      </c>
      <c r="F250" t="s">
        <v>24</v>
      </c>
      <c r="G250" t="s">
        <v>3848</v>
      </c>
      <c r="H250">
        <v>0</v>
      </c>
      <c r="I250">
        <v>0</v>
      </c>
      <c r="J250" t="s">
        <v>472</v>
      </c>
      <c r="K250" t="s">
        <v>3849</v>
      </c>
      <c r="L250" t="s">
        <v>3850</v>
      </c>
      <c r="M2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0" t="s">
        <v>4126</v>
      </c>
      <c r="O250" s="4">
        <v>471</v>
      </c>
      <c r="P250" s="4">
        <f>IF(Table_GL_DATA_QUERY[[#This Row],[TRANSAMT]]&gt;0,Table_GL_DATA_QUERY[[#This Row],[TRANSAMT]],0)</f>
        <v>471</v>
      </c>
      <c r="Q250" s="4">
        <f>-IF(Table_GL_DATA_QUERY[[#This Row],[TRANSAMT]]&lt;0,Table_GL_DATA_QUERY[[#This Row],[TRANSAMT]],0)</f>
        <v>0</v>
      </c>
      <c r="R250" t="s">
        <v>26</v>
      </c>
      <c r="S250" t="s">
        <v>27</v>
      </c>
    </row>
    <row r="251" spans="1:19" x14ac:dyDescent="0.25">
      <c r="A251" s="6">
        <v>20210708</v>
      </c>
      <c r="B251" t="s">
        <v>768</v>
      </c>
      <c r="C251" t="s">
        <v>3682</v>
      </c>
      <c r="D251" t="s">
        <v>3847</v>
      </c>
      <c r="E251" t="s">
        <v>118</v>
      </c>
      <c r="F251" t="s">
        <v>911</v>
      </c>
      <c r="G251" t="s">
        <v>3848</v>
      </c>
      <c r="H251">
        <v>0</v>
      </c>
      <c r="I251">
        <v>0</v>
      </c>
      <c r="J251" t="s">
        <v>472</v>
      </c>
      <c r="K251" t="s">
        <v>3849</v>
      </c>
      <c r="L251" t="s">
        <v>3850</v>
      </c>
      <c r="M2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1" t="s">
        <v>4127</v>
      </c>
      <c r="O251" s="4">
        <v>5597</v>
      </c>
      <c r="P251" s="4">
        <f>IF(Table_GL_DATA_QUERY[[#This Row],[TRANSAMT]]&gt;0,Table_GL_DATA_QUERY[[#This Row],[TRANSAMT]],0)</f>
        <v>5597</v>
      </c>
      <c r="Q251" s="4">
        <f>-IF(Table_GL_DATA_QUERY[[#This Row],[TRANSAMT]]&lt;0,Table_GL_DATA_QUERY[[#This Row],[TRANSAMT]],0)</f>
        <v>0</v>
      </c>
      <c r="R251" t="s">
        <v>26</v>
      </c>
      <c r="S251" t="s">
        <v>27</v>
      </c>
    </row>
    <row r="252" spans="1:19" x14ac:dyDescent="0.25">
      <c r="A252" s="6">
        <v>20210708</v>
      </c>
      <c r="B252" t="s">
        <v>768</v>
      </c>
      <c r="C252" t="s">
        <v>3682</v>
      </c>
      <c r="D252" t="s">
        <v>3847</v>
      </c>
      <c r="E252" t="s">
        <v>201</v>
      </c>
      <c r="F252" t="s">
        <v>24</v>
      </c>
      <c r="G252" t="s">
        <v>3848</v>
      </c>
      <c r="H252">
        <v>0</v>
      </c>
      <c r="I252">
        <v>0</v>
      </c>
      <c r="J252" t="s">
        <v>472</v>
      </c>
      <c r="K252" t="s">
        <v>3849</v>
      </c>
      <c r="L252" t="s">
        <v>3850</v>
      </c>
      <c r="M2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2" t="s">
        <v>4128</v>
      </c>
      <c r="O252" s="4">
        <v>5000</v>
      </c>
      <c r="P252" s="4">
        <f>IF(Table_GL_DATA_QUERY[[#This Row],[TRANSAMT]]&gt;0,Table_GL_DATA_QUERY[[#This Row],[TRANSAMT]],0)</f>
        <v>5000</v>
      </c>
      <c r="Q252" s="4">
        <f>-IF(Table_GL_DATA_QUERY[[#This Row],[TRANSAMT]]&lt;0,Table_GL_DATA_QUERY[[#This Row],[TRANSAMT]],0)</f>
        <v>0</v>
      </c>
      <c r="R252" t="s">
        <v>26</v>
      </c>
      <c r="S252" t="s">
        <v>27</v>
      </c>
    </row>
    <row r="253" spans="1:19" x14ac:dyDescent="0.25">
      <c r="A253" s="6">
        <v>20210708</v>
      </c>
      <c r="B253" t="s">
        <v>768</v>
      </c>
      <c r="C253" t="s">
        <v>3682</v>
      </c>
      <c r="D253" t="s">
        <v>3847</v>
      </c>
      <c r="E253" t="s">
        <v>47</v>
      </c>
      <c r="F253" t="s">
        <v>24</v>
      </c>
      <c r="G253" t="s">
        <v>3848</v>
      </c>
      <c r="H253">
        <v>0</v>
      </c>
      <c r="I253">
        <v>0</v>
      </c>
      <c r="J253" t="s">
        <v>472</v>
      </c>
      <c r="K253" t="s">
        <v>3849</v>
      </c>
      <c r="L253" t="s">
        <v>3850</v>
      </c>
      <c r="M2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" t="s">
        <v>4129</v>
      </c>
      <c r="O253" s="4">
        <v>500</v>
      </c>
      <c r="P253" s="4">
        <f>IF(Table_GL_DATA_QUERY[[#This Row],[TRANSAMT]]&gt;0,Table_GL_DATA_QUERY[[#This Row],[TRANSAMT]],0)</f>
        <v>500</v>
      </c>
      <c r="Q253" s="4">
        <f>-IF(Table_GL_DATA_QUERY[[#This Row],[TRANSAMT]]&lt;0,Table_GL_DATA_QUERY[[#This Row],[TRANSAMT]],0)</f>
        <v>0</v>
      </c>
      <c r="R253" t="s">
        <v>26</v>
      </c>
      <c r="S253" t="s">
        <v>27</v>
      </c>
    </row>
    <row r="254" spans="1:19" x14ac:dyDescent="0.25">
      <c r="A254" s="6">
        <v>20210708</v>
      </c>
      <c r="B254" t="s">
        <v>768</v>
      </c>
      <c r="C254" t="s">
        <v>3682</v>
      </c>
      <c r="D254" t="s">
        <v>3847</v>
      </c>
      <c r="E254" t="s">
        <v>120</v>
      </c>
      <c r="F254" t="s">
        <v>150</v>
      </c>
      <c r="G254" t="s">
        <v>3848</v>
      </c>
      <c r="H254">
        <v>0</v>
      </c>
      <c r="I254">
        <v>0</v>
      </c>
      <c r="J254" t="s">
        <v>472</v>
      </c>
      <c r="K254" t="s">
        <v>3849</v>
      </c>
      <c r="L254" t="s">
        <v>3850</v>
      </c>
      <c r="M2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" t="s">
        <v>4130</v>
      </c>
      <c r="O254" s="4">
        <v>974</v>
      </c>
      <c r="P254" s="4">
        <f>IF(Table_GL_DATA_QUERY[[#This Row],[TRANSAMT]]&gt;0,Table_GL_DATA_QUERY[[#This Row],[TRANSAMT]],0)</f>
        <v>974</v>
      </c>
      <c r="Q254" s="4">
        <f>-IF(Table_GL_DATA_QUERY[[#This Row],[TRANSAMT]]&lt;0,Table_GL_DATA_QUERY[[#This Row],[TRANSAMT]],0)</f>
        <v>0</v>
      </c>
      <c r="R254" t="s">
        <v>26</v>
      </c>
      <c r="S254" t="s">
        <v>27</v>
      </c>
    </row>
    <row r="255" spans="1:19" x14ac:dyDescent="0.25">
      <c r="A255" s="6">
        <v>20210708</v>
      </c>
      <c r="B255" t="s">
        <v>768</v>
      </c>
      <c r="C255" t="s">
        <v>3682</v>
      </c>
      <c r="D255" t="s">
        <v>3847</v>
      </c>
      <c r="E255" t="s">
        <v>122</v>
      </c>
      <c r="F255" t="s">
        <v>41</v>
      </c>
      <c r="G255" t="s">
        <v>3848</v>
      </c>
      <c r="H255">
        <v>0</v>
      </c>
      <c r="I255">
        <v>0</v>
      </c>
      <c r="J255" t="s">
        <v>472</v>
      </c>
      <c r="K255" t="s">
        <v>3849</v>
      </c>
      <c r="L255" t="s">
        <v>3850</v>
      </c>
      <c r="M2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" t="s">
        <v>4131</v>
      </c>
      <c r="O255" s="4">
        <v>4500</v>
      </c>
      <c r="P255" s="4">
        <f>IF(Table_GL_DATA_QUERY[[#This Row],[TRANSAMT]]&gt;0,Table_GL_DATA_QUERY[[#This Row],[TRANSAMT]],0)</f>
        <v>4500</v>
      </c>
      <c r="Q255" s="4">
        <f>-IF(Table_GL_DATA_QUERY[[#This Row],[TRANSAMT]]&lt;0,Table_GL_DATA_QUERY[[#This Row],[TRANSAMT]],0)</f>
        <v>0</v>
      </c>
      <c r="R255" t="s">
        <v>26</v>
      </c>
      <c r="S255" t="s">
        <v>27</v>
      </c>
    </row>
    <row r="256" spans="1:19" x14ac:dyDescent="0.25">
      <c r="A256" s="6">
        <v>20210708</v>
      </c>
      <c r="B256" t="s">
        <v>768</v>
      </c>
      <c r="C256" t="s">
        <v>3682</v>
      </c>
      <c r="D256" t="s">
        <v>3847</v>
      </c>
      <c r="E256" t="s">
        <v>209</v>
      </c>
      <c r="F256" t="s">
        <v>24</v>
      </c>
      <c r="G256" t="s">
        <v>3848</v>
      </c>
      <c r="H256">
        <v>0</v>
      </c>
      <c r="I256">
        <v>0</v>
      </c>
      <c r="J256" t="s">
        <v>472</v>
      </c>
      <c r="K256" t="s">
        <v>3849</v>
      </c>
      <c r="L256" t="s">
        <v>3850</v>
      </c>
      <c r="M2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" t="s">
        <v>4132</v>
      </c>
      <c r="O256" s="4">
        <v>379</v>
      </c>
      <c r="P256" s="4">
        <f>IF(Table_GL_DATA_QUERY[[#This Row],[TRANSAMT]]&gt;0,Table_GL_DATA_QUERY[[#This Row],[TRANSAMT]],0)</f>
        <v>379</v>
      </c>
      <c r="Q256" s="4">
        <f>-IF(Table_GL_DATA_QUERY[[#This Row],[TRANSAMT]]&lt;0,Table_GL_DATA_QUERY[[#This Row],[TRANSAMT]],0)</f>
        <v>0</v>
      </c>
      <c r="R256" t="s">
        <v>26</v>
      </c>
      <c r="S256" t="s">
        <v>27</v>
      </c>
    </row>
    <row r="257" spans="1:19" x14ac:dyDescent="0.25">
      <c r="A257" s="6">
        <v>20210708</v>
      </c>
      <c r="B257" t="s">
        <v>768</v>
      </c>
      <c r="C257" t="s">
        <v>3682</v>
      </c>
      <c r="D257" t="s">
        <v>3847</v>
      </c>
      <c r="E257" t="s">
        <v>210</v>
      </c>
      <c r="F257" t="s">
        <v>41</v>
      </c>
      <c r="G257" t="s">
        <v>3848</v>
      </c>
      <c r="H257">
        <v>0</v>
      </c>
      <c r="I257">
        <v>0</v>
      </c>
      <c r="J257" t="s">
        <v>472</v>
      </c>
      <c r="K257" t="s">
        <v>3849</v>
      </c>
      <c r="L257" t="s">
        <v>3850</v>
      </c>
      <c r="M2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7" t="s">
        <v>4133</v>
      </c>
      <c r="O257" s="4">
        <v>7470</v>
      </c>
      <c r="P257" s="4">
        <f>IF(Table_GL_DATA_QUERY[[#This Row],[TRANSAMT]]&gt;0,Table_GL_DATA_QUERY[[#This Row],[TRANSAMT]],0)</f>
        <v>7470</v>
      </c>
      <c r="Q257" s="4">
        <f>-IF(Table_GL_DATA_QUERY[[#This Row],[TRANSAMT]]&lt;0,Table_GL_DATA_QUERY[[#This Row],[TRANSAMT]],0)</f>
        <v>0</v>
      </c>
      <c r="R257" t="s">
        <v>26</v>
      </c>
      <c r="S257" t="s">
        <v>27</v>
      </c>
    </row>
    <row r="258" spans="1:19" x14ac:dyDescent="0.25">
      <c r="A258" s="6">
        <v>20210708</v>
      </c>
      <c r="B258" t="s">
        <v>768</v>
      </c>
      <c r="C258" t="s">
        <v>3682</v>
      </c>
      <c r="D258" t="s">
        <v>3847</v>
      </c>
      <c r="E258" t="s">
        <v>124</v>
      </c>
      <c r="F258" t="s">
        <v>24</v>
      </c>
      <c r="G258" t="s">
        <v>3848</v>
      </c>
      <c r="H258">
        <v>0</v>
      </c>
      <c r="I258">
        <v>0</v>
      </c>
      <c r="J258" t="s">
        <v>472</v>
      </c>
      <c r="K258" t="s">
        <v>3849</v>
      </c>
      <c r="L258" t="s">
        <v>3850</v>
      </c>
      <c r="M2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8" t="s">
        <v>4134</v>
      </c>
      <c r="O258" s="4">
        <v>622</v>
      </c>
      <c r="P258" s="4">
        <f>IF(Table_GL_DATA_QUERY[[#This Row],[TRANSAMT]]&gt;0,Table_GL_DATA_QUERY[[#This Row],[TRANSAMT]],0)</f>
        <v>622</v>
      </c>
      <c r="Q258" s="4">
        <f>-IF(Table_GL_DATA_QUERY[[#This Row],[TRANSAMT]]&lt;0,Table_GL_DATA_QUERY[[#This Row],[TRANSAMT]],0)</f>
        <v>0</v>
      </c>
      <c r="R258" t="s">
        <v>26</v>
      </c>
      <c r="S258" t="s">
        <v>27</v>
      </c>
    </row>
    <row r="259" spans="1:19" x14ac:dyDescent="0.25">
      <c r="A259" s="6">
        <v>20210708</v>
      </c>
      <c r="B259" t="s">
        <v>768</v>
      </c>
      <c r="C259" t="s">
        <v>3682</v>
      </c>
      <c r="D259" t="s">
        <v>3847</v>
      </c>
      <c r="E259" t="s">
        <v>130</v>
      </c>
      <c r="F259" t="s">
        <v>24</v>
      </c>
      <c r="G259" t="s">
        <v>3848</v>
      </c>
      <c r="H259">
        <v>0</v>
      </c>
      <c r="I259">
        <v>0</v>
      </c>
      <c r="J259" t="s">
        <v>472</v>
      </c>
      <c r="K259" t="s">
        <v>3849</v>
      </c>
      <c r="L259" t="s">
        <v>3850</v>
      </c>
      <c r="M2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" t="s">
        <v>4135</v>
      </c>
      <c r="O259" s="4">
        <v>1300</v>
      </c>
      <c r="P259" s="4">
        <f>IF(Table_GL_DATA_QUERY[[#This Row],[TRANSAMT]]&gt;0,Table_GL_DATA_QUERY[[#This Row],[TRANSAMT]],0)</f>
        <v>1300</v>
      </c>
      <c r="Q259" s="4">
        <f>-IF(Table_GL_DATA_QUERY[[#This Row],[TRANSAMT]]&lt;0,Table_GL_DATA_QUERY[[#This Row],[TRANSAMT]],0)</f>
        <v>0</v>
      </c>
      <c r="R259" t="s">
        <v>26</v>
      </c>
      <c r="S259" t="s">
        <v>27</v>
      </c>
    </row>
    <row r="260" spans="1:19" x14ac:dyDescent="0.25">
      <c r="A260" s="6">
        <v>20210708</v>
      </c>
      <c r="B260" t="s">
        <v>768</v>
      </c>
      <c r="C260" t="s">
        <v>3682</v>
      </c>
      <c r="D260" t="s">
        <v>3847</v>
      </c>
      <c r="E260" t="s">
        <v>153</v>
      </c>
      <c r="F260" t="s">
        <v>24</v>
      </c>
      <c r="G260" t="s">
        <v>3848</v>
      </c>
      <c r="H260">
        <v>0</v>
      </c>
      <c r="I260">
        <v>0</v>
      </c>
      <c r="J260" t="s">
        <v>472</v>
      </c>
      <c r="K260" t="s">
        <v>3849</v>
      </c>
      <c r="L260" t="s">
        <v>3850</v>
      </c>
      <c r="M2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" t="s">
        <v>4136</v>
      </c>
      <c r="O260" s="4">
        <v>1000</v>
      </c>
      <c r="P260" s="4">
        <f>IF(Table_GL_DATA_QUERY[[#This Row],[TRANSAMT]]&gt;0,Table_GL_DATA_QUERY[[#This Row],[TRANSAMT]],0)</f>
        <v>1000</v>
      </c>
      <c r="Q260" s="4">
        <f>-IF(Table_GL_DATA_QUERY[[#This Row],[TRANSAMT]]&lt;0,Table_GL_DATA_QUERY[[#This Row],[TRANSAMT]],0)</f>
        <v>0</v>
      </c>
      <c r="R260" t="s">
        <v>26</v>
      </c>
      <c r="S260" t="s">
        <v>27</v>
      </c>
    </row>
    <row r="261" spans="1:19" x14ac:dyDescent="0.25">
      <c r="A261" s="6">
        <v>20210708</v>
      </c>
      <c r="B261" t="s">
        <v>768</v>
      </c>
      <c r="C261" t="s">
        <v>3682</v>
      </c>
      <c r="D261" t="s">
        <v>3847</v>
      </c>
      <c r="E261" t="s">
        <v>133</v>
      </c>
      <c r="F261" t="s">
        <v>150</v>
      </c>
      <c r="G261" t="s">
        <v>3848</v>
      </c>
      <c r="H261">
        <v>0</v>
      </c>
      <c r="I261">
        <v>0</v>
      </c>
      <c r="J261" t="s">
        <v>472</v>
      </c>
      <c r="K261" t="s">
        <v>3849</v>
      </c>
      <c r="L261" t="s">
        <v>3850</v>
      </c>
      <c r="M2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1" t="s">
        <v>4137</v>
      </c>
      <c r="O261" s="4">
        <v>706</v>
      </c>
      <c r="P261" s="4">
        <f>IF(Table_GL_DATA_QUERY[[#This Row],[TRANSAMT]]&gt;0,Table_GL_DATA_QUERY[[#This Row],[TRANSAMT]],0)</f>
        <v>706</v>
      </c>
      <c r="Q261" s="4">
        <f>-IF(Table_GL_DATA_QUERY[[#This Row],[TRANSAMT]]&lt;0,Table_GL_DATA_QUERY[[#This Row],[TRANSAMT]],0)</f>
        <v>0</v>
      </c>
      <c r="R261" t="s">
        <v>26</v>
      </c>
      <c r="S261" t="s">
        <v>27</v>
      </c>
    </row>
    <row r="262" spans="1:19" x14ac:dyDescent="0.25">
      <c r="A262" s="6">
        <v>20210708</v>
      </c>
      <c r="B262" t="s">
        <v>768</v>
      </c>
      <c r="C262" t="s">
        <v>3682</v>
      </c>
      <c r="D262" t="s">
        <v>3847</v>
      </c>
      <c r="E262" t="s">
        <v>134</v>
      </c>
      <c r="F262" t="s">
        <v>180</v>
      </c>
      <c r="G262" t="s">
        <v>3848</v>
      </c>
      <c r="H262">
        <v>0</v>
      </c>
      <c r="I262">
        <v>0</v>
      </c>
      <c r="J262" t="s">
        <v>472</v>
      </c>
      <c r="K262" t="s">
        <v>3849</v>
      </c>
      <c r="L262" t="s">
        <v>3850</v>
      </c>
      <c r="M2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2" t="s">
        <v>4138</v>
      </c>
      <c r="O262" s="4">
        <v>3550</v>
      </c>
      <c r="P262" s="4">
        <f>IF(Table_GL_DATA_QUERY[[#This Row],[TRANSAMT]]&gt;0,Table_GL_DATA_QUERY[[#This Row],[TRANSAMT]],0)</f>
        <v>3550</v>
      </c>
      <c r="Q262" s="4">
        <f>-IF(Table_GL_DATA_QUERY[[#This Row],[TRANSAMT]]&lt;0,Table_GL_DATA_QUERY[[#This Row],[TRANSAMT]],0)</f>
        <v>0</v>
      </c>
      <c r="R262" t="s">
        <v>26</v>
      </c>
      <c r="S262" t="s">
        <v>27</v>
      </c>
    </row>
    <row r="263" spans="1:19" x14ac:dyDescent="0.25">
      <c r="A263" s="6">
        <v>20210708</v>
      </c>
      <c r="B263" t="s">
        <v>768</v>
      </c>
      <c r="C263" t="s">
        <v>3682</v>
      </c>
      <c r="D263" t="s">
        <v>3847</v>
      </c>
      <c r="E263" t="s">
        <v>203</v>
      </c>
      <c r="F263" t="s">
        <v>150</v>
      </c>
      <c r="G263" t="s">
        <v>3848</v>
      </c>
      <c r="H263">
        <v>0</v>
      </c>
      <c r="I263">
        <v>0</v>
      </c>
      <c r="J263" t="s">
        <v>472</v>
      </c>
      <c r="K263" t="s">
        <v>3849</v>
      </c>
      <c r="L263" t="s">
        <v>3850</v>
      </c>
      <c r="M2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3" t="s">
        <v>4139</v>
      </c>
      <c r="O263" s="4">
        <v>1600</v>
      </c>
      <c r="P263" s="4">
        <f>IF(Table_GL_DATA_QUERY[[#This Row],[TRANSAMT]]&gt;0,Table_GL_DATA_QUERY[[#This Row],[TRANSAMT]],0)</f>
        <v>1600</v>
      </c>
      <c r="Q263" s="4">
        <f>-IF(Table_GL_DATA_QUERY[[#This Row],[TRANSAMT]]&lt;0,Table_GL_DATA_QUERY[[#This Row],[TRANSAMT]],0)</f>
        <v>0</v>
      </c>
      <c r="R263" t="s">
        <v>26</v>
      </c>
      <c r="S263" t="s">
        <v>27</v>
      </c>
    </row>
    <row r="264" spans="1:19" x14ac:dyDescent="0.25">
      <c r="A264" s="6">
        <v>20210708</v>
      </c>
      <c r="B264" t="s">
        <v>768</v>
      </c>
      <c r="C264" t="s">
        <v>3682</v>
      </c>
      <c r="D264" t="s">
        <v>3847</v>
      </c>
      <c r="E264" t="s">
        <v>135</v>
      </c>
      <c r="F264" t="s">
        <v>24</v>
      </c>
      <c r="G264" t="s">
        <v>3848</v>
      </c>
      <c r="H264">
        <v>0</v>
      </c>
      <c r="I264">
        <v>0</v>
      </c>
      <c r="J264" t="s">
        <v>472</v>
      </c>
      <c r="K264" t="s">
        <v>3849</v>
      </c>
      <c r="L264" t="s">
        <v>3850</v>
      </c>
      <c r="M2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4" t="s">
        <v>4140</v>
      </c>
      <c r="O264" s="4">
        <v>1500</v>
      </c>
      <c r="P264" s="4">
        <f>IF(Table_GL_DATA_QUERY[[#This Row],[TRANSAMT]]&gt;0,Table_GL_DATA_QUERY[[#This Row],[TRANSAMT]],0)</f>
        <v>1500</v>
      </c>
      <c r="Q264" s="4">
        <f>-IF(Table_GL_DATA_QUERY[[#This Row],[TRANSAMT]]&lt;0,Table_GL_DATA_QUERY[[#This Row],[TRANSAMT]],0)</f>
        <v>0</v>
      </c>
      <c r="R264" t="s">
        <v>26</v>
      </c>
      <c r="S264" t="s">
        <v>27</v>
      </c>
    </row>
    <row r="265" spans="1:19" x14ac:dyDescent="0.25">
      <c r="A265" s="6">
        <v>20210708</v>
      </c>
      <c r="B265" t="s">
        <v>768</v>
      </c>
      <c r="C265" t="s">
        <v>3682</v>
      </c>
      <c r="D265" t="s">
        <v>3847</v>
      </c>
      <c r="E265" t="s">
        <v>136</v>
      </c>
      <c r="F265" t="s">
        <v>24</v>
      </c>
      <c r="G265" t="s">
        <v>3848</v>
      </c>
      <c r="H265">
        <v>0</v>
      </c>
      <c r="I265">
        <v>0</v>
      </c>
      <c r="J265" t="s">
        <v>472</v>
      </c>
      <c r="K265" t="s">
        <v>3849</v>
      </c>
      <c r="L265" t="s">
        <v>3850</v>
      </c>
      <c r="M2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5" t="s">
        <v>4141</v>
      </c>
      <c r="O265" s="4">
        <v>593</v>
      </c>
      <c r="P265" s="4">
        <f>IF(Table_GL_DATA_QUERY[[#This Row],[TRANSAMT]]&gt;0,Table_GL_DATA_QUERY[[#This Row],[TRANSAMT]],0)</f>
        <v>593</v>
      </c>
      <c r="Q265" s="4">
        <f>-IF(Table_GL_DATA_QUERY[[#This Row],[TRANSAMT]]&lt;0,Table_GL_DATA_QUERY[[#This Row],[TRANSAMT]],0)</f>
        <v>0</v>
      </c>
      <c r="R265" t="s">
        <v>26</v>
      </c>
      <c r="S265" t="s">
        <v>27</v>
      </c>
    </row>
    <row r="266" spans="1:19" x14ac:dyDescent="0.25">
      <c r="A266" s="6">
        <v>20210708</v>
      </c>
      <c r="B266" t="s">
        <v>768</v>
      </c>
      <c r="C266" t="s">
        <v>3682</v>
      </c>
      <c r="D266" t="s">
        <v>3847</v>
      </c>
      <c r="E266" t="s">
        <v>204</v>
      </c>
      <c r="F266" t="s">
        <v>24</v>
      </c>
      <c r="G266" t="s">
        <v>3848</v>
      </c>
      <c r="H266">
        <v>0</v>
      </c>
      <c r="I266">
        <v>0</v>
      </c>
      <c r="J266" t="s">
        <v>472</v>
      </c>
      <c r="K266" t="s">
        <v>3849</v>
      </c>
      <c r="L266" t="s">
        <v>3850</v>
      </c>
      <c r="M2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" t="s">
        <v>4142</v>
      </c>
      <c r="O266" s="4">
        <v>500</v>
      </c>
      <c r="P266" s="4">
        <f>IF(Table_GL_DATA_QUERY[[#This Row],[TRANSAMT]]&gt;0,Table_GL_DATA_QUERY[[#This Row],[TRANSAMT]],0)</f>
        <v>500</v>
      </c>
      <c r="Q266" s="4">
        <f>-IF(Table_GL_DATA_QUERY[[#This Row],[TRANSAMT]]&lt;0,Table_GL_DATA_QUERY[[#This Row],[TRANSAMT]],0)</f>
        <v>0</v>
      </c>
      <c r="R266" t="s">
        <v>26</v>
      </c>
      <c r="S266" t="s">
        <v>27</v>
      </c>
    </row>
    <row r="267" spans="1:19" x14ac:dyDescent="0.25">
      <c r="A267" s="6">
        <v>20210708</v>
      </c>
      <c r="B267" t="s">
        <v>768</v>
      </c>
      <c r="C267" t="s">
        <v>3682</v>
      </c>
      <c r="D267" t="s">
        <v>3847</v>
      </c>
      <c r="E267" t="s">
        <v>137</v>
      </c>
      <c r="F267" t="s">
        <v>24</v>
      </c>
      <c r="G267" t="s">
        <v>3848</v>
      </c>
      <c r="H267">
        <v>0</v>
      </c>
      <c r="I267">
        <v>0</v>
      </c>
      <c r="J267" t="s">
        <v>472</v>
      </c>
      <c r="K267" t="s">
        <v>3849</v>
      </c>
      <c r="L267" t="s">
        <v>3850</v>
      </c>
      <c r="M2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" t="s">
        <v>4143</v>
      </c>
      <c r="O267" s="4">
        <v>838</v>
      </c>
      <c r="P267" s="4">
        <f>IF(Table_GL_DATA_QUERY[[#This Row],[TRANSAMT]]&gt;0,Table_GL_DATA_QUERY[[#This Row],[TRANSAMT]],0)</f>
        <v>838</v>
      </c>
      <c r="Q267" s="4">
        <f>-IF(Table_GL_DATA_QUERY[[#This Row],[TRANSAMT]]&lt;0,Table_GL_DATA_QUERY[[#This Row],[TRANSAMT]],0)</f>
        <v>0</v>
      </c>
      <c r="R267" t="s">
        <v>26</v>
      </c>
      <c r="S267" t="s">
        <v>27</v>
      </c>
    </row>
    <row r="268" spans="1:19" x14ac:dyDescent="0.25">
      <c r="A268" s="6">
        <v>20210708</v>
      </c>
      <c r="B268" t="s">
        <v>768</v>
      </c>
      <c r="C268" t="s">
        <v>3682</v>
      </c>
      <c r="D268" t="s">
        <v>3847</v>
      </c>
      <c r="E268" t="s">
        <v>138</v>
      </c>
      <c r="F268" t="s">
        <v>24</v>
      </c>
      <c r="G268" t="s">
        <v>3848</v>
      </c>
      <c r="H268">
        <v>0</v>
      </c>
      <c r="I268">
        <v>0</v>
      </c>
      <c r="J268" t="s">
        <v>472</v>
      </c>
      <c r="K268" t="s">
        <v>3849</v>
      </c>
      <c r="L268" t="s">
        <v>3850</v>
      </c>
      <c r="M2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" t="s">
        <v>4144</v>
      </c>
      <c r="O268" s="4">
        <v>400</v>
      </c>
      <c r="P268" s="4">
        <f>IF(Table_GL_DATA_QUERY[[#This Row],[TRANSAMT]]&gt;0,Table_GL_DATA_QUERY[[#This Row],[TRANSAMT]],0)</f>
        <v>400</v>
      </c>
      <c r="Q268" s="4">
        <f>-IF(Table_GL_DATA_QUERY[[#This Row],[TRANSAMT]]&lt;0,Table_GL_DATA_QUERY[[#This Row],[TRANSAMT]],0)</f>
        <v>0</v>
      </c>
      <c r="R268" t="s">
        <v>26</v>
      </c>
      <c r="S268" t="s">
        <v>27</v>
      </c>
    </row>
    <row r="269" spans="1:19" x14ac:dyDescent="0.25">
      <c r="A269" s="6">
        <v>20210701</v>
      </c>
      <c r="B269" t="s">
        <v>768</v>
      </c>
      <c r="C269" t="s">
        <v>3682</v>
      </c>
      <c r="D269" t="s">
        <v>3712</v>
      </c>
      <c r="E269" t="s">
        <v>198</v>
      </c>
      <c r="F269" t="s">
        <v>24</v>
      </c>
      <c r="G269" t="s">
        <v>355</v>
      </c>
      <c r="H269">
        <v>0</v>
      </c>
      <c r="I269">
        <v>0</v>
      </c>
      <c r="J269" t="s">
        <v>441</v>
      </c>
      <c r="K269" t="s">
        <v>3974</v>
      </c>
      <c r="L269" t="s">
        <v>3975</v>
      </c>
      <c r="M2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" t="s">
        <v>3976</v>
      </c>
      <c r="O269" s="4">
        <v>10812</v>
      </c>
      <c r="P269" s="4">
        <f>IF(Table_GL_DATA_QUERY[[#This Row],[TRANSAMT]]&gt;0,Table_GL_DATA_QUERY[[#This Row],[TRANSAMT]],0)</f>
        <v>10812</v>
      </c>
      <c r="Q269" s="4">
        <f>-IF(Table_GL_DATA_QUERY[[#This Row],[TRANSAMT]]&lt;0,Table_GL_DATA_QUERY[[#This Row],[TRANSAMT]],0)</f>
        <v>0</v>
      </c>
      <c r="R269" t="s">
        <v>31</v>
      </c>
      <c r="S269" t="s">
        <v>27</v>
      </c>
    </row>
    <row r="270" spans="1:19" x14ac:dyDescent="0.25">
      <c r="A270" s="6">
        <v>20210701</v>
      </c>
      <c r="B270" t="s">
        <v>768</v>
      </c>
      <c r="C270" t="s">
        <v>3682</v>
      </c>
      <c r="D270" t="s">
        <v>3712</v>
      </c>
      <c r="E270" t="s">
        <v>110</v>
      </c>
      <c r="F270" t="s">
        <v>24</v>
      </c>
      <c r="G270" t="s">
        <v>355</v>
      </c>
      <c r="H270">
        <v>0</v>
      </c>
      <c r="I270">
        <v>0</v>
      </c>
      <c r="J270" t="s">
        <v>441</v>
      </c>
      <c r="K270" t="s">
        <v>1546</v>
      </c>
      <c r="L270" t="s">
        <v>3977</v>
      </c>
      <c r="M2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" t="s">
        <v>3978</v>
      </c>
      <c r="O270" s="4">
        <v>16488</v>
      </c>
      <c r="P270" s="4">
        <f>IF(Table_GL_DATA_QUERY[[#This Row],[TRANSAMT]]&gt;0,Table_GL_DATA_QUERY[[#This Row],[TRANSAMT]],0)</f>
        <v>16488</v>
      </c>
      <c r="Q270" s="4">
        <f>-IF(Table_GL_DATA_QUERY[[#This Row],[TRANSAMT]]&lt;0,Table_GL_DATA_QUERY[[#This Row],[TRANSAMT]],0)</f>
        <v>0</v>
      </c>
      <c r="R270" t="s">
        <v>31</v>
      </c>
      <c r="S270" t="s">
        <v>27</v>
      </c>
    </row>
    <row r="271" spans="1:19" x14ac:dyDescent="0.25">
      <c r="A271" s="6">
        <v>20210701</v>
      </c>
      <c r="B271" t="s">
        <v>768</v>
      </c>
      <c r="C271" t="s">
        <v>3682</v>
      </c>
      <c r="D271" t="s">
        <v>3712</v>
      </c>
      <c r="E271" t="s">
        <v>111</v>
      </c>
      <c r="F271" t="s">
        <v>24</v>
      </c>
      <c r="G271" t="s">
        <v>355</v>
      </c>
      <c r="H271">
        <v>0</v>
      </c>
      <c r="I271">
        <v>0</v>
      </c>
      <c r="J271" t="s">
        <v>441</v>
      </c>
      <c r="K271" t="s">
        <v>3721</v>
      </c>
      <c r="L271" t="s">
        <v>3979</v>
      </c>
      <c r="M2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" t="s">
        <v>3980</v>
      </c>
      <c r="O271" s="4">
        <v>14624</v>
      </c>
      <c r="P271" s="4">
        <f>IF(Table_GL_DATA_QUERY[[#This Row],[TRANSAMT]]&gt;0,Table_GL_DATA_QUERY[[#This Row],[TRANSAMT]],0)</f>
        <v>14624</v>
      </c>
      <c r="Q271" s="4">
        <f>-IF(Table_GL_DATA_QUERY[[#This Row],[TRANSAMT]]&lt;0,Table_GL_DATA_QUERY[[#This Row],[TRANSAMT]],0)</f>
        <v>0</v>
      </c>
      <c r="R271" t="s">
        <v>31</v>
      </c>
      <c r="S271" t="s">
        <v>27</v>
      </c>
    </row>
    <row r="272" spans="1:19" x14ac:dyDescent="0.25">
      <c r="A272" s="6">
        <v>20210701</v>
      </c>
      <c r="B272" t="s">
        <v>768</v>
      </c>
      <c r="C272" t="s">
        <v>3682</v>
      </c>
      <c r="D272" t="s">
        <v>3712</v>
      </c>
      <c r="E272" t="s">
        <v>114</v>
      </c>
      <c r="F272" t="s">
        <v>24</v>
      </c>
      <c r="G272" t="s">
        <v>355</v>
      </c>
      <c r="H272">
        <v>0</v>
      </c>
      <c r="I272">
        <v>0</v>
      </c>
      <c r="J272" t="s">
        <v>441</v>
      </c>
      <c r="K272" t="s">
        <v>3734</v>
      </c>
      <c r="L272" t="s">
        <v>3981</v>
      </c>
      <c r="M2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2" t="s">
        <v>3982</v>
      </c>
      <c r="O272" s="4">
        <v>13008</v>
      </c>
      <c r="P272" s="4">
        <f>IF(Table_GL_DATA_QUERY[[#This Row],[TRANSAMT]]&gt;0,Table_GL_DATA_QUERY[[#This Row],[TRANSAMT]],0)</f>
        <v>13008</v>
      </c>
      <c r="Q272" s="4">
        <f>-IF(Table_GL_DATA_QUERY[[#This Row],[TRANSAMT]]&lt;0,Table_GL_DATA_QUERY[[#This Row],[TRANSAMT]],0)</f>
        <v>0</v>
      </c>
      <c r="R272" t="s">
        <v>31</v>
      </c>
      <c r="S272" t="s">
        <v>27</v>
      </c>
    </row>
    <row r="273" spans="1:19" x14ac:dyDescent="0.25">
      <c r="A273" s="6">
        <v>20210701</v>
      </c>
      <c r="B273" t="s">
        <v>768</v>
      </c>
      <c r="C273" t="s">
        <v>3682</v>
      </c>
      <c r="D273" t="s">
        <v>3712</v>
      </c>
      <c r="E273" t="s">
        <v>115</v>
      </c>
      <c r="F273" t="s">
        <v>24</v>
      </c>
      <c r="G273" t="s">
        <v>355</v>
      </c>
      <c r="H273">
        <v>0</v>
      </c>
      <c r="I273">
        <v>0</v>
      </c>
      <c r="J273" t="s">
        <v>441</v>
      </c>
      <c r="K273" t="s">
        <v>3983</v>
      </c>
      <c r="L273" t="s">
        <v>3984</v>
      </c>
      <c r="M2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3" t="s">
        <v>3985</v>
      </c>
      <c r="O273" s="4">
        <v>9907</v>
      </c>
      <c r="P273" s="4">
        <f>IF(Table_GL_DATA_QUERY[[#This Row],[TRANSAMT]]&gt;0,Table_GL_DATA_QUERY[[#This Row],[TRANSAMT]],0)</f>
        <v>9907</v>
      </c>
      <c r="Q273" s="4">
        <f>-IF(Table_GL_DATA_QUERY[[#This Row],[TRANSAMT]]&lt;0,Table_GL_DATA_QUERY[[#This Row],[TRANSAMT]],0)</f>
        <v>0</v>
      </c>
      <c r="R273" t="s">
        <v>31</v>
      </c>
      <c r="S273" t="s">
        <v>27</v>
      </c>
    </row>
    <row r="274" spans="1:19" x14ac:dyDescent="0.25">
      <c r="A274" s="6">
        <v>20210701</v>
      </c>
      <c r="B274" t="s">
        <v>768</v>
      </c>
      <c r="C274" t="s">
        <v>3682</v>
      </c>
      <c r="D274" t="s">
        <v>3712</v>
      </c>
      <c r="E274" t="s">
        <v>118</v>
      </c>
      <c r="F274" t="s">
        <v>24</v>
      </c>
      <c r="G274" t="s">
        <v>355</v>
      </c>
      <c r="H274">
        <v>0</v>
      </c>
      <c r="I274">
        <v>0</v>
      </c>
      <c r="J274" t="s">
        <v>441</v>
      </c>
      <c r="K274" t="s">
        <v>3986</v>
      </c>
      <c r="L274" t="s">
        <v>3987</v>
      </c>
      <c r="M2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" t="s">
        <v>3988</v>
      </c>
      <c r="O274" s="4">
        <v>7769</v>
      </c>
      <c r="P274" s="4">
        <f>IF(Table_GL_DATA_QUERY[[#This Row],[TRANSAMT]]&gt;0,Table_GL_DATA_QUERY[[#This Row],[TRANSAMT]],0)</f>
        <v>7769</v>
      </c>
      <c r="Q274" s="4">
        <f>-IF(Table_GL_DATA_QUERY[[#This Row],[TRANSAMT]]&lt;0,Table_GL_DATA_QUERY[[#This Row],[TRANSAMT]],0)</f>
        <v>0</v>
      </c>
      <c r="R274" t="s">
        <v>31</v>
      </c>
      <c r="S274" t="s">
        <v>27</v>
      </c>
    </row>
    <row r="275" spans="1:19" x14ac:dyDescent="0.25">
      <c r="A275" s="6">
        <v>20210701</v>
      </c>
      <c r="B275" t="s">
        <v>768</v>
      </c>
      <c r="C275" t="s">
        <v>3682</v>
      </c>
      <c r="D275" t="s">
        <v>3712</v>
      </c>
      <c r="E275" t="s">
        <v>201</v>
      </c>
      <c r="F275" t="s">
        <v>24</v>
      </c>
      <c r="G275" t="s">
        <v>355</v>
      </c>
      <c r="H275">
        <v>0</v>
      </c>
      <c r="I275">
        <v>0</v>
      </c>
      <c r="J275" t="s">
        <v>441</v>
      </c>
      <c r="K275" t="s">
        <v>3721</v>
      </c>
      <c r="L275" t="s">
        <v>3989</v>
      </c>
      <c r="M2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" t="s">
        <v>3990</v>
      </c>
      <c r="O275" s="4">
        <v>12136</v>
      </c>
      <c r="P275" s="4">
        <f>IF(Table_GL_DATA_QUERY[[#This Row],[TRANSAMT]]&gt;0,Table_GL_DATA_QUERY[[#This Row],[TRANSAMT]],0)</f>
        <v>12136</v>
      </c>
      <c r="Q275" s="4">
        <f>-IF(Table_GL_DATA_QUERY[[#This Row],[TRANSAMT]]&lt;0,Table_GL_DATA_QUERY[[#This Row],[TRANSAMT]],0)</f>
        <v>0</v>
      </c>
      <c r="R275" t="s">
        <v>31</v>
      </c>
      <c r="S275" t="s">
        <v>27</v>
      </c>
    </row>
    <row r="276" spans="1:19" x14ac:dyDescent="0.25">
      <c r="A276" s="6">
        <v>20210701</v>
      </c>
      <c r="B276" t="s">
        <v>768</v>
      </c>
      <c r="C276" t="s">
        <v>3682</v>
      </c>
      <c r="D276" t="s">
        <v>3712</v>
      </c>
      <c r="E276" t="s">
        <v>47</v>
      </c>
      <c r="F276" t="s">
        <v>24</v>
      </c>
      <c r="G276" t="s">
        <v>355</v>
      </c>
      <c r="H276">
        <v>0</v>
      </c>
      <c r="I276">
        <v>0</v>
      </c>
      <c r="J276" t="s">
        <v>441</v>
      </c>
      <c r="K276" t="s">
        <v>3991</v>
      </c>
      <c r="L276" t="s">
        <v>3992</v>
      </c>
      <c r="M2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" t="s">
        <v>3993</v>
      </c>
      <c r="O276" s="4">
        <v>10849</v>
      </c>
      <c r="P276" s="4">
        <f>IF(Table_GL_DATA_QUERY[[#This Row],[TRANSAMT]]&gt;0,Table_GL_DATA_QUERY[[#This Row],[TRANSAMT]],0)</f>
        <v>10849</v>
      </c>
      <c r="Q276" s="4">
        <f>-IF(Table_GL_DATA_QUERY[[#This Row],[TRANSAMT]]&lt;0,Table_GL_DATA_QUERY[[#This Row],[TRANSAMT]],0)</f>
        <v>0</v>
      </c>
      <c r="R276" t="s">
        <v>31</v>
      </c>
      <c r="S276" t="s">
        <v>27</v>
      </c>
    </row>
    <row r="277" spans="1:19" x14ac:dyDescent="0.25">
      <c r="A277" s="6">
        <v>20210701</v>
      </c>
      <c r="B277" t="s">
        <v>768</v>
      </c>
      <c r="C277" t="s">
        <v>3682</v>
      </c>
      <c r="D277" t="s">
        <v>3712</v>
      </c>
      <c r="E277" t="s">
        <v>120</v>
      </c>
      <c r="F277" t="s">
        <v>24</v>
      </c>
      <c r="G277" t="s">
        <v>355</v>
      </c>
      <c r="H277">
        <v>0</v>
      </c>
      <c r="I277">
        <v>0</v>
      </c>
      <c r="J277" t="s">
        <v>441</v>
      </c>
      <c r="K277" t="s">
        <v>656</v>
      </c>
      <c r="L277" t="s">
        <v>3994</v>
      </c>
      <c r="M2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" t="s">
        <v>3995</v>
      </c>
      <c r="O277" s="4">
        <v>9959</v>
      </c>
      <c r="P277" s="4">
        <f>IF(Table_GL_DATA_QUERY[[#This Row],[TRANSAMT]]&gt;0,Table_GL_DATA_QUERY[[#This Row],[TRANSAMT]],0)</f>
        <v>9959</v>
      </c>
      <c r="Q277" s="4">
        <f>-IF(Table_GL_DATA_QUERY[[#This Row],[TRANSAMT]]&lt;0,Table_GL_DATA_QUERY[[#This Row],[TRANSAMT]],0)</f>
        <v>0</v>
      </c>
      <c r="R277" t="s">
        <v>31</v>
      </c>
      <c r="S277" t="s">
        <v>27</v>
      </c>
    </row>
    <row r="278" spans="1:19" x14ac:dyDescent="0.25">
      <c r="A278" s="6">
        <v>20210701</v>
      </c>
      <c r="B278" t="s">
        <v>768</v>
      </c>
      <c r="C278" t="s">
        <v>3682</v>
      </c>
      <c r="D278" t="s">
        <v>3712</v>
      </c>
      <c r="E278" t="s">
        <v>122</v>
      </c>
      <c r="F278" t="s">
        <v>24</v>
      </c>
      <c r="G278" t="s">
        <v>355</v>
      </c>
      <c r="H278">
        <v>0</v>
      </c>
      <c r="I278">
        <v>0</v>
      </c>
      <c r="J278" t="s">
        <v>441</v>
      </c>
      <c r="K278" t="s">
        <v>3488</v>
      </c>
      <c r="L278" t="s">
        <v>3996</v>
      </c>
      <c r="M2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" t="s">
        <v>3997</v>
      </c>
      <c r="O278" s="4">
        <v>22474</v>
      </c>
      <c r="P278" s="4">
        <f>IF(Table_GL_DATA_QUERY[[#This Row],[TRANSAMT]]&gt;0,Table_GL_DATA_QUERY[[#This Row],[TRANSAMT]],0)</f>
        <v>22474</v>
      </c>
      <c r="Q278" s="4">
        <f>-IF(Table_GL_DATA_QUERY[[#This Row],[TRANSAMT]]&lt;0,Table_GL_DATA_QUERY[[#This Row],[TRANSAMT]],0)</f>
        <v>0</v>
      </c>
      <c r="R278" t="s">
        <v>31</v>
      </c>
      <c r="S278" t="s">
        <v>27</v>
      </c>
    </row>
    <row r="279" spans="1:19" x14ac:dyDescent="0.25">
      <c r="A279" s="6">
        <v>20210701</v>
      </c>
      <c r="B279" t="s">
        <v>768</v>
      </c>
      <c r="C279" t="s">
        <v>3682</v>
      </c>
      <c r="D279" t="s">
        <v>3712</v>
      </c>
      <c r="E279" t="s">
        <v>209</v>
      </c>
      <c r="F279" t="s">
        <v>24</v>
      </c>
      <c r="G279" t="s">
        <v>355</v>
      </c>
      <c r="H279">
        <v>0</v>
      </c>
      <c r="I279">
        <v>0</v>
      </c>
      <c r="J279" t="s">
        <v>441</v>
      </c>
      <c r="K279" t="s">
        <v>651</v>
      </c>
      <c r="L279" t="s">
        <v>3998</v>
      </c>
      <c r="M2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" t="s">
        <v>3999</v>
      </c>
      <c r="O279" s="4">
        <v>13818</v>
      </c>
      <c r="P279" s="4">
        <f>IF(Table_GL_DATA_QUERY[[#This Row],[TRANSAMT]]&gt;0,Table_GL_DATA_QUERY[[#This Row],[TRANSAMT]],0)</f>
        <v>13818</v>
      </c>
      <c r="Q279" s="4">
        <f>-IF(Table_GL_DATA_QUERY[[#This Row],[TRANSAMT]]&lt;0,Table_GL_DATA_QUERY[[#This Row],[TRANSAMT]],0)</f>
        <v>0</v>
      </c>
      <c r="R279" t="s">
        <v>31</v>
      </c>
      <c r="S279" t="s">
        <v>27</v>
      </c>
    </row>
    <row r="280" spans="1:19" x14ac:dyDescent="0.25">
      <c r="A280" s="6">
        <v>20210701</v>
      </c>
      <c r="B280" t="s">
        <v>768</v>
      </c>
      <c r="C280" t="s">
        <v>3682</v>
      </c>
      <c r="D280" t="s">
        <v>3712</v>
      </c>
      <c r="E280" t="s">
        <v>210</v>
      </c>
      <c r="F280" t="s">
        <v>24</v>
      </c>
      <c r="G280" t="s">
        <v>355</v>
      </c>
      <c r="H280">
        <v>0</v>
      </c>
      <c r="I280">
        <v>0</v>
      </c>
      <c r="J280" t="s">
        <v>441</v>
      </c>
      <c r="K280" t="s">
        <v>1547</v>
      </c>
      <c r="L280" t="s">
        <v>4000</v>
      </c>
      <c r="M2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" t="s">
        <v>4001</v>
      </c>
      <c r="O280" s="4">
        <v>12495</v>
      </c>
      <c r="P280" s="4">
        <f>IF(Table_GL_DATA_QUERY[[#This Row],[TRANSAMT]]&gt;0,Table_GL_DATA_QUERY[[#This Row],[TRANSAMT]],0)</f>
        <v>12495</v>
      </c>
      <c r="Q280" s="4">
        <f>-IF(Table_GL_DATA_QUERY[[#This Row],[TRANSAMT]]&lt;0,Table_GL_DATA_QUERY[[#This Row],[TRANSAMT]],0)</f>
        <v>0</v>
      </c>
      <c r="R280" t="s">
        <v>31</v>
      </c>
      <c r="S280" t="s">
        <v>27</v>
      </c>
    </row>
    <row r="281" spans="1:19" x14ac:dyDescent="0.25">
      <c r="A281" s="6">
        <v>20210701</v>
      </c>
      <c r="B281" t="s">
        <v>768</v>
      </c>
      <c r="C281" t="s">
        <v>3682</v>
      </c>
      <c r="D281" t="s">
        <v>3712</v>
      </c>
      <c r="E281" t="s">
        <v>124</v>
      </c>
      <c r="F281" t="s">
        <v>24</v>
      </c>
      <c r="G281" t="s">
        <v>355</v>
      </c>
      <c r="H281">
        <v>0</v>
      </c>
      <c r="I281">
        <v>0</v>
      </c>
      <c r="J281" t="s">
        <v>441</v>
      </c>
      <c r="K281" t="s">
        <v>656</v>
      </c>
      <c r="L281" t="s">
        <v>3994</v>
      </c>
      <c r="M2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1" t="s">
        <v>4002</v>
      </c>
      <c r="O281" s="4">
        <v>11497</v>
      </c>
      <c r="P281" s="4">
        <f>IF(Table_GL_DATA_QUERY[[#This Row],[TRANSAMT]]&gt;0,Table_GL_DATA_QUERY[[#This Row],[TRANSAMT]],0)</f>
        <v>11497</v>
      </c>
      <c r="Q281" s="4">
        <f>-IF(Table_GL_DATA_QUERY[[#This Row],[TRANSAMT]]&lt;0,Table_GL_DATA_QUERY[[#This Row],[TRANSAMT]],0)</f>
        <v>0</v>
      </c>
      <c r="R281" t="s">
        <v>31</v>
      </c>
      <c r="S281" t="s">
        <v>27</v>
      </c>
    </row>
    <row r="282" spans="1:19" x14ac:dyDescent="0.25">
      <c r="A282" s="6">
        <v>20210701</v>
      </c>
      <c r="B282" t="s">
        <v>768</v>
      </c>
      <c r="C282" t="s">
        <v>3682</v>
      </c>
      <c r="D282" t="s">
        <v>3712</v>
      </c>
      <c r="E282" t="s">
        <v>130</v>
      </c>
      <c r="F282" t="s">
        <v>24</v>
      </c>
      <c r="G282" t="s">
        <v>355</v>
      </c>
      <c r="H282">
        <v>0</v>
      </c>
      <c r="I282">
        <v>0</v>
      </c>
      <c r="J282" t="s">
        <v>441</v>
      </c>
      <c r="K282" t="s">
        <v>3734</v>
      </c>
      <c r="L282" t="s">
        <v>4003</v>
      </c>
      <c r="M2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2" t="s">
        <v>4004</v>
      </c>
      <c r="O282" s="4">
        <v>9148</v>
      </c>
      <c r="P282" s="4">
        <f>IF(Table_GL_DATA_QUERY[[#This Row],[TRANSAMT]]&gt;0,Table_GL_DATA_QUERY[[#This Row],[TRANSAMT]],0)</f>
        <v>9148</v>
      </c>
      <c r="Q282" s="4">
        <f>-IF(Table_GL_DATA_QUERY[[#This Row],[TRANSAMT]]&lt;0,Table_GL_DATA_QUERY[[#This Row],[TRANSAMT]],0)</f>
        <v>0</v>
      </c>
      <c r="R282" t="s">
        <v>31</v>
      </c>
      <c r="S282" t="s">
        <v>27</v>
      </c>
    </row>
    <row r="283" spans="1:19" x14ac:dyDescent="0.25">
      <c r="A283" s="6">
        <v>20210701</v>
      </c>
      <c r="B283" t="s">
        <v>768</v>
      </c>
      <c r="C283" t="s">
        <v>3682</v>
      </c>
      <c r="D283" t="s">
        <v>3712</v>
      </c>
      <c r="E283" t="s">
        <v>153</v>
      </c>
      <c r="F283" t="s">
        <v>24</v>
      </c>
      <c r="G283" t="s">
        <v>355</v>
      </c>
      <c r="H283">
        <v>0</v>
      </c>
      <c r="I283">
        <v>0</v>
      </c>
      <c r="J283" t="s">
        <v>441</v>
      </c>
      <c r="K283" t="s">
        <v>656</v>
      </c>
      <c r="L283" t="s">
        <v>3994</v>
      </c>
      <c r="M2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3" t="s">
        <v>4005</v>
      </c>
      <c r="O283" s="4">
        <v>14083</v>
      </c>
      <c r="P283" s="4">
        <f>IF(Table_GL_DATA_QUERY[[#This Row],[TRANSAMT]]&gt;0,Table_GL_DATA_QUERY[[#This Row],[TRANSAMT]],0)</f>
        <v>14083</v>
      </c>
      <c r="Q283" s="4">
        <f>-IF(Table_GL_DATA_QUERY[[#This Row],[TRANSAMT]]&lt;0,Table_GL_DATA_QUERY[[#This Row],[TRANSAMT]],0)</f>
        <v>0</v>
      </c>
      <c r="R283" t="s">
        <v>31</v>
      </c>
      <c r="S283" t="s">
        <v>27</v>
      </c>
    </row>
    <row r="284" spans="1:19" x14ac:dyDescent="0.25">
      <c r="A284" s="6">
        <v>20210701</v>
      </c>
      <c r="B284" t="s">
        <v>768</v>
      </c>
      <c r="C284" t="s">
        <v>3682</v>
      </c>
      <c r="D284" t="s">
        <v>3712</v>
      </c>
      <c r="E284" t="s">
        <v>133</v>
      </c>
      <c r="F284" t="s">
        <v>24</v>
      </c>
      <c r="G284" t="s">
        <v>355</v>
      </c>
      <c r="H284">
        <v>0</v>
      </c>
      <c r="I284">
        <v>0</v>
      </c>
      <c r="J284" t="s">
        <v>441</v>
      </c>
      <c r="K284" t="s">
        <v>656</v>
      </c>
      <c r="L284" t="s">
        <v>3994</v>
      </c>
      <c r="M2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4" t="s">
        <v>4006</v>
      </c>
      <c r="O284" s="4">
        <v>14676</v>
      </c>
      <c r="P284" s="4">
        <f>IF(Table_GL_DATA_QUERY[[#This Row],[TRANSAMT]]&gt;0,Table_GL_DATA_QUERY[[#This Row],[TRANSAMT]],0)</f>
        <v>14676</v>
      </c>
      <c r="Q284" s="4">
        <f>-IF(Table_GL_DATA_QUERY[[#This Row],[TRANSAMT]]&lt;0,Table_GL_DATA_QUERY[[#This Row],[TRANSAMT]],0)</f>
        <v>0</v>
      </c>
      <c r="R284" t="s">
        <v>31</v>
      </c>
      <c r="S284" t="s">
        <v>27</v>
      </c>
    </row>
    <row r="285" spans="1:19" x14ac:dyDescent="0.25">
      <c r="A285" s="6">
        <v>20210701</v>
      </c>
      <c r="B285" t="s">
        <v>768</v>
      </c>
      <c r="C285" t="s">
        <v>3682</v>
      </c>
      <c r="D285" t="s">
        <v>3712</v>
      </c>
      <c r="E285" t="s">
        <v>134</v>
      </c>
      <c r="F285" t="s">
        <v>24</v>
      </c>
      <c r="G285" t="s">
        <v>355</v>
      </c>
      <c r="H285">
        <v>0</v>
      </c>
      <c r="I285">
        <v>0</v>
      </c>
      <c r="J285" t="s">
        <v>441</v>
      </c>
      <c r="K285" t="s">
        <v>4007</v>
      </c>
      <c r="L285" t="s">
        <v>4008</v>
      </c>
      <c r="M2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5" t="s">
        <v>4009</v>
      </c>
      <c r="O285" s="4">
        <v>5597</v>
      </c>
      <c r="P285" s="4">
        <f>IF(Table_GL_DATA_QUERY[[#This Row],[TRANSAMT]]&gt;0,Table_GL_DATA_QUERY[[#This Row],[TRANSAMT]],0)</f>
        <v>5597</v>
      </c>
      <c r="Q285" s="4">
        <f>-IF(Table_GL_DATA_QUERY[[#This Row],[TRANSAMT]]&lt;0,Table_GL_DATA_QUERY[[#This Row],[TRANSAMT]],0)</f>
        <v>0</v>
      </c>
      <c r="R285" t="s">
        <v>31</v>
      </c>
      <c r="S285" t="s">
        <v>27</v>
      </c>
    </row>
    <row r="286" spans="1:19" x14ac:dyDescent="0.25">
      <c r="A286" s="6">
        <v>20210701</v>
      </c>
      <c r="B286" t="s">
        <v>768</v>
      </c>
      <c r="C286" t="s">
        <v>3682</v>
      </c>
      <c r="D286" t="s">
        <v>3712</v>
      </c>
      <c r="E286" t="s">
        <v>203</v>
      </c>
      <c r="F286" t="s">
        <v>24</v>
      </c>
      <c r="G286" t="s">
        <v>355</v>
      </c>
      <c r="H286">
        <v>0</v>
      </c>
      <c r="I286">
        <v>0</v>
      </c>
      <c r="J286" t="s">
        <v>441</v>
      </c>
      <c r="K286" t="s">
        <v>4010</v>
      </c>
      <c r="L286" t="s">
        <v>4011</v>
      </c>
      <c r="M2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6" t="s">
        <v>4012</v>
      </c>
      <c r="O286" s="4">
        <v>53863</v>
      </c>
      <c r="P286" s="4">
        <f>IF(Table_GL_DATA_QUERY[[#This Row],[TRANSAMT]]&gt;0,Table_GL_DATA_QUERY[[#This Row],[TRANSAMT]],0)</f>
        <v>53863</v>
      </c>
      <c r="Q286" s="4">
        <f>-IF(Table_GL_DATA_QUERY[[#This Row],[TRANSAMT]]&lt;0,Table_GL_DATA_QUERY[[#This Row],[TRANSAMT]],0)</f>
        <v>0</v>
      </c>
      <c r="R286" t="s">
        <v>31</v>
      </c>
      <c r="S286" t="s">
        <v>27</v>
      </c>
    </row>
    <row r="287" spans="1:19" x14ac:dyDescent="0.25">
      <c r="A287" s="6">
        <v>20210701</v>
      </c>
      <c r="B287" t="s">
        <v>768</v>
      </c>
      <c r="C287" t="s">
        <v>3682</v>
      </c>
      <c r="D287" t="s">
        <v>3712</v>
      </c>
      <c r="E287" t="s">
        <v>135</v>
      </c>
      <c r="F287" t="s">
        <v>24</v>
      </c>
      <c r="G287" t="s">
        <v>355</v>
      </c>
      <c r="H287">
        <v>0</v>
      </c>
      <c r="I287">
        <v>0</v>
      </c>
      <c r="J287" t="s">
        <v>441</v>
      </c>
      <c r="K287" t="s">
        <v>1308</v>
      </c>
      <c r="L287" t="s">
        <v>4013</v>
      </c>
      <c r="M2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7" t="s">
        <v>4014</v>
      </c>
      <c r="O287" s="4">
        <v>40619</v>
      </c>
      <c r="P287" s="4">
        <f>IF(Table_GL_DATA_QUERY[[#This Row],[TRANSAMT]]&gt;0,Table_GL_DATA_QUERY[[#This Row],[TRANSAMT]],0)</f>
        <v>40619</v>
      </c>
      <c r="Q287" s="4">
        <f>-IF(Table_GL_DATA_QUERY[[#This Row],[TRANSAMT]]&lt;0,Table_GL_DATA_QUERY[[#This Row],[TRANSAMT]],0)</f>
        <v>0</v>
      </c>
      <c r="R287" t="s">
        <v>31</v>
      </c>
      <c r="S287" t="s">
        <v>27</v>
      </c>
    </row>
    <row r="288" spans="1:19" x14ac:dyDescent="0.25">
      <c r="A288" s="6">
        <v>20210701</v>
      </c>
      <c r="B288" t="s">
        <v>768</v>
      </c>
      <c r="C288" t="s">
        <v>3682</v>
      </c>
      <c r="D288" t="s">
        <v>3712</v>
      </c>
      <c r="E288" t="s">
        <v>136</v>
      </c>
      <c r="F288" t="s">
        <v>24</v>
      </c>
      <c r="G288" t="s">
        <v>355</v>
      </c>
      <c r="H288">
        <v>0</v>
      </c>
      <c r="I288">
        <v>0</v>
      </c>
      <c r="J288" t="s">
        <v>441</v>
      </c>
      <c r="K288" t="s">
        <v>3721</v>
      </c>
      <c r="L288" t="s">
        <v>4015</v>
      </c>
      <c r="M2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" t="s">
        <v>4016</v>
      </c>
      <c r="O288" s="4">
        <v>26000</v>
      </c>
      <c r="P288" s="4">
        <f>IF(Table_GL_DATA_QUERY[[#This Row],[TRANSAMT]]&gt;0,Table_GL_DATA_QUERY[[#This Row],[TRANSAMT]],0)</f>
        <v>26000</v>
      </c>
      <c r="Q288" s="4">
        <f>-IF(Table_GL_DATA_QUERY[[#This Row],[TRANSAMT]]&lt;0,Table_GL_DATA_QUERY[[#This Row],[TRANSAMT]],0)</f>
        <v>0</v>
      </c>
      <c r="R288" t="s">
        <v>31</v>
      </c>
      <c r="S288" t="s">
        <v>27</v>
      </c>
    </row>
    <row r="289" spans="1:19" x14ac:dyDescent="0.25">
      <c r="A289" s="6">
        <v>20210701</v>
      </c>
      <c r="B289" t="s">
        <v>768</v>
      </c>
      <c r="C289" t="s">
        <v>3682</v>
      </c>
      <c r="D289" t="s">
        <v>3712</v>
      </c>
      <c r="E289" t="s">
        <v>204</v>
      </c>
      <c r="F289" t="s">
        <v>24</v>
      </c>
      <c r="G289" t="s">
        <v>355</v>
      </c>
      <c r="H289">
        <v>0</v>
      </c>
      <c r="I289">
        <v>0</v>
      </c>
      <c r="J289" t="s">
        <v>441</v>
      </c>
      <c r="K289" t="s">
        <v>4017</v>
      </c>
      <c r="L289" t="s">
        <v>4018</v>
      </c>
      <c r="M2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" t="s">
        <v>4019</v>
      </c>
      <c r="O289" s="4">
        <v>14312</v>
      </c>
      <c r="P289" s="4">
        <f>IF(Table_GL_DATA_QUERY[[#This Row],[TRANSAMT]]&gt;0,Table_GL_DATA_QUERY[[#This Row],[TRANSAMT]],0)</f>
        <v>14312</v>
      </c>
      <c r="Q289" s="4">
        <f>-IF(Table_GL_DATA_QUERY[[#This Row],[TRANSAMT]]&lt;0,Table_GL_DATA_QUERY[[#This Row],[TRANSAMT]],0)</f>
        <v>0</v>
      </c>
      <c r="R289" t="s">
        <v>31</v>
      </c>
      <c r="S289" t="s">
        <v>27</v>
      </c>
    </row>
    <row r="290" spans="1:19" x14ac:dyDescent="0.25">
      <c r="A290" s="6">
        <v>20210701</v>
      </c>
      <c r="B290" t="s">
        <v>768</v>
      </c>
      <c r="C290" t="s">
        <v>3682</v>
      </c>
      <c r="D290" t="s">
        <v>3712</v>
      </c>
      <c r="E290" t="s">
        <v>137</v>
      </c>
      <c r="F290" t="s">
        <v>24</v>
      </c>
      <c r="G290" t="s">
        <v>355</v>
      </c>
      <c r="H290">
        <v>0</v>
      </c>
      <c r="I290">
        <v>0</v>
      </c>
      <c r="J290" t="s">
        <v>441</v>
      </c>
      <c r="K290" t="s">
        <v>656</v>
      </c>
      <c r="L290" t="s">
        <v>3994</v>
      </c>
      <c r="M2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" t="s">
        <v>4020</v>
      </c>
      <c r="O290" s="4">
        <v>10972</v>
      </c>
      <c r="P290" s="4">
        <f>IF(Table_GL_DATA_QUERY[[#This Row],[TRANSAMT]]&gt;0,Table_GL_DATA_QUERY[[#This Row],[TRANSAMT]],0)</f>
        <v>10972</v>
      </c>
      <c r="Q290" s="4">
        <f>-IF(Table_GL_DATA_QUERY[[#This Row],[TRANSAMT]]&lt;0,Table_GL_DATA_QUERY[[#This Row],[TRANSAMT]],0)</f>
        <v>0</v>
      </c>
      <c r="R290" t="s">
        <v>31</v>
      </c>
      <c r="S290" t="s">
        <v>27</v>
      </c>
    </row>
    <row r="291" spans="1:19" x14ac:dyDescent="0.25">
      <c r="A291" s="6">
        <v>20210713</v>
      </c>
      <c r="B291" t="s">
        <v>768</v>
      </c>
      <c r="C291" t="s">
        <v>3682</v>
      </c>
      <c r="D291" t="s">
        <v>4032</v>
      </c>
      <c r="E291" t="s">
        <v>23</v>
      </c>
      <c r="F291" t="s">
        <v>24</v>
      </c>
      <c r="G291" t="s">
        <v>25</v>
      </c>
      <c r="H291">
        <v>0</v>
      </c>
      <c r="I291">
        <v>0</v>
      </c>
      <c r="J291" t="s">
        <v>441</v>
      </c>
      <c r="K291" t="s">
        <v>4033</v>
      </c>
      <c r="L291" t="s">
        <v>4034</v>
      </c>
      <c r="M2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" t="s">
        <v>4035</v>
      </c>
      <c r="O291" s="4">
        <v>-2466</v>
      </c>
      <c r="P291" s="4">
        <f>IF(Table_GL_DATA_QUERY[[#This Row],[TRANSAMT]]&gt;0,Table_GL_DATA_QUERY[[#This Row],[TRANSAMT]],0)</f>
        <v>0</v>
      </c>
      <c r="Q291" s="4">
        <f>-IF(Table_GL_DATA_QUERY[[#This Row],[TRANSAMT]]&lt;0,Table_GL_DATA_QUERY[[#This Row],[TRANSAMT]],0)</f>
        <v>2466</v>
      </c>
      <c r="R291" t="s">
        <v>26</v>
      </c>
      <c r="S291" t="s">
        <v>27</v>
      </c>
    </row>
    <row r="292" spans="1:19" x14ac:dyDescent="0.25">
      <c r="A292" s="6">
        <v>20210714</v>
      </c>
      <c r="B292" t="s">
        <v>768</v>
      </c>
      <c r="C292" t="s">
        <v>3682</v>
      </c>
      <c r="D292" t="s">
        <v>4032</v>
      </c>
      <c r="E292" t="s">
        <v>59</v>
      </c>
      <c r="F292" t="s">
        <v>24</v>
      </c>
      <c r="G292" t="s">
        <v>25</v>
      </c>
      <c r="H292">
        <v>0</v>
      </c>
      <c r="I292">
        <v>0</v>
      </c>
      <c r="J292" t="s">
        <v>441</v>
      </c>
      <c r="K292" t="s">
        <v>4033</v>
      </c>
      <c r="L292" t="s">
        <v>4034</v>
      </c>
      <c r="M2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" t="s">
        <v>4036</v>
      </c>
      <c r="O292" s="4">
        <v>-2895</v>
      </c>
      <c r="P292" s="4">
        <f>IF(Table_GL_DATA_QUERY[[#This Row],[TRANSAMT]]&gt;0,Table_GL_DATA_QUERY[[#This Row],[TRANSAMT]],0)</f>
        <v>0</v>
      </c>
      <c r="Q292" s="4">
        <f>-IF(Table_GL_DATA_QUERY[[#This Row],[TRANSAMT]]&lt;0,Table_GL_DATA_QUERY[[#This Row],[TRANSAMT]],0)</f>
        <v>2895</v>
      </c>
      <c r="R292" t="s">
        <v>26</v>
      </c>
      <c r="S292" t="s">
        <v>27</v>
      </c>
    </row>
    <row r="293" spans="1:19" x14ac:dyDescent="0.25">
      <c r="A293" s="6">
        <v>20210714</v>
      </c>
      <c r="B293" t="s">
        <v>768</v>
      </c>
      <c r="C293" t="s">
        <v>3682</v>
      </c>
      <c r="D293" t="s">
        <v>4037</v>
      </c>
      <c r="E293" t="s">
        <v>23</v>
      </c>
      <c r="F293" t="s">
        <v>24</v>
      </c>
      <c r="G293" t="s">
        <v>477</v>
      </c>
      <c r="H293">
        <v>0</v>
      </c>
      <c r="I293">
        <v>0</v>
      </c>
      <c r="J293" t="s">
        <v>472</v>
      </c>
      <c r="K293" t="s">
        <v>4038</v>
      </c>
      <c r="L293" t="s">
        <v>4039</v>
      </c>
      <c r="M2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" t="s">
        <v>3421</v>
      </c>
      <c r="O293" s="4">
        <v>-7000</v>
      </c>
      <c r="P293" s="4">
        <f>IF(Table_GL_DATA_QUERY[[#This Row],[TRANSAMT]]&gt;0,Table_GL_DATA_QUERY[[#This Row],[TRANSAMT]],0)</f>
        <v>0</v>
      </c>
      <c r="Q293" s="4">
        <f>-IF(Table_GL_DATA_QUERY[[#This Row],[TRANSAMT]]&lt;0,Table_GL_DATA_QUERY[[#This Row],[TRANSAMT]],0)</f>
        <v>7000</v>
      </c>
      <c r="R293" t="s">
        <v>26</v>
      </c>
      <c r="S293" t="s">
        <v>456</v>
      </c>
    </row>
    <row r="294" spans="1:19" x14ac:dyDescent="0.25">
      <c r="A294" s="6">
        <v>20210714</v>
      </c>
      <c r="B294" t="s">
        <v>768</v>
      </c>
      <c r="C294" t="s">
        <v>3682</v>
      </c>
      <c r="D294" t="s">
        <v>4037</v>
      </c>
      <c r="E294" t="s">
        <v>59</v>
      </c>
      <c r="F294" t="s">
        <v>24</v>
      </c>
      <c r="G294" t="s">
        <v>477</v>
      </c>
      <c r="H294">
        <v>0</v>
      </c>
      <c r="I294">
        <v>0</v>
      </c>
      <c r="J294" t="s">
        <v>472</v>
      </c>
      <c r="K294" t="s">
        <v>4040</v>
      </c>
      <c r="L294" t="s">
        <v>4041</v>
      </c>
      <c r="M2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" t="s">
        <v>1500</v>
      </c>
      <c r="O294" s="4">
        <v>-138327</v>
      </c>
      <c r="P294" s="4">
        <f>IF(Table_GL_DATA_QUERY[[#This Row],[TRANSAMT]]&gt;0,Table_GL_DATA_QUERY[[#This Row],[TRANSAMT]],0)</f>
        <v>0</v>
      </c>
      <c r="Q294" s="4">
        <f>-IF(Table_GL_DATA_QUERY[[#This Row],[TRANSAMT]]&lt;0,Table_GL_DATA_QUERY[[#This Row],[TRANSAMT]],0)</f>
        <v>138327</v>
      </c>
      <c r="R294" t="s">
        <v>26</v>
      </c>
      <c r="S294" t="s">
        <v>27</v>
      </c>
    </row>
    <row r="295" spans="1:19" x14ac:dyDescent="0.25">
      <c r="A295" s="6">
        <v>20210714</v>
      </c>
      <c r="B295" t="s">
        <v>768</v>
      </c>
      <c r="C295" t="s">
        <v>3682</v>
      </c>
      <c r="D295" t="s">
        <v>4037</v>
      </c>
      <c r="E295" t="s">
        <v>149</v>
      </c>
      <c r="F295" t="s">
        <v>24</v>
      </c>
      <c r="G295" t="s">
        <v>477</v>
      </c>
      <c r="H295">
        <v>0</v>
      </c>
      <c r="I295">
        <v>0</v>
      </c>
      <c r="J295" t="s">
        <v>472</v>
      </c>
      <c r="K295" t="s">
        <v>4042</v>
      </c>
      <c r="L295" t="s">
        <v>4043</v>
      </c>
      <c r="M2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" t="s">
        <v>4044</v>
      </c>
      <c r="O295" s="4">
        <v>-264600</v>
      </c>
      <c r="P295" s="4">
        <f>IF(Table_GL_DATA_QUERY[[#This Row],[TRANSAMT]]&gt;0,Table_GL_DATA_QUERY[[#This Row],[TRANSAMT]],0)</f>
        <v>0</v>
      </c>
      <c r="Q295" s="4">
        <f>-IF(Table_GL_DATA_QUERY[[#This Row],[TRANSAMT]]&lt;0,Table_GL_DATA_QUERY[[#This Row],[TRANSAMT]],0)</f>
        <v>264600</v>
      </c>
      <c r="R295" t="s">
        <v>26</v>
      </c>
      <c r="S295" t="s">
        <v>456</v>
      </c>
    </row>
    <row r="296" spans="1:19" x14ac:dyDescent="0.25">
      <c r="A296" s="6">
        <v>20210714</v>
      </c>
      <c r="B296" t="s">
        <v>768</v>
      </c>
      <c r="C296" t="s">
        <v>3682</v>
      </c>
      <c r="D296" t="s">
        <v>4037</v>
      </c>
      <c r="E296" t="s">
        <v>126</v>
      </c>
      <c r="F296" t="s">
        <v>24</v>
      </c>
      <c r="G296" t="s">
        <v>477</v>
      </c>
      <c r="H296">
        <v>0</v>
      </c>
      <c r="I296">
        <v>0</v>
      </c>
      <c r="J296" t="s">
        <v>472</v>
      </c>
      <c r="K296" t="s">
        <v>4045</v>
      </c>
      <c r="L296" t="s">
        <v>4046</v>
      </c>
      <c r="M2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6" t="s">
        <v>4044</v>
      </c>
      <c r="O296" s="4">
        <v>-337556</v>
      </c>
      <c r="P296" s="4">
        <f>IF(Table_GL_DATA_QUERY[[#This Row],[TRANSAMT]]&gt;0,Table_GL_DATA_QUERY[[#This Row],[TRANSAMT]],0)</f>
        <v>0</v>
      </c>
      <c r="Q296" s="4">
        <f>-IF(Table_GL_DATA_QUERY[[#This Row],[TRANSAMT]]&lt;0,Table_GL_DATA_QUERY[[#This Row],[TRANSAMT]],0)</f>
        <v>337556</v>
      </c>
      <c r="R296" t="s">
        <v>26</v>
      </c>
      <c r="S296" t="s">
        <v>456</v>
      </c>
    </row>
    <row r="297" spans="1:19" x14ac:dyDescent="0.25">
      <c r="A297" s="6">
        <v>20210714</v>
      </c>
      <c r="B297" t="s">
        <v>768</v>
      </c>
      <c r="C297" t="s">
        <v>3682</v>
      </c>
      <c r="D297" t="s">
        <v>4037</v>
      </c>
      <c r="E297" t="s">
        <v>127</v>
      </c>
      <c r="F297" t="s">
        <v>24</v>
      </c>
      <c r="G297" t="s">
        <v>477</v>
      </c>
      <c r="H297">
        <v>0</v>
      </c>
      <c r="I297">
        <v>0</v>
      </c>
      <c r="J297" t="s">
        <v>472</v>
      </c>
      <c r="K297" t="s">
        <v>4047</v>
      </c>
      <c r="L297" t="s">
        <v>4048</v>
      </c>
      <c r="M2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7" t="s">
        <v>4044</v>
      </c>
      <c r="O297" s="4">
        <v>-176400</v>
      </c>
      <c r="P297" s="4">
        <f>IF(Table_GL_DATA_QUERY[[#This Row],[TRANSAMT]]&gt;0,Table_GL_DATA_QUERY[[#This Row],[TRANSAMT]],0)</f>
        <v>0</v>
      </c>
      <c r="Q297" s="4">
        <f>-IF(Table_GL_DATA_QUERY[[#This Row],[TRANSAMT]]&lt;0,Table_GL_DATA_QUERY[[#This Row],[TRANSAMT]],0)</f>
        <v>176400</v>
      </c>
      <c r="R297" t="s">
        <v>26</v>
      </c>
      <c r="S297" t="s">
        <v>456</v>
      </c>
    </row>
    <row r="298" spans="1:19" x14ac:dyDescent="0.25">
      <c r="A298" s="6">
        <v>20210714</v>
      </c>
      <c r="B298" t="s">
        <v>768</v>
      </c>
      <c r="C298" t="s">
        <v>3682</v>
      </c>
      <c r="D298" t="s">
        <v>4037</v>
      </c>
      <c r="E298" t="s">
        <v>56</v>
      </c>
      <c r="F298" t="s">
        <v>24</v>
      </c>
      <c r="G298" t="s">
        <v>477</v>
      </c>
      <c r="H298">
        <v>0</v>
      </c>
      <c r="I298">
        <v>0</v>
      </c>
      <c r="J298" t="s">
        <v>472</v>
      </c>
      <c r="K298" t="s">
        <v>4049</v>
      </c>
      <c r="L298" t="s">
        <v>4050</v>
      </c>
      <c r="M2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8" t="s">
        <v>4051</v>
      </c>
      <c r="O298" s="4">
        <v>-337556</v>
      </c>
      <c r="P298" s="4">
        <f>IF(Table_GL_DATA_QUERY[[#This Row],[TRANSAMT]]&gt;0,Table_GL_DATA_QUERY[[#This Row],[TRANSAMT]],0)</f>
        <v>0</v>
      </c>
      <c r="Q298" s="4">
        <f>-IF(Table_GL_DATA_QUERY[[#This Row],[TRANSAMT]]&lt;0,Table_GL_DATA_QUERY[[#This Row],[TRANSAMT]],0)</f>
        <v>337556</v>
      </c>
      <c r="R298" t="s">
        <v>26</v>
      </c>
      <c r="S298" t="s">
        <v>456</v>
      </c>
    </row>
    <row r="299" spans="1:19" x14ac:dyDescent="0.25">
      <c r="A299" s="6">
        <v>20210714</v>
      </c>
      <c r="B299" t="s">
        <v>768</v>
      </c>
      <c r="C299" t="s">
        <v>3682</v>
      </c>
      <c r="D299" t="s">
        <v>4037</v>
      </c>
      <c r="E299" t="s">
        <v>128</v>
      </c>
      <c r="F299" t="s">
        <v>24</v>
      </c>
      <c r="G299" t="s">
        <v>477</v>
      </c>
      <c r="H299">
        <v>0</v>
      </c>
      <c r="I299">
        <v>0</v>
      </c>
      <c r="J299" t="s">
        <v>472</v>
      </c>
      <c r="K299" t="s">
        <v>4052</v>
      </c>
      <c r="L299" t="s">
        <v>4053</v>
      </c>
      <c r="M2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" t="s">
        <v>4051</v>
      </c>
      <c r="O299" s="4">
        <v>-229320</v>
      </c>
      <c r="P299" s="4">
        <f>IF(Table_GL_DATA_QUERY[[#This Row],[TRANSAMT]]&gt;0,Table_GL_DATA_QUERY[[#This Row],[TRANSAMT]],0)</f>
        <v>0</v>
      </c>
      <c r="Q299" s="4">
        <f>-IF(Table_GL_DATA_QUERY[[#This Row],[TRANSAMT]]&lt;0,Table_GL_DATA_QUERY[[#This Row],[TRANSAMT]],0)</f>
        <v>229320</v>
      </c>
      <c r="R299" t="s">
        <v>26</v>
      </c>
      <c r="S299" t="s">
        <v>456</v>
      </c>
    </row>
    <row r="300" spans="1:19" x14ac:dyDescent="0.25">
      <c r="A300" s="6">
        <v>20210714</v>
      </c>
      <c r="B300" t="s">
        <v>768</v>
      </c>
      <c r="C300" t="s">
        <v>3682</v>
      </c>
      <c r="D300" t="s">
        <v>4037</v>
      </c>
      <c r="E300" t="s">
        <v>97</v>
      </c>
      <c r="F300" t="s">
        <v>24</v>
      </c>
      <c r="G300" t="s">
        <v>477</v>
      </c>
      <c r="H300">
        <v>0</v>
      </c>
      <c r="I300">
        <v>0</v>
      </c>
      <c r="J300" t="s">
        <v>472</v>
      </c>
      <c r="K300" t="s">
        <v>4054</v>
      </c>
      <c r="L300" t="s">
        <v>4055</v>
      </c>
      <c r="M3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" t="s">
        <v>4051</v>
      </c>
      <c r="O300" s="4">
        <v>-152880</v>
      </c>
      <c r="P300" s="4">
        <f>IF(Table_GL_DATA_QUERY[[#This Row],[TRANSAMT]]&gt;0,Table_GL_DATA_QUERY[[#This Row],[TRANSAMT]],0)</f>
        <v>0</v>
      </c>
      <c r="Q300" s="4">
        <f>-IF(Table_GL_DATA_QUERY[[#This Row],[TRANSAMT]]&lt;0,Table_GL_DATA_QUERY[[#This Row],[TRANSAMT]],0)</f>
        <v>152880</v>
      </c>
      <c r="R300" t="s">
        <v>26</v>
      </c>
      <c r="S300" t="s">
        <v>456</v>
      </c>
    </row>
    <row r="301" spans="1:19" x14ac:dyDescent="0.25">
      <c r="A301" s="6">
        <v>20210714</v>
      </c>
      <c r="B301" t="s">
        <v>768</v>
      </c>
      <c r="C301" t="s">
        <v>3682</v>
      </c>
      <c r="D301" t="s">
        <v>4037</v>
      </c>
      <c r="E301" t="s">
        <v>99</v>
      </c>
      <c r="F301" t="s">
        <v>24</v>
      </c>
      <c r="G301" t="s">
        <v>477</v>
      </c>
      <c r="H301">
        <v>0</v>
      </c>
      <c r="I301">
        <v>0</v>
      </c>
      <c r="J301" t="s">
        <v>472</v>
      </c>
      <c r="K301" t="s">
        <v>4056</v>
      </c>
      <c r="L301" t="s">
        <v>4057</v>
      </c>
      <c r="M3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" t="s">
        <v>4058</v>
      </c>
      <c r="O301" s="4">
        <v>-323400</v>
      </c>
      <c r="P301" s="4">
        <f>IF(Table_GL_DATA_QUERY[[#This Row],[TRANSAMT]]&gt;0,Table_GL_DATA_QUERY[[#This Row],[TRANSAMT]],0)</f>
        <v>0</v>
      </c>
      <c r="Q301" s="4">
        <f>-IF(Table_GL_DATA_QUERY[[#This Row],[TRANSAMT]]&lt;0,Table_GL_DATA_QUERY[[#This Row],[TRANSAMT]],0)</f>
        <v>323400</v>
      </c>
      <c r="R301" t="s">
        <v>26</v>
      </c>
      <c r="S301" t="s">
        <v>456</v>
      </c>
    </row>
    <row r="302" spans="1:19" x14ac:dyDescent="0.25">
      <c r="A302" s="6">
        <v>20210714</v>
      </c>
      <c r="B302" t="s">
        <v>768</v>
      </c>
      <c r="C302" t="s">
        <v>3682</v>
      </c>
      <c r="D302" t="s">
        <v>4037</v>
      </c>
      <c r="E302" t="s">
        <v>100</v>
      </c>
      <c r="F302" t="s">
        <v>24</v>
      </c>
      <c r="G302" t="s">
        <v>477</v>
      </c>
      <c r="H302">
        <v>0</v>
      </c>
      <c r="I302">
        <v>0</v>
      </c>
      <c r="J302" t="s">
        <v>472</v>
      </c>
      <c r="K302" t="s">
        <v>4059</v>
      </c>
      <c r="L302" t="s">
        <v>4060</v>
      </c>
      <c r="M3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" t="s">
        <v>4058</v>
      </c>
      <c r="O302" s="4">
        <v>-215600</v>
      </c>
      <c r="P302" s="4">
        <f>IF(Table_GL_DATA_QUERY[[#This Row],[TRANSAMT]]&gt;0,Table_GL_DATA_QUERY[[#This Row],[TRANSAMT]],0)</f>
        <v>0</v>
      </c>
      <c r="Q302" s="4">
        <f>-IF(Table_GL_DATA_QUERY[[#This Row],[TRANSAMT]]&lt;0,Table_GL_DATA_QUERY[[#This Row],[TRANSAMT]],0)</f>
        <v>215600</v>
      </c>
      <c r="R302" t="s">
        <v>26</v>
      </c>
      <c r="S302" t="s">
        <v>456</v>
      </c>
    </row>
    <row r="303" spans="1:19" x14ac:dyDescent="0.25">
      <c r="A303" s="6">
        <v>20210714</v>
      </c>
      <c r="B303" t="s">
        <v>768</v>
      </c>
      <c r="C303" t="s">
        <v>3682</v>
      </c>
      <c r="D303" t="s">
        <v>4037</v>
      </c>
      <c r="E303" t="s">
        <v>101</v>
      </c>
      <c r="F303" t="s">
        <v>24</v>
      </c>
      <c r="G303" t="s">
        <v>477</v>
      </c>
      <c r="H303">
        <v>0</v>
      </c>
      <c r="I303">
        <v>0</v>
      </c>
      <c r="J303" t="s">
        <v>472</v>
      </c>
      <c r="K303" t="s">
        <v>4061</v>
      </c>
      <c r="L303" t="s">
        <v>4062</v>
      </c>
      <c r="M3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" t="s">
        <v>4058</v>
      </c>
      <c r="O303" s="4">
        <v>-294000</v>
      </c>
      <c r="P303" s="4">
        <f>IF(Table_GL_DATA_QUERY[[#This Row],[TRANSAMT]]&gt;0,Table_GL_DATA_QUERY[[#This Row],[TRANSAMT]],0)</f>
        <v>0</v>
      </c>
      <c r="Q303" s="4">
        <f>-IF(Table_GL_DATA_QUERY[[#This Row],[TRANSAMT]]&lt;0,Table_GL_DATA_QUERY[[#This Row],[TRANSAMT]],0)</f>
        <v>294000</v>
      </c>
      <c r="R303" t="s">
        <v>26</v>
      </c>
      <c r="S303" t="s">
        <v>456</v>
      </c>
    </row>
    <row r="304" spans="1:19" x14ac:dyDescent="0.25">
      <c r="A304" s="6">
        <v>20210714</v>
      </c>
      <c r="B304" t="s">
        <v>768</v>
      </c>
      <c r="C304" t="s">
        <v>3682</v>
      </c>
      <c r="D304" t="s">
        <v>4037</v>
      </c>
      <c r="E304" t="s">
        <v>103</v>
      </c>
      <c r="F304" t="s">
        <v>24</v>
      </c>
      <c r="G304" t="s">
        <v>477</v>
      </c>
      <c r="H304">
        <v>0</v>
      </c>
      <c r="I304">
        <v>0</v>
      </c>
      <c r="J304" t="s">
        <v>472</v>
      </c>
      <c r="K304" t="s">
        <v>4061</v>
      </c>
      <c r="L304" t="s">
        <v>4062</v>
      </c>
      <c r="M3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" t="s">
        <v>4063</v>
      </c>
      <c r="O304" s="4">
        <v>-294000</v>
      </c>
      <c r="P304" s="4">
        <f>IF(Table_GL_DATA_QUERY[[#This Row],[TRANSAMT]]&gt;0,Table_GL_DATA_QUERY[[#This Row],[TRANSAMT]],0)</f>
        <v>0</v>
      </c>
      <c r="Q304" s="4">
        <f>-IF(Table_GL_DATA_QUERY[[#This Row],[TRANSAMT]]&lt;0,Table_GL_DATA_QUERY[[#This Row],[TRANSAMT]],0)</f>
        <v>294000</v>
      </c>
      <c r="R304" t="s">
        <v>26</v>
      </c>
      <c r="S304" t="s">
        <v>456</v>
      </c>
    </row>
    <row r="305" spans="1:19" x14ac:dyDescent="0.25">
      <c r="A305" s="6">
        <v>20210714</v>
      </c>
      <c r="B305" t="s">
        <v>768</v>
      </c>
      <c r="C305" t="s">
        <v>3682</v>
      </c>
      <c r="D305" t="s">
        <v>4037</v>
      </c>
      <c r="E305" t="s">
        <v>104</v>
      </c>
      <c r="F305" t="s">
        <v>24</v>
      </c>
      <c r="G305" t="s">
        <v>477</v>
      </c>
      <c r="H305">
        <v>0</v>
      </c>
      <c r="I305">
        <v>0</v>
      </c>
      <c r="J305" t="s">
        <v>472</v>
      </c>
      <c r="K305" t="s">
        <v>4064</v>
      </c>
      <c r="L305" t="s">
        <v>4065</v>
      </c>
      <c r="M3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5" t="s">
        <v>4063</v>
      </c>
      <c r="O305" s="4">
        <v>-239120</v>
      </c>
      <c r="P305" s="4">
        <f>IF(Table_GL_DATA_QUERY[[#This Row],[TRANSAMT]]&gt;0,Table_GL_DATA_QUERY[[#This Row],[TRANSAMT]],0)</f>
        <v>0</v>
      </c>
      <c r="Q305" s="4">
        <f>-IF(Table_GL_DATA_QUERY[[#This Row],[TRANSAMT]]&lt;0,Table_GL_DATA_QUERY[[#This Row],[TRANSAMT]],0)</f>
        <v>239120</v>
      </c>
      <c r="R305" t="s">
        <v>26</v>
      </c>
      <c r="S305" t="s">
        <v>456</v>
      </c>
    </row>
    <row r="306" spans="1:19" x14ac:dyDescent="0.25">
      <c r="A306" s="6">
        <v>20210714</v>
      </c>
      <c r="B306" t="s">
        <v>768</v>
      </c>
      <c r="C306" t="s">
        <v>3682</v>
      </c>
      <c r="D306" t="s">
        <v>4037</v>
      </c>
      <c r="E306" t="s">
        <v>106</v>
      </c>
      <c r="F306" t="s">
        <v>24</v>
      </c>
      <c r="G306" t="s">
        <v>477</v>
      </c>
      <c r="H306">
        <v>0</v>
      </c>
      <c r="I306">
        <v>0</v>
      </c>
      <c r="J306" t="s">
        <v>472</v>
      </c>
      <c r="K306" t="s">
        <v>4066</v>
      </c>
      <c r="L306" t="s">
        <v>4067</v>
      </c>
      <c r="M3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" t="s">
        <v>4068</v>
      </c>
      <c r="O306" s="4">
        <v>-358680</v>
      </c>
      <c r="P306" s="4">
        <f>IF(Table_GL_DATA_QUERY[[#This Row],[TRANSAMT]]&gt;0,Table_GL_DATA_QUERY[[#This Row],[TRANSAMT]],0)</f>
        <v>0</v>
      </c>
      <c r="Q306" s="4">
        <f>-IF(Table_GL_DATA_QUERY[[#This Row],[TRANSAMT]]&lt;0,Table_GL_DATA_QUERY[[#This Row],[TRANSAMT]],0)</f>
        <v>358680</v>
      </c>
      <c r="R306" t="s">
        <v>26</v>
      </c>
      <c r="S306" t="s">
        <v>456</v>
      </c>
    </row>
    <row r="307" spans="1:19" x14ac:dyDescent="0.25">
      <c r="A307" s="6">
        <v>20210714</v>
      </c>
      <c r="B307" t="s">
        <v>768</v>
      </c>
      <c r="C307" t="s">
        <v>3682</v>
      </c>
      <c r="D307" t="s">
        <v>4037</v>
      </c>
      <c r="E307" t="s">
        <v>107</v>
      </c>
      <c r="F307" t="s">
        <v>24</v>
      </c>
      <c r="G307" t="s">
        <v>477</v>
      </c>
      <c r="H307">
        <v>0</v>
      </c>
      <c r="I307">
        <v>0</v>
      </c>
      <c r="J307" t="s">
        <v>472</v>
      </c>
      <c r="K307" t="s">
        <v>4069</v>
      </c>
      <c r="L307" t="s">
        <v>4070</v>
      </c>
      <c r="M3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" t="s">
        <v>4068</v>
      </c>
      <c r="O307" s="4">
        <v>-588000</v>
      </c>
      <c r="P307" s="4">
        <f>IF(Table_GL_DATA_QUERY[[#This Row],[TRANSAMT]]&gt;0,Table_GL_DATA_QUERY[[#This Row],[TRANSAMT]],0)</f>
        <v>0</v>
      </c>
      <c r="Q307" s="4">
        <f>-IF(Table_GL_DATA_QUERY[[#This Row],[TRANSAMT]]&lt;0,Table_GL_DATA_QUERY[[#This Row],[TRANSAMT]],0)</f>
        <v>588000</v>
      </c>
      <c r="R307" t="s">
        <v>26</v>
      </c>
      <c r="S307" t="s">
        <v>456</v>
      </c>
    </row>
    <row r="308" spans="1:19" x14ac:dyDescent="0.25">
      <c r="A308" s="6">
        <v>20210714</v>
      </c>
      <c r="B308" t="s">
        <v>768</v>
      </c>
      <c r="C308" t="s">
        <v>3682</v>
      </c>
      <c r="D308" t="s">
        <v>4037</v>
      </c>
      <c r="E308" t="s">
        <v>109</v>
      </c>
      <c r="F308" t="s">
        <v>24</v>
      </c>
      <c r="G308" t="s">
        <v>477</v>
      </c>
      <c r="H308">
        <v>0</v>
      </c>
      <c r="I308">
        <v>0</v>
      </c>
      <c r="J308" t="s">
        <v>472</v>
      </c>
      <c r="K308" t="s">
        <v>4071</v>
      </c>
      <c r="L308" t="s">
        <v>4072</v>
      </c>
      <c r="M3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" t="s">
        <v>504</v>
      </c>
      <c r="O308" s="4">
        <v>-57918</v>
      </c>
      <c r="P308" s="4">
        <f>IF(Table_GL_DATA_QUERY[[#This Row],[TRANSAMT]]&gt;0,Table_GL_DATA_QUERY[[#This Row],[TRANSAMT]],0)</f>
        <v>0</v>
      </c>
      <c r="Q308" s="4">
        <f>-IF(Table_GL_DATA_QUERY[[#This Row],[TRANSAMT]]&lt;0,Table_GL_DATA_QUERY[[#This Row],[TRANSAMT]],0)</f>
        <v>57918</v>
      </c>
      <c r="R308" t="s">
        <v>26</v>
      </c>
      <c r="S308" t="s">
        <v>456</v>
      </c>
    </row>
    <row r="309" spans="1:19" x14ac:dyDescent="0.25">
      <c r="A309" s="6">
        <v>20210706</v>
      </c>
      <c r="B309" t="s">
        <v>768</v>
      </c>
      <c r="C309" t="s">
        <v>3682</v>
      </c>
      <c r="D309" t="s">
        <v>4073</v>
      </c>
      <c r="E309" t="s">
        <v>72</v>
      </c>
      <c r="F309" t="s">
        <v>24</v>
      </c>
      <c r="G309" t="s">
        <v>49</v>
      </c>
      <c r="H309">
        <v>0</v>
      </c>
      <c r="I309">
        <v>0</v>
      </c>
      <c r="J309" t="s">
        <v>61</v>
      </c>
      <c r="K309" t="s">
        <v>1233</v>
      </c>
      <c r="L309" t="s">
        <v>4074</v>
      </c>
      <c r="M3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" t="s">
        <v>1234</v>
      </c>
      <c r="O309" s="4">
        <v>90086</v>
      </c>
      <c r="P309" s="4">
        <f>IF(Table_GL_DATA_QUERY[[#This Row],[TRANSAMT]]&gt;0,Table_GL_DATA_QUERY[[#This Row],[TRANSAMT]],0)</f>
        <v>90086</v>
      </c>
      <c r="Q309" s="4">
        <f>-IF(Table_GL_DATA_QUERY[[#This Row],[TRANSAMT]]&lt;0,Table_GL_DATA_QUERY[[#This Row],[TRANSAMT]],0)</f>
        <v>0</v>
      </c>
      <c r="R309" t="s">
        <v>31</v>
      </c>
      <c r="S309" t="s">
        <v>43</v>
      </c>
    </row>
    <row r="310" spans="1:19" x14ac:dyDescent="0.25">
      <c r="A310" s="6">
        <v>20210706</v>
      </c>
      <c r="B310" t="s">
        <v>768</v>
      </c>
      <c r="C310" t="s">
        <v>3682</v>
      </c>
      <c r="D310" t="s">
        <v>4073</v>
      </c>
      <c r="E310" t="s">
        <v>73</v>
      </c>
      <c r="F310" t="s">
        <v>24</v>
      </c>
      <c r="G310" t="s">
        <v>49</v>
      </c>
      <c r="H310">
        <v>0</v>
      </c>
      <c r="I310">
        <v>0</v>
      </c>
      <c r="J310" t="s">
        <v>61</v>
      </c>
      <c r="K310" t="s">
        <v>1233</v>
      </c>
      <c r="L310" t="s">
        <v>4075</v>
      </c>
      <c r="M3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" t="s">
        <v>1234</v>
      </c>
      <c r="O310" s="4">
        <v>2227296</v>
      </c>
      <c r="P310" s="4">
        <f>IF(Table_GL_DATA_QUERY[[#This Row],[TRANSAMT]]&gt;0,Table_GL_DATA_QUERY[[#This Row],[TRANSAMT]],0)</f>
        <v>2227296</v>
      </c>
      <c r="Q310" s="4">
        <f>-IF(Table_GL_DATA_QUERY[[#This Row],[TRANSAMT]]&lt;0,Table_GL_DATA_QUERY[[#This Row],[TRANSAMT]],0)</f>
        <v>0</v>
      </c>
      <c r="R310" t="s">
        <v>31</v>
      </c>
      <c r="S310" t="s">
        <v>43</v>
      </c>
    </row>
    <row r="311" spans="1:19" x14ac:dyDescent="0.25">
      <c r="A311" s="6">
        <v>20210706</v>
      </c>
      <c r="B311" t="s">
        <v>768</v>
      </c>
      <c r="C311" t="s">
        <v>3682</v>
      </c>
      <c r="D311" t="s">
        <v>4073</v>
      </c>
      <c r="E311" t="s">
        <v>79</v>
      </c>
      <c r="F311" t="s">
        <v>41</v>
      </c>
      <c r="G311" t="s">
        <v>49</v>
      </c>
      <c r="H311">
        <v>0</v>
      </c>
      <c r="I311">
        <v>0</v>
      </c>
      <c r="J311" t="s">
        <v>61</v>
      </c>
      <c r="K311" t="s">
        <v>318</v>
      </c>
      <c r="L311" t="s">
        <v>4076</v>
      </c>
      <c r="M3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000010706967</v>
      </c>
      <c r="N311" t="s">
        <v>3456</v>
      </c>
      <c r="O311" s="4">
        <v>864019</v>
      </c>
      <c r="P311" s="4">
        <f>IF(Table_GL_DATA_QUERY[[#This Row],[TRANSAMT]]&gt;0,Table_GL_DATA_QUERY[[#This Row],[TRANSAMT]],0)</f>
        <v>864019</v>
      </c>
      <c r="Q311" s="4">
        <f>-IF(Table_GL_DATA_QUERY[[#This Row],[TRANSAMT]]&lt;0,Table_GL_DATA_QUERY[[#This Row],[TRANSAMT]],0)</f>
        <v>0</v>
      </c>
      <c r="R311" t="s">
        <v>31</v>
      </c>
      <c r="S311" t="s">
        <v>27</v>
      </c>
    </row>
    <row r="312" spans="1:19" x14ac:dyDescent="0.25">
      <c r="A312" s="6">
        <v>20210706</v>
      </c>
      <c r="B312" t="s">
        <v>768</v>
      </c>
      <c r="C312" t="s">
        <v>3682</v>
      </c>
      <c r="D312" t="s">
        <v>4073</v>
      </c>
      <c r="E312" t="s">
        <v>80</v>
      </c>
      <c r="F312" t="s">
        <v>24</v>
      </c>
      <c r="G312" t="s">
        <v>49</v>
      </c>
      <c r="H312">
        <v>0</v>
      </c>
      <c r="I312">
        <v>0</v>
      </c>
      <c r="J312" t="s">
        <v>61</v>
      </c>
      <c r="K312" t="s">
        <v>4077</v>
      </c>
      <c r="L312" t="s">
        <v>4078</v>
      </c>
      <c r="M3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000010706936</v>
      </c>
      <c r="N312" t="s">
        <v>4079</v>
      </c>
      <c r="O312" s="4">
        <v>9320</v>
      </c>
      <c r="P312" s="4">
        <f>IF(Table_GL_DATA_QUERY[[#This Row],[TRANSAMT]]&gt;0,Table_GL_DATA_QUERY[[#This Row],[TRANSAMT]],0)</f>
        <v>9320</v>
      </c>
      <c r="Q312" s="4">
        <f>-IF(Table_GL_DATA_QUERY[[#This Row],[TRANSAMT]]&lt;0,Table_GL_DATA_QUERY[[#This Row],[TRANSAMT]],0)</f>
        <v>0</v>
      </c>
      <c r="R312" t="s">
        <v>31</v>
      </c>
      <c r="S312" t="s">
        <v>43</v>
      </c>
    </row>
    <row r="313" spans="1:19" x14ac:dyDescent="0.25">
      <c r="A313" s="6">
        <v>20210715</v>
      </c>
      <c r="B313" t="s">
        <v>768</v>
      </c>
      <c r="C313" t="s">
        <v>3682</v>
      </c>
      <c r="D313" t="s">
        <v>3892</v>
      </c>
      <c r="E313" t="s">
        <v>167</v>
      </c>
      <c r="F313" t="s">
        <v>185</v>
      </c>
      <c r="G313" t="s">
        <v>477</v>
      </c>
      <c r="H313">
        <v>0</v>
      </c>
      <c r="I313">
        <v>0</v>
      </c>
      <c r="J313" t="s">
        <v>472</v>
      </c>
      <c r="K313" t="s">
        <v>483</v>
      </c>
      <c r="L313" t="s">
        <v>484</v>
      </c>
      <c r="M3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" t="s">
        <v>4080</v>
      </c>
      <c r="O313" s="4">
        <v>-2216</v>
      </c>
      <c r="P313" s="4">
        <f>IF(Table_GL_DATA_QUERY[[#This Row],[TRANSAMT]]&gt;0,Table_GL_DATA_QUERY[[#This Row],[TRANSAMT]],0)</f>
        <v>0</v>
      </c>
      <c r="Q313" s="4">
        <f>-IF(Table_GL_DATA_QUERY[[#This Row],[TRANSAMT]]&lt;0,Table_GL_DATA_QUERY[[#This Row],[TRANSAMT]],0)</f>
        <v>2216</v>
      </c>
      <c r="R313" t="s">
        <v>26</v>
      </c>
      <c r="S313" t="s">
        <v>27</v>
      </c>
    </row>
    <row r="314" spans="1:19" x14ac:dyDescent="0.25">
      <c r="A314" s="6">
        <v>20210715</v>
      </c>
      <c r="B314" t="s">
        <v>768</v>
      </c>
      <c r="C314" t="s">
        <v>3682</v>
      </c>
      <c r="D314" t="s">
        <v>3892</v>
      </c>
      <c r="E314" t="s">
        <v>168</v>
      </c>
      <c r="F314" t="s">
        <v>911</v>
      </c>
      <c r="G314" t="s">
        <v>477</v>
      </c>
      <c r="H314">
        <v>0</v>
      </c>
      <c r="I314">
        <v>0</v>
      </c>
      <c r="J314" t="s">
        <v>472</v>
      </c>
      <c r="K314" t="s">
        <v>483</v>
      </c>
      <c r="L314" t="s">
        <v>484</v>
      </c>
      <c r="M3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4" t="s">
        <v>3398</v>
      </c>
      <c r="O314" s="4">
        <v>-4947</v>
      </c>
      <c r="P314" s="4">
        <f>IF(Table_GL_DATA_QUERY[[#This Row],[TRANSAMT]]&gt;0,Table_GL_DATA_QUERY[[#This Row],[TRANSAMT]],0)</f>
        <v>0</v>
      </c>
      <c r="Q314" s="4">
        <f>-IF(Table_GL_DATA_QUERY[[#This Row],[TRANSAMT]]&lt;0,Table_GL_DATA_QUERY[[#This Row],[TRANSAMT]],0)</f>
        <v>4947</v>
      </c>
      <c r="R314" t="s">
        <v>26</v>
      </c>
      <c r="S314" t="s">
        <v>27</v>
      </c>
    </row>
    <row r="315" spans="1:19" x14ac:dyDescent="0.25">
      <c r="A315" s="6">
        <v>20210715</v>
      </c>
      <c r="B315" t="s">
        <v>768</v>
      </c>
      <c r="C315" t="s">
        <v>3682</v>
      </c>
      <c r="D315" t="s">
        <v>3892</v>
      </c>
      <c r="E315" t="s">
        <v>169</v>
      </c>
      <c r="F315" t="s">
        <v>24</v>
      </c>
      <c r="G315" t="s">
        <v>477</v>
      </c>
      <c r="H315">
        <v>0</v>
      </c>
      <c r="I315">
        <v>0</v>
      </c>
      <c r="J315" t="s">
        <v>472</v>
      </c>
      <c r="K315" t="s">
        <v>483</v>
      </c>
      <c r="L315" t="s">
        <v>484</v>
      </c>
      <c r="M3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5" t="s">
        <v>1516</v>
      </c>
      <c r="O315" s="4">
        <v>-399</v>
      </c>
      <c r="P315" s="4">
        <f>IF(Table_GL_DATA_QUERY[[#This Row],[TRANSAMT]]&gt;0,Table_GL_DATA_QUERY[[#This Row],[TRANSAMT]],0)</f>
        <v>0</v>
      </c>
      <c r="Q315" s="4">
        <f>-IF(Table_GL_DATA_QUERY[[#This Row],[TRANSAMT]]&lt;0,Table_GL_DATA_QUERY[[#This Row],[TRANSAMT]],0)</f>
        <v>399</v>
      </c>
      <c r="R315" t="s">
        <v>26</v>
      </c>
      <c r="S315" t="s">
        <v>27</v>
      </c>
    </row>
    <row r="316" spans="1:19" x14ac:dyDescent="0.25">
      <c r="A316" s="6">
        <v>20210715</v>
      </c>
      <c r="B316" t="s">
        <v>768</v>
      </c>
      <c r="C316" t="s">
        <v>3682</v>
      </c>
      <c r="D316" t="s">
        <v>3892</v>
      </c>
      <c r="E316" t="s">
        <v>170</v>
      </c>
      <c r="F316" t="s">
        <v>52</v>
      </c>
      <c r="G316" t="s">
        <v>477</v>
      </c>
      <c r="H316">
        <v>0</v>
      </c>
      <c r="I316">
        <v>0</v>
      </c>
      <c r="J316" t="s">
        <v>472</v>
      </c>
      <c r="K316" t="s">
        <v>483</v>
      </c>
      <c r="L316" t="s">
        <v>484</v>
      </c>
      <c r="M3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6" t="s">
        <v>606</v>
      </c>
      <c r="O316" s="4">
        <v>-548</v>
      </c>
      <c r="P316" s="4">
        <f>IF(Table_GL_DATA_QUERY[[#This Row],[TRANSAMT]]&gt;0,Table_GL_DATA_QUERY[[#This Row],[TRANSAMT]],0)</f>
        <v>0</v>
      </c>
      <c r="Q316" s="4">
        <f>-IF(Table_GL_DATA_QUERY[[#This Row],[TRANSAMT]]&lt;0,Table_GL_DATA_QUERY[[#This Row],[TRANSAMT]],0)</f>
        <v>548</v>
      </c>
      <c r="R316" t="s">
        <v>26</v>
      </c>
      <c r="S316" t="s">
        <v>27</v>
      </c>
    </row>
    <row r="317" spans="1:19" x14ac:dyDescent="0.25">
      <c r="A317" s="6">
        <v>20210715</v>
      </c>
      <c r="B317" t="s">
        <v>768</v>
      </c>
      <c r="C317" t="s">
        <v>3682</v>
      </c>
      <c r="D317" t="s">
        <v>3892</v>
      </c>
      <c r="E317" t="s">
        <v>172</v>
      </c>
      <c r="F317" t="s">
        <v>24</v>
      </c>
      <c r="G317" t="s">
        <v>477</v>
      </c>
      <c r="H317">
        <v>0</v>
      </c>
      <c r="I317">
        <v>0</v>
      </c>
      <c r="J317" t="s">
        <v>472</v>
      </c>
      <c r="K317" t="s">
        <v>483</v>
      </c>
      <c r="L317" t="s">
        <v>484</v>
      </c>
      <c r="M3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7" t="s">
        <v>4081</v>
      </c>
      <c r="O317" s="4">
        <v>-500</v>
      </c>
      <c r="P317" s="4">
        <f>IF(Table_GL_DATA_QUERY[[#This Row],[TRANSAMT]]&gt;0,Table_GL_DATA_QUERY[[#This Row],[TRANSAMT]],0)</f>
        <v>0</v>
      </c>
      <c r="Q317" s="4">
        <f>-IF(Table_GL_DATA_QUERY[[#This Row],[TRANSAMT]]&lt;0,Table_GL_DATA_QUERY[[#This Row],[TRANSAMT]],0)</f>
        <v>500</v>
      </c>
      <c r="R317" t="s">
        <v>26</v>
      </c>
      <c r="S317" t="s">
        <v>27</v>
      </c>
    </row>
    <row r="318" spans="1:19" x14ac:dyDescent="0.25">
      <c r="A318" s="6">
        <v>20210715</v>
      </c>
      <c r="B318" t="s">
        <v>768</v>
      </c>
      <c r="C318" t="s">
        <v>3682</v>
      </c>
      <c r="D318" t="s">
        <v>3892</v>
      </c>
      <c r="E318" t="s">
        <v>173</v>
      </c>
      <c r="F318" t="s">
        <v>150</v>
      </c>
      <c r="G318" t="s">
        <v>477</v>
      </c>
      <c r="H318">
        <v>0</v>
      </c>
      <c r="I318">
        <v>0</v>
      </c>
      <c r="J318" t="s">
        <v>472</v>
      </c>
      <c r="K318" t="s">
        <v>483</v>
      </c>
      <c r="L318" t="s">
        <v>484</v>
      </c>
      <c r="M3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8" t="s">
        <v>4082</v>
      </c>
      <c r="O318" s="4">
        <v>-2975</v>
      </c>
      <c r="P318" s="4">
        <f>IF(Table_GL_DATA_QUERY[[#This Row],[TRANSAMT]]&gt;0,Table_GL_DATA_QUERY[[#This Row],[TRANSAMT]],0)</f>
        <v>0</v>
      </c>
      <c r="Q318" s="4">
        <f>-IF(Table_GL_DATA_QUERY[[#This Row],[TRANSAMT]]&lt;0,Table_GL_DATA_QUERY[[#This Row],[TRANSAMT]],0)</f>
        <v>2975</v>
      </c>
      <c r="R318" t="s">
        <v>26</v>
      </c>
      <c r="S318" t="s">
        <v>27</v>
      </c>
    </row>
    <row r="319" spans="1:19" x14ac:dyDescent="0.25">
      <c r="A319" s="6">
        <v>20210715</v>
      </c>
      <c r="B319" t="s">
        <v>768</v>
      </c>
      <c r="C319" t="s">
        <v>3682</v>
      </c>
      <c r="D319" t="s">
        <v>3892</v>
      </c>
      <c r="E319" t="s">
        <v>242</v>
      </c>
      <c r="F319" t="s">
        <v>24</v>
      </c>
      <c r="G319" t="s">
        <v>477</v>
      </c>
      <c r="H319">
        <v>0</v>
      </c>
      <c r="I319">
        <v>0</v>
      </c>
      <c r="J319" t="s">
        <v>472</v>
      </c>
      <c r="K319" t="s">
        <v>483</v>
      </c>
      <c r="L319" t="s">
        <v>484</v>
      </c>
      <c r="M3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9" t="s">
        <v>548</v>
      </c>
      <c r="O319" s="4">
        <v>-500</v>
      </c>
      <c r="P319" s="4">
        <f>IF(Table_GL_DATA_QUERY[[#This Row],[TRANSAMT]]&gt;0,Table_GL_DATA_QUERY[[#This Row],[TRANSAMT]],0)</f>
        <v>0</v>
      </c>
      <c r="Q319" s="4">
        <f>-IF(Table_GL_DATA_QUERY[[#This Row],[TRANSAMT]]&lt;0,Table_GL_DATA_QUERY[[#This Row],[TRANSAMT]],0)</f>
        <v>500</v>
      </c>
      <c r="R319" t="s">
        <v>26</v>
      </c>
      <c r="S319" t="s">
        <v>27</v>
      </c>
    </row>
    <row r="320" spans="1:19" x14ac:dyDescent="0.25">
      <c r="A320" s="6">
        <v>20210715</v>
      </c>
      <c r="B320" t="s">
        <v>768</v>
      </c>
      <c r="C320" t="s">
        <v>3682</v>
      </c>
      <c r="D320" t="s">
        <v>3892</v>
      </c>
      <c r="E320" t="s">
        <v>243</v>
      </c>
      <c r="F320" t="s">
        <v>24</v>
      </c>
      <c r="G320" t="s">
        <v>477</v>
      </c>
      <c r="H320">
        <v>0</v>
      </c>
      <c r="I320">
        <v>0</v>
      </c>
      <c r="J320" t="s">
        <v>472</v>
      </c>
      <c r="K320" t="s">
        <v>483</v>
      </c>
      <c r="L320" t="s">
        <v>484</v>
      </c>
      <c r="M3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" t="s">
        <v>1548</v>
      </c>
      <c r="O320" s="4">
        <v>-1100</v>
      </c>
      <c r="P320" s="4">
        <f>IF(Table_GL_DATA_QUERY[[#This Row],[TRANSAMT]]&gt;0,Table_GL_DATA_QUERY[[#This Row],[TRANSAMT]],0)</f>
        <v>0</v>
      </c>
      <c r="Q320" s="4">
        <f>-IF(Table_GL_DATA_QUERY[[#This Row],[TRANSAMT]]&lt;0,Table_GL_DATA_QUERY[[#This Row],[TRANSAMT]],0)</f>
        <v>1100</v>
      </c>
      <c r="R320" t="s">
        <v>26</v>
      </c>
      <c r="S320" t="s">
        <v>27</v>
      </c>
    </row>
    <row r="321" spans="1:19" x14ac:dyDescent="0.25">
      <c r="A321" s="6">
        <v>20210715</v>
      </c>
      <c r="B321" t="s">
        <v>768</v>
      </c>
      <c r="C321" t="s">
        <v>3682</v>
      </c>
      <c r="D321" t="s">
        <v>3892</v>
      </c>
      <c r="E321" t="s">
        <v>46</v>
      </c>
      <c r="F321" t="s">
        <v>150</v>
      </c>
      <c r="G321" t="s">
        <v>477</v>
      </c>
      <c r="H321">
        <v>0</v>
      </c>
      <c r="I321">
        <v>0</v>
      </c>
      <c r="J321" t="s">
        <v>472</v>
      </c>
      <c r="K321" t="s">
        <v>483</v>
      </c>
      <c r="L321" t="s">
        <v>484</v>
      </c>
      <c r="M3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" t="s">
        <v>4083</v>
      </c>
      <c r="O321" s="4">
        <v>-1000</v>
      </c>
      <c r="P321" s="4">
        <f>IF(Table_GL_DATA_QUERY[[#This Row],[TRANSAMT]]&gt;0,Table_GL_DATA_QUERY[[#This Row],[TRANSAMT]],0)</f>
        <v>0</v>
      </c>
      <c r="Q321" s="4">
        <f>-IF(Table_GL_DATA_QUERY[[#This Row],[TRANSAMT]]&lt;0,Table_GL_DATA_QUERY[[#This Row],[TRANSAMT]],0)</f>
        <v>1000</v>
      </c>
      <c r="R321" t="s">
        <v>26</v>
      </c>
      <c r="S321" t="s">
        <v>27</v>
      </c>
    </row>
    <row r="322" spans="1:19" x14ac:dyDescent="0.25">
      <c r="A322" s="6">
        <v>20210715</v>
      </c>
      <c r="B322" t="s">
        <v>768</v>
      </c>
      <c r="C322" t="s">
        <v>3682</v>
      </c>
      <c r="D322" t="s">
        <v>3892</v>
      </c>
      <c r="E322" t="s">
        <v>244</v>
      </c>
      <c r="F322" t="s">
        <v>24</v>
      </c>
      <c r="G322" t="s">
        <v>477</v>
      </c>
      <c r="H322">
        <v>0</v>
      </c>
      <c r="I322">
        <v>0</v>
      </c>
      <c r="J322" t="s">
        <v>472</v>
      </c>
      <c r="K322" t="s">
        <v>483</v>
      </c>
      <c r="L322" t="s">
        <v>484</v>
      </c>
      <c r="M3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2" t="s">
        <v>4084</v>
      </c>
      <c r="O322" s="4">
        <v>-444</v>
      </c>
      <c r="P322" s="4">
        <f>IF(Table_GL_DATA_QUERY[[#This Row],[TRANSAMT]]&gt;0,Table_GL_DATA_QUERY[[#This Row],[TRANSAMT]],0)</f>
        <v>0</v>
      </c>
      <c r="Q322" s="4">
        <f>-IF(Table_GL_DATA_QUERY[[#This Row],[TRANSAMT]]&lt;0,Table_GL_DATA_QUERY[[#This Row],[TRANSAMT]],0)</f>
        <v>444</v>
      </c>
      <c r="R322" t="s">
        <v>26</v>
      </c>
      <c r="S322" t="s">
        <v>27</v>
      </c>
    </row>
    <row r="323" spans="1:19" x14ac:dyDescent="0.25">
      <c r="A323" s="6">
        <v>20210715</v>
      </c>
      <c r="B323" t="s">
        <v>768</v>
      </c>
      <c r="C323" t="s">
        <v>3682</v>
      </c>
      <c r="D323" t="s">
        <v>3892</v>
      </c>
      <c r="E323" t="s">
        <v>245</v>
      </c>
      <c r="F323" t="s">
        <v>24</v>
      </c>
      <c r="G323" t="s">
        <v>477</v>
      </c>
      <c r="H323">
        <v>0</v>
      </c>
      <c r="I323">
        <v>0</v>
      </c>
      <c r="J323" t="s">
        <v>472</v>
      </c>
      <c r="K323" t="s">
        <v>483</v>
      </c>
      <c r="L323" t="s">
        <v>484</v>
      </c>
      <c r="M3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3" t="s">
        <v>1206</v>
      </c>
      <c r="O323" s="4">
        <v>-500</v>
      </c>
      <c r="P323" s="4">
        <f>IF(Table_GL_DATA_QUERY[[#This Row],[TRANSAMT]]&gt;0,Table_GL_DATA_QUERY[[#This Row],[TRANSAMT]],0)</f>
        <v>0</v>
      </c>
      <c r="Q323" s="4">
        <f>-IF(Table_GL_DATA_QUERY[[#This Row],[TRANSAMT]]&lt;0,Table_GL_DATA_QUERY[[#This Row],[TRANSAMT]],0)</f>
        <v>500</v>
      </c>
      <c r="R323" t="s">
        <v>26</v>
      </c>
      <c r="S323" t="s">
        <v>27</v>
      </c>
    </row>
    <row r="324" spans="1:19" x14ac:dyDescent="0.25">
      <c r="A324" s="6">
        <v>20210715</v>
      </c>
      <c r="B324" t="s">
        <v>768</v>
      </c>
      <c r="C324" t="s">
        <v>3682</v>
      </c>
      <c r="D324" t="s">
        <v>3892</v>
      </c>
      <c r="E324" t="s">
        <v>246</v>
      </c>
      <c r="F324" t="s">
        <v>24</v>
      </c>
      <c r="G324" t="s">
        <v>477</v>
      </c>
      <c r="H324">
        <v>0</v>
      </c>
      <c r="I324">
        <v>0</v>
      </c>
      <c r="J324" t="s">
        <v>472</v>
      </c>
      <c r="K324" t="s">
        <v>483</v>
      </c>
      <c r="L324" t="s">
        <v>484</v>
      </c>
      <c r="M3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" t="s">
        <v>533</v>
      </c>
      <c r="O324" s="4">
        <v>-471</v>
      </c>
      <c r="P324" s="4">
        <f>IF(Table_GL_DATA_QUERY[[#This Row],[TRANSAMT]]&gt;0,Table_GL_DATA_QUERY[[#This Row],[TRANSAMT]],0)</f>
        <v>0</v>
      </c>
      <c r="Q324" s="4">
        <f>-IF(Table_GL_DATA_QUERY[[#This Row],[TRANSAMT]]&lt;0,Table_GL_DATA_QUERY[[#This Row],[TRANSAMT]],0)</f>
        <v>471</v>
      </c>
      <c r="R324" t="s">
        <v>26</v>
      </c>
      <c r="S324" t="s">
        <v>27</v>
      </c>
    </row>
    <row r="325" spans="1:19" x14ac:dyDescent="0.25">
      <c r="A325" s="6">
        <v>20210715</v>
      </c>
      <c r="B325" t="s">
        <v>768</v>
      </c>
      <c r="C325" t="s">
        <v>3682</v>
      </c>
      <c r="D325" t="s">
        <v>3892</v>
      </c>
      <c r="E325" t="s">
        <v>261</v>
      </c>
      <c r="F325" t="s">
        <v>24</v>
      </c>
      <c r="G325" t="s">
        <v>477</v>
      </c>
      <c r="H325">
        <v>0</v>
      </c>
      <c r="I325">
        <v>0</v>
      </c>
      <c r="J325" t="s">
        <v>472</v>
      </c>
      <c r="K325" t="s">
        <v>483</v>
      </c>
      <c r="L325" t="s">
        <v>484</v>
      </c>
      <c r="M3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" t="s">
        <v>4085</v>
      </c>
      <c r="O325" s="4">
        <v>-500</v>
      </c>
      <c r="P325" s="4">
        <f>IF(Table_GL_DATA_QUERY[[#This Row],[TRANSAMT]]&gt;0,Table_GL_DATA_QUERY[[#This Row],[TRANSAMT]],0)</f>
        <v>0</v>
      </c>
      <c r="Q325" s="4">
        <f>-IF(Table_GL_DATA_QUERY[[#This Row],[TRANSAMT]]&lt;0,Table_GL_DATA_QUERY[[#This Row],[TRANSAMT]],0)</f>
        <v>500</v>
      </c>
      <c r="R325" t="s">
        <v>26</v>
      </c>
      <c r="S325" t="s">
        <v>27</v>
      </c>
    </row>
    <row r="326" spans="1:19" x14ac:dyDescent="0.25">
      <c r="A326" s="6">
        <v>20210715</v>
      </c>
      <c r="B326" t="s">
        <v>768</v>
      </c>
      <c r="C326" t="s">
        <v>3682</v>
      </c>
      <c r="D326" t="s">
        <v>3892</v>
      </c>
      <c r="E326" t="s">
        <v>262</v>
      </c>
      <c r="F326" t="s">
        <v>144</v>
      </c>
      <c r="G326" t="s">
        <v>477</v>
      </c>
      <c r="H326">
        <v>0</v>
      </c>
      <c r="I326">
        <v>0</v>
      </c>
      <c r="J326" t="s">
        <v>472</v>
      </c>
      <c r="K326" t="s">
        <v>483</v>
      </c>
      <c r="L326" t="s">
        <v>484</v>
      </c>
      <c r="M3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" t="s">
        <v>4086</v>
      </c>
      <c r="O326" s="4">
        <v>-2100</v>
      </c>
      <c r="P326" s="4">
        <f>IF(Table_GL_DATA_QUERY[[#This Row],[TRANSAMT]]&gt;0,Table_GL_DATA_QUERY[[#This Row],[TRANSAMT]],0)</f>
        <v>0</v>
      </c>
      <c r="Q326" s="4">
        <f>-IF(Table_GL_DATA_QUERY[[#This Row],[TRANSAMT]]&lt;0,Table_GL_DATA_QUERY[[#This Row],[TRANSAMT]],0)</f>
        <v>2100</v>
      </c>
      <c r="R326" t="s">
        <v>26</v>
      </c>
      <c r="S326" t="s">
        <v>27</v>
      </c>
    </row>
    <row r="327" spans="1:19" x14ac:dyDescent="0.25">
      <c r="A327" s="6">
        <v>20210715</v>
      </c>
      <c r="B327" t="s">
        <v>768</v>
      </c>
      <c r="C327" t="s">
        <v>3682</v>
      </c>
      <c r="D327" t="s">
        <v>3892</v>
      </c>
      <c r="E327" t="s">
        <v>263</v>
      </c>
      <c r="F327" t="s">
        <v>24</v>
      </c>
      <c r="G327" t="s">
        <v>477</v>
      </c>
      <c r="H327">
        <v>0</v>
      </c>
      <c r="I327">
        <v>0</v>
      </c>
      <c r="J327" t="s">
        <v>472</v>
      </c>
      <c r="K327" t="s">
        <v>483</v>
      </c>
      <c r="L327" t="s">
        <v>484</v>
      </c>
      <c r="M3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" t="s">
        <v>4025</v>
      </c>
      <c r="O327" s="4">
        <v>-1414</v>
      </c>
      <c r="P327" s="4">
        <f>IF(Table_GL_DATA_QUERY[[#This Row],[TRANSAMT]]&gt;0,Table_GL_DATA_QUERY[[#This Row],[TRANSAMT]],0)</f>
        <v>0</v>
      </c>
      <c r="Q327" s="4">
        <f>-IF(Table_GL_DATA_QUERY[[#This Row],[TRANSAMT]]&lt;0,Table_GL_DATA_QUERY[[#This Row],[TRANSAMT]],0)</f>
        <v>1414</v>
      </c>
      <c r="R327" t="s">
        <v>26</v>
      </c>
      <c r="S327" t="s">
        <v>27</v>
      </c>
    </row>
    <row r="328" spans="1:19" x14ac:dyDescent="0.25">
      <c r="A328" s="6">
        <v>20210715</v>
      </c>
      <c r="B328" t="s">
        <v>768</v>
      </c>
      <c r="C328" t="s">
        <v>3682</v>
      </c>
      <c r="D328" t="s">
        <v>3892</v>
      </c>
      <c r="E328" t="s">
        <v>264</v>
      </c>
      <c r="F328" t="s">
        <v>150</v>
      </c>
      <c r="G328" t="s">
        <v>477</v>
      </c>
      <c r="H328">
        <v>0</v>
      </c>
      <c r="I328">
        <v>0</v>
      </c>
      <c r="J328" t="s">
        <v>472</v>
      </c>
      <c r="K328" t="s">
        <v>483</v>
      </c>
      <c r="L328" t="s">
        <v>484</v>
      </c>
      <c r="M3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" t="s">
        <v>4087</v>
      </c>
      <c r="O328" s="4">
        <v>-849</v>
      </c>
      <c r="P328" s="4">
        <f>IF(Table_GL_DATA_QUERY[[#This Row],[TRANSAMT]]&gt;0,Table_GL_DATA_QUERY[[#This Row],[TRANSAMT]],0)</f>
        <v>0</v>
      </c>
      <c r="Q328" s="4">
        <f>-IF(Table_GL_DATA_QUERY[[#This Row],[TRANSAMT]]&lt;0,Table_GL_DATA_QUERY[[#This Row],[TRANSAMT]],0)</f>
        <v>849</v>
      </c>
      <c r="R328" t="s">
        <v>26</v>
      </c>
      <c r="S328" t="s">
        <v>27</v>
      </c>
    </row>
    <row r="329" spans="1:19" x14ac:dyDescent="0.25">
      <c r="A329" s="6">
        <v>20210715</v>
      </c>
      <c r="B329" t="s">
        <v>768</v>
      </c>
      <c r="C329" t="s">
        <v>3682</v>
      </c>
      <c r="D329" t="s">
        <v>3892</v>
      </c>
      <c r="E329" t="s">
        <v>265</v>
      </c>
      <c r="F329" t="s">
        <v>150</v>
      </c>
      <c r="G329" t="s">
        <v>477</v>
      </c>
      <c r="H329">
        <v>0</v>
      </c>
      <c r="I329">
        <v>0</v>
      </c>
      <c r="J329" t="s">
        <v>472</v>
      </c>
      <c r="K329" t="s">
        <v>483</v>
      </c>
      <c r="L329" t="s">
        <v>484</v>
      </c>
      <c r="M3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" t="s">
        <v>3181</v>
      </c>
      <c r="O329" s="4">
        <v>-760</v>
      </c>
      <c r="P329" s="4">
        <f>IF(Table_GL_DATA_QUERY[[#This Row],[TRANSAMT]]&gt;0,Table_GL_DATA_QUERY[[#This Row],[TRANSAMT]],0)</f>
        <v>0</v>
      </c>
      <c r="Q329" s="4">
        <f>-IF(Table_GL_DATA_QUERY[[#This Row],[TRANSAMT]]&lt;0,Table_GL_DATA_QUERY[[#This Row],[TRANSAMT]],0)</f>
        <v>760</v>
      </c>
      <c r="R329" t="s">
        <v>26</v>
      </c>
      <c r="S329" t="s">
        <v>27</v>
      </c>
    </row>
    <row r="330" spans="1:19" x14ac:dyDescent="0.25">
      <c r="A330" s="6">
        <v>20210715</v>
      </c>
      <c r="B330" t="s">
        <v>768</v>
      </c>
      <c r="C330" t="s">
        <v>3682</v>
      </c>
      <c r="D330" t="s">
        <v>3892</v>
      </c>
      <c r="E330" t="s">
        <v>266</v>
      </c>
      <c r="F330" t="s">
        <v>41</v>
      </c>
      <c r="G330" t="s">
        <v>477</v>
      </c>
      <c r="H330">
        <v>0</v>
      </c>
      <c r="I330">
        <v>0</v>
      </c>
      <c r="J330" t="s">
        <v>472</v>
      </c>
      <c r="K330" t="s">
        <v>483</v>
      </c>
      <c r="L330" t="s">
        <v>484</v>
      </c>
      <c r="M3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0" t="s">
        <v>697</v>
      </c>
      <c r="O330" s="4">
        <v>-1796</v>
      </c>
      <c r="P330" s="4">
        <f>IF(Table_GL_DATA_QUERY[[#This Row],[TRANSAMT]]&gt;0,Table_GL_DATA_QUERY[[#This Row],[TRANSAMT]],0)</f>
        <v>0</v>
      </c>
      <c r="Q330" s="4">
        <f>-IF(Table_GL_DATA_QUERY[[#This Row],[TRANSAMT]]&lt;0,Table_GL_DATA_QUERY[[#This Row],[TRANSAMT]],0)</f>
        <v>1796</v>
      </c>
      <c r="R330" t="s">
        <v>26</v>
      </c>
      <c r="S330" t="s">
        <v>27</v>
      </c>
    </row>
    <row r="331" spans="1:19" x14ac:dyDescent="0.25">
      <c r="A331" s="6">
        <v>20210715</v>
      </c>
      <c r="B331" t="s">
        <v>768</v>
      </c>
      <c r="C331" t="s">
        <v>3682</v>
      </c>
      <c r="D331" t="s">
        <v>3892</v>
      </c>
      <c r="E331" t="s">
        <v>267</v>
      </c>
      <c r="F331" t="s">
        <v>24</v>
      </c>
      <c r="G331" t="s">
        <v>477</v>
      </c>
      <c r="H331">
        <v>0</v>
      </c>
      <c r="I331">
        <v>0</v>
      </c>
      <c r="J331" t="s">
        <v>472</v>
      </c>
      <c r="K331" t="s">
        <v>483</v>
      </c>
      <c r="L331" t="s">
        <v>484</v>
      </c>
      <c r="M3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1" t="s">
        <v>4088</v>
      </c>
      <c r="O331" s="4">
        <v>-780</v>
      </c>
      <c r="P331" s="4">
        <f>IF(Table_GL_DATA_QUERY[[#This Row],[TRANSAMT]]&gt;0,Table_GL_DATA_QUERY[[#This Row],[TRANSAMT]],0)</f>
        <v>0</v>
      </c>
      <c r="Q331" s="4">
        <f>-IF(Table_GL_DATA_QUERY[[#This Row],[TRANSAMT]]&lt;0,Table_GL_DATA_QUERY[[#This Row],[TRANSAMT]],0)</f>
        <v>780</v>
      </c>
      <c r="R331" t="s">
        <v>26</v>
      </c>
      <c r="S331" t="s">
        <v>27</v>
      </c>
    </row>
    <row r="332" spans="1:19" x14ac:dyDescent="0.25">
      <c r="A332" s="6">
        <v>20210715</v>
      </c>
      <c r="B332" t="s">
        <v>768</v>
      </c>
      <c r="C332" t="s">
        <v>3682</v>
      </c>
      <c r="D332" t="s">
        <v>3892</v>
      </c>
      <c r="E332" t="s">
        <v>268</v>
      </c>
      <c r="F332" t="s">
        <v>24</v>
      </c>
      <c r="G332" t="s">
        <v>477</v>
      </c>
      <c r="H332">
        <v>0</v>
      </c>
      <c r="I332">
        <v>0</v>
      </c>
      <c r="J332" t="s">
        <v>472</v>
      </c>
      <c r="K332" t="s">
        <v>483</v>
      </c>
      <c r="L332" t="s">
        <v>484</v>
      </c>
      <c r="M3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2" t="s">
        <v>780</v>
      </c>
      <c r="O332" s="4">
        <v>-250</v>
      </c>
      <c r="P332" s="4">
        <f>IF(Table_GL_DATA_QUERY[[#This Row],[TRANSAMT]]&gt;0,Table_GL_DATA_QUERY[[#This Row],[TRANSAMT]],0)</f>
        <v>0</v>
      </c>
      <c r="Q332" s="4">
        <f>-IF(Table_GL_DATA_QUERY[[#This Row],[TRANSAMT]]&lt;0,Table_GL_DATA_QUERY[[#This Row],[TRANSAMT]],0)</f>
        <v>250</v>
      </c>
      <c r="R332" t="s">
        <v>26</v>
      </c>
      <c r="S332" t="s">
        <v>27</v>
      </c>
    </row>
    <row r="333" spans="1:19" x14ac:dyDescent="0.25">
      <c r="A333" s="6">
        <v>20210715</v>
      </c>
      <c r="B333" t="s">
        <v>768</v>
      </c>
      <c r="C333" t="s">
        <v>3682</v>
      </c>
      <c r="D333" t="s">
        <v>3892</v>
      </c>
      <c r="E333" t="s">
        <v>269</v>
      </c>
      <c r="F333" t="s">
        <v>24</v>
      </c>
      <c r="G333" t="s">
        <v>477</v>
      </c>
      <c r="H333">
        <v>0</v>
      </c>
      <c r="I333">
        <v>0</v>
      </c>
      <c r="J333" t="s">
        <v>472</v>
      </c>
      <c r="K333" t="s">
        <v>483</v>
      </c>
      <c r="L333" t="s">
        <v>484</v>
      </c>
      <c r="M3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" t="s">
        <v>3184</v>
      </c>
      <c r="O333" s="4">
        <v>-478</v>
      </c>
      <c r="P333" s="4">
        <f>IF(Table_GL_DATA_QUERY[[#This Row],[TRANSAMT]]&gt;0,Table_GL_DATA_QUERY[[#This Row],[TRANSAMT]],0)</f>
        <v>0</v>
      </c>
      <c r="Q333" s="4">
        <f>-IF(Table_GL_DATA_QUERY[[#This Row],[TRANSAMT]]&lt;0,Table_GL_DATA_QUERY[[#This Row],[TRANSAMT]],0)</f>
        <v>478</v>
      </c>
      <c r="R333" t="s">
        <v>26</v>
      </c>
      <c r="S333" t="s">
        <v>27</v>
      </c>
    </row>
    <row r="334" spans="1:19" x14ac:dyDescent="0.25">
      <c r="A334" s="6">
        <v>20210715</v>
      </c>
      <c r="B334" t="s">
        <v>768</v>
      </c>
      <c r="C334" t="s">
        <v>3682</v>
      </c>
      <c r="D334" t="s">
        <v>3892</v>
      </c>
      <c r="E334" t="s">
        <v>48</v>
      </c>
      <c r="F334" t="s">
        <v>24</v>
      </c>
      <c r="G334" t="s">
        <v>477</v>
      </c>
      <c r="H334">
        <v>0</v>
      </c>
      <c r="I334">
        <v>0</v>
      </c>
      <c r="J334" t="s">
        <v>472</v>
      </c>
      <c r="K334" t="s">
        <v>483</v>
      </c>
      <c r="L334" t="s">
        <v>484</v>
      </c>
      <c r="M3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" t="s">
        <v>3419</v>
      </c>
      <c r="O334" s="4">
        <v>-500</v>
      </c>
      <c r="P334" s="4">
        <f>IF(Table_GL_DATA_QUERY[[#This Row],[TRANSAMT]]&gt;0,Table_GL_DATA_QUERY[[#This Row],[TRANSAMT]],0)</f>
        <v>0</v>
      </c>
      <c r="Q334" s="4">
        <f>-IF(Table_GL_DATA_QUERY[[#This Row],[TRANSAMT]]&lt;0,Table_GL_DATA_QUERY[[#This Row],[TRANSAMT]],0)</f>
        <v>500</v>
      </c>
      <c r="R334" t="s">
        <v>26</v>
      </c>
      <c r="S334" t="s">
        <v>27</v>
      </c>
    </row>
    <row r="335" spans="1:19" x14ac:dyDescent="0.25">
      <c r="A335" s="6">
        <v>20210701</v>
      </c>
      <c r="B335" t="s">
        <v>768</v>
      </c>
      <c r="C335" t="s">
        <v>3682</v>
      </c>
      <c r="D335" t="s">
        <v>3698</v>
      </c>
      <c r="E335" t="s">
        <v>140</v>
      </c>
      <c r="F335" t="s">
        <v>24</v>
      </c>
      <c r="G335" t="s">
        <v>477</v>
      </c>
      <c r="H335">
        <v>0</v>
      </c>
      <c r="I335">
        <v>0</v>
      </c>
      <c r="J335" t="s">
        <v>472</v>
      </c>
      <c r="K335" t="s">
        <v>483</v>
      </c>
      <c r="L335" t="s">
        <v>484</v>
      </c>
      <c r="M3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" t="s">
        <v>4021</v>
      </c>
      <c r="O335" s="4">
        <v>-500</v>
      </c>
      <c r="P335" s="4">
        <f>IF(Table_GL_DATA_QUERY[[#This Row],[TRANSAMT]]&gt;0,Table_GL_DATA_QUERY[[#This Row],[TRANSAMT]],0)</f>
        <v>0</v>
      </c>
      <c r="Q335" s="4">
        <f>-IF(Table_GL_DATA_QUERY[[#This Row],[TRANSAMT]]&lt;0,Table_GL_DATA_QUERY[[#This Row],[TRANSAMT]],0)</f>
        <v>500</v>
      </c>
      <c r="R335" t="s">
        <v>26</v>
      </c>
      <c r="S335" t="s">
        <v>27</v>
      </c>
    </row>
    <row r="336" spans="1:19" x14ac:dyDescent="0.25">
      <c r="A336" s="6">
        <v>20210701</v>
      </c>
      <c r="B336" t="s">
        <v>768</v>
      </c>
      <c r="C336" t="s">
        <v>3682</v>
      </c>
      <c r="D336" t="s">
        <v>3698</v>
      </c>
      <c r="E336" t="s">
        <v>60</v>
      </c>
      <c r="F336" t="s">
        <v>24</v>
      </c>
      <c r="G336" t="s">
        <v>477</v>
      </c>
      <c r="H336">
        <v>0</v>
      </c>
      <c r="I336">
        <v>0</v>
      </c>
      <c r="J336" t="s">
        <v>472</v>
      </c>
      <c r="K336" t="s">
        <v>483</v>
      </c>
      <c r="L336" t="s">
        <v>484</v>
      </c>
      <c r="M3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" t="s">
        <v>807</v>
      </c>
      <c r="O336" s="4">
        <v>-90</v>
      </c>
      <c r="P336" s="4">
        <f>IF(Table_GL_DATA_QUERY[[#This Row],[TRANSAMT]]&gt;0,Table_GL_DATA_QUERY[[#This Row],[TRANSAMT]],0)</f>
        <v>0</v>
      </c>
      <c r="Q336" s="4">
        <f>-IF(Table_GL_DATA_QUERY[[#This Row],[TRANSAMT]]&lt;0,Table_GL_DATA_QUERY[[#This Row],[TRANSAMT]],0)</f>
        <v>90</v>
      </c>
      <c r="R336" t="s">
        <v>26</v>
      </c>
      <c r="S336" t="s">
        <v>27</v>
      </c>
    </row>
    <row r="337" spans="1:19" x14ac:dyDescent="0.25">
      <c r="A337" s="6">
        <v>20210701</v>
      </c>
      <c r="B337" t="s">
        <v>768</v>
      </c>
      <c r="C337" t="s">
        <v>3682</v>
      </c>
      <c r="D337" t="s">
        <v>3698</v>
      </c>
      <c r="E337" t="s">
        <v>62</v>
      </c>
      <c r="F337" t="s">
        <v>24</v>
      </c>
      <c r="G337" t="s">
        <v>477</v>
      </c>
      <c r="H337">
        <v>0</v>
      </c>
      <c r="I337">
        <v>0</v>
      </c>
      <c r="J337" t="s">
        <v>472</v>
      </c>
      <c r="K337" t="s">
        <v>483</v>
      </c>
      <c r="L337" t="s">
        <v>484</v>
      </c>
      <c r="M3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" t="s">
        <v>4022</v>
      </c>
      <c r="O337" s="4">
        <v>-1300</v>
      </c>
      <c r="P337" s="4">
        <f>IF(Table_GL_DATA_QUERY[[#This Row],[TRANSAMT]]&gt;0,Table_GL_DATA_QUERY[[#This Row],[TRANSAMT]],0)</f>
        <v>0</v>
      </c>
      <c r="Q337" s="4">
        <f>-IF(Table_GL_DATA_QUERY[[#This Row],[TRANSAMT]]&lt;0,Table_GL_DATA_QUERY[[#This Row],[TRANSAMT]],0)</f>
        <v>1300</v>
      </c>
      <c r="R337" t="s">
        <v>26</v>
      </c>
      <c r="S337" t="s">
        <v>27</v>
      </c>
    </row>
    <row r="338" spans="1:19" x14ac:dyDescent="0.25">
      <c r="A338" s="6">
        <v>20210701</v>
      </c>
      <c r="B338" t="s">
        <v>768</v>
      </c>
      <c r="C338" t="s">
        <v>3682</v>
      </c>
      <c r="D338" t="s">
        <v>3698</v>
      </c>
      <c r="E338" t="s">
        <v>63</v>
      </c>
      <c r="F338" t="s">
        <v>150</v>
      </c>
      <c r="G338" t="s">
        <v>477</v>
      </c>
      <c r="H338">
        <v>0</v>
      </c>
      <c r="I338">
        <v>0</v>
      </c>
      <c r="J338" t="s">
        <v>472</v>
      </c>
      <c r="K338" t="s">
        <v>483</v>
      </c>
      <c r="L338" t="s">
        <v>484</v>
      </c>
      <c r="M3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" t="s">
        <v>4023</v>
      </c>
      <c r="O338" s="4">
        <v>-3000</v>
      </c>
      <c r="P338" s="4">
        <f>IF(Table_GL_DATA_QUERY[[#This Row],[TRANSAMT]]&gt;0,Table_GL_DATA_QUERY[[#This Row],[TRANSAMT]],0)</f>
        <v>0</v>
      </c>
      <c r="Q338" s="4">
        <f>-IF(Table_GL_DATA_QUERY[[#This Row],[TRANSAMT]]&lt;0,Table_GL_DATA_QUERY[[#This Row],[TRANSAMT]],0)</f>
        <v>3000</v>
      </c>
      <c r="R338" t="s">
        <v>26</v>
      </c>
      <c r="S338" t="s">
        <v>27</v>
      </c>
    </row>
    <row r="339" spans="1:19" x14ac:dyDescent="0.25">
      <c r="A339" s="6">
        <v>20210701</v>
      </c>
      <c r="B339" t="s">
        <v>768</v>
      </c>
      <c r="C339" t="s">
        <v>3682</v>
      </c>
      <c r="D339" t="s">
        <v>3698</v>
      </c>
      <c r="E339" t="s">
        <v>64</v>
      </c>
      <c r="F339" t="s">
        <v>150</v>
      </c>
      <c r="G339" t="s">
        <v>477</v>
      </c>
      <c r="H339">
        <v>0</v>
      </c>
      <c r="I339">
        <v>0</v>
      </c>
      <c r="J339" t="s">
        <v>472</v>
      </c>
      <c r="K339" t="s">
        <v>483</v>
      </c>
      <c r="L339" t="s">
        <v>484</v>
      </c>
      <c r="M3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9" t="s">
        <v>4024</v>
      </c>
      <c r="O339" s="4">
        <v>-963</v>
      </c>
      <c r="P339" s="4">
        <f>IF(Table_GL_DATA_QUERY[[#This Row],[TRANSAMT]]&gt;0,Table_GL_DATA_QUERY[[#This Row],[TRANSAMT]],0)</f>
        <v>0</v>
      </c>
      <c r="Q339" s="4">
        <f>-IF(Table_GL_DATA_QUERY[[#This Row],[TRANSAMT]]&lt;0,Table_GL_DATA_QUERY[[#This Row],[TRANSAMT]],0)</f>
        <v>963</v>
      </c>
      <c r="R339" t="s">
        <v>26</v>
      </c>
      <c r="S339" t="s">
        <v>27</v>
      </c>
    </row>
    <row r="340" spans="1:19" x14ac:dyDescent="0.25">
      <c r="A340" s="6">
        <v>20210701</v>
      </c>
      <c r="B340" t="s">
        <v>768</v>
      </c>
      <c r="C340" t="s">
        <v>3682</v>
      </c>
      <c r="D340" t="s">
        <v>3698</v>
      </c>
      <c r="E340" t="s">
        <v>65</v>
      </c>
      <c r="F340" t="s">
        <v>24</v>
      </c>
      <c r="G340" t="s">
        <v>477</v>
      </c>
      <c r="H340">
        <v>0</v>
      </c>
      <c r="I340">
        <v>0</v>
      </c>
      <c r="J340" t="s">
        <v>472</v>
      </c>
      <c r="K340" t="s">
        <v>483</v>
      </c>
      <c r="L340" t="s">
        <v>484</v>
      </c>
      <c r="M3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0" t="s">
        <v>4025</v>
      </c>
      <c r="O340" s="4">
        <v>-1414</v>
      </c>
      <c r="P340" s="4">
        <f>IF(Table_GL_DATA_QUERY[[#This Row],[TRANSAMT]]&gt;0,Table_GL_DATA_QUERY[[#This Row],[TRANSAMT]],0)</f>
        <v>0</v>
      </c>
      <c r="Q340" s="4">
        <f>-IF(Table_GL_DATA_QUERY[[#This Row],[TRANSAMT]]&lt;0,Table_GL_DATA_QUERY[[#This Row],[TRANSAMT]],0)</f>
        <v>1414</v>
      </c>
      <c r="R340" t="s">
        <v>26</v>
      </c>
      <c r="S340" t="s">
        <v>27</v>
      </c>
    </row>
    <row r="341" spans="1:19" x14ac:dyDescent="0.25">
      <c r="A341" s="6">
        <v>20210701</v>
      </c>
      <c r="B341" t="s">
        <v>768</v>
      </c>
      <c r="C341" t="s">
        <v>3682</v>
      </c>
      <c r="D341" t="s">
        <v>3698</v>
      </c>
      <c r="E341" t="s">
        <v>66</v>
      </c>
      <c r="F341" t="s">
        <v>94</v>
      </c>
      <c r="G341" t="s">
        <v>477</v>
      </c>
      <c r="H341">
        <v>0</v>
      </c>
      <c r="I341">
        <v>0</v>
      </c>
      <c r="J341" t="s">
        <v>472</v>
      </c>
      <c r="K341" t="s">
        <v>483</v>
      </c>
      <c r="L341" t="s">
        <v>484</v>
      </c>
      <c r="M3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" t="s">
        <v>563</v>
      </c>
      <c r="O341" s="4">
        <v>-3844</v>
      </c>
      <c r="P341" s="4">
        <f>IF(Table_GL_DATA_QUERY[[#This Row],[TRANSAMT]]&gt;0,Table_GL_DATA_QUERY[[#This Row],[TRANSAMT]],0)</f>
        <v>0</v>
      </c>
      <c r="Q341" s="4">
        <f>-IF(Table_GL_DATA_QUERY[[#This Row],[TRANSAMT]]&lt;0,Table_GL_DATA_QUERY[[#This Row],[TRANSAMT]],0)</f>
        <v>3844</v>
      </c>
      <c r="R341" t="s">
        <v>26</v>
      </c>
      <c r="S341" t="s">
        <v>27</v>
      </c>
    </row>
    <row r="342" spans="1:19" x14ac:dyDescent="0.25">
      <c r="A342" s="6">
        <v>20210701</v>
      </c>
      <c r="B342" t="s">
        <v>768</v>
      </c>
      <c r="C342" t="s">
        <v>3682</v>
      </c>
      <c r="D342" t="s">
        <v>3698</v>
      </c>
      <c r="E342" t="s">
        <v>67</v>
      </c>
      <c r="F342" t="s">
        <v>129</v>
      </c>
      <c r="G342" t="s">
        <v>477</v>
      </c>
      <c r="H342">
        <v>0</v>
      </c>
      <c r="I342">
        <v>0</v>
      </c>
      <c r="J342" t="s">
        <v>472</v>
      </c>
      <c r="K342" t="s">
        <v>483</v>
      </c>
      <c r="L342" t="s">
        <v>484</v>
      </c>
      <c r="M3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2" t="s">
        <v>3182</v>
      </c>
      <c r="O342" s="4">
        <v>-1000</v>
      </c>
      <c r="P342" s="4">
        <f>IF(Table_GL_DATA_QUERY[[#This Row],[TRANSAMT]]&gt;0,Table_GL_DATA_QUERY[[#This Row],[TRANSAMT]],0)</f>
        <v>0</v>
      </c>
      <c r="Q342" s="4">
        <f>-IF(Table_GL_DATA_QUERY[[#This Row],[TRANSAMT]]&lt;0,Table_GL_DATA_QUERY[[#This Row],[TRANSAMT]],0)</f>
        <v>1000</v>
      </c>
      <c r="R342" t="s">
        <v>26</v>
      </c>
      <c r="S342" t="s">
        <v>27</v>
      </c>
    </row>
    <row r="343" spans="1:19" x14ac:dyDescent="0.25">
      <c r="A343" s="6">
        <v>20210701</v>
      </c>
      <c r="B343" t="s">
        <v>768</v>
      </c>
      <c r="C343" t="s">
        <v>3682</v>
      </c>
      <c r="D343" t="s">
        <v>3698</v>
      </c>
      <c r="E343" t="s">
        <v>68</v>
      </c>
      <c r="F343" t="s">
        <v>24</v>
      </c>
      <c r="G343" t="s">
        <v>477</v>
      </c>
      <c r="H343">
        <v>0</v>
      </c>
      <c r="I343">
        <v>0</v>
      </c>
      <c r="J343" t="s">
        <v>472</v>
      </c>
      <c r="K343" t="s">
        <v>483</v>
      </c>
      <c r="L343" t="s">
        <v>484</v>
      </c>
      <c r="M3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" t="s">
        <v>3335</v>
      </c>
      <c r="O343" s="4">
        <v>-600</v>
      </c>
      <c r="P343" s="4">
        <f>IF(Table_GL_DATA_QUERY[[#This Row],[TRANSAMT]]&gt;0,Table_GL_DATA_QUERY[[#This Row],[TRANSAMT]],0)</f>
        <v>0</v>
      </c>
      <c r="Q343" s="4">
        <f>-IF(Table_GL_DATA_QUERY[[#This Row],[TRANSAMT]]&lt;0,Table_GL_DATA_QUERY[[#This Row],[TRANSAMT]],0)</f>
        <v>600</v>
      </c>
      <c r="R343" t="s">
        <v>26</v>
      </c>
      <c r="S343" t="s">
        <v>27</v>
      </c>
    </row>
    <row r="344" spans="1:19" x14ac:dyDescent="0.25">
      <c r="A344" s="6">
        <v>20210701</v>
      </c>
      <c r="B344" t="s">
        <v>768</v>
      </c>
      <c r="C344" t="s">
        <v>3682</v>
      </c>
      <c r="D344" t="s">
        <v>3698</v>
      </c>
      <c r="E344" t="s">
        <v>69</v>
      </c>
      <c r="F344" t="s">
        <v>24</v>
      </c>
      <c r="G344" t="s">
        <v>477</v>
      </c>
      <c r="H344">
        <v>0</v>
      </c>
      <c r="I344">
        <v>0</v>
      </c>
      <c r="J344" t="s">
        <v>472</v>
      </c>
      <c r="K344" t="s">
        <v>483</v>
      </c>
      <c r="L344" t="s">
        <v>484</v>
      </c>
      <c r="M3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" t="s">
        <v>697</v>
      </c>
      <c r="O344" s="4">
        <v>-270</v>
      </c>
      <c r="P344" s="4">
        <f>IF(Table_GL_DATA_QUERY[[#This Row],[TRANSAMT]]&gt;0,Table_GL_DATA_QUERY[[#This Row],[TRANSAMT]],0)</f>
        <v>0</v>
      </c>
      <c r="Q344" s="4">
        <f>-IF(Table_GL_DATA_QUERY[[#This Row],[TRANSAMT]]&lt;0,Table_GL_DATA_QUERY[[#This Row],[TRANSAMT]],0)</f>
        <v>270</v>
      </c>
      <c r="R344" t="s">
        <v>26</v>
      </c>
      <c r="S344" t="s">
        <v>27</v>
      </c>
    </row>
    <row r="345" spans="1:19" x14ac:dyDescent="0.25">
      <c r="A345" s="6">
        <v>20210701</v>
      </c>
      <c r="B345" t="s">
        <v>768</v>
      </c>
      <c r="C345" t="s">
        <v>3682</v>
      </c>
      <c r="D345" t="s">
        <v>3698</v>
      </c>
      <c r="E345" t="s">
        <v>70</v>
      </c>
      <c r="F345" t="s">
        <v>41</v>
      </c>
      <c r="G345" t="s">
        <v>477</v>
      </c>
      <c r="H345">
        <v>0</v>
      </c>
      <c r="I345">
        <v>0</v>
      </c>
      <c r="J345" t="s">
        <v>472</v>
      </c>
      <c r="K345" t="s">
        <v>483</v>
      </c>
      <c r="L345" t="s">
        <v>484</v>
      </c>
      <c r="M3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5" t="s">
        <v>4026</v>
      </c>
      <c r="O345" s="4">
        <v>-1779</v>
      </c>
      <c r="P345" s="4">
        <f>IF(Table_GL_DATA_QUERY[[#This Row],[TRANSAMT]]&gt;0,Table_GL_DATA_QUERY[[#This Row],[TRANSAMT]],0)</f>
        <v>0</v>
      </c>
      <c r="Q345" s="4">
        <f>-IF(Table_GL_DATA_QUERY[[#This Row],[TRANSAMT]]&lt;0,Table_GL_DATA_QUERY[[#This Row],[TRANSAMT]],0)</f>
        <v>1779</v>
      </c>
      <c r="R345" t="s">
        <v>26</v>
      </c>
      <c r="S345" t="s">
        <v>27</v>
      </c>
    </row>
    <row r="346" spans="1:19" x14ac:dyDescent="0.25">
      <c r="A346" s="6">
        <v>20210701</v>
      </c>
      <c r="B346" t="s">
        <v>768</v>
      </c>
      <c r="C346" t="s">
        <v>3682</v>
      </c>
      <c r="D346" t="s">
        <v>3698</v>
      </c>
      <c r="E346" t="s">
        <v>30</v>
      </c>
      <c r="F346" t="s">
        <v>24</v>
      </c>
      <c r="G346" t="s">
        <v>477</v>
      </c>
      <c r="H346">
        <v>0</v>
      </c>
      <c r="I346">
        <v>0</v>
      </c>
      <c r="J346" t="s">
        <v>472</v>
      </c>
      <c r="K346" t="s">
        <v>483</v>
      </c>
      <c r="L346" t="s">
        <v>484</v>
      </c>
      <c r="M3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6" t="s">
        <v>780</v>
      </c>
      <c r="O346" s="4">
        <v>-1300</v>
      </c>
      <c r="P346" s="4">
        <f>IF(Table_GL_DATA_QUERY[[#This Row],[TRANSAMT]]&gt;0,Table_GL_DATA_QUERY[[#This Row],[TRANSAMT]],0)</f>
        <v>0</v>
      </c>
      <c r="Q346" s="4">
        <f>-IF(Table_GL_DATA_QUERY[[#This Row],[TRANSAMT]]&lt;0,Table_GL_DATA_QUERY[[#This Row],[TRANSAMT]],0)</f>
        <v>1300</v>
      </c>
      <c r="R346" t="s">
        <v>26</v>
      </c>
      <c r="S346" t="s">
        <v>27</v>
      </c>
    </row>
    <row r="347" spans="1:19" x14ac:dyDescent="0.25">
      <c r="A347" s="6">
        <v>20210701</v>
      </c>
      <c r="B347" t="s">
        <v>768</v>
      </c>
      <c r="C347" t="s">
        <v>3682</v>
      </c>
      <c r="D347" t="s">
        <v>3698</v>
      </c>
      <c r="E347" t="s">
        <v>71</v>
      </c>
      <c r="F347" t="s">
        <v>150</v>
      </c>
      <c r="G347" t="s">
        <v>477</v>
      </c>
      <c r="H347">
        <v>0</v>
      </c>
      <c r="I347">
        <v>0</v>
      </c>
      <c r="J347" t="s">
        <v>472</v>
      </c>
      <c r="K347" t="s">
        <v>483</v>
      </c>
      <c r="L347" t="s">
        <v>484</v>
      </c>
      <c r="M3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7" t="s">
        <v>4027</v>
      </c>
      <c r="O347" s="4">
        <v>-1178</v>
      </c>
      <c r="P347" s="4">
        <f>IF(Table_GL_DATA_QUERY[[#This Row],[TRANSAMT]]&gt;0,Table_GL_DATA_QUERY[[#This Row],[TRANSAMT]],0)</f>
        <v>0</v>
      </c>
      <c r="Q347" s="4">
        <f>-IF(Table_GL_DATA_QUERY[[#This Row],[TRANSAMT]]&lt;0,Table_GL_DATA_QUERY[[#This Row],[TRANSAMT]],0)</f>
        <v>1178</v>
      </c>
      <c r="R347" t="s">
        <v>26</v>
      </c>
      <c r="S347" t="s">
        <v>27</v>
      </c>
    </row>
    <row r="348" spans="1:19" x14ac:dyDescent="0.25">
      <c r="A348" s="6">
        <v>20210701</v>
      </c>
      <c r="B348" t="s">
        <v>768</v>
      </c>
      <c r="C348" t="s">
        <v>3682</v>
      </c>
      <c r="D348" t="s">
        <v>3698</v>
      </c>
      <c r="E348" t="s">
        <v>57</v>
      </c>
      <c r="F348" t="s">
        <v>150</v>
      </c>
      <c r="G348" t="s">
        <v>477</v>
      </c>
      <c r="H348">
        <v>0</v>
      </c>
      <c r="I348">
        <v>0</v>
      </c>
      <c r="J348" t="s">
        <v>472</v>
      </c>
      <c r="K348" t="s">
        <v>483</v>
      </c>
      <c r="L348" t="s">
        <v>484</v>
      </c>
      <c r="M3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8" t="s">
        <v>3409</v>
      </c>
      <c r="O348" s="4">
        <v>-3539</v>
      </c>
      <c r="P348" s="4">
        <f>IF(Table_GL_DATA_QUERY[[#This Row],[TRANSAMT]]&gt;0,Table_GL_DATA_QUERY[[#This Row],[TRANSAMT]],0)</f>
        <v>0</v>
      </c>
      <c r="Q348" s="4">
        <f>-IF(Table_GL_DATA_QUERY[[#This Row],[TRANSAMT]]&lt;0,Table_GL_DATA_QUERY[[#This Row],[TRANSAMT]],0)</f>
        <v>3539</v>
      </c>
      <c r="R348" t="s">
        <v>26</v>
      </c>
      <c r="S348" t="s">
        <v>27</v>
      </c>
    </row>
    <row r="349" spans="1:19" x14ac:dyDescent="0.25">
      <c r="A349" s="6">
        <v>20210701</v>
      </c>
      <c r="B349" t="s">
        <v>768</v>
      </c>
      <c r="C349" t="s">
        <v>3682</v>
      </c>
      <c r="D349" t="s">
        <v>3698</v>
      </c>
      <c r="E349" t="s">
        <v>72</v>
      </c>
      <c r="F349" t="s">
        <v>41</v>
      </c>
      <c r="G349" t="s">
        <v>477</v>
      </c>
      <c r="H349">
        <v>0</v>
      </c>
      <c r="I349">
        <v>0</v>
      </c>
      <c r="J349" t="s">
        <v>472</v>
      </c>
      <c r="K349" t="s">
        <v>483</v>
      </c>
      <c r="L349" t="s">
        <v>484</v>
      </c>
      <c r="M3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9" t="s">
        <v>3186</v>
      </c>
      <c r="O349" s="4">
        <v>-1050</v>
      </c>
      <c r="P349" s="4">
        <f>IF(Table_GL_DATA_QUERY[[#This Row],[TRANSAMT]]&gt;0,Table_GL_DATA_QUERY[[#This Row],[TRANSAMT]],0)</f>
        <v>0</v>
      </c>
      <c r="Q349" s="4">
        <f>-IF(Table_GL_DATA_QUERY[[#This Row],[TRANSAMT]]&lt;0,Table_GL_DATA_QUERY[[#This Row],[TRANSAMT]],0)</f>
        <v>1050</v>
      </c>
      <c r="R349" t="s">
        <v>26</v>
      </c>
      <c r="S349" t="s">
        <v>27</v>
      </c>
    </row>
    <row r="350" spans="1:19" x14ac:dyDescent="0.25">
      <c r="A350" s="6">
        <v>20210701</v>
      </c>
      <c r="B350" t="s">
        <v>768</v>
      </c>
      <c r="C350" t="s">
        <v>3682</v>
      </c>
      <c r="D350" t="s">
        <v>3698</v>
      </c>
      <c r="E350" t="s">
        <v>73</v>
      </c>
      <c r="F350" t="s">
        <v>24</v>
      </c>
      <c r="G350" t="s">
        <v>477</v>
      </c>
      <c r="H350">
        <v>0</v>
      </c>
      <c r="I350">
        <v>0</v>
      </c>
      <c r="J350" t="s">
        <v>472</v>
      </c>
      <c r="K350" t="s">
        <v>483</v>
      </c>
      <c r="L350" t="s">
        <v>484</v>
      </c>
      <c r="M3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" t="s">
        <v>3243</v>
      </c>
      <c r="O350" s="4">
        <v>-500</v>
      </c>
      <c r="P350" s="4">
        <f>IF(Table_GL_DATA_QUERY[[#This Row],[TRANSAMT]]&gt;0,Table_GL_DATA_QUERY[[#This Row],[TRANSAMT]],0)</f>
        <v>0</v>
      </c>
      <c r="Q350" s="4">
        <f>-IF(Table_GL_DATA_QUERY[[#This Row],[TRANSAMT]]&lt;0,Table_GL_DATA_QUERY[[#This Row],[TRANSAMT]],0)</f>
        <v>500</v>
      </c>
      <c r="R350" t="s">
        <v>26</v>
      </c>
      <c r="S350" t="s">
        <v>27</v>
      </c>
    </row>
    <row r="351" spans="1:19" x14ac:dyDescent="0.25">
      <c r="A351" s="6">
        <v>20210701</v>
      </c>
      <c r="B351" t="s">
        <v>768</v>
      </c>
      <c r="C351" t="s">
        <v>3682</v>
      </c>
      <c r="D351" t="s">
        <v>3698</v>
      </c>
      <c r="E351" t="s">
        <v>74</v>
      </c>
      <c r="F351" t="s">
        <v>24</v>
      </c>
      <c r="G351" t="s">
        <v>477</v>
      </c>
      <c r="H351">
        <v>0</v>
      </c>
      <c r="I351">
        <v>0</v>
      </c>
      <c r="J351" t="s">
        <v>472</v>
      </c>
      <c r="K351" t="s">
        <v>483</v>
      </c>
      <c r="L351" t="s">
        <v>484</v>
      </c>
      <c r="M3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" t="s">
        <v>4028</v>
      </c>
      <c r="O351" s="4">
        <v>-589</v>
      </c>
      <c r="P351" s="4">
        <f>IF(Table_GL_DATA_QUERY[[#This Row],[TRANSAMT]]&gt;0,Table_GL_DATA_QUERY[[#This Row],[TRANSAMT]],0)</f>
        <v>0</v>
      </c>
      <c r="Q351" s="4">
        <f>-IF(Table_GL_DATA_QUERY[[#This Row],[TRANSAMT]]&lt;0,Table_GL_DATA_QUERY[[#This Row],[TRANSAMT]],0)</f>
        <v>589</v>
      </c>
      <c r="R351" t="s">
        <v>26</v>
      </c>
      <c r="S351" t="s">
        <v>27</v>
      </c>
    </row>
    <row r="352" spans="1:19" x14ac:dyDescent="0.25">
      <c r="A352" s="6">
        <v>20210701</v>
      </c>
      <c r="B352" t="s">
        <v>768</v>
      </c>
      <c r="C352" t="s">
        <v>3682</v>
      </c>
      <c r="D352" t="s">
        <v>3698</v>
      </c>
      <c r="E352" t="s">
        <v>75</v>
      </c>
      <c r="F352" t="s">
        <v>185</v>
      </c>
      <c r="G352" t="s">
        <v>477</v>
      </c>
      <c r="H352">
        <v>0</v>
      </c>
      <c r="I352">
        <v>0</v>
      </c>
      <c r="J352" t="s">
        <v>472</v>
      </c>
      <c r="K352" t="s">
        <v>483</v>
      </c>
      <c r="L352" t="s">
        <v>484</v>
      </c>
      <c r="M3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2" t="s">
        <v>4029</v>
      </c>
      <c r="O352" s="4">
        <v>-4085</v>
      </c>
      <c r="P352" s="4">
        <f>IF(Table_GL_DATA_QUERY[[#This Row],[TRANSAMT]]&gt;0,Table_GL_DATA_QUERY[[#This Row],[TRANSAMT]],0)</f>
        <v>0</v>
      </c>
      <c r="Q352" s="4">
        <f>-IF(Table_GL_DATA_QUERY[[#This Row],[TRANSAMT]]&lt;0,Table_GL_DATA_QUERY[[#This Row],[TRANSAMT]],0)</f>
        <v>4085</v>
      </c>
      <c r="R352" t="s">
        <v>26</v>
      </c>
      <c r="S352" t="s">
        <v>27</v>
      </c>
    </row>
    <row r="353" spans="1:19" x14ac:dyDescent="0.25">
      <c r="A353" s="6">
        <v>20210701</v>
      </c>
      <c r="B353" t="s">
        <v>768</v>
      </c>
      <c r="C353" t="s">
        <v>3682</v>
      </c>
      <c r="D353" t="s">
        <v>3698</v>
      </c>
      <c r="E353" t="s">
        <v>76</v>
      </c>
      <c r="F353" t="s">
        <v>185</v>
      </c>
      <c r="G353" t="s">
        <v>477</v>
      </c>
      <c r="H353">
        <v>0</v>
      </c>
      <c r="I353">
        <v>0</v>
      </c>
      <c r="J353" t="s">
        <v>472</v>
      </c>
      <c r="K353" t="s">
        <v>483</v>
      </c>
      <c r="L353" t="s">
        <v>484</v>
      </c>
      <c r="M3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" t="s">
        <v>4030</v>
      </c>
      <c r="O353" s="4">
        <v>-2804</v>
      </c>
      <c r="P353" s="4">
        <f>IF(Table_GL_DATA_QUERY[[#This Row],[TRANSAMT]]&gt;0,Table_GL_DATA_QUERY[[#This Row],[TRANSAMT]],0)</f>
        <v>0</v>
      </c>
      <c r="Q353" s="4">
        <f>-IF(Table_GL_DATA_QUERY[[#This Row],[TRANSAMT]]&lt;0,Table_GL_DATA_QUERY[[#This Row],[TRANSAMT]],0)</f>
        <v>2804</v>
      </c>
      <c r="R353" t="s">
        <v>26</v>
      </c>
      <c r="S353" t="s">
        <v>27</v>
      </c>
    </row>
    <row r="354" spans="1:19" x14ac:dyDescent="0.25">
      <c r="A354" s="6">
        <v>20210701</v>
      </c>
      <c r="B354" t="s">
        <v>768</v>
      </c>
      <c r="C354" t="s">
        <v>3682</v>
      </c>
      <c r="D354" t="s">
        <v>3698</v>
      </c>
      <c r="E354" t="s">
        <v>77</v>
      </c>
      <c r="F354" t="s">
        <v>24</v>
      </c>
      <c r="G354" t="s">
        <v>477</v>
      </c>
      <c r="H354">
        <v>0</v>
      </c>
      <c r="I354">
        <v>0</v>
      </c>
      <c r="J354" t="s">
        <v>472</v>
      </c>
      <c r="K354" t="s">
        <v>483</v>
      </c>
      <c r="L354" t="s">
        <v>484</v>
      </c>
      <c r="M3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" t="s">
        <v>4031</v>
      </c>
      <c r="O354" s="4">
        <v>-249</v>
      </c>
      <c r="P354" s="4">
        <f>IF(Table_GL_DATA_QUERY[[#This Row],[TRANSAMT]]&gt;0,Table_GL_DATA_QUERY[[#This Row],[TRANSAMT]],0)</f>
        <v>0</v>
      </c>
      <c r="Q354" s="4">
        <f>-IF(Table_GL_DATA_QUERY[[#This Row],[TRANSAMT]]&lt;0,Table_GL_DATA_QUERY[[#This Row],[TRANSAMT]],0)</f>
        <v>249</v>
      </c>
      <c r="R354" t="s">
        <v>26</v>
      </c>
      <c r="S354" t="s">
        <v>27</v>
      </c>
    </row>
    <row r="355" spans="1:19" x14ac:dyDescent="0.25">
      <c r="A355" s="6">
        <v>20210701</v>
      </c>
      <c r="B355" t="s">
        <v>768</v>
      </c>
      <c r="C355" t="s">
        <v>3682</v>
      </c>
      <c r="D355" t="s">
        <v>3698</v>
      </c>
      <c r="E355" t="s">
        <v>78</v>
      </c>
      <c r="F355" t="s">
        <v>24</v>
      </c>
      <c r="G355" t="s">
        <v>477</v>
      </c>
      <c r="H355">
        <v>0</v>
      </c>
      <c r="I355">
        <v>0</v>
      </c>
      <c r="J355" t="s">
        <v>472</v>
      </c>
      <c r="K355" t="s">
        <v>483</v>
      </c>
      <c r="L355" t="s">
        <v>484</v>
      </c>
      <c r="M3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" t="s">
        <v>3422</v>
      </c>
      <c r="O355" s="4">
        <v>-500</v>
      </c>
      <c r="P355" s="4">
        <f>IF(Table_GL_DATA_QUERY[[#This Row],[TRANSAMT]]&gt;0,Table_GL_DATA_QUERY[[#This Row],[TRANSAMT]],0)</f>
        <v>0</v>
      </c>
      <c r="Q355" s="4">
        <f>-IF(Table_GL_DATA_QUERY[[#This Row],[TRANSAMT]]&lt;0,Table_GL_DATA_QUERY[[#This Row],[TRANSAMT]],0)</f>
        <v>500</v>
      </c>
      <c r="R355" t="s">
        <v>26</v>
      </c>
      <c r="S355" t="s">
        <v>27</v>
      </c>
    </row>
    <row r="356" spans="1:19" x14ac:dyDescent="0.25">
      <c r="A356" s="6">
        <v>20210701</v>
      </c>
      <c r="B356" t="s">
        <v>768</v>
      </c>
      <c r="C356" t="s">
        <v>3682</v>
      </c>
      <c r="D356" t="s">
        <v>3698</v>
      </c>
      <c r="E356" t="s">
        <v>79</v>
      </c>
      <c r="F356" t="s">
        <v>24</v>
      </c>
      <c r="G356" t="s">
        <v>477</v>
      </c>
      <c r="H356">
        <v>0</v>
      </c>
      <c r="I356">
        <v>0</v>
      </c>
      <c r="J356" t="s">
        <v>472</v>
      </c>
      <c r="K356" t="s">
        <v>483</v>
      </c>
      <c r="L356" t="s">
        <v>484</v>
      </c>
      <c r="M3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6" t="s">
        <v>3437</v>
      </c>
      <c r="O356" s="4">
        <v>-1800</v>
      </c>
      <c r="P356" s="4">
        <f>IF(Table_GL_DATA_QUERY[[#This Row],[TRANSAMT]]&gt;0,Table_GL_DATA_QUERY[[#This Row],[TRANSAMT]],0)</f>
        <v>0</v>
      </c>
      <c r="Q356" s="4">
        <f>-IF(Table_GL_DATA_QUERY[[#This Row],[TRANSAMT]]&lt;0,Table_GL_DATA_QUERY[[#This Row],[TRANSAMT]],0)</f>
        <v>1800</v>
      </c>
      <c r="R356" t="s">
        <v>26</v>
      </c>
      <c r="S356" t="s">
        <v>27</v>
      </c>
    </row>
    <row r="357" spans="1:19" x14ac:dyDescent="0.25">
      <c r="A357" s="6">
        <v>20210703</v>
      </c>
      <c r="B357" t="s">
        <v>768</v>
      </c>
      <c r="C357" t="s">
        <v>3682</v>
      </c>
      <c r="D357" t="s">
        <v>3813</v>
      </c>
      <c r="E357" t="s">
        <v>160</v>
      </c>
      <c r="F357" t="s">
        <v>24</v>
      </c>
      <c r="G357" t="s">
        <v>49</v>
      </c>
      <c r="H357">
        <v>0</v>
      </c>
      <c r="I357">
        <v>0</v>
      </c>
      <c r="J357" t="s">
        <v>61</v>
      </c>
      <c r="K357" t="s">
        <v>904</v>
      </c>
      <c r="L357" t="s">
        <v>4089</v>
      </c>
      <c r="M3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7" t="s">
        <v>3519</v>
      </c>
      <c r="O357" s="4">
        <v>33912</v>
      </c>
      <c r="P357" s="4">
        <f>IF(Table_GL_DATA_QUERY[[#This Row],[TRANSAMT]]&gt;0,Table_GL_DATA_QUERY[[#This Row],[TRANSAMT]],0)</f>
        <v>33912</v>
      </c>
      <c r="Q357" s="4">
        <f>-IF(Table_GL_DATA_QUERY[[#This Row],[TRANSAMT]]&lt;0,Table_GL_DATA_QUERY[[#This Row],[TRANSAMT]],0)</f>
        <v>0</v>
      </c>
      <c r="R357" t="s">
        <v>31</v>
      </c>
      <c r="S357" t="s">
        <v>43</v>
      </c>
    </row>
    <row r="358" spans="1:19" x14ac:dyDescent="0.25">
      <c r="A358" s="6">
        <v>20210703</v>
      </c>
      <c r="B358" t="s">
        <v>768</v>
      </c>
      <c r="C358" t="s">
        <v>3682</v>
      </c>
      <c r="D358" t="s">
        <v>3813</v>
      </c>
      <c r="E358" t="s">
        <v>161</v>
      </c>
      <c r="F358" t="s">
        <v>129</v>
      </c>
      <c r="G358" t="s">
        <v>49</v>
      </c>
      <c r="H358">
        <v>0</v>
      </c>
      <c r="I358">
        <v>0</v>
      </c>
      <c r="J358" t="s">
        <v>61</v>
      </c>
      <c r="K358" t="s">
        <v>1549</v>
      </c>
      <c r="L358" t="s">
        <v>4090</v>
      </c>
      <c r="M3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8" t="s">
        <v>1550</v>
      </c>
      <c r="O358" s="4">
        <v>761850</v>
      </c>
      <c r="P358" s="4">
        <f>IF(Table_GL_DATA_QUERY[[#This Row],[TRANSAMT]]&gt;0,Table_GL_DATA_QUERY[[#This Row],[TRANSAMT]],0)</f>
        <v>761850</v>
      </c>
      <c r="Q358" s="4">
        <f>-IF(Table_GL_DATA_QUERY[[#This Row],[TRANSAMT]]&lt;0,Table_GL_DATA_QUERY[[#This Row],[TRANSAMT]],0)</f>
        <v>0</v>
      </c>
      <c r="R358" t="s">
        <v>31</v>
      </c>
      <c r="S358" t="s">
        <v>27</v>
      </c>
    </row>
    <row r="359" spans="1:19" x14ac:dyDescent="0.25">
      <c r="A359" s="6">
        <v>20210703</v>
      </c>
      <c r="B359" t="s">
        <v>768</v>
      </c>
      <c r="C359" t="s">
        <v>3682</v>
      </c>
      <c r="D359" t="s">
        <v>3813</v>
      </c>
      <c r="E359" t="s">
        <v>162</v>
      </c>
      <c r="F359" t="s">
        <v>24</v>
      </c>
      <c r="G359" t="s">
        <v>49</v>
      </c>
      <c r="H359">
        <v>0</v>
      </c>
      <c r="I359">
        <v>0</v>
      </c>
      <c r="J359" t="s">
        <v>61</v>
      </c>
      <c r="K359" t="s">
        <v>238</v>
      </c>
      <c r="L359" t="s">
        <v>4091</v>
      </c>
      <c r="M3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000010703640</v>
      </c>
      <c r="N359" t="s">
        <v>239</v>
      </c>
      <c r="O359" s="4">
        <v>7921402</v>
      </c>
      <c r="P359" s="4">
        <f>IF(Table_GL_DATA_QUERY[[#This Row],[TRANSAMT]]&gt;0,Table_GL_DATA_QUERY[[#This Row],[TRANSAMT]],0)</f>
        <v>7921402</v>
      </c>
      <c r="Q359" s="4">
        <f>-IF(Table_GL_DATA_QUERY[[#This Row],[TRANSAMT]]&lt;0,Table_GL_DATA_QUERY[[#This Row],[TRANSAMT]],0)</f>
        <v>0</v>
      </c>
      <c r="R359" t="s">
        <v>31</v>
      </c>
      <c r="S359" t="s">
        <v>43</v>
      </c>
    </row>
    <row r="360" spans="1:19" x14ac:dyDescent="0.25">
      <c r="A360" s="6">
        <v>20210703</v>
      </c>
      <c r="B360" t="s">
        <v>768</v>
      </c>
      <c r="C360" t="s">
        <v>3682</v>
      </c>
      <c r="D360" t="s">
        <v>3813</v>
      </c>
      <c r="E360" t="s">
        <v>165</v>
      </c>
      <c r="F360" t="s">
        <v>24</v>
      </c>
      <c r="G360" t="s">
        <v>49</v>
      </c>
      <c r="H360">
        <v>0</v>
      </c>
      <c r="I360">
        <v>0</v>
      </c>
      <c r="J360" t="s">
        <v>61</v>
      </c>
      <c r="K360" t="s">
        <v>238</v>
      </c>
      <c r="L360" t="s">
        <v>4092</v>
      </c>
      <c r="M3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000010703640</v>
      </c>
      <c r="N360" t="s">
        <v>239</v>
      </c>
      <c r="O360" s="4">
        <v>7168056</v>
      </c>
      <c r="P360" s="4">
        <f>IF(Table_GL_DATA_QUERY[[#This Row],[TRANSAMT]]&gt;0,Table_GL_DATA_QUERY[[#This Row],[TRANSAMT]],0)</f>
        <v>7168056</v>
      </c>
      <c r="Q360" s="4">
        <f>-IF(Table_GL_DATA_QUERY[[#This Row],[TRANSAMT]]&lt;0,Table_GL_DATA_QUERY[[#This Row],[TRANSAMT]],0)</f>
        <v>0</v>
      </c>
      <c r="R360" t="s">
        <v>31</v>
      </c>
      <c r="S360" t="s">
        <v>43</v>
      </c>
    </row>
    <row r="361" spans="1:19" x14ac:dyDescent="0.25">
      <c r="A361" s="6">
        <v>20210703</v>
      </c>
      <c r="B361" t="s">
        <v>768</v>
      </c>
      <c r="C361" t="s">
        <v>3682</v>
      </c>
      <c r="D361" t="s">
        <v>3813</v>
      </c>
      <c r="E361" t="s">
        <v>166</v>
      </c>
      <c r="F361" t="s">
        <v>24</v>
      </c>
      <c r="G361" t="s">
        <v>49</v>
      </c>
      <c r="H361">
        <v>0</v>
      </c>
      <c r="I361">
        <v>0</v>
      </c>
      <c r="J361" t="s">
        <v>61</v>
      </c>
      <c r="K361" t="s">
        <v>238</v>
      </c>
      <c r="L361" t="s">
        <v>4093</v>
      </c>
      <c r="M3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000010703640</v>
      </c>
      <c r="N361" t="s">
        <v>239</v>
      </c>
      <c r="O361" s="4">
        <v>1909264</v>
      </c>
      <c r="P361" s="4">
        <f>IF(Table_GL_DATA_QUERY[[#This Row],[TRANSAMT]]&gt;0,Table_GL_DATA_QUERY[[#This Row],[TRANSAMT]],0)</f>
        <v>1909264</v>
      </c>
      <c r="Q361" s="4">
        <f>-IF(Table_GL_DATA_QUERY[[#This Row],[TRANSAMT]]&lt;0,Table_GL_DATA_QUERY[[#This Row],[TRANSAMT]],0)</f>
        <v>0</v>
      </c>
      <c r="R361" t="s">
        <v>31</v>
      </c>
      <c r="S361" t="s">
        <v>43</v>
      </c>
    </row>
    <row r="362" spans="1:19" x14ac:dyDescent="0.25">
      <c r="A362" s="6">
        <v>20210703</v>
      </c>
      <c r="B362" t="s">
        <v>768</v>
      </c>
      <c r="C362" t="s">
        <v>3682</v>
      </c>
      <c r="D362" t="s">
        <v>3813</v>
      </c>
      <c r="E362" t="s">
        <v>167</v>
      </c>
      <c r="F362" t="s">
        <v>24</v>
      </c>
      <c r="G362" t="s">
        <v>49</v>
      </c>
      <c r="H362">
        <v>0</v>
      </c>
      <c r="I362">
        <v>0</v>
      </c>
      <c r="J362" t="s">
        <v>61</v>
      </c>
      <c r="K362" t="s">
        <v>238</v>
      </c>
      <c r="L362" t="s">
        <v>4094</v>
      </c>
      <c r="M3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000010703640</v>
      </c>
      <c r="N362" t="s">
        <v>239</v>
      </c>
      <c r="O362" s="4">
        <v>2324452</v>
      </c>
      <c r="P362" s="4">
        <f>IF(Table_GL_DATA_QUERY[[#This Row],[TRANSAMT]]&gt;0,Table_GL_DATA_QUERY[[#This Row],[TRANSAMT]],0)</f>
        <v>2324452</v>
      </c>
      <c r="Q362" s="4">
        <f>-IF(Table_GL_DATA_QUERY[[#This Row],[TRANSAMT]]&lt;0,Table_GL_DATA_QUERY[[#This Row],[TRANSAMT]],0)</f>
        <v>0</v>
      </c>
      <c r="R362" t="s">
        <v>31</v>
      </c>
      <c r="S362" t="s">
        <v>43</v>
      </c>
    </row>
    <row r="363" spans="1:19" x14ac:dyDescent="0.25">
      <c r="A363" s="6">
        <v>20210703</v>
      </c>
      <c r="B363" t="s">
        <v>768</v>
      </c>
      <c r="C363" t="s">
        <v>3682</v>
      </c>
      <c r="D363" t="s">
        <v>3813</v>
      </c>
      <c r="E363" t="s">
        <v>168</v>
      </c>
      <c r="F363" t="s">
        <v>24</v>
      </c>
      <c r="G363" t="s">
        <v>49</v>
      </c>
      <c r="H363">
        <v>0</v>
      </c>
      <c r="I363">
        <v>0</v>
      </c>
      <c r="J363" t="s">
        <v>61</v>
      </c>
      <c r="K363" t="s">
        <v>4095</v>
      </c>
      <c r="L363" t="s">
        <v>4096</v>
      </c>
      <c r="M3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3" t="s">
        <v>1551</v>
      </c>
      <c r="O363" s="4">
        <v>35032</v>
      </c>
      <c r="P363" s="4">
        <f>IF(Table_GL_DATA_QUERY[[#This Row],[TRANSAMT]]&gt;0,Table_GL_DATA_QUERY[[#This Row],[TRANSAMT]],0)</f>
        <v>35032</v>
      </c>
      <c r="Q363" s="4">
        <f>-IF(Table_GL_DATA_QUERY[[#This Row],[TRANSAMT]]&lt;0,Table_GL_DATA_QUERY[[#This Row],[TRANSAMT]],0)</f>
        <v>0</v>
      </c>
      <c r="R363" t="s">
        <v>31</v>
      </c>
      <c r="S363" t="s">
        <v>43</v>
      </c>
    </row>
    <row r="364" spans="1:19" x14ac:dyDescent="0.25">
      <c r="A364" s="6">
        <v>20210703</v>
      </c>
      <c r="B364" t="s">
        <v>768</v>
      </c>
      <c r="C364" t="s">
        <v>3682</v>
      </c>
      <c r="D364" t="s">
        <v>3813</v>
      </c>
      <c r="E364" t="s">
        <v>169</v>
      </c>
      <c r="F364" t="s">
        <v>24</v>
      </c>
      <c r="G364" t="s">
        <v>49</v>
      </c>
      <c r="H364">
        <v>0</v>
      </c>
      <c r="I364">
        <v>0</v>
      </c>
      <c r="J364" t="s">
        <v>61</v>
      </c>
      <c r="K364" t="s">
        <v>4097</v>
      </c>
      <c r="L364" t="s">
        <v>4098</v>
      </c>
      <c r="M3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" t="s">
        <v>4099</v>
      </c>
      <c r="O364" s="4">
        <v>10800</v>
      </c>
      <c r="P364" s="4">
        <f>IF(Table_GL_DATA_QUERY[[#This Row],[TRANSAMT]]&gt;0,Table_GL_DATA_QUERY[[#This Row],[TRANSAMT]],0)</f>
        <v>10800</v>
      </c>
      <c r="Q364" s="4">
        <f>-IF(Table_GL_DATA_QUERY[[#This Row],[TRANSAMT]]&lt;0,Table_GL_DATA_QUERY[[#This Row],[TRANSAMT]],0)</f>
        <v>0</v>
      </c>
      <c r="R364" t="s">
        <v>31</v>
      </c>
      <c r="S364" t="s">
        <v>43</v>
      </c>
    </row>
    <row r="365" spans="1:19" x14ac:dyDescent="0.25">
      <c r="A365" s="6">
        <v>20210703</v>
      </c>
      <c r="B365" t="s">
        <v>768</v>
      </c>
      <c r="C365" t="s">
        <v>3682</v>
      </c>
      <c r="D365" t="s">
        <v>3813</v>
      </c>
      <c r="E365" t="s">
        <v>170</v>
      </c>
      <c r="F365" t="s">
        <v>24</v>
      </c>
      <c r="G365" t="s">
        <v>49</v>
      </c>
      <c r="H365">
        <v>0</v>
      </c>
      <c r="I365">
        <v>0</v>
      </c>
      <c r="J365" t="s">
        <v>61</v>
      </c>
      <c r="K365" t="s">
        <v>348</v>
      </c>
      <c r="L365" t="s">
        <v>4100</v>
      </c>
      <c r="M3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" t="s">
        <v>349</v>
      </c>
      <c r="O365" s="4">
        <v>1001213</v>
      </c>
      <c r="P365" s="4">
        <f>IF(Table_GL_DATA_QUERY[[#This Row],[TRANSAMT]]&gt;0,Table_GL_DATA_QUERY[[#This Row],[TRANSAMT]],0)</f>
        <v>1001213</v>
      </c>
      <c r="Q365" s="4">
        <f>-IF(Table_GL_DATA_QUERY[[#This Row],[TRANSAMT]]&lt;0,Table_GL_DATA_QUERY[[#This Row],[TRANSAMT]],0)</f>
        <v>0</v>
      </c>
      <c r="R365" t="s">
        <v>31</v>
      </c>
      <c r="S365" t="s">
        <v>43</v>
      </c>
    </row>
    <row r="366" spans="1:19" x14ac:dyDescent="0.25">
      <c r="A366" s="6">
        <v>20210703</v>
      </c>
      <c r="B366" t="s">
        <v>768</v>
      </c>
      <c r="C366" t="s">
        <v>3682</v>
      </c>
      <c r="D366" t="s">
        <v>3813</v>
      </c>
      <c r="E366" t="s">
        <v>172</v>
      </c>
      <c r="F366" t="s">
        <v>24</v>
      </c>
      <c r="G366" t="s">
        <v>49</v>
      </c>
      <c r="H366">
        <v>0</v>
      </c>
      <c r="I366">
        <v>0</v>
      </c>
      <c r="J366" t="s">
        <v>61</v>
      </c>
      <c r="K366" t="s">
        <v>4101</v>
      </c>
      <c r="L366" t="s">
        <v>4102</v>
      </c>
      <c r="M3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000010703659</v>
      </c>
      <c r="N366" t="s">
        <v>1552</v>
      </c>
      <c r="O366" s="4">
        <v>1323054</v>
      </c>
      <c r="P366" s="4">
        <f>IF(Table_GL_DATA_QUERY[[#This Row],[TRANSAMT]]&gt;0,Table_GL_DATA_QUERY[[#This Row],[TRANSAMT]],0)</f>
        <v>1323054</v>
      </c>
      <c r="Q366" s="4">
        <f>-IF(Table_GL_DATA_QUERY[[#This Row],[TRANSAMT]]&lt;0,Table_GL_DATA_QUERY[[#This Row],[TRANSAMT]],0)</f>
        <v>0</v>
      </c>
      <c r="R366" t="s">
        <v>31</v>
      </c>
      <c r="S366" t="s">
        <v>43</v>
      </c>
    </row>
    <row r="367" spans="1:19" x14ac:dyDescent="0.25">
      <c r="A367" s="6">
        <v>20210703</v>
      </c>
      <c r="B367" t="s">
        <v>768</v>
      </c>
      <c r="C367" t="s">
        <v>3682</v>
      </c>
      <c r="D367" t="s">
        <v>3813</v>
      </c>
      <c r="E367" t="s">
        <v>173</v>
      </c>
      <c r="F367" t="s">
        <v>24</v>
      </c>
      <c r="G367" t="s">
        <v>49</v>
      </c>
      <c r="H367">
        <v>0</v>
      </c>
      <c r="I367">
        <v>0</v>
      </c>
      <c r="J367" t="s">
        <v>61</v>
      </c>
      <c r="K367" t="s">
        <v>4103</v>
      </c>
      <c r="L367" t="s">
        <v>4104</v>
      </c>
      <c r="M3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" t="s">
        <v>4105</v>
      </c>
      <c r="O367" s="4">
        <v>23500</v>
      </c>
      <c r="P367" s="4">
        <f>IF(Table_GL_DATA_QUERY[[#This Row],[TRANSAMT]]&gt;0,Table_GL_DATA_QUERY[[#This Row],[TRANSAMT]],0)</f>
        <v>23500</v>
      </c>
      <c r="Q367" s="4">
        <f>-IF(Table_GL_DATA_QUERY[[#This Row],[TRANSAMT]]&lt;0,Table_GL_DATA_QUERY[[#This Row],[TRANSAMT]],0)</f>
        <v>0</v>
      </c>
      <c r="R367" t="s">
        <v>31</v>
      </c>
      <c r="S367" t="s">
        <v>43</v>
      </c>
    </row>
    <row r="368" spans="1:19" x14ac:dyDescent="0.25">
      <c r="A368" s="6">
        <v>20210703</v>
      </c>
      <c r="B368" t="s">
        <v>768</v>
      </c>
      <c r="C368" t="s">
        <v>3682</v>
      </c>
      <c r="D368" t="s">
        <v>3813</v>
      </c>
      <c r="E368" t="s">
        <v>242</v>
      </c>
      <c r="F368" t="s">
        <v>24</v>
      </c>
      <c r="G368" t="s">
        <v>49</v>
      </c>
      <c r="H368">
        <v>0</v>
      </c>
      <c r="I368">
        <v>0</v>
      </c>
      <c r="J368" t="s">
        <v>61</v>
      </c>
      <c r="K368" t="s">
        <v>4106</v>
      </c>
      <c r="L368" t="s">
        <v>4107</v>
      </c>
      <c r="M3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" t="s">
        <v>4108</v>
      </c>
      <c r="O368" s="4">
        <v>1535166</v>
      </c>
      <c r="P368" s="4">
        <f>IF(Table_GL_DATA_QUERY[[#This Row],[TRANSAMT]]&gt;0,Table_GL_DATA_QUERY[[#This Row],[TRANSAMT]],0)</f>
        <v>1535166</v>
      </c>
      <c r="Q368" s="4">
        <f>-IF(Table_GL_DATA_QUERY[[#This Row],[TRANSAMT]]&lt;0,Table_GL_DATA_QUERY[[#This Row],[TRANSAMT]],0)</f>
        <v>0</v>
      </c>
      <c r="R368" t="s">
        <v>31</v>
      </c>
      <c r="S368" t="s">
        <v>43</v>
      </c>
    </row>
    <row r="369" spans="1:19" x14ac:dyDescent="0.25">
      <c r="A369" s="6">
        <v>20210703</v>
      </c>
      <c r="B369" t="s">
        <v>768</v>
      </c>
      <c r="C369" t="s">
        <v>3682</v>
      </c>
      <c r="D369" t="s">
        <v>3813</v>
      </c>
      <c r="E369" t="s">
        <v>243</v>
      </c>
      <c r="F369" t="s">
        <v>24</v>
      </c>
      <c r="G369" t="s">
        <v>49</v>
      </c>
      <c r="H369">
        <v>0</v>
      </c>
      <c r="I369">
        <v>0</v>
      </c>
      <c r="J369" t="s">
        <v>61</v>
      </c>
      <c r="K369" t="s">
        <v>4109</v>
      </c>
      <c r="L369" t="s">
        <v>4110</v>
      </c>
      <c r="M3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9" t="s">
        <v>4111</v>
      </c>
      <c r="O369" s="4">
        <v>279562</v>
      </c>
      <c r="P369" s="4">
        <f>IF(Table_GL_DATA_QUERY[[#This Row],[TRANSAMT]]&gt;0,Table_GL_DATA_QUERY[[#This Row],[TRANSAMT]],0)</f>
        <v>279562</v>
      </c>
      <c r="Q369" s="4">
        <f>-IF(Table_GL_DATA_QUERY[[#This Row],[TRANSAMT]]&lt;0,Table_GL_DATA_QUERY[[#This Row],[TRANSAMT]],0)</f>
        <v>0</v>
      </c>
      <c r="R369" t="s">
        <v>31</v>
      </c>
      <c r="S369" t="s">
        <v>43</v>
      </c>
    </row>
    <row r="370" spans="1:19" x14ac:dyDescent="0.25">
      <c r="A370" s="6">
        <v>20210703</v>
      </c>
      <c r="B370" t="s">
        <v>768</v>
      </c>
      <c r="C370" t="s">
        <v>3682</v>
      </c>
      <c r="D370" t="s">
        <v>3813</v>
      </c>
      <c r="E370" t="s">
        <v>46</v>
      </c>
      <c r="F370" t="s">
        <v>24</v>
      </c>
      <c r="G370" t="s">
        <v>49</v>
      </c>
      <c r="H370">
        <v>0</v>
      </c>
      <c r="I370">
        <v>0</v>
      </c>
      <c r="J370" t="s">
        <v>61</v>
      </c>
      <c r="K370" t="s">
        <v>3283</v>
      </c>
      <c r="L370" t="s">
        <v>4112</v>
      </c>
      <c r="M3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0" t="s">
        <v>237</v>
      </c>
      <c r="O370" s="4">
        <v>466891.47</v>
      </c>
      <c r="P370" s="4">
        <f>IF(Table_GL_DATA_QUERY[[#This Row],[TRANSAMT]]&gt;0,Table_GL_DATA_QUERY[[#This Row],[TRANSAMT]],0)</f>
        <v>466891.47</v>
      </c>
      <c r="Q370" s="4">
        <f>-IF(Table_GL_DATA_QUERY[[#This Row],[TRANSAMT]]&lt;0,Table_GL_DATA_QUERY[[#This Row],[TRANSAMT]],0)</f>
        <v>0</v>
      </c>
      <c r="R370" t="s">
        <v>31</v>
      </c>
      <c r="S370" t="s">
        <v>43</v>
      </c>
    </row>
    <row r="371" spans="1:19" x14ac:dyDescent="0.25">
      <c r="A371" s="6">
        <v>20210703</v>
      </c>
      <c r="B371" t="s">
        <v>768</v>
      </c>
      <c r="C371" t="s">
        <v>3682</v>
      </c>
      <c r="D371" t="s">
        <v>3813</v>
      </c>
      <c r="E371" t="s">
        <v>244</v>
      </c>
      <c r="F371" t="s">
        <v>24</v>
      </c>
      <c r="G371" t="s">
        <v>49</v>
      </c>
      <c r="H371">
        <v>0</v>
      </c>
      <c r="I371">
        <v>0</v>
      </c>
      <c r="J371" t="s">
        <v>61</v>
      </c>
      <c r="K371" t="s">
        <v>3283</v>
      </c>
      <c r="L371" t="s">
        <v>4113</v>
      </c>
      <c r="M3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1" t="s">
        <v>237</v>
      </c>
      <c r="O371" s="4">
        <v>1292935.82</v>
      </c>
      <c r="P371" s="4">
        <f>IF(Table_GL_DATA_QUERY[[#This Row],[TRANSAMT]]&gt;0,Table_GL_DATA_QUERY[[#This Row],[TRANSAMT]],0)</f>
        <v>1292935.82</v>
      </c>
      <c r="Q371" s="4">
        <f>-IF(Table_GL_DATA_QUERY[[#This Row],[TRANSAMT]]&lt;0,Table_GL_DATA_QUERY[[#This Row],[TRANSAMT]],0)</f>
        <v>0</v>
      </c>
      <c r="R371" t="s">
        <v>31</v>
      </c>
      <c r="S371" t="s">
        <v>43</v>
      </c>
    </row>
    <row r="372" spans="1:19" x14ac:dyDescent="0.25">
      <c r="A372" s="6">
        <v>20210703</v>
      </c>
      <c r="B372" t="s">
        <v>768</v>
      </c>
      <c r="C372" t="s">
        <v>3682</v>
      </c>
      <c r="D372" t="s">
        <v>3813</v>
      </c>
      <c r="E372" t="s">
        <v>245</v>
      </c>
      <c r="F372" t="s">
        <v>24</v>
      </c>
      <c r="G372" t="s">
        <v>49</v>
      </c>
      <c r="H372">
        <v>0</v>
      </c>
      <c r="I372">
        <v>0</v>
      </c>
      <c r="J372" t="s">
        <v>61</v>
      </c>
      <c r="K372" t="s">
        <v>3283</v>
      </c>
      <c r="L372" t="s">
        <v>4114</v>
      </c>
      <c r="M3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2" t="s">
        <v>237</v>
      </c>
      <c r="O372" s="4">
        <v>530158.81999999995</v>
      </c>
      <c r="P372" s="4">
        <f>IF(Table_GL_DATA_QUERY[[#This Row],[TRANSAMT]]&gt;0,Table_GL_DATA_QUERY[[#This Row],[TRANSAMT]],0)</f>
        <v>530158.81999999995</v>
      </c>
      <c r="Q372" s="4">
        <f>-IF(Table_GL_DATA_QUERY[[#This Row],[TRANSAMT]]&lt;0,Table_GL_DATA_QUERY[[#This Row],[TRANSAMT]],0)</f>
        <v>0</v>
      </c>
      <c r="R372" t="s">
        <v>31</v>
      </c>
      <c r="S372" t="s">
        <v>43</v>
      </c>
    </row>
    <row r="373" spans="1:19" x14ac:dyDescent="0.25">
      <c r="A373" s="6">
        <v>20210703</v>
      </c>
      <c r="B373" t="s">
        <v>768</v>
      </c>
      <c r="C373" t="s">
        <v>3682</v>
      </c>
      <c r="D373" t="s">
        <v>3813</v>
      </c>
      <c r="E373" t="s">
        <v>246</v>
      </c>
      <c r="F373" t="s">
        <v>24</v>
      </c>
      <c r="G373" t="s">
        <v>49</v>
      </c>
      <c r="H373">
        <v>0</v>
      </c>
      <c r="I373">
        <v>0</v>
      </c>
      <c r="J373" t="s">
        <v>61</v>
      </c>
      <c r="K373" t="s">
        <v>1147</v>
      </c>
      <c r="L373" t="s">
        <v>4115</v>
      </c>
      <c r="M3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" t="s">
        <v>1148</v>
      </c>
      <c r="O373" s="4">
        <v>55902</v>
      </c>
      <c r="P373" s="4">
        <f>IF(Table_GL_DATA_QUERY[[#This Row],[TRANSAMT]]&gt;0,Table_GL_DATA_QUERY[[#This Row],[TRANSAMT]],0)</f>
        <v>55902</v>
      </c>
      <c r="Q373" s="4">
        <f>-IF(Table_GL_DATA_QUERY[[#This Row],[TRANSAMT]]&lt;0,Table_GL_DATA_QUERY[[#This Row],[TRANSAMT]],0)</f>
        <v>0</v>
      </c>
      <c r="R373" t="s">
        <v>31</v>
      </c>
      <c r="S373" t="s">
        <v>43</v>
      </c>
    </row>
    <row r="374" spans="1:19" x14ac:dyDescent="0.25">
      <c r="A374" s="6">
        <v>20210703</v>
      </c>
      <c r="B374" t="s">
        <v>768</v>
      </c>
      <c r="C374" t="s">
        <v>3682</v>
      </c>
      <c r="D374" t="s">
        <v>3813</v>
      </c>
      <c r="E374" t="s">
        <v>261</v>
      </c>
      <c r="F374" t="s">
        <v>24</v>
      </c>
      <c r="G374" t="s">
        <v>49</v>
      </c>
      <c r="H374">
        <v>0</v>
      </c>
      <c r="I374">
        <v>0</v>
      </c>
      <c r="J374" t="s">
        <v>61</v>
      </c>
      <c r="K374" t="s">
        <v>4116</v>
      </c>
      <c r="L374" t="s">
        <v>4117</v>
      </c>
      <c r="M3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4" t="s">
        <v>1318</v>
      </c>
      <c r="O374" s="4">
        <v>87619</v>
      </c>
      <c r="P374" s="4">
        <f>IF(Table_GL_DATA_QUERY[[#This Row],[TRANSAMT]]&gt;0,Table_GL_DATA_QUERY[[#This Row],[TRANSAMT]],0)</f>
        <v>87619</v>
      </c>
      <c r="Q374" s="4">
        <f>-IF(Table_GL_DATA_QUERY[[#This Row],[TRANSAMT]]&lt;0,Table_GL_DATA_QUERY[[#This Row],[TRANSAMT]],0)</f>
        <v>0</v>
      </c>
      <c r="R374" t="s">
        <v>31</v>
      </c>
      <c r="S374" t="s">
        <v>43</v>
      </c>
    </row>
    <row r="375" spans="1:19" x14ac:dyDescent="0.25">
      <c r="A375" s="6">
        <v>20210703</v>
      </c>
      <c r="B375" t="s">
        <v>768</v>
      </c>
      <c r="C375" t="s">
        <v>3682</v>
      </c>
      <c r="D375" t="s">
        <v>3813</v>
      </c>
      <c r="E375" t="s">
        <v>262</v>
      </c>
      <c r="F375" t="s">
        <v>24</v>
      </c>
      <c r="G375" t="s">
        <v>49</v>
      </c>
      <c r="H375">
        <v>0</v>
      </c>
      <c r="I375">
        <v>0</v>
      </c>
      <c r="J375" t="s">
        <v>61</v>
      </c>
      <c r="K375" t="s">
        <v>4118</v>
      </c>
      <c r="L375" t="s">
        <v>4119</v>
      </c>
      <c r="M3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" t="s">
        <v>4120</v>
      </c>
      <c r="O375" s="4">
        <v>42340</v>
      </c>
      <c r="P375" s="4">
        <f>IF(Table_GL_DATA_QUERY[[#This Row],[TRANSAMT]]&gt;0,Table_GL_DATA_QUERY[[#This Row],[TRANSAMT]],0)</f>
        <v>42340</v>
      </c>
      <c r="Q375" s="4">
        <f>-IF(Table_GL_DATA_QUERY[[#This Row],[TRANSAMT]]&lt;0,Table_GL_DATA_QUERY[[#This Row],[TRANSAMT]],0)</f>
        <v>0</v>
      </c>
      <c r="R375" t="s">
        <v>31</v>
      </c>
      <c r="S375" t="s">
        <v>43</v>
      </c>
    </row>
    <row r="376" spans="1:19" x14ac:dyDescent="0.25">
      <c r="A376" s="6">
        <v>20210703</v>
      </c>
      <c r="B376" t="s">
        <v>768</v>
      </c>
      <c r="C376" t="s">
        <v>3682</v>
      </c>
      <c r="D376" t="s">
        <v>3813</v>
      </c>
      <c r="E376" t="s">
        <v>263</v>
      </c>
      <c r="F376" t="s">
        <v>24</v>
      </c>
      <c r="G376" t="s">
        <v>49</v>
      </c>
      <c r="H376">
        <v>0</v>
      </c>
      <c r="I376">
        <v>0</v>
      </c>
      <c r="J376" t="s">
        <v>61</v>
      </c>
      <c r="K376" t="s">
        <v>968</v>
      </c>
      <c r="L376" t="s">
        <v>4121</v>
      </c>
      <c r="M3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" t="s">
        <v>969</v>
      </c>
      <c r="O376" s="4">
        <v>156728</v>
      </c>
      <c r="P376" s="4">
        <f>IF(Table_GL_DATA_QUERY[[#This Row],[TRANSAMT]]&gt;0,Table_GL_DATA_QUERY[[#This Row],[TRANSAMT]],0)</f>
        <v>156728</v>
      </c>
      <c r="Q376" s="4">
        <f>-IF(Table_GL_DATA_QUERY[[#This Row],[TRANSAMT]]&lt;0,Table_GL_DATA_QUERY[[#This Row],[TRANSAMT]],0)</f>
        <v>0</v>
      </c>
      <c r="R376" t="s">
        <v>31</v>
      </c>
      <c r="S376" t="s">
        <v>43</v>
      </c>
    </row>
    <row r="377" spans="1:19" x14ac:dyDescent="0.25">
      <c r="A377" s="6">
        <v>20210703</v>
      </c>
      <c r="B377" t="s">
        <v>768</v>
      </c>
      <c r="C377" t="s">
        <v>3682</v>
      </c>
      <c r="D377" t="s">
        <v>3813</v>
      </c>
      <c r="E377" t="s">
        <v>264</v>
      </c>
      <c r="F377" t="s">
        <v>24</v>
      </c>
      <c r="G377" t="s">
        <v>49</v>
      </c>
      <c r="H377">
        <v>0</v>
      </c>
      <c r="I377">
        <v>0</v>
      </c>
      <c r="J377" t="s">
        <v>61</v>
      </c>
      <c r="K377" t="s">
        <v>1336</v>
      </c>
      <c r="L377" t="s">
        <v>4122</v>
      </c>
      <c r="M3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" t="s">
        <v>969</v>
      </c>
      <c r="O377" s="4">
        <v>103682</v>
      </c>
      <c r="P377" s="4">
        <f>IF(Table_GL_DATA_QUERY[[#This Row],[TRANSAMT]]&gt;0,Table_GL_DATA_QUERY[[#This Row],[TRANSAMT]],0)</f>
        <v>103682</v>
      </c>
      <c r="Q377" s="4">
        <f>-IF(Table_GL_DATA_QUERY[[#This Row],[TRANSAMT]]&lt;0,Table_GL_DATA_QUERY[[#This Row],[TRANSAMT]],0)</f>
        <v>0</v>
      </c>
      <c r="R377" t="s">
        <v>31</v>
      </c>
      <c r="S377" t="s">
        <v>43</v>
      </c>
    </row>
    <row r="378" spans="1:19" x14ac:dyDescent="0.25">
      <c r="A378" s="6">
        <v>20210703</v>
      </c>
      <c r="B378" t="s">
        <v>768</v>
      </c>
      <c r="C378" t="s">
        <v>3682</v>
      </c>
      <c r="D378" t="s">
        <v>3813</v>
      </c>
      <c r="E378" t="s">
        <v>265</v>
      </c>
      <c r="F378" t="s">
        <v>24</v>
      </c>
      <c r="G378" t="s">
        <v>49</v>
      </c>
      <c r="H378">
        <v>0</v>
      </c>
      <c r="I378">
        <v>0</v>
      </c>
      <c r="J378" t="s">
        <v>61</v>
      </c>
      <c r="K378" t="s">
        <v>981</v>
      </c>
      <c r="L378" t="s">
        <v>982</v>
      </c>
      <c r="M3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378" t="s">
        <v>983</v>
      </c>
      <c r="O378" s="4">
        <v>1247193</v>
      </c>
      <c r="P378" s="4">
        <f>IF(Table_GL_DATA_QUERY[[#This Row],[TRANSAMT]]&gt;0,Table_GL_DATA_QUERY[[#This Row],[TRANSAMT]],0)</f>
        <v>1247193</v>
      </c>
      <c r="Q378" s="4">
        <f>-IF(Table_GL_DATA_QUERY[[#This Row],[TRANSAMT]]&lt;0,Table_GL_DATA_QUERY[[#This Row],[TRANSAMT]],0)</f>
        <v>0</v>
      </c>
      <c r="R378" t="s">
        <v>31</v>
      </c>
      <c r="S378" t="s">
        <v>43</v>
      </c>
    </row>
    <row r="379" spans="1:19" x14ac:dyDescent="0.25">
      <c r="A379" s="6">
        <v>20210708</v>
      </c>
      <c r="B379" t="s">
        <v>768</v>
      </c>
      <c r="C379" t="s">
        <v>3682</v>
      </c>
      <c r="D379" t="s">
        <v>3683</v>
      </c>
      <c r="E379" t="s">
        <v>60</v>
      </c>
      <c r="F379" t="s">
        <v>340</v>
      </c>
      <c r="G379" t="s">
        <v>477</v>
      </c>
      <c r="H379">
        <v>0</v>
      </c>
      <c r="I379">
        <v>0</v>
      </c>
      <c r="J379" t="s">
        <v>472</v>
      </c>
      <c r="K379" t="s">
        <v>483</v>
      </c>
      <c r="L379" t="s">
        <v>484</v>
      </c>
      <c r="M3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9" t="s">
        <v>3031</v>
      </c>
      <c r="O379" s="4">
        <v>-4135</v>
      </c>
      <c r="P379" s="4">
        <f>IF(Table_GL_DATA_QUERY[[#This Row],[TRANSAMT]]&gt;0,Table_GL_DATA_QUERY[[#This Row],[TRANSAMT]],0)</f>
        <v>0</v>
      </c>
      <c r="Q379" s="4">
        <f>-IF(Table_GL_DATA_QUERY[[#This Row],[TRANSAMT]]&lt;0,Table_GL_DATA_QUERY[[#This Row],[TRANSAMT]],0)</f>
        <v>4135</v>
      </c>
      <c r="R379" t="s">
        <v>26</v>
      </c>
      <c r="S379" t="s">
        <v>27</v>
      </c>
    </row>
    <row r="380" spans="1:19" x14ac:dyDescent="0.25">
      <c r="A380" s="6">
        <v>20210708</v>
      </c>
      <c r="B380" t="s">
        <v>768</v>
      </c>
      <c r="C380" t="s">
        <v>3682</v>
      </c>
      <c r="D380" t="s">
        <v>3683</v>
      </c>
      <c r="E380" t="s">
        <v>62</v>
      </c>
      <c r="F380" t="s">
        <v>58</v>
      </c>
      <c r="G380" t="s">
        <v>477</v>
      </c>
      <c r="H380">
        <v>0</v>
      </c>
      <c r="I380">
        <v>0</v>
      </c>
      <c r="J380" t="s">
        <v>472</v>
      </c>
      <c r="K380" t="s">
        <v>483</v>
      </c>
      <c r="L380" t="s">
        <v>484</v>
      </c>
      <c r="M3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0" t="s">
        <v>1541</v>
      </c>
      <c r="O380" s="4">
        <v>-1090</v>
      </c>
      <c r="P380" s="4">
        <f>IF(Table_GL_DATA_QUERY[[#This Row],[TRANSAMT]]&gt;0,Table_GL_DATA_QUERY[[#This Row],[TRANSAMT]],0)</f>
        <v>0</v>
      </c>
      <c r="Q380" s="4">
        <f>-IF(Table_GL_DATA_QUERY[[#This Row],[TRANSAMT]]&lt;0,Table_GL_DATA_QUERY[[#This Row],[TRANSAMT]],0)</f>
        <v>1090</v>
      </c>
      <c r="R380" t="s">
        <v>26</v>
      </c>
      <c r="S380" t="s">
        <v>27</v>
      </c>
    </row>
    <row r="381" spans="1:19" x14ac:dyDescent="0.25">
      <c r="A381" s="6">
        <v>20210708</v>
      </c>
      <c r="B381" t="s">
        <v>768</v>
      </c>
      <c r="C381" t="s">
        <v>3682</v>
      </c>
      <c r="D381" t="s">
        <v>3683</v>
      </c>
      <c r="E381" t="s">
        <v>63</v>
      </c>
      <c r="F381" t="s">
        <v>24</v>
      </c>
      <c r="G381" t="s">
        <v>477</v>
      </c>
      <c r="H381">
        <v>0</v>
      </c>
      <c r="I381">
        <v>0</v>
      </c>
      <c r="J381" t="s">
        <v>472</v>
      </c>
      <c r="K381" t="s">
        <v>483</v>
      </c>
      <c r="L381" t="s">
        <v>484</v>
      </c>
      <c r="M3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" t="s">
        <v>3386</v>
      </c>
      <c r="O381" s="4">
        <v>-398</v>
      </c>
      <c r="P381" s="4">
        <f>IF(Table_GL_DATA_QUERY[[#This Row],[TRANSAMT]]&gt;0,Table_GL_DATA_QUERY[[#This Row],[TRANSAMT]],0)</f>
        <v>0</v>
      </c>
      <c r="Q381" s="4">
        <f>-IF(Table_GL_DATA_QUERY[[#This Row],[TRANSAMT]]&lt;0,Table_GL_DATA_QUERY[[#This Row],[TRANSAMT]],0)</f>
        <v>398</v>
      </c>
      <c r="R381" t="s">
        <v>26</v>
      </c>
      <c r="S381" t="s">
        <v>27</v>
      </c>
    </row>
    <row r="382" spans="1:19" x14ac:dyDescent="0.25">
      <c r="A382" s="6">
        <v>20210708</v>
      </c>
      <c r="B382" t="s">
        <v>768</v>
      </c>
      <c r="C382" t="s">
        <v>3682</v>
      </c>
      <c r="D382" t="s">
        <v>3683</v>
      </c>
      <c r="E382" t="s">
        <v>64</v>
      </c>
      <c r="F382" t="s">
        <v>24</v>
      </c>
      <c r="G382" t="s">
        <v>477</v>
      </c>
      <c r="H382">
        <v>0</v>
      </c>
      <c r="I382">
        <v>0</v>
      </c>
      <c r="J382" t="s">
        <v>472</v>
      </c>
      <c r="K382" t="s">
        <v>483</v>
      </c>
      <c r="L382" t="s">
        <v>484</v>
      </c>
      <c r="M3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" t="s">
        <v>4145</v>
      </c>
      <c r="O382" s="4">
        <v>-1000</v>
      </c>
      <c r="P382" s="4">
        <f>IF(Table_GL_DATA_QUERY[[#This Row],[TRANSAMT]]&gt;0,Table_GL_DATA_QUERY[[#This Row],[TRANSAMT]],0)</f>
        <v>0</v>
      </c>
      <c r="Q382" s="4">
        <f>-IF(Table_GL_DATA_QUERY[[#This Row],[TRANSAMT]]&lt;0,Table_GL_DATA_QUERY[[#This Row],[TRANSAMT]],0)</f>
        <v>1000</v>
      </c>
      <c r="R382" t="s">
        <v>26</v>
      </c>
      <c r="S382" t="s">
        <v>27</v>
      </c>
    </row>
    <row r="383" spans="1:19" x14ac:dyDescent="0.25">
      <c r="A383" s="6">
        <v>20210708</v>
      </c>
      <c r="B383" t="s">
        <v>768</v>
      </c>
      <c r="C383" t="s">
        <v>3682</v>
      </c>
      <c r="D383" t="s">
        <v>3683</v>
      </c>
      <c r="E383" t="s">
        <v>65</v>
      </c>
      <c r="F383" t="s">
        <v>52</v>
      </c>
      <c r="G383" t="s">
        <v>477</v>
      </c>
      <c r="H383">
        <v>0</v>
      </c>
      <c r="I383">
        <v>0</v>
      </c>
      <c r="J383" t="s">
        <v>472</v>
      </c>
      <c r="K383" t="s">
        <v>483</v>
      </c>
      <c r="L383" t="s">
        <v>484</v>
      </c>
      <c r="M3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" t="s">
        <v>4146</v>
      </c>
      <c r="O383" s="4">
        <v>-2400</v>
      </c>
      <c r="P383" s="4">
        <f>IF(Table_GL_DATA_QUERY[[#This Row],[TRANSAMT]]&gt;0,Table_GL_DATA_QUERY[[#This Row],[TRANSAMT]],0)</f>
        <v>0</v>
      </c>
      <c r="Q383" s="4">
        <f>-IF(Table_GL_DATA_QUERY[[#This Row],[TRANSAMT]]&lt;0,Table_GL_DATA_QUERY[[#This Row],[TRANSAMT]],0)</f>
        <v>2400</v>
      </c>
      <c r="R383" t="s">
        <v>26</v>
      </c>
      <c r="S383" t="s">
        <v>27</v>
      </c>
    </row>
    <row r="384" spans="1:19" x14ac:dyDescent="0.25">
      <c r="A384" s="6">
        <v>20210708</v>
      </c>
      <c r="B384" t="s">
        <v>768</v>
      </c>
      <c r="C384" t="s">
        <v>3682</v>
      </c>
      <c r="D384" t="s">
        <v>3683</v>
      </c>
      <c r="E384" t="s">
        <v>66</v>
      </c>
      <c r="F384" t="s">
        <v>41</v>
      </c>
      <c r="G384" t="s">
        <v>477</v>
      </c>
      <c r="H384">
        <v>0</v>
      </c>
      <c r="I384">
        <v>0</v>
      </c>
      <c r="J384" t="s">
        <v>472</v>
      </c>
      <c r="K384" t="s">
        <v>483</v>
      </c>
      <c r="L384" t="s">
        <v>484</v>
      </c>
      <c r="M3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" t="s">
        <v>607</v>
      </c>
      <c r="O384" s="4">
        <v>-1465</v>
      </c>
      <c r="P384" s="4">
        <f>IF(Table_GL_DATA_QUERY[[#This Row],[TRANSAMT]]&gt;0,Table_GL_DATA_QUERY[[#This Row],[TRANSAMT]],0)</f>
        <v>0</v>
      </c>
      <c r="Q384" s="4">
        <f>-IF(Table_GL_DATA_QUERY[[#This Row],[TRANSAMT]]&lt;0,Table_GL_DATA_QUERY[[#This Row],[TRANSAMT]],0)</f>
        <v>1465</v>
      </c>
      <c r="R384" t="s">
        <v>26</v>
      </c>
      <c r="S384" t="s">
        <v>27</v>
      </c>
    </row>
    <row r="385" spans="1:19" x14ac:dyDescent="0.25">
      <c r="A385" s="6">
        <v>20210708</v>
      </c>
      <c r="B385" t="s">
        <v>768</v>
      </c>
      <c r="C385" t="s">
        <v>3682</v>
      </c>
      <c r="D385" t="s">
        <v>3683</v>
      </c>
      <c r="E385" t="s">
        <v>67</v>
      </c>
      <c r="F385" t="s">
        <v>52</v>
      </c>
      <c r="G385" t="s">
        <v>477</v>
      </c>
      <c r="H385">
        <v>0</v>
      </c>
      <c r="I385">
        <v>0</v>
      </c>
      <c r="J385" t="s">
        <v>472</v>
      </c>
      <c r="K385" t="s">
        <v>483</v>
      </c>
      <c r="L385" t="s">
        <v>484</v>
      </c>
      <c r="M3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5" t="s">
        <v>695</v>
      </c>
      <c r="O385" s="4">
        <v>-2030</v>
      </c>
      <c r="P385" s="4">
        <f>IF(Table_GL_DATA_QUERY[[#This Row],[TRANSAMT]]&gt;0,Table_GL_DATA_QUERY[[#This Row],[TRANSAMT]],0)</f>
        <v>0</v>
      </c>
      <c r="Q385" s="4">
        <f>-IF(Table_GL_DATA_QUERY[[#This Row],[TRANSAMT]]&lt;0,Table_GL_DATA_QUERY[[#This Row],[TRANSAMT]],0)</f>
        <v>2030</v>
      </c>
      <c r="R385" t="s">
        <v>26</v>
      </c>
      <c r="S385" t="s">
        <v>27</v>
      </c>
    </row>
    <row r="386" spans="1:19" x14ac:dyDescent="0.25">
      <c r="A386" s="6">
        <v>20210708</v>
      </c>
      <c r="B386" t="s">
        <v>768</v>
      </c>
      <c r="C386" t="s">
        <v>3682</v>
      </c>
      <c r="D386" t="s">
        <v>3683</v>
      </c>
      <c r="E386" t="s">
        <v>68</v>
      </c>
      <c r="F386" t="s">
        <v>24</v>
      </c>
      <c r="G386" t="s">
        <v>477</v>
      </c>
      <c r="H386">
        <v>0</v>
      </c>
      <c r="I386">
        <v>0</v>
      </c>
      <c r="J386" t="s">
        <v>472</v>
      </c>
      <c r="K386" t="s">
        <v>483</v>
      </c>
      <c r="L386" t="s">
        <v>484</v>
      </c>
      <c r="M3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6" t="s">
        <v>692</v>
      </c>
      <c r="O386" s="4">
        <v>-499</v>
      </c>
      <c r="P386" s="4">
        <f>IF(Table_GL_DATA_QUERY[[#This Row],[TRANSAMT]]&gt;0,Table_GL_DATA_QUERY[[#This Row],[TRANSAMT]],0)</f>
        <v>0</v>
      </c>
      <c r="Q386" s="4">
        <f>-IF(Table_GL_DATA_QUERY[[#This Row],[TRANSAMT]]&lt;0,Table_GL_DATA_QUERY[[#This Row],[TRANSAMT]],0)</f>
        <v>499</v>
      </c>
      <c r="R386" t="s">
        <v>26</v>
      </c>
      <c r="S386" t="s">
        <v>27</v>
      </c>
    </row>
    <row r="387" spans="1:19" x14ac:dyDescent="0.25">
      <c r="A387" s="6">
        <v>20210708</v>
      </c>
      <c r="B387" t="s">
        <v>768</v>
      </c>
      <c r="C387" t="s">
        <v>3682</v>
      </c>
      <c r="D387" t="s">
        <v>3683</v>
      </c>
      <c r="E387" t="s">
        <v>69</v>
      </c>
      <c r="F387" t="s">
        <v>24</v>
      </c>
      <c r="G387" t="s">
        <v>477</v>
      </c>
      <c r="H387">
        <v>0</v>
      </c>
      <c r="I387">
        <v>0</v>
      </c>
      <c r="J387" t="s">
        <v>472</v>
      </c>
      <c r="K387" t="s">
        <v>483</v>
      </c>
      <c r="L387" t="s">
        <v>484</v>
      </c>
      <c r="M3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" t="s">
        <v>1553</v>
      </c>
      <c r="O387" s="4">
        <v>-500</v>
      </c>
      <c r="P387" s="4">
        <f>IF(Table_GL_DATA_QUERY[[#This Row],[TRANSAMT]]&gt;0,Table_GL_DATA_QUERY[[#This Row],[TRANSAMT]],0)</f>
        <v>0</v>
      </c>
      <c r="Q387" s="4">
        <f>-IF(Table_GL_DATA_QUERY[[#This Row],[TRANSAMT]]&lt;0,Table_GL_DATA_QUERY[[#This Row],[TRANSAMT]],0)</f>
        <v>500</v>
      </c>
      <c r="R387" t="s">
        <v>26</v>
      </c>
      <c r="S387" t="s">
        <v>27</v>
      </c>
    </row>
    <row r="388" spans="1:19" x14ac:dyDescent="0.25">
      <c r="A388" s="6">
        <v>20210708</v>
      </c>
      <c r="B388" t="s">
        <v>768</v>
      </c>
      <c r="C388" t="s">
        <v>3682</v>
      </c>
      <c r="D388" t="s">
        <v>3683</v>
      </c>
      <c r="E388" t="s">
        <v>70</v>
      </c>
      <c r="F388" t="s">
        <v>24</v>
      </c>
      <c r="G388" t="s">
        <v>477</v>
      </c>
      <c r="H388">
        <v>0</v>
      </c>
      <c r="I388">
        <v>0</v>
      </c>
      <c r="J388" t="s">
        <v>472</v>
      </c>
      <c r="K388" t="s">
        <v>483</v>
      </c>
      <c r="L388" t="s">
        <v>484</v>
      </c>
      <c r="M3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" t="s">
        <v>534</v>
      </c>
      <c r="O388" s="4">
        <v>-588</v>
      </c>
      <c r="P388" s="4">
        <f>IF(Table_GL_DATA_QUERY[[#This Row],[TRANSAMT]]&gt;0,Table_GL_DATA_QUERY[[#This Row],[TRANSAMT]],0)</f>
        <v>0</v>
      </c>
      <c r="Q388" s="4">
        <f>-IF(Table_GL_DATA_QUERY[[#This Row],[TRANSAMT]]&lt;0,Table_GL_DATA_QUERY[[#This Row],[TRANSAMT]],0)</f>
        <v>588</v>
      </c>
      <c r="R388" t="s">
        <v>26</v>
      </c>
      <c r="S388" t="s">
        <v>27</v>
      </c>
    </row>
    <row r="389" spans="1:19" x14ac:dyDescent="0.25">
      <c r="A389" s="6">
        <v>20210708</v>
      </c>
      <c r="B389" t="s">
        <v>768</v>
      </c>
      <c r="C389" t="s">
        <v>3682</v>
      </c>
      <c r="D389" t="s">
        <v>3683</v>
      </c>
      <c r="E389" t="s">
        <v>30</v>
      </c>
      <c r="F389" t="s">
        <v>58</v>
      </c>
      <c r="G389" t="s">
        <v>477</v>
      </c>
      <c r="H389">
        <v>0</v>
      </c>
      <c r="I389">
        <v>0</v>
      </c>
      <c r="J389" t="s">
        <v>472</v>
      </c>
      <c r="K389" t="s">
        <v>483</v>
      </c>
      <c r="L389" t="s">
        <v>484</v>
      </c>
      <c r="M3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9" t="s">
        <v>4147</v>
      </c>
      <c r="O389" s="4">
        <v>-4848</v>
      </c>
      <c r="P389" s="4">
        <f>IF(Table_GL_DATA_QUERY[[#This Row],[TRANSAMT]]&gt;0,Table_GL_DATA_QUERY[[#This Row],[TRANSAMT]],0)</f>
        <v>0</v>
      </c>
      <c r="Q389" s="4">
        <f>-IF(Table_GL_DATA_QUERY[[#This Row],[TRANSAMT]]&lt;0,Table_GL_DATA_QUERY[[#This Row],[TRANSAMT]],0)</f>
        <v>4848</v>
      </c>
      <c r="R389" t="s">
        <v>26</v>
      </c>
      <c r="S389" t="s">
        <v>27</v>
      </c>
    </row>
    <row r="390" spans="1:19" x14ac:dyDescent="0.25">
      <c r="A390" s="6">
        <v>20210708</v>
      </c>
      <c r="B390" t="s">
        <v>768</v>
      </c>
      <c r="C390" t="s">
        <v>3682</v>
      </c>
      <c r="D390" t="s">
        <v>3683</v>
      </c>
      <c r="E390" t="s">
        <v>71</v>
      </c>
      <c r="F390" t="s">
        <v>150</v>
      </c>
      <c r="G390" t="s">
        <v>477</v>
      </c>
      <c r="H390">
        <v>0</v>
      </c>
      <c r="I390">
        <v>0</v>
      </c>
      <c r="J390" t="s">
        <v>472</v>
      </c>
      <c r="K390" t="s">
        <v>483</v>
      </c>
      <c r="L390" t="s">
        <v>484</v>
      </c>
      <c r="M3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0" t="s">
        <v>4148</v>
      </c>
      <c r="O390" s="4">
        <v>-1238</v>
      </c>
      <c r="P390" s="4">
        <f>IF(Table_GL_DATA_QUERY[[#This Row],[TRANSAMT]]&gt;0,Table_GL_DATA_QUERY[[#This Row],[TRANSAMT]],0)</f>
        <v>0</v>
      </c>
      <c r="Q390" s="4">
        <f>-IF(Table_GL_DATA_QUERY[[#This Row],[TRANSAMT]]&lt;0,Table_GL_DATA_QUERY[[#This Row],[TRANSAMT]],0)</f>
        <v>1238</v>
      </c>
      <c r="R390" t="s">
        <v>26</v>
      </c>
      <c r="S390" t="s">
        <v>27</v>
      </c>
    </row>
    <row r="391" spans="1:19" x14ac:dyDescent="0.25">
      <c r="A391" s="6">
        <v>20210708</v>
      </c>
      <c r="B391" t="s">
        <v>768</v>
      </c>
      <c r="C391" t="s">
        <v>3682</v>
      </c>
      <c r="D391" t="s">
        <v>3683</v>
      </c>
      <c r="E391" t="s">
        <v>57</v>
      </c>
      <c r="F391" t="s">
        <v>24</v>
      </c>
      <c r="G391" t="s">
        <v>477</v>
      </c>
      <c r="H391">
        <v>0</v>
      </c>
      <c r="I391">
        <v>0</v>
      </c>
      <c r="J391" t="s">
        <v>472</v>
      </c>
      <c r="K391" t="s">
        <v>483</v>
      </c>
      <c r="L391" t="s">
        <v>484</v>
      </c>
      <c r="M3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" t="s">
        <v>4149</v>
      </c>
      <c r="O391" s="4">
        <v>-500</v>
      </c>
      <c r="P391" s="4">
        <f>IF(Table_GL_DATA_QUERY[[#This Row],[TRANSAMT]]&gt;0,Table_GL_DATA_QUERY[[#This Row],[TRANSAMT]],0)</f>
        <v>0</v>
      </c>
      <c r="Q391" s="4">
        <f>-IF(Table_GL_DATA_QUERY[[#This Row],[TRANSAMT]]&lt;0,Table_GL_DATA_QUERY[[#This Row],[TRANSAMT]],0)</f>
        <v>500</v>
      </c>
      <c r="R391" t="s">
        <v>26</v>
      </c>
      <c r="S391" t="s">
        <v>27</v>
      </c>
    </row>
    <row r="392" spans="1:19" x14ac:dyDescent="0.25">
      <c r="A392" s="6">
        <v>20210708</v>
      </c>
      <c r="B392" t="s">
        <v>768</v>
      </c>
      <c r="C392" t="s">
        <v>3682</v>
      </c>
      <c r="D392" t="s">
        <v>3683</v>
      </c>
      <c r="E392" t="s">
        <v>72</v>
      </c>
      <c r="F392" t="s">
        <v>24</v>
      </c>
      <c r="G392" t="s">
        <v>477</v>
      </c>
      <c r="H392">
        <v>0</v>
      </c>
      <c r="I392">
        <v>0</v>
      </c>
      <c r="J392" t="s">
        <v>472</v>
      </c>
      <c r="K392" t="s">
        <v>483</v>
      </c>
      <c r="L392" t="s">
        <v>484</v>
      </c>
      <c r="M3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" t="s">
        <v>4150</v>
      </c>
      <c r="O392" s="4">
        <v>-500</v>
      </c>
      <c r="P392" s="4">
        <f>IF(Table_GL_DATA_QUERY[[#This Row],[TRANSAMT]]&gt;0,Table_GL_DATA_QUERY[[#This Row],[TRANSAMT]],0)</f>
        <v>0</v>
      </c>
      <c r="Q392" s="4">
        <f>-IF(Table_GL_DATA_QUERY[[#This Row],[TRANSAMT]]&lt;0,Table_GL_DATA_QUERY[[#This Row],[TRANSAMT]],0)</f>
        <v>500</v>
      </c>
      <c r="R392" t="s">
        <v>26</v>
      </c>
      <c r="S392" t="s">
        <v>27</v>
      </c>
    </row>
    <row r="393" spans="1:19" x14ac:dyDescent="0.25">
      <c r="A393" s="6">
        <v>20210708</v>
      </c>
      <c r="B393" t="s">
        <v>768</v>
      </c>
      <c r="C393" t="s">
        <v>3682</v>
      </c>
      <c r="D393" t="s">
        <v>3683</v>
      </c>
      <c r="E393" t="s">
        <v>73</v>
      </c>
      <c r="F393" t="s">
        <v>24</v>
      </c>
      <c r="G393" t="s">
        <v>477</v>
      </c>
      <c r="H393">
        <v>0</v>
      </c>
      <c r="I393">
        <v>0</v>
      </c>
      <c r="J393" t="s">
        <v>472</v>
      </c>
      <c r="K393" t="s">
        <v>483</v>
      </c>
      <c r="L393" t="s">
        <v>484</v>
      </c>
      <c r="M3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" t="s">
        <v>544</v>
      </c>
      <c r="O393" s="4">
        <v>-589</v>
      </c>
      <c r="P393" s="4">
        <f>IF(Table_GL_DATA_QUERY[[#This Row],[TRANSAMT]]&gt;0,Table_GL_DATA_QUERY[[#This Row],[TRANSAMT]],0)</f>
        <v>0</v>
      </c>
      <c r="Q393" s="4">
        <f>-IF(Table_GL_DATA_QUERY[[#This Row],[TRANSAMT]]&lt;0,Table_GL_DATA_QUERY[[#This Row],[TRANSAMT]],0)</f>
        <v>589</v>
      </c>
      <c r="R393" t="s">
        <v>26</v>
      </c>
      <c r="S393" t="s">
        <v>27</v>
      </c>
    </row>
    <row r="394" spans="1:19" x14ac:dyDescent="0.25">
      <c r="A394" s="6">
        <v>20210708</v>
      </c>
      <c r="B394" t="s">
        <v>768</v>
      </c>
      <c r="C394" t="s">
        <v>3682</v>
      </c>
      <c r="D394" t="s">
        <v>3683</v>
      </c>
      <c r="E394" t="s">
        <v>74</v>
      </c>
      <c r="F394" t="s">
        <v>24</v>
      </c>
      <c r="G394" t="s">
        <v>477</v>
      </c>
      <c r="H394">
        <v>0</v>
      </c>
      <c r="I394">
        <v>0</v>
      </c>
      <c r="J394" t="s">
        <v>472</v>
      </c>
      <c r="K394" t="s">
        <v>483</v>
      </c>
      <c r="L394" t="s">
        <v>484</v>
      </c>
      <c r="M3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4" t="s">
        <v>606</v>
      </c>
      <c r="O394" s="4">
        <v>-500</v>
      </c>
      <c r="P394" s="4">
        <f>IF(Table_GL_DATA_QUERY[[#This Row],[TRANSAMT]]&gt;0,Table_GL_DATA_QUERY[[#This Row],[TRANSAMT]],0)</f>
        <v>0</v>
      </c>
      <c r="Q394" s="4">
        <f>-IF(Table_GL_DATA_QUERY[[#This Row],[TRANSAMT]]&lt;0,Table_GL_DATA_QUERY[[#This Row],[TRANSAMT]],0)</f>
        <v>500</v>
      </c>
      <c r="R394" t="s">
        <v>26</v>
      </c>
      <c r="S394" t="s">
        <v>27</v>
      </c>
    </row>
    <row r="395" spans="1:19" x14ac:dyDescent="0.25">
      <c r="A395" s="6">
        <v>20210708</v>
      </c>
      <c r="B395" t="s">
        <v>768</v>
      </c>
      <c r="C395" t="s">
        <v>3682</v>
      </c>
      <c r="D395" t="s">
        <v>3683</v>
      </c>
      <c r="E395" t="s">
        <v>75</v>
      </c>
      <c r="F395" t="s">
        <v>24</v>
      </c>
      <c r="G395" t="s">
        <v>477</v>
      </c>
      <c r="H395">
        <v>0</v>
      </c>
      <c r="I395">
        <v>0</v>
      </c>
      <c r="J395" t="s">
        <v>472</v>
      </c>
      <c r="K395" t="s">
        <v>483</v>
      </c>
      <c r="L395" t="s">
        <v>484</v>
      </c>
      <c r="M3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" t="s">
        <v>4151</v>
      </c>
      <c r="O395" s="4">
        <v>-500</v>
      </c>
      <c r="P395" s="4">
        <f>IF(Table_GL_DATA_QUERY[[#This Row],[TRANSAMT]]&gt;0,Table_GL_DATA_QUERY[[#This Row],[TRANSAMT]],0)</f>
        <v>0</v>
      </c>
      <c r="Q395" s="4">
        <f>-IF(Table_GL_DATA_QUERY[[#This Row],[TRANSAMT]]&lt;0,Table_GL_DATA_QUERY[[#This Row],[TRANSAMT]],0)</f>
        <v>500</v>
      </c>
      <c r="R395" t="s">
        <v>26</v>
      </c>
      <c r="S395" t="s">
        <v>27</v>
      </c>
    </row>
    <row r="396" spans="1:19" x14ac:dyDescent="0.25">
      <c r="A396" s="6">
        <v>20210708</v>
      </c>
      <c r="B396" t="s">
        <v>768</v>
      </c>
      <c r="C396" t="s">
        <v>3682</v>
      </c>
      <c r="D396" t="s">
        <v>3683</v>
      </c>
      <c r="E396" t="s">
        <v>76</v>
      </c>
      <c r="F396" t="s">
        <v>41</v>
      </c>
      <c r="G396" t="s">
        <v>477</v>
      </c>
      <c r="H396">
        <v>0</v>
      </c>
      <c r="I396">
        <v>0</v>
      </c>
      <c r="J396" t="s">
        <v>472</v>
      </c>
      <c r="K396" t="s">
        <v>483</v>
      </c>
      <c r="L396" t="s">
        <v>484</v>
      </c>
      <c r="M3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6" t="s">
        <v>3333</v>
      </c>
      <c r="O396" s="4">
        <v>-1254</v>
      </c>
      <c r="P396" s="4">
        <f>IF(Table_GL_DATA_QUERY[[#This Row],[TRANSAMT]]&gt;0,Table_GL_DATA_QUERY[[#This Row],[TRANSAMT]],0)</f>
        <v>0</v>
      </c>
      <c r="Q396" s="4">
        <f>-IF(Table_GL_DATA_QUERY[[#This Row],[TRANSAMT]]&lt;0,Table_GL_DATA_QUERY[[#This Row],[TRANSAMT]],0)</f>
        <v>1254</v>
      </c>
      <c r="R396" t="s">
        <v>26</v>
      </c>
      <c r="S396" t="s">
        <v>27</v>
      </c>
    </row>
    <row r="397" spans="1:19" x14ac:dyDescent="0.25">
      <c r="A397" s="6">
        <v>20210708</v>
      </c>
      <c r="B397" t="s">
        <v>768</v>
      </c>
      <c r="C397" t="s">
        <v>3682</v>
      </c>
      <c r="D397" t="s">
        <v>3683</v>
      </c>
      <c r="E397" t="s">
        <v>77</v>
      </c>
      <c r="F397" t="s">
        <v>41</v>
      </c>
      <c r="G397" t="s">
        <v>477</v>
      </c>
      <c r="H397">
        <v>0</v>
      </c>
      <c r="I397">
        <v>0</v>
      </c>
      <c r="J397" t="s">
        <v>472</v>
      </c>
      <c r="K397" t="s">
        <v>483</v>
      </c>
      <c r="L397" t="s">
        <v>484</v>
      </c>
      <c r="M3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7" t="s">
        <v>3400</v>
      </c>
      <c r="O397" s="4">
        <v>-1635</v>
      </c>
      <c r="P397" s="4">
        <f>IF(Table_GL_DATA_QUERY[[#This Row],[TRANSAMT]]&gt;0,Table_GL_DATA_QUERY[[#This Row],[TRANSAMT]],0)</f>
        <v>0</v>
      </c>
      <c r="Q397" s="4">
        <f>-IF(Table_GL_DATA_QUERY[[#This Row],[TRANSAMT]]&lt;0,Table_GL_DATA_QUERY[[#This Row],[TRANSAMT]],0)</f>
        <v>1635</v>
      </c>
      <c r="R397" t="s">
        <v>26</v>
      </c>
      <c r="S397" t="s">
        <v>27</v>
      </c>
    </row>
    <row r="398" spans="1:19" x14ac:dyDescent="0.25">
      <c r="A398" s="6">
        <v>20210708</v>
      </c>
      <c r="B398" t="s">
        <v>768</v>
      </c>
      <c r="C398" t="s">
        <v>3682</v>
      </c>
      <c r="D398" t="s">
        <v>3683</v>
      </c>
      <c r="E398" t="s">
        <v>78</v>
      </c>
      <c r="F398" t="s">
        <v>24</v>
      </c>
      <c r="G398" t="s">
        <v>477</v>
      </c>
      <c r="H398">
        <v>0</v>
      </c>
      <c r="I398">
        <v>0</v>
      </c>
      <c r="J398" t="s">
        <v>472</v>
      </c>
      <c r="K398" t="s">
        <v>483</v>
      </c>
      <c r="L398" t="s">
        <v>484</v>
      </c>
      <c r="M3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8" t="s">
        <v>1548</v>
      </c>
      <c r="O398" s="4">
        <v>-885</v>
      </c>
      <c r="P398" s="4">
        <f>IF(Table_GL_DATA_QUERY[[#This Row],[TRANSAMT]]&gt;0,Table_GL_DATA_QUERY[[#This Row],[TRANSAMT]],0)</f>
        <v>0</v>
      </c>
      <c r="Q398" s="4">
        <f>-IF(Table_GL_DATA_QUERY[[#This Row],[TRANSAMT]]&lt;0,Table_GL_DATA_QUERY[[#This Row],[TRANSAMT]],0)</f>
        <v>885</v>
      </c>
      <c r="R398" t="s">
        <v>26</v>
      </c>
      <c r="S398" t="s">
        <v>27</v>
      </c>
    </row>
    <row r="399" spans="1:19" x14ac:dyDescent="0.25">
      <c r="A399" s="6">
        <v>20210708</v>
      </c>
      <c r="B399" t="s">
        <v>768</v>
      </c>
      <c r="C399" t="s">
        <v>3682</v>
      </c>
      <c r="D399" t="s">
        <v>3683</v>
      </c>
      <c r="E399" t="s">
        <v>79</v>
      </c>
      <c r="F399" t="s">
        <v>24</v>
      </c>
      <c r="G399" t="s">
        <v>477</v>
      </c>
      <c r="H399">
        <v>0</v>
      </c>
      <c r="I399">
        <v>0</v>
      </c>
      <c r="J399" t="s">
        <v>472</v>
      </c>
      <c r="K399" t="s">
        <v>483</v>
      </c>
      <c r="L399" t="s">
        <v>484</v>
      </c>
      <c r="M3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" t="s">
        <v>779</v>
      </c>
      <c r="O399" s="4">
        <v>-589</v>
      </c>
      <c r="P399" s="4">
        <f>IF(Table_GL_DATA_QUERY[[#This Row],[TRANSAMT]]&gt;0,Table_GL_DATA_QUERY[[#This Row],[TRANSAMT]],0)</f>
        <v>0</v>
      </c>
      <c r="Q399" s="4">
        <f>-IF(Table_GL_DATA_QUERY[[#This Row],[TRANSAMT]]&lt;0,Table_GL_DATA_QUERY[[#This Row],[TRANSAMT]],0)</f>
        <v>589</v>
      </c>
      <c r="R399" t="s">
        <v>26</v>
      </c>
      <c r="S399" t="s">
        <v>27</v>
      </c>
    </row>
    <row r="400" spans="1:19" x14ac:dyDescent="0.25">
      <c r="A400" s="6">
        <v>20210708</v>
      </c>
      <c r="B400" t="s">
        <v>768</v>
      </c>
      <c r="C400" t="s">
        <v>3682</v>
      </c>
      <c r="D400" t="s">
        <v>3683</v>
      </c>
      <c r="E400" t="s">
        <v>80</v>
      </c>
      <c r="F400" t="s">
        <v>24</v>
      </c>
      <c r="G400" t="s">
        <v>477</v>
      </c>
      <c r="H400">
        <v>0</v>
      </c>
      <c r="I400">
        <v>0</v>
      </c>
      <c r="J400" t="s">
        <v>472</v>
      </c>
      <c r="K400" t="s">
        <v>483</v>
      </c>
      <c r="L400" t="s">
        <v>484</v>
      </c>
      <c r="M4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" t="s">
        <v>4152</v>
      </c>
      <c r="O400" s="4">
        <v>-400</v>
      </c>
      <c r="P400" s="4">
        <f>IF(Table_GL_DATA_QUERY[[#This Row],[TRANSAMT]]&gt;0,Table_GL_DATA_QUERY[[#This Row],[TRANSAMT]],0)</f>
        <v>0</v>
      </c>
      <c r="Q400" s="4">
        <f>-IF(Table_GL_DATA_QUERY[[#This Row],[TRANSAMT]]&lt;0,Table_GL_DATA_QUERY[[#This Row],[TRANSAMT]],0)</f>
        <v>400</v>
      </c>
      <c r="R400" t="s">
        <v>26</v>
      </c>
      <c r="S400" t="s">
        <v>27</v>
      </c>
    </row>
    <row r="401" spans="1:19" x14ac:dyDescent="0.25">
      <c r="A401" s="6">
        <v>20210706</v>
      </c>
      <c r="B401" t="s">
        <v>768</v>
      </c>
      <c r="C401" t="s">
        <v>3682</v>
      </c>
      <c r="D401" t="s">
        <v>4073</v>
      </c>
      <c r="E401" t="s">
        <v>158</v>
      </c>
      <c r="F401" t="s">
        <v>41</v>
      </c>
      <c r="G401" t="s">
        <v>49</v>
      </c>
      <c r="H401">
        <v>0</v>
      </c>
      <c r="I401">
        <v>0</v>
      </c>
      <c r="J401" t="s">
        <v>61</v>
      </c>
      <c r="K401" t="s">
        <v>4153</v>
      </c>
      <c r="L401" t="s">
        <v>4154</v>
      </c>
      <c r="M4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1" t="s">
        <v>4155</v>
      </c>
      <c r="O401" s="4">
        <v>7726.68</v>
      </c>
      <c r="P401" s="4">
        <f>IF(Table_GL_DATA_QUERY[[#This Row],[TRANSAMT]]&gt;0,Table_GL_DATA_QUERY[[#This Row],[TRANSAMT]],0)</f>
        <v>7726.68</v>
      </c>
      <c r="Q401" s="4">
        <f>-IF(Table_GL_DATA_QUERY[[#This Row],[TRANSAMT]]&lt;0,Table_GL_DATA_QUERY[[#This Row],[TRANSAMT]],0)</f>
        <v>0</v>
      </c>
      <c r="R401" t="s">
        <v>31</v>
      </c>
      <c r="S401" t="s">
        <v>27</v>
      </c>
    </row>
    <row r="402" spans="1:19" x14ac:dyDescent="0.25">
      <c r="A402" s="6">
        <v>20210706</v>
      </c>
      <c r="B402" t="s">
        <v>768</v>
      </c>
      <c r="C402" t="s">
        <v>3682</v>
      </c>
      <c r="D402" t="s">
        <v>4073</v>
      </c>
      <c r="E402" t="s">
        <v>159</v>
      </c>
      <c r="F402" t="s">
        <v>58</v>
      </c>
      <c r="G402" t="s">
        <v>49</v>
      </c>
      <c r="H402">
        <v>0</v>
      </c>
      <c r="I402">
        <v>0</v>
      </c>
      <c r="J402" t="s">
        <v>61</v>
      </c>
      <c r="K402" t="s">
        <v>684</v>
      </c>
      <c r="L402" t="s">
        <v>4156</v>
      </c>
      <c r="M4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2" t="s">
        <v>4157</v>
      </c>
      <c r="O402" s="4">
        <v>5230287</v>
      </c>
      <c r="P402" s="4">
        <f>IF(Table_GL_DATA_QUERY[[#This Row],[TRANSAMT]]&gt;0,Table_GL_DATA_QUERY[[#This Row],[TRANSAMT]],0)</f>
        <v>5230287</v>
      </c>
      <c r="Q402" s="4">
        <f>-IF(Table_GL_DATA_QUERY[[#This Row],[TRANSAMT]]&lt;0,Table_GL_DATA_QUERY[[#This Row],[TRANSAMT]],0)</f>
        <v>0</v>
      </c>
      <c r="R402" t="s">
        <v>31</v>
      </c>
      <c r="S402" t="s">
        <v>27</v>
      </c>
    </row>
    <row r="403" spans="1:19" x14ac:dyDescent="0.25">
      <c r="A403" s="6">
        <v>20210706</v>
      </c>
      <c r="B403" t="s">
        <v>768</v>
      </c>
      <c r="C403" t="s">
        <v>3682</v>
      </c>
      <c r="D403" t="s">
        <v>4073</v>
      </c>
      <c r="E403" t="s">
        <v>160</v>
      </c>
      <c r="F403" t="s">
        <v>58</v>
      </c>
      <c r="G403" t="s">
        <v>49</v>
      </c>
      <c r="H403">
        <v>0</v>
      </c>
      <c r="I403">
        <v>0</v>
      </c>
      <c r="J403" t="s">
        <v>61</v>
      </c>
      <c r="K403" t="s">
        <v>4158</v>
      </c>
      <c r="L403" t="s">
        <v>4159</v>
      </c>
      <c r="M4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000010706947</v>
      </c>
      <c r="N403" t="s">
        <v>1555</v>
      </c>
      <c r="O403" s="4">
        <v>47200</v>
      </c>
      <c r="P403" s="4">
        <f>IF(Table_GL_DATA_QUERY[[#This Row],[TRANSAMT]]&gt;0,Table_GL_DATA_QUERY[[#This Row],[TRANSAMT]],0)</f>
        <v>47200</v>
      </c>
      <c r="Q403" s="4">
        <f>-IF(Table_GL_DATA_QUERY[[#This Row],[TRANSAMT]]&lt;0,Table_GL_DATA_QUERY[[#This Row],[TRANSAMT]],0)</f>
        <v>0</v>
      </c>
      <c r="R403" t="s">
        <v>31</v>
      </c>
      <c r="S403" t="s">
        <v>27</v>
      </c>
    </row>
    <row r="404" spans="1:19" x14ac:dyDescent="0.25">
      <c r="A404" s="6">
        <v>20210706</v>
      </c>
      <c r="B404" t="s">
        <v>768</v>
      </c>
      <c r="C404" t="s">
        <v>3682</v>
      </c>
      <c r="D404" t="s">
        <v>4073</v>
      </c>
      <c r="E404" t="s">
        <v>161</v>
      </c>
      <c r="F404" t="s">
        <v>24</v>
      </c>
      <c r="G404" t="s">
        <v>49</v>
      </c>
      <c r="H404">
        <v>0</v>
      </c>
      <c r="I404">
        <v>0</v>
      </c>
      <c r="J404" t="s">
        <v>61</v>
      </c>
      <c r="K404" t="s">
        <v>1556</v>
      </c>
      <c r="L404" t="s">
        <v>4160</v>
      </c>
      <c r="M4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" t="s">
        <v>4161</v>
      </c>
      <c r="O404" s="4">
        <v>2104.34</v>
      </c>
      <c r="P404" s="4">
        <f>IF(Table_GL_DATA_QUERY[[#This Row],[TRANSAMT]]&gt;0,Table_GL_DATA_QUERY[[#This Row],[TRANSAMT]],0)</f>
        <v>2104.34</v>
      </c>
      <c r="Q404" s="4">
        <f>-IF(Table_GL_DATA_QUERY[[#This Row],[TRANSAMT]]&lt;0,Table_GL_DATA_QUERY[[#This Row],[TRANSAMT]],0)</f>
        <v>0</v>
      </c>
      <c r="R404" t="s">
        <v>31</v>
      </c>
      <c r="S404" t="s">
        <v>27</v>
      </c>
    </row>
    <row r="405" spans="1:19" x14ac:dyDescent="0.25">
      <c r="A405" s="6">
        <v>20210706</v>
      </c>
      <c r="B405" t="s">
        <v>768</v>
      </c>
      <c r="C405" t="s">
        <v>3682</v>
      </c>
      <c r="D405" t="s">
        <v>4073</v>
      </c>
      <c r="E405" t="s">
        <v>162</v>
      </c>
      <c r="F405" t="s">
        <v>24</v>
      </c>
      <c r="G405" t="s">
        <v>49</v>
      </c>
      <c r="H405">
        <v>0</v>
      </c>
      <c r="I405">
        <v>0</v>
      </c>
      <c r="J405" t="s">
        <v>61</v>
      </c>
      <c r="K405" t="s">
        <v>278</v>
      </c>
      <c r="L405" t="s">
        <v>4162</v>
      </c>
      <c r="M4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5" t="s">
        <v>279</v>
      </c>
      <c r="O405" s="4">
        <v>229316</v>
      </c>
      <c r="P405" s="4">
        <f>IF(Table_GL_DATA_QUERY[[#This Row],[TRANSAMT]]&gt;0,Table_GL_DATA_QUERY[[#This Row],[TRANSAMT]],0)</f>
        <v>229316</v>
      </c>
      <c r="Q405" s="4">
        <f>-IF(Table_GL_DATA_QUERY[[#This Row],[TRANSAMT]]&lt;0,Table_GL_DATA_QUERY[[#This Row],[TRANSAMT]],0)</f>
        <v>0</v>
      </c>
      <c r="R405" t="s">
        <v>31</v>
      </c>
      <c r="S405" t="s">
        <v>43</v>
      </c>
    </row>
    <row r="406" spans="1:19" x14ac:dyDescent="0.25">
      <c r="A406" s="6">
        <v>20210706</v>
      </c>
      <c r="B406" t="s">
        <v>768</v>
      </c>
      <c r="C406" t="s">
        <v>3682</v>
      </c>
      <c r="D406" t="s">
        <v>4073</v>
      </c>
      <c r="E406" t="s">
        <v>165</v>
      </c>
      <c r="F406" t="s">
        <v>150</v>
      </c>
      <c r="G406" t="s">
        <v>49</v>
      </c>
      <c r="H406">
        <v>0</v>
      </c>
      <c r="I406">
        <v>0</v>
      </c>
      <c r="J406" t="s">
        <v>61</v>
      </c>
      <c r="K406" t="s">
        <v>380</v>
      </c>
      <c r="L406" t="s">
        <v>4163</v>
      </c>
      <c r="M4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6" t="s">
        <v>4164</v>
      </c>
      <c r="O406" s="4">
        <v>2131017.67</v>
      </c>
      <c r="P406" s="4">
        <f>IF(Table_GL_DATA_QUERY[[#This Row],[TRANSAMT]]&gt;0,Table_GL_DATA_QUERY[[#This Row],[TRANSAMT]],0)</f>
        <v>2131017.67</v>
      </c>
      <c r="Q406" s="4">
        <f>-IF(Table_GL_DATA_QUERY[[#This Row],[TRANSAMT]]&lt;0,Table_GL_DATA_QUERY[[#This Row],[TRANSAMT]],0)</f>
        <v>0</v>
      </c>
      <c r="R406" t="s">
        <v>31</v>
      </c>
      <c r="S406" t="s">
        <v>27</v>
      </c>
    </row>
    <row r="407" spans="1:19" x14ac:dyDescent="0.25">
      <c r="A407" s="6">
        <v>20210706</v>
      </c>
      <c r="B407" t="s">
        <v>768</v>
      </c>
      <c r="C407" t="s">
        <v>3682</v>
      </c>
      <c r="D407" t="s">
        <v>4073</v>
      </c>
      <c r="E407" t="s">
        <v>166</v>
      </c>
      <c r="F407" t="s">
        <v>24</v>
      </c>
      <c r="G407" t="s">
        <v>49</v>
      </c>
      <c r="H407">
        <v>0</v>
      </c>
      <c r="I407">
        <v>0</v>
      </c>
      <c r="J407" t="s">
        <v>61</v>
      </c>
      <c r="K407" t="s">
        <v>1557</v>
      </c>
      <c r="L407" t="s">
        <v>4165</v>
      </c>
      <c r="M4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000000018274</v>
      </c>
      <c r="N407" t="s">
        <v>1558</v>
      </c>
      <c r="O407" s="4">
        <v>53476</v>
      </c>
      <c r="P407" s="4">
        <f>IF(Table_GL_DATA_QUERY[[#This Row],[TRANSAMT]]&gt;0,Table_GL_DATA_QUERY[[#This Row],[TRANSAMT]],0)</f>
        <v>53476</v>
      </c>
      <c r="Q407" s="4">
        <f>-IF(Table_GL_DATA_QUERY[[#This Row],[TRANSAMT]]&lt;0,Table_GL_DATA_QUERY[[#This Row],[TRANSAMT]],0)</f>
        <v>0</v>
      </c>
      <c r="R407" t="s">
        <v>31</v>
      </c>
      <c r="S407" t="s">
        <v>43</v>
      </c>
    </row>
    <row r="408" spans="1:19" x14ac:dyDescent="0.25">
      <c r="A408" s="6">
        <v>20210706</v>
      </c>
      <c r="B408" t="s">
        <v>768</v>
      </c>
      <c r="C408" t="s">
        <v>3682</v>
      </c>
      <c r="D408" t="s">
        <v>4073</v>
      </c>
      <c r="E408" t="s">
        <v>167</v>
      </c>
      <c r="F408" t="s">
        <v>24</v>
      </c>
      <c r="G408" t="s">
        <v>49</v>
      </c>
      <c r="H408">
        <v>0</v>
      </c>
      <c r="I408">
        <v>0</v>
      </c>
      <c r="J408" t="s">
        <v>61</v>
      </c>
      <c r="K408" t="s">
        <v>1557</v>
      </c>
      <c r="L408" t="s">
        <v>4166</v>
      </c>
      <c r="M4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000000018284</v>
      </c>
      <c r="N408" t="s">
        <v>1558</v>
      </c>
      <c r="O408" s="4">
        <v>454360</v>
      </c>
      <c r="P408" s="4">
        <f>IF(Table_GL_DATA_QUERY[[#This Row],[TRANSAMT]]&gt;0,Table_GL_DATA_QUERY[[#This Row],[TRANSAMT]],0)</f>
        <v>454360</v>
      </c>
      <c r="Q408" s="4">
        <f>-IF(Table_GL_DATA_QUERY[[#This Row],[TRANSAMT]]&lt;0,Table_GL_DATA_QUERY[[#This Row],[TRANSAMT]],0)</f>
        <v>0</v>
      </c>
      <c r="R408" t="s">
        <v>31</v>
      </c>
      <c r="S408" t="s">
        <v>43</v>
      </c>
    </row>
    <row r="409" spans="1:19" x14ac:dyDescent="0.25">
      <c r="A409" s="6">
        <v>20210706</v>
      </c>
      <c r="B409" t="s">
        <v>768</v>
      </c>
      <c r="C409" t="s">
        <v>3682</v>
      </c>
      <c r="D409" t="s">
        <v>4073</v>
      </c>
      <c r="E409" t="s">
        <v>168</v>
      </c>
      <c r="F409" t="s">
        <v>24</v>
      </c>
      <c r="G409" t="s">
        <v>49</v>
      </c>
      <c r="H409">
        <v>0</v>
      </c>
      <c r="I409">
        <v>0</v>
      </c>
      <c r="J409" t="s">
        <v>61</v>
      </c>
      <c r="K409" t="s">
        <v>1350</v>
      </c>
      <c r="L409" t="s">
        <v>4167</v>
      </c>
      <c r="M4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000010706978</v>
      </c>
      <c r="N409" t="s">
        <v>3483</v>
      </c>
      <c r="O409" s="4">
        <v>174659</v>
      </c>
      <c r="P409" s="4">
        <f>IF(Table_GL_DATA_QUERY[[#This Row],[TRANSAMT]]&gt;0,Table_GL_DATA_QUERY[[#This Row],[TRANSAMT]],0)</f>
        <v>174659</v>
      </c>
      <c r="Q409" s="4">
        <f>-IF(Table_GL_DATA_QUERY[[#This Row],[TRANSAMT]]&lt;0,Table_GL_DATA_QUERY[[#This Row],[TRANSAMT]],0)</f>
        <v>0</v>
      </c>
      <c r="R409" t="s">
        <v>31</v>
      </c>
      <c r="S409" t="s">
        <v>43</v>
      </c>
    </row>
    <row r="410" spans="1:19" x14ac:dyDescent="0.25">
      <c r="A410" s="6">
        <v>20210706</v>
      </c>
      <c r="B410" t="s">
        <v>768</v>
      </c>
      <c r="C410" t="s">
        <v>3682</v>
      </c>
      <c r="D410" t="s">
        <v>4073</v>
      </c>
      <c r="E410" t="s">
        <v>169</v>
      </c>
      <c r="F410" t="s">
        <v>41</v>
      </c>
      <c r="G410" t="s">
        <v>49</v>
      </c>
      <c r="H410">
        <v>0</v>
      </c>
      <c r="I410">
        <v>0</v>
      </c>
      <c r="J410" t="s">
        <v>61</v>
      </c>
      <c r="K410" t="s">
        <v>1119</v>
      </c>
      <c r="L410" t="s">
        <v>4168</v>
      </c>
      <c r="M4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" t="s">
        <v>4169</v>
      </c>
      <c r="O410" s="4">
        <v>23500</v>
      </c>
      <c r="P410" s="4">
        <f>IF(Table_GL_DATA_QUERY[[#This Row],[TRANSAMT]]&gt;0,Table_GL_DATA_QUERY[[#This Row],[TRANSAMT]],0)</f>
        <v>23500</v>
      </c>
      <c r="Q410" s="4">
        <f>-IF(Table_GL_DATA_QUERY[[#This Row],[TRANSAMT]]&lt;0,Table_GL_DATA_QUERY[[#This Row],[TRANSAMT]],0)</f>
        <v>0</v>
      </c>
      <c r="R410" t="s">
        <v>31</v>
      </c>
      <c r="S410" t="s">
        <v>27</v>
      </c>
    </row>
    <row r="411" spans="1:19" x14ac:dyDescent="0.25">
      <c r="A411" s="6">
        <v>20210706</v>
      </c>
      <c r="B411" t="s">
        <v>768</v>
      </c>
      <c r="C411" t="s">
        <v>3682</v>
      </c>
      <c r="D411" t="s">
        <v>4073</v>
      </c>
      <c r="E411" t="s">
        <v>170</v>
      </c>
      <c r="F411" t="s">
        <v>185</v>
      </c>
      <c r="G411" t="s">
        <v>49</v>
      </c>
      <c r="H411">
        <v>0</v>
      </c>
      <c r="I411">
        <v>0</v>
      </c>
      <c r="J411" t="s">
        <v>61</v>
      </c>
      <c r="K411" t="s">
        <v>1492</v>
      </c>
      <c r="L411" t="s">
        <v>4170</v>
      </c>
      <c r="M4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1" t="s">
        <v>4171</v>
      </c>
      <c r="O411" s="4">
        <v>3144025</v>
      </c>
      <c r="P411" s="4">
        <f>IF(Table_GL_DATA_QUERY[[#This Row],[TRANSAMT]]&gt;0,Table_GL_DATA_QUERY[[#This Row],[TRANSAMT]],0)</f>
        <v>3144025</v>
      </c>
      <c r="Q411" s="4">
        <f>-IF(Table_GL_DATA_QUERY[[#This Row],[TRANSAMT]]&lt;0,Table_GL_DATA_QUERY[[#This Row],[TRANSAMT]],0)</f>
        <v>0</v>
      </c>
      <c r="R411" t="s">
        <v>31</v>
      </c>
      <c r="S411" t="s">
        <v>27</v>
      </c>
    </row>
    <row r="412" spans="1:19" x14ac:dyDescent="0.25">
      <c r="A412" s="6">
        <v>20210706</v>
      </c>
      <c r="B412" t="s">
        <v>768</v>
      </c>
      <c r="C412" t="s">
        <v>3682</v>
      </c>
      <c r="D412" t="s">
        <v>4073</v>
      </c>
      <c r="E412" t="s">
        <v>172</v>
      </c>
      <c r="F412" t="s">
        <v>41</v>
      </c>
      <c r="G412" t="s">
        <v>49</v>
      </c>
      <c r="H412">
        <v>0</v>
      </c>
      <c r="I412">
        <v>0</v>
      </c>
      <c r="J412" t="s">
        <v>61</v>
      </c>
      <c r="K412" t="s">
        <v>782</v>
      </c>
      <c r="L412" t="s">
        <v>4172</v>
      </c>
      <c r="M4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000010705915</v>
      </c>
      <c r="N412" t="s">
        <v>4173</v>
      </c>
      <c r="O412" s="4">
        <v>37698.230000000003</v>
      </c>
      <c r="P412" s="4">
        <f>IF(Table_GL_DATA_QUERY[[#This Row],[TRANSAMT]]&gt;0,Table_GL_DATA_QUERY[[#This Row],[TRANSAMT]],0)</f>
        <v>37698.230000000003</v>
      </c>
      <c r="Q412" s="4">
        <f>-IF(Table_GL_DATA_QUERY[[#This Row],[TRANSAMT]]&lt;0,Table_GL_DATA_QUERY[[#This Row],[TRANSAMT]],0)</f>
        <v>0</v>
      </c>
      <c r="R412" t="s">
        <v>31</v>
      </c>
      <c r="S412" t="s">
        <v>27</v>
      </c>
    </row>
    <row r="413" spans="1:19" x14ac:dyDescent="0.25">
      <c r="A413" s="6">
        <v>20210706</v>
      </c>
      <c r="B413" t="s">
        <v>768</v>
      </c>
      <c r="C413" t="s">
        <v>3682</v>
      </c>
      <c r="D413" t="s">
        <v>4073</v>
      </c>
      <c r="E413" t="s">
        <v>173</v>
      </c>
      <c r="F413" t="s">
        <v>41</v>
      </c>
      <c r="G413" t="s">
        <v>49</v>
      </c>
      <c r="H413">
        <v>0</v>
      </c>
      <c r="I413">
        <v>0</v>
      </c>
      <c r="J413" t="s">
        <v>61</v>
      </c>
      <c r="K413" t="s">
        <v>782</v>
      </c>
      <c r="L413" t="s">
        <v>4174</v>
      </c>
      <c r="M4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000010705915</v>
      </c>
      <c r="N413" t="s">
        <v>4175</v>
      </c>
      <c r="O413" s="4">
        <v>38402.94</v>
      </c>
      <c r="P413" s="4">
        <f>IF(Table_GL_DATA_QUERY[[#This Row],[TRANSAMT]]&gt;0,Table_GL_DATA_QUERY[[#This Row],[TRANSAMT]],0)</f>
        <v>38402.94</v>
      </c>
      <c r="Q413" s="4">
        <f>-IF(Table_GL_DATA_QUERY[[#This Row],[TRANSAMT]]&lt;0,Table_GL_DATA_QUERY[[#This Row],[TRANSAMT]],0)</f>
        <v>0</v>
      </c>
      <c r="R413" t="s">
        <v>31</v>
      </c>
      <c r="S413" t="s">
        <v>27</v>
      </c>
    </row>
    <row r="414" spans="1:19" x14ac:dyDescent="0.25">
      <c r="A414" s="6">
        <v>20210706</v>
      </c>
      <c r="B414" t="s">
        <v>768</v>
      </c>
      <c r="C414" t="s">
        <v>3682</v>
      </c>
      <c r="D414" t="s">
        <v>4073</v>
      </c>
      <c r="E414" t="s">
        <v>242</v>
      </c>
      <c r="F414" t="s">
        <v>24</v>
      </c>
      <c r="G414" t="s">
        <v>49</v>
      </c>
      <c r="H414">
        <v>0</v>
      </c>
      <c r="I414">
        <v>0</v>
      </c>
      <c r="J414" t="s">
        <v>61</v>
      </c>
      <c r="K414" t="s">
        <v>4176</v>
      </c>
      <c r="L414" t="s">
        <v>4177</v>
      </c>
      <c r="M4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4" t="s">
        <v>1559</v>
      </c>
      <c r="O414" s="4">
        <v>24250</v>
      </c>
      <c r="P414" s="4">
        <f>IF(Table_GL_DATA_QUERY[[#This Row],[TRANSAMT]]&gt;0,Table_GL_DATA_QUERY[[#This Row],[TRANSAMT]],0)</f>
        <v>24250</v>
      </c>
      <c r="Q414" s="4">
        <f>-IF(Table_GL_DATA_QUERY[[#This Row],[TRANSAMT]]&lt;0,Table_GL_DATA_QUERY[[#This Row],[TRANSAMT]],0)</f>
        <v>0</v>
      </c>
      <c r="R414" t="s">
        <v>31</v>
      </c>
      <c r="S414" t="s">
        <v>43</v>
      </c>
    </row>
    <row r="415" spans="1:19" x14ac:dyDescent="0.25">
      <c r="A415" s="6">
        <v>20210706</v>
      </c>
      <c r="B415" t="s">
        <v>768</v>
      </c>
      <c r="C415" t="s">
        <v>3682</v>
      </c>
      <c r="D415" t="s">
        <v>4073</v>
      </c>
      <c r="E415" t="s">
        <v>243</v>
      </c>
      <c r="F415" t="s">
        <v>24</v>
      </c>
      <c r="G415" t="s">
        <v>49</v>
      </c>
      <c r="H415">
        <v>0</v>
      </c>
      <c r="I415">
        <v>0</v>
      </c>
      <c r="J415" t="s">
        <v>61</v>
      </c>
      <c r="K415" t="s">
        <v>1233</v>
      </c>
      <c r="L415" t="s">
        <v>4075</v>
      </c>
      <c r="M4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5" t="s">
        <v>1234</v>
      </c>
      <c r="O415" s="4">
        <v>2227296</v>
      </c>
      <c r="P415" s="4">
        <f>IF(Table_GL_DATA_QUERY[[#This Row],[TRANSAMT]]&gt;0,Table_GL_DATA_QUERY[[#This Row],[TRANSAMT]],0)</f>
        <v>2227296</v>
      </c>
      <c r="Q415" s="4">
        <f>-IF(Table_GL_DATA_QUERY[[#This Row],[TRANSAMT]]&lt;0,Table_GL_DATA_QUERY[[#This Row],[TRANSAMT]],0)</f>
        <v>0</v>
      </c>
      <c r="R415" t="s">
        <v>31</v>
      </c>
      <c r="S415" t="s">
        <v>43</v>
      </c>
    </row>
    <row r="416" spans="1:19" x14ac:dyDescent="0.25">
      <c r="A416" s="6">
        <v>20210706</v>
      </c>
      <c r="B416" t="s">
        <v>768</v>
      </c>
      <c r="C416" t="s">
        <v>3682</v>
      </c>
      <c r="D416" t="s">
        <v>4073</v>
      </c>
      <c r="E416" t="s">
        <v>46</v>
      </c>
      <c r="F416" t="s">
        <v>24</v>
      </c>
      <c r="G416" t="s">
        <v>49</v>
      </c>
      <c r="H416">
        <v>0</v>
      </c>
      <c r="I416">
        <v>0</v>
      </c>
      <c r="J416" t="s">
        <v>61</v>
      </c>
      <c r="K416" t="s">
        <v>1233</v>
      </c>
      <c r="L416" t="s">
        <v>4074</v>
      </c>
      <c r="M4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" t="s">
        <v>1234</v>
      </c>
      <c r="O416" s="4">
        <v>90086</v>
      </c>
      <c r="P416" s="4">
        <f>IF(Table_GL_DATA_QUERY[[#This Row],[TRANSAMT]]&gt;0,Table_GL_DATA_QUERY[[#This Row],[TRANSAMT]],0)</f>
        <v>90086</v>
      </c>
      <c r="Q416" s="4">
        <f>-IF(Table_GL_DATA_QUERY[[#This Row],[TRANSAMT]]&lt;0,Table_GL_DATA_QUERY[[#This Row],[TRANSAMT]],0)</f>
        <v>0</v>
      </c>
      <c r="R416" t="s">
        <v>31</v>
      </c>
      <c r="S416" t="s">
        <v>43</v>
      </c>
    </row>
    <row r="417" spans="1:19" x14ac:dyDescent="0.25">
      <c r="A417" s="6">
        <v>20210706</v>
      </c>
      <c r="B417" t="s">
        <v>768</v>
      </c>
      <c r="C417" t="s">
        <v>3682</v>
      </c>
      <c r="D417" t="s">
        <v>4073</v>
      </c>
      <c r="E417" t="s">
        <v>244</v>
      </c>
      <c r="F417" t="s">
        <v>58</v>
      </c>
      <c r="G417" t="s">
        <v>49</v>
      </c>
      <c r="H417">
        <v>0</v>
      </c>
      <c r="I417">
        <v>0</v>
      </c>
      <c r="J417" t="s">
        <v>61</v>
      </c>
      <c r="K417" t="s">
        <v>382</v>
      </c>
      <c r="L417" t="s">
        <v>4178</v>
      </c>
      <c r="M4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" t="s">
        <v>4179</v>
      </c>
      <c r="O417" s="4">
        <v>807553</v>
      </c>
      <c r="P417" s="4">
        <f>IF(Table_GL_DATA_QUERY[[#This Row],[TRANSAMT]]&gt;0,Table_GL_DATA_QUERY[[#This Row],[TRANSAMT]],0)</f>
        <v>807553</v>
      </c>
      <c r="Q417" s="4">
        <f>-IF(Table_GL_DATA_QUERY[[#This Row],[TRANSAMT]]&lt;0,Table_GL_DATA_QUERY[[#This Row],[TRANSAMT]],0)</f>
        <v>0</v>
      </c>
      <c r="R417" t="s">
        <v>31</v>
      </c>
      <c r="S417" t="s">
        <v>27</v>
      </c>
    </row>
    <row r="418" spans="1:19" x14ac:dyDescent="0.25">
      <c r="A418" s="6">
        <v>20210706</v>
      </c>
      <c r="B418" t="s">
        <v>768</v>
      </c>
      <c r="C418" t="s">
        <v>3682</v>
      </c>
      <c r="D418" t="s">
        <v>4073</v>
      </c>
      <c r="E418" t="s">
        <v>245</v>
      </c>
      <c r="F418" t="s">
        <v>24</v>
      </c>
      <c r="G418" t="s">
        <v>49</v>
      </c>
      <c r="H418">
        <v>0</v>
      </c>
      <c r="I418">
        <v>0</v>
      </c>
      <c r="J418" t="s">
        <v>61</v>
      </c>
      <c r="K418" t="s">
        <v>4180</v>
      </c>
      <c r="L418" t="s">
        <v>4181</v>
      </c>
      <c r="M4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" t="s">
        <v>4182</v>
      </c>
      <c r="O418" s="4">
        <v>4725524</v>
      </c>
      <c r="P418" s="4">
        <f>IF(Table_GL_DATA_QUERY[[#This Row],[TRANSAMT]]&gt;0,Table_GL_DATA_QUERY[[#This Row],[TRANSAMT]],0)</f>
        <v>4725524</v>
      </c>
      <c r="Q418" s="4">
        <f>-IF(Table_GL_DATA_QUERY[[#This Row],[TRANSAMT]]&lt;0,Table_GL_DATA_QUERY[[#This Row],[TRANSAMT]],0)</f>
        <v>0</v>
      </c>
      <c r="R418" t="s">
        <v>31</v>
      </c>
      <c r="S418" t="s">
        <v>43</v>
      </c>
    </row>
    <row r="419" spans="1:19" x14ac:dyDescent="0.25">
      <c r="A419" s="6">
        <v>20210706</v>
      </c>
      <c r="B419" t="s">
        <v>768</v>
      </c>
      <c r="C419" t="s">
        <v>3682</v>
      </c>
      <c r="D419" t="s">
        <v>4073</v>
      </c>
      <c r="E419" t="s">
        <v>246</v>
      </c>
      <c r="F419" t="s">
        <v>24</v>
      </c>
      <c r="G419" t="s">
        <v>49</v>
      </c>
      <c r="H419">
        <v>0</v>
      </c>
      <c r="I419">
        <v>0</v>
      </c>
      <c r="J419" t="s">
        <v>61</v>
      </c>
      <c r="K419" t="s">
        <v>1477</v>
      </c>
      <c r="L419" t="s">
        <v>4183</v>
      </c>
      <c r="M4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000010706992</v>
      </c>
      <c r="N419" t="s">
        <v>1478</v>
      </c>
      <c r="O419" s="4">
        <v>2795623</v>
      </c>
      <c r="P419" s="4">
        <f>IF(Table_GL_DATA_QUERY[[#This Row],[TRANSAMT]]&gt;0,Table_GL_DATA_QUERY[[#This Row],[TRANSAMT]],0)</f>
        <v>2795623</v>
      </c>
      <c r="Q419" s="4">
        <f>-IF(Table_GL_DATA_QUERY[[#This Row],[TRANSAMT]]&lt;0,Table_GL_DATA_QUERY[[#This Row],[TRANSAMT]],0)</f>
        <v>0</v>
      </c>
      <c r="R419" t="s">
        <v>31</v>
      </c>
      <c r="S419" t="s">
        <v>43</v>
      </c>
    </row>
    <row r="420" spans="1:19" x14ac:dyDescent="0.25">
      <c r="A420" s="6">
        <v>20210706</v>
      </c>
      <c r="B420" t="s">
        <v>768</v>
      </c>
      <c r="C420" t="s">
        <v>3682</v>
      </c>
      <c r="D420" t="s">
        <v>4073</v>
      </c>
      <c r="E420" t="s">
        <v>261</v>
      </c>
      <c r="F420" t="s">
        <v>24</v>
      </c>
      <c r="G420" t="s">
        <v>49</v>
      </c>
      <c r="H420">
        <v>0</v>
      </c>
      <c r="I420">
        <v>0</v>
      </c>
      <c r="J420" t="s">
        <v>61</v>
      </c>
      <c r="K420" t="s">
        <v>211</v>
      </c>
      <c r="L420" t="s">
        <v>4184</v>
      </c>
      <c r="M4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000000000093</v>
      </c>
      <c r="N420" t="s">
        <v>212</v>
      </c>
      <c r="O420" s="4">
        <v>1929397</v>
      </c>
      <c r="P420" s="4">
        <f>IF(Table_GL_DATA_QUERY[[#This Row],[TRANSAMT]]&gt;0,Table_GL_DATA_QUERY[[#This Row],[TRANSAMT]],0)</f>
        <v>1929397</v>
      </c>
      <c r="Q420" s="4">
        <f>-IF(Table_GL_DATA_QUERY[[#This Row],[TRANSAMT]]&lt;0,Table_GL_DATA_QUERY[[#This Row],[TRANSAMT]],0)</f>
        <v>0</v>
      </c>
      <c r="R420" t="s">
        <v>31</v>
      </c>
      <c r="S420" t="s">
        <v>43</v>
      </c>
    </row>
    <row r="421" spans="1:19" x14ac:dyDescent="0.25">
      <c r="A421" s="6">
        <v>20210706</v>
      </c>
      <c r="B421" t="s">
        <v>768</v>
      </c>
      <c r="C421" t="s">
        <v>3682</v>
      </c>
      <c r="D421" t="s">
        <v>4073</v>
      </c>
      <c r="E421" t="s">
        <v>262</v>
      </c>
      <c r="F421" t="s">
        <v>24</v>
      </c>
      <c r="G421" t="s">
        <v>49</v>
      </c>
      <c r="H421">
        <v>0</v>
      </c>
      <c r="I421">
        <v>0</v>
      </c>
      <c r="J421" t="s">
        <v>61</v>
      </c>
      <c r="K421" t="s">
        <v>882</v>
      </c>
      <c r="L421" t="s">
        <v>4185</v>
      </c>
      <c r="M4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" t="s">
        <v>883</v>
      </c>
      <c r="O421" s="4">
        <v>286265</v>
      </c>
      <c r="P421" s="4">
        <f>IF(Table_GL_DATA_QUERY[[#This Row],[TRANSAMT]]&gt;0,Table_GL_DATA_QUERY[[#This Row],[TRANSAMT]],0)</f>
        <v>286265</v>
      </c>
      <c r="Q421" s="4">
        <f>-IF(Table_GL_DATA_QUERY[[#This Row],[TRANSAMT]]&lt;0,Table_GL_DATA_QUERY[[#This Row],[TRANSAMT]],0)</f>
        <v>0</v>
      </c>
      <c r="R421" t="s">
        <v>31</v>
      </c>
      <c r="S421" t="s">
        <v>43</v>
      </c>
    </row>
    <row r="422" spans="1:19" x14ac:dyDescent="0.25">
      <c r="A422" s="6">
        <v>20210706</v>
      </c>
      <c r="B422" t="s">
        <v>768</v>
      </c>
      <c r="C422" t="s">
        <v>3682</v>
      </c>
      <c r="D422" t="s">
        <v>4073</v>
      </c>
      <c r="E422" t="s">
        <v>263</v>
      </c>
      <c r="F422" t="s">
        <v>24</v>
      </c>
      <c r="G422" t="s">
        <v>49</v>
      </c>
      <c r="H422">
        <v>0</v>
      </c>
      <c r="I422">
        <v>0</v>
      </c>
      <c r="J422" t="s">
        <v>61</v>
      </c>
      <c r="K422" t="s">
        <v>882</v>
      </c>
      <c r="L422" t="s">
        <v>4186</v>
      </c>
      <c r="M4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2" t="s">
        <v>883</v>
      </c>
      <c r="O422" s="4">
        <v>1553097</v>
      </c>
      <c r="P422" s="4">
        <f>IF(Table_GL_DATA_QUERY[[#This Row],[TRANSAMT]]&gt;0,Table_GL_DATA_QUERY[[#This Row],[TRANSAMT]],0)</f>
        <v>1553097</v>
      </c>
      <c r="Q422" s="4">
        <f>-IF(Table_GL_DATA_QUERY[[#This Row],[TRANSAMT]]&lt;0,Table_GL_DATA_QUERY[[#This Row],[TRANSAMT]],0)</f>
        <v>0</v>
      </c>
      <c r="R422" t="s">
        <v>31</v>
      </c>
      <c r="S422" t="s">
        <v>43</v>
      </c>
    </row>
    <row r="423" spans="1:19" x14ac:dyDescent="0.25">
      <c r="A423" s="6">
        <v>20210701</v>
      </c>
      <c r="B423" t="s">
        <v>768</v>
      </c>
      <c r="C423" t="s">
        <v>3682</v>
      </c>
      <c r="D423" t="s">
        <v>3712</v>
      </c>
      <c r="E423" t="s">
        <v>138</v>
      </c>
      <c r="F423" t="s">
        <v>24</v>
      </c>
      <c r="G423" t="s">
        <v>355</v>
      </c>
      <c r="H423">
        <v>0</v>
      </c>
      <c r="I423">
        <v>0</v>
      </c>
      <c r="J423" t="s">
        <v>441</v>
      </c>
      <c r="K423" t="s">
        <v>656</v>
      </c>
      <c r="L423" t="s">
        <v>3994</v>
      </c>
      <c r="M4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3" t="s">
        <v>4187</v>
      </c>
      <c r="O423" s="4">
        <v>13985</v>
      </c>
      <c r="P423" s="4">
        <f>IF(Table_GL_DATA_QUERY[[#This Row],[TRANSAMT]]&gt;0,Table_GL_DATA_QUERY[[#This Row],[TRANSAMT]],0)</f>
        <v>13985</v>
      </c>
      <c r="Q423" s="4">
        <f>-IF(Table_GL_DATA_QUERY[[#This Row],[TRANSAMT]]&lt;0,Table_GL_DATA_QUERY[[#This Row],[TRANSAMT]],0)</f>
        <v>0</v>
      </c>
      <c r="R423" t="s">
        <v>31</v>
      </c>
      <c r="S423" t="s">
        <v>27</v>
      </c>
    </row>
    <row r="424" spans="1:19" x14ac:dyDescent="0.25">
      <c r="A424" s="6">
        <v>20210701</v>
      </c>
      <c r="B424" t="s">
        <v>768</v>
      </c>
      <c r="C424" t="s">
        <v>3682</v>
      </c>
      <c r="D424" t="s">
        <v>3712</v>
      </c>
      <c r="E424" t="s">
        <v>139</v>
      </c>
      <c r="F424" t="s">
        <v>24</v>
      </c>
      <c r="G424" t="s">
        <v>355</v>
      </c>
      <c r="H424">
        <v>0</v>
      </c>
      <c r="I424">
        <v>0</v>
      </c>
      <c r="J424" t="s">
        <v>441</v>
      </c>
      <c r="K424" t="s">
        <v>4010</v>
      </c>
      <c r="L424" t="s">
        <v>4011</v>
      </c>
      <c r="M4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" t="s">
        <v>4188</v>
      </c>
      <c r="O424" s="4">
        <v>12744</v>
      </c>
      <c r="P424" s="4">
        <f>IF(Table_GL_DATA_QUERY[[#This Row],[TRANSAMT]]&gt;0,Table_GL_DATA_QUERY[[#This Row],[TRANSAMT]],0)</f>
        <v>12744</v>
      </c>
      <c r="Q424" s="4">
        <f>-IF(Table_GL_DATA_QUERY[[#This Row],[TRANSAMT]]&lt;0,Table_GL_DATA_QUERY[[#This Row],[TRANSAMT]],0)</f>
        <v>0</v>
      </c>
      <c r="R424" t="s">
        <v>31</v>
      </c>
      <c r="S424" t="s">
        <v>27</v>
      </c>
    </row>
    <row r="425" spans="1:19" x14ac:dyDescent="0.25">
      <c r="A425" s="6">
        <v>20210701</v>
      </c>
      <c r="B425" t="s">
        <v>768</v>
      </c>
      <c r="C425" t="s">
        <v>3682</v>
      </c>
      <c r="D425" t="s">
        <v>3712</v>
      </c>
      <c r="E425" t="s">
        <v>140</v>
      </c>
      <c r="F425" t="s">
        <v>24</v>
      </c>
      <c r="G425" t="s">
        <v>355</v>
      </c>
      <c r="H425">
        <v>0</v>
      </c>
      <c r="I425">
        <v>0</v>
      </c>
      <c r="J425" t="s">
        <v>441</v>
      </c>
      <c r="K425" t="s">
        <v>4017</v>
      </c>
      <c r="L425" t="s">
        <v>4189</v>
      </c>
      <c r="M4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5" t="s">
        <v>4190</v>
      </c>
      <c r="O425" s="4">
        <v>20635</v>
      </c>
      <c r="P425" s="4">
        <f>IF(Table_GL_DATA_QUERY[[#This Row],[TRANSAMT]]&gt;0,Table_GL_DATA_QUERY[[#This Row],[TRANSAMT]],0)</f>
        <v>20635</v>
      </c>
      <c r="Q425" s="4">
        <f>-IF(Table_GL_DATA_QUERY[[#This Row],[TRANSAMT]]&lt;0,Table_GL_DATA_QUERY[[#This Row],[TRANSAMT]],0)</f>
        <v>0</v>
      </c>
      <c r="R425" t="s">
        <v>31</v>
      </c>
      <c r="S425" t="s">
        <v>27</v>
      </c>
    </row>
    <row r="426" spans="1:19" x14ac:dyDescent="0.25">
      <c r="A426" s="6">
        <v>20210701</v>
      </c>
      <c r="B426" t="s">
        <v>768</v>
      </c>
      <c r="C426" t="s">
        <v>3682</v>
      </c>
      <c r="D426" t="s">
        <v>3712</v>
      </c>
      <c r="E426" t="s">
        <v>60</v>
      </c>
      <c r="F426" t="s">
        <v>24</v>
      </c>
      <c r="G426" t="s">
        <v>355</v>
      </c>
      <c r="H426">
        <v>0</v>
      </c>
      <c r="I426">
        <v>0</v>
      </c>
      <c r="J426" t="s">
        <v>441</v>
      </c>
      <c r="K426" t="s">
        <v>3737</v>
      </c>
      <c r="L426" t="s">
        <v>4191</v>
      </c>
      <c r="M4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6" t="s">
        <v>4192</v>
      </c>
      <c r="O426" s="4">
        <v>15605</v>
      </c>
      <c r="P426" s="4">
        <f>IF(Table_GL_DATA_QUERY[[#This Row],[TRANSAMT]]&gt;0,Table_GL_DATA_QUERY[[#This Row],[TRANSAMT]],0)</f>
        <v>15605</v>
      </c>
      <c r="Q426" s="4">
        <f>-IF(Table_GL_DATA_QUERY[[#This Row],[TRANSAMT]]&lt;0,Table_GL_DATA_QUERY[[#This Row],[TRANSAMT]],0)</f>
        <v>0</v>
      </c>
      <c r="R426" t="s">
        <v>31</v>
      </c>
      <c r="S426" t="s">
        <v>27</v>
      </c>
    </row>
    <row r="427" spans="1:19" x14ac:dyDescent="0.25">
      <c r="A427" s="6">
        <v>20210701</v>
      </c>
      <c r="B427" t="s">
        <v>768</v>
      </c>
      <c r="C427" t="s">
        <v>3682</v>
      </c>
      <c r="D427" t="s">
        <v>3712</v>
      </c>
      <c r="E427" t="s">
        <v>62</v>
      </c>
      <c r="F427" t="s">
        <v>24</v>
      </c>
      <c r="G427" t="s">
        <v>355</v>
      </c>
      <c r="H427">
        <v>0</v>
      </c>
      <c r="I427">
        <v>0</v>
      </c>
      <c r="J427" t="s">
        <v>441</v>
      </c>
      <c r="K427" t="s">
        <v>1563</v>
      </c>
      <c r="L427" t="s">
        <v>4193</v>
      </c>
      <c r="M4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7" t="s">
        <v>4194</v>
      </c>
      <c r="O427" s="4">
        <v>11499</v>
      </c>
      <c r="P427" s="4">
        <f>IF(Table_GL_DATA_QUERY[[#This Row],[TRANSAMT]]&gt;0,Table_GL_DATA_QUERY[[#This Row],[TRANSAMT]],0)</f>
        <v>11499</v>
      </c>
      <c r="Q427" s="4">
        <f>-IF(Table_GL_DATA_QUERY[[#This Row],[TRANSAMT]]&lt;0,Table_GL_DATA_QUERY[[#This Row],[TRANSAMT]],0)</f>
        <v>0</v>
      </c>
      <c r="R427" t="s">
        <v>31</v>
      </c>
      <c r="S427" t="s">
        <v>27</v>
      </c>
    </row>
    <row r="428" spans="1:19" x14ac:dyDescent="0.25">
      <c r="A428" s="6">
        <v>20210701</v>
      </c>
      <c r="B428" t="s">
        <v>768</v>
      </c>
      <c r="C428" t="s">
        <v>3682</v>
      </c>
      <c r="D428" t="s">
        <v>3712</v>
      </c>
      <c r="E428" t="s">
        <v>63</v>
      </c>
      <c r="F428" t="s">
        <v>24</v>
      </c>
      <c r="G428" t="s">
        <v>355</v>
      </c>
      <c r="H428">
        <v>0</v>
      </c>
      <c r="I428">
        <v>0</v>
      </c>
      <c r="J428" t="s">
        <v>441</v>
      </c>
      <c r="K428" t="s">
        <v>3734</v>
      </c>
      <c r="L428" t="s">
        <v>4195</v>
      </c>
      <c r="M4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8" t="s">
        <v>4196</v>
      </c>
      <c r="O428" s="4">
        <v>8625</v>
      </c>
      <c r="P428" s="4">
        <f>IF(Table_GL_DATA_QUERY[[#This Row],[TRANSAMT]]&gt;0,Table_GL_DATA_QUERY[[#This Row],[TRANSAMT]],0)</f>
        <v>8625</v>
      </c>
      <c r="Q428" s="4">
        <f>-IF(Table_GL_DATA_QUERY[[#This Row],[TRANSAMT]]&lt;0,Table_GL_DATA_QUERY[[#This Row],[TRANSAMT]],0)</f>
        <v>0</v>
      </c>
      <c r="R428" t="s">
        <v>31</v>
      </c>
      <c r="S428" t="s">
        <v>27</v>
      </c>
    </row>
    <row r="429" spans="1:19" x14ac:dyDescent="0.25">
      <c r="A429" s="6">
        <v>20210701</v>
      </c>
      <c r="B429" t="s">
        <v>768</v>
      </c>
      <c r="C429" t="s">
        <v>3682</v>
      </c>
      <c r="D429" t="s">
        <v>3712</v>
      </c>
      <c r="E429" t="s">
        <v>64</v>
      </c>
      <c r="F429" t="s">
        <v>24</v>
      </c>
      <c r="G429" t="s">
        <v>355</v>
      </c>
      <c r="H429">
        <v>0</v>
      </c>
      <c r="I429">
        <v>0</v>
      </c>
      <c r="J429" t="s">
        <v>441</v>
      </c>
      <c r="K429" t="s">
        <v>656</v>
      </c>
      <c r="L429" t="s">
        <v>3994</v>
      </c>
      <c r="M4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9" t="s">
        <v>4197</v>
      </c>
      <c r="O429" s="4">
        <v>11471</v>
      </c>
      <c r="P429" s="4">
        <f>IF(Table_GL_DATA_QUERY[[#This Row],[TRANSAMT]]&gt;0,Table_GL_DATA_QUERY[[#This Row],[TRANSAMT]],0)</f>
        <v>11471</v>
      </c>
      <c r="Q429" s="4">
        <f>-IF(Table_GL_DATA_QUERY[[#This Row],[TRANSAMT]]&lt;0,Table_GL_DATA_QUERY[[#This Row],[TRANSAMT]],0)</f>
        <v>0</v>
      </c>
      <c r="R429" t="s">
        <v>31</v>
      </c>
      <c r="S429" t="s">
        <v>27</v>
      </c>
    </row>
    <row r="430" spans="1:19" x14ac:dyDescent="0.25">
      <c r="A430" s="6">
        <v>20210701</v>
      </c>
      <c r="B430" t="s">
        <v>768</v>
      </c>
      <c r="C430" t="s">
        <v>3682</v>
      </c>
      <c r="D430" t="s">
        <v>3712</v>
      </c>
      <c r="E430" t="s">
        <v>65</v>
      </c>
      <c r="F430" t="s">
        <v>24</v>
      </c>
      <c r="G430" t="s">
        <v>355</v>
      </c>
      <c r="H430">
        <v>0</v>
      </c>
      <c r="I430">
        <v>0</v>
      </c>
      <c r="J430" t="s">
        <v>441</v>
      </c>
      <c r="K430" t="s">
        <v>656</v>
      </c>
      <c r="L430" t="s">
        <v>3994</v>
      </c>
      <c r="M4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" t="s">
        <v>4198</v>
      </c>
      <c r="O430" s="4">
        <v>20666</v>
      </c>
      <c r="P430" s="4">
        <f>IF(Table_GL_DATA_QUERY[[#This Row],[TRANSAMT]]&gt;0,Table_GL_DATA_QUERY[[#This Row],[TRANSAMT]],0)</f>
        <v>20666</v>
      </c>
      <c r="Q430" s="4">
        <f>-IF(Table_GL_DATA_QUERY[[#This Row],[TRANSAMT]]&lt;0,Table_GL_DATA_QUERY[[#This Row],[TRANSAMT]],0)</f>
        <v>0</v>
      </c>
      <c r="R430" t="s">
        <v>31</v>
      </c>
      <c r="S430" t="s">
        <v>27</v>
      </c>
    </row>
    <row r="431" spans="1:19" x14ac:dyDescent="0.25">
      <c r="A431" s="6">
        <v>20210701</v>
      </c>
      <c r="B431" t="s">
        <v>768</v>
      </c>
      <c r="C431" t="s">
        <v>3682</v>
      </c>
      <c r="D431" t="s">
        <v>3712</v>
      </c>
      <c r="E431" t="s">
        <v>66</v>
      </c>
      <c r="F431" t="s">
        <v>24</v>
      </c>
      <c r="G431" t="s">
        <v>355</v>
      </c>
      <c r="H431">
        <v>0</v>
      </c>
      <c r="I431">
        <v>0</v>
      </c>
      <c r="J431" t="s">
        <v>441</v>
      </c>
      <c r="K431" t="s">
        <v>656</v>
      </c>
      <c r="L431" t="s">
        <v>3994</v>
      </c>
      <c r="M4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" t="s">
        <v>4199</v>
      </c>
      <c r="O431" s="4">
        <v>12417</v>
      </c>
      <c r="P431" s="4">
        <f>IF(Table_GL_DATA_QUERY[[#This Row],[TRANSAMT]]&gt;0,Table_GL_DATA_QUERY[[#This Row],[TRANSAMT]],0)</f>
        <v>12417</v>
      </c>
      <c r="Q431" s="4">
        <f>-IF(Table_GL_DATA_QUERY[[#This Row],[TRANSAMT]]&lt;0,Table_GL_DATA_QUERY[[#This Row],[TRANSAMT]],0)</f>
        <v>0</v>
      </c>
      <c r="R431" t="s">
        <v>31</v>
      </c>
      <c r="S431" t="s">
        <v>27</v>
      </c>
    </row>
    <row r="432" spans="1:19" x14ac:dyDescent="0.25">
      <c r="A432" s="6">
        <v>20210701</v>
      </c>
      <c r="B432" t="s">
        <v>768</v>
      </c>
      <c r="C432" t="s">
        <v>3682</v>
      </c>
      <c r="D432" t="s">
        <v>3712</v>
      </c>
      <c r="E432" t="s">
        <v>67</v>
      </c>
      <c r="F432" t="s">
        <v>24</v>
      </c>
      <c r="G432" t="s">
        <v>355</v>
      </c>
      <c r="H432">
        <v>0</v>
      </c>
      <c r="I432">
        <v>0</v>
      </c>
      <c r="J432" t="s">
        <v>441</v>
      </c>
      <c r="K432" t="s">
        <v>4200</v>
      </c>
      <c r="L432" t="s">
        <v>4201</v>
      </c>
      <c r="M4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2" t="s">
        <v>4202</v>
      </c>
      <c r="O432" s="4">
        <v>13473</v>
      </c>
      <c r="P432" s="4">
        <f>IF(Table_GL_DATA_QUERY[[#This Row],[TRANSAMT]]&gt;0,Table_GL_DATA_QUERY[[#This Row],[TRANSAMT]],0)</f>
        <v>13473</v>
      </c>
      <c r="Q432" s="4">
        <f>-IF(Table_GL_DATA_QUERY[[#This Row],[TRANSAMT]]&lt;0,Table_GL_DATA_QUERY[[#This Row],[TRANSAMT]],0)</f>
        <v>0</v>
      </c>
      <c r="R432" t="s">
        <v>31</v>
      </c>
      <c r="S432" t="s">
        <v>27</v>
      </c>
    </row>
    <row r="433" spans="1:19" x14ac:dyDescent="0.25">
      <c r="A433" s="6">
        <v>20210701</v>
      </c>
      <c r="B433" t="s">
        <v>768</v>
      </c>
      <c r="C433" t="s">
        <v>3682</v>
      </c>
      <c r="D433" t="s">
        <v>3712</v>
      </c>
      <c r="E433" t="s">
        <v>68</v>
      </c>
      <c r="F433" t="s">
        <v>24</v>
      </c>
      <c r="G433" t="s">
        <v>355</v>
      </c>
      <c r="H433">
        <v>0</v>
      </c>
      <c r="I433">
        <v>0</v>
      </c>
      <c r="J433" t="s">
        <v>441</v>
      </c>
      <c r="K433" t="s">
        <v>3991</v>
      </c>
      <c r="L433" t="s">
        <v>3992</v>
      </c>
      <c r="M4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3" t="s">
        <v>4203</v>
      </c>
      <c r="O433" s="4">
        <v>12436</v>
      </c>
      <c r="P433" s="4">
        <f>IF(Table_GL_DATA_QUERY[[#This Row],[TRANSAMT]]&gt;0,Table_GL_DATA_QUERY[[#This Row],[TRANSAMT]],0)</f>
        <v>12436</v>
      </c>
      <c r="Q433" s="4">
        <f>-IF(Table_GL_DATA_QUERY[[#This Row],[TRANSAMT]]&lt;0,Table_GL_DATA_QUERY[[#This Row],[TRANSAMT]],0)</f>
        <v>0</v>
      </c>
      <c r="R433" t="s">
        <v>31</v>
      </c>
      <c r="S433" t="s">
        <v>27</v>
      </c>
    </row>
    <row r="434" spans="1:19" x14ac:dyDescent="0.25">
      <c r="A434" s="6">
        <v>20210701</v>
      </c>
      <c r="B434" t="s">
        <v>768</v>
      </c>
      <c r="C434" t="s">
        <v>3682</v>
      </c>
      <c r="D434" t="s">
        <v>3712</v>
      </c>
      <c r="E434" t="s">
        <v>69</v>
      </c>
      <c r="F434" t="s">
        <v>24</v>
      </c>
      <c r="G434" t="s">
        <v>355</v>
      </c>
      <c r="H434">
        <v>0</v>
      </c>
      <c r="I434">
        <v>0</v>
      </c>
      <c r="J434" t="s">
        <v>441</v>
      </c>
      <c r="K434" t="s">
        <v>3974</v>
      </c>
      <c r="L434" t="s">
        <v>4204</v>
      </c>
      <c r="M4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4" t="s">
        <v>4205</v>
      </c>
      <c r="O434" s="4">
        <v>12067</v>
      </c>
      <c r="P434" s="4">
        <f>IF(Table_GL_DATA_QUERY[[#This Row],[TRANSAMT]]&gt;0,Table_GL_DATA_QUERY[[#This Row],[TRANSAMT]],0)</f>
        <v>12067</v>
      </c>
      <c r="Q434" s="4">
        <f>-IF(Table_GL_DATA_QUERY[[#This Row],[TRANSAMT]]&lt;0,Table_GL_DATA_QUERY[[#This Row],[TRANSAMT]],0)</f>
        <v>0</v>
      </c>
      <c r="R434" t="s">
        <v>31</v>
      </c>
      <c r="S434" t="s">
        <v>27</v>
      </c>
    </row>
    <row r="435" spans="1:19" x14ac:dyDescent="0.25">
      <c r="A435" s="6">
        <v>20210701</v>
      </c>
      <c r="B435" t="s">
        <v>768</v>
      </c>
      <c r="C435" t="s">
        <v>3682</v>
      </c>
      <c r="D435" t="s">
        <v>3712</v>
      </c>
      <c r="E435" t="s">
        <v>70</v>
      </c>
      <c r="F435" t="s">
        <v>24</v>
      </c>
      <c r="G435" t="s">
        <v>355</v>
      </c>
      <c r="H435">
        <v>0</v>
      </c>
      <c r="I435">
        <v>0</v>
      </c>
      <c r="J435" t="s">
        <v>441</v>
      </c>
      <c r="K435" t="s">
        <v>1532</v>
      </c>
      <c r="L435" t="s">
        <v>4206</v>
      </c>
      <c r="M4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" t="s">
        <v>4207</v>
      </c>
      <c r="O435" s="4">
        <v>13944</v>
      </c>
      <c r="P435" s="4">
        <f>IF(Table_GL_DATA_QUERY[[#This Row],[TRANSAMT]]&gt;0,Table_GL_DATA_QUERY[[#This Row],[TRANSAMT]],0)</f>
        <v>13944</v>
      </c>
      <c r="Q435" s="4">
        <f>-IF(Table_GL_DATA_QUERY[[#This Row],[TRANSAMT]]&lt;0,Table_GL_DATA_QUERY[[#This Row],[TRANSAMT]],0)</f>
        <v>0</v>
      </c>
      <c r="R435" t="s">
        <v>31</v>
      </c>
      <c r="S435" t="s">
        <v>27</v>
      </c>
    </row>
    <row r="436" spans="1:19" x14ac:dyDescent="0.25">
      <c r="A436" s="6">
        <v>20210701</v>
      </c>
      <c r="B436" t="s">
        <v>768</v>
      </c>
      <c r="C436" t="s">
        <v>3682</v>
      </c>
      <c r="D436" t="s">
        <v>3712</v>
      </c>
      <c r="E436" t="s">
        <v>30</v>
      </c>
      <c r="F436" t="s">
        <v>24</v>
      </c>
      <c r="G436" t="s">
        <v>355</v>
      </c>
      <c r="H436">
        <v>0</v>
      </c>
      <c r="I436">
        <v>0</v>
      </c>
      <c r="J436" t="s">
        <v>441</v>
      </c>
      <c r="K436" t="s">
        <v>1532</v>
      </c>
      <c r="L436" t="s">
        <v>4208</v>
      </c>
      <c r="M4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6" t="s">
        <v>4209</v>
      </c>
      <c r="O436" s="4">
        <v>13707</v>
      </c>
      <c r="P436" s="4">
        <f>IF(Table_GL_DATA_QUERY[[#This Row],[TRANSAMT]]&gt;0,Table_GL_DATA_QUERY[[#This Row],[TRANSAMT]],0)</f>
        <v>13707</v>
      </c>
      <c r="Q436" s="4">
        <f>-IF(Table_GL_DATA_QUERY[[#This Row],[TRANSAMT]]&lt;0,Table_GL_DATA_QUERY[[#This Row],[TRANSAMT]],0)</f>
        <v>0</v>
      </c>
      <c r="R436" t="s">
        <v>31</v>
      </c>
      <c r="S436" t="s">
        <v>27</v>
      </c>
    </row>
    <row r="437" spans="1:19" x14ac:dyDescent="0.25">
      <c r="A437" s="6">
        <v>20210701</v>
      </c>
      <c r="B437" t="s">
        <v>768</v>
      </c>
      <c r="C437" t="s">
        <v>3682</v>
      </c>
      <c r="D437" t="s">
        <v>3712</v>
      </c>
      <c r="E437" t="s">
        <v>71</v>
      </c>
      <c r="F437" t="s">
        <v>24</v>
      </c>
      <c r="G437" t="s">
        <v>355</v>
      </c>
      <c r="H437">
        <v>0</v>
      </c>
      <c r="I437">
        <v>0</v>
      </c>
      <c r="J437" t="s">
        <v>441</v>
      </c>
      <c r="K437" t="s">
        <v>1532</v>
      </c>
      <c r="L437" t="s">
        <v>4210</v>
      </c>
      <c r="M4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7" t="s">
        <v>4211</v>
      </c>
      <c r="O437" s="4">
        <v>7844</v>
      </c>
      <c r="P437" s="4">
        <f>IF(Table_GL_DATA_QUERY[[#This Row],[TRANSAMT]]&gt;0,Table_GL_DATA_QUERY[[#This Row],[TRANSAMT]],0)</f>
        <v>7844</v>
      </c>
      <c r="Q437" s="4">
        <f>-IF(Table_GL_DATA_QUERY[[#This Row],[TRANSAMT]]&lt;0,Table_GL_DATA_QUERY[[#This Row],[TRANSAMT]],0)</f>
        <v>0</v>
      </c>
      <c r="R437" t="s">
        <v>31</v>
      </c>
      <c r="S437" t="s">
        <v>27</v>
      </c>
    </row>
    <row r="438" spans="1:19" x14ac:dyDescent="0.25">
      <c r="A438" s="6">
        <v>20210701</v>
      </c>
      <c r="B438" t="s">
        <v>768</v>
      </c>
      <c r="C438" t="s">
        <v>3682</v>
      </c>
      <c r="D438" t="s">
        <v>3712</v>
      </c>
      <c r="E438" t="s">
        <v>57</v>
      </c>
      <c r="F438" t="s">
        <v>24</v>
      </c>
      <c r="G438" t="s">
        <v>355</v>
      </c>
      <c r="H438">
        <v>0</v>
      </c>
      <c r="I438">
        <v>0</v>
      </c>
      <c r="J438" t="s">
        <v>441</v>
      </c>
      <c r="K438" t="s">
        <v>1532</v>
      </c>
      <c r="L438" t="s">
        <v>4212</v>
      </c>
      <c r="M4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8" t="s">
        <v>4213</v>
      </c>
      <c r="O438" s="4">
        <v>14021</v>
      </c>
      <c r="P438" s="4">
        <f>IF(Table_GL_DATA_QUERY[[#This Row],[TRANSAMT]]&gt;0,Table_GL_DATA_QUERY[[#This Row],[TRANSAMT]],0)</f>
        <v>14021</v>
      </c>
      <c r="Q438" s="4">
        <f>-IF(Table_GL_DATA_QUERY[[#This Row],[TRANSAMT]]&lt;0,Table_GL_DATA_QUERY[[#This Row],[TRANSAMT]],0)</f>
        <v>0</v>
      </c>
      <c r="R438" t="s">
        <v>31</v>
      </c>
      <c r="S438" t="s">
        <v>27</v>
      </c>
    </row>
    <row r="439" spans="1:19" x14ac:dyDescent="0.25">
      <c r="A439" s="6">
        <v>20210701</v>
      </c>
      <c r="B439" t="s">
        <v>768</v>
      </c>
      <c r="C439" t="s">
        <v>3682</v>
      </c>
      <c r="D439" t="s">
        <v>3712</v>
      </c>
      <c r="E439" t="s">
        <v>72</v>
      </c>
      <c r="F439" t="s">
        <v>24</v>
      </c>
      <c r="G439" t="s">
        <v>355</v>
      </c>
      <c r="H439">
        <v>0</v>
      </c>
      <c r="I439">
        <v>0</v>
      </c>
      <c r="J439" t="s">
        <v>441</v>
      </c>
      <c r="K439" t="s">
        <v>1532</v>
      </c>
      <c r="L439" t="s">
        <v>4214</v>
      </c>
      <c r="M4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" t="s">
        <v>4215</v>
      </c>
      <c r="O439" s="4">
        <v>13686</v>
      </c>
      <c r="P439" s="4">
        <f>IF(Table_GL_DATA_QUERY[[#This Row],[TRANSAMT]]&gt;0,Table_GL_DATA_QUERY[[#This Row],[TRANSAMT]],0)</f>
        <v>13686</v>
      </c>
      <c r="Q439" s="4">
        <f>-IF(Table_GL_DATA_QUERY[[#This Row],[TRANSAMT]]&lt;0,Table_GL_DATA_QUERY[[#This Row],[TRANSAMT]],0)</f>
        <v>0</v>
      </c>
      <c r="R439" t="s">
        <v>31</v>
      </c>
      <c r="S439" t="s">
        <v>27</v>
      </c>
    </row>
    <row r="440" spans="1:19" x14ac:dyDescent="0.25">
      <c r="A440" s="6">
        <v>20210701</v>
      </c>
      <c r="B440" t="s">
        <v>768</v>
      </c>
      <c r="C440" t="s">
        <v>3682</v>
      </c>
      <c r="D440" t="s">
        <v>3712</v>
      </c>
      <c r="E440" t="s">
        <v>73</v>
      </c>
      <c r="F440" t="s">
        <v>24</v>
      </c>
      <c r="G440" t="s">
        <v>355</v>
      </c>
      <c r="H440">
        <v>0</v>
      </c>
      <c r="I440">
        <v>0</v>
      </c>
      <c r="J440" t="s">
        <v>441</v>
      </c>
      <c r="K440" t="s">
        <v>1532</v>
      </c>
      <c r="L440" t="s">
        <v>4216</v>
      </c>
      <c r="M4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" t="s">
        <v>4217</v>
      </c>
      <c r="O440" s="4">
        <v>17510</v>
      </c>
      <c r="P440" s="4">
        <f>IF(Table_GL_DATA_QUERY[[#This Row],[TRANSAMT]]&gt;0,Table_GL_DATA_QUERY[[#This Row],[TRANSAMT]],0)</f>
        <v>17510</v>
      </c>
      <c r="Q440" s="4">
        <f>-IF(Table_GL_DATA_QUERY[[#This Row],[TRANSAMT]]&lt;0,Table_GL_DATA_QUERY[[#This Row],[TRANSAMT]],0)</f>
        <v>0</v>
      </c>
      <c r="R440" t="s">
        <v>31</v>
      </c>
      <c r="S440" t="s">
        <v>27</v>
      </c>
    </row>
    <row r="441" spans="1:19" x14ac:dyDescent="0.25">
      <c r="A441" s="6">
        <v>20210701</v>
      </c>
      <c r="B441" t="s">
        <v>768</v>
      </c>
      <c r="C441" t="s">
        <v>3682</v>
      </c>
      <c r="D441" t="s">
        <v>3712</v>
      </c>
      <c r="E441" t="s">
        <v>74</v>
      </c>
      <c r="F441" t="s">
        <v>24</v>
      </c>
      <c r="G441" t="s">
        <v>355</v>
      </c>
      <c r="H441">
        <v>0</v>
      </c>
      <c r="I441">
        <v>0</v>
      </c>
      <c r="J441" t="s">
        <v>441</v>
      </c>
      <c r="K441" t="s">
        <v>1532</v>
      </c>
      <c r="L441" t="s">
        <v>4218</v>
      </c>
      <c r="M4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" t="s">
        <v>4219</v>
      </c>
      <c r="O441" s="4">
        <v>9940</v>
      </c>
      <c r="P441" s="4">
        <f>IF(Table_GL_DATA_QUERY[[#This Row],[TRANSAMT]]&gt;0,Table_GL_DATA_QUERY[[#This Row],[TRANSAMT]],0)</f>
        <v>9940</v>
      </c>
      <c r="Q441" s="4">
        <f>-IF(Table_GL_DATA_QUERY[[#This Row],[TRANSAMT]]&lt;0,Table_GL_DATA_QUERY[[#This Row],[TRANSAMT]],0)</f>
        <v>0</v>
      </c>
      <c r="R441" t="s">
        <v>31</v>
      </c>
      <c r="S441" t="s">
        <v>27</v>
      </c>
    </row>
    <row r="442" spans="1:19" x14ac:dyDescent="0.25">
      <c r="A442" s="6">
        <v>20210701</v>
      </c>
      <c r="B442" t="s">
        <v>768</v>
      </c>
      <c r="C442" t="s">
        <v>3682</v>
      </c>
      <c r="D442" t="s">
        <v>3712</v>
      </c>
      <c r="E442" t="s">
        <v>75</v>
      </c>
      <c r="F442" t="s">
        <v>24</v>
      </c>
      <c r="G442" t="s">
        <v>355</v>
      </c>
      <c r="H442">
        <v>0</v>
      </c>
      <c r="I442">
        <v>0</v>
      </c>
      <c r="J442" t="s">
        <v>441</v>
      </c>
      <c r="K442" t="s">
        <v>1532</v>
      </c>
      <c r="L442" t="s">
        <v>4220</v>
      </c>
      <c r="M4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" t="s">
        <v>4221</v>
      </c>
      <c r="O442" s="4">
        <v>11001</v>
      </c>
      <c r="P442" s="4">
        <f>IF(Table_GL_DATA_QUERY[[#This Row],[TRANSAMT]]&gt;0,Table_GL_DATA_QUERY[[#This Row],[TRANSAMT]],0)</f>
        <v>11001</v>
      </c>
      <c r="Q442" s="4">
        <f>-IF(Table_GL_DATA_QUERY[[#This Row],[TRANSAMT]]&lt;0,Table_GL_DATA_QUERY[[#This Row],[TRANSAMT]],0)</f>
        <v>0</v>
      </c>
      <c r="R442" t="s">
        <v>31</v>
      </c>
      <c r="S442" t="s">
        <v>27</v>
      </c>
    </row>
    <row r="443" spans="1:19" x14ac:dyDescent="0.25">
      <c r="A443" s="6">
        <v>20210701</v>
      </c>
      <c r="B443" t="s">
        <v>768</v>
      </c>
      <c r="C443" t="s">
        <v>3682</v>
      </c>
      <c r="D443" t="s">
        <v>3712</v>
      </c>
      <c r="E443" t="s">
        <v>76</v>
      </c>
      <c r="F443" t="s">
        <v>24</v>
      </c>
      <c r="G443" t="s">
        <v>355</v>
      </c>
      <c r="H443">
        <v>0</v>
      </c>
      <c r="I443">
        <v>0</v>
      </c>
      <c r="J443" t="s">
        <v>441</v>
      </c>
      <c r="K443" t="s">
        <v>1532</v>
      </c>
      <c r="L443" t="s">
        <v>4222</v>
      </c>
      <c r="M4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3" t="s">
        <v>4223</v>
      </c>
      <c r="O443" s="4">
        <v>12932</v>
      </c>
      <c r="P443" s="4">
        <f>IF(Table_GL_DATA_QUERY[[#This Row],[TRANSAMT]]&gt;0,Table_GL_DATA_QUERY[[#This Row],[TRANSAMT]],0)</f>
        <v>12932</v>
      </c>
      <c r="Q443" s="4">
        <f>-IF(Table_GL_DATA_QUERY[[#This Row],[TRANSAMT]]&lt;0,Table_GL_DATA_QUERY[[#This Row],[TRANSAMT]],0)</f>
        <v>0</v>
      </c>
      <c r="R443" t="s">
        <v>31</v>
      </c>
      <c r="S443" t="s">
        <v>27</v>
      </c>
    </row>
    <row r="444" spans="1:19" x14ac:dyDescent="0.25">
      <c r="A444" s="6">
        <v>20210701</v>
      </c>
      <c r="B444" t="s">
        <v>768</v>
      </c>
      <c r="C444" t="s">
        <v>3682</v>
      </c>
      <c r="D444" t="s">
        <v>3712</v>
      </c>
      <c r="E444" t="s">
        <v>77</v>
      </c>
      <c r="F444" t="s">
        <v>24</v>
      </c>
      <c r="G444" t="s">
        <v>355</v>
      </c>
      <c r="H444">
        <v>0</v>
      </c>
      <c r="I444">
        <v>0</v>
      </c>
      <c r="J444" t="s">
        <v>441</v>
      </c>
      <c r="K444" t="s">
        <v>1532</v>
      </c>
      <c r="L444" t="s">
        <v>4224</v>
      </c>
      <c r="M4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" t="s">
        <v>4225</v>
      </c>
      <c r="O444" s="4">
        <v>12655</v>
      </c>
      <c r="P444" s="4">
        <f>IF(Table_GL_DATA_QUERY[[#This Row],[TRANSAMT]]&gt;0,Table_GL_DATA_QUERY[[#This Row],[TRANSAMT]],0)</f>
        <v>12655</v>
      </c>
      <c r="Q444" s="4">
        <f>-IF(Table_GL_DATA_QUERY[[#This Row],[TRANSAMT]]&lt;0,Table_GL_DATA_QUERY[[#This Row],[TRANSAMT]],0)</f>
        <v>0</v>
      </c>
      <c r="R444" t="s">
        <v>31</v>
      </c>
      <c r="S444" t="s">
        <v>27</v>
      </c>
    </row>
    <row r="445" spans="1:19" x14ac:dyDescent="0.25">
      <c r="A445" s="6">
        <v>20210708</v>
      </c>
      <c r="B445" t="s">
        <v>768</v>
      </c>
      <c r="C445" t="s">
        <v>3682</v>
      </c>
      <c r="D445" t="s">
        <v>3847</v>
      </c>
      <c r="E445" t="s">
        <v>139</v>
      </c>
      <c r="F445" t="s">
        <v>24</v>
      </c>
      <c r="G445" t="s">
        <v>3848</v>
      </c>
      <c r="H445">
        <v>0</v>
      </c>
      <c r="I445">
        <v>0</v>
      </c>
      <c r="J445" t="s">
        <v>472</v>
      </c>
      <c r="K445" t="s">
        <v>3849</v>
      </c>
      <c r="L445" t="s">
        <v>3850</v>
      </c>
      <c r="M4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5" t="s">
        <v>4277</v>
      </c>
      <c r="O445" s="4">
        <v>589</v>
      </c>
      <c r="P445" s="4">
        <f>IF(Table_GL_DATA_QUERY[[#This Row],[TRANSAMT]]&gt;0,Table_GL_DATA_QUERY[[#This Row],[TRANSAMT]],0)</f>
        <v>589</v>
      </c>
      <c r="Q445" s="4">
        <f>-IF(Table_GL_DATA_QUERY[[#This Row],[TRANSAMT]]&lt;0,Table_GL_DATA_QUERY[[#This Row],[TRANSAMT]],0)</f>
        <v>0</v>
      </c>
      <c r="R445" t="s">
        <v>26</v>
      </c>
      <c r="S445" t="s">
        <v>27</v>
      </c>
    </row>
    <row r="446" spans="1:19" x14ac:dyDescent="0.25">
      <c r="A446" s="6">
        <v>20210708</v>
      </c>
      <c r="B446" t="s">
        <v>768</v>
      </c>
      <c r="C446" t="s">
        <v>3682</v>
      </c>
      <c r="D446" t="s">
        <v>3847</v>
      </c>
      <c r="E446" t="s">
        <v>140</v>
      </c>
      <c r="F446" t="s">
        <v>24</v>
      </c>
      <c r="G446" t="s">
        <v>3848</v>
      </c>
      <c r="H446">
        <v>0</v>
      </c>
      <c r="I446">
        <v>0</v>
      </c>
      <c r="J446" t="s">
        <v>472</v>
      </c>
      <c r="K446" t="s">
        <v>3849</v>
      </c>
      <c r="L446" t="s">
        <v>3850</v>
      </c>
      <c r="M4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" t="s">
        <v>4278</v>
      </c>
      <c r="O446" s="4">
        <v>885</v>
      </c>
      <c r="P446" s="4">
        <f>IF(Table_GL_DATA_QUERY[[#This Row],[TRANSAMT]]&gt;0,Table_GL_DATA_QUERY[[#This Row],[TRANSAMT]],0)</f>
        <v>885</v>
      </c>
      <c r="Q446" s="4">
        <f>-IF(Table_GL_DATA_QUERY[[#This Row],[TRANSAMT]]&lt;0,Table_GL_DATA_QUERY[[#This Row],[TRANSAMT]],0)</f>
        <v>0</v>
      </c>
      <c r="R446" t="s">
        <v>26</v>
      </c>
      <c r="S446" t="s">
        <v>27</v>
      </c>
    </row>
    <row r="447" spans="1:19" x14ac:dyDescent="0.25">
      <c r="A447" s="6">
        <v>20210708</v>
      </c>
      <c r="B447" t="s">
        <v>768</v>
      </c>
      <c r="C447" t="s">
        <v>3682</v>
      </c>
      <c r="D447" t="s">
        <v>3847</v>
      </c>
      <c r="E447" t="s">
        <v>60</v>
      </c>
      <c r="F447" t="s">
        <v>41</v>
      </c>
      <c r="G447" t="s">
        <v>3848</v>
      </c>
      <c r="H447">
        <v>0</v>
      </c>
      <c r="I447">
        <v>0</v>
      </c>
      <c r="J447" t="s">
        <v>472</v>
      </c>
      <c r="K447" t="s">
        <v>3849</v>
      </c>
      <c r="L447" t="s">
        <v>3850</v>
      </c>
      <c r="M4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" t="s">
        <v>4279</v>
      </c>
      <c r="O447" s="4">
        <v>1635</v>
      </c>
      <c r="P447" s="4">
        <f>IF(Table_GL_DATA_QUERY[[#This Row],[TRANSAMT]]&gt;0,Table_GL_DATA_QUERY[[#This Row],[TRANSAMT]],0)</f>
        <v>1635</v>
      </c>
      <c r="Q447" s="4">
        <f>-IF(Table_GL_DATA_QUERY[[#This Row],[TRANSAMT]]&lt;0,Table_GL_DATA_QUERY[[#This Row],[TRANSAMT]],0)</f>
        <v>0</v>
      </c>
      <c r="R447" t="s">
        <v>26</v>
      </c>
      <c r="S447" t="s">
        <v>27</v>
      </c>
    </row>
    <row r="448" spans="1:19" x14ac:dyDescent="0.25">
      <c r="A448" s="6">
        <v>20210708</v>
      </c>
      <c r="B448" t="s">
        <v>768</v>
      </c>
      <c r="C448" t="s">
        <v>3682</v>
      </c>
      <c r="D448" t="s">
        <v>3847</v>
      </c>
      <c r="E448" t="s">
        <v>62</v>
      </c>
      <c r="F448" t="s">
        <v>41</v>
      </c>
      <c r="G448" t="s">
        <v>3848</v>
      </c>
      <c r="H448">
        <v>0</v>
      </c>
      <c r="I448">
        <v>0</v>
      </c>
      <c r="J448" t="s">
        <v>472</v>
      </c>
      <c r="K448" t="s">
        <v>3849</v>
      </c>
      <c r="L448" t="s">
        <v>3850</v>
      </c>
      <c r="M4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" t="s">
        <v>4280</v>
      </c>
      <c r="O448" s="4">
        <v>1254</v>
      </c>
      <c r="P448" s="4">
        <f>IF(Table_GL_DATA_QUERY[[#This Row],[TRANSAMT]]&gt;0,Table_GL_DATA_QUERY[[#This Row],[TRANSAMT]],0)</f>
        <v>1254</v>
      </c>
      <c r="Q448" s="4">
        <f>-IF(Table_GL_DATA_QUERY[[#This Row],[TRANSAMT]]&lt;0,Table_GL_DATA_QUERY[[#This Row],[TRANSAMT]],0)</f>
        <v>0</v>
      </c>
      <c r="R448" t="s">
        <v>26</v>
      </c>
      <c r="S448" t="s">
        <v>27</v>
      </c>
    </row>
    <row r="449" spans="1:19" x14ac:dyDescent="0.25">
      <c r="A449" s="6">
        <v>20210708</v>
      </c>
      <c r="B449" t="s">
        <v>768</v>
      </c>
      <c r="C449" t="s">
        <v>3682</v>
      </c>
      <c r="D449" t="s">
        <v>3847</v>
      </c>
      <c r="E449" t="s">
        <v>63</v>
      </c>
      <c r="F449" t="s">
        <v>24</v>
      </c>
      <c r="G449" t="s">
        <v>3848</v>
      </c>
      <c r="H449">
        <v>0</v>
      </c>
      <c r="I449">
        <v>0</v>
      </c>
      <c r="J449" t="s">
        <v>472</v>
      </c>
      <c r="K449" t="s">
        <v>3849</v>
      </c>
      <c r="L449" t="s">
        <v>3850</v>
      </c>
      <c r="M4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" t="s">
        <v>4281</v>
      </c>
      <c r="O449" s="4">
        <v>500</v>
      </c>
      <c r="P449" s="4">
        <f>IF(Table_GL_DATA_QUERY[[#This Row],[TRANSAMT]]&gt;0,Table_GL_DATA_QUERY[[#This Row],[TRANSAMT]],0)</f>
        <v>500</v>
      </c>
      <c r="Q449" s="4">
        <f>-IF(Table_GL_DATA_QUERY[[#This Row],[TRANSAMT]]&lt;0,Table_GL_DATA_QUERY[[#This Row],[TRANSAMT]],0)</f>
        <v>0</v>
      </c>
      <c r="R449" t="s">
        <v>26</v>
      </c>
      <c r="S449" t="s">
        <v>27</v>
      </c>
    </row>
    <row r="450" spans="1:19" x14ac:dyDescent="0.25">
      <c r="A450" s="6">
        <v>20210708</v>
      </c>
      <c r="B450" t="s">
        <v>768</v>
      </c>
      <c r="C450" t="s">
        <v>3682</v>
      </c>
      <c r="D450" t="s">
        <v>3847</v>
      </c>
      <c r="E450" t="s">
        <v>64</v>
      </c>
      <c r="F450" t="s">
        <v>24</v>
      </c>
      <c r="G450" t="s">
        <v>3848</v>
      </c>
      <c r="H450">
        <v>0</v>
      </c>
      <c r="I450">
        <v>0</v>
      </c>
      <c r="J450" t="s">
        <v>472</v>
      </c>
      <c r="K450" t="s">
        <v>3849</v>
      </c>
      <c r="L450" t="s">
        <v>3850</v>
      </c>
      <c r="M4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" t="s">
        <v>4282</v>
      </c>
      <c r="O450" s="4">
        <v>500</v>
      </c>
      <c r="P450" s="4">
        <f>IF(Table_GL_DATA_QUERY[[#This Row],[TRANSAMT]]&gt;0,Table_GL_DATA_QUERY[[#This Row],[TRANSAMT]],0)</f>
        <v>500</v>
      </c>
      <c r="Q450" s="4">
        <f>-IF(Table_GL_DATA_QUERY[[#This Row],[TRANSAMT]]&lt;0,Table_GL_DATA_QUERY[[#This Row],[TRANSAMT]],0)</f>
        <v>0</v>
      </c>
      <c r="R450" t="s">
        <v>26</v>
      </c>
      <c r="S450" t="s">
        <v>27</v>
      </c>
    </row>
    <row r="451" spans="1:19" x14ac:dyDescent="0.25">
      <c r="A451" s="6">
        <v>20210708</v>
      </c>
      <c r="B451" t="s">
        <v>768</v>
      </c>
      <c r="C451" t="s">
        <v>3682</v>
      </c>
      <c r="D451" t="s">
        <v>3847</v>
      </c>
      <c r="E451" t="s">
        <v>65</v>
      </c>
      <c r="F451" t="s">
        <v>24</v>
      </c>
      <c r="G451" t="s">
        <v>3848</v>
      </c>
      <c r="H451">
        <v>0</v>
      </c>
      <c r="I451">
        <v>0</v>
      </c>
      <c r="J451" t="s">
        <v>472</v>
      </c>
      <c r="K451" t="s">
        <v>3849</v>
      </c>
      <c r="L451" t="s">
        <v>3850</v>
      </c>
      <c r="M4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1" t="s">
        <v>4283</v>
      </c>
      <c r="O451" s="4">
        <v>589</v>
      </c>
      <c r="P451" s="4">
        <f>IF(Table_GL_DATA_QUERY[[#This Row],[TRANSAMT]]&gt;0,Table_GL_DATA_QUERY[[#This Row],[TRANSAMT]],0)</f>
        <v>589</v>
      </c>
      <c r="Q451" s="4">
        <f>-IF(Table_GL_DATA_QUERY[[#This Row],[TRANSAMT]]&lt;0,Table_GL_DATA_QUERY[[#This Row],[TRANSAMT]],0)</f>
        <v>0</v>
      </c>
      <c r="R451" t="s">
        <v>26</v>
      </c>
      <c r="S451" t="s">
        <v>27</v>
      </c>
    </row>
    <row r="452" spans="1:19" x14ac:dyDescent="0.25">
      <c r="A452" s="6">
        <v>20210708</v>
      </c>
      <c r="B452" t="s">
        <v>768</v>
      </c>
      <c r="C452" t="s">
        <v>3682</v>
      </c>
      <c r="D452" t="s">
        <v>3847</v>
      </c>
      <c r="E452" t="s">
        <v>66</v>
      </c>
      <c r="F452" t="s">
        <v>24</v>
      </c>
      <c r="G452" t="s">
        <v>3848</v>
      </c>
      <c r="H452">
        <v>0</v>
      </c>
      <c r="I452">
        <v>0</v>
      </c>
      <c r="J452" t="s">
        <v>472</v>
      </c>
      <c r="K452" t="s">
        <v>3849</v>
      </c>
      <c r="L452" t="s">
        <v>3850</v>
      </c>
      <c r="M4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" t="s">
        <v>4284</v>
      </c>
      <c r="O452" s="4">
        <v>500</v>
      </c>
      <c r="P452" s="4">
        <f>IF(Table_GL_DATA_QUERY[[#This Row],[TRANSAMT]]&gt;0,Table_GL_DATA_QUERY[[#This Row],[TRANSAMT]],0)</f>
        <v>500</v>
      </c>
      <c r="Q452" s="4">
        <f>-IF(Table_GL_DATA_QUERY[[#This Row],[TRANSAMT]]&lt;0,Table_GL_DATA_QUERY[[#This Row],[TRANSAMT]],0)</f>
        <v>0</v>
      </c>
      <c r="R452" t="s">
        <v>26</v>
      </c>
      <c r="S452" t="s">
        <v>27</v>
      </c>
    </row>
    <row r="453" spans="1:19" x14ac:dyDescent="0.25">
      <c r="A453" s="6">
        <v>20210708</v>
      </c>
      <c r="B453" t="s">
        <v>768</v>
      </c>
      <c r="C453" t="s">
        <v>3682</v>
      </c>
      <c r="D453" t="s">
        <v>3847</v>
      </c>
      <c r="E453" t="s">
        <v>67</v>
      </c>
      <c r="F453" t="s">
        <v>24</v>
      </c>
      <c r="G453" t="s">
        <v>3848</v>
      </c>
      <c r="H453">
        <v>0</v>
      </c>
      <c r="I453">
        <v>0</v>
      </c>
      <c r="J453" t="s">
        <v>472</v>
      </c>
      <c r="K453" t="s">
        <v>3849</v>
      </c>
      <c r="L453" t="s">
        <v>3850</v>
      </c>
      <c r="M4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" t="s">
        <v>4285</v>
      </c>
      <c r="O453" s="4">
        <v>500</v>
      </c>
      <c r="P453" s="4">
        <f>IF(Table_GL_DATA_QUERY[[#This Row],[TRANSAMT]]&gt;0,Table_GL_DATA_QUERY[[#This Row],[TRANSAMT]],0)</f>
        <v>500</v>
      </c>
      <c r="Q453" s="4">
        <f>-IF(Table_GL_DATA_QUERY[[#This Row],[TRANSAMT]]&lt;0,Table_GL_DATA_QUERY[[#This Row],[TRANSAMT]],0)</f>
        <v>0</v>
      </c>
      <c r="R453" t="s">
        <v>26</v>
      </c>
      <c r="S453" t="s">
        <v>27</v>
      </c>
    </row>
    <row r="454" spans="1:19" x14ac:dyDescent="0.25">
      <c r="A454" s="6">
        <v>20210708</v>
      </c>
      <c r="B454" t="s">
        <v>768</v>
      </c>
      <c r="C454" t="s">
        <v>3682</v>
      </c>
      <c r="D454" t="s">
        <v>3847</v>
      </c>
      <c r="E454" t="s">
        <v>68</v>
      </c>
      <c r="F454" t="s">
        <v>150</v>
      </c>
      <c r="G454" t="s">
        <v>3848</v>
      </c>
      <c r="H454">
        <v>0</v>
      </c>
      <c r="I454">
        <v>0</v>
      </c>
      <c r="J454" t="s">
        <v>472</v>
      </c>
      <c r="K454" t="s">
        <v>3849</v>
      </c>
      <c r="L454" t="s">
        <v>3850</v>
      </c>
      <c r="M4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" t="s">
        <v>4286</v>
      </c>
      <c r="O454" s="4">
        <v>1238</v>
      </c>
      <c r="P454" s="4">
        <f>IF(Table_GL_DATA_QUERY[[#This Row],[TRANSAMT]]&gt;0,Table_GL_DATA_QUERY[[#This Row],[TRANSAMT]],0)</f>
        <v>1238</v>
      </c>
      <c r="Q454" s="4">
        <f>-IF(Table_GL_DATA_QUERY[[#This Row],[TRANSAMT]]&lt;0,Table_GL_DATA_QUERY[[#This Row],[TRANSAMT]],0)</f>
        <v>0</v>
      </c>
      <c r="R454" t="s">
        <v>26</v>
      </c>
      <c r="S454" t="s">
        <v>27</v>
      </c>
    </row>
    <row r="455" spans="1:19" x14ac:dyDescent="0.25">
      <c r="A455" s="6">
        <v>20210708</v>
      </c>
      <c r="B455" t="s">
        <v>768</v>
      </c>
      <c r="C455" t="s">
        <v>3682</v>
      </c>
      <c r="D455" t="s">
        <v>3847</v>
      </c>
      <c r="E455" t="s">
        <v>69</v>
      </c>
      <c r="F455" t="s">
        <v>58</v>
      </c>
      <c r="G455" t="s">
        <v>3848</v>
      </c>
      <c r="H455">
        <v>0</v>
      </c>
      <c r="I455">
        <v>0</v>
      </c>
      <c r="J455" t="s">
        <v>472</v>
      </c>
      <c r="K455" t="s">
        <v>3849</v>
      </c>
      <c r="L455" t="s">
        <v>3850</v>
      </c>
      <c r="M4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5" t="s">
        <v>4287</v>
      </c>
      <c r="O455" s="4">
        <v>4848</v>
      </c>
      <c r="P455" s="4">
        <f>IF(Table_GL_DATA_QUERY[[#This Row],[TRANSAMT]]&gt;0,Table_GL_DATA_QUERY[[#This Row],[TRANSAMT]],0)</f>
        <v>4848</v>
      </c>
      <c r="Q455" s="4">
        <f>-IF(Table_GL_DATA_QUERY[[#This Row],[TRANSAMT]]&lt;0,Table_GL_DATA_QUERY[[#This Row],[TRANSAMT]],0)</f>
        <v>0</v>
      </c>
      <c r="R455" t="s">
        <v>26</v>
      </c>
      <c r="S455" t="s">
        <v>27</v>
      </c>
    </row>
    <row r="456" spans="1:19" x14ac:dyDescent="0.25">
      <c r="A456" s="6">
        <v>20210708</v>
      </c>
      <c r="B456" t="s">
        <v>768</v>
      </c>
      <c r="C456" t="s">
        <v>3682</v>
      </c>
      <c r="D456" t="s">
        <v>3847</v>
      </c>
      <c r="E456" t="s">
        <v>70</v>
      </c>
      <c r="F456" t="s">
        <v>24</v>
      </c>
      <c r="G456" t="s">
        <v>3848</v>
      </c>
      <c r="H456">
        <v>0</v>
      </c>
      <c r="I456">
        <v>0</v>
      </c>
      <c r="J456" t="s">
        <v>472</v>
      </c>
      <c r="K456" t="s">
        <v>3849</v>
      </c>
      <c r="L456" t="s">
        <v>3850</v>
      </c>
      <c r="M4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" t="s">
        <v>4288</v>
      </c>
      <c r="O456" s="4">
        <v>588</v>
      </c>
      <c r="P456" s="4">
        <f>IF(Table_GL_DATA_QUERY[[#This Row],[TRANSAMT]]&gt;0,Table_GL_DATA_QUERY[[#This Row],[TRANSAMT]],0)</f>
        <v>588</v>
      </c>
      <c r="Q456" s="4">
        <f>-IF(Table_GL_DATA_QUERY[[#This Row],[TRANSAMT]]&lt;0,Table_GL_DATA_QUERY[[#This Row],[TRANSAMT]],0)</f>
        <v>0</v>
      </c>
      <c r="R456" t="s">
        <v>26</v>
      </c>
      <c r="S456" t="s">
        <v>27</v>
      </c>
    </row>
    <row r="457" spans="1:19" x14ac:dyDescent="0.25">
      <c r="A457" s="6">
        <v>20210708</v>
      </c>
      <c r="B457" t="s">
        <v>768</v>
      </c>
      <c r="C457" t="s">
        <v>3682</v>
      </c>
      <c r="D457" t="s">
        <v>3847</v>
      </c>
      <c r="E457" t="s">
        <v>30</v>
      </c>
      <c r="F457" t="s">
        <v>24</v>
      </c>
      <c r="G457" t="s">
        <v>3848</v>
      </c>
      <c r="H457">
        <v>0</v>
      </c>
      <c r="I457">
        <v>0</v>
      </c>
      <c r="J457" t="s">
        <v>472</v>
      </c>
      <c r="K457" t="s">
        <v>3849</v>
      </c>
      <c r="L457" t="s">
        <v>3850</v>
      </c>
      <c r="M4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" t="s">
        <v>4289</v>
      </c>
      <c r="O457" s="4">
        <v>500</v>
      </c>
      <c r="P457" s="4">
        <f>IF(Table_GL_DATA_QUERY[[#This Row],[TRANSAMT]]&gt;0,Table_GL_DATA_QUERY[[#This Row],[TRANSAMT]],0)</f>
        <v>500</v>
      </c>
      <c r="Q457" s="4">
        <f>-IF(Table_GL_DATA_QUERY[[#This Row],[TRANSAMT]]&lt;0,Table_GL_DATA_QUERY[[#This Row],[TRANSAMT]],0)</f>
        <v>0</v>
      </c>
      <c r="R457" t="s">
        <v>26</v>
      </c>
      <c r="S457" t="s">
        <v>27</v>
      </c>
    </row>
    <row r="458" spans="1:19" x14ac:dyDescent="0.25">
      <c r="A458" s="6">
        <v>20210708</v>
      </c>
      <c r="B458" t="s">
        <v>768</v>
      </c>
      <c r="C458" t="s">
        <v>3682</v>
      </c>
      <c r="D458" t="s">
        <v>3847</v>
      </c>
      <c r="E458" t="s">
        <v>71</v>
      </c>
      <c r="F458" t="s">
        <v>24</v>
      </c>
      <c r="G458" t="s">
        <v>3848</v>
      </c>
      <c r="H458">
        <v>0</v>
      </c>
      <c r="I458">
        <v>0</v>
      </c>
      <c r="J458" t="s">
        <v>472</v>
      </c>
      <c r="K458" t="s">
        <v>3849</v>
      </c>
      <c r="L458" t="s">
        <v>3850</v>
      </c>
      <c r="M4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" t="s">
        <v>4290</v>
      </c>
      <c r="O458" s="4">
        <v>499</v>
      </c>
      <c r="P458" s="4">
        <f>IF(Table_GL_DATA_QUERY[[#This Row],[TRANSAMT]]&gt;0,Table_GL_DATA_QUERY[[#This Row],[TRANSAMT]],0)</f>
        <v>499</v>
      </c>
      <c r="Q458" s="4">
        <f>-IF(Table_GL_DATA_QUERY[[#This Row],[TRANSAMT]]&lt;0,Table_GL_DATA_QUERY[[#This Row],[TRANSAMT]],0)</f>
        <v>0</v>
      </c>
      <c r="R458" t="s">
        <v>26</v>
      </c>
      <c r="S458" t="s">
        <v>27</v>
      </c>
    </row>
    <row r="459" spans="1:19" x14ac:dyDescent="0.25">
      <c r="A459" s="6">
        <v>20210708</v>
      </c>
      <c r="B459" t="s">
        <v>768</v>
      </c>
      <c r="C459" t="s">
        <v>3682</v>
      </c>
      <c r="D459" t="s">
        <v>3847</v>
      </c>
      <c r="E459" t="s">
        <v>57</v>
      </c>
      <c r="F459" t="s">
        <v>52</v>
      </c>
      <c r="G459" t="s">
        <v>3848</v>
      </c>
      <c r="H459">
        <v>0</v>
      </c>
      <c r="I459">
        <v>0</v>
      </c>
      <c r="J459" t="s">
        <v>472</v>
      </c>
      <c r="K459" t="s">
        <v>3849</v>
      </c>
      <c r="L459" t="s">
        <v>3850</v>
      </c>
      <c r="M4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" t="s">
        <v>4291</v>
      </c>
      <c r="O459" s="4">
        <v>2030</v>
      </c>
      <c r="P459" s="4">
        <f>IF(Table_GL_DATA_QUERY[[#This Row],[TRANSAMT]]&gt;0,Table_GL_DATA_QUERY[[#This Row],[TRANSAMT]],0)</f>
        <v>2030</v>
      </c>
      <c r="Q459" s="4">
        <f>-IF(Table_GL_DATA_QUERY[[#This Row],[TRANSAMT]]&lt;0,Table_GL_DATA_QUERY[[#This Row],[TRANSAMT]],0)</f>
        <v>0</v>
      </c>
      <c r="R459" t="s">
        <v>26</v>
      </c>
      <c r="S459" t="s">
        <v>27</v>
      </c>
    </row>
    <row r="460" spans="1:19" x14ac:dyDescent="0.25">
      <c r="A460" s="6">
        <v>20210708</v>
      </c>
      <c r="B460" t="s">
        <v>768</v>
      </c>
      <c r="C460" t="s">
        <v>3682</v>
      </c>
      <c r="D460" t="s">
        <v>3847</v>
      </c>
      <c r="E460" t="s">
        <v>72</v>
      </c>
      <c r="F460" t="s">
        <v>41</v>
      </c>
      <c r="G460" t="s">
        <v>3848</v>
      </c>
      <c r="H460">
        <v>0</v>
      </c>
      <c r="I460">
        <v>0</v>
      </c>
      <c r="J460" t="s">
        <v>472</v>
      </c>
      <c r="K460" t="s">
        <v>3849</v>
      </c>
      <c r="L460" t="s">
        <v>3850</v>
      </c>
      <c r="M4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0" t="s">
        <v>4292</v>
      </c>
      <c r="O460" s="4">
        <v>1465</v>
      </c>
      <c r="P460" s="4">
        <f>IF(Table_GL_DATA_QUERY[[#This Row],[TRANSAMT]]&gt;0,Table_GL_DATA_QUERY[[#This Row],[TRANSAMT]],0)</f>
        <v>1465</v>
      </c>
      <c r="Q460" s="4">
        <f>-IF(Table_GL_DATA_QUERY[[#This Row],[TRANSAMT]]&lt;0,Table_GL_DATA_QUERY[[#This Row],[TRANSAMT]],0)</f>
        <v>0</v>
      </c>
      <c r="R460" t="s">
        <v>26</v>
      </c>
      <c r="S460" t="s">
        <v>27</v>
      </c>
    </row>
    <row r="461" spans="1:19" x14ac:dyDescent="0.25">
      <c r="A461" s="6">
        <v>20210708</v>
      </c>
      <c r="B461" t="s">
        <v>768</v>
      </c>
      <c r="C461" t="s">
        <v>3682</v>
      </c>
      <c r="D461" t="s">
        <v>3847</v>
      </c>
      <c r="E461" t="s">
        <v>73</v>
      </c>
      <c r="F461" t="s">
        <v>52</v>
      </c>
      <c r="G461" t="s">
        <v>3848</v>
      </c>
      <c r="H461">
        <v>0</v>
      </c>
      <c r="I461">
        <v>0</v>
      </c>
      <c r="J461" t="s">
        <v>472</v>
      </c>
      <c r="K461" t="s">
        <v>3849</v>
      </c>
      <c r="L461" t="s">
        <v>3850</v>
      </c>
      <c r="M4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1" t="s">
        <v>4293</v>
      </c>
      <c r="O461" s="4">
        <v>2400</v>
      </c>
      <c r="P461" s="4">
        <f>IF(Table_GL_DATA_QUERY[[#This Row],[TRANSAMT]]&gt;0,Table_GL_DATA_QUERY[[#This Row],[TRANSAMT]],0)</f>
        <v>2400</v>
      </c>
      <c r="Q461" s="4">
        <f>-IF(Table_GL_DATA_QUERY[[#This Row],[TRANSAMT]]&lt;0,Table_GL_DATA_QUERY[[#This Row],[TRANSAMT]],0)</f>
        <v>0</v>
      </c>
      <c r="R461" t="s">
        <v>26</v>
      </c>
      <c r="S461" t="s">
        <v>27</v>
      </c>
    </row>
    <row r="462" spans="1:19" x14ac:dyDescent="0.25">
      <c r="A462" s="6">
        <v>20210708</v>
      </c>
      <c r="B462" t="s">
        <v>768</v>
      </c>
      <c r="C462" t="s">
        <v>3682</v>
      </c>
      <c r="D462" t="s">
        <v>3847</v>
      </c>
      <c r="E462" t="s">
        <v>74</v>
      </c>
      <c r="F462" t="s">
        <v>24</v>
      </c>
      <c r="G462" t="s">
        <v>3848</v>
      </c>
      <c r="H462">
        <v>0</v>
      </c>
      <c r="I462">
        <v>0</v>
      </c>
      <c r="J462" t="s">
        <v>472</v>
      </c>
      <c r="K462" t="s">
        <v>3849</v>
      </c>
      <c r="L462" t="s">
        <v>3850</v>
      </c>
      <c r="M4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2" t="s">
        <v>4294</v>
      </c>
      <c r="O462" s="4">
        <v>1000</v>
      </c>
      <c r="P462" s="4">
        <f>IF(Table_GL_DATA_QUERY[[#This Row],[TRANSAMT]]&gt;0,Table_GL_DATA_QUERY[[#This Row],[TRANSAMT]],0)</f>
        <v>1000</v>
      </c>
      <c r="Q462" s="4">
        <f>-IF(Table_GL_DATA_QUERY[[#This Row],[TRANSAMT]]&lt;0,Table_GL_DATA_QUERY[[#This Row],[TRANSAMT]],0)</f>
        <v>0</v>
      </c>
      <c r="R462" t="s">
        <v>26</v>
      </c>
      <c r="S462" t="s">
        <v>27</v>
      </c>
    </row>
    <row r="463" spans="1:19" x14ac:dyDescent="0.25">
      <c r="A463" s="6">
        <v>20210708</v>
      </c>
      <c r="B463" t="s">
        <v>768</v>
      </c>
      <c r="C463" t="s">
        <v>3682</v>
      </c>
      <c r="D463" t="s">
        <v>3847</v>
      </c>
      <c r="E463" t="s">
        <v>75</v>
      </c>
      <c r="F463" t="s">
        <v>24</v>
      </c>
      <c r="G463" t="s">
        <v>3848</v>
      </c>
      <c r="H463">
        <v>0</v>
      </c>
      <c r="I463">
        <v>0</v>
      </c>
      <c r="J463" t="s">
        <v>472</v>
      </c>
      <c r="K463" t="s">
        <v>3849</v>
      </c>
      <c r="L463" t="s">
        <v>3850</v>
      </c>
      <c r="M4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" t="s">
        <v>4295</v>
      </c>
      <c r="O463" s="4">
        <v>398</v>
      </c>
      <c r="P463" s="4">
        <f>IF(Table_GL_DATA_QUERY[[#This Row],[TRANSAMT]]&gt;0,Table_GL_DATA_QUERY[[#This Row],[TRANSAMT]],0)</f>
        <v>398</v>
      </c>
      <c r="Q463" s="4">
        <f>-IF(Table_GL_DATA_QUERY[[#This Row],[TRANSAMT]]&lt;0,Table_GL_DATA_QUERY[[#This Row],[TRANSAMT]],0)</f>
        <v>0</v>
      </c>
      <c r="R463" t="s">
        <v>26</v>
      </c>
      <c r="S463" t="s">
        <v>27</v>
      </c>
    </row>
    <row r="464" spans="1:19" x14ac:dyDescent="0.25">
      <c r="A464" s="6">
        <v>20210708</v>
      </c>
      <c r="B464" t="s">
        <v>768</v>
      </c>
      <c r="C464" t="s">
        <v>3682</v>
      </c>
      <c r="D464" t="s">
        <v>3847</v>
      </c>
      <c r="E464" t="s">
        <v>76</v>
      </c>
      <c r="F464" t="s">
        <v>58</v>
      </c>
      <c r="G464" t="s">
        <v>3848</v>
      </c>
      <c r="H464">
        <v>0</v>
      </c>
      <c r="I464">
        <v>0</v>
      </c>
      <c r="J464" t="s">
        <v>472</v>
      </c>
      <c r="K464" t="s">
        <v>3849</v>
      </c>
      <c r="L464" t="s">
        <v>3850</v>
      </c>
      <c r="M4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" t="s">
        <v>4296</v>
      </c>
      <c r="O464" s="4">
        <v>1090</v>
      </c>
      <c r="P464" s="4">
        <f>IF(Table_GL_DATA_QUERY[[#This Row],[TRANSAMT]]&gt;0,Table_GL_DATA_QUERY[[#This Row],[TRANSAMT]],0)</f>
        <v>1090</v>
      </c>
      <c r="Q464" s="4">
        <f>-IF(Table_GL_DATA_QUERY[[#This Row],[TRANSAMT]]&lt;0,Table_GL_DATA_QUERY[[#This Row],[TRANSAMT]],0)</f>
        <v>0</v>
      </c>
      <c r="R464" t="s">
        <v>26</v>
      </c>
      <c r="S464" t="s">
        <v>27</v>
      </c>
    </row>
    <row r="465" spans="1:19" x14ac:dyDescent="0.25">
      <c r="A465" s="6">
        <v>20210708</v>
      </c>
      <c r="B465" t="s">
        <v>768</v>
      </c>
      <c r="C465" t="s">
        <v>3682</v>
      </c>
      <c r="D465" t="s">
        <v>3847</v>
      </c>
      <c r="E465" t="s">
        <v>77</v>
      </c>
      <c r="F465" t="s">
        <v>340</v>
      </c>
      <c r="G465" t="s">
        <v>3848</v>
      </c>
      <c r="H465">
        <v>0</v>
      </c>
      <c r="I465">
        <v>0</v>
      </c>
      <c r="J465" t="s">
        <v>472</v>
      </c>
      <c r="K465" t="s">
        <v>3849</v>
      </c>
      <c r="L465" t="s">
        <v>3850</v>
      </c>
      <c r="M4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5" t="s">
        <v>4297</v>
      </c>
      <c r="O465" s="4">
        <v>4135</v>
      </c>
      <c r="P465" s="4">
        <f>IF(Table_GL_DATA_QUERY[[#This Row],[TRANSAMT]]&gt;0,Table_GL_DATA_QUERY[[#This Row],[TRANSAMT]],0)</f>
        <v>4135</v>
      </c>
      <c r="Q465" s="4">
        <f>-IF(Table_GL_DATA_QUERY[[#This Row],[TRANSAMT]]&lt;0,Table_GL_DATA_QUERY[[#This Row],[TRANSAMT]],0)</f>
        <v>0</v>
      </c>
      <c r="R465" t="s">
        <v>26</v>
      </c>
      <c r="S465" t="s">
        <v>27</v>
      </c>
    </row>
    <row r="466" spans="1:19" x14ac:dyDescent="0.25">
      <c r="A466" s="6">
        <v>20210708</v>
      </c>
      <c r="B466" t="s">
        <v>768</v>
      </c>
      <c r="C466" t="s">
        <v>3682</v>
      </c>
      <c r="D466" t="s">
        <v>3847</v>
      </c>
      <c r="E466" t="s">
        <v>78</v>
      </c>
      <c r="F466" t="s">
        <v>58</v>
      </c>
      <c r="G466" t="s">
        <v>3848</v>
      </c>
      <c r="H466">
        <v>0</v>
      </c>
      <c r="I466">
        <v>0</v>
      </c>
      <c r="J466" t="s">
        <v>472</v>
      </c>
      <c r="K466" t="s">
        <v>3849</v>
      </c>
      <c r="L466" t="s">
        <v>3850</v>
      </c>
      <c r="M4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" t="s">
        <v>4298</v>
      </c>
      <c r="O466" s="4">
        <v>1441</v>
      </c>
      <c r="P466" s="4">
        <f>IF(Table_GL_DATA_QUERY[[#This Row],[TRANSAMT]]&gt;0,Table_GL_DATA_QUERY[[#This Row],[TRANSAMT]],0)</f>
        <v>1441</v>
      </c>
      <c r="Q466" s="4">
        <f>-IF(Table_GL_DATA_QUERY[[#This Row],[TRANSAMT]]&lt;0,Table_GL_DATA_QUERY[[#This Row],[TRANSAMT]],0)</f>
        <v>0</v>
      </c>
      <c r="R466" t="s">
        <v>26</v>
      </c>
      <c r="S466" t="s">
        <v>27</v>
      </c>
    </row>
    <row r="467" spans="1:19" x14ac:dyDescent="0.25">
      <c r="A467" s="6">
        <v>20210703</v>
      </c>
      <c r="B467" t="s">
        <v>768</v>
      </c>
      <c r="C467" t="s">
        <v>3682</v>
      </c>
      <c r="D467" t="s">
        <v>3813</v>
      </c>
      <c r="E467" t="s">
        <v>266</v>
      </c>
      <c r="F467" t="s">
        <v>24</v>
      </c>
      <c r="G467" t="s">
        <v>49</v>
      </c>
      <c r="H467">
        <v>0</v>
      </c>
      <c r="I467">
        <v>0</v>
      </c>
      <c r="J467" t="s">
        <v>61</v>
      </c>
      <c r="K467" t="s">
        <v>4226</v>
      </c>
      <c r="L467" t="s">
        <v>4227</v>
      </c>
      <c r="M4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000010703672</v>
      </c>
      <c r="N467" t="s">
        <v>353</v>
      </c>
      <c r="O467" s="4">
        <v>644063</v>
      </c>
      <c r="P467" s="4">
        <f>IF(Table_GL_DATA_QUERY[[#This Row],[TRANSAMT]]&gt;0,Table_GL_DATA_QUERY[[#This Row],[TRANSAMT]],0)</f>
        <v>644063</v>
      </c>
      <c r="Q467" s="4">
        <f>-IF(Table_GL_DATA_QUERY[[#This Row],[TRANSAMT]]&lt;0,Table_GL_DATA_QUERY[[#This Row],[TRANSAMT]],0)</f>
        <v>0</v>
      </c>
      <c r="R467" t="s">
        <v>31</v>
      </c>
      <c r="S467" t="s">
        <v>43</v>
      </c>
    </row>
    <row r="468" spans="1:19" x14ac:dyDescent="0.25">
      <c r="A468" s="6">
        <v>20210703</v>
      </c>
      <c r="B468" t="s">
        <v>768</v>
      </c>
      <c r="C468" t="s">
        <v>3682</v>
      </c>
      <c r="D468" t="s">
        <v>3813</v>
      </c>
      <c r="E468" t="s">
        <v>267</v>
      </c>
      <c r="F468" t="s">
        <v>24</v>
      </c>
      <c r="G468" t="s">
        <v>49</v>
      </c>
      <c r="H468">
        <v>0</v>
      </c>
      <c r="I468">
        <v>0</v>
      </c>
      <c r="J468" t="s">
        <v>61</v>
      </c>
      <c r="K468" t="s">
        <v>4228</v>
      </c>
      <c r="L468" t="s">
        <v>4229</v>
      </c>
      <c r="M4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68" t="s">
        <v>4230</v>
      </c>
      <c r="O468" s="4">
        <v>2530794</v>
      </c>
      <c r="P468" s="4">
        <f>IF(Table_GL_DATA_QUERY[[#This Row],[TRANSAMT]]&gt;0,Table_GL_DATA_QUERY[[#This Row],[TRANSAMT]],0)</f>
        <v>2530794</v>
      </c>
      <c r="Q468" s="4">
        <f>-IF(Table_GL_DATA_QUERY[[#This Row],[TRANSAMT]]&lt;0,Table_GL_DATA_QUERY[[#This Row],[TRANSAMT]],0)</f>
        <v>0</v>
      </c>
      <c r="R468" t="s">
        <v>31</v>
      </c>
      <c r="S468" t="s">
        <v>43</v>
      </c>
    </row>
    <row r="469" spans="1:19" x14ac:dyDescent="0.25">
      <c r="A469" s="6">
        <v>20210703</v>
      </c>
      <c r="B469" t="s">
        <v>768</v>
      </c>
      <c r="C469" t="s">
        <v>3682</v>
      </c>
      <c r="D469" t="s">
        <v>3813</v>
      </c>
      <c r="E469" t="s">
        <v>268</v>
      </c>
      <c r="F469" t="s">
        <v>24</v>
      </c>
      <c r="G469" t="s">
        <v>49</v>
      </c>
      <c r="H469">
        <v>0</v>
      </c>
      <c r="I469">
        <v>0</v>
      </c>
      <c r="J469" t="s">
        <v>61</v>
      </c>
      <c r="K469" t="s">
        <v>1388</v>
      </c>
      <c r="L469" t="s">
        <v>4231</v>
      </c>
      <c r="M4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000000022227</v>
      </c>
      <c r="N469" t="s">
        <v>1389</v>
      </c>
      <c r="O469" s="4">
        <v>100809</v>
      </c>
      <c r="P469" s="4">
        <f>IF(Table_GL_DATA_QUERY[[#This Row],[TRANSAMT]]&gt;0,Table_GL_DATA_QUERY[[#This Row],[TRANSAMT]],0)</f>
        <v>100809</v>
      </c>
      <c r="Q469" s="4">
        <f>-IF(Table_GL_DATA_QUERY[[#This Row],[TRANSAMT]]&lt;0,Table_GL_DATA_QUERY[[#This Row],[TRANSAMT]],0)</f>
        <v>0</v>
      </c>
      <c r="R469" t="s">
        <v>31</v>
      </c>
      <c r="S469" t="s">
        <v>43</v>
      </c>
    </row>
    <row r="470" spans="1:19" x14ac:dyDescent="0.25">
      <c r="A470" s="6">
        <v>20210703</v>
      </c>
      <c r="B470" t="s">
        <v>768</v>
      </c>
      <c r="C470" t="s">
        <v>3682</v>
      </c>
      <c r="D470" t="s">
        <v>3813</v>
      </c>
      <c r="E470" t="s">
        <v>269</v>
      </c>
      <c r="F470" t="s">
        <v>24</v>
      </c>
      <c r="G470" t="s">
        <v>49</v>
      </c>
      <c r="H470">
        <v>0</v>
      </c>
      <c r="I470">
        <v>0</v>
      </c>
      <c r="J470" t="s">
        <v>61</v>
      </c>
      <c r="K470" t="s">
        <v>1396</v>
      </c>
      <c r="L470" t="s">
        <v>4232</v>
      </c>
      <c r="M4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000010703664</v>
      </c>
      <c r="N470" t="s">
        <v>236</v>
      </c>
      <c r="O470" s="4">
        <v>2392098</v>
      </c>
      <c r="P470" s="4">
        <f>IF(Table_GL_DATA_QUERY[[#This Row],[TRANSAMT]]&gt;0,Table_GL_DATA_QUERY[[#This Row],[TRANSAMT]],0)</f>
        <v>2392098</v>
      </c>
      <c r="Q470" s="4">
        <f>-IF(Table_GL_DATA_QUERY[[#This Row],[TRANSAMT]]&lt;0,Table_GL_DATA_QUERY[[#This Row],[TRANSAMT]],0)</f>
        <v>0</v>
      </c>
      <c r="R470" t="s">
        <v>31</v>
      </c>
      <c r="S470" t="s">
        <v>43</v>
      </c>
    </row>
    <row r="471" spans="1:19" x14ac:dyDescent="0.25">
      <c r="A471" s="6">
        <v>20210703</v>
      </c>
      <c r="B471" t="s">
        <v>768</v>
      </c>
      <c r="C471" t="s">
        <v>3682</v>
      </c>
      <c r="D471" t="s">
        <v>3813</v>
      </c>
      <c r="E471" t="s">
        <v>48</v>
      </c>
      <c r="F471" t="s">
        <v>24</v>
      </c>
      <c r="G471" t="s">
        <v>49</v>
      </c>
      <c r="H471">
        <v>0</v>
      </c>
      <c r="I471">
        <v>0</v>
      </c>
      <c r="J471" t="s">
        <v>61</v>
      </c>
      <c r="K471" t="s">
        <v>1396</v>
      </c>
      <c r="L471" t="s">
        <v>4233</v>
      </c>
      <c r="M4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000010703652</v>
      </c>
      <c r="N471" t="s">
        <v>236</v>
      </c>
      <c r="O471" s="4">
        <v>1913635</v>
      </c>
      <c r="P471" s="4">
        <f>IF(Table_GL_DATA_QUERY[[#This Row],[TRANSAMT]]&gt;0,Table_GL_DATA_QUERY[[#This Row],[TRANSAMT]],0)</f>
        <v>1913635</v>
      </c>
      <c r="Q471" s="4">
        <f>-IF(Table_GL_DATA_QUERY[[#This Row],[TRANSAMT]]&lt;0,Table_GL_DATA_QUERY[[#This Row],[TRANSAMT]],0)</f>
        <v>0</v>
      </c>
      <c r="R471" t="s">
        <v>31</v>
      </c>
      <c r="S471" t="s">
        <v>43</v>
      </c>
    </row>
    <row r="472" spans="1:19" x14ac:dyDescent="0.25">
      <c r="A472" s="6">
        <v>20210703</v>
      </c>
      <c r="B472" t="s">
        <v>768</v>
      </c>
      <c r="C472" t="s">
        <v>3682</v>
      </c>
      <c r="D472" t="s">
        <v>3813</v>
      </c>
      <c r="E472" t="s">
        <v>50</v>
      </c>
      <c r="F472" t="s">
        <v>24</v>
      </c>
      <c r="G472" t="s">
        <v>49</v>
      </c>
      <c r="H472">
        <v>0</v>
      </c>
      <c r="I472">
        <v>0</v>
      </c>
      <c r="J472" t="s">
        <v>61</v>
      </c>
      <c r="K472" t="s">
        <v>4234</v>
      </c>
      <c r="L472" t="s">
        <v>4235</v>
      </c>
      <c r="M4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000011841722</v>
      </c>
      <c r="N472" t="s">
        <v>1567</v>
      </c>
      <c r="O472" s="4">
        <v>31904</v>
      </c>
      <c r="P472" s="4">
        <f>IF(Table_GL_DATA_QUERY[[#This Row],[TRANSAMT]]&gt;0,Table_GL_DATA_QUERY[[#This Row],[TRANSAMT]],0)</f>
        <v>31904</v>
      </c>
      <c r="Q472" s="4">
        <f>-IF(Table_GL_DATA_QUERY[[#This Row],[TRANSAMT]]&lt;0,Table_GL_DATA_QUERY[[#This Row],[TRANSAMT]],0)</f>
        <v>0</v>
      </c>
      <c r="R472" t="s">
        <v>31</v>
      </c>
      <c r="S472" t="s">
        <v>43</v>
      </c>
    </row>
    <row r="473" spans="1:19" x14ac:dyDescent="0.25">
      <c r="A473" s="6">
        <v>20210703</v>
      </c>
      <c r="B473" t="s">
        <v>768</v>
      </c>
      <c r="C473" t="s">
        <v>3682</v>
      </c>
      <c r="D473" t="s">
        <v>3813</v>
      </c>
      <c r="E473" t="s">
        <v>51</v>
      </c>
      <c r="F473" t="s">
        <v>24</v>
      </c>
      <c r="G473" t="s">
        <v>49</v>
      </c>
      <c r="H473">
        <v>0</v>
      </c>
      <c r="I473">
        <v>0</v>
      </c>
      <c r="J473" t="s">
        <v>61</v>
      </c>
      <c r="K473" t="s">
        <v>1483</v>
      </c>
      <c r="L473" t="s">
        <v>4236</v>
      </c>
      <c r="M4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000010703692</v>
      </c>
      <c r="N473" t="s">
        <v>1484</v>
      </c>
      <c r="O473" s="4">
        <v>6347809</v>
      </c>
      <c r="P473" s="4">
        <f>IF(Table_GL_DATA_QUERY[[#This Row],[TRANSAMT]]&gt;0,Table_GL_DATA_QUERY[[#This Row],[TRANSAMT]],0)</f>
        <v>6347809</v>
      </c>
      <c r="Q473" s="4">
        <f>-IF(Table_GL_DATA_QUERY[[#This Row],[TRANSAMT]]&lt;0,Table_GL_DATA_QUERY[[#This Row],[TRANSAMT]],0)</f>
        <v>0</v>
      </c>
      <c r="R473" t="s">
        <v>31</v>
      </c>
      <c r="S473" t="s">
        <v>43</v>
      </c>
    </row>
    <row r="474" spans="1:19" x14ac:dyDescent="0.25">
      <c r="A474" s="6">
        <v>20210709</v>
      </c>
      <c r="B474" t="s">
        <v>768</v>
      </c>
      <c r="C474" t="s">
        <v>3682</v>
      </c>
      <c r="D474" t="s">
        <v>4237</v>
      </c>
      <c r="E474" t="s">
        <v>23</v>
      </c>
      <c r="F474" t="s">
        <v>24</v>
      </c>
      <c r="G474" t="s">
        <v>477</v>
      </c>
      <c r="H474">
        <v>0</v>
      </c>
      <c r="I474">
        <v>0</v>
      </c>
      <c r="J474" t="s">
        <v>472</v>
      </c>
      <c r="K474" t="s">
        <v>483</v>
      </c>
      <c r="L474" t="s">
        <v>484</v>
      </c>
      <c r="M4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" t="s">
        <v>1501</v>
      </c>
      <c r="O474" s="4">
        <v>-444</v>
      </c>
      <c r="P474" s="4">
        <f>IF(Table_GL_DATA_QUERY[[#This Row],[TRANSAMT]]&gt;0,Table_GL_DATA_QUERY[[#This Row],[TRANSAMT]],0)</f>
        <v>0</v>
      </c>
      <c r="Q474" s="4">
        <f>-IF(Table_GL_DATA_QUERY[[#This Row],[TRANSAMT]]&lt;0,Table_GL_DATA_QUERY[[#This Row],[TRANSAMT]],0)</f>
        <v>444</v>
      </c>
      <c r="R474" t="s">
        <v>26</v>
      </c>
      <c r="S474" t="s">
        <v>27</v>
      </c>
    </row>
    <row r="475" spans="1:19" x14ac:dyDescent="0.25">
      <c r="A475" s="6">
        <v>20210709</v>
      </c>
      <c r="B475" t="s">
        <v>768</v>
      </c>
      <c r="C475" t="s">
        <v>3682</v>
      </c>
      <c r="D475" t="s">
        <v>4237</v>
      </c>
      <c r="E475" t="s">
        <v>59</v>
      </c>
      <c r="F475" t="s">
        <v>129</v>
      </c>
      <c r="G475" t="s">
        <v>477</v>
      </c>
      <c r="H475">
        <v>0</v>
      </c>
      <c r="I475">
        <v>0</v>
      </c>
      <c r="J475" t="s">
        <v>472</v>
      </c>
      <c r="K475" t="s">
        <v>483</v>
      </c>
      <c r="L475" t="s">
        <v>484</v>
      </c>
      <c r="M4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" t="s">
        <v>3684</v>
      </c>
      <c r="O475" s="4">
        <v>-3648</v>
      </c>
      <c r="P475" s="4">
        <f>IF(Table_GL_DATA_QUERY[[#This Row],[TRANSAMT]]&gt;0,Table_GL_DATA_QUERY[[#This Row],[TRANSAMT]],0)</f>
        <v>0</v>
      </c>
      <c r="Q475" s="4">
        <f>-IF(Table_GL_DATA_QUERY[[#This Row],[TRANSAMT]]&lt;0,Table_GL_DATA_QUERY[[#This Row],[TRANSAMT]],0)</f>
        <v>3648</v>
      </c>
      <c r="R475" t="s">
        <v>26</v>
      </c>
      <c r="S475" t="s">
        <v>27</v>
      </c>
    </row>
    <row r="476" spans="1:19" x14ac:dyDescent="0.25">
      <c r="A476" s="6">
        <v>20210709</v>
      </c>
      <c r="B476" t="s">
        <v>768</v>
      </c>
      <c r="C476" t="s">
        <v>3682</v>
      </c>
      <c r="D476" t="s">
        <v>4237</v>
      </c>
      <c r="E476" t="s">
        <v>149</v>
      </c>
      <c r="F476" t="s">
        <v>24</v>
      </c>
      <c r="G476" t="s">
        <v>477</v>
      </c>
      <c r="H476">
        <v>0</v>
      </c>
      <c r="I476">
        <v>0</v>
      </c>
      <c r="J476" t="s">
        <v>472</v>
      </c>
      <c r="K476" t="s">
        <v>483</v>
      </c>
      <c r="L476" t="s">
        <v>484</v>
      </c>
      <c r="M4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6" t="s">
        <v>3685</v>
      </c>
      <c r="O476" s="4">
        <v>-34</v>
      </c>
      <c r="P476" s="4">
        <f>IF(Table_GL_DATA_QUERY[[#This Row],[TRANSAMT]]&gt;0,Table_GL_DATA_QUERY[[#This Row],[TRANSAMT]],0)</f>
        <v>0</v>
      </c>
      <c r="Q476" s="4">
        <f>-IF(Table_GL_DATA_QUERY[[#This Row],[TRANSAMT]]&lt;0,Table_GL_DATA_QUERY[[#This Row],[TRANSAMT]],0)</f>
        <v>34</v>
      </c>
      <c r="R476" t="s">
        <v>26</v>
      </c>
      <c r="S476" t="s">
        <v>27</v>
      </c>
    </row>
    <row r="477" spans="1:19" x14ac:dyDescent="0.25">
      <c r="A477" s="6">
        <v>20210709</v>
      </c>
      <c r="B477" t="s">
        <v>768</v>
      </c>
      <c r="C477" t="s">
        <v>3682</v>
      </c>
      <c r="D477" t="s">
        <v>4237</v>
      </c>
      <c r="E477" t="s">
        <v>126</v>
      </c>
      <c r="F477" t="s">
        <v>24</v>
      </c>
      <c r="G477" t="s">
        <v>477</v>
      </c>
      <c r="H477">
        <v>0</v>
      </c>
      <c r="I477">
        <v>0</v>
      </c>
      <c r="J477" t="s">
        <v>472</v>
      </c>
      <c r="K477" t="s">
        <v>483</v>
      </c>
      <c r="L477" t="s">
        <v>484</v>
      </c>
      <c r="M4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7" t="s">
        <v>3354</v>
      </c>
      <c r="O477" s="4">
        <v>-500</v>
      </c>
      <c r="P477" s="4">
        <f>IF(Table_GL_DATA_QUERY[[#This Row],[TRANSAMT]]&gt;0,Table_GL_DATA_QUERY[[#This Row],[TRANSAMT]],0)</f>
        <v>0</v>
      </c>
      <c r="Q477" s="4">
        <f>-IF(Table_GL_DATA_QUERY[[#This Row],[TRANSAMT]]&lt;0,Table_GL_DATA_QUERY[[#This Row],[TRANSAMT]],0)</f>
        <v>500</v>
      </c>
      <c r="R477" t="s">
        <v>26</v>
      </c>
      <c r="S477" t="s">
        <v>27</v>
      </c>
    </row>
    <row r="478" spans="1:19" x14ac:dyDescent="0.25">
      <c r="A478" s="6">
        <v>20210709</v>
      </c>
      <c r="B478" t="s">
        <v>768</v>
      </c>
      <c r="C478" t="s">
        <v>3682</v>
      </c>
      <c r="D478" t="s">
        <v>4237</v>
      </c>
      <c r="E478" t="s">
        <v>127</v>
      </c>
      <c r="F478" t="s">
        <v>24</v>
      </c>
      <c r="G478" t="s">
        <v>477</v>
      </c>
      <c r="H478">
        <v>0</v>
      </c>
      <c r="I478">
        <v>0</v>
      </c>
      <c r="J478" t="s">
        <v>472</v>
      </c>
      <c r="K478" t="s">
        <v>483</v>
      </c>
      <c r="L478" t="s">
        <v>484</v>
      </c>
      <c r="M4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8" t="s">
        <v>3686</v>
      </c>
      <c r="O478" s="4">
        <v>-485</v>
      </c>
      <c r="P478" s="4">
        <f>IF(Table_GL_DATA_QUERY[[#This Row],[TRANSAMT]]&gt;0,Table_GL_DATA_QUERY[[#This Row],[TRANSAMT]],0)</f>
        <v>0</v>
      </c>
      <c r="Q478" s="4">
        <f>-IF(Table_GL_DATA_QUERY[[#This Row],[TRANSAMT]]&lt;0,Table_GL_DATA_QUERY[[#This Row],[TRANSAMT]],0)</f>
        <v>485</v>
      </c>
      <c r="R478" t="s">
        <v>26</v>
      </c>
      <c r="S478" t="s">
        <v>27</v>
      </c>
    </row>
    <row r="479" spans="1:19" x14ac:dyDescent="0.25">
      <c r="A479" s="6">
        <v>20210709</v>
      </c>
      <c r="B479" t="s">
        <v>768</v>
      </c>
      <c r="C479" t="s">
        <v>3682</v>
      </c>
      <c r="D479" t="s">
        <v>4237</v>
      </c>
      <c r="E479" t="s">
        <v>56</v>
      </c>
      <c r="F479" t="s">
        <v>24</v>
      </c>
      <c r="G479" t="s">
        <v>477</v>
      </c>
      <c r="H479">
        <v>0</v>
      </c>
      <c r="I479">
        <v>0</v>
      </c>
      <c r="J479" t="s">
        <v>472</v>
      </c>
      <c r="K479" t="s">
        <v>483</v>
      </c>
      <c r="L479" t="s">
        <v>484</v>
      </c>
      <c r="M4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9" t="s">
        <v>785</v>
      </c>
      <c r="O479" s="4">
        <v>-249</v>
      </c>
      <c r="P479" s="4">
        <f>IF(Table_GL_DATA_QUERY[[#This Row],[TRANSAMT]]&gt;0,Table_GL_DATA_QUERY[[#This Row],[TRANSAMT]],0)</f>
        <v>0</v>
      </c>
      <c r="Q479" s="4">
        <f>-IF(Table_GL_DATA_QUERY[[#This Row],[TRANSAMT]]&lt;0,Table_GL_DATA_QUERY[[#This Row],[TRANSAMT]],0)</f>
        <v>249</v>
      </c>
      <c r="R479" t="s">
        <v>26</v>
      </c>
      <c r="S479" t="s">
        <v>27</v>
      </c>
    </row>
    <row r="480" spans="1:19" x14ac:dyDescent="0.25">
      <c r="A480" s="6">
        <v>20210709</v>
      </c>
      <c r="B480" t="s">
        <v>768</v>
      </c>
      <c r="C480" t="s">
        <v>3682</v>
      </c>
      <c r="D480" t="s">
        <v>4237</v>
      </c>
      <c r="E480" t="s">
        <v>128</v>
      </c>
      <c r="F480" t="s">
        <v>24</v>
      </c>
      <c r="G480" t="s">
        <v>477</v>
      </c>
      <c r="H480">
        <v>0</v>
      </c>
      <c r="I480">
        <v>0</v>
      </c>
      <c r="J480" t="s">
        <v>472</v>
      </c>
      <c r="K480" t="s">
        <v>483</v>
      </c>
      <c r="L480" t="s">
        <v>484</v>
      </c>
      <c r="M4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0" t="s">
        <v>1187</v>
      </c>
      <c r="O480" s="4">
        <v>-3000</v>
      </c>
      <c r="P480" s="4">
        <f>IF(Table_GL_DATA_QUERY[[#This Row],[TRANSAMT]]&gt;0,Table_GL_DATA_QUERY[[#This Row],[TRANSAMT]],0)</f>
        <v>0</v>
      </c>
      <c r="Q480" s="4">
        <f>-IF(Table_GL_DATA_QUERY[[#This Row],[TRANSAMT]]&lt;0,Table_GL_DATA_QUERY[[#This Row],[TRANSAMT]],0)</f>
        <v>3000</v>
      </c>
      <c r="R480" t="s">
        <v>26</v>
      </c>
      <c r="S480" t="s">
        <v>27</v>
      </c>
    </row>
    <row r="481" spans="1:19" x14ac:dyDescent="0.25">
      <c r="A481" s="6">
        <v>20210709</v>
      </c>
      <c r="B481" t="s">
        <v>768</v>
      </c>
      <c r="C481" t="s">
        <v>3682</v>
      </c>
      <c r="D481" t="s">
        <v>4237</v>
      </c>
      <c r="E481" t="s">
        <v>97</v>
      </c>
      <c r="F481" t="s">
        <v>150</v>
      </c>
      <c r="G481" t="s">
        <v>477</v>
      </c>
      <c r="H481">
        <v>0</v>
      </c>
      <c r="I481">
        <v>0</v>
      </c>
      <c r="J481" t="s">
        <v>472</v>
      </c>
      <c r="K481" t="s">
        <v>483</v>
      </c>
      <c r="L481" t="s">
        <v>484</v>
      </c>
      <c r="M4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1" t="s">
        <v>3687</v>
      </c>
      <c r="O481" s="4">
        <v>-1547</v>
      </c>
      <c r="P481" s="4">
        <f>IF(Table_GL_DATA_QUERY[[#This Row],[TRANSAMT]]&gt;0,Table_GL_DATA_QUERY[[#This Row],[TRANSAMT]],0)</f>
        <v>0</v>
      </c>
      <c r="Q481" s="4">
        <f>-IF(Table_GL_DATA_QUERY[[#This Row],[TRANSAMT]]&lt;0,Table_GL_DATA_QUERY[[#This Row],[TRANSAMT]],0)</f>
        <v>1547</v>
      </c>
      <c r="R481" t="s">
        <v>26</v>
      </c>
      <c r="S481" t="s">
        <v>27</v>
      </c>
    </row>
    <row r="482" spans="1:19" x14ac:dyDescent="0.25">
      <c r="A482" s="6">
        <v>20210709</v>
      </c>
      <c r="B482" t="s">
        <v>768</v>
      </c>
      <c r="C482" t="s">
        <v>3682</v>
      </c>
      <c r="D482" t="s">
        <v>4237</v>
      </c>
      <c r="E482" t="s">
        <v>99</v>
      </c>
      <c r="F482" t="s">
        <v>24</v>
      </c>
      <c r="G482" t="s">
        <v>477</v>
      </c>
      <c r="H482">
        <v>0</v>
      </c>
      <c r="I482">
        <v>0</v>
      </c>
      <c r="J482" t="s">
        <v>472</v>
      </c>
      <c r="K482" t="s">
        <v>483</v>
      </c>
      <c r="L482" t="s">
        <v>484</v>
      </c>
      <c r="M4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2" t="s">
        <v>1529</v>
      </c>
      <c r="O482" s="4">
        <v>-401</v>
      </c>
      <c r="P482" s="4">
        <f>IF(Table_GL_DATA_QUERY[[#This Row],[TRANSAMT]]&gt;0,Table_GL_DATA_QUERY[[#This Row],[TRANSAMT]],0)</f>
        <v>0</v>
      </c>
      <c r="Q482" s="4">
        <f>-IF(Table_GL_DATA_QUERY[[#This Row],[TRANSAMT]]&lt;0,Table_GL_DATA_QUERY[[#This Row],[TRANSAMT]],0)</f>
        <v>401</v>
      </c>
      <c r="R482" t="s">
        <v>26</v>
      </c>
      <c r="S482" t="s">
        <v>27</v>
      </c>
    </row>
    <row r="483" spans="1:19" x14ac:dyDescent="0.25">
      <c r="A483" s="6">
        <v>20210709</v>
      </c>
      <c r="B483" t="s">
        <v>768</v>
      </c>
      <c r="C483" t="s">
        <v>3682</v>
      </c>
      <c r="D483" t="s">
        <v>4237</v>
      </c>
      <c r="E483" t="s">
        <v>100</v>
      </c>
      <c r="F483" t="s">
        <v>150</v>
      </c>
      <c r="G483" t="s">
        <v>477</v>
      </c>
      <c r="H483">
        <v>0</v>
      </c>
      <c r="I483">
        <v>0</v>
      </c>
      <c r="J483" t="s">
        <v>472</v>
      </c>
      <c r="K483" t="s">
        <v>483</v>
      </c>
      <c r="L483" t="s">
        <v>484</v>
      </c>
      <c r="M4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" t="s">
        <v>553</v>
      </c>
      <c r="O483" s="4">
        <v>-1430</v>
      </c>
      <c r="P483" s="4">
        <f>IF(Table_GL_DATA_QUERY[[#This Row],[TRANSAMT]]&gt;0,Table_GL_DATA_QUERY[[#This Row],[TRANSAMT]],0)</f>
        <v>0</v>
      </c>
      <c r="Q483" s="4">
        <f>-IF(Table_GL_DATA_QUERY[[#This Row],[TRANSAMT]]&lt;0,Table_GL_DATA_QUERY[[#This Row],[TRANSAMT]],0)</f>
        <v>1430</v>
      </c>
      <c r="R483" t="s">
        <v>26</v>
      </c>
      <c r="S483" t="s">
        <v>27</v>
      </c>
    </row>
    <row r="484" spans="1:19" x14ac:dyDescent="0.25">
      <c r="A484" s="6">
        <v>20210709</v>
      </c>
      <c r="B484" t="s">
        <v>768</v>
      </c>
      <c r="C484" t="s">
        <v>3682</v>
      </c>
      <c r="D484" t="s">
        <v>4237</v>
      </c>
      <c r="E484" t="s">
        <v>101</v>
      </c>
      <c r="F484" t="s">
        <v>129</v>
      </c>
      <c r="G484" t="s">
        <v>477</v>
      </c>
      <c r="H484">
        <v>0</v>
      </c>
      <c r="I484">
        <v>0</v>
      </c>
      <c r="J484" t="s">
        <v>472</v>
      </c>
      <c r="K484" t="s">
        <v>483</v>
      </c>
      <c r="L484" t="s">
        <v>484</v>
      </c>
      <c r="M4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4" t="s">
        <v>3378</v>
      </c>
      <c r="O484" s="4">
        <v>-1419</v>
      </c>
      <c r="P484" s="4">
        <f>IF(Table_GL_DATA_QUERY[[#This Row],[TRANSAMT]]&gt;0,Table_GL_DATA_QUERY[[#This Row],[TRANSAMT]],0)</f>
        <v>0</v>
      </c>
      <c r="Q484" s="4">
        <f>-IF(Table_GL_DATA_QUERY[[#This Row],[TRANSAMT]]&lt;0,Table_GL_DATA_QUERY[[#This Row],[TRANSAMT]],0)</f>
        <v>1419</v>
      </c>
      <c r="R484" t="s">
        <v>26</v>
      </c>
      <c r="S484" t="s">
        <v>27</v>
      </c>
    </row>
    <row r="485" spans="1:19" x14ac:dyDescent="0.25">
      <c r="A485" s="6">
        <v>20210709</v>
      </c>
      <c r="B485" t="s">
        <v>768</v>
      </c>
      <c r="C485" t="s">
        <v>3682</v>
      </c>
      <c r="D485" t="s">
        <v>4237</v>
      </c>
      <c r="E485" t="s">
        <v>103</v>
      </c>
      <c r="F485" t="s">
        <v>150</v>
      </c>
      <c r="G485" t="s">
        <v>477</v>
      </c>
      <c r="H485">
        <v>0</v>
      </c>
      <c r="I485">
        <v>0</v>
      </c>
      <c r="J485" t="s">
        <v>472</v>
      </c>
      <c r="K485" t="s">
        <v>483</v>
      </c>
      <c r="L485" t="s">
        <v>484</v>
      </c>
      <c r="M4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5" t="s">
        <v>540</v>
      </c>
      <c r="O485" s="4">
        <v>-1337</v>
      </c>
      <c r="P485" s="4">
        <f>IF(Table_GL_DATA_QUERY[[#This Row],[TRANSAMT]]&gt;0,Table_GL_DATA_QUERY[[#This Row],[TRANSAMT]],0)</f>
        <v>0</v>
      </c>
      <c r="Q485" s="4">
        <f>-IF(Table_GL_DATA_QUERY[[#This Row],[TRANSAMT]]&lt;0,Table_GL_DATA_QUERY[[#This Row],[TRANSAMT]],0)</f>
        <v>1337</v>
      </c>
      <c r="R485" t="s">
        <v>26</v>
      </c>
      <c r="S485" t="s">
        <v>27</v>
      </c>
    </row>
    <row r="486" spans="1:19" x14ac:dyDescent="0.25">
      <c r="A486" s="6">
        <v>20210709</v>
      </c>
      <c r="B486" t="s">
        <v>768</v>
      </c>
      <c r="C486" t="s">
        <v>3682</v>
      </c>
      <c r="D486" t="s">
        <v>4237</v>
      </c>
      <c r="E486" t="s">
        <v>104</v>
      </c>
      <c r="F486" t="s">
        <v>24</v>
      </c>
      <c r="G486" t="s">
        <v>477</v>
      </c>
      <c r="H486">
        <v>0</v>
      </c>
      <c r="I486">
        <v>0</v>
      </c>
      <c r="J486" t="s">
        <v>472</v>
      </c>
      <c r="K486" t="s">
        <v>483</v>
      </c>
      <c r="L486" t="s">
        <v>484</v>
      </c>
      <c r="M4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" t="s">
        <v>3688</v>
      </c>
      <c r="O486" s="4">
        <v>-10000</v>
      </c>
      <c r="P486" s="4">
        <f>IF(Table_GL_DATA_QUERY[[#This Row],[TRANSAMT]]&gt;0,Table_GL_DATA_QUERY[[#This Row],[TRANSAMT]],0)</f>
        <v>0</v>
      </c>
      <c r="Q486" s="4">
        <f>-IF(Table_GL_DATA_QUERY[[#This Row],[TRANSAMT]]&lt;0,Table_GL_DATA_QUERY[[#This Row],[TRANSAMT]],0)</f>
        <v>10000</v>
      </c>
      <c r="R486" t="s">
        <v>26</v>
      </c>
      <c r="S486" t="s">
        <v>27</v>
      </c>
    </row>
    <row r="487" spans="1:19" x14ac:dyDescent="0.25">
      <c r="A487" s="6">
        <v>20210709</v>
      </c>
      <c r="B487" t="s">
        <v>768</v>
      </c>
      <c r="C487" t="s">
        <v>3682</v>
      </c>
      <c r="D487" t="s">
        <v>4237</v>
      </c>
      <c r="E487" t="s">
        <v>106</v>
      </c>
      <c r="F487" t="s">
        <v>24</v>
      </c>
      <c r="G487" t="s">
        <v>477</v>
      </c>
      <c r="H487">
        <v>0</v>
      </c>
      <c r="I487">
        <v>0</v>
      </c>
      <c r="J487" t="s">
        <v>472</v>
      </c>
      <c r="K487" t="s">
        <v>483</v>
      </c>
      <c r="L487" t="s">
        <v>484</v>
      </c>
      <c r="M4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" t="s">
        <v>3689</v>
      </c>
      <c r="O487" s="4">
        <v>-168</v>
      </c>
      <c r="P487" s="4">
        <f>IF(Table_GL_DATA_QUERY[[#This Row],[TRANSAMT]]&gt;0,Table_GL_DATA_QUERY[[#This Row],[TRANSAMT]],0)</f>
        <v>0</v>
      </c>
      <c r="Q487" s="4">
        <f>-IF(Table_GL_DATA_QUERY[[#This Row],[TRANSAMT]]&lt;0,Table_GL_DATA_QUERY[[#This Row],[TRANSAMT]],0)</f>
        <v>168</v>
      </c>
      <c r="R487" t="s">
        <v>26</v>
      </c>
      <c r="S487" t="s">
        <v>27</v>
      </c>
    </row>
    <row r="488" spans="1:19" x14ac:dyDescent="0.25">
      <c r="A488" s="6">
        <v>20210709</v>
      </c>
      <c r="B488" t="s">
        <v>768</v>
      </c>
      <c r="C488" t="s">
        <v>3682</v>
      </c>
      <c r="D488" t="s">
        <v>4237</v>
      </c>
      <c r="E488" t="s">
        <v>107</v>
      </c>
      <c r="F488" t="s">
        <v>24</v>
      </c>
      <c r="G488" t="s">
        <v>477</v>
      </c>
      <c r="H488">
        <v>0</v>
      </c>
      <c r="I488">
        <v>0</v>
      </c>
      <c r="J488" t="s">
        <v>472</v>
      </c>
      <c r="K488" t="s">
        <v>483</v>
      </c>
      <c r="L488" t="s">
        <v>484</v>
      </c>
      <c r="M4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" t="s">
        <v>3690</v>
      </c>
      <c r="O488" s="4">
        <v>-471</v>
      </c>
      <c r="P488" s="4">
        <f>IF(Table_GL_DATA_QUERY[[#This Row],[TRANSAMT]]&gt;0,Table_GL_DATA_QUERY[[#This Row],[TRANSAMT]],0)</f>
        <v>0</v>
      </c>
      <c r="Q488" s="4">
        <f>-IF(Table_GL_DATA_QUERY[[#This Row],[TRANSAMT]]&lt;0,Table_GL_DATA_QUERY[[#This Row],[TRANSAMT]],0)</f>
        <v>471</v>
      </c>
      <c r="R488" t="s">
        <v>26</v>
      </c>
      <c r="S488" t="s">
        <v>27</v>
      </c>
    </row>
    <row r="489" spans="1:19" x14ac:dyDescent="0.25">
      <c r="A489" s="6">
        <v>20210715</v>
      </c>
      <c r="B489" t="s">
        <v>768</v>
      </c>
      <c r="C489" t="s">
        <v>3682</v>
      </c>
      <c r="D489" t="s">
        <v>3892</v>
      </c>
      <c r="E489" t="s">
        <v>50</v>
      </c>
      <c r="F489" t="s">
        <v>24</v>
      </c>
      <c r="G489" t="s">
        <v>477</v>
      </c>
      <c r="H489">
        <v>0</v>
      </c>
      <c r="I489">
        <v>0</v>
      </c>
      <c r="J489" t="s">
        <v>472</v>
      </c>
      <c r="K489" t="s">
        <v>483</v>
      </c>
      <c r="L489" t="s">
        <v>484</v>
      </c>
      <c r="M4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9" t="s">
        <v>781</v>
      </c>
      <c r="O489" s="4">
        <v>-470</v>
      </c>
      <c r="P489" s="4">
        <f>IF(Table_GL_DATA_QUERY[[#This Row],[TRANSAMT]]&gt;0,Table_GL_DATA_QUERY[[#This Row],[TRANSAMT]],0)</f>
        <v>0</v>
      </c>
      <c r="Q489" s="4">
        <f>-IF(Table_GL_DATA_QUERY[[#This Row],[TRANSAMT]]&lt;0,Table_GL_DATA_QUERY[[#This Row],[TRANSAMT]],0)</f>
        <v>470</v>
      </c>
      <c r="R489" t="s">
        <v>26</v>
      </c>
      <c r="S489" t="s">
        <v>27</v>
      </c>
    </row>
    <row r="490" spans="1:19" x14ac:dyDescent="0.25">
      <c r="A490" s="6">
        <v>20210715</v>
      </c>
      <c r="B490" t="s">
        <v>768</v>
      </c>
      <c r="C490" t="s">
        <v>3682</v>
      </c>
      <c r="D490" t="s">
        <v>3892</v>
      </c>
      <c r="E490" t="s">
        <v>51</v>
      </c>
      <c r="F490" t="s">
        <v>24</v>
      </c>
      <c r="G490" t="s">
        <v>477</v>
      </c>
      <c r="H490">
        <v>0</v>
      </c>
      <c r="I490">
        <v>0</v>
      </c>
      <c r="J490" t="s">
        <v>472</v>
      </c>
      <c r="K490" t="s">
        <v>483</v>
      </c>
      <c r="L490" t="s">
        <v>484</v>
      </c>
      <c r="M4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0" t="s">
        <v>1560</v>
      </c>
      <c r="O490" s="4">
        <v>-601</v>
      </c>
      <c r="P490" s="4">
        <f>IF(Table_GL_DATA_QUERY[[#This Row],[TRANSAMT]]&gt;0,Table_GL_DATA_QUERY[[#This Row],[TRANSAMT]],0)</f>
        <v>0</v>
      </c>
      <c r="Q490" s="4">
        <f>-IF(Table_GL_DATA_QUERY[[#This Row],[TRANSAMT]]&lt;0,Table_GL_DATA_QUERY[[#This Row],[TRANSAMT]],0)</f>
        <v>601</v>
      </c>
      <c r="R490" t="s">
        <v>26</v>
      </c>
      <c r="S490" t="s">
        <v>27</v>
      </c>
    </row>
    <row r="491" spans="1:19" x14ac:dyDescent="0.25">
      <c r="A491" s="6">
        <v>20210715</v>
      </c>
      <c r="B491" t="s">
        <v>768</v>
      </c>
      <c r="C491" t="s">
        <v>3682</v>
      </c>
      <c r="D491" t="s">
        <v>3892</v>
      </c>
      <c r="E491" t="s">
        <v>53</v>
      </c>
      <c r="F491" t="s">
        <v>150</v>
      </c>
      <c r="G491" t="s">
        <v>477</v>
      </c>
      <c r="H491">
        <v>0</v>
      </c>
      <c r="I491">
        <v>0</v>
      </c>
      <c r="J491" t="s">
        <v>472</v>
      </c>
      <c r="K491" t="s">
        <v>483</v>
      </c>
      <c r="L491" t="s">
        <v>484</v>
      </c>
      <c r="M4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" t="s">
        <v>3420</v>
      </c>
      <c r="O491" s="4">
        <v>-1012</v>
      </c>
      <c r="P491" s="4">
        <f>IF(Table_GL_DATA_QUERY[[#This Row],[TRANSAMT]]&gt;0,Table_GL_DATA_QUERY[[#This Row],[TRANSAMT]],0)</f>
        <v>0</v>
      </c>
      <c r="Q491" s="4">
        <f>-IF(Table_GL_DATA_QUERY[[#This Row],[TRANSAMT]]&lt;0,Table_GL_DATA_QUERY[[#This Row],[TRANSAMT]],0)</f>
        <v>1012</v>
      </c>
      <c r="R491" t="s">
        <v>26</v>
      </c>
      <c r="S491" t="s">
        <v>27</v>
      </c>
    </row>
    <row r="492" spans="1:19" x14ac:dyDescent="0.25">
      <c r="A492" s="6">
        <v>20210715</v>
      </c>
      <c r="B492" t="s">
        <v>768</v>
      </c>
      <c r="C492" t="s">
        <v>3682</v>
      </c>
      <c r="D492" t="s">
        <v>3892</v>
      </c>
      <c r="E492" t="s">
        <v>54</v>
      </c>
      <c r="F492" t="s">
        <v>309</v>
      </c>
      <c r="G492" t="s">
        <v>477</v>
      </c>
      <c r="H492">
        <v>0</v>
      </c>
      <c r="I492">
        <v>0</v>
      </c>
      <c r="J492" t="s">
        <v>472</v>
      </c>
      <c r="K492" t="s">
        <v>483</v>
      </c>
      <c r="L492" t="s">
        <v>484</v>
      </c>
      <c r="M4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2" t="s">
        <v>611</v>
      </c>
      <c r="O492" s="4">
        <v>-2982</v>
      </c>
      <c r="P492" s="4">
        <f>IF(Table_GL_DATA_QUERY[[#This Row],[TRANSAMT]]&gt;0,Table_GL_DATA_QUERY[[#This Row],[TRANSAMT]],0)</f>
        <v>0</v>
      </c>
      <c r="Q492" s="4">
        <f>-IF(Table_GL_DATA_QUERY[[#This Row],[TRANSAMT]]&lt;0,Table_GL_DATA_QUERY[[#This Row],[TRANSAMT]],0)</f>
        <v>2982</v>
      </c>
      <c r="R492" t="s">
        <v>26</v>
      </c>
      <c r="S492" t="s">
        <v>27</v>
      </c>
    </row>
    <row r="493" spans="1:19" x14ac:dyDescent="0.25">
      <c r="A493" s="6">
        <v>20210715</v>
      </c>
      <c r="B493" t="s">
        <v>768</v>
      </c>
      <c r="C493" t="s">
        <v>3682</v>
      </c>
      <c r="D493" t="s">
        <v>3892</v>
      </c>
      <c r="E493" t="s">
        <v>55</v>
      </c>
      <c r="F493" t="s">
        <v>363</v>
      </c>
      <c r="G493" t="s">
        <v>477</v>
      </c>
      <c r="H493">
        <v>0</v>
      </c>
      <c r="I493">
        <v>0</v>
      </c>
      <c r="J493" t="s">
        <v>472</v>
      </c>
      <c r="K493" t="s">
        <v>483</v>
      </c>
      <c r="L493" t="s">
        <v>484</v>
      </c>
      <c r="M4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3" t="s">
        <v>3186</v>
      </c>
      <c r="O493" s="4">
        <v>-13007</v>
      </c>
      <c r="P493" s="4">
        <f>IF(Table_GL_DATA_QUERY[[#This Row],[TRANSAMT]]&gt;0,Table_GL_DATA_QUERY[[#This Row],[TRANSAMT]],0)</f>
        <v>0</v>
      </c>
      <c r="Q493" s="4">
        <f>-IF(Table_GL_DATA_QUERY[[#This Row],[TRANSAMT]]&lt;0,Table_GL_DATA_QUERY[[#This Row],[TRANSAMT]],0)</f>
        <v>13007</v>
      </c>
      <c r="R493" t="s">
        <v>26</v>
      </c>
      <c r="S493" t="s">
        <v>27</v>
      </c>
    </row>
    <row r="494" spans="1:19" x14ac:dyDescent="0.25">
      <c r="A494" s="6">
        <v>20210715</v>
      </c>
      <c r="B494" t="s">
        <v>768</v>
      </c>
      <c r="C494" t="s">
        <v>3682</v>
      </c>
      <c r="D494" t="s">
        <v>3892</v>
      </c>
      <c r="E494" t="s">
        <v>270</v>
      </c>
      <c r="F494" t="s">
        <v>24</v>
      </c>
      <c r="G494" t="s">
        <v>477</v>
      </c>
      <c r="H494">
        <v>0</v>
      </c>
      <c r="I494">
        <v>0</v>
      </c>
      <c r="J494" t="s">
        <v>472</v>
      </c>
      <c r="K494" t="s">
        <v>483</v>
      </c>
      <c r="L494" t="s">
        <v>484</v>
      </c>
      <c r="M4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4" t="s">
        <v>1214</v>
      </c>
      <c r="O494" s="4">
        <v>-1500</v>
      </c>
      <c r="P494" s="4">
        <f>IF(Table_GL_DATA_QUERY[[#This Row],[TRANSAMT]]&gt;0,Table_GL_DATA_QUERY[[#This Row],[TRANSAMT]],0)</f>
        <v>0</v>
      </c>
      <c r="Q494" s="4">
        <f>-IF(Table_GL_DATA_QUERY[[#This Row],[TRANSAMT]]&lt;0,Table_GL_DATA_QUERY[[#This Row],[TRANSAMT]],0)</f>
        <v>1500</v>
      </c>
      <c r="R494" t="s">
        <v>26</v>
      </c>
      <c r="S494" t="s">
        <v>27</v>
      </c>
    </row>
    <row r="495" spans="1:19" x14ac:dyDescent="0.25">
      <c r="A495" s="6">
        <v>20210715</v>
      </c>
      <c r="B495" t="s">
        <v>768</v>
      </c>
      <c r="C495" t="s">
        <v>3682</v>
      </c>
      <c r="D495" t="s">
        <v>3892</v>
      </c>
      <c r="E495" t="s">
        <v>271</v>
      </c>
      <c r="F495" t="s">
        <v>129</v>
      </c>
      <c r="G495" t="s">
        <v>477</v>
      </c>
      <c r="H495">
        <v>0</v>
      </c>
      <c r="I495">
        <v>0</v>
      </c>
      <c r="J495" t="s">
        <v>472</v>
      </c>
      <c r="K495" t="s">
        <v>483</v>
      </c>
      <c r="L495" t="s">
        <v>484</v>
      </c>
      <c r="M4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5" t="s">
        <v>1561</v>
      </c>
      <c r="O495" s="4">
        <v>-330</v>
      </c>
      <c r="P495" s="4">
        <f>IF(Table_GL_DATA_QUERY[[#This Row],[TRANSAMT]]&gt;0,Table_GL_DATA_QUERY[[#This Row],[TRANSAMT]],0)</f>
        <v>0</v>
      </c>
      <c r="Q495" s="4">
        <f>-IF(Table_GL_DATA_QUERY[[#This Row],[TRANSAMT]]&lt;0,Table_GL_DATA_QUERY[[#This Row],[TRANSAMT]],0)</f>
        <v>330</v>
      </c>
      <c r="R495" t="s">
        <v>26</v>
      </c>
      <c r="S495" t="s">
        <v>27</v>
      </c>
    </row>
    <row r="496" spans="1:19" x14ac:dyDescent="0.25">
      <c r="A496" s="6">
        <v>20210715</v>
      </c>
      <c r="B496" t="s">
        <v>768</v>
      </c>
      <c r="C496" t="s">
        <v>3682</v>
      </c>
      <c r="D496" t="s">
        <v>3892</v>
      </c>
      <c r="E496" t="s">
        <v>272</v>
      </c>
      <c r="F496" t="s">
        <v>150</v>
      </c>
      <c r="G496" t="s">
        <v>477</v>
      </c>
      <c r="H496">
        <v>0</v>
      </c>
      <c r="I496">
        <v>0</v>
      </c>
      <c r="J496" t="s">
        <v>472</v>
      </c>
      <c r="K496" t="s">
        <v>483</v>
      </c>
      <c r="L496" t="s">
        <v>484</v>
      </c>
      <c r="M4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6" t="s">
        <v>4238</v>
      </c>
      <c r="O496" s="4">
        <v>-6000</v>
      </c>
      <c r="P496" s="4">
        <f>IF(Table_GL_DATA_QUERY[[#This Row],[TRANSAMT]]&gt;0,Table_GL_DATA_QUERY[[#This Row],[TRANSAMT]],0)</f>
        <v>0</v>
      </c>
      <c r="Q496" s="4">
        <f>-IF(Table_GL_DATA_QUERY[[#This Row],[TRANSAMT]]&lt;0,Table_GL_DATA_QUERY[[#This Row],[TRANSAMT]],0)</f>
        <v>6000</v>
      </c>
      <c r="R496" t="s">
        <v>26</v>
      </c>
      <c r="S496" t="s">
        <v>27</v>
      </c>
    </row>
    <row r="497" spans="1:19" x14ac:dyDescent="0.25">
      <c r="A497" s="6">
        <v>20210715</v>
      </c>
      <c r="B497" t="s">
        <v>768</v>
      </c>
      <c r="C497" t="s">
        <v>3682</v>
      </c>
      <c r="D497" t="s">
        <v>3892</v>
      </c>
      <c r="E497" t="s">
        <v>273</v>
      </c>
      <c r="F497" t="s">
        <v>24</v>
      </c>
      <c r="G497" t="s">
        <v>477</v>
      </c>
      <c r="H497">
        <v>0</v>
      </c>
      <c r="I497">
        <v>0</v>
      </c>
      <c r="J497" t="s">
        <v>472</v>
      </c>
      <c r="K497" t="s">
        <v>483</v>
      </c>
      <c r="L497" t="s">
        <v>484</v>
      </c>
      <c r="M4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" t="s">
        <v>4239</v>
      </c>
      <c r="O497" s="4">
        <v>-500</v>
      </c>
      <c r="P497" s="4">
        <f>IF(Table_GL_DATA_QUERY[[#This Row],[TRANSAMT]]&gt;0,Table_GL_DATA_QUERY[[#This Row],[TRANSAMT]],0)</f>
        <v>0</v>
      </c>
      <c r="Q497" s="4">
        <f>-IF(Table_GL_DATA_QUERY[[#This Row],[TRANSAMT]]&lt;0,Table_GL_DATA_QUERY[[#This Row],[TRANSAMT]],0)</f>
        <v>500</v>
      </c>
      <c r="R497" t="s">
        <v>26</v>
      </c>
      <c r="S497" t="s">
        <v>27</v>
      </c>
    </row>
    <row r="498" spans="1:19" x14ac:dyDescent="0.25">
      <c r="A498" s="6">
        <v>20210715</v>
      </c>
      <c r="B498" t="s">
        <v>768</v>
      </c>
      <c r="C498" t="s">
        <v>3682</v>
      </c>
      <c r="D498" t="s">
        <v>3892</v>
      </c>
      <c r="E498" t="s">
        <v>274</v>
      </c>
      <c r="F498" t="s">
        <v>24</v>
      </c>
      <c r="G498" t="s">
        <v>477</v>
      </c>
      <c r="H498">
        <v>0</v>
      </c>
      <c r="I498">
        <v>0</v>
      </c>
      <c r="J498" t="s">
        <v>472</v>
      </c>
      <c r="K498" t="s">
        <v>483</v>
      </c>
      <c r="L498" t="s">
        <v>484</v>
      </c>
      <c r="M4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8" t="s">
        <v>1522</v>
      </c>
      <c r="O498" s="4">
        <v>-598</v>
      </c>
      <c r="P498" s="4">
        <f>IF(Table_GL_DATA_QUERY[[#This Row],[TRANSAMT]]&gt;0,Table_GL_DATA_QUERY[[#This Row],[TRANSAMT]],0)</f>
        <v>0</v>
      </c>
      <c r="Q498" s="4">
        <f>-IF(Table_GL_DATA_QUERY[[#This Row],[TRANSAMT]]&lt;0,Table_GL_DATA_QUERY[[#This Row],[TRANSAMT]],0)</f>
        <v>598</v>
      </c>
      <c r="R498" t="s">
        <v>26</v>
      </c>
      <c r="S498" t="s">
        <v>27</v>
      </c>
    </row>
    <row r="499" spans="1:19" x14ac:dyDescent="0.25">
      <c r="A499" s="6">
        <v>20210715</v>
      </c>
      <c r="B499" t="s">
        <v>768</v>
      </c>
      <c r="C499" t="s">
        <v>3682</v>
      </c>
      <c r="D499" t="s">
        <v>3892</v>
      </c>
      <c r="E499" t="s">
        <v>275</v>
      </c>
      <c r="F499" t="s">
        <v>24</v>
      </c>
      <c r="G499" t="s">
        <v>477</v>
      </c>
      <c r="H499">
        <v>0</v>
      </c>
      <c r="I499">
        <v>0</v>
      </c>
      <c r="J499" t="s">
        <v>472</v>
      </c>
      <c r="K499" t="s">
        <v>483</v>
      </c>
      <c r="L499" t="s">
        <v>484</v>
      </c>
      <c r="M4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9" t="s">
        <v>3789</v>
      </c>
      <c r="O499" s="4">
        <v>-1500</v>
      </c>
      <c r="P499" s="4">
        <f>IF(Table_GL_DATA_QUERY[[#This Row],[TRANSAMT]]&gt;0,Table_GL_DATA_QUERY[[#This Row],[TRANSAMT]],0)</f>
        <v>0</v>
      </c>
      <c r="Q499" s="4">
        <f>-IF(Table_GL_DATA_QUERY[[#This Row],[TRANSAMT]]&lt;0,Table_GL_DATA_QUERY[[#This Row],[TRANSAMT]],0)</f>
        <v>1500</v>
      </c>
      <c r="R499" t="s">
        <v>26</v>
      </c>
      <c r="S499" t="s">
        <v>27</v>
      </c>
    </row>
    <row r="500" spans="1:19" x14ac:dyDescent="0.25">
      <c r="A500" s="6">
        <v>20210715</v>
      </c>
      <c r="B500" t="s">
        <v>768</v>
      </c>
      <c r="C500" t="s">
        <v>3682</v>
      </c>
      <c r="D500" t="s">
        <v>3892</v>
      </c>
      <c r="E500" t="s">
        <v>276</v>
      </c>
      <c r="F500" t="s">
        <v>448</v>
      </c>
      <c r="G500" t="s">
        <v>477</v>
      </c>
      <c r="H500">
        <v>0</v>
      </c>
      <c r="I500">
        <v>0</v>
      </c>
      <c r="J500" t="s">
        <v>472</v>
      </c>
      <c r="K500" t="s">
        <v>483</v>
      </c>
      <c r="L500" t="s">
        <v>484</v>
      </c>
      <c r="M5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0" t="s">
        <v>3375</v>
      </c>
      <c r="O500" s="4">
        <v>-14136</v>
      </c>
      <c r="P500" s="4">
        <f>IF(Table_GL_DATA_QUERY[[#This Row],[TRANSAMT]]&gt;0,Table_GL_DATA_QUERY[[#This Row],[TRANSAMT]],0)</f>
        <v>0</v>
      </c>
      <c r="Q500" s="4">
        <f>-IF(Table_GL_DATA_QUERY[[#This Row],[TRANSAMT]]&lt;0,Table_GL_DATA_QUERY[[#This Row],[TRANSAMT]],0)</f>
        <v>14136</v>
      </c>
      <c r="R500" t="s">
        <v>26</v>
      </c>
      <c r="S500" t="s">
        <v>27</v>
      </c>
    </row>
    <row r="501" spans="1:19" x14ac:dyDescent="0.25">
      <c r="A501" s="6">
        <v>20210715</v>
      </c>
      <c r="B501" t="s">
        <v>768</v>
      </c>
      <c r="C501" t="s">
        <v>3682</v>
      </c>
      <c r="D501" t="s">
        <v>3892</v>
      </c>
      <c r="E501" t="s">
        <v>289</v>
      </c>
      <c r="F501" t="s">
        <v>309</v>
      </c>
      <c r="G501" t="s">
        <v>477</v>
      </c>
      <c r="H501">
        <v>0</v>
      </c>
      <c r="I501">
        <v>0</v>
      </c>
      <c r="J501" t="s">
        <v>472</v>
      </c>
      <c r="K501" t="s">
        <v>483</v>
      </c>
      <c r="L501" t="s">
        <v>484</v>
      </c>
      <c r="M5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" t="s">
        <v>3432</v>
      </c>
      <c r="O501" s="4">
        <v>-17124</v>
      </c>
      <c r="P501" s="4">
        <f>IF(Table_GL_DATA_QUERY[[#This Row],[TRANSAMT]]&gt;0,Table_GL_DATA_QUERY[[#This Row],[TRANSAMT]],0)</f>
        <v>0</v>
      </c>
      <c r="Q501" s="4">
        <f>-IF(Table_GL_DATA_QUERY[[#This Row],[TRANSAMT]]&lt;0,Table_GL_DATA_QUERY[[#This Row],[TRANSAMT]],0)</f>
        <v>17124</v>
      </c>
      <c r="R501" t="s">
        <v>26</v>
      </c>
      <c r="S501" t="s">
        <v>27</v>
      </c>
    </row>
    <row r="502" spans="1:19" x14ac:dyDescent="0.25">
      <c r="A502" s="6">
        <v>20210715</v>
      </c>
      <c r="B502" t="s">
        <v>768</v>
      </c>
      <c r="C502" t="s">
        <v>3682</v>
      </c>
      <c r="D502" t="s">
        <v>3892</v>
      </c>
      <c r="E502" t="s">
        <v>290</v>
      </c>
      <c r="F502" t="s">
        <v>24</v>
      </c>
      <c r="G502" t="s">
        <v>477</v>
      </c>
      <c r="H502">
        <v>0</v>
      </c>
      <c r="I502">
        <v>0</v>
      </c>
      <c r="J502" t="s">
        <v>472</v>
      </c>
      <c r="K502" t="s">
        <v>483</v>
      </c>
      <c r="L502" t="s">
        <v>484</v>
      </c>
      <c r="M5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" t="s">
        <v>671</v>
      </c>
      <c r="O502" s="4">
        <v>-500</v>
      </c>
      <c r="P502" s="4">
        <f>IF(Table_GL_DATA_QUERY[[#This Row],[TRANSAMT]]&gt;0,Table_GL_DATA_QUERY[[#This Row],[TRANSAMT]],0)</f>
        <v>0</v>
      </c>
      <c r="Q502" s="4">
        <f>-IF(Table_GL_DATA_QUERY[[#This Row],[TRANSAMT]]&lt;0,Table_GL_DATA_QUERY[[#This Row],[TRANSAMT]],0)</f>
        <v>500</v>
      </c>
      <c r="R502" t="s">
        <v>26</v>
      </c>
      <c r="S502" t="s">
        <v>27</v>
      </c>
    </row>
    <row r="503" spans="1:19" x14ac:dyDescent="0.25">
      <c r="A503" s="6">
        <v>20210715</v>
      </c>
      <c r="B503" t="s">
        <v>768</v>
      </c>
      <c r="C503" t="s">
        <v>3682</v>
      </c>
      <c r="D503" t="s">
        <v>3892</v>
      </c>
      <c r="E503" t="s">
        <v>291</v>
      </c>
      <c r="F503" t="s">
        <v>24</v>
      </c>
      <c r="G503" t="s">
        <v>477</v>
      </c>
      <c r="H503">
        <v>0</v>
      </c>
      <c r="I503">
        <v>0</v>
      </c>
      <c r="J503" t="s">
        <v>472</v>
      </c>
      <c r="K503" t="s">
        <v>483</v>
      </c>
      <c r="L503" t="s">
        <v>484</v>
      </c>
      <c r="M5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" t="s">
        <v>1524</v>
      </c>
      <c r="O503" s="4">
        <v>-1180</v>
      </c>
      <c r="P503" s="4">
        <f>IF(Table_GL_DATA_QUERY[[#This Row],[TRANSAMT]]&gt;0,Table_GL_DATA_QUERY[[#This Row],[TRANSAMT]],0)</f>
        <v>0</v>
      </c>
      <c r="Q503" s="4">
        <f>-IF(Table_GL_DATA_QUERY[[#This Row],[TRANSAMT]]&lt;0,Table_GL_DATA_QUERY[[#This Row],[TRANSAMT]],0)</f>
        <v>1180</v>
      </c>
      <c r="R503" t="s">
        <v>26</v>
      </c>
      <c r="S503" t="s">
        <v>27</v>
      </c>
    </row>
    <row r="504" spans="1:19" x14ac:dyDescent="0.25">
      <c r="A504" s="6">
        <v>20210715</v>
      </c>
      <c r="B504" t="s">
        <v>768</v>
      </c>
      <c r="C504" t="s">
        <v>3682</v>
      </c>
      <c r="D504" t="s">
        <v>3892</v>
      </c>
      <c r="E504" t="s">
        <v>292</v>
      </c>
      <c r="F504" t="s">
        <v>24</v>
      </c>
      <c r="G504" t="s">
        <v>477</v>
      </c>
      <c r="H504">
        <v>0</v>
      </c>
      <c r="I504">
        <v>0</v>
      </c>
      <c r="J504" t="s">
        <v>472</v>
      </c>
      <c r="K504" t="s">
        <v>483</v>
      </c>
      <c r="L504" t="s">
        <v>484</v>
      </c>
      <c r="M5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" t="s">
        <v>4240</v>
      </c>
      <c r="O504" s="4">
        <v>-500</v>
      </c>
      <c r="P504" s="4">
        <f>IF(Table_GL_DATA_QUERY[[#This Row],[TRANSAMT]]&gt;0,Table_GL_DATA_QUERY[[#This Row],[TRANSAMT]],0)</f>
        <v>0</v>
      </c>
      <c r="Q504" s="4">
        <f>-IF(Table_GL_DATA_QUERY[[#This Row],[TRANSAMT]]&lt;0,Table_GL_DATA_QUERY[[#This Row],[TRANSAMT]],0)</f>
        <v>500</v>
      </c>
      <c r="R504" t="s">
        <v>26</v>
      </c>
      <c r="S504" t="s">
        <v>27</v>
      </c>
    </row>
    <row r="505" spans="1:19" x14ac:dyDescent="0.25">
      <c r="A505" s="6">
        <v>20210715</v>
      </c>
      <c r="B505" t="s">
        <v>768</v>
      </c>
      <c r="C505" t="s">
        <v>3682</v>
      </c>
      <c r="D505" t="s">
        <v>3892</v>
      </c>
      <c r="E505" t="s">
        <v>293</v>
      </c>
      <c r="F505" t="s">
        <v>58</v>
      </c>
      <c r="G505" t="s">
        <v>477</v>
      </c>
      <c r="H505">
        <v>0</v>
      </c>
      <c r="I505">
        <v>0</v>
      </c>
      <c r="J505" t="s">
        <v>472</v>
      </c>
      <c r="K505" t="s">
        <v>483</v>
      </c>
      <c r="L505" t="s">
        <v>484</v>
      </c>
      <c r="M5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" t="s">
        <v>4241</v>
      </c>
      <c r="O505" s="4">
        <v>-3081</v>
      </c>
      <c r="P505" s="4">
        <f>IF(Table_GL_DATA_QUERY[[#This Row],[TRANSAMT]]&gt;0,Table_GL_DATA_QUERY[[#This Row],[TRANSAMT]],0)</f>
        <v>0</v>
      </c>
      <c r="Q505" s="4">
        <f>-IF(Table_GL_DATA_QUERY[[#This Row],[TRANSAMT]]&lt;0,Table_GL_DATA_QUERY[[#This Row],[TRANSAMT]],0)</f>
        <v>3081</v>
      </c>
      <c r="R505" t="s">
        <v>26</v>
      </c>
      <c r="S505" t="s">
        <v>27</v>
      </c>
    </row>
    <row r="506" spans="1:19" x14ac:dyDescent="0.25">
      <c r="A506" s="6">
        <v>20210715</v>
      </c>
      <c r="B506" t="s">
        <v>768</v>
      </c>
      <c r="C506" t="s">
        <v>3682</v>
      </c>
      <c r="D506" t="s">
        <v>3892</v>
      </c>
      <c r="E506" t="s">
        <v>294</v>
      </c>
      <c r="F506" t="s">
        <v>129</v>
      </c>
      <c r="G506" t="s">
        <v>477</v>
      </c>
      <c r="H506">
        <v>0</v>
      </c>
      <c r="I506">
        <v>0</v>
      </c>
      <c r="J506" t="s">
        <v>472</v>
      </c>
      <c r="K506" t="s">
        <v>483</v>
      </c>
      <c r="L506" t="s">
        <v>484</v>
      </c>
      <c r="M5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" t="s">
        <v>590</v>
      </c>
      <c r="O506" s="4">
        <v>-4520</v>
      </c>
      <c r="P506" s="4">
        <f>IF(Table_GL_DATA_QUERY[[#This Row],[TRANSAMT]]&gt;0,Table_GL_DATA_QUERY[[#This Row],[TRANSAMT]],0)</f>
        <v>0</v>
      </c>
      <c r="Q506" s="4">
        <f>-IF(Table_GL_DATA_QUERY[[#This Row],[TRANSAMT]]&lt;0,Table_GL_DATA_QUERY[[#This Row],[TRANSAMT]],0)</f>
        <v>4520</v>
      </c>
      <c r="R506" t="s">
        <v>26</v>
      </c>
      <c r="S506" t="s">
        <v>27</v>
      </c>
    </row>
    <row r="507" spans="1:19" x14ac:dyDescent="0.25">
      <c r="A507" s="6">
        <v>20210715</v>
      </c>
      <c r="B507" t="s">
        <v>768</v>
      </c>
      <c r="C507" t="s">
        <v>3682</v>
      </c>
      <c r="D507" t="s">
        <v>3892</v>
      </c>
      <c r="E507" t="s">
        <v>295</v>
      </c>
      <c r="F507" t="s">
        <v>24</v>
      </c>
      <c r="G507" t="s">
        <v>477</v>
      </c>
      <c r="H507">
        <v>0</v>
      </c>
      <c r="I507">
        <v>0</v>
      </c>
      <c r="J507" t="s">
        <v>472</v>
      </c>
      <c r="K507" t="s">
        <v>483</v>
      </c>
      <c r="L507" t="s">
        <v>484</v>
      </c>
      <c r="M5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" t="s">
        <v>1562</v>
      </c>
      <c r="O507" s="4">
        <v>-24232</v>
      </c>
      <c r="P507" s="4">
        <f>IF(Table_GL_DATA_QUERY[[#This Row],[TRANSAMT]]&gt;0,Table_GL_DATA_QUERY[[#This Row],[TRANSAMT]],0)</f>
        <v>0</v>
      </c>
      <c r="Q507" s="4">
        <f>-IF(Table_GL_DATA_QUERY[[#This Row],[TRANSAMT]]&lt;0,Table_GL_DATA_QUERY[[#This Row],[TRANSAMT]],0)</f>
        <v>24232</v>
      </c>
      <c r="R507" t="s">
        <v>26</v>
      </c>
      <c r="S507" t="s">
        <v>27</v>
      </c>
    </row>
    <row r="508" spans="1:19" x14ac:dyDescent="0.25">
      <c r="A508" s="6">
        <v>20210715</v>
      </c>
      <c r="B508" t="s">
        <v>768</v>
      </c>
      <c r="C508" t="s">
        <v>3682</v>
      </c>
      <c r="D508" t="s">
        <v>3892</v>
      </c>
      <c r="E508" t="s">
        <v>296</v>
      </c>
      <c r="F508" t="s">
        <v>24</v>
      </c>
      <c r="G508" t="s">
        <v>477</v>
      </c>
      <c r="H508">
        <v>0</v>
      </c>
      <c r="I508">
        <v>0</v>
      </c>
      <c r="J508" t="s">
        <v>472</v>
      </c>
      <c r="K508" t="s">
        <v>483</v>
      </c>
      <c r="L508" t="s">
        <v>484</v>
      </c>
      <c r="M5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8" t="s">
        <v>4242</v>
      </c>
      <c r="O508" s="4">
        <v>-1300</v>
      </c>
      <c r="P508" s="4">
        <f>IF(Table_GL_DATA_QUERY[[#This Row],[TRANSAMT]]&gt;0,Table_GL_DATA_QUERY[[#This Row],[TRANSAMT]],0)</f>
        <v>0</v>
      </c>
      <c r="Q508" s="4">
        <f>-IF(Table_GL_DATA_QUERY[[#This Row],[TRANSAMT]]&lt;0,Table_GL_DATA_QUERY[[#This Row],[TRANSAMT]],0)</f>
        <v>1300</v>
      </c>
      <c r="R508" t="s">
        <v>26</v>
      </c>
      <c r="S508" t="s">
        <v>27</v>
      </c>
    </row>
    <row r="509" spans="1:19" x14ac:dyDescent="0.25">
      <c r="A509" s="6">
        <v>20210715</v>
      </c>
      <c r="B509" t="s">
        <v>768</v>
      </c>
      <c r="C509" t="s">
        <v>3682</v>
      </c>
      <c r="D509" t="s">
        <v>3892</v>
      </c>
      <c r="E509" t="s">
        <v>298</v>
      </c>
      <c r="F509" t="s">
        <v>41</v>
      </c>
      <c r="G509" t="s">
        <v>477</v>
      </c>
      <c r="H509">
        <v>0</v>
      </c>
      <c r="I509">
        <v>0</v>
      </c>
      <c r="J509" t="s">
        <v>472</v>
      </c>
      <c r="K509" t="s">
        <v>483</v>
      </c>
      <c r="L509" t="s">
        <v>484</v>
      </c>
      <c r="M5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9" t="s">
        <v>1219</v>
      </c>
      <c r="O509" s="4">
        <v>-12944</v>
      </c>
      <c r="P509" s="4">
        <f>IF(Table_GL_DATA_QUERY[[#This Row],[TRANSAMT]]&gt;0,Table_GL_DATA_QUERY[[#This Row],[TRANSAMT]],0)</f>
        <v>0</v>
      </c>
      <c r="Q509" s="4">
        <f>-IF(Table_GL_DATA_QUERY[[#This Row],[TRANSAMT]]&lt;0,Table_GL_DATA_QUERY[[#This Row],[TRANSAMT]],0)</f>
        <v>12944</v>
      </c>
      <c r="R509" t="s">
        <v>26</v>
      </c>
      <c r="S509" t="s">
        <v>27</v>
      </c>
    </row>
    <row r="510" spans="1:19" x14ac:dyDescent="0.25">
      <c r="A510" s="6">
        <v>20210715</v>
      </c>
      <c r="B510" t="s">
        <v>768</v>
      </c>
      <c r="C510" t="s">
        <v>3682</v>
      </c>
      <c r="D510" t="s">
        <v>3892</v>
      </c>
      <c r="E510" t="s">
        <v>299</v>
      </c>
      <c r="F510" t="s">
        <v>24</v>
      </c>
      <c r="G510" t="s">
        <v>477</v>
      </c>
      <c r="H510">
        <v>0</v>
      </c>
      <c r="I510">
        <v>0</v>
      </c>
      <c r="J510" t="s">
        <v>472</v>
      </c>
      <c r="K510" t="s">
        <v>483</v>
      </c>
      <c r="L510" t="s">
        <v>484</v>
      </c>
      <c r="M5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" t="s">
        <v>4243</v>
      </c>
      <c r="O510" s="4">
        <v>-251</v>
      </c>
      <c r="P510" s="4">
        <f>IF(Table_GL_DATA_QUERY[[#This Row],[TRANSAMT]]&gt;0,Table_GL_DATA_QUERY[[#This Row],[TRANSAMT]],0)</f>
        <v>0</v>
      </c>
      <c r="Q510" s="4">
        <f>-IF(Table_GL_DATA_QUERY[[#This Row],[TRANSAMT]]&lt;0,Table_GL_DATA_QUERY[[#This Row],[TRANSAMT]],0)</f>
        <v>251</v>
      </c>
      <c r="R510" t="s">
        <v>26</v>
      </c>
      <c r="S510" t="s">
        <v>27</v>
      </c>
    </row>
    <row r="511" spans="1:19" x14ac:dyDescent="0.25">
      <c r="A511" s="6">
        <v>20210708</v>
      </c>
      <c r="B511" t="s">
        <v>768</v>
      </c>
      <c r="C511" t="s">
        <v>3682</v>
      </c>
      <c r="D511" t="s">
        <v>4299</v>
      </c>
      <c r="E511" t="s">
        <v>23</v>
      </c>
      <c r="F511" t="s">
        <v>41</v>
      </c>
      <c r="G511" t="s">
        <v>1090</v>
      </c>
      <c r="H511">
        <v>0</v>
      </c>
      <c r="I511">
        <v>0</v>
      </c>
      <c r="J511" t="s">
        <v>61</v>
      </c>
      <c r="K511" t="s">
        <v>1848</v>
      </c>
      <c r="L511" t="s">
        <v>4300</v>
      </c>
      <c r="M5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000CMS201587</v>
      </c>
      <c r="N511" t="s">
        <v>1849</v>
      </c>
      <c r="O511" s="4">
        <v>3111957.94</v>
      </c>
      <c r="P511" s="4">
        <f>IF(Table_GL_DATA_QUERY[[#This Row],[TRANSAMT]]&gt;0,Table_GL_DATA_QUERY[[#This Row],[TRANSAMT]],0)</f>
        <v>3111957.94</v>
      </c>
      <c r="Q511" s="4">
        <f>-IF(Table_GL_DATA_QUERY[[#This Row],[TRANSAMT]]&lt;0,Table_GL_DATA_QUERY[[#This Row],[TRANSAMT]],0)</f>
        <v>0</v>
      </c>
      <c r="R511" t="s">
        <v>31</v>
      </c>
      <c r="S511" t="s">
        <v>27</v>
      </c>
    </row>
    <row r="512" spans="1:19" x14ac:dyDescent="0.25">
      <c r="A512" s="6">
        <v>20210701</v>
      </c>
      <c r="B512" t="s">
        <v>768</v>
      </c>
      <c r="C512" t="s">
        <v>3682</v>
      </c>
      <c r="D512" t="s">
        <v>3698</v>
      </c>
      <c r="E512" t="s">
        <v>80</v>
      </c>
      <c r="F512" t="s">
        <v>24</v>
      </c>
      <c r="G512" t="s">
        <v>477</v>
      </c>
      <c r="H512">
        <v>0</v>
      </c>
      <c r="I512">
        <v>0</v>
      </c>
      <c r="J512" t="s">
        <v>472</v>
      </c>
      <c r="K512" t="s">
        <v>483</v>
      </c>
      <c r="L512" t="s">
        <v>484</v>
      </c>
      <c r="M5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2" t="s">
        <v>3245</v>
      </c>
      <c r="O512" s="4">
        <v>-470</v>
      </c>
      <c r="P512" s="4">
        <f>IF(Table_GL_DATA_QUERY[[#This Row],[TRANSAMT]]&gt;0,Table_GL_DATA_QUERY[[#This Row],[TRANSAMT]],0)</f>
        <v>0</v>
      </c>
      <c r="Q512" s="4">
        <f>-IF(Table_GL_DATA_QUERY[[#This Row],[TRANSAMT]]&lt;0,Table_GL_DATA_QUERY[[#This Row],[TRANSAMT]],0)</f>
        <v>470</v>
      </c>
      <c r="R512" t="s">
        <v>26</v>
      </c>
      <c r="S512" t="s">
        <v>27</v>
      </c>
    </row>
    <row r="513" spans="1:19" x14ac:dyDescent="0.25">
      <c r="A513" s="6">
        <v>20210701</v>
      </c>
      <c r="B513" t="s">
        <v>768</v>
      </c>
      <c r="C513" t="s">
        <v>3682</v>
      </c>
      <c r="D513" t="s">
        <v>3698</v>
      </c>
      <c r="E513" t="s">
        <v>158</v>
      </c>
      <c r="F513" t="s">
        <v>24</v>
      </c>
      <c r="G513" t="s">
        <v>477</v>
      </c>
      <c r="H513">
        <v>0</v>
      </c>
      <c r="I513">
        <v>0</v>
      </c>
      <c r="J513" t="s">
        <v>472</v>
      </c>
      <c r="K513" t="s">
        <v>483</v>
      </c>
      <c r="L513" t="s">
        <v>484</v>
      </c>
      <c r="M5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3" t="s">
        <v>4244</v>
      </c>
      <c r="O513" s="4">
        <v>-449</v>
      </c>
      <c r="P513" s="4">
        <f>IF(Table_GL_DATA_QUERY[[#This Row],[TRANSAMT]]&gt;0,Table_GL_DATA_QUERY[[#This Row],[TRANSAMT]],0)</f>
        <v>0</v>
      </c>
      <c r="Q513" s="4">
        <f>-IF(Table_GL_DATA_QUERY[[#This Row],[TRANSAMT]]&lt;0,Table_GL_DATA_QUERY[[#This Row],[TRANSAMT]],0)</f>
        <v>449</v>
      </c>
      <c r="R513" t="s">
        <v>26</v>
      </c>
      <c r="S513" t="s">
        <v>27</v>
      </c>
    </row>
    <row r="514" spans="1:19" x14ac:dyDescent="0.25">
      <c r="A514" s="6">
        <v>20210701</v>
      </c>
      <c r="B514" t="s">
        <v>768</v>
      </c>
      <c r="C514" t="s">
        <v>3682</v>
      </c>
      <c r="D514" t="s">
        <v>3698</v>
      </c>
      <c r="E514" t="s">
        <v>159</v>
      </c>
      <c r="F514" t="s">
        <v>94</v>
      </c>
      <c r="G514" t="s">
        <v>477</v>
      </c>
      <c r="H514">
        <v>0</v>
      </c>
      <c r="I514">
        <v>0</v>
      </c>
      <c r="J514" t="s">
        <v>472</v>
      </c>
      <c r="K514" t="s">
        <v>483</v>
      </c>
      <c r="L514" t="s">
        <v>484</v>
      </c>
      <c r="M5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" t="s">
        <v>3285</v>
      </c>
      <c r="O514" s="4">
        <v>-2400</v>
      </c>
      <c r="P514" s="4">
        <f>IF(Table_GL_DATA_QUERY[[#This Row],[TRANSAMT]]&gt;0,Table_GL_DATA_QUERY[[#This Row],[TRANSAMT]],0)</f>
        <v>0</v>
      </c>
      <c r="Q514" s="4">
        <f>-IF(Table_GL_DATA_QUERY[[#This Row],[TRANSAMT]]&lt;0,Table_GL_DATA_QUERY[[#This Row],[TRANSAMT]],0)</f>
        <v>2400</v>
      </c>
      <c r="R514" t="s">
        <v>26</v>
      </c>
      <c r="S514" t="s">
        <v>27</v>
      </c>
    </row>
    <row r="515" spans="1:19" x14ac:dyDescent="0.25">
      <c r="A515" s="6">
        <v>20210701</v>
      </c>
      <c r="B515" t="s">
        <v>768</v>
      </c>
      <c r="C515" t="s">
        <v>3682</v>
      </c>
      <c r="D515" t="s">
        <v>3698</v>
      </c>
      <c r="E515" t="s">
        <v>160</v>
      </c>
      <c r="F515" t="s">
        <v>24</v>
      </c>
      <c r="G515" t="s">
        <v>477</v>
      </c>
      <c r="H515">
        <v>0</v>
      </c>
      <c r="I515">
        <v>0</v>
      </c>
      <c r="J515" t="s">
        <v>472</v>
      </c>
      <c r="K515" t="s">
        <v>483</v>
      </c>
      <c r="L515" t="s">
        <v>484</v>
      </c>
      <c r="M5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" t="s">
        <v>4245</v>
      </c>
      <c r="O515" s="4">
        <v>-544</v>
      </c>
      <c r="P515" s="4">
        <f>IF(Table_GL_DATA_QUERY[[#This Row],[TRANSAMT]]&gt;0,Table_GL_DATA_QUERY[[#This Row],[TRANSAMT]],0)</f>
        <v>0</v>
      </c>
      <c r="Q515" s="4">
        <f>-IF(Table_GL_DATA_QUERY[[#This Row],[TRANSAMT]]&lt;0,Table_GL_DATA_QUERY[[#This Row],[TRANSAMT]],0)</f>
        <v>544</v>
      </c>
      <c r="R515" t="s">
        <v>26</v>
      </c>
      <c r="S515" t="s">
        <v>27</v>
      </c>
    </row>
    <row r="516" spans="1:19" x14ac:dyDescent="0.25">
      <c r="A516" s="6">
        <v>20210701</v>
      </c>
      <c r="B516" t="s">
        <v>768</v>
      </c>
      <c r="C516" t="s">
        <v>3682</v>
      </c>
      <c r="D516" t="s">
        <v>3698</v>
      </c>
      <c r="E516" t="s">
        <v>161</v>
      </c>
      <c r="F516" t="s">
        <v>150</v>
      </c>
      <c r="G516" t="s">
        <v>477</v>
      </c>
      <c r="H516">
        <v>0</v>
      </c>
      <c r="I516">
        <v>0</v>
      </c>
      <c r="J516" t="s">
        <v>472</v>
      </c>
      <c r="K516" t="s">
        <v>483</v>
      </c>
      <c r="L516" t="s">
        <v>484</v>
      </c>
      <c r="M5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" t="s">
        <v>3438</v>
      </c>
      <c r="O516" s="4">
        <v>-1000</v>
      </c>
      <c r="P516" s="4">
        <f>IF(Table_GL_DATA_QUERY[[#This Row],[TRANSAMT]]&gt;0,Table_GL_DATA_QUERY[[#This Row],[TRANSAMT]],0)</f>
        <v>0</v>
      </c>
      <c r="Q516" s="4">
        <f>-IF(Table_GL_DATA_QUERY[[#This Row],[TRANSAMT]]&lt;0,Table_GL_DATA_QUERY[[#This Row],[TRANSAMT]],0)</f>
        <v>1000</v>
      </c>
      <c r="R516" t="s">
        <v>26</v>
      </c>
      <c r="S516" t="s">
        <v>27</v>
      </c>
    </row>
    <row r="517" spans="1:19" x14ac:dyDescent="0.25">
      <c r="A517" s="6">
        <v>20210701</v>
      </c>
      <c r="B517" t="s">
        <v>768</v>
      </c>
      <c r="C517" t="s">
        <v>3682</v>
      </c>
      <c r="D517" t="s">
        <v>3698</v>
      </c>
      <c r="E517" t="s">
        <v>162</v>
      </c>
      <c r="F517" t="s">
        <v>24</v>
      </c>
      <c r="G517" t="s">
        <v>477</v>
      </c>
      <c r="H517">
        <v>0</v>
      </c>
      <c r="I517">
        <v>0</v>
      </c>
      <c r="J517" t="s">
        <v>472</v>
      </c>
      <c r="K517" t="s">
        <v>483</v>
      </c>
      <c r="L517" t="s">
        <v>484</v>
      </c>
      <c r="M5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" t="s">
        <v>786</v>
      </c>
      <c r="O517" s="4">
        <v>-500</v>
      </c>
      <c r="P517" s="4">
        <f>IF(Table_GL_DATA_QUERY[[#This Row],[TRANSAMT]]&gt;0,Table_GL_DATA_QUERY[[#This Row],[TRANSAMT]],0)</f>
        <v>0</v>
      </c>
      <c r="Q517" s="4">
        <f>-IF(Table_GL_DATA_QUERY[[#This Row],[TRANSAMT]]&lt;0,Table_GL_DATA_QUERY[[#This Row],[TRANSAMT]],0)</f>
        <v>500</v>
      </c>
      <c r="R517" t="s">
        <v>26</v>
      </c>
      <c r="S517" t="s">
        <v>27</v>
      </c>
    </row>
    <row r="518" spans="1:19" x14ac:dyDescent="0.25">
      <c r="A518" s="6">
        <v>20210701</v>
      </c>
      <c r="B518" t="s">
        <v>768</v>
      </c>
      <c r="C518" t="s">
        <v>3682</v>
      </c>
      <c r="D518" t="s">
        <v>3698</v>
      </c>
      <c r="E518" t="s">
        <v>165</v>
      </c>
      <c r="F518" t="s">
        <v>24</v>
      </c>
      <c r="G518" t="s">
        <v>477</v>
      </c>
      <c r="H518">
        <v>0</v>
      </c>
      <c r="I518">
        <v>0</v>
      </c>
      <c r="J518" t="s">
        <v>472</v>
      </c>
      <c r="K518" t="s">
        <v>483</v>
      </c>
      <c r="L518" t="s">
        <v>484</v>
      </c>
      <c r="M5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8" t="s">
        <v>691</v>
      </c>
      <c r="O518" s="4">
        <v>-588</v>
      </c>
      <c r="P518" s="4">
        <f>IF(Table_GL_DATA_QUERY[[#This Row],[TRANSAMT]]&gt;0,Table_GL_DATA_QUERY[[#This Row],[TRANSAMT]],0)</f>
        <v>0</v>
      </c>
      <c r="Q518" s="4">
        <f>-IF(Table_GL_DATA_QUERY[[#This Row],[TRANSAMT]]&lt;0,Table_GL_DATA_QUERY[[#This Row],[TRANSAMT]],0)</f>
        <v>588</v>
      </c>
      <c r="R518" t="s">
        <v>26</v>
      </c>
      <c r="S518" t="s">
        <v>27</v>
      </c>
    </row>
    <row r="519" spans="1:19" x14ac:dyDescent="0.25">
      <c r="A519" s="6">
        <v>20210701</v>
      </c>
      <c r="B519" t="s">
        <v>768</v>
      </c>
      <c r="C519" t="s">
        <v>3682</v>
      </c>
      <c r="D519" t="s">
        <v>3698</v>
      </c>
      <c r="E519" t="s">
        <v>166</v>
      </c>
      <c r="F519" t="s">
        <v>24</v>
      </c>
      <c r="G519" t="s">
        <v>477</v>
      </c>
      <c r="H519">
        <v>0</v>
      </c>
      <c r="I519">
        <v>0</v>
      </c>
      <c r="J519" t="s">
        <v>472</v>
      </c>
      <c r="K519" t="s">
        <v>483</v>
      </c>
      <c r="L519" t="s">
        <v>484</v>
      </c>
      <c r="M5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9" t="s">
        <v>4246</v>
      </c>
      <c r="O519" s="4">
        <v>-500</v>
      </c>
      <c r="P519" s="4">
        <f>IF(Table_GL_DATA_QUERY[[#This Row],[TRANSAMT]]&gt;0,Table_GL_DATA_QUERY[[#This Row],[TRANSAMT]],0)</f>
        <v>0</v>
      </c>
      <c r="Q519" s="4">
        <f>-IF(Table_GL_DATA_QUERY[[#This Row],[TRANSAMT]]&lt;0,Table_GL_DATA_QUERY[[#This Row],[TRANSAMT]],0)</f>
        <v>500</v>
      </c>
      <c r="R519" t="s">
        <v>26</v>
      </c>
      <c r="S519" t="s">
        <v>27</v>
      </c>
    </row>
    <row r="520" spans="1:19" x14ac:dyDescent="0.25">
      <c r="A520" s="6">
        <v>20210701</v>
      </c>
      <c r="B520" t="s">
        <v>768</v>
      </c>
      <c r="C520" t="s">
        <v>3682</v>
      </c>
      <c r="D520" t="s">
        <v>3698</v>
      </c>
      <c r="E520" t="s">
        <v>167</v>
      </c>
      <c r="F520" t="s">
        <v>24</v>
      </c>
      <c r="G520" t="s">
        <v>477</v>
      </c>
      <c r="H520">
        <v>0</v>
      </c>
      <c r="I520">
        <v>0</v>
      </c>
      <c r="J520" t="s">
        <v>472</v>
      </c>
      <c r="K520" t="s">
        <v>483</v>
      </c>
      <c r="L520" t="s">
        <v>484</v>
      </c>
      <c r="M5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0" t="s">
        <v>4247</v>
      </c>
      <c r="O520" s="4">
        <v>-350</v>
      </c>
      <c r="P520" s="4">
        <f>IF(Table_GL_DATA_QUERY[[#This Row],[TRANSAMT]]&gt;0,Table_GL_DATA_QUERY[[#This Row],[TRANSAMT]],0)</f>
        <v>0</v>
      </c>
      <c r="Q520" s="4">
        <f>-IF(Table_GL_DATA_QUERY[[#This Row],[TRANSAMT]]&lt;0,Table_GL_DATA_QUERY[[#This Row],[TRANSAMT]],0)</f>
        <v>350</v>
      </c>
      <c r="R520" t="s">
        <v>26</v>
      </c>
      <c r="S520" t="s">
        <v>27</v>
      </c>
    </row>
    <row r="521" spans="1:19" x14ac:dyDescent="0.25">
      <c r="A521" s="6">
        <v>20210701</v>
      </c>
      <c r="B521" t="s">
        <v>768</v>
      </c>
      <c r="C521" t="s">
        <v>3682</v>
      </c>
      <c r="D521" t="s">
        <v>3698</v>
      </c>
      <c r="E521" t="s">
        <v>168</v>
      </c>
      <c r="F521" t="s">
        <v>41</v>
      </c>
      <c r="G521" t="s">
        <v>477</v>
      </c>
      <c r="H521">
        <v>0</v>
      </c>
      <c r="I521">
        <v>0</v>
      </c>
      <c r="J521" t="s">
        <v>472</v>
      </c>
      <c r="K521" t="s">
        <v>483</v>
      </c>
      <c r="L521" t="s">
        <v>484</v>
      </c>
      <c r="M5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" t="s">
        <v>3296</v>
      </c>
      <c r="O521" s="4">
        <v>-1240</v>
      </c>
      <c r="P521" s="4">
        <f>IF(Table_GL_DATA_QUERY[[#This Row],[TRANSAMT]]&gt;0,Table_GL_DATA_QUERY[[#This Row],[TRANSAMT]],0)</f>
        <v>0</v>
      </c>
      <c r="Q521" s="4">
        <f>-IF(Table_GL_DATA_QUERY[[#This Row],[TRANSAMT]]&lt;0,Table_GL_DATA_QUERY[[#This Row],[TRANSAMT]],0)</f>
        <v>1240</v>
      </c>
      <c r="R521" t="s">
        <v>26</v>
      </c>
      <c r="S521" t="s">
        <v>27</v>
      </c>
    </row>
    <row r="522" spans="1:19" x14ac:dyDescent="0.25">
      <c r="A522" s="6">
        <v>20210701</v>
      </c>
      <c r="B522" t="s">
        <v>768</v>
      </c>
      <c r="C522" t="s">
        <v>3682</v>
      </c>
      <c r="D522" t="s">
        <v>4248</v>
      </c>
      <c r="E522" t="s">
        <v>23</v>
      </c>
      <c r="F522" t="s">
        <v>24</v>
      </c>
      <c r="G522" t="s">
        <v>25</v>
      </c>
      <c r="H522">
        <v>0</v>
      </c>
      <c r="I522">
        <v>0</v>
      </c>
      <c r="J522" t="s">
        <v>441</v>
      </c>
      <c r="K522" t="s">
        <v>442</v>
      </c>
      <c r="L522" t="s">
        <v>4249</v>
      </c>
      <c r="M5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" t="s">
        <v>4250</v>
      </c>
      <c r="O522" s="4">
        <v>-10000000</v>
      </c>
      <c r="P522" s="4">
        <f>IF(Table_GL_DATA_QUERY[[#This Row],[TRANSAMT]]&gt;0,Table_GL_DATA_QUERY[[#This Row],[TRANSAMT]],0)</f>
        <v>0</v>
      </c>
      <c r="Q522" s="4">
        <f>-IF(Table_GL_DATA_QUERY[[#This Row],[TRANSAMT]]&lt;0,Table_GL_DATA_QUERY[[#This Row],[TRANSAMT]],0)</f>
        <v>10000000</v>
      </c>
      <c r="R522" t="s">
        <v>26</v>
      </c>
      <c r="S522" t="s">
        <v>27</v>
      </c>
    </row>
    <row r="523" spans="1:19" x14ac:dyDescent="0.25">
      <c r="A523" s="6">
        <v>20210701</v>
      </c>
      <c r="B523" t="s">
        <v>768</v>
      </c>
      <c r="C523" t="s">
        <v>3682</v>
      </c>
      <c r="D523" t="s">
        <v>4251</v>
      </c>
      <c r="E523" t="s">
        <v>23</v>
      </c>
      <c r="F523" t="s">
        <v>24</v>
      </c>
      <c r="G523" t="s">
        <v>470</v>
      </c>
      <c r="H523">
        <v>0</v>
      </c>
      <c r="I523">
        <v>0</v>
      </c>
      <c r="J523" t="s">
        <v>472</v>
      </c>
      <c r="K523" t="s">
        <v>4252</v>
      </c>
      <c r="L523" t="s">
        <v>4253</v>
      </c>
      <c r="M5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" t="s">
        <v>4254</v>
      </c>
      <c r="O523" s="4">
        <v>-76464</v>
      </c>
      <c r="P523" s="4">
        <f>IF(Table_GL_DATA_QUERY[[#This Row],[TRANSAMT]]&gt;0,Table_GL_DATA_QUERY[[#This Row],[TRANSAMT]],0)</f>
        <v>0</v>
      </c>
      <c r="Q523" s="4">
        <f>-IF(Table_GL_DATA_QUERY[[#This Row],[TRANSAMT]]&lt;0,Table_GL_DATA_QUERY[[#This Row],[TRANSAMT]],0)</f>
        <v>76464</v>
      </c>
      <c r="R523" t="s">
        <v>26</v>
      </c>
      <c r="S523" t="s">
        <v>27</v>
      </c>
    </row>
    <row r="524" spans="1:19" x14ac:dyDescent="0.25">
      <c r="A524" s="6">
        <v>20210701</v>
      </c>
      <c r="B524" t="s">
        <v>768</v>
      </c>
      <c r="C524" t="s">
        <v>3682</v>
      </c>
      <c r="D524" t="s">
        <v>4251</v>
      </c>
      <c r="E524" t="s">
        <v>59</v>
      </c>
      <c r="F524" t="s">
        <v>24</v>
      </c>
      <c r="G524" t="s">
        <v>470</v>
      </c>
      <c r="H524">
        <v>0</v>
      </c>
      <c r="I524">
        <v>0</v>
      </c>
      <c r="J524" t="s">
        <v>472</v>
      </c>
      <c r="K524" t="s">
        <v>4255</v>
      </c>
      <c r="L524" t="s">
        <v>4256</v>
      </c>
      <c r="M5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" t="s">
        <v>4254</v>
      </c>
      <c r="O524" s="4">
        <v>-75001</v>
      </c>
      <c r="P524" s="4">
        <f>IF(Table_GL_DATA_QUERY[[#This Row],[TRANSAMT]]&gt;0,Table_GL_DATA_QUERY[[#This Row],[TRANSAMT]],0)</f>
        <v>0</v>
      </c>
      <c r="Q524" s="4">
        <f>-IF(Table_GL_DATA_QUERY[[#This Row],[TRANSAMT]]&lt;0,Table_GL_DATA_QUERY[[#This Row],[TRANSAMT]],0)</f>
        <v>75001</v>
      </c>
      <c r="R524" t="s">
        <v>26</v>
      </c>
      <c r="S524" t="s">
        <v>456</v>
      </c>
    </row>
    <row r="525" spans="1:19" x14ac:dyDescent="0.25">
      <c r="A525" s="6">
        <v>20210701</v>
      </c>
      <c r="B525" t="s">
        <v>768</v>
      </c>
      <c r="C525" t="s">
        <v>3682</v>
      </c>
      <c r="D525" t="s">
        <v>4251</v>
      </c>
      <c r="E525" t="s">
        <v>149</v>
      </c>
      <c r="F525" t="s">
        <v>24</v>
      </c>
      <c r="G525" t="s">
        <v>470</v>
      </c>
      <c r="H525">
        <v>0</v>
      </c>
      <c r="I525">
        <v>0</v>
      </c>
      <c r="J525" t="s">
        <v>472</v>
      </c>
      <c r="K525" t="s">
        <v>4257</v>
      </c>
      <c r="L525" t="s">
        <v>4258</v>
      </c>
      <c r="M5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" t="s">
        <v>4254</v>
      </c>
      <c r="O525" s="4">
        <v>-441417</v>
      </c>
      <c r="P525" s="4">
        <f>IF(Table_GL_DATA_QUERY[[#This Row],[TRANSAMT]]&gt;0,Table_GL_DATA_QUERY[[#This Row],[TRANSAMT]],0)</f>
        <v>0</v>
      </c>
      <c r="Q525" s="4">
        <f>-IF(Table_GL_DATA_QUERY[[#This Row],[TRANSAMT]]&lt;0,Table_GL_DATA_QUERY[[#This Row],[TRANSAMT]],0)</f>
        <v>441417</v>
      </c>
      <c r="R525" t="s">
        <v>26</v>
      </c>
      <c r="S525" t="s">
        <v>456</v>
      </c>
    </row>
    <row r="526" spans="1:19" x14ac:dyDescent="0.25">
      <c r="A526" s="6">
        <v>20210701</v>
      </c>
      <c r="B526" t="s">
        <v>768</v>
      </c>
      <c r="C526" t="s">
        <v>3682</v>
      </c>
      <c r="D526" t="s">
        <v>4251</v>
      </c>
      <c r="E526" t="s">
        <v>126</v>
      </c>
      <c r="F526" t="s">
        <v>24</v>
      </c>
      <c r="G526" t="s">
        <v>470</v>
      </c>
      <c r="H526">
        <v>0</v>
      </c>
      <c r="I526">
        <v>0</v>
      </c>
      <c r="J526" t="s">
        <v>472</v>
      </c>
      <c r="K526" t="s">
        <v>4259</v>
      </c>
      <c r="L526" t="s">
        <v>4260</v>
      </c>
      <c r="M5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6" t="s">
        <v>471</v>
      </c>
      <c r="O526" s="4">
        <v>-10330</v>
      </c>
      <c r="P526" s="4">
        <f>IF(Table_GL_DATA_QUERY[[#This Row],[TRANSAMT]]&gt;0,Table_GL_DATA_QUERY[[#This Row],[TRANSAMT]],0)</f>
        <v>0</v>
      </c>
      <c r="Q526" s="4">
        <f>-IF(Table_GL_DATA_QUERY[[#This Row],[TRANSAMT]]&lt;0,Table_GL_DATA_QUERY[[#This Row],[TRANSAMT]],0)</f>
        <v>10330</v>
      </c>
      <c r="R526" t="s">
        <v>26</v>
      </c>
      <c r="S526" t="s">
        <v>456</v>
      </c>
    </row>
    <row r="527" spans="1:19" x14ac:dyDescent="0.25">
      <c r="A527" s="6">
        <v>20210701</v>
      </c>
      <c r="B527" t="s">
        <v>768</v>
      </c>
      <c r="C527" t="s">
        <v>3682</v>
      </c>
      <c r="D527" t="s">
        <v>4251</v>
      </c>
      <c r="E527" t="s">
        <v>127</v>
      </c>
      <c r="F527" t="s">
        <v>24</v>
      </c>
      <c r="G527" t="s">
        <v>470</v>
      </c>
      <c r="H527">
        <v>0</v>
      </c>
      <c r="I527">
        <v>0</v>
      </c>
      <c r="J527" t="s">
        <v>472</v>
      </c>
      <c r="K527" t="s">
        <v>4261</v>
      </c>
      <c r="L527" t="s">
        <v>4262</v>
      </c>
      <c r="M5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7" t="s">
        <v>3803</v>
      </c>
      <c r="O527" s="4">
        <v>-1200</v>
      </c>
      <c r="P527" s="4">
        <f>IF(Table_GL_DATA_QUERY[[#This Row],[TRANSAMT]]&gt;0,Table_GL_DATA_QUERY[[#This Row],[TRANSAMT]],0)</f>
        <v>0</v>
      </c>
      <c r="Q527" s="4">
        <f>-IF(Table_GL_DATA_QUERY[[#This Row],[TRANSAMT]]&lt;0,Table_GL_DATA_QUERY[[#This Row],[TRANSAMT]],0)</f>
        <v>1200</v>
      </c>
      <c r="R527" t="s">
        <v>26</v>
      </c>
      <c r="S527" t="s">
        <v>456</v>
      </c>
    </row>
    <row r="528" spans="1:19" x14ac:dyDescent="0.25">
      <c r="A528" s="6">
        <v>20210701</v>
      </c>
      <c r="B528" t="s">
        <v>768</v>
      </c>
      <c r="C528" t="s">
        <v>3682</v>
      </c>
      <c r="D528" t="s">
        <v>4251</v>
      </c>
      <c r="E528" t="s">
        <v>56</v>
      </c>
      <c r="F528" t="s">
        <v>24</v>
      </c>
      <c r="G528" t="s">
        <v>470</v>
      </c>
      <c r="H528">
        <v>0</v>
      </c>
      <c r="I528">
        <v>0</v>
      </c>
      <c r="J528" t="s">
        <v>472</v>
      </c>
      <c r="K528" t="s">
        <v>4263</v>
      </c>
      <c r="L528" t="s">
        <v>4264</v>
      </c>
      <c r="M5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8" t="s">
        <v>509</v>
      </c>
      <c r="O528" s="4">
        <v>-11262</v>
      </c>
      <c r="P528" s="4">
        <f>IF(Table_GL_DATA_QUERY[[#This Row],[TRANSAMT]]&gt;0,Table_GL_DATA_QUERY[[#This Row],[TRANSAMT]],0)</f>
        <v>0</v>
      </c>
      <c r="Q528" s="4">
        <f>-IF(Table_GL_DATA_QUERY[[#This Row],[TRANSAMT]]&lt;0,Table_GL_DATA_QUERY[[#This Row],[TRANSAMT]],0)</f>
        <v>11262</v>
      </c>
      <c r="R528" t="s">
        <v>26</v>
      </c>
      <c r="S528" t="s">
        <v>456</v>
      </c>
    </row>
    <row r="529" spans="1:19" x14ac:dyDescent="0.25">
      <c r="A529" s="6">
        <v>20210701</v>
      </c>
      <c r="B529" t="s">
        <v>768</v>
      </c>
      <c r="C529" t="s">
        <v>3682</v>
      </c>
      <c r="D529" t="s">
        <v>4251</v>
      </c>
      <c r="E529" t="s">
        <v>128</v>
      </c>
      <c r="F529" t="s">
        <v>24</v>
      </c>
      <c r="G529" t="s">
        <v>470</v>
      </c>
      <c r="H529">
        <v>0</v>
      </c>
      <c r="I529">
        <v>0</v>
      </c>
      <c r="J529" t="s">
        <v>472</v>
      </c>
      <c r="K529" t="s">
        <v>4265</v>
      </c>
      <c r="L529" t="s">
        <v>4266</v>
      </c>
      <c r="M5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9" t="s">
        <v>580</v>
      </c>
      <c r="O529" s="4">
        <v>-242943</v>
      </c>
      <c r="P529" s="4">
        <f>IF(Table_GL_DATA_QUERY[[#This Row],[TRANSAMT]]&gt;0,Table_GL_DATA_QUERY[[#This Row],[TRANSAMT]],0)</f>
        <v>0</v>
      </c>
      <c r="Q529" s="4">
        <f>-IF(Table_GL_DATA_QUERY[[#This Row],[TRANSAMT]]&lt;0,Table_GL_DATA_QUERY[[#This Row],[TRANSAMT]],0)</f>
        <v>242943</v>
      </c>
      <c r="R529" t="s">
        <v>26</v>
      </c>
      <c r="S529" t="s">
        <v>456</v>
      </c>
    </row>
    <row r="530" spans="1:19" x14ac:dyDescent="0.25">
      <c r="A530" s="6">
        <v>20210701</v>
      </c>
      <c r="B530" t="s">
        <v>768</v>
      </c>
      <c r="C530" t="s">
        <v>3682</v>
      </c>
      <c r="D530" t="s">
        <v>4251</v>
      </c>
      <c r="E530" t="s">
        <v>97</v>
      </c>
      <c r="F530" t="s">
        <v>24</v>
      </c>
      <c r="G530" t="s">
        <v>470</v>
      </c>
      <c r="H530">
        <v>0</v>
      </c>
      <c r="I530">
        <v>0</v>
      </c>
      <c r="J530" t="s">
        <v>472</v>
      </c>
      <c r="K530" t="s">
        <v>4267</v>
      </c>
      <c r="L530" t="s">
        <v>4268</v>
      </c>
      <c r="M5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" t="s">
        <v>4269</v>
      </c>
      <c r="O530" s="4">
        <v>-23400</v>
      </c>
      <c r="P530" s="4">
        <f>IF(Table_GL_DATA_QUERY[[#This Row],[TRANSAMT]]&gt;0,Table_GL_DATA_QUERY[[#This Row],[TRANSAMT]],0)</f>
        <v>0</v>
      </c>
      <c r="Q530" s="4">
        <f>-IF(Table_GL_DATA_QUERY[[#This Row],[TRANSAMT]]&lt;0,Table_GL_DATA_QUERY[[#This Row],[TRANSAMT]],0)</f>
        <v>23400</v>
      </c>
      <c r="R530" t="s">
        <v>26</v>
      </c>
      <c r="S530" t="s">
        <v>456</v>
      </c>
    </row>
    <row r="531" spans="1:19" x14ac:dyDescent="0.25">
      <c r="A531" s="6">
        <v>20210701</v>
      </c>
      <c r="B531" t="s">
        <v>768</v>
      </c>
      <c r="C531" t="s">
        <v>3682</v>
      </c>
      <c r="D531" t="s">
        <v>4251</v>
      </c>
      <c r="E531" t="s">
        <v>99</v>
      </c>
      <c r="F531" t="s">
        <v>24</v>
      </c>
      <c r="G531" t="s">
        <v>470</v>
      </c>
      <c r="H531">
        <v>0</v>
      </c>
      <c r="I531">
        <v>0</v>
      </c>
      <c r="J531" t="s">
        <v>472</v>
      </c>
      <c r="K531" t="s">
        <v>4267</v>
      </c>
      <c r="L531" t="s">
        <v>4268</v>
      </c>
      <c r="M5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1" t="s">
        <v>4270</v>
      </c>
      <c r="O531" s="4">
        <v>-30150</v>
      </c>
      <c r="P531" s="4">
        <f>IF(Table_GL_DATA_QUERY[[#This Row],[TRANSAMT]]&gt;0,Table_GL_DATA_QUERY[[#This Row],[TRANSAMT]],0)</f>
        <v>0</v>
      </c>
      <c r="Q531" s="4">
        <f>-IF(Table_GL_DATA_QUERY[[#This Row],[TRANSAMT]]&lt;0,Table_GL_DATA_QUERY[[#This Row],[TRANSAMT]],0)</f>
        <v>30150</v>
      </c>
      <c r="R531" t="s">
        <v>26</v>
      </c>
      <c r="S531" t="s">
        <v>456</v>
      </c>
    </row>
    <row r="532" spans="1:19" x14ac:dyDescent="0.25">
      <c r="A532" s="6">
        <v>20210701</v>
      </c>
      <c r="B532" t="s">
        <v>768</v>
      </c>
      <c r="C532" t="s">
        <v>3682</v>
      </c>
      <c r="D532" t="s">
        <v>4251</v>
      </c>
      <c r="E532" t="s">
        <v>100</v>
      </c>
      <c r="F532" t="s">
        <v>150</v>
      </c>
      <c r="G532" t="s">
        <v>470</v>
      </c>
      <c r="H532">
        <v>0</v>
      </c>
      <c r="I532">
        <v>0</v>
      </c>
      <c r="J532" t="s">
        <v>472</v>
      </c>
      <c r="K532" t="s">
        <v>4271</v>
      </c>
      <c r="L532" t="s">
        <v>4272</v>
      </c>
      <c r="M5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2" t="s">
        <v>1554</v>
      </c>
      <c r="O532" s="4">
        <v>-86033</v>
      </c>
      <c r="P532" s="4">
        <f>IF(Table_GL_DATA_QUERY[[#This Row],[TRANSAMT]]&gt;0,Table_GL_DATA_QUERY[[#This Row],[TRANSAMT]],0)</f>
        <v>0</v>
      </c>
      <c r="Q532" s="4">
        <f>-IF(Table_GL_DATA_QUERY[[#This Row],[TRANSAMT]]&lt;0,Table_GL_DATA_QUERY[[#This Row],[TRANSAMT]],0)</f>
        <v>86033</v>
      </c>
      <c r="R532" t="s">
        <v>26</v>
      </c>
      <c r="S532" t="s">
        <v>27</v>
      </c>
    </row>
    <row r="533" spans="1:19" x14ac:dyDescent="0.25">
      <c r="A533" s="6">
        <v>20210701</v>
      </c>
      <c r="B533" t="s">
        <v>768</v>
      </c>
      <c r="C533" t="s">
        <v>3682</v>
      </c>
      <c r="D533" t="s">
        <v>4273</v>
      </c>
      <c r="E533" t="s">
        <v>23</v>
      </c>
      <c r="F533" t="s">
        <v>24</v>
      </c>
      <c r="G533" t="s">
        <v>470</v>
      </c>
      <c r="H533">
        <v>0</v>
      </c>
      <c r="I533">
        <v>0</v>
      </c>
      <c r="J533" t="s">
        <v>472</v>
      </c>
      <c r="K533" t="s">
        <v>4274</v>
      </c>
      <c r="L533" t="s">
        <v>4275</v>
      </c>
      <c r="M5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" t="s">
        <v>4276</v>
      </c>
      <c r="O533" s="4">
        <v>76464</v>
      </c>
      <c r="P533" s="4">
        <f>IF(Table_GL_DATA_QUERY[[#This Row],[TRANSAMT]]&gt;0,Table_GL_DATA_QUERY[[#This Row],[TRANSAMT]],0)</f>
        <v>76464</v>
      </c>
      <c r="Q533" s="4">
        <f>-IF(Table_GL_DATA_QUERY[[#This Row],[TRANSAMT]]&lt;0,Table_GL_DATA_QUERY[[#This Row],[TRANSAMT]],0)</f>
        <v>0</v>
      </c>
      <c r="R533" t="s">
        <v>26</v>
      </c>
      <c r="S533" t="s">
        <v>27</v>
      </c>
    </row>
    <row r="534" spans="1:19" x14ac:dyDescent="0.25">
      <c r="A534" s="6">
        <v>20210719</v>
      </c>
      <c r="B534" t="s">
        <v>768</v>
      </c>
      <c r="C534" t="s">
        <v>3682</v>
      </c>
      <c r="D534" t="s">
        <v>4410</v>
      </c>
      <c r="E534" t="s">
        <v>23</v>
      </c>
      <c r="F534" t="s">
        <v>24</v>
      </c>
      <c r="G534" t="s">
        <v>470</v>
      </c>
      <c r="H534">
        <v>0</v>
      </c>
      <c r="I534">
        <v>0</v>
      </c>
      <c r="J534" t="s">
        <v>472</v>
      </c>
      <c r="K534" t="s">
        <v>4411</v>
      </c>
      <c r="L534" t="s">
        <v>4412</v>
      </c>
      <c r="M5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4" t="s">
        <v>3008</v>
      </c>
      <c r="O534" s="4">
        <v>-70000</v>
      </c>
      <c r="P534" s="4">
        <f>IF(Table_GL_DATA_QUERY[[#This Row],[TRANSAMT]]&gt;0,Table_GL_DATA_QUERY[[#This Row],[TRANSAMT]],0)</f>
        <v>0</v>
      </c>
      <c r="Q534" s="4">
        <f>-IF(Table_GL_DATA_QUERY[[#This Row],[TRANSAMT]]&lt;0,Table_GL_DATA_QUERY[[#This Row],[TRANSAMT]],0)</f>
        <v>70000</v>
      </c>
      <c r="R534" t="s">
        <v>26</v>
      </c>
      <c r="S534" t="s">
        <v>456</v>
      </c>
    </row>
    <row r="535" spans="1:19" x14ac:dyDescent="0.25">
      <c r="A535" s="6">
        <v>20210702</v>
      </c>
      <c r="B535" t="s">
        <v>768</v>
      </c>
      <c r="C535" t="s">
        <v>3682</v>
      </c>
      <c r="D535" t="s">
        <v>4413</v>
      </c>
      <c r="E535" t="s">
        <v>23</v>
      </c>
      <c r="F535" t="s">
        <v>42</v>
      </c>
      <c r="G535" t="s">
        <v>500</v>
      </c>
      <c r="H535">
        <v>0</v>
      </c>
      <c r="I535">
        <v>0</v>
      </c>
      <c r="J535" t="s">
        <v>857</v>
      </c>
      <c r="K535" t="s">
        <v>3279</v>
      </c>
      <c r="L535" t="s">
        <v>4414</v>
      </c>
      <c r="M5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535" t="s">
        <v>3280</v>
      </c>
      <c r="O535" s="4">
        <v>-5000</v>
      </c>
      <c r="P535" s="4">
        <f>IF(Table_GL_DATA_QUERY[[#This Row],[TRANSAMT]]&gt;0,Table_GL_DATA_QUERY[[#This Row],[TRANSAMT]],0)</f>
        <v>0</v>
      </c>
      <c r="Q535" s="4">
        <f>-IF(Table_GL_DATA_QUERY[[#This Row],[TRANSAMT]]&lt;0,Table_GL_DATA_QUERY[[#This Row],[TRANSAMT]],0)</f>
        <v>5000</v>
      </c>
      <c r="R535" t="s">
        <v>28</v>
      </c>
      <c r="S535" t="s">
        <v>29</v>
      </c>
    </row>
    <row r="536" spans="1:19" x14ac:dyDescent="0.25">
      <c r="A536" s="6">
        <v>20210719</v>
      </c>
      <c r="B536" t="s">
        <v>768</v>
      </c>
      <c r="C536" t="s">
        <v>3682</v>
      </c>
      <c r="D536" t="s">
        <v>4415</v>
      </c>
      <c r="E536" t="s">
        <v>23</v>
      </c>
      <c r="F536" t="s">
        <v>150</v>
      </c>
      <c r="G536" t="s">
        <v>25</v>
      </c>
      <c r="H536">
        <v>0</v>
      </c>
      <c r="I536">
        <v>0</v>
      </c>
      <c r="J536" t="s">
        <v>441</v>
      </c>
      <c r="K536" t="s">
        <v>327</v>
      </c>
      <c r="L536" t="s">
        <v>4416</v>
      </c>
      <c r="M5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" t="s">
        <v>1453</v>
      </c>
      <c r="O536" s="4">
        <v>-2036265</v>
      </c>
      <c r="P536" s="4">
        <f>IF(Table_GL_DATA_QUERY[[#This Row],[TRANSAMT]]&gt;0,Table_GL_DATA_QUERY[[#This Row],[TRANSAMT]],0)</f>
        <v>0</v>
      </c>
      <c r="Q536" s="4">
        <f>-IF(Table_GL_DATA_QUERY[[#This Row],[TRANSAMT]]&lt;0,Table_GL_DATA_QUERY[[#This Row],[TRANSAMT]],0)</f>
        <v>2036265</v>
      </c>
      <c r="R536" t="s">
        <v>26</v>
      </c>
      <c r="S536" t="s">
        <v>27</v>
      </c>
    </row>
    <row r="537" spans="1:19" x14ac:dyDescent="0.25">
      <c r="A537" s="6">
        <v>20210706</v>
      </c>
      <c r="B537" t="s">
        <v>768</v>
      </c>
      <c r="C537" t="s">
        <v>3682</v>
      </c>
      <c r="D537" t="s">
        <v>4417</v>
      </c>
      <c r="E537" t="s">
        <v>23</v>
      </c>
      <c r="F537" t="s">
        <v>24</v>
      </c>
      <c r="G537" t="s">
        <v>49</v>
      </c>
      <c r="H537">
        <v>0</v>
      </c>
      <c r="I537">
        <v>0</v>
      </c>
      <c r="J537" t="s">
        <v>61</v>
      </c>
      <c r="K537" t="s">
        <v>284</v>
      </c>
      <c r="L537" t="s">
        <v>4418</v>
      </c>
      <c r="M5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" t="s">
        <v>285</v>
      </c>
      <c r="O537" s="4">
        <v>2569</v>
      </c>
      <c r="P537" s="4">
        <f>IF(Table_GL_DATA_QUERY[[#This Row],[TRANSAMT]]&gt;0,Table_GL_DATA_QUERY[[#This Row],[TRANSAMT]],0)</f>
        <v>2569</v>
      </c>
      <c r="Q537" s="4">
        <f>-IF(Table_GL_DATA_QUERY[[#This Row],[TRANSAMT]]&lt;0,Table_GL_DATA_QUERY[[#This Row],[TRANSAMT]],0)</f>
        <v>0</v>
      </c>
      <c r="R537" t="s">
        <v>31</v>
      </c>
      <c r="S537" t="s">
        <v>43</v>
      </c>
    </row>
    <row r="538" spans="1:19" x14ac:dyDescent="0.25">
      <c r="A538" s="6">
        <v>20210712</v>
      </c>
      <c r="B538" t="s">
        <v>768</v>
      </c>
      <c r="C538" t="s">
        <v>3682</v>
      </c>
      <c r="D538" t="s">
        <v>4417</v>
      </c>
      <c r="E538" t="s">
        <v>59</v>
      </c>
      <c r="F538" t="s">
        <v>24</v>
      </c>
      <c r="G538" t="s">
        <v>49</v>
      </c>
      <c r="H538">
        <v>0</v>
      </c>
      <c r="I538">
        <v>0</v>
      </c>
      <c r="J538" t="s">
        <v>61</v>
      </c>
      <c r="K538" t="s">
        <v>4419</v>
      </c>
      <c r="L538" t="s">
        <v>4420</v>
      </c>
      <c r="M5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" t="s">
        <v>1232</v>
      </c>
      <c r="O538" s="4">
        <v>5707.29</v>
      </c>
      <c r="P538" s="4">
        <f>IF(Table_GL_DATA_QUERY[[#This Row],[TRANSAMT]]&gt;0,Table_GL_DATA_QUERY[[#This Row],[TRANSAMT]],0)</f>
        <v>5707.29</v>
      </c>
      <c r="Q538" s="4">
        <f>-IF(Table_GL_DATA_QUERY[[#This Row],[TRANSAMT]]&lt;0,Table_GL_DATA_QUERY[[#This Row],[TRANSAMT]],0)</f>
        <v>0</v>
      </c>
      <c r="R538" t="s">
        <v>31</v>
      </c>
      <c r="S538" t="s">
        <v>43</v>
      </c>
    </row>
    <row r="539" spans="1:19" x14ac:dyDescent="0.25">
      <c r="A539" s="6">
        <v>20210712</v>
      </c>
      <c r="B539" t="s">
        <v>768</v>
      </c>
      <c r="C539" t="s">
        <v>3682</v>
      </c>
      <c r="D539" t="s">
        <v>4417</v>
      </c>
      <c r="E539" t="s">
        <v>149</v>
      </c>
      <c r="F539" t="s">
        <v>24</v>
      </c>
      <c r="G539" t="s">
        <v>49</v>
      </c>
      <c r="H539">
        <v>0</v>
      </c>
      <c r="I539">
        <v>0</v>
      </c>
      <c r="J539" t="s">
        <v>61</v>
      </c>
      <c r="K539" t="s">
        <v>4421</v>
      </c>
      <c r="L539" t="s">
        <v>4422</v>
      </c>
      <c r="M5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" t="s">
        <v>4423</v>
      </c>
      <c r="O539" s="4">
        <v>16200</v>
      </c>
      <c r="P539" s="4">
        <f>IF(Table_GL_DATA_QUERY[[#This Row],[TRANSAMT]]&gt;0,Table_GL_DATA_QUERY[[#This Row],[TRANSAMT]],0)</f>
        <v>16200</v>
      </c>
      <c r="Q539" s="4">
        <f>-IF(Table_GL_DATA_QUERY[[#This Row],[TRANSAMT]]&lt;0,Table_GL_DATA_QUERY[[#This Row],[TRANSAMT]],0)</f>
        <v>0</v>
      </c>
      <c r="R539" t="s">
        <v>31</v>
      </c>
      <c r="S539" t="s">
        <v>43</v>
      </c>
    </row>
    <row r="540" spans="1:19" x14ac:dyDescent="0.25">
      <c r="A540" s="6">
        <v>20210712</v>
      </c>
      <c r="B540" t="s">
        <v>768</v>
      </c>
      <c r="C540" t="s">
        <v>3682</v>
      </c>
      <c r="D540" t="s">
        <v>4417</v>
      </c>
      <c r="E540" t="s">
        <v>126</v>
      </c>
      <c r="F540" t="s">
        <v>24</v>
      </c>
      <c r="G540" t="s">
        <v>49</v>
      </c>
      <c r="H540">
        <v>0</v>
      </c>
      <c r="I540">
        <v>0</v>
      </c>
      <c r="J540" t="s">
        <v>61</v>
      </c>
      <c r="K540" t="s">
        <v>585</v>
      </c>
      <c r="L540" t="s">
        <v>4424</v>
      </c>
      <c r="M5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0" t="s">
        <v>586</v>
      </c>
      <c r="O540" s="4">
        <v>94261</v>
      </c>
      <c r="P540" s="4">
        <f>IF(Table_GL_DATA_QUERY[[#This Row],[TRANSAMT]]&gt;0,Table_GL_DATA_QUERY[[#This Row],[TRANSAMT]],0)</f>
        <v>94261</v>
      </c>
      <c r="Q540" s="4">
        <f>-IF(Table_GL_DATA_QUERY[[#This Row],[TRANSAMT]]&lt;0,Table_GL_DATA_QUERY[[#This Row],[TRANSAMT]],0)</f>
        <v>0</v>
      </c>
      <c r="R540" t="s">
        <v>31</v>
      </c>
      <c r="S540" t="s">
        <v>43</v>
      </c>
    </row>
    <row r="541" spans="1:19" x14ac:dyDescent="0.25">
      <c r="A541" s="6">
        <v>20210712</v>
      </c>
      <c r="B541" t="s">
        <v>768</v>
      </c>
      <c r="C541" t="s">
        <v>3682</v>
      </c>
      <c r="D541" t="s">
        <v>4417</v>
      </c>
      <c r="E541" t="s">
        <v>127</v>
      </c>
      <c r="F541" t="s">
        <v>24</v>
      </c>
      <c r="G541" t="s">
        <v>49</v>
      </c>
      <c r="H541">
        <v>0</v>
      </c>
      <c r="I541">
        <v>0</v>
      </c>
      <c r="J541" t="s">
        <v>61</v>
      </c>
      <c r="K541" t="s">
        <v>4425</v>
      </c>
      <c r="L541" t="s">
        <v>4426</v>
      </c>
      <c r="M5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1" t="s">
        <v>586</v>
      </c>
      <c r="O541" s="4">
        <v>86579</v>
      </c>
      <c r="P541" s="4">
        <f>IF(Table_GL_DATA_QUERY[[#This Row],[TRANSAMT]]&gt;0,Table_GL_DATA_QUERY[[#This Row],[TRANSAMT]],0)</f>
        <v>86579</v>
      </c>
      <c r="Q541" s="4">
        <f>-IF(Table_GL_DATA_QUERY[[#This Row],[TRANSAMT]]&lt;0,Table_GL_DATA_QUERY[[#This Row],[TRANSAMT]],0)</f>
        <v>0</v>
      </c>
      <c r="R541" t="s">
        <v>31</v>
      </c>
      <c r="S541" t="s">
        <v>43</v>
      </c>
    </row>
    <row r="542" spans="1:19" x14ac:dyDescent="0.25">
      <c r="A542" s="6">
        <v>20210712</v>
      </c>
      <c r="B542" t="s">
        <v>768</v>
      </c>
      <c r="C542" t="s">
        <v>3682</v>
      </c>
      <c r="D542" t="s">
        <v>4417</v>
      </c>
      <c r="E542" t="s">
        <v>56</v>
      </c>
      <c r="F542" t="s">
        <v>24</v>
      </c>
      <c r="G542" t="s">
        <v>49</v>
      </c>
      <c r="H542">
        <v>0</v>
      </c>
      <c r="I542">
        <v>0</v>
      </c>
      <c r="J542" t="s">
        <v>61</v>
      </c>
      <c r="K542" t="s">
        <v>3283</v>
      </c>
      <c r="L542" t="s">
        <v>4427</v>
      </c>
      <c r="M5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2" t="s">
        <v>237</v>
      </c>
      <c r="O542" s="4">
        <v>4578.28</v>
      </c>
      <c r="P542" s="4">
        <f>IF(Table_GL_DATA_QUERY[[#This Row],[TRANSAMT]]&gt;0,Table_GL_DATA_QUERY[[#This Row],[TRANSAMT]],0)</f>
        <v>4578.28</v>
      </c>
      <c r="Q542" s="4">
        <f>-IF(Table_GL_DATA_QUERY[[#This Row],[TRANSAMT]]&lt;0,Table_GL_DATA_QUERY[[#This Row],[TRANSAMT]],0)</f>
        <v>0</v>
      </c>
      <c r="R542" t="s">
        <v>31</v>
      </c>
      <c r="S542" t="s">
        <v>43</v>
      </c>
    </row>
    <row r="543" spans="1:19" x14ac:dyDescent="0.25">
      <c r="A543" s="6">
        <v>20210712</v>
      </c>
      <c r="B543" t="s">
        <v>768</v>
      </c>
      <c r="C543" t="s">
        <v>3682</v>
      </c>
      <c r="D543" t="s">
        <v>4417</v>
      </c>
      <c r="E543" t="s">
        <v>128</v>
      </c>
      <c r="F543" t="s">
        <v>24</v>
      </c>
      <c r="G543" t="s">
        <v>49</v>
      </c>
      <c r="H543">
        <v>0</v>
      </c>
      <c r="I543">
        <v>0</v>
      </c>
      <c r="J543" t="s">
        <v>61</v>
      </c>
      <c r="K543" t="s">
        <v>1564</v>
      </c>
      <c r="L543" t="s">
        <v>4428</v>
      </c>
      <c r="M5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3" t="s">
        <v>1565</v>
      </c>
      <c r="O543" s="4">
        <v>75</v>
      </c>
      <c r="P543" s="4">
        <f>IF(Table_GL_DATA_QUERY[[#This Row],[TRANSAMT]]&gt;0,Table_GL_DATA_QUERY[[#This Row],[TRANSAMT]],0)</f>
        <v>75</v>
      </c>
      <c r="Q543" s="4">
        <f>-IF(Table_GL_DATA_QUERY[[#This Row],[TRANSAMT]]&lt;0,Table_GL_DATA_QUERY[[#This Row],[TRANSAMT]],0)</f>
        <v>0</v>
      </c>
      <c r="R543" t="s">
        <v>31</v>
      </c>
      <c r="S543" t="s">
        <v>43</v>
      </c>
    </row>
    <row r="544" spans="1:19" x14ac:dyDescent="0.25">
      <c r="A544" s="6">
        <v>20210712</v>
      </c>
      <c r="B544" t="s">
        <v>768</v>
      </c>
      <c r="C544" t="s">
        <v>3682</v>
      </c>
      <c r="D544" t="s">
        <v>4417</v>
      </c>
      <c r="E544" t="s">
        <v>97</v>
      </c>
      <c r="F544" t="s">
        <v>24</v>
      </c>
      <c r="G544" t="s">
        <v>49</v>
      </c>
      <c r="H544">
        <v>0</v>
      </c>
      <c r="I544">
        <v>0</v>
      </c>
      <c r="J544" t="s">
        <v>61</v>
      </c>
      <c r="K544" t="s">
        <v>1566</v>
      </c>
      <c r="L544" t="s">
        <v>4429</v>
      </c>
      <c r="M5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4" t="s">
        <v>1237</v>
      </c>
      <c r="O544" s="4">
        <v>7498</v>
      </c>
      <c r="P544" s="4">
        <f>IF(Table_GL_DATA_QUERY[[#This Row],[TRANSAMT]]&gt;0,Table_GL_DATA_QUERY[[#This Row],[TRANSAMT]],0)</f>
        <v>7498</v>
      </c>
      <c r="Q544" s="4">
        <f>-IF(Table_GL_DATA_QUERY[[#This Row],[TRANSAMT]]&lt;0,Table_GL_DATA_QUERY[[#This Row],[TRANSAMT]],0)</f>
        <v>0</v>
      </c>
      <c r="R544" t="s">
        <v>31</v>
      </c>
      <c r="S544" t="s">
        <v>43</v>
      </c>
    </row>
    <row r="545" spans="1:19" x14ac:dyDescent="0.25">
      <c r="A545" s="6">
        <v>20210712</v>
      </c>
      <c r="B545" t="s">
        <v>768</v>
      </c>
      <c r="C545" t="s">
        <v>3682</v>
      </c>
      <c r="D545" t="s">
        <v>4417</v>
      </c>
      <c r="E545" t="s">
        <v>99</v>
      </c>
      <c r="F545" t="s">
        <v>24</v>
      </c>
      <c r="G545" t="s">
        <v>49</v>
      </c>
      <c r="H545">
        <v>0</v>
      </c>
      <c r="I545">
        <v>0</v>
      </c>
      <c r="J545" t="s">
        <v>61</v>
      </c>
      <c r="K545" t="s">
        <v>4430</v>
      </c>
      <c r="L545" t="s">
        <v>4431</v>
      </c>
      <c r="M5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5" t="s">
        <v>903</v>
      </c>
      <c r="O545" s="4">
        <v>1455</v>
      </c>
      <c r="P545" s="4">
        <f>IF(Table_GL_DATA_QUERY[[#This Row],[TRANSAMT]]&gt;0,Table_GL_DATA_QUERY[[#This Row],[TRANSAMT]],0)</f>
        <v>1455</v>
      </c>
      <c r="Q545" s="4">
        <f>-IF(Table_GL_DATA_QUERY[[#This Row],[TRANSAMT]]&lt;0,Table_GL_DATA_QUERY[[#This Row],[TRANSAMT]],0)</f>
        <v>0</v>
      </c>
      <c r="R545" t="s">
        <v>31</v>
      </c>
      <c r="S545" t="s">
        <v>43</v>
      </c>
    </row>
    <row r="546" spans="1:19" x14ac:dyDescent="0.25">
      <c r="A546" s="6">
        <v>20210712</v>
      </c>
      <c r="B546" t="s">
        <v>768</v>
      </c>
      <c r="C546" t="s">
        <v>3682</v>
      </c>
      <c r="D546" t="s">
        <v>4417</v>
      </c>
      <c r="E546" t="s">
        <v>100</v>
      </c>
      <c r="F546" t="s">
        <v>24</v>
      </c>
      <c r="G546" t="s">
        <v>49</v>
      </c>
      <c r="H546">
        <v>0</v>
      </c>
      <c r="I546">
        <v>0</v>
      </c>
      <c r="J546" t="s">
        <v>61</v>
      </c>
      <c r="K546" t="s">
        <v>4432</v>
      </c>
      <c r="L546" t="s">
        <v>4433</v>
      </c>
      <c r="M5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6" t="s">
        <v>4434</v>
      </c>
      <c r="O546" s="4">
        <v>35640</v>
      </c>
      <c r="P546" s="4">
        <f>IF(Table_GL_DATA_QUERY[[#This Row],[TRANSAMT]]&gt;0,Table_GL_DATA_QUERY[[#This Row],[TRANSAMT]],0)</f>
        <v>35640</v>
      </c>
      <c r="Q546" s="4">
        <f>-IF(Table_GL_DATA_QUERY[[#This Row],[TRANSAMT]]&lt;0,Table_GL_DATA_QUERY[[#This Row],[TRANSAMT]],0)</f>
        <v>0</v>
      </c>
      <c r="R546" t="s">
        <v>31</v>
      </c>
      <c r="S546" t="s">
        <v>43</v>
      </c>
    </row>
    <row r="547" spans="1:19" x14ac:dyDescent="0.25">
      <c r="A547" s="6">
        <v>20210712</v>
      </c>
      <c r="B547" t="s">
        <v>768</v>
      </c>
      <c r="C547" t="s">
        <v>3682</v>
      </c>
      <c r="D547" t="s">
        <v>4417</v>
      </c>
      <c r="E547" t="s">
        <v>101</v>
      </c>
      <c r="F547" t="s">
        <v>24</v>
      </c>
      <c r="G547" t="s">
        <v>49</v>
      </c>
      <c r="H547">
        <v>0</v>
      </c>
      <c r="I547">
        <v>0</v>
      </c>
      <c r="J547" t="s">
        <v>61</v>
      </c>
      <c r="K547" t="s">
        <v>4435</v>
      </c>
      <c r="L547" t="s">
        <v>4436</v>
      </c>
      <c r="M5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" t="s">
        <v>3677</v>
      </c>
      <c r="O547" s="4">
        <v>25091</v>
      </c>
      <c r="P547" s="4">
        <f>IF(Table_GL_DATA_QUERY[[#This Row],[TRANSAMT]]&gt;0,Table_GL_DATA_QUERY[[#This Row],[TRANSAMT]],0)</f>
        <v>25091</v>
      </c>
      <c r="Q547" s="4">
        <f>-IF(Table_GL_DATA_QUERY[[#This Row],[TRANSAMT]]&lt;0,Table_GL_DATA_QUERY[[#This Row],[TRANSAMT]],0)</f>
        <v>0</v>
      </c>
      <c r="R547" t="s">
        <v>31</v>
      </c>
      <c r="S547" t="s">
        <v>43</v>
      </c>
    </row>
    <row r="548" spans="1:19" x14ac:dyDescent="0.25">
      <c r="A548" s="6">
        <v>20210702</v>
      </c>
      <c r="B548" t="s">
        <v>768</v>
      </c>
      <c r="C548" t="s">
        <v>3682</v>
      </c>
      <c r="D548" t="s">
        <v>4417</v>
      </c>
      <c r="E548" t="s">
        <v>103</v>
      </c>
      <c r="F548" t="s">
        <v>24</v>
      </c>
      <c r="G548" t="s">
        <v>49</v>
      </c>
      <c r="H548">
        <v>0</v>
      </c>
      <c r="I548">
        <v>0</v>
      </c>
      <c r="J548" t="s">
        <v>61</v>
      </c>
      <c r="K548" t="s">
        <v>4419</v>
      </c>
      <c r="L548" t="s">
        <v>4437</v>
      </c>
      <c r="M5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" t="s">
        <v>1232</v>
      </c>
      <c r="O548" s="4">
        <v>155</v>
      </c>
      <c r="P548" s="4">
        <f>IF(Table_GL_DATA_QUERY[[#This Row],[TRANSAMT]]&gt;0,Table_GL_DATA_QUERY[[#This Row],[TRANSAMT]],0)</f>
        <v>155</v>
      </c>
      <c r="Q548" s="4">
        <f>-IF(Table_GL_DATA_QUERY[[#This Row],[TRANSAMT]]&lt;0,Table_GL_DATA_QUERY[[#This Row],[TRANSAMT]],0)</f>
        <v>0</v>
      </c>
      <c r="R548" t="s">
        <v>31</v>
      </c>
      <c r="S548" t="s">
        <v>43</v>
      </c>
    </row>
    <row r="549" spans="1:19" x14ac:dyDescent="0.25">
      <c r="A549" s="6">
        <v>20210712</v>
      </c>
      <c r="B549" t="s">
        <v>768</v>
      </c>
      <c r="C549" t="s">
        <v>3682</v>
      </c>
      <c r="D549" t="s">
        <v>4417</v>
      </c>
      <c r="E549" t="s">
        <v>104</v>
      </c>
      <c r="F549" t="s">
        <v>24</v>
      </c>
      <c r="G549" t="s">
        <v>49</v>
      </c>
      <c r="H549">
        <v>0</v>
      </c>
      <c r="I549">
        <v>0</v>
      </c>
      <c r="J549" t="s">
        <v>61</v>
      </c>
      <c r="K549" t="s">
        <v>1078</v>
      </c>
      <c r="L549" t="s">
        <v>4438</v>
      </c>
      <c r="M5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000000028468</v>
      </c>
      <c r="N549" t="s">
        <v>1079</v>
      </c>
      <c r="O549" s="4">
        <v>13922</v>
      </c>
      <c r="P549" s="4">
        <f>IF(Table_GL_DATA_QUERY[[#This Row],[TRANSAMT]]&gt;0,Table_GL_DATA_QUERY[[#This Row],[TRANSAMT]],0)</f>
        <v>13922</v>
      </c>
      <c r="Q549" s="4">
        <f>-IF(Table_GL_DATA_QUERY[[#This Row],[TRANSAMT]]&lt;0,Table_GL_DATA_QUERY[[#This Row],[TRANSAMT]],0)</f>
        <v>0</v>
      </c>
      <c r="R549" t="s">
        <v>31</v>
      </c>
      <c r="S549" t="s">
        <v>43</v>
      </c>
    </row>
    <row r="550" spans="1:19" x14ac:dyDescent="0.25">
      <c r="A550" s="6">
        <v>20210712</v>
      </c>
      <c r="B550" t="s">
        <v>768</v>
      </c>
      <c r="C550" t="s">
        <v>3682</v>
      </c>
      <c r="D550" t="s">
        <v>4417</v>
      </c>
      <c r="E550" t="s">
        <v>106</v>
      </c>
      <c r="F550" t="s">
        <v>24</v>
      </c>
      <c r="G550" t="s">
        <v>49</v>
      </c>
      <c r="H550">
        <v>0</v>
      </c>
      <c r="I550">
        <v>0</v>
      </c>
      <c r="J550" t="s">
        <v>61</v>
      </c>
      <c r="K550" t="s">
        <v>343</v>
      </c>
      <c r="L550" t="s">
        <v>4439</v>
      </c>
      <c r="M5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000CMS201821</v>
      </c>
      <c r="N550" t="s">
        <v>344</v>
      </c>
      <c r="O550" s="4">
        <v>72692</v>
      </c>
      <c r="P550" s="4">
        <f>IF(Table_GL_DATA_QUERY[[#This Row],[TRANSAMT]]&gt;0,Table_GL_DATA_QUERY[[#This Row],[TRANSAMT]],0)</f>
        <v>72692</v>
      </c>
      <c r="Q550" s="4">
        <f>-IF(Table_GL_DATA_QUERY[[#This Row],[TRANSAMT]]&lt;0,Table_GL_DATA_QUERY[[#This Row],[TRANSAMT]],0)</f>
        <v>0</v>
      </c>
      <c r="R550" t="s">
        <v>31</v>
      </c>
      <c r="S550" t="s">
        <v>43</v>
      </c>
    </row>
    <row r="551" spans="1:19" x14ac:dyDescent="0.25">
      <c r="A551" s="6">
        <v>20210712</v>
      </c>
      <c r="B551" t="s">
        <v>768</v>
      </c>
      <c r="C551" t="s">
        <v>3682</v>
      </c>
      <c r="D551" t="s">
        <v>4417</v>
      </c>
      <c r="E551" t="s">
        <v>107</v>
      </c>
      <c r="F551" t="s">
        <v>150</v>
      </c>
      <c r="G551" t="s">
        <v>49</v>
      </c>
      <c r="H551">
        <v>0</v>
      </c>
      <c r="I551">
        <v>0</v>
      </c>
      <c r="J551" t="s">
        <v>61</v>
      </c>
      <c r="K551" t="s">
        <v>116</v>
      </c>
      <c r="L551" t="s">
        <v>4440</v>
      </c>
      <c r="M5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" t="s">
        <v>117</v>
      </c>
      <c r="O551" s="4">
        <v>244721</v>
      </c>
      <c r="P551" s="4">
        <f>IF(Table_GL_DATA_QUERY[[#This Row],[TRANSAMT]]&gt;0,Table_GL_DATA_QUERY[[#This Row],[TRANSAMT]],0)</f>
        <v>244721</v>
      </c>
      <c r="Q551" s="4">
        <f>-IF(Table_GL_DATA_QUERY[[#This Row],[TRANSAMT]]&lt;0,Table_GL_DATA_QUERY[[#This Row],[TRANSAMT]],0)</f>
        <v>0</v>
      </c>
      <c r="R551" t="s">
        <v>31</v>
      </c>
      <c r="S551" t="s">
        <v>27</v>
      </c>
    </row>
    <row r="552" spans="1:19" x14ac:dyDescent="0.25">
      <c r="A552" s="6">
        <v>20210712</v>
      </c>
      <c r="B552" t="s">
        <v>768</v>
      </c>
      <c r="C552" t="s">
        <v>3682</v>
      </c>
      <c r="D552" t="s">
        <v>4417</v>
      </c>
      <c r="E552" t="s">
        <v>109</v>
      </c>
      <c r="F552" t="s">
        <v>24</v>
      </c>
      <c r="G552" t="s">
        <v>49</v>
      </c>
      <c r="H552">
        <v>0</v>
      </c>
      <c r="I552">
        <v>0</v>
      </c>
      <c r="J552" t="s">
        <v>61</v>
      </c>
      <c r="K552" t="s">
        <v>4441</v>
      </c>
      <c r="L552" t="s">
        <v>4442</v>
      </c>
      <c r="M5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" t="s">
        <v>117</v>
      </c>
      <c r="O552" s="4">
        <v>97133</v>
      </c>
      <c r="P552" s="4">
        <f>IF(Table_GL_DATA_QUERY[[#This Row],[TRANSAMT]]&gt;0,Table_GL_DATA_QUERY[[#This Row],[TRANSAMT]],0)</f>
        <v>97133</v>
      </c>
      <c r="Q552" s="4">
        <f>-IF(Table_GL_DATA_QUERY[[#This Row],[TRANSAMT]]&lt;0,Table_GL_DATA_QUERY[[#This Row],[TRANSAMT]],0)</f>
        <v>0</v>
      </c>
      <c r="R552" t="s">
        <v>31</v>
      </c>
      <c r="S552" t="s">
        <v>43</v>
      </c>
    </row>
    <row r="553" spans="1:19" x14ac:dyDescent="0.25">
      <c r="A553" s="6">
        <v>20210712</v>
      </c>
      <c r="B553" t="s">
        <v>768</v>
      </c>
      <c r="C553" t="s">
        <v>3682</v>
      </c>
      <c r="D553" t="s">
        <v>4417</v>
      </c>
      <c r="E553" t="s">
        <v>193</v>
      </c>
      <c r="F553" t="s">
        <v>24</v>
      </c>
      <c r="G553" t="s">
        <v>49</v>
      </c>
      <c r="H553">
        <v>0</v>
      </c>
      <c r="I553">
        <v>0</v>
      </c>
      <c r="J553" t="s">
        <v>61</v>
      </c>
      <c r="K553" t="s">
        <v>642</v>
      </c>
      <c r="L553" t="s">
        <v>4443</v>
      </c>
      <c r="M5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3" t="s">
        <v>643</v>
      </c>
      <c r="O553" s="4">
        <v>2570439</v>
      </c>
      <c r="P553" s="4">
        <f>IF(Table_GL_DATA_QUERY[[#This Row],[TRANSAMT]]&gt;0,Table_GL_DATA_QUERY[[#This Row],[TRANSAMT]],0)</f>
        <v>2570439</v>
      </c>
      <c r="Q553" s="4">
        <f>-IF(Table_GL_DATA_QUERY[[#This Row],[TRANSAMT]]&lt;0,Table_GL_DATA_QUERY[[#This Row],[TRANSAMT]],0)</f>
        <v>0</v>
      </c>
      <c r="R553" t="s">
        <v>31</v>
      </c>
      <c r="S553" t="s">
        <v>43</v>
      </c>
    </row>
    <row r="554" spans="1:19" x14ac:dyDescent="0.25">
      <c r="A554" s="6">
        <v>20210712</v>
      </c>
      <c r="B554" t="s">
        <v>768</v>
      </c>
      <c r="C554" t="s">
        <v>3682</v>
      </c>
      <c r="D554" t="s">
        <v>4417</v>
      </c>
      <c r="E554" t="s">
        <v>196</v>
      </c>
      <c r="F554" t="s">
        <v>24</v>
      </c>
      <c r="G554" t="s">
        <v>49</v>
      </c>
      <c r="H554">
        <v>0</v>
      </c>
      <c r="I554">
        <v>0</v>
      </c>
      <c r="J554" t="s">
        <v>61</v>
      </c>
      <c r="K554" t="s">
        <v>976</v>
      </c>
      <c r="L554" t="s">
        <v>4444</v>
      </c>
      <c r="M5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4" t="s">
        <v>4445</v>
      </c>
      <c r="O554" s="4">
        <v>67801.62</v>
      </c>
      <c r="P554" s="4">
        <f>IF(Table_GL_DATA_QUERY[[#This Row],[TRANSAMT]]&gt;0,Table_GL_DATA_QUERY[[#This Row],[TRANSAMT]],0)</f>
        <v>67801.62</v>
      </c>
      <c r="Q554" s="4">
        <f>-IF(Table_GL_DATA_QUERY[[#This Row],[TRANSAMT]]&lt;0,Table_GL_DATA_QUERY[[#This Row],[TRANSAMT]],0)</f>
        <v>0</v>
      </c>
      <c r="R554" t="s">
        <v>31</v>
      </c>
      <c r="S554" t="s">
        <v>43</v>
      </c>
    </row>
    <row r="555" spans="1:19" x14ac:dyDescent="0.25">
      <c r="A555" s="6">
        <v>20210712</v>
      </c>
      <c r="B555" t="s">
        <v>768</v>
      </c>
      <c r="C555" t="s">
        <v>3682</v>
      </c>
      <c r="D555" t="s">
        <v>4417</v>
      </c>
      <c r="E555" t="s">
        <v>30</v>
      </c>
      <c r="F555" t="s">
        <v>24</v>
      </c>
      <c r="G555" t="s">
        <v>49</v>
      </c>
      <c r="H555">
        <v>0</v>
      </c>
      <c r="I555">
        <v>0</v>
      </c>
      <c r="J555" t="s">
        <v>61</v>
      </c>
      <c r="K555" t="s">
        <v>976</v>
      </c>
      <c r="L555" t="s">
        <v>4446</v>
      </c>
      <c r="M5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" t="s">
        <v>4447</v>
      </c>
      <c r="O555" s="4">
        <v>180096</v>
      </c>
      <c r="P555" s="4">
        <f>IF(Table_GL_DATA_QUERY[[#This Row],[TRANSAMT]]&gt;0,Table_GL_DATA_QUERY[[#This Row],[TRANSAMT]],0)</f>
        <v>180096</v>
      </c>
      <c r="Q555" s="4">
        <f>-IF(Table_GL_DATA_QUERY[[#This Row],[TRANSAMT]]&lt;0,Table_GL_DATA_QUERY[[#This Row],[TRANSAMT]],0)</f>
        <v>0</v>
      </c>
      <c r="R555" t="s">
        <v>31</v>
      </c>
      <c r="S555" t="s">
        <v>43</v>
      </c>
    </row>
    <row r="556" spans="1:19" x14ac:dyDescent="0.25">
      <c r="A556" s="6">
        <v>20210708</v>
      </c>
      <c r="B556" t="s">
        <v>768</v>
      </c>
      <c r="C556" t="s">
        <v>3682</v>
      </c>
      <c r="D556" t="s">
        <v>3683</v>
      </c>
      <c r="E556" t="s">
        <v>158</v>
      </c>
      <c r="F556" t="s">
        <v>24</v>
      </c>
      <c r="G556" t="s">
        <v>477</v>
      </c>
      <c r="H556">
        <v>0</v>
      </c>
      <c r="I556">
        <v>0</v>
      </c>
      <c r="J556" t="s">
        <v>472</v>
      </c>
      <c r="K556" t="s">
        <v>483</v>
      </c>
      <c r="L556" t="s">
        <v>484</v>
      </c>
      <c r="M5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" t="s">
        <v>1207</v>
      </c>
      <c r="O556" s="4">
        <v>-838</v>
      </c>
      <c r="P556" s="4">
        <f>IF(Table_GL_DATA_QUERY[[#This Row],[TRANSAMT]]&gt;0,Table_GL_DATA_QUERY[[#This Row],[TRANSAMT]],0)</f>
        <v>0</v>
      </c>
      <c r="Q556" s="4">
        <f>-IF(Table_GL_DATA_QUERY[[#This Row],[TRANSAMT]]&lt;0,Table_GL_DATA_QUERY[[#This Row],[TRANSAMT]],0)</f>
        <v>838</v>
      </c>
      <c r="R556" t="s">
        <v>26</v>
      </c>
      <c r="S556" t="s">
        <v>27</v>
      </c>
    </row>
    <row r="557" spans="1:19" x14ac:dyDescent="0.25">
      <c r="A557" s="6">
        <v>20210708</v>
      </c>
      <c r="B557" t="s">
        <v>768</v>
      </c>
      <c r="C557" t="s">
        <v>3682</v>
      </c>
      <c r="D557" t="s">
        <v>3683</v>
      </c>
      <c r="E557" t="s">
        <v>159</v>
      </c>
      <c r="F557" t="s">
        <v>24</v>
      </c>
      <c r="G557" t="s">
        <v>477</v>
      </c>
      <c r="H557">
        <v>0</v>
      </c>
      <c r="I557">
        <v>0</v>
      </c>
      <c r="J557" t="s">
        <v>472</v>
      </c>
      <c r="K557" t="s">
        <v>483</v>
      </c>
      <c r="L557" t="s">
        <v>484</v>
      </c>
      <c r="M5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" t="s">
        <v>646</v>
      </c>
      <c r="O557" s="4">
        <v>-500</v>
      </c>
      <c r="P557" s="4">
        <f>IF(Table_GL_DATA_QUERY[[#This Row],[TRANSAMT]]&gt;0,Table_GL_DATA_QUERY[[#This Row],[TRANSAMT]],0)</f>
        <v>0</v>
      </c>
      <c r="Q557" s="4">
        <f>-IF(Table_GL_DATA_QUERY[[#This Row],[TRANSAMT]]&lt;0,Table_GL_DATA_QUERY[[#This Row],[TRANSAMT]],0)</f>
        <v>500</v>
      </c>
      <c r="R557" t="s">
        <v>26</v>
      </c>
      <c r="S557" t="s">
        <v>27</v>
      </c>
    </row>
    <row r="558" spans="1:19" x14ac:dyDescent="0.25">
      <c r="A558" s="6">
        <v>20210708</v>
      </c>
      <c r="B558" t="s">
        <v>768</v>
      </c>
      <c r="C558" t="s">
        <v>3682</v>
      </c>
      <c r="D558" t="s">
        <v>3683</v>
      </c>
      <c r="E558" t="s">
        <v>160</v>
      </c>
      <c r="F558" t="s">
        <v>24</v>
      </c>
      <c r="G558" t="s">
        <v>477</v>
      </c>
      <c r="H558">
        <v>0</v>
      </c>
      <c r="I558">
        <v>0</v>
      </c>
      <c r="J558" t="s">
        <v>472</v>
      </c>
      <c r="K558" t="s">
        <v>483</v>
      </c>
      <c r="L558" t="s">
        <v>484</v>
      </c>
      <c r="M5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8" t="s">
        <v>4025</v>
      </c>
      <c r="O558" s="4">
        <v>-593</v>
      </c>
      <c r="P558" s="4">
        <f>IF(Table_GL_DATA_QUERY[[#This Row],[TRANSAMT]]&gt;0,Table_GL_DATA_QUERY[[#This Row],[TRANSAMT]],0)</f>
        <v>0</v>
      </c>
      <c r="Q558" s="4">
        <f>-IF(Table_GL_DATA_QUERY[[#This Row],[TRANSAMT]]&lt;0,Table_GL_DATA_QUERY[[#This Row],[TRANSAMT]],0)</f>
        <v>593</v>
      </c>
      <c r="R558" t="s">
        <v>26</v>
      </c>
      <c r="S558" t="s">
        <v>27</v>
      </c>
    </row>
    <row r="559" spans="1:19" x14ac:dyDescent="0.25">
      <c r="A559" s="6">
        <v>20210708</v>
      </c>
      <c r="B559" t="s">
        <v>768</v>
      </c>
      <c r="C559" t="s">
        <v>3682</v>
      </c>
      <c r="D559" t="s">
        <v>3683</v>
      </c>
      <c r="E559" t="s">
        <v>161</v>
      </c>
      <c r="F559" t="s">
        <v>24</v>
      </c>
      <c r="G559" t="s">
        <v>477</v>
      </c>
      <c r="H559">
        <v>0</v>
      </c>
      <c r="I559">
        <v>0</v>
      </c>
      <c r="J559" t="s">
        <v>472</v>
      </c>
      <c r="K559" t="s">
        <v>483</v>
      </c>
      <c r="L559" t="s">
        <v>484</v>
      </c>
      <c r="M5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9" t="s">
        <v>4301</v>
      </c>
      <c r="O559" s="4">
        <v>-1500</v>
      </c>
      <c r="P559" s="4">
        <f>IF(Table_GL_DATA_QUERY[[#This Row],[TRANSAMT]]&gt;0,Table_GL_DATA_QUERY[[#This Row],[TRANSAMT]],0)</f>
        <v>0</v>
      </c>
      <c r="Q559" s="4">
        <f>-IF(Table_GL_DATA_QUERY[[#This Row],[TRANSAMT]]&lt;0,Table_GL_DATA_QUERY[[#This Row],[TRANSAMT]],0)</f>
        <v>1500</v>
      </c>
      <c r="R559" t="s">
        <v>26</v>
      </c>
      <c r="S559" t="s">
        <v>27</v>
      </c>
    </row>
    <row r="560" spans="1:19" x14ac:dyDescent="0.25">
      <c r="A560" s="6">
        <v>20210708</v>
      </c>
      <c r="B560" t="s">
        <v>768</v>
      </c>
      <c r="C560" t="s">
        <v>3682</v>
      </c>
      <c r="D560" t="s">
        <v>3683</v>
      </c>
      <c r="E560" t="s">
        <v>162</v>
      </c>
      <c r="F560" t="s">
        <v>150</v>
      </c>
      <c r="G560" t="s">
        <v>477</v>
      </c>
      <c r="H560">
        <v>0</v>
      </c>
      <c r="I560">
        <v>0</v>
      </c>
      <c r="J560" t="s">
        <v>472</v>
      </c>
      <c r="K560" t="s">
        <v>483</v>
      </c>
      <c r="L560" t="s">
        <v>484</v>
      </c>
      <c r="M5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" t="s">
        <v>3335</v>
      </c>
      <c r="O560" s="4">
        <v>-1600</v>
      </c>
      <c r="P560" s="4">
        <f>IF(Table_GL_DATA_QUERY[[#This Row],[TRANSAMT]]&gt;0,Table_GL_DATA_QUERY[[#This Row],[TRANSAMT]],0)</f>
        <v>0</v>
      </c>
      <c r="Q560" s="4">
        <f>-IF(Table_GL_DATA_QUERY[[#This Row],[TRANSAMT]]&lt;0,Table_GL_DATA_QUERY[[#This Row],[TRANSAMT]],0)</f>
        <v>1600</v>
      </c>
      <c r="R560" t="s">
        <v>26</v>
      </c>
      <c r="S560" t="s">
        <v>27</v>
      </c>
    </row>
    <row r="561" spans="1:19" x14ac:dyDescent="0.25">
      <c r="A561" s="6">
        <v>20210708</v>
      </c>
      <c r="B561" t="s">
        <v>768</v>
      </c>
      <c r="C561" t="s">
        <v>3682</v>
      </c>
      <c r="D561" t="s">
        <v>3683</v>
      </c>
      <c r="E561" t="s">
        <v>165</v>
      </c>
      <c r="F561" t="s">
        <v>180</v>
      </c>
      <c r="G561" t="s">
        <v>477</v>
      </c>
      <c r="H561">
        <v>0</v>
      </c>
      <c r="I561">
        <v>0</v>
      </c>
      <c r="J561" t="s">
        <v>472</v>
      </c>
      <c r="K561" t="s">
        <v>483</v>
      </c>
      <c r="L561" t="s">
        <v>484</v>
      </c>
      <c r="M5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" t="s">
        <v>697</v>
      </c>
      <c r="O561" s="4">
        <v>-3550</v>
      </c>
      <c r="P561" s="4">
        <f>IF(Table_GL_DATA_QUERY[[#This Row],[TRANSAMT]]&gt;0,Table_GL_DATA_QUERY[[#This Row],[TRANSAMT]],0)</f>
        <v>0</v>
      </c>
      <c r="Q561" s="4">
        <f>-IF(Table_GL_DATA_QUERY[[#This Row],[TRANSAMT]]&lt;0,Table_GL_DATA_QUERY[[#This Row],[TRANSAMT]],0)</f>
        <v>3550</v>
      </c>
      <c r="R561" t="s">
        <v>26</v>
      </c>
      <c r="S561" t="s">
        <v>27</v>
      </c>
    </row>
    <row r="562" spans="1:19" x14ac:dyDescent="0.25">
      <c r="A562" s="6">
        <v>20210708</v>
      </c>
      <c r="B562" t="s">
        <v>768</v>
      </c>
      <c r="C562" t="s">
        <v>3682</v>
      </c>
      <c r="D562" t="s">
        <v>3683</v>
      </c>
      <c r="E562" t="s">
        <v>166</v>
      </c>
      <c r="F562" t="s">
        <v>150</v>
      </c>
      <c r="G562" t="s">
        <v>477</v>
      </c>
      <c r="H562">
        <v>0</v>
      </c>
      <c r="I562">
        <v>0</v>
      </c>
      <c r="J562" t="s">
        <v>472</v>
      </c>
      <c r="K562" t="s">
        <v>483</v>
      </c>
      <c r="L562" t="s">
        <v>484</v>
      </c>
      <c r="M5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2" t="s">
        <v>3336</v>
      </c>
      <c r="O562" s="4">
        <v>-706</v>
      </c>
      <c r="P562" s="4">
        <f>IF(Table_GL_DATA_QUERY[[#This Row],[TRANSAMT]]&gt;0,Table_GL_DATA_QUERY[[#This Row],[TRANSAMT]],0)</f>
        <v>0</v>
      </c>
      <c r="Q562" s="4">
        <f>-IF(Table_GL_DATA_QUERY[[#This Row],[TRANSAMT]]&lt;0,Table_GL_DATA_QUERY[[#This Row],[TRANSAMT]],0)</f>
        <v>706</v>
      </c>
      <c r="R562" t="s">
        <v>26</v>
      </c>
      <c r="S562" t="s">
        <v>27</v>
      </c>
    </row>
    <row r="563" spans="1:19" x14ac:dyDescent="0.25">
      <c r="A563" s="6">
        <v>20210708</v>
      </c>
      <c r="B563" t="s">
        <v>768</v>
      </c>
      <c r="C563" t="s">
        <v>3682</v>
      </c>
      <c r="D563" t="s">
        <v>3683</v>
      </c>
      <c r="E563" t="s">
        <v>167</v>
      </c>
      <c r="F563" t="s">
        <v>24</v>
      </c>
      <c r="G563" t="s">
        <v>477</v>
      </c>
      <c r="H563">
        <v>0</v>
      </c>
      <c r="I563">
        <v>0</v>
      </c>
      <c r="J563" t="s">
        <v>472</v>
      </c>
      <c r="K563" t="s">
        <v>483</v>
      </c>
      <c r="L563" t="s">
        <v>484</v>
      </c>
      <c r="M5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3" t="s">
        <v>610</v>
      </c>
      <c r="O563" s="4">
        <v>-1000</v>
      </c>
      <c r="P563" s="4">
        <f>IF(Table_GL_DATA_QUERY[[#This Row],[TRANSAMT]]&gt;0,Table_GL_DATA_QUERY[[#This Row],[TRANSAMT]],0)</f>
        <v>0</v>
      </c>
      <c r="Q563" s="4">
        <f>-IF(Table_GL_DATA_QUERY[[#This Row],[TRANSAMT]]&lt;0,Table_GL_DATA_QUERY[[#This Row],[TRANSAMT]],0)</f>
        <v>1000</v>
      </c>
      <c r="R563" t="s">
        <v>26</v>
      </c>
      <c r="S563" t="s">
        <v>27</v>
      </c>
    </row>
    <row r="564" spans="1:19" x14ac:dyDescent="0.25">
      <c r="A564" s="6">
        <v>20210708</v>
      </c>
      <c r="B564" t="s">
        <v>768</v>
      </c>
      <c r="C564" t="s">
        <v>3682</v>
      </c>
      <c r="D564" t="s">
        <v>3683</v>
      </c>
      <c r="E564" t="s">
        <v>168</v>
      </c>
      <c r="F564" t="s">
        <v>24</v>
      </c>
      <c r="G564" t="s">
        <v>477</v>
      </c>
      <c r="H564">
        <v>0</v>
      </c>
      <c r="I564">
        <v>0</v>
      </c>
      <c r="J564" t="s">
        <v>472</v>
      </c>
      <c r="K564" t="s">
        <v>483</v>
      </c>
      <c r="L564" t="s">
        <v>484</v>
      </c>
      <c r="M5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" t="s">
        <v>4026</v>
      </c>
      <c r="O564" s="4">
        <v>-1300</v>
      </c>
      <c r="P564" s="4">
        <f>IF(Table_GL_DATA_QUERY[[#This Row],[TRANSAMT]]&gt;0,Table_GL_DATA_QUERY[[#This Row],[TRANSAMT]],0)</f>
        <v>0</v>
      </c>
      <c r="Q564" s="4">
        <f>-IF(Table_GL_DATA_QUERY[[#This Row],[TRANSAMT]]&lt;0,Table_GL_DATA_QUERY[[#This Row],[TRANSAMT]],0)</f>
        <v>1300</v>
      </c>
      <c r="R564" t="s">
        <v>26</v>
      </c>
      <c r="S564" t="s">
        <v>27</v>
      </c>
    </row>
    <row r="565" spans="1:19" x14ac:dyDescent="0.25">
      <c r="A565" s="6">
        <v>20210708</v>
      </c>
      <c r="B565" t="s">
        <v>768</v>
      </c>
      <c r="C565" t="s">
        <v>3682</v>
      </c>
      <c r="D565" t="s">
        <v>3683</v>
      </c>
      <c r="E565" t="s">
        <v>169</v>
      </c>
      <c r="F565" t="s">
        <v>24</v>
      </c>
      <c r="G565" t="s">
        <v>477</v>
      </c>
      <c r="H565">
        <v>0</v>
      </c>
      <c r="I565">
        <v>0</v>
      </c>
      <c r="J565" t="s">
        <v>472</v>
      </c>
      <c r="K565" t="s">
        <v>483</v>
      </c>
      <c r="L565" t="s">
        <v>484</v>
      </c>
      <c r="M5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5" t="s">
        <v>555</v>
      </c>
      <c r="O565" s="4">
        <v>-622</v>
      </c>
      <c r="P565" s="4">
        <f>IF(Table_GL_DATA_QUERY[[#This Row],[TRANSAMT]]&gt;0,Table_GL_DATA_QUERY[[#This Row],[TRANSAMT]],0)</f>
        <v>0</v>
      </c>
      <c r="Q565" s="4">
        <f>-IF(Table_GL_DATA_QUERY[[#This Row],[TRANSAMT]]&lt;0,Table_GL_DATA_QUERY[[#This Row],[TRANSAMT]],0)</f>
        <v>622</v>
      </c>
      <c r="R565" t="s">
        <v>26</v>
      </c>
      <c r="S565" t="s">
        <v>27</v>
      </c>
    </row>
    <row r="566" spans="1:19" x14ac:dyDescent="0.25">
      <c r="A566" s="6">
        <v>20210708</v>
      </c>
      <c r="B566" t="s">
        <v>768</v>
      </c>
      <c r="C566" t="s">
        <v>3682</v>
      </c>
      <c r="D566" t="s">
        <v>3683</v>
      </c>
      <c r="E566" t="s">
        <v>170</v>
      </c>
      <c r="F566" t="s">
        <v>41</v>
      </c>
      <c r="G566" t="s">
        <v>477</v>
      </c>
      <c r="H566">
        <v>0</v>
      </c>
      <c r="I566">
        <v>0</v>
      </c>
      <c r="J566" t="s">
        <v>472</v>
      </c>
      <c r="K566" t="s">
        <v>483</v>
      </c>
      <c r="L566" t="s">
        <v>484</v>
      </c>
      <c r="M5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6" t="s">
        <v>3183</v>
      </c>
      <c r="O566" s="4">
        <v>-7470</v>
      </c>
      <c r="P566" s="4">
        <f>IF(Table_GL_DATA_QUERY[[#This Row],[TRANSAMT]]&gt;0,Table_GL_DATA_QUERY[[#This Row],[TRANSAMT]],0)</f>
        <v>0</v>
      </c>
      <c r="Q566" s="4">
        <f>-IF(Table_GL_DATA_QUERY[[#This Row],[TRANSAMT]]&lt;0,Table_GL_DATA_QUERY[[#This Row],[TRANSAMT]],0)</f>
        <v>7470</v>
      </c>
      <c r="R566" t="s">
        <v>26</v>
      </c>
      <c r="S566" t="s">
        <v>27</v>
      </c>
    </row>
    <row r="567" spans="1:19" x14ac:dyDescent="0.25">
      <c r="A567" s="6">
        <v>20210708</v>
      </c>
      <c r="B567" t="s">
        <v>768</v>
      </c>
      <c r="C567" t="s">
        <v>3682</v>
      </c>
      <c r="D567" t="s">
        <v>3683</v>
      </c>
      <c r="E567" t="s">
        <v>172</v>
      </c>
      <c r="F567" t="s">
        <v>24</v>
      </c>
      <c r="G567" t="s">
        <v>477</v>
      </c>
      <c r="H567">
        <v>0</v>
      </c>
      <c r="I567">
        <v>0</v>
      </c>
      <c r="J567" t="s">
        <v>472</v>
      </c>
      <c r="K567" t="s">
        <v>483</v>
      </c>
      <c r="L567" t="s">
        <v>484</v>
      </c>
      <c r="M5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7" t="s">
        <v>4302</v>
      </c>
      <c r="O567" s="4">
        <v>-379</v>
      </c>
      <c r="P567" s="4">
        <f>IF(Table_GL_DATA_QUERY[[#This Row],[TRANSAMT]]&gt;0,Table_GL_DATA_QUERY[[#This Row],[TRANSAMT]],0)</f>
        <v>0</v>
      </c>
      <c r="Q567" s="4">
        <f>-IF(Table_GL_DATA_QUERY[[#This Row],[TRANSAMT]]&lt;0,Table_GL_DATA_QUERY[[#This Row],[TRANSAMT]],0)</f>
        <v>379</v>
      </c>
      <c r="R567" t="s">
        <v>26</v>
      </c>
      <c r="S567" t="s">
        <v>27</v>
      </c>
    </row>
    <row r="568" spans="1:19" x14ac:dyDescent="0.25">
      <c r="A568" s="6">
        <v>20210708</v>
      </c>
      <c r="B568" t="s">
        <v>768</v>
      </c>
      <c r="C568" t="s">
        <v>3682</v>
      </c>
      <c r="D568" t="s">
        <v>3683</v>
      </c>
      <c r="E568" t="s">
        <v>173</v>
      </c>
      <c r="F568" t="s">
        <v>41</v>
      </c>
      <c r="G568" t="s">
        <v>477</v>
      </c>
      <c r="H568">
        <v>0</v>
      </c>
      <c r="I568">
        <v>0</v>
      </c>
      <c r="J568" t="s">
        <v>472</v>
      </c>
      <c r="K568" t="s">
        <v>483</v>
      </c>
      <c r="L568" t="s">
        <v>484</v>
      </c>
      <c r="M5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" t="s">
        <v>4303</v>
      </c>
      <c r="O568" s="4">
        <v>-4500</v>
      </c>
      <c r="P568" s="4">
        <f>IF(Table_GL_DATA_QUERY[[#This Row],[TRANSAMT]]&gt;0,Table_GL_DATA_QUERY[[#This Row],[TRANSAMT]],0)</f>
        <v>0</v>
      </c>
      <c r="Q568" s="4">
        <f>-IF(Table_GL_DATA_QUERY[[#This Row],[TRANSAMT]]&lt;0,Table_GL_DATA_QUERY[[#This Row],[TRANSAMT]],0)</f>
        <v>4500</v>
      </c>
      <c r="R568" t="s">
        <v>26</v>
      </c>
      <c r="S568" t="s">
        <v>27</v>
      </c>
    </row>
    <row r="569" spans="1:19" x14ac:dyDescent="0.25">
      <c r="A569" s="6">
        <v>20210708</v>
      </c>
      <c r="B569" t="s">
        <v>768</v>
      </c>
      <c r="C569" t="s">
        <v>3682</v>
      </c>
      <c r="D569" t="s">
        <v>3683</v>
      </c>
      <c r="E569" t="s">
        <v>242</v>
      </c>
      <c r="F569" t="s">
        <v>150</v>
      </c>
      <c r="G569" t="s">
        <v>477</v>
      </c>
      <c r="H569">
        <v>0</v>
      </c>
      <c r="I569">
        <v>0</v>
      </c>
      <c r="J569" t="s">
        <v>472</v>
      </c>
      <c r="K569" t="s">
        <v>483</v>
      </c>
      <c r="L569" t="s">
        <v>484</v>
      </c>
      <c r="M5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" t="s">
        <v>4304</v>
      </c>
      <c r="O569" s="4">
        <v>-974</v>
      </c>
      <c r="P569" s="4">
        <f>IF(Table_GL_DATA_QUERY[[#This Row],[TRANSAMT]]&gt;0,Table_GL_DATA_QUERY[[#This Row],[TRANSAMT]],0)</f>
        <v>0</v>
      </c>
      <c r="Q569" s="4">
        <f>-IF(Table_GL_DATA_QUERY[[#This Row],[TRANSAMT]]&lt;0,Table_GL_DATA_QUERY[[#This Row],[TRANSAMT]],0)</f>
        <v>974</v>
      </c>
      <c r="R569" t="s">
        <v>26</v>
      </c>
      <c r="S569" t="s">
        <v>27</v>
      </c>
    </row>
    <row r="570" spans="1:19" x14ac:dyDescent="0.25">
      <c r="A570" s="6">
        <v>20210708</v>
      </c>
      <c r="B570" t="s">
        <v>768</v>
      </c>
      <c r="C570" t="s">
        <v>3682</v>
      </c>
      <c r="D570" t="s">
        <v>3683</v>
      </c>
      <c r="E570" t="s">
        <v>243</v>
      </c>
      <c r="F570" t="s">
        <v>24</v>
      </c>
      <c r="G570" t="s">
        <v>477</v>
      </c>
      <c r="H570">
        <v>0</v>
      </c>
      <c r="I570">
        <v>0</v>
      </c>
      <c r="J570" t="s">
        <v>472</v>
      </c>
      <c r="K570" t="s">
        <v>483</v>
      </c>
      <c r="L570" t="s">
        <v>484</v>
      </c>
      <c r="M5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" t="s">
        <v>520</v>
      </c>
      <c r="O570" s="4">
        <v>-500</v>
      </c>
      <c r="P570" s="4">
        <f>IF(Table_GL_DATA_QUERY[[#This Row],[TRANSAMT]]&gt;0,Table_GL_DATA_QUERY[[#This Row],[TRANSAMT]],0)</f>
        <v>0</v>
      </c>
      <c r="Q570" s="4">
        <f>-IF(Table_GL_DATA_QUERY[[#This Row],[TRANSAMT]]&lt;0,Table_GL_DATA_QUERY[[#This Row],[TRANSAMT]],0)</f>
        <v>500</v>
      </c>
      <c r="R570" t="s">
        <v>26</v>
      </c>
      <c r="S570" t="s">
        <v>27</v>
      </c>
    </row>
    <row r="571" spans="1:19" x14ac:dyDescent="0.25">
      <c r="A571" s="6">
        <v>20210708</v>
      </c>
      <c r="B571" t="s">
        <v>768</v>
      </c>
      <c r="C571" t="s">
        <v>3682</v>
      </c>
      <c r="D571" t="s">
        <v>3683</v>
      </c>
      <c r="E571" t="s">
        <v>46</v>
      </c>
      <c r="F571" t="s">
        <v>24</v>
      </c>
      <c r="G571" t="s">
        <v>477</v>
      </c>
      <c r="H571">
        <v>0</v>
      </c>
      <c r="I571">
        <v>0</v>
      </c>
      <c r="J571" t="s">
        <v>472</v>
      </c>
      <c r="K571" t="s">
        <v>483</v>
      </c>
      <c r="L571" t="s">
        <v>484</v>
      </c>
      <c r="M5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1" t="s">
        <v>4305</v>
      </c>
      <c r="O571" s="4">
        <v>-5000</v>
      </c>
      <c r="P571" s="4">
        <f>IF(Table_GL_DATA_QUERY[[#This Row],[TRANSAMT]]&gt;0,Table_GL_DATA_QUERY[[#This Row],[TRANSAMT]],0)</f>
        <v>0</v>
      </c>
      <c r="Q571" s="4">
        <f>-IF(Table_GL_DATA_QUERY[[#This Row],[TRANSAMT]]&lt;0,Table_GL_DATA_QUERY[[#This Row],[TRANSAMT]],0)</f>
        <v>5000</v>
      </c>
      <c r="R571" t="s">
        <v>26</v>
      </c>
      <c r="S571" t="s">
        <v>27</v>
      </c>
    </row>
    <row r="572" spans="1:19" x14ac:dyDescent="0.25">
      <c r="A572" s="6">
        <v>20210708</v>
      </c>
      <c r="B572" t="s">
        <v>768</v>
      </c>
      <c r="C572" t="s">
        <v>3682</v>
      </c>
      <c r="D572" t="s">
        <v>3683</v>
      </c>
      <c r="E572" t="s">
        <v>244</v>
      </c>
      <c r="F572" t="s">
        <v>911</v>
      </c>
      <c r="G572" t="s">
        <v>477</v>
      </c>
      <c r="H572">
        <v>0</v>
      </c>
      <c r="I572">
        <v>0</v>
      </c>
      <c r="J572" t="s">
        <v>472</v>
      </c>
      <c r="K572" t="s">
        <v>483</v>
      </c>
      <c r="L572" t="s">
        <v>484</v>
      </c>
      <c r="M5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" t="s">
        <v>3107</v>
      </c>
      <c r="O572" s="4">
        <v>-5597</v>
      </c>
      <c r="P572" s="4">
        <f>IF(Table_GL_DATA_QUERY[[#This Row],[TRANSAMT]]&gt;0,Table_GL_DATA_QUERY[[#This Row],[TRANSAMT]],0)</f>
        <v>0</v>
      </c>
      <c r="Q572" s="4">
        <f>-IF(Table_GL_DATA_QUERY[[#This Row],[TRANSAMT]]&lt;0,Table_GL_DATA_QUERY[[#This Row],[TRANSAMT]],0)</f>
        <v>5597</v>
      </c>
      <c r="R572" t="s">
        <v>26</v>
      </c>
      <c r="S572" t="s">
        <v>27</v>
      </c>
    </row>
    <row r="573" spans="1:19" x14ac:dyDescent="0.25">
      <c r="A573" s="6">
        <v>20210708</v>
      </c>
      <c r="B573" t="s">
        <v>768</v>
      </c>
      <c r="C573" t="s">
        <v>3682</v>
      </c>
      <c r="D573" t="s">
        <v>3683</v>
      </c>
      <c r="E573" t="s">
        <v>245</v>
      </c>
      <c r="F573" t="s">
        <v>24</v>
      </c>
      <c r="G573" t="s">
        <v>477</v>
      </c>
      <c r="H573">
        <v>0</v>
      </c>
      <c r="I573">
        <v>0</v>
      </c>
      <c r="J573" t="s">
        <v>472</v>
      </c>
      <c r="K573" t="s">
        <v>483</v>
      </c>
      <c r="L573" t="s">
        <v>484</v>
      </c>
      <c r="M5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3" t="s">
        <v>611</v>
      </c>
      <c r="O573" s="4">
        <v>-471</v>
      </c>
      <c r="P573" s="4">
        <f>IF(Table_GL_DATA_QUERY[[#This Row],[TRANSAMT]]&gt;0,Table_GL_DATA_QUERY[[#This Row],[TRANSAMT]],0)</f>
        <v>0</v>
      </c>
      <c r="Q573" s="4">
        <f>-IF(Table_GL_DATA_QUERY[[#This Row],[TRANSAMT]]&lt;0,Table_GL_DATA_QUERY[[#This Row],[TRANSAMT]],0)</f>
        <v>471</v>
      </c>
      <c r="R573" t="s">
        <v>26</v>
      </c>
      <c r="S573" t="s">
        <v>27</v>
      </c>
    </row>
    <row r="574" spans="1:19" x14ac:dyDescent="0.25">
      <c r="A574" s="6">
        <v>20210708</v>
      </c>
      <c r="B574" t="s">
        <v>768</v>
      </c>
      <c r="C574" t="s">
        <v>3682</v>
      </c>
      <c r="D574" t="s">
        <v>3683</v>
      </c>
      <c r="E574" t="s">
        <v>246</v>
      </c>
      <c r="F574" t="s">
        <v>41</v>
      </c>
      <c r="G574" t="s">
        <v>477</v>
      </c>
      <c r="H574">
        <v>0</v>
      </c>
      <c r="I574">
        <v>0</v>
      </c>
      <c r="J574" t="s">
        <v>472</v>
      </c>
      <c r="K574" t="s">
        <v>483</v>
      </c>
      <c r="L574" t="s">
        <v>484</v>
      </c>
      <c r="M5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4" t="s">
        <v>1213</v>
      </c>
      <c r="O574" s="4">
        <v>-1540</v>
      </c>
      <c r="P574" s="4">
        <f>IF(Table_GL_DATA_QUERY[[#This Row],[TRANSAMT]]&gt;0,Table_GL_DATA_QUERY[[#This Row],[TRANSAMT]],0)</f>
        <v>0</v>
      </c>
      <c r="Q574" s="4">
        <f>-IF(Table_GL_DATA_QUERY[[#This Row],[TRANSAMT]]&lt;0,Table_GL_DATA_QUERY[[#This Row],[TRANSAMT]],0)</f>
        <v>1540</v>
      </c>
      <c r="R574" t="s">
        <v>26</v>
      </c>
      <c r="S574" t="s">
        <v>27</v>
      </c>
    </row>
    <row r="575" spans="1:19" x14ac:dyDescent="0.25">
      <c r="A575" s="6">
        <v>20210708</v>
      </c>
      <c r="B575" t="s">
        <v>768</v>
      </c>
      <c r="C575" t="s">
        <v>3682</v>
      </c>
      <c r="D575" t="s">
        <v>3683</v>
      </c>
      <c r="E575" t="s">
        <v>261</v>
      </c>
      <c r="F575" t="s">
        <v>150</v>
      </c>
      <c r="G575" t="s">
        <v>477</v>
      </c>
      <c r="H575">
        <v>0</v>
      </c>
      <c r="I575">
        <v>0</v>
      </c>
      <c r="J575" t="s">
        <v>472</v>
      </c>
      <c r="K575" t="s">
        <v>483</v>
      </c>
      <c r="L575" t="s">
        <v>484</v>
      </c>
      <c r="M5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" t="s">
        <v>1587</v>
      </c>
      <c r="O575" s="4">
        <v>-1383</v>
      </c>
      <c r="P575" s="4">
        <f>IF(Table_GL_DATA_QUERY[[#This Row],[TRANSAMT]]&gt;0,Table_GL_DATA_QUERY[[#This Row],[TRANSAMT]],0)</f>
        <v>0</v>
      </c>
      <c r="Q575" s="4">
        <f>-IF(Table_GL_DATA_QUERY[[#This Row],[TRANSAMT]]&lt;0,Table_GL_DATA_QUERY[[#This Row],[TRANSAMT]],0)</f>
        <v>1383</v>
      </c>
      <c r="R575" t="s">
        <v>26</v>
      </c>
      <c r="S575" t="s">
        <v>27</v>
      </c>
    </row>
    <row r="576" spans="1:19" x14ac:dyDescent="0.25">
      <c r="A576" s="6">
        <v>20210708</v>
      </c>
      <c r="B576" t="s">
        <v>768</v>
      </c>
      <c r="C576" t="s">
        <v>3682</v>
      </c>
      <c r="D576" t="s">
        <v>3683</v>
      </c>
      <c r="E576" t="s">
        <v>262</v>
      </c>
      <c r="F576" t="s">
        <v>309</v>
      </c>
      <c r="G576" t="s">
        <v>477</v>
      </c>
      <c r="H576">
        <v>0</v>
      </c>
      <c r="I576">
        <v>0</v>
      </c>
      <c r="J576" t="s">
        <v>472</v>
      </c>
      <c r="K576" t="s">
        <v>483</v>
      </c>
      <c r="L576" t="s">
        <v>484</v>
      </c>
      <c r="M5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" t="s">
        <v>630</v>
      </c>
      <c r="O576" s="4">
        <v>-2500</v>
      </c>
      <c r="P576" s="4">
        <f>IF(Table_GL_DATA_QUERY[[#This Row],[TRANSAMT]]&gt;0,Table_GL_DATA_QUERY[[#This Row],[TRANSAMT]],0)</f>
        <v>0</v>
      </c>
      <c r="Q576" s="4">
        <f>-IF(Table_GL_DATA_QUERY[[#This Row],[TRANSAMT]]&lt;0,Table_GL_DATA_QUERY[[#This Row],[TRANSAMT]],0)</f>
        <v>2500</v>
      </c>
      <c r="R576" t="s">
        <v>26</v>
      </c>
      <c r="S576" t="s">
        <v>27</v>
      </c>
    </row>
    <row r="577" spans="1:19" x14ac:dyDescent="0.25">
      <c r="A577" s="6">
        <v>20210708</v>
      </c>
      <c r="B577" t="s">
        <v>768</v>
      </c>
      <c r="C577" t="s">
        <v>3682</v>
      </c>
      <c r="D577" t="s">
        <v>3683</v>
      </c>
      <c r="E577" t="s">
        <v>263</v>
      </c>
      <c r="F577" t="s">
        <v>185</v>
      </c>
      <c r="G577" t="s">
        <v>477</v>
      </c>
      <c r="H577">
        <v>0</v>
      </c>
      <c r="I577">
        <v>0</v>
      </c>
      <c r="J577" t="s">
        <v>472</v>
      </c>
      <c r="K577" t="s">
        <v>483</v>
      </c>
      <c r="L577" t="s">
        <v>484</v>
      </c>
      <c r="M5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" t="s">
        <v>696</v>
      </c>
      <c r="O577" s="4">
        <v>-1972</v>
      </c>
      <c r="P577" s="4">
        <f>IF(Table_GL_DATA_QUERY[[#This Row],[TRANSAMT]]&gt;0,Table_GL_DATA_QUERY[[#This Row],[TRANSAMT]],0)</f>
        <v>0</v>
      </c>
      <c r="Q577" s="4">
        <f>-IF(Table_GL_DATA_QUERY[[#This Row],[TRANSAMT]]&lt;0,Table_GL_DATA_QUERY[[#This Row],[TRANSAMT]],0)</f>
        <v>1972</v>
      </c>
      <c r="R577" t="s">
        <v>26</v>
      </c>
      <c r="S577" t="s">
        <v>27</v>
      </c>
    </row>
    <row r="578" spans="1:19" x14ac:dyDescent="0.25">
      <c r="A578" s="6">
        <v>20210706</v>
      </c>
      <c r="B578" t="s">
        <v>768</v>
      </c>
      <c r="C578" t="s">
        <v>3682</v>
      </c>
      <c r="D578" t="s">
        <v>4073</v>
      </c>
      <c r="E578" t="s">
        <v>264</v>
      </c>
      <c r="F578" t="s">
        <v>24</v>
      </c>
      <c r="G578" t="s">
        <v>49</v>
      </c>
      <c r="H578">
        <v>0</v>
      </c>
      <c r="I578">
        <v>0</v>
      </c>
      <c r="J578" t="s">
        <v>61</v>
      </c>
      <c r="K578" t="s">
        <v>105</v>
      </c>
      <c r="L578" t="s">
        <v>4372</v>
      </c>
      <c r="M5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" t="s">
        <v>865</v>
      </c>
      <c r="O578" s="4">
        <v>232777</v>
      </c>
      <c r="P578" s="4">
        <f>IF(Table_GL_DATA_QUERY[[#This Row],[TRANSAMT]]&gt;0,Table_GL_DATA_QUERY[[#This Row],[TRANSAMT]],0)</f>
        <v>232777</v>
      </c>
      <c r="Q578" s="4">
        <f>-IF(Table_GL_DATA_QUERY[[#This Row],[TRANSAMT]]&lt;0,Table_GL_DATA_QUERY[[#This Row],[TRANSAMT]],0)</f>
        <v>0</v>
      </c>
      <c r="R578" t="s">
        <v>31</v>
      </c>
      <c r="S578" t="s">
        <v>43</v>
      </c>
    </row>
    <row r="579" spans="1:19" x14ac:dyDescent="0.25">
      <c r="A579" s="6">
        <v>20210706</v>
      </c>
      <c r="B579" t="s">
        <v>768</v>
      </c>
      <c r="C579" t="s">
        <v>3682</v>
      </c>
      <c r="D579" t="s">
        <v>4073</v>
      </c>
      <c r="E579" t="s">
        <v>265</v>
      </c>
      <c r="F579" t="s">
        <v>41</v>
      </c>
      <c r="G579" t="s">
        <v>49</v>
      </c>
      <c r="H579">
        <v>0</v>
      </c>
      <c r="I579">
        <v>0</v>
      </c>
      <c r="J579" t="s">
        <v>61</v>
      </c>
      <c r="K579" t="s">
        <v>142</v>
      </c>
      <c r="L579" t="s">
        <v>4373</v>
      </c>
      <c r="M5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000010706977</v>
      </c>
      <c r="N579" t="s">
        <v>4374</v>
      </c>
      <c r="O579" s="4">
        <v>341133.69</v>
      </c>
      <c r="P579" s="4">
        <f>IF(Table_GL_DATA_QUERY[[#This Row],[TRANSAMT]]&gt;0,Table_GL_DATA_QUERY[[#This Row],[TRANSAMT]],0)</f>
        <v>341133.69</v>
      </c>
      <c r="Q579" s="4">
        <f>-IF(Table_GL_DATA_QUERY[[#This Row],[TRANSAMT]]&lt;0,Table_GL_DATA_QUERY[[#This Row],[TRANSAMT]],0)</f>
        <v>0</v>
      </c>
      <c r="R579" t="s">
        <v>31</v>
      </c>
      <c r="S579" t="s">
        <v>27</v>
      </c>
    </row>
    <row r="580" spans="1:19" x14ac:dyDescent="0.25">
      <c r="A580" s="6">
        <v>20210706</v>
      </c>
      <c r="B580" t="s">
        <v>768</v>
      </c>
      <c r="C580" t="s">
        <v>3682</v>
      </c>
      <c r="D580" t="s">
        <v>4073</v>
      </c>
      <c r="E580" t="s">
        <v>266</v>
      </c>
      <c r="F580" t="s">
        <v>41</v>
      </c>
      <c r="G580" t="s">
        <v>49</v>
      </c>
      <c r="H580">
        <v>0</v>
      </c>
      <c r="I580">
        <v>0</v>
      </c>
      <c r="J580" t="s">
        <v>61</v>
      </c>
      <c r="K580" t="s">
        <v>234</v>
      </c>
      <c r="L580" t="s">
        <v>4375</v>
      </c>
      <c r="M5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0" t="s">
        <v>4376</v>
      </c>
      <c r="O580" s="4">
        <v>29824</v>
      </c>
      <c r="P580" s="4">
        <f>IF(Table_GL_DATA_QUERY[[#This Row],[TRANSAMT]]&gt;0,Table_GL_DATA_QUERY[[#This Row],[TRANSAMT]],0)</f>
        <v>29824</v>
      </c>
      <c r="Q580" s="4">
        <f>-IF(Table_GL_DATA_QUERY[[#This Row],[TRANSAMT]]&lt;0,Table_GL_DATA_QUERY[[#This Row],[TRANSAMT]],0)</f>
        <v>0</v>
      </c>
      <c r="R580" t="s">
        <v>31</v>
      </c>
      <c r="S580" t="s">
        <v>27</v>
      </c>
    </row>
    <row r="581" spans="1:19" x14ac:dyDescent="0.25">
      <c r="A581" s="6">
        <v>20210706</v>
      </c>
      <c r="B581" t="s">
        <v>768</v>
      </c>
      <c r="C581" t="s">
        <v>3682</v>
      </c>
      <c r="D581" t="s">
        <v>4073</v>
      </c>
      <c r="E581" t="s">
        <v>267</v>
      </c>
      <c r="F581" t="s">
        <v>24</v>
      </c>
      <c r="G581" t="s">
        <v>49</v>
      </c>
      <c r="H581">
        <v>0</v>
      </c>
      <c r="I581">
        <v>0</v>
      </c>
      <c r="J581" t="s">
        <v>61</v>
      </c>
      <c r="K581" t="s">
        <v>968</v>
      </c>
      <c r="L581" t="s">
        <v>4377</v>
      </c>
      <c r="M5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1" t="s">
        <v>969</v>
      </c>
      <c r="O581" s="4">
        <v>666738</v>
      </c>
      <c r="P581" s="4">
        <f>IF(Table_GL_DATA_QUERY[[#This Row],[TRANSAMT]]&gt;0,Table_GL_DATA_QUERY[[#This Row],[TRANSAMT]],0)</f>
        <v>666738</v>
      </c>
      <c r="Q581" s="4">
        <f>-IF(Table_GL_DATA_QUERY[[#This Row],[TRANSAMT]]&lt;0,Table_GL_DATA_QUERY[[#This Row],[TRANSAMT]],0)</f>
        <v>0</v>
      </c>
      <c r="R581" t="s">
        <v>31</v>
      </c>
      <c r="S581" t="s">
        <v>43</v>
      </c>
    </row>
    <row r="582" spans="1:19" x14ac:dyDescent="0.25">
      <c r="A582" s="6">
        <v>20210706</v>
      </c>
      <c r="B582" t="s">
        <v>768</v>
      </c>
      <c r="C582" t="s">
        <v>3682</v>
      </c>
      <c r="D582" t="s">
        <v>4073</v>
      </c>
      <c r="E582" t="s">
        <v>268</v>
      </c>
      <c r="F582" t="s">
        <v>41</v>
      </c>
      <c r="G582" t="s">
        <v>49</v>
      </c>
      <c r="H582">
        <v>0</v>
      </c>
      <c r="I582">
        <v>0</v>
      </c>
      <c r="J582" t="s">
        <v>61</v>
      </c>
      <c r="K582" t="s">
        <v>304</v>
      </c>
      <c r="L582" t="s">
        <v>4378</v>
      </c>
      <c r="M5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000010706931</v>
      </c>
      <c r="N582" t="s">
        <v>4379</v>
      </c>
      <c r="O582" s="4">
        <v>80721528</v>
      </c>
      <c r="P582" s="4">
        <f>IF(Table_GL_DATA_QUERY[[#This Row],[TRANSAMT]]&gt;0,Table_GL_DATA_QUERY[[#This Row],[TRANSAMT]],0)</f>
        <v>80721528</v>
      </c>
      <c r="Q582" s="4">
        <f>-IF(Table_GL_DATA_QUERY[[#This Row],[TRANSAMT]]&lt;0,Table_GL_DATA_QUERY[[#This Row],[TRANSAMT]],0)</f>
        <v>0</v>
      </c>
      <c r="R582" t="s">
        <v>31</v>
      </c>
      <c r="S582" t="s">
        <v>27</v>
      </c>
    </row>
    <row r="583" spans="1:19" x14ac:dyDescent="0.25">
      <c r="A583" s="6">
        <v>20210706</v>
      </c>
      <c r="B583" t="s">
        <v>768</v>
      </c>
      <c r="C583" t="s">
        <v>3682</v>
      </c>
      <c r="D583" t="s">
        <v>4073</v>
      </c>
      <c r="E583" t="s">
        <v>269</v>
      </c>
      <c r="F583" t="s">
        <v>58</v>
      </c>
      <c r="G583" t="s">
        <v>49</v>
      </c>
      <c r="H583">
        <v>0</v>
      </c>
      <c r="I583">
        <v>0</v>
      </c>
      <c r="J583" t="s">
        <v>61</v>
      </c>
      <c r="K583" t="s">
        <v>1296</v>
      </c>
      <c r="L583" t="s">
        <v>4380</v>
      </c>
      <c r="M5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3" t="s">
        <v>4381</v>
      </c>
      <c r="O583" s="4">
        <v>500805.61</v>
      </c>
      <c r="P583" s="4">
        <f>IF(Table_GL_DATA_QUERY[[#This Row],[TRANSAMT]]&gt;0,Table_GL_DATA_QUERY[[#This Row],[TRANSAMT]],0)</f>
        <v>500805.61</v>
      </c>
      <c r="Q583" s="4">
        <f>-IF(Table_GL_DATA_QUERY[[#This Row],[TRANSAMT]]&lt;0,Table_GL_DATA_QUERY[[#This Row],[TRANSAMT]],0)</f>
        <v>0</v>
      </c>
      <c r="R583" t="s">
        <v>31</v>
      </c>
      <c r="S583" t="s">
        <v>27</v>
      </c>
    </row>
    <row r="584" spans="1:19" x14ac:dyDescent="0.25">
      <c r="A584" s="6">
        <v>20210706</v>
      </c>
      <c r="B584" t="s">
        <v>768</v>
      </c>
      <c r="C584" t="s">
        <v>3682</v>
      </c>
      <c r="D584" t="s">
        <v>4073</v>
      </c>
      <c r="E584" t="s">
        <v>48</v>
      </c>
      <c r="F584" t="s">
        <v>41</v>
      </c>
      <c r="G584" t="s">
        <v>49</v>
      </c>
      <c r="H584">
        <v>0</v>
      </c>
      <c r="I584">
        <v>0</v>
      </c>
      <c r="J584" t="s">
        <v>61</v>
      </c>
      <c r="K584" t="s">
        <v>991</v>
      </c>
      <c r="L584" t="s">
        <v>4382</v>
      </c>
      <c r="M5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" t="s">
        <v>4383</v>
      </c>
      <c r="O584" s="4">
        <v>46850</v>
      </c>
      <c r="P584" s="4">
        <f>IF(Table_GL_DATA_QUERY[[#This Row],[TRANSAMT]]&gt;0,Table_GL_DATA_QUERY[[#This Row],[TRANSAMT]],0)</f>
        <v>46850</v>
      </c>
      <c r="Q584" s="4">
        <f>-IF(Table_GL_DATA_QUERY[[#This Row],[TRANSAMT]]&lt;0,Table_GL_DATA_QUERY[[#This Row],[TRANSAMT]],0)</f>
        <v>0</v>
      </c>
      <c r="R584" t="s">
        <v>31</v>
      </c>
      <c r="S584" t="s">
        <v>27</v>
      </c>
    </row>
    <row r="585" spans="1:19" x14ac:dyDescent="0.25">
      <c r="A585" s="6">
        <v>20210706</v>
      </c>
      <c r="B585" t="s">
        <v>768</v>
      </c>
      <c r="C585" t="s">
        <v>3682</v>
      </c>
      <c r="D585" t="s">
        <v>4073</v>
      </c>
      <c r="E585" t="s">
        <v>50</v>
      </c>
      <c r="F585" t="s">
        <v>52</v>
      </c>
      <c r="G585" t="s">
        <v>49</v>
      </c>
      <c r="H585">
        <v>0</v>
      </c>
      <c r="I585">
        <v>0</v>
      </c>
      <c r="J585" t="s">
        <v>61</v>
      </c>
      <c r="K585" t="s">
        <v>954</v>
      </c>
      <c r="L585" t="s">
        <v>4384</v>
      </c>
      <c r="M5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" t="s">
        <v>1154</v>
      </c>
      <c r="O585" s="4">
        <v>2826384</v>
      </c>
      <c r="P585" s="4">
        <f>IF(Table_GL_DATA_QUERY[[#This Row],[TRANSAMT]]&gt;0,Table_GL_DATA_QUERY[[#This Row],[TRANSAMT]],0)</f>
        <v>2826384</v>
      </c>
      <c r="Q585" s="4">
        <f>-IF(Table_GL_DATA_QUERY[[#This Row],[TRANSAMT]]&lt;0,Table_GL_DATA_QUERY[[#This Row],[TRANSAMT]],0)</f>
        <v>0</v>
      </c>
      <c r="R585" t="s">
        <v>31</v>
      </c>
      <c r="S585" t="s">
        <v>27</v>
      </c>
    </row>
    <row r="586" spans="1:19" x14ac:dyDescent="0.25">
      <c r="A586" s="6">
        <v>20210706</v>
      </c>
      <c r="B586" t="s">
        <v>768</v>
      </c>
      <c r="C586" t="s">
        <v>3682</v>
      </c>
      <c r="D586" t="s">
        <v>4073</v>
      </c>
      <c r="E586" t="s">
        <v>51</v>
      </c>
      <c r="F586" t="s">
        <v>58</v>
      </c>
      <c r="G586" t="s">
        <v>49</v>
      </c>
      <c r="H586">
        <v>0</v>
      </c>
      <c r="I586">
        <v>0</v>
      </c>
      <c r="J586" t="s">
        <v>61</v>
      </c>
      <c r="K586" t="s">
        <v>1570</v>
      </c>
      <c r="L586" t="s">
        <v>4385</v>
      </c>
      <c r="M5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6" t="s">
        <v>1494</v>
      </c>
      <c r="O586" s="4">
        <v>78598</v>
      </c>
      <c r="P586" s="4">
        <f>IF(Table_GL_DATA_QUERY[[#This Row],[TRANSAMT]]&gt;0,Table_GL_DATA_QUERY[[#This Row],[TRANSAMT]],0)</f>
        <v>78598</v>
      </c>
      <c r="Q586" s="4">
        <f>-IF(Table_GL_DATA_QUERY[[#This Row],[TRANSAMT]]&lt;0,Table_GL_DATA_QUERY[[#This Row],[TRANSAMT]],0)</f>
        <v>0</v>
      </c>
      <c r="R586" t="s">
        <v>31</v>
      </c>
      <c r="S586" t="s">
        <v>27</v>
      </c>
    </row>
    <row r="587" spans="1:19" x14ac:dyDescent="0.25">
      <c r="A587" s="6">
        <v>20210706</v>
      </c>
      <c r="B587" t="s">
        <v>768</v>
      </c>
      <c r="C587" t="s">
        <v>3682</v>
      </c>
      <c r="D587" t="s">
        <v>4073</v>
      </c>
      <c r="E587" t="s">
        <v>53</v>
      </c>
      <c r="F587" t="s">
        <v>202</v>
      </c>
      <c r="G587" t="s">
        <v>49</v>
      </c>
      <c r="H587">
        <v>0</v>
      </c>
      <c r="I587">
        <v>0</v>
      </c>
      <c r="J587" t="s">
        <v>61</v>
      </c>
      <c r="K587" t="s">
        <v>1571</v>
      </c>
      <c r="L587" t="s">
        <v>4386</v>
      </c>
      <c r="M5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7" t="s">
        <v>1494</v>
      </c>
      <c r="O587" s="4">
        <v>718432</v>
      </c>
      <c r="P587" s="4">
        <f>IF(Table_GL_DATA_QUERY[[#This Row],[TRANSAMT]]&gt;0,Table_GL_DATA_QUERY[[#This Row],[TRANSAMT]],0)</f>
        <v>718432</v>
      </c>
      <c r="Q587" s="4">
        <f>-IF(Table_GL_DATA_QUERY[[#This Row],[TRANSAMT]]&lt;0,Table_GL_DATA_QUERY[[#This Row],[TRANSAMT]],0)</f>
        <v>0</v>
      </c>
      <c r="R587" t="s">
        <v>31</v>
      </c>
      <c r="S587" t="s">
        <v>27</v>
      </c>
    </row>
    <row r="588" spans="1:19" x14ac:dyDescent="0.25">
      <c r="A588" s="6">
        <v>20210706</v>
      </c>
      <c r="B588" t="s">
        <v>768</v>
      </c>
      <c r="C588" t="s">
        <v>3682</v>
      </c>
      <c r="D588" t="s">
        <v>4073</v>
      </c>
      <c r="E588" t="s">
        <v>54</v>
      </c>
      <c r="F588" t="s">
        <v>150</v>
      </c>
      <c r="G588" t="s">
        <v>49</v>
      </c>
      <c r="H588">
        <v>0</v>
      </c>
      <c r="I588">
        <v>0</v>
      </c>
      <c r="J588" t="s">
        <v>61</v>
      </c>
      <c r="K588" t="s">
        <v>1493</v>
      </c>
      <c r="L588" t="s">
        <v>4387</v>
      </c>
      <c r="M5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8" t="s">
        <v>1494</v>
      </c>
      <c r="O588" s="4">
        <v>710782</v>
      </c>
      <c r="P588" s="4">
        <f>IF(Table_GL_DATA_QUERY[[#This Row],[TRANSAMT]]&gt;0,Table_GL_DATA_QUERY[[#This Row],[TRANSAMT]],0)</f>
        <v>710782</v>
      </c>
      <c r="Q588" s="4">
        <f>-IF(Table_GL_DATA_QUERY[[#This Row],[TRANSAMT]]&lt;0,Table_GL_DATA_QUERY[[#This Row],[TRANSAMT]],0)</f>
        <v>0</v>
      </c>
      <c r="R588" t="s">
        <v>31</v>
      </c>
      <c r="S588" t="s">
        <v>27</v>
      </c>
    </row>
    <row r="589" spans="1:19" x14ac:dyDescent="0.25">
      <c r="A589" s="6">
        <v>20210706</v>
      </c>
      <c r="B589" t="s">
        <v>768</v>
      </c>
      <c r="C589" t="s">
        <v>3682</v>
      </c>
      <c r="D589" t="s">
        <v>4073</v>
      </c>
      <c r="E589" t="s">
        <v>55</v>
      </c>
      <c r="F589" t="s">
        <v>41</v>
      </c>
      <c r="G589" t="s">
        <v>49</v>
      </c>
      <c r="H589">
        <v>0</v>
      </c>
      <c r="I589">
        <v>0</v>
      </c>
      <c r="J589" t="s">
        <v>61</v>
      </c>
      <c r="K589" t="s">
        <v>1296</v>
      </c>
      <c r="L589" t="s">
        <v>4388</v>
      </c>
      <c r="M5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9" t="s">
        <v>4389</v>
      </c>
      <c r="O589" s="4">
        <v>526701.74</v>
      </c>
      <c r="P589" s="4">
        <f>IF(Table_GL_DATA_QUERY[[#This Row],[TRANSAMT]]&gt;0,Table_GL_DATA_QUERY[[#This Row],[TRANSAMT]],0)</f>
        <v>526701.74</v>
      </c>
      <c r="Q589" s="4">
        <f>-IF(Table_GL_DATA_QUERY[[#This Row],[TRANSAMT]]&lt;0,Table_GL_DATA_QUERY[[#This Row],[TRANSAMT]],0)</f>
        <v>0</v>
      </c>
      <c r="R589" t="s">
        <v>31</v>
      </c>
      <c r="S589" t="s">
        <v>27</v>
      </c>
    </row>
    <row r="590" spans="1:19" x14ac:dyDescent="0.25">
      <c r="A590" s="6">
        <v>20210706</v>
      </c>
      <c r="B590" t="s">
        <v>768</v>
      </c>
      <c r="C590" t="s">
        <v>3682</v>
      </c>
      <c r="D590" t="s">
        <v>4073</v>
      </c>
      <c r="E590" t="s">
        <v>270</v>
      </c>
      <c r="F590" t="s">
        <v>144</v>
      </c>
      <c r="G590" t="s">
        <v>49</v>
      </c>
      <c r="H590">
        <v>0</v>
      </c>
      <c r="I590">
        <v>0</v>
      </c>
      <c r="J590" t="s">
        <v>61</v>
      </c>
      <c r="K590" t="s">
        <v>957</v>
      </c>
      <c r="L590" t="s">
        <v>4390</v>
      </c>
      <c r="M5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0" t="s">
        <v>1572</v>
      </c>
      <c r="O590" s="4">
        <v>327825</v>
      </c>
      <c r="P590" s="4">
        <f>IF(Table_GL_DATA_QUERY[[#This Row],[TRANSAMT]]&gt;0,Table_GL_DATA_QUERY[[#This Row],[TRANSAMT]],0)</f>
        <v>327825</v>
      </c>
      <c r="Q590" s="4">
        <f>-IF(Table_GL_DATA_QUERY[[#This Row],[TRANSAMT]]&lt;0,Table_GL_DATA_QUERY[[#This Row],[TRANSAMT]],0)</f>
        <v>0</v>
      </c>
      <c r="R590" t="s">
        <v>31</v>
      </c>
      <c r="S590" t="s">
        <v>27</v>
      </c>
    </row>
    <row r="591" spans="1:19" x14ac:dyDescent="0.25">
      <c r="A591" s="6">
        <v>20210706</v>
      </c>
      <c r="B591" t="s">
        <v>768</v>
      </c>
      <c r="C591" t="s">
        <v>3682</v>
      </c>
      <c r="D591" t="s">
        <v>4073</v>
      </c>
      <c r="E591" t="s">
        <v>271</v>
      </c>
      <c r="F591" t="s">
        <v>24</v>
      </c>
      <c r="G591" t="s">
        <v>49</v>
      </c>
      <c r="H591">
        <v>0</v>
      </c>
      <c r="I591">
        <v>0</v>
      </c>
      <c r="J591" t="s">
        <v>61</v>
      </c>
      <c r="K591" t="s">
        <v>1573</v>
      </c>
      <c r="L591" t="s">
        <v>4391</v>
      </c>
      <c r="M5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1" t="s">
        <v>4392</v>
      </c>
      <c r="O591" s="4">
        <v>137552.54</v>
      </c>
      <c r="P591" s="4">
        <f>IF(Table_GL_DATA_QUERY[[#This Row],[TRANSAMT]]&gt;0,Table_GL_DATA_QUERY[[#This Row],[TRANSAMT]],0)</f>
        <v>137552.54</v>
      </c>
      <c r="Q591" s="4">
        <f>-IF(Table_GL_DATA_QUERY[[#This Row],[TRANSAMT]]&lt;0,Table_GL_DATA_QUERY[[#This Row],[TRANSAMT]],0)</f>
        <v>0</v>
      </c>
      <c r="R591" t="s">
        <v>31</v>
      </c>
      <c r="S591" t="s">
        <v>43</v>
      </c>
    </row>
    <row r="592" spans="1:19" x14ac:dyDescent="0.25">
      <c r="A592" s="6">
        <v>20210706</v>
      </c>
      <c r="B592" t="s">
        <v>768</v>
      </c>
      <c r="C592" t="s">
        <v>3682</v>
      </c>
      <c r="D592" t="s">
        <v>4073</v>
      </c>
      <c r="E592" t="s">
        <v>272</v>
      </c>
      <c r="F592" t="s">
        <v>58</v>
      </c>
      <c r="G592" t="s">
        <v>49</v>
      </c>
      <c r="H592">
        <v>0</v>
      </c>
      <c r="I592">
        <v>0</v>
      </c>
      <c r="J592" t="s">
        <v>61</v>
      </c>
      <c r="K592" t="s">
        <v>884</v>
      </c>
      <c r="L592" t="s">
        <v>4393</v>
      </c>
      <c r="M5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2" t="s">
        <v>4394</v>
      </c>
      <c r="O592" s="4">
        <v>1002302</v>
      </c>
      <c r="P592" s="4">
        <f>IF(Table_GL_DATA_QUERY[[#This Row],[TRANSAMT]]&gt;0,Table_GL_DATA_QUERY[[#This Row],[TRANSAMT]],0)</f>
        <v>1002302</v>
      </c>
      <c r="Q592" s="4">
        <f>-IF(Table_GL_DATA_QUERY[[#This Row],[TRANSAMT]]&lt;0,Table_GL_DATA_QUERY[[#This Row],[TRANSAMT]],0)</f>
        <v>0</v>
      </c>
      <c r="R592" t="s">
        <v>31</v>
      </c>
      <c r="S592" t="s">
        <v>27</v>
      </c>
    </row>
    <row r="593" spans="1:19" x14ac:dyDescent="0.25">
      <c r="A593" s="6">
        <v>20210706</v>
      </c>
      <c r="B593" t="s">
        <v>768</v>
      </c>
      <c r="C593" t="s">
        <v>3682</v>
      </c>
      <c r="D593" t="s">
        <v>4073</v>
      </c>
      <c r="E593" t="s">
        <v>273</v>
      </c>
      <c r="F593" t="s">
        <v>150</v>
      </c>
      <c r="G593" t="s">
        <v>49</v>
      </c>
      <c r="H593">
        <v>0</v>
      </c>
      <c r="I593">
        <v>0</v>
      </c>
      <c r="J593" t="s">
        <v>61</v>
      </c>
      <c r="K593" t="s">
        <v>327</v>
      </c>
      <c r="L593" t="s">
        <v>4395</v>
      </c>
      <c r="M5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000010705910</v>
      </c>
      <c r="N593" t="s">
        <v>4396</v>
      </c>
      <c r="O593" s="4">
        <v>379128.16</v>
      </c>
      <c r="P593" s="4">
        <f>IF(Table_GL_DATA_QUERY[[#This Row],[TRANSAMT]]&gt;0,Table_GL_DATA_QUERY[[#This Row],[TRANSAMT]],0)</f>
        <v>379128.16</v>
      </c>
      <c r="Q593" s="4">
        <f>-IF(Table_GL_DATA_QUERY[[#This Row],[TRANSAMT]]&lt;0,Table_GL_DATA_QUERY[[#This Row],[TRANSAMT]],0)</f>
        <v>0</v>
      </c>
      <c r="R593" t="s">
        <v>31</v>
      </c>
      <c r="S593" t="s">
        <v>27</v>
      </c>
    </row>
    <row r="594" spans="1:19" x14ac:dyDescent="0.25">
      <c r="A594" s="6">
        <v>20210706</v>
      </c>
      <c r="B594" t="s">
        <v>768</v>
      </c>
      <c r="C594" t="s">
        <v>3682</v>
      </c>
      <c r="D594" t="s">
        <v>4073</v>
      </c>
      <c r="E594" t="s">
        <v>274</v>
      </c>
      <c r="F594" t="s">
        <v>41</v>
      </c>
      <c r="G594" t="s">
        <v>49</v>
      </c>
      <c r="H594">
        <v>0</v>
      </c>
      <c r="I594">
        <v>0</v>
      </c>
      <c r="J594" t="s">
        <v>61</v>
      </c>
      <c r="K594" t="s">
        <v>327</v>
      </c>
      <c r="L594" t="s">
        <v>4397</v>
      </c>
      <c r="M5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000010705910</v>
      </c>
      <c r="N594" t="s">
        <v>4398</v>
      </c>
      <c r="O594" s="4">
        <v>12112.62</v>
      </c>
      <c r="P594" s="4">
        <f>IF(Table_GL_DATA_QUERY[[#This Row],[TRANSAMT]]&gt;0,Table_GL_DATA_QUERY[[#This Row],[TRANSAMT]],0)</f>
        <v>12112.62</v>
      </c>
      <c r="Q594" s="4">
        <f>-IF(Table_GL_DATA_QUERY[[#This Row],[TRANSAMT]]&lt;0,Table_GL_DATA_QUERY[[#This Row],[TRANSAMT]],0)</f>
        <v>0</v>
      </c>
      <c r="R594" t="s">
        <v>31</v>
      </c>
      <c r="S594" t="s">
        <v>27</v>
      </c>
    </row>
    <row r="595" spans="1:19" x14ac:dyDescent="0.25">
      <c r="A595" s="6">
        <v>20210706</v>
      </c>
      <c r="B595" t="s">
        <v>768</v>
      </c>
      <c r="C595" t="s">
        <v>3682</v>
      </c>
      <c r="D595" t="s">
        <v>4073</v>
      </c>
      <c r="E595" t="s">
        <v>275</v>
      </c>
      <c r="F595" t="s">
        <v>41</v>
      </c>
      <c r="G595" t="s">
        <v>49</v>
      </c>
      <c r="H595">
        <v>0</v>
      </c>
      <c r="I595">
        <v>0</v>
      </c>
      <c r="J595" t="s">
        <v>61</v>
      </c>
      <c r="K595" t="s">
        <v>327</v>
      </c>
      <c r="L595" t="s">
        <v>4399</v>
      </c>
      <c r="M5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000010705910</v>
      </c>
      <c r="N595" t="s">
        <v>4400</v>
      </c>
      <c r="O595" s="4">
        <v>122688.88</v>
      </c>
      <c r="P595" s="4">
        <f>IF(Table_GL_DATA_QUERY[[#This Row],[TRANSAMT]]&gt;0,Table_GL_DATA_QUERY[[#This Row],[TRANSAMT]],0)</f>
        <v>122688.88</v>
      </c>
      <c r="Q595" s="4">
        <f>-IF(Table_GL_DATA_QUERY[[#This Row],[TRANSAMT]]&lt;0,Table_GL_DATA_QUERY[[#This Row],[TRANSAMT]],0)</f>
        <v>0</v>
      </c>
      <c r="R595" t="s">
        <v>31</v>
      </c>
      <c r="S595" t="s">
        <v>27</v>
      </c>
    </row>
    <row r="596" spans="1:19" x14ac:dyDescent="0.25">
      <c r="A596" s="6">
        <v>20210706</v>
      </c>
      <c r="B596" t="s">
        <v>768</v>
      </c>
      <c r="C596" t="s">
        <v>3682</v>
      </c>
      <c r="D596" t="s">
        <v>4073</v>
      </c>
      <c r="E596" t="s">
        <v>276</v>
      </c>
      <c r="F596" t="s">
        <v>41</v>
      </c>
      <c r="G596" t="s">
        <v>49</v>
      </c>
      <c r="H596">
        <v>0</v>
      </c>
      <c r="I596">
        <v>0</v>
      </c>
      <c r="J596" t="s">
        <v>61</v>
      </c>
      <c r="K596" t="s">
        <v>327</v>
      </c>
      <c r="L596" t="s">
        <v>4401</v>
      </c>
      <c r="M5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000010705910</v>
      </c>
      <c r="N596" t="s">
        <v>4402</v>
      </c>
      <c r="O596" s="4">
        <v>270740.06</v>
      </c>
      <c r="P596" s="4">
        <f>IF(Table_GL_DATA_QUERY[[#This Row],[TRANSAMT]]&gt;0,Table_GL_DATA_QUERY[[#This Row],[TRANSAMT]],0)</f>
        <v>270740.06</v>
      </c>
      <c r="Q596" s="4">
        <f>-IF(Table_GL_DATA_QUERY[[#This Row],[TRANSAMT]]&lt;0,Table_GL_DATA_QUERY[[#This Row],[TRANSAMT]],0)</f>
        <v>0</v>
      </c>
      <c r="R596" t="s">
        <v>31</v>
      </c>
      <c r="S596" t="s">
        <v>27</v>
      </c>
    </row>
    <row r="597" spans="1:19" x14ac:dyDescent="0.25">
      <c r="A597" s="6">
        <v>20210706</v>
      </c>
      <c r="B597" t="s">
        <v>768</v>
      </c>
      <c r="C597" t="s">
        <v>3682</v>
      </c>
      <c r="D597" t="s">
        <v>4073</v>
      </c>
      <c r="E597" t="s">
        <v>289</v>
      </c>
      <c r="F597" t="s">
        <v>41</v>
      </c>
      <c r="G597" t="s">
        <v>49</v>
      </c>
      <c r="H597">
        <v>0</v>
      </c>
      <c r="I597">
        <v>0</v>
      </c>
      <c r="J597" t="s">
        <v>61</v>
      </c>
      <c r="K597" t="s">
        <v>327</v>
      </c>
      <c r="L597" t="s">
        <v>4403</v>
      </c>
      <c r="M5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000010705910</v>
      </c>
      <c r="N597" t="s">
        <v>4404</v>
      </c>
      <c r="O597" s="4">
        <v>25074.2</v>
      </c>
      <c r="P597" s="4">
        <f>IF(Table_GL_DATA_QUERY[[#This Row],[TRANSAMT]]&gt;0,Table_GL_DATA_QUERY[[#This Row],[TRANSAMT]],0)</f>
        <v>25074.2</v>
      </c>
      <c r="Q597" s="4">
        <f>-IF(Table_GL_DATA_QUERY[[#This Row],[TRANSAMT]]&lt;0,Table_GL_DATA_QUERY[[#This Row],[TRANSAMT]],0)</f>
        <v>0</v>
      </c>
      <c r="R597" t="s">
        <v>31</v>
      </c>
      <c r="S597" t="s">
        <v>27</v>
      </c>
    </row>
    <row r="598" spans="1:19" x14ac:dyDescent="0.25">
      <c r="A598" s="6">
        <v>20210706</v>
      </c>
      <c r="B598" t="s">
        <v>768</v>
      </c>
      <c r="C598" t="s">
        <v>3682</v>
      </c>
      <c r="D598" t="s">
        <v>4073</v>
      </c>
      <c r="E598" t="s">
        <v>290</v>
      </c>
      <c r="F598" t="s">
        <v>41</v>
      </c>
      <c r="G598" t="s">
        <v>49</v>
      </c>
      <c r="H598">
        <v>0</v>
      </c>
      <c r="I598">
        <v>0</v>
      </c>
      <c r="J598" t="s">
        <v>61</v>
      </c>
      <c r="K598" t="s">
        <v>4405</v>
      </c>
      <c r="L598" t="s">
        <v>4406</v>
      </c>
      <c r="M5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8" t="s">
        <v>4407</v>
      </c>
      <c r="O598" s="4">
        <v>164493</v>
      </c>
      <c r="P598" s="4">
        <f>IF(Table_GL_DATA_QUERY[[#This Row],[TRANSAMT]]&gt;0,Table_GL_DATA_QUERY[[#This Row],[TRANSAMT]],0)</f>
        <v>164493</v>
      </c>
      <c r="Q598" s="4">
        <f>-IF(Table_GL_DATA_QUERY[[#This Row],[TRANSAMT]]&lt;0,Table_GL_DATA_QUERY[[#This Row],[TRANSAMT]],0)</f>
        <v>0</v>
      </c>
      <c r="R598" t="s">
        <v>31</v>
      </c>
      <c r="S598" t="s">
        <v>27</v>
      </c>
    </row>
    <row r="599" spans="1:19" x14ac:dyDescent="0.25">
      <c r="A599" s="6">
        <v>20210706</v>
      </c>
      <c r="B599" t="s">
        <v>768</v>
      </c>
      <c r="C599" t="s">
        <v>3682</v>
      </c>
      <c r="D599" t="s">
        <v>4073</v>
      </c>
      <c r="E599" t="s">
        <v>291</v>
      </c>
      <c r="F599" t="s">
        <v>24</v>
      </c>
      <c r="G599" t="s">
        <v>49</v>
      </c>
      <c r="H599">
        <v>0</v>
      </c>
      <c r="I599">
        <v>0</v>
      </c>
      <c r="J599" t="s">
        <v>61</v>
      </c>
      <c r="K599" t="s">
        <v>4405</v>
      </c>
      <c r="L599" t="s">
        <v>4408</v>
      </c>
      <c r="M5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9" t="s">
        <v>4409</v>
      </c>
      <c r="O599" s="4">
        <v>21174</v>
      </c>
      <c r="P599" s="4">
        <f>IF(Table_GL_DATA_QUERY[[#This Row],[TRANSAMT]]&gt;0,Table_GL_DATA_QUERY[[#This Row],[TRANSAMT]],0)</f>
        <v>21174</v>
      </c>
      <c r="Q599" s="4">
        <f>-IF(Table_GL_DATA_QUERY[[#This Row],[TRANSAMT]]&lt;0,Table_GL_DATA_QUERY[[#This Row],[TRANSAMT]],0)</f>
        <v>0</v>
      </c>
      <c r="R599" t="s">
        <v>31</v>
      </c>
      <c r="S599" t="s">
        <v>27</v>
      </c>
    </row>
    <row r="600" spans="1:19" x14ac:dyDescent="0.25">
      <c r="A600" s="6">
        <v>20210701</v>
      </c>
      <c r="B600" t="s">
        <v>768</v>
      </c>
      <c r="C600" t="s">
        <v>3682</v>
      </c>
      <c r="D600" t="s">
        <v>3712</v>
      </c>
      <c r="E600" t="s">
        <v>78</v>
      </c>
      <c r="F600" t="s">
        <v>24</v>
      </c>
      <c r="G600" t="s">
        <v>355</v>
      </c>
      <c r="H600">
        <v>0</v>
      </c>
      <c r="I600">
        <v>0</v>
      </c>
      <c r="J600" t="s">
        <v>441</v>
      </c>
      <c r="K600" t="s">
        <v>704</v>
      </c>
      <c r="L600" t="s">
        <v>3719</v>
      </c>
      <c r="M6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0" t="s">
        <v>4332</v>
      </c>
      <c r="O600" s="4">
        <v>11656</v>
      </c>
      <c r="P600" s="4">
        <f>IF(Table_GL_DATA_QUERY[[#This Row],[TRANSAMT]]&gt;0,Table_GL_DATA_QUERY[[#This Row],[TRANSAMT]],0)</f>
        <v>11656</v>
      </c>
      <c r="Q600" s="4">
        <f>-IF(Table_GL_DATA_QUERY[[#This Row],[TRANSAMT]]&lt;0,Table_GL_DATA_QUERY[[#This Row],[TRANSAMT]],0)</f>
        <v>0</v>
      </c>
      <c r="R600" t="s">
        <v>31</v>
      </c>
      <c r="S600" t="s">
        <v>27</v>
      </c>
    </row>
    <row r="601" spans="1:19" x14ac:dyDescent="0.25">
      <c r="A601" s="6">
        <v>20210701</v>
      </c>
      <c r="B601" t="s">
        <v>768</v>
      </c>
      <c r="C601" t="s">
        <v>3682</v>
      </c>
      <c r="D601" t="s">
        <v>3712</v>
      </c>
      <c r="E601" t="s">
        <v>79</v>
      </c>
      <c r="F601" t="s">
        <v>24</v>
      </c>
      <c r="G601" t="s">
        <v>355</v>
      </c>
      <c r="H601">
        <v>0</v>
      </c>
      <c r="I601">
        <v>0</v>
      </c>
      <c r="J601" t="s">
        <v>441</v>
      </c>
      <c r="K601" t="s">
        <v>1532</v>
      </c>
      <c r="L601" t="s">
        <v>4333</v>
      </c>
      <c r="M6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" t="s">
        <v>4334</v>
      </c>
      <c r="O601" s="4">
        <v>9786</v>
      </c>
      <c r="P601" s="4">
        <f>IF(Table_GL_DATA_QUERY[[#This Row],[TRANSAMT]]&gt;0,Table_GL_DATA_QUERY[[#This Row],[TRANSAMT]],0)</f>
        <v>9786</v>
      </c>
      <c r="Q601" s="4">
        <f>-IF(Table_GL_DATA_QUERY[[#This Row],[TRANSAMT]]&lt;0,Table_GL_DATA_QUERY[[#This Row],[TRANSAMT]],0)</f>
        <v>0</v>
      </c>
      <c r="R601" t="s">
        <v>31</v>
      </c>
      <c r="S601" t="s">
        <v>27</v>
      </c>
    </row>
    <row r="602" spans="1:19" x14ac:dyDescent="0.25">
      <c r="A602" s="6">
        <v>20210701</v>
      </c>
      <c r="B602" t="s">
        <v>768</v>
      </c>
      <c r="C602" t="s">
        <v>3682</v>
      </c>
      <c r="D602" t="s">
        <v>3712</v>
      </c>
      <c r="E602" t="s">
        <v>80</v>
      </c>
      <c r="F602" t="s">
        <v>24</v>
      </c>
      <c r="G602" t="s">
        <v>355</v>
      </c>
      <c r="H602">
        <v>0</v>
      </c>
      <c r="I602">
        <v>0</v>
      </c>
      <c r="J602" t="s">
        <v>441</v>
      </c>
      <c r="K602" t="s">
        <v>1532</v>
      </c>
      <c r="L602" t="s">
        <v>4335</v>
      </c>
      <c r="M6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2" t="s">
        <v>4336</v>
      </c>
      <c r="O602" s="4">
        <v>6302</v>
      </c>
      <c r="P602" s="4">
        <f>IF(Table_GL_DATA_QUERY[[#This Row],[TRANSAMT]]&gt;0,Table_GL_DATA_QUERY[[#This Row],[TRANSAMT]],0)</f>
        <v>6302</v>
      </c>
      <c r="Q602" s="4">
        <f>-IF(Table_GL_DATA_QUERY[[#This Row],[TRANSAMT]]&lt;0,Table_GL_DATA_QUERY[[#This Row],[TRANSAMT]],0)</f>
        <v>0</v>
      </c>
      <c r="R602" t="s">
        <v>31</v>
      </c>
      <c r="S602" t="s">
        <v>27</v>
      </c>
    </row>
    <row r="603" spans="1:19" x14ac:dyDescent="0.25">
      <c r="A603" s="6">
        <v>20210701</v>
      </c>
      <c r="B603" t="s">
        <v>768</v>
      </c>
      <c r="C603" t="s">
        <v>3682</v>
      </c>
      <c r="D603" t="s">
        <v>3712</v>
      </c>
      <c r="E603" t="s">
        <v>158</v>
      </c>
      <c r="F603" t="s">
        <v>24</v>
      </c>
      <c r="G603" t="s">
        <v>355</v>
      </c>
      <c r="H603">
        <v>0</v>
      </c>
      <c r="I603">
        <v>0</v>
      </c>
      <c r="J603" t="s">
        <v>441</v>
      </c>
      <c r="K603" t="s">
        <v>1532</v>
      </c>
      <c r="L603" t="s">
        <v>4337</v>
      </c>
      <c r="M6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3" t="s">
        <v>4338</v>
      </c>
      <c r="O603" s="4">
        <v>12915</v>
      </c>
      <c r="P603" s="4">
        <f>IF(Table_GL_DATA_QUERY[[#This Row],[TRANSAMT]]&gt;0,Table_GL_DATA_QUERY[[#This Row],[TRANSAMT]],0)</f>
        <v>12915</v>
      </c>
      <c r="Q603" s="4">
        <f>-IF(Table_GL_DATA_QUERY[[#This Row],[TRANSAMT]]&lt;0,Table_GL_DATA_QUERY[[#This Row],[TRANSAMT]],0)</f>
        <v>0</v>
      </c>
      <c r="R603" t="s">
        <v>31</v>
      </c>
      <c r="S603" t="s">
        <v>27</v>
      </c>
    </row>
    <row r="604" spans="1:19" x14ac:dyDescent="0.25">
      <c r="A604" s="6">
        <v>20210701</v>
      </c>
      <c r="B604" t="s">
        <v>768</v>
      </c>
      <c r="C604" t="s">
        <v>3682</v>
      </c>
      <c r="D604" t="s">
        <v>3712</v>
      </c>
      <c r="E604" t="s">
        <v>159</v>
      </c>
      <c r="F604" t="s">
        <v>24</v>
      </c>
      <c r="G604" t="s">
        <v>355</v>
      </c>
      <c r="H604">
        <v>0</v>
      </c>
      <c r="I604">
        <v>0</v>
      </c>
      <c r="J604" t="s">
        <v>441</v>
      </c>
      <c r="K604" t="s">
        <v>1532</v>
      </c>
      <c r="L604" t="s">
        <v>4339</v>
      </c>
      <c r="M6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" t="s">
        <v>4340</v>
      </c>
      <c r="O604" s="4">
        <v>13788</v>
      </c>
      <c r="P604" s="4">
        <f>IF(Table_GL_DATA_QUERY[[#This Row],[TRANSAMT]]&gt;0,Table_GL_DATA_QUERY[[#This Row],[TRANSAMT]],0)</f>
        <v>13788</v>
      </c>
      <c r="Q604" s="4">
        <f>-IF(Table_GL_DATA_QUERY[[#This Row],[TRANSAMT]]&lt;0,Table_GL_DATA_QUERY[[#This Row],[TRANSAMT]],0)</f>
        <v>0</v>
      </c>
      <c r="R604" t="s">
        <v>31</v>
      </c>
      <c r="S604" t="s">
        <v>27</v>
      </c>
    </row>
    <row r="605" spans="1:19" x14ac:dyDescent="0.25">
      <c r="A605" s="6">
        <v>20210701</v>
      </c>
      <c r="B605" t="s">
        <v>768</v>
      </c>
      <c r="C605" t="s">
        <v>3682</v>
      </c>
      <c r="D605" t="s">
        <v>3712</v>
      </c>
      <c r="E605" t="s">
        <v>160</v>
      </c>
      <c r="F605" t="s">
        <v>24</v>
      </c>
      <c r="G605" t="s">
        <v>355</v>
      </c>
      <c r="H605">
        <v>0</v>
      </c>
      <c r="I605">
        <v>0</v>
      </c>
      <c r="J605" t="s">
        <v>441</v>
      </c>
      <c r="K605" t="s">
        <v>1532</v>
      </c>
      <c r="L605" t="s">
        <v>4341</v>
      </c>
      <c r="M6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" t="s">
        <v>4342</v>
      </c>
      <c r="O605" s="4">
        <v>12512</v>
      </c>
      <c r="P605" s="4">
        <f>IF(Table_GL_DATA_QUERY[[#This Row],[TRANSAMT]]&gt;0,Table_GL_DATA_QUERY[[#This Row],[TRANSAMT]],0)</f>
        <v>12512</v>
      </c>
      <c r="Q605" s="4">
        <f>-IF(Table_GL_DATA_QUERY[[#This Row],[TRANSAMT]]&lt;0,Table_GL_DATA_QUERY[[#This Row],[TRANSAMT]],0)</f>
        <v>0</v>
      </c>
      <c r="R605" t="s">
        <v>31</v>
      </c>
      <c r="S605" t="s">
        <v>27</v>
      </c>
    </row>
    <row r="606" spans="1:19" x14ac:dyDescent="0.25">
      <c r="A606" s="6">
        <v>20210701</v>
      </c>
      <c r="B606" t="s">
        <v>768</v>
      </c>
      <c r="C606" t="s">
        <v>3682</v>
      </c>
      <c r="D606" t="s">
        <v>3712</v>
      </c>
      <c r="E606" t="s">
        <v>161</v>
      </c>
      <c r="F606" t="s">
        <v>24</v>
      </c>
      <c r="G606" t="s">
        <v>355</v>
      </c>
      <c r="H606">
        <v>0</v>
      </c>
      <c r="I606">
        <v>0</v>
      </c>
      <c r="J606" t="s">
        <v>441</v>
      </c>
      <c r="K606" t="s">
        <v>1532</v>
      </c>
      <c r="L606" t="s">
        <v>4343</v>
      </c>
      <c r="M6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6" t="s">
        <v>4344</v>
      </c>
      <c r="O606" s="4">
        <v>14145</v>
      </c>
      <c r="P606" s="4">
        <f>IF(Table_GL_DATA_QUERY[[#This Row],[TRANSAMT]]&gt;0,Table_GL_DATA_QUERY[[#This Row],[TRANSAMT]],0)</f>
        <v>14145</v>
      </c>
      <c r="Q606" s="4">
        <f>-IF(Table_GL_DATA_QUERY[[#This Row],[TRANSAMT]]&lt;0,Table_GL_DATA_QUERY[[#This Row],[TRANSAMT]],0)</f>
        <v>0</v>
      </c>
      <c r="R606" t="s">
        <v>31</v>
      </c>
      <c r="S606" t="s">
        <v>27</v>
      </c>
    </row>
    <row r="607" spans="1:19" x14ac:dyDescent="0.25">
      <c r="A607" s="6">
        <v>20210701</v>
      </c>
      <c r="B607" t="s">
        <v>768</v>
      </c>
      <c r="C607" t="s">
        <v>3682</v>
      </c>
      <c r="D607" t="s">
        <v>3712</v>
      </c>
      <c r="E607" t="s">
        <v>162</v>
      </c>
      <c r="F607" t="s">
        <v>24</v>
      </c>
      <c r="G607" t="s">
        <v>355</v>
      </c>
      <c r="H607">
        <v>0</v>
      </c>
      <c r="I607">
        <v>0</v>
      </c>
      <c r="J607" t="s">
        <v>441</v>
      </c>
      <c r="K607" t="s">
        <v>1532</v>
      </c>
      <c r="L607" t="s">
        <v>4212</v>
      </c>
      <c r="M6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7" t="s">
        <v>4345</v>
      </c>
      <c r="O607" s="4">
        <v>6040</v>
      </c>
      <c r="P607" s="4">
        <f>IF(Table_GL_DATA_QUERY[[#This Row],[TRANSAMT]]&gt;0,Table_GL_DATA_QUERY[[#This Row],[TRANSAMT]],0)</f>
        <v>6040</v>
      </c>
      <c r="Q607" s="4">
        <f>-IF(Table_GL_DATA_QUERY[[#This Row],[TRANSAMT]]&lt;0,Table_GL_DATA_QUERY[[#This Row],[TRANSAMT]],0)</f>
        <v>0</v>
      </c>
      <c r="R607" t="s">
        <v>31</v>
      </c>
      <c r="S607" t="s">
        <v>27</v>
      </c>
    </row>
    <row r="608" spans="1:19" x14ac:dyDescent="0.25">
      <c r="A608" s="6">
        <v>20210701</v>
      </c>
      <c r="B608" t="s">
        <v>768</v>
      </c>
      <c r="C608" t="s">
        <v>3682</v>
      </c>
      <c r="D608" t="s">
        <v>3712</v>
      </c>
      <c r="E608" t="s">
        <v>165</v>
      </c>
      <c r="F608" t="s">
        <v>24</v>
      </c>
      <c r="G608" t="s">
        <v>355</v>
      </c>
      <c r="H608">
        <v>0</v>
      </c>
      <c r="I608">
        <v>0</v>
      </c>
      <c r="J608" t="s">
        <v>441</v>
      </c>
      <c r="K608" t="s">
        <v>1532</v>
      </c>
      <c r="L608" t="s">
        <v>4346</v>
      </c>
      <c r="M6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" t="s">
        <v>4347</v>
      </c>
      <c r="O608" s="4">
        <v>16482</v>
      </c>
      <c r="P608" s="4">
        <f>IF(Table_GL_DATA_QUERY[[#This Row],[TRANSAMT]]&gt;0,Table_GL_DATA_QUERY[[#This Row],[TRANSAMT]],0)</f>
        <v>16482</v>
      </c>
      <c r="Q608" s="4">
        <f>-IF(Table_GL_DATA_QUERY[[#This Row],[TRANSAMT]]&lt;0,Table_GL_DATA_QUERY[[#This Row],[TRANSAMT]],0)</f>
        <v>0</v>
      </c>
      <c r="R608" t="s">
        <v>31</v>
      </c>
      <c r="S608" t="s">
        <v>27</v>
      </c>
    </row>
    <row r="609" spans="1:19" x14ac:dyDescent="0.25">
      <c r="A609" s="6">
        <v>20210701</v>
      </c>
      <c r="B609" t="s">
        <v>768</v>
      </c>
      <c r="C609" t="s">
        <v>3682</v>
      </c>
      <c r="D609" t="s">
        <v>3712</v>
      </c>
      <c r="E609" t="s">
        <v>166</v>
      </c>
      <c r="F609" t="s">
        <v>24</v>
      </c>
      <c r="G609" t="s">
        <v>355</v>
      </c>
      <c r="H609">
        <v>0</v>
      </c>
      <c r="I609">
        <v>0</v>
      </c>
      <c r="J609" t="s">
        <v>441</v>
      </c>
      <c r="K609" t="s">
        <v>1532</v>
      </c>
      <c r="L609" t="s">
        <v>4348</v>
      </c>
      <c r="M6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" t="s">
        <v>4349</v>
      </c>
      <c r="O609" s="4">
        <v>16172</v>
      </c>
      <c r="P609" s="4">
        <f>IF(Table_GL_DATA_QUERY[[#This Row],[TRANSAMT]]&gt;0,Table_GL_DATA_QUERY[[#This Row],[TRANSAMT]],0)</f>
        <v>16172</v>
      </c>
      <c r="Q609" s="4">
        <f>-IF(Table_GL_DATA_QUERY[[#This Row],[TRANSAMT]]&lt;0,Table_GL_DATA_QUERY[[#This Row],[TRANSAMT]],0)</f>
        <v>0</v>
      </c>
      <c r="R609" t="s">
        <v>31</v>
      </c>
      <c r="S609" t="s">
        <v>27</v>
      </c>
    </row>
    <row r="610" spans="1:19" x14ac:dyDescent="0.25">
      <c r="A610" s="6">
        <v>20210701</v>
      </c>
      <c r="B610" t="s">
        <v>768</v>
      </c>
      <c r="C610" t="s">
        <v>3682</v>
      </c>
      <c r="D610" t="s">
        <v>3712</v>
      </c>
      <c r="E610" t="s">
        <v>167</v>
      </c>
      <c r="F610" t="s">
        <v>24</v>
      </c>
      <c r="G610" t="s">
        <v>355</v>
      </c>
      <c r="H610">
        <v>0</v>
      </c>
      <c r="I610">
        <v>0</v>
      </c>
      <c r="J610" t="s">
        <v>441</v>
      </c>
      <c r="K610" t="s">
        <v>1532</v>
      </c>
      <c r="L610" t="s">
        <v>4350</v>
      </c>
      <c r="M6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0" t="s">
        <v>4351</v>
      </c>
      <c r="O610" s="4">
        <v>10332</v>
      </c>
      <c r="P610" s="4">
        <f>IF(Table_GL_DATA_QUERY[[#This Row],[TRANSAMT]]&gt;0,Table_GL_DATA_QUERY[[#This Row],[TRANSAMT]],0)</f>
        <v>10332</v>
      </c>
      <c r="Q610" s="4">
        <f>-IF(Table_GL_DATA_QUERY[[#This Row],[TRANSAMT]]&lt;0,Table_GL_DATA_QUERY[[#This Row],[TRANSAMT]],0)</f>
        <v>0</v>
      </c>
      <c r="R610" t="s">
        <v>31</v>
      </c>
      <c r="S610" t="s">
        <v>27</v>
      </c>
    </row>
    <row r="611" spans="1:19" x14ac:dyDescent="0.25">
      <c r="A611" s="6">
        <v>20210701</v>
      </c>
      <c r="B611" t="s">
        <v>768</v>
      </c>
      <c r="C611" t="s">
        <v>3682</v>
      </c>
      <c r="D611" t="s">
        <v>3712</v>
      </c>
      <c r="E611" t="s">
        <v>168</v>
      </c>
      <c r="F611" t="s">
        <v>24</v>
      </c>
      <c r="G611" t="s">
        <v>355</v>
      </c>
      <c r="H611">
        <v>0</v>
      </c>
      <c r="I611">
        <v>0</v>
      </c>
      <c r="J611" t="s">
        <v>441</v>
      </c>
      <c r="K611" t="s">
        <v>1532</v>
      </c>
      <c r="L611" t="s">
        <v>4352</v>
      </c>
      <c r="M6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" t="s">
        <v>4353</v>
      </c>
      <c r="O611" s="4">
        <v>8805</v>
      </c>
      <c r="P611" s="4">
        <f>IF(Table_GL_DATA_QUERY[[#This Row],[TRANSAMT]]&gt;0,Table_GL_DATA_QUERY[[#This Row],[TRANSAMT]],0)</f>
        <v>8805</v>
      </c>
      <c r="Q611" s="4">
        <f>-IF(Table_GL_DATA_QUERY[[#This Row],[TRANSAMT]]&lt;0,Table_GL_DATA_QUERY[[#This Row],[TRANSAMT]],0)</f>
        <v>0</v>
      </c>
      <c r="R611" t="s">
        <v>31</v>
      </c>
      <c r="S611" t="s">
        <v>27</v>
      </c>
    </row>
    <row r="612" spans="1:19" x14ac:dyDescent="0.25">
      <c r="A612" s="6">
        <v>20210701</v>
      </c>
      <c r="B612" t="s">
        <v>768</v>
      </c>
      <c r="C612" t="s">
        <v>3682</v>
      </c>
      <c r="D612" t="s">
        <v>3712</v>
      </c>
      <c r="E612" t="s">
        <v>169</v>
      </c>
      <c r="F612" t="s">
        <v>24</v>
      </c>
      <c r="G612" t="s">
        <v>355</v>
      </c>
      <c r="H612">
        <v>0</v>
      </c>
      <c r="I612">
        <v>0</v>
      </c>
      <c r="J612" t="s">
        <v>441</v>
      </c>
      <c r="K612" t="s">
        <v>1532</v>
      </c>
      <c r="L612" t="s">
        <v>4354</v>
      </c>
      <c r="M6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2" t="s">
        <v>4355</v>
      </c>
      <c r="O612" s="4">
        <v>15175</v>
      </c>
      <c r="P612" s="4">
        <f>IF(Table_GL_DATA_QUERY[[#This Row],[TRANSAMT]]&gt;0,Table_GL_DATA_QUERY[[#This Row],[TRANSAMT]],0)</f>
        <v>15175</v>
      </c>
      <c r="Q612" s="4">
        <f>-IF(Table_GL_DATA_QUERY[[#This Row],[TRANSAMT]]&lt;0,Table_GL_DATA_QUERY[[#This Row],[TRANSAMT]],0)</f>
        <v>0</v>
      </c>
      <c r="R612" t="s">
        <v>31</v>
      </c>
      <c r="S612" t="s">
        <v>27</v>
      </c>
    </row>
    <row r="613" spans="1:19" x14ac:dyDescent="0.25">
      <c r="A613" s="6">
        <v>20210701</v>
      </c>
      <c r="B613" t="s">
        <v>768</v>
      </c>
      <c r="C613" t="s">
        <v>3682</v>
      </c>
      <c r="D613" t="s">
        <v>3712</v>
      </c>
      <c r="E613" t="s">
        <v>170</v>
      </c>
      <c r="F613" t="s">
        <v>24</v>
      </c>
      <c r="G613" t="s">
        <v>355</v>
      </c>
      <c r="H613">
        <v>0</v>
      </c>
      <c r="I613">
        <v>0</v>
      </c>
      <c r="J613" t="s">
        <v>441</v>
      </c>
      <c r="K613" t="s">
        <v>1532</v>
      </c>
      <c r="L613" t="s">
        <v>4356</v>
      </c>
      <c r="M6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3" t="s">
        <v>4357</v>
      </c>
      <c r="O613" s="4">
        <v>7722</v>
      </c>
      <c r="P613" s="4">
        <f>IF(Table_GL_DATA_QUERY[[#This Row],[TRANSAMT]]&gt;0,Table_GL_DATA_QUERY[[#This Row],[TRANSAMT]],0)</f>
        <v>7722</v>
      </c>
      <c r="Q613" s="4">
        <f>-IF(Table_GL_DATA_QUERY[[#This Row],[TRANSAMT]]&lt;0,Table_GL_DATA_QUERY[[#This Row],[TRANSAMT]],0)</f>
        <v>0</v>
      </c>
      <c r="R613" t="s">
        <v>31</v>
      </c>
      <c r="S613" t="s">
        <v>27</v>
      </c>
    </row>
    <row r="614" spans="1:19" x14ac:dyDescent="0.25">
      <c r="A614" s="6">
        <v>20210701</v>
      </c>
      <c r="B614" t="s">
        <v>768</v>
      </c>
      <c r="C614" t="s">
        <v>3682</v>
      </c>
      <c r="D614" t="s">
        <v>3712</v>
      </c>
      <c r="E614" t="s">
        <v>172</v>
      </c>
      <c r="F614" t="s">
        <v>24</v>
      </c>
      <c r="G614" t="s">
        <v>355</v>
      </c>
      <c r="H614">
        <v>0</v>
      </c>
      <c r="I614">
        <v>0</v>
      </c>
      <c r="J614" t="s">
        <v>441</v>
      </c>
      <c r="K614" t="s">
        <v>1532</v>
      </c>
      <c r="L614" t="s">
        <v>4358</v>
      </c>
      <c r="M6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4" t="s">
        <v>3053</v>
      </c>
      <c r="O614" s="4">
        <v>9081</v>
      </c>
      <c r="P614" s="4">
        <f>IF(Table_GL_DATA_QUERY[[#This Row],[TRANSAMT]]&gt;0,Table_GL_DATA_QUERY[[#This Row],[TRANSAMT]],0)</f>
        <v>9081</v>
      </c>
      <c r="Q614" s="4">
        <f>-IF(Table_GL_DATA_QUERY[[#This Row],[TRANSAMT]]&lt;0,Table_GL_DATA_QUERY[[#This Row],[TRANSAMT]],0)</f>
        <v>0</v>
      </c>
      <c r="R614" t="s">
        <v>31</v>
      </c>
      <c r="S614" t="s">
        <v>27</v>
      </c>
    </row>
    <row r="615" spans="1:19" x14ac:dyDescent="0.25">
      <c r="A615" s="6">
        <v>20210701</v>
      </c>
      <c r="B615" t="s">
        <v>768</v>
      </c>
      <c r="C615" t="s">
        <v>3682</v>
      </c>
      <c r="D615" t="s">
        <v>3712</v>
      </c>
      <c r="E615" t="s">
        <v>173</v>
      </c>
      <c r="F615" t="s">
        <v>24</v>
      </c>
      <c r="G615" t="s">
        <v>355</v>
      </c>
      <c r="H615">
        <v>0</v>
      </c>
      <c r="I615">
        <v>0</v>
      </c>
      <c r="J615" t="s">
        <v>441</v>
      </c>
      <c r="K615" t="s">
        <v>1532</v>
      </c>
      <c r="L615" t="s">
        <v>4359</v>
      </c>
      <c r="M6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5" t="s">
        <v>4360</v>
      </c>
      <c r="O615" s="4">
        <v>10030</v>
      </c>
      <c r="P615" s="4">
        <f>IF(Table_GL_DATA_QUERY[[#This Row],[TRANSAMT]]&gt;0,Table_GL_DATA_QUERY[[#This Row],[TRANSAMT]],0)</f>
        <v>10030</v>
      </c>
      <c r="Q615" s="4">
        <f>-IF(Table_GL_DATA_QUERY[[#This Row],[TRANSAMT]]&lt;0,Table_GL_DATA_QUERY[[#This Row],[TRANSAMT]],0)</f>
        <v>0</v>
      </c>
      <c r="R615" t="s">
        <v>31</v>
      </c>
      <c r="S615" t="s">
        <v>27</v>
      </c>
    </row>
    <row r="616" spans="1:19" x14ac:dyDescent="0.25">
      <c r="A616" s="6">
        <v>20210701</v>
      </c>
      <c r="B616" t="s">
        <v>768</v>
      </c>
      <c r="C616" t="s">
        <v>3682</v>
      </c>
      <c r="D616" t="s">
        <v>3712</v>
      </c>
      <c r="E616" t="s">
        <v>242</v>
      </c>
      <c r="F616" t="s">
        <v>24</v>
      </c>
      <c r="G616" t="s">
        <v>355</v>
      </c>
      <c r="H616">
        <v>0</v>
      </c>
      <c r="I616">
        <v>0</v>
      </c>
      <c r="J616" t="s">
        <v>441</v>
      </c>
      <c r="K616" t="s">
        <v>1532</v>
      </c>
      <c r="L616" t="s">
        <v>4361</v>
      </c>
      <c r="M6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6" t="s">
        <v>4362</v>
      </c>
      <c r="O616" s="4">
        <v>13040</v>
      </c>
      <c r="P616" s="4">
        <f>IF(Table_GL_DATA_QUERY[[#This Row],[TRANSAMT]]&gt;0,Table_GL_DATA_QUERY[[#This Row],[TRANSAMT]],0)</f>
        <v>13040</v>
      </c>
      <c r="Q616" s="4">
        <f>-IF(Table_GL_DATA_QUERY[[#This Row],[TRANSAMT]]&lt;0,Table_GL_DATA_QUERY[[#This Row],[TRANSAMT]],0)</f>
        <v>0</v>
      </c>
      <c r="R616" t="s">
        <v>31</v>
      </c>
      <c r="S616" t="s">
        <v>27</v>
      </c>
    </row>
    <row r="617" spans="1:19" x14ac:dyDescent="0.25">
      <c r="A617" s="6">
        <v>20210701</v>
      </c>
      <c r="B617" t="s">
        <v>768</v>
      </c>
      <c r="C617" t="s">
        <v>3682</v>
      </c>
      <c r="D617" t="s">
        <v>3712</v>
      </c>
      <c r="E617" t="s">
        <v>243</v>
      </c>
      <c r="F617" t="s">
        <v>24</v>
      </c>
      <c r="G617" t="s">
        <v>355</v>
      </c>
      <c r="H617">
        <v>0</v>
      </c>
      <c r="I617">
        <v>0</v>
      </c>
      <c r="J617" t="s">
        <v>441</v>
      </c>
      <c r="K617" t="s">
        <v>1532</v>
      </c>
      <c r="L617" t="s">
        <v>4363</v>
      </c>
      <c r="M6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7" t="s">
        <v>4364</v>
      </c>
      <c r="O617" s="4">
        <v>13077</v>
      </c>
      <c r="P617" s="4">
        <f>IF(Table_GL_DATA_QUERY[[#This Row],[TRANSAMT]]&gt;0,Table_GL_DATA_QUERY[[#This Row],[TRANSAMT]],0)</f>
        <v>13077</v>
      </c>
      <c r="Q617" s="4">
        <f>-IF(Table_GL_DATA_QUERY[[#This Row],[TRANSAMT]]&lt;0,Table_GL_DATA_QUERY[[#This Row],[TRANSAMT]],0)</f>
        <v>0</v>
      </c>
      <c r="R617" t="s">
        <v>31</v>
      </c>
      <c r="S617" t="s">
        <v>27</v>
      </c>
    </row>
    <row r="618" spans="1:19" x14ac:dyDescent="0.25">
      <c r="A618" s="6">
        <v>20210701</v>
      </c>
      <c r="B618" t="s">
        <v>768</v>
      </c>
      <c r="C618" t="s">
        <v>3682</v>
      </c>
      <c r="D618" t="s">
        <v>3712</v>
      </c>
      <c r="E618" t="s">
        <v>46</v>
      </c>
      <c r="F618" t="s">
        <v>24</v>
      </c>
      <c r="G618" t="s">
        <v>355</v>
      </c>
      <c r="H618">
        <v>0</v>
      </c>
      <c r="I618">
        <v>0</v>
      </c>
      <c r="J618" t="s">
        <v>441</v>
      </c>
      <c r="K618" t="s">
        <v>3713</v>
      </c>
      <c r="L618" t="s">
        <v>3714</v>
      </c>
      <c r="M6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8" t="s">
        <v>4365</v>
      </c>
      <c r="O618" s="4">
        <v>10929</v>
      </c>
      <c r="P618" s="4">
        <f>IF(Table_GL_DATA_QUERY[[#This Row],[TRANSAMT]]&gt;0,Table_GL_DATA_QUERY[[#This Row],[TRANSAMT]],0)</f>
        <v>10929</v>
      </c>
      <c r="Q618" s="4">
        <f>-IF(Table_GL_DATA_QUERY[[#This Row],[TRANSAMT]]&lt;0,Table_GL_DATA_QUERY[[#This Row],[TRANSAMT]],0)</f>
        <v>0</v>
      </c>
      <c r="R618" t="s">
        <v>31</v>
      </c>
      <c r="S618" t="s">
        <v>27</v>
      </c>
    </row>
    <row r="619" spans="1:19" x14ac:dyDescent="0.25">
      <c r="A619" s="6">
        <v>20210701</v>
      </c>
      <c r="B619" t="s">
        <v>768</v>
      </c>
      <c r="C619" t="s">
        <v>3682</v>
      </c>
      <c r="D619" t="s">
        <v>3712</v>
      </c>
      <c r="E619" t="s">
        <v>244</v>
      </c>
      <c r="F619" t="s">
        <v>24</v>
      </c>
      <c r="G619" t="s">
        <v>355</v>
      </c>
      <c r="H619">
        <v>0</v>
      </c>
      <c r="I619">
        <v>0</v>
      </c>
      <c r="J619" t="s">
        <v>441</v>
      </c>
      <c r="K619" t="s">
        <v>1532</v>
      </c>
      <c r="L619" t="s">
        <v>4366</v>
      </c>
      <c r="M6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9" t="s">
        <v>4367</v>
      </c>
      <c r="O619" s="4">
        <v>12147</v>
      </c>
      <c r="P619" s="4">
        <f>IF(Table_GL_DATA_QUERY[[#This Row],[TRANSAMT]]&gt;0,Table_GL_DATA_QUERY[[#This Row],[TRANSAMT]],0)</f>
        <v>12147</v>
      </c>
      <c r="Q619" s="4">
        <f>-IF(Table_GL_DATA_QUERY[[#This Row],[TRANSAMT]]&lt;0,Table_GL_DATA_QUERY[[#This Row],[TRANSAMT]],0)</f>
        <v>0</v>
      </c>
      <c r="R619" t="s">
        <v>31</v>
      </c>
      <c r="S619" t="s">
        <v>27</v>
      </c>
    </row>
    <row r="620" spans="1:19" x14ac:dyDescent="0.25">
      <c r="A620" s="6">
        <v>20210701</v>
      </c>
      <c r="B620" t="s">
        <v>768</v>
      </c>
      <c r="C620" t="s">
        <v>3682</v>
      </c>
      <c r="D620" t="s">
        <v>3712</v>
      </c>
      <c r="E620" t="s">
        <v>245</v>
      </c>
      <c r="F620" t="s">
        <v>24</v>
      </c>
      <c r="G620" t="s">
        <v>355</v>
      </c>
      <c r="H620">
        <v>0</v>
      </c>
      <c r="I620">
        <v>0</v>
      </c>
      <c r="J620" t="s">
        <v>441</v>
      </c>
      <c r="K620" t="s">
        <v>1532</v>
      </c>
      <c r="L620" t="s">
        <v>4368</v>
      </c>
      <c r="M6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0" t="s">
        <v>4369</v>
      </c>
      <c r="O620" s="4">
        <v>16003</v>
      </c>
      <c r="P620" s="4">
        <f>IF(Table_GL_DATA_QUERY[[#This Row],[TRANSAMT]]&gt;0,Table_GL_DATA_QUERY[[#This Row],[TRANSAMT]],0)</f>
        <v>16003</v>
      </c>
      <c r="Q620" s="4">
        <f>-IF(Table_GL_DATA_QUERY[[#This Row],[TRANSAMT]]&lt;0,Table_GL_DATA_QUERY[[#This Row],[TRANSAMT]],0)</f>
        <v>0</v>
      </c>
      <c r="R620" t="s">
        <v>31</v>
      </c>
      <c r="S620" t="s">
        <v>27</v>
      </c>
    </row>
    <row r="621" spans="1:19" x14ac:dyDescent="0.25">
      <c r="A621" s="6">
        <v>20210701</v>
      </c>
      <c r="B621" t="s">
        <v>768</v>
      </c>
      <c r="C621" t="s">
        <v>3682</v>
      </c>
      <c r="D621" t="s">
        <v>3712</v>
      </c>
      <c r="E621" t="s">
        <v>246</v>
      </c>
      <c r="F621" t="s">
        <v>24</v>
      </c>
      <c r="G621" t="s">
        <v>355</v>
      </c>
      <c r="H621">
        <v>0</v>
      </c>
      <c r="I621">
        <v>0</v>
      </c>
      <c r="J621" t="s">
        <v>441</v>
      </c>
      <c r="K621" t="s">
        <v>1532</v>
      </c>
      <c r="L621" t="s">
        <v>4370</v>
      </c>
      <c r="M6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1" t="s">
        <v>4371</v>
      </c>
      <c r="O621" s="4">
        <v>12776</v>
      </c>
      <c r="P621" s="4">
        <f>IF(Table_GL_DATA_QUERY[[#This Row],[TRANSAMT]]&gt;0,Table_GL_DATA_QUERY[[#This Row],[TRANSAMT]],0)</f>
        <v>12776</v>
      </c>
      <c r="Q621" s="4">
        <f>-IF(Table_GL_DATA_QUERY[[#This Row],[TRANSAMT]]&lt;0,Table_GL_DATA_QUERY[[#This Row],[TRANSAMT]],0)</f>
        <v>0</v>
      </c>
      <c r="R621" t="s">
        <v>31</v>
      </c>
      <c r="S621" t="s">
        <v>27</v>
      </c>
    </row>
    <row r="622" spans="1:19" x14ac:dyDescent="0.25">
      <c r="A622" s="6">
        <v>20210729</v>
      </c>
      <c r="B622" t="s">
        <v>768</v>
      </c>
      <c r="C622" t="s">
        <v>3682</v>
      </c>
      <c r="D622" t="s">
        <v>4306</v>
      </c>
      <c r="E622" t="s">
        <v>68</v>
      </c>
      <c r="F622" t="s">
        <v>24</v>
      </c>
      <c r="G622" t="s">
        <v>49</v>
      </c>
      <c r="H622">
        <v>0</v>
      </c>
      <c r="I622">
        <v>0</v>
      </c>
      <c r="J622" t="s">
        <v>61</v>
      </c>
      <c r="K622" t="s">
        <v>232</v>
      </c>
      <c r="L622" t="s">
        <v>4307</v>
      </c>
      <c r="M6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2" t="s">
        <v>233</v>
      </c>
      <c r="O622" s="4">
        <v>104739</v>
      </c>
      <c r="P622" s="4">
        <f>IF(Table_GL_DATA_QUERY[[#This Row],[TRANSAMT]]&gt;0,Table_GL_DATA_QUERY[[#This Row],[TRANSAMT]],0)</f>
        <v>104739</v>
      </c>
      <c r="Q622" s="4">
        <f>-IF(Table_GL_DATA_QUERY[[#This Row],[TRANSAMT]]&lt;0,Table_GL_DATA_QUERY[[#This Row],[TRANSAMT]],0)</f>
        <v>0</v>
      </c>
      <c r="R622" t="s">
        <v>31</v>
      </c>
      <c r="S622" t="s">
        <v>43</v>
      </c>
    </row>
    <row r="623" spans="1:19" x14ac:dyDescent="0.25">
      <c r="A623" s="6">
        <v>20210729</v>
      </c>
      <c r="B623" t="s">
        <v>768</v>
      </c>
      <c r="C623" t="s">
        <v>3682</v>
      </c>
      <c r="D623" t="s">
        <v>4306</v>
      </c>
      <c r="E623" t="s">
        <v>69</v>
      </c>
      <c r="F623" t="s">
        <v>24</v>
      </c>
      <c r="G623" t="s">
        <v>49</v>
      </c>
      <c r="H623">
        <v>0</v>
      </c>
      <c r="I623">
        <v>0</v>
      </c>
      <c r="J623" t="s">
        <v>61</v>
      </c>
      <c r="K623" t="s">
        <v>4308</v>
      </c>
      <c r="L623" t="s">
        <v>4309</v>
      </c>
      <c r="M6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3" t="s">
        <v>2494</v>
      </c>
      <c r="O623" s="4">
        <v>75829</v>
      </c>
      <c r="P623" s="4">
        <f>IF(Table_GL_DATA_QUERY[[#This Row],[TRANSAMT]]&gt;0,Table_GL_DATA_QUERY[[#This Row],[TRANSAMT]],0)</f>
        <v>75829</v>
      </c>
      <c r="Q623" s="4">
        <f>-IF(Table_GL_DATA_QUERY[[#This Row],[TRANSAMT]]&lt;0,Table_GL_DATA_QUERY[[#This Row],[TRANSAMT]],0)</f>
        <v>0</v>
      </c>
      <c r="R623" t="s">
        <v>31</v>
      </c>
      <c r="S623" t="s">
        <v>43</v>
      </c>
    </row>
    <row r="624" spans="1:19" x14ac:dyDescent="0.25">
      <c r="A624" s="6">
        <v>20210729</v>
      </c>
      <c r="B624" t="s">
        <v>768</v>
      </c>
      <c r="C624" t="s">
        <v>3682</v>
      </c>
      <c r="D624" t="s">
        <v>4306</v>
      </c>
      <c r="E624" t="s">
        <v>70</v>
      </c>
      <c r="F624" t="s">
        <v>24</v>
      </c>
      <c r="G624" t="s">
        <v>49</v>
      </c>
      <c r="H624">
        <v>0</v>
      </c>
      <c r="I624">
        <v>0</v>
      </c>
      <c r="J624" t="s">
        <v>61</v>
      </c>
      <c r="K624" t="s">
        <v>2493</v>
      </c>
      <c r="L624" t="s">
        <v>4310</v>
      </c>
      <c r="M6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4" t="s">
        <v>141</v>
      </c>
      <c r="O624" s="4">
        <v>616764</v>
      </c>
      <c r="P624" s="4">
        <f>IF(Table_GL_DATA_QUERY[[#This Row],[TRANSAMT]]&gt;0,Table_GL_DATA_QUERY[[#This Row],[TRANSAMT]],0)</f>
        <v>616764</v>
      </c>
      <c r="Q624" s="4">
        <f>-IF(Table_GL_DATA_QUERY[[#This Row],[TRANSAMT]]&lt;0,Table_GL_DATA_QUERY[[#This Row],[TRANSAMT]],0)</f>
        <v>0</v>
      </c>
      <c r="R624" t="s">
        <v>31</v>
      </c>
      <c r="S624" t="s">
        <v>43</v>
      </c>
    </row>
    <row r="625" spans="1:19" x14ac:dyDescent="0.25">
      <c r="A625" s="6">
        <v>20210729</v>
      </c>
      <c r="B625" t="s">
        <v>768</v>
      </c>
      <c r="C625" t="s">
        <v>3682</v>
      </c>
      <c r="D625" t="s">
        <v>4306</v>
      </c>
      <c r="E625" t="s">
        <v>30</v>
      </c>
      <c r="F625" t="s">
        <v>24</v>
      </c>
      <c r="G625" t="s">
        <v>49</v>
      </c>
      <c r="H625">
        <v>0</v>
      </c>
      <c r="I625">
        <v>0</v>
      </c>
      <c r="J625" t="s">
        <v>61</v>
      </c>
      <c r="K625" t="s">
        <v>2492</v>
      </c>
      <c r="L625" t="s">
        <v>4311</v>
      </c>
      <c r="M6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5" t="s">
        <v>141</v>
      </c>
      <c r="O625" s="4">
        <v>235541</v>
      </c>
      <c r="P625" s="4">
        <f>IF(Table_GL_DATA_QUERY[[#This Row],[TRANSAMT]]&gt;0,Table_GL_DATA_QUERY[[#This Row],[TRANSAMT]],0)</f>
        <v>235541</v>
      </c>
      <c r="Q625" s="4">
        <f>-IF(Table_GL_DATA_QUERY[[#This Row],[TRANSAMT]]&lt;0,Table_GL_DATA_QUERY[[#This Row],[TRANSAMT]],0)</f>
        <v>0</v>
      </c>
      <c r="R625" t="s">
        <v>31</v>
      </c>
      <c r="S625" t="s">
        <v>43</v>
      </c>
    </row>
    <row r="626" spans="1:19" x14ac:dyDescent="0.25">
      <c r="A626" s="6">
        <v>20210729</v>
      </c>
      <c r="B626" t="s">
        <v>768</v>
      </c>
      <c r="C626" t="s">
        <v>3682</v>
      </c>
      <c r="D626" t="s">
        <v>4306</v>
      </c>
      <c r="E626" t="s">
        <v>71</v>
      </c>
      <c r="F626" t="s">
        <v>24</v>
      </c>
      <c r="G626" t="s">
        <v>49</v>
      </c>
      <c r="H626">
        <v>0</v>
      </c>
      <c r="I626">
        <v>0</v>
      </c>
      <c r="J626" t="s">
        <v>61</v>
      </c>
      <c r="K626" t="s">
        <v>1416</v>
      </c>
      <c r="L626" t="s">
        <v>4312</v>
      </c>
      <c r="M6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6" t="s">
        <v>141</v>
      </c>
      <c r="O626" s="4">
        <v>755702</v>
      </c>
      <c r="P626" s="4">
        <f>IF(Table_GL_DATA_QUERY[[#This Row],[TRANSAMT]]&gt;0,Table_GL_DATA_QUERY[[#This Row],[TRANSAMT]],0)</f>
        <v>755702</v>
      </c>
      <c r="Q626" s="4">
        <f>-IF(Table_GL_DATA_QUERY[[#This Row],[TRANSAMT]]&lt;0,Table_GL_DATA_QUERY[[#This Row],[TRANSAMT]],0)</f>
        <v>0</v>
      </c>
      <c r="R626" t="s">
        <v>31</v>
      </c>
      <c r="S626" t="s">
        <v>43</v>
      </c>
    </row>
    <row r="627" spans="1:19" x14ac:dyDescent="0.25">
      <c r="A627" s="6">
        <v>20210729</v>
      </c>
      <c r="B627" t="s">
        <v>768</v>
      </c>
      <c r="C627" t="s">
        <v>3682</v>
      </c>
      <c r="D627" t="s">
        <v>4306</v>
      </c>
      <c r="E627" t="s">
        <v>57</v>
      </c>
      <c r="F627" t="s">
        <v>24</v>
      </c>
      <c r="G627" t="s">
        <v>49</v>
      </c>
      <c r="H627">
        <v>0</v>
      </c>
      <c r="I627">
        <v>0</v>
      </c>
      <c r="J627" t="s">
        <v>61</v>
      </c>
      <c r="K627" t="s">
        <v>4313</v>
      </c>
      <c r="L627" t="s">
        <v>4314</v>
      </c>
      <c r="M6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7" t="s">
        <v>141</v>
      </c>
      <c r="O627" s="4">
        <v>202157</v>
      </c>
      <c r="P627" s="4">
        <f>IF(Table_GL_DATA_QUERY[[#This Row],[TRANSAMT]]&gt;0,Table_GL_DATA_QUERY[[#This Row],[TRANSAMT]],0)</f>
        <v>202157</v>
      </c>
      <c r="Q627" s="4">
        <f>-IF(Table_GL_DATA_QUERY[[#This Row],[TRANSAMT]]&lt;0,Table_GL_DATA_QUERY[[#This Row],[TRANSAMT]],0)</f>
        <v>0</v>
      </c>
      <c r="R627" t="s">
        <v>31</v>
      </c>
      <c r="S627" t="s">
        <v>43</v>
      </c>
    </row>
    <row r="628" spans="1:19" x14ac:dyDescent="0.25">
      <c r="A628" s="6">
        <v>20210729</v>
      </c>
      <c r="B628" t="s">
        <v>768</v>
      </c>
      <c r="C628" t="s">
        <v>3682</v>
      </c>
      <c r="D628" t="s">
        <v>4306</v>
      </c>
      <c r="E628" t="s">
        <v>72</v>
      </c>
      <c r="F628" t="s">
        <v>24</v>
      </c>
      <c r="G628" t="s">
        <v>49</v>
      </c>
      <c r="H628">
        <v>0</v>
      </c>
      <c r="I628">
        <v>0</v>
      </c>
      <c r="J628" t="s">
        <v>61</v>
      </c>
      <c r="K628" t="s">
        <v>2490</v>
      </c>
      <c r="L628" t="s">
        <v>4315</v>
      </c>
      <c r="M6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000CMS204752</v>
      </c>
      <c r="N628" t="s">
        <v>2491</v>
      </c>
      <c r="O628" s="4">
        <v>982561</v>
      </c>
      <c r="P628" s="4">
        <f>IF(Table_GL_DATA_QUERY[[#This Row],[TRANSAMT]]&gt;0,Table_GL_DATA_QUERY[[#This Row],[TRANSAMT]],0)</f>
        <v>982561</v>
      </c>
      <c r="Q628" s="4">
        <f>-IF(Table_GL_DATA_QUERY[[#This Row],[TRANSAMT]]&lt;0,Table_GL_DATA_QUERY[[#This Row],[TRANSAMT]],0)</f>
        <v>0</v>
      </c>
      <c r="R628" t="s">
        <v>31</v>
      </c>
      <c r="S628" t="s">
        <v>43</v>
      </c>
    </row>
    <row r="629" spans="1:19" x14ac:dyDescent="0.25">
      <c r="A629" s="6">
        <v>20210729</v>
      </c>
      <c r="B629" t="s">
        <v>768</v>
      </c>
      <c r="C629" t="s">
        <v>3682</v>
      </c>
      <c r="D629" t="s">
        <v>4306</v>
      </c>
      <c r="E629" t="s">
        <v>73</v>
      </c>
      <c r="F629" t="s">
        <v>24</v>
      </c>
      <c r="G629" t="s">
        <v>49</v>
      </c>
      <c r="H629">
        <v>0</v>
      </c>
      <c r="I629">
        <v>0</v>
      </c>
      <c r="J629" t="s">
        <v>61</v>
      </c>
      <c r="K629" t="s">
        <v>2489</v>
      </c>
      <c r="L629" t="s">
        <v>4316</v>
      </c>
      <c r="M6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9" t="s">
        <v>141</v>
      </c>
      <c r="O629" s="4">
        <v>1331316</v>
      </c>
      <c r="P629" s="4">
        <f>IF(Table_GL_DATA_QUERY[[#This Row],[TRANSAMT]]&gt;0,Table_GL_DATA_QUERY[[#This Row],[TRANSAMT]],0)</f>
        <v>1331316</v>
      </c>
      <c r="Q629" s="4">
        <f>-IF(Table_GL_DATA_QUERY[[#This Row],[TRANSAMT]]&lt;0,Table_GL_DATA_QUERY[[#This Row],[TRANSAMT]],0)</f>
        <v>0</v>
      </c>
      <c r="R629" t="s">
        <v>31</v>
      </c>
      <c r="S629" t="s">
        <v>43</v>
      </c>
    </row>
    <row r="630" spans="1:19" x14ac:dyDescent="0.25">
      <c r="A630" s="6">
        <v>20210729</v>
      </c>
      <c r="B630" t="s">
        <v>768</v>
      </c>
      <c r="C630" t="s">
        <v>3682</v>
      </c>
      <c r="D630" t="s">
        <v>4306</v>
      </c>
      <c r="E630" t="s">
        <v>74</v>
      </c>
      <c r="F630" t="s">
        <v>24</v>
      </c>
      <c r="G630" t="s">
        <v>49</v>
      </c>
      <c r="H630">
        <v>0</v>
      </c>
      <c r="I630">
        <v>0</v>
      </c>
      <c r="J630" t="s">
        <v>61</v>
      </c>
      <c r="K630" t="s">
        <v>4317</v>
      </c>
      <c r="L630" t="s">
        <v>4318</v>
      </c>
      <c r="M6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" t="s">
        <v>141</v>
      </c>
      <c r="O630" s="4">
        <v>285376</v>
      </c>
      <c r="P630" s="4">
        <f>IF(Table_GL_DATA_QUERY[[#This Row],[TRANSAMT]]&gt;0,Table_GL_DATA_QUERY[[#This Row],[TRANSAMT]],0)</f>
        <v>285376</v>
      </c>
      <c r="Q630" s="4">
        <f>-IF(Table_GL_DATA_QUERY[[#This Row],[TRANSAMT]]&lt;0,Table_GL_DATA_QUERY[[#This Row],[TRANSAMT]],0)</f>
        <v>0</v>
      </c>
      <c r="R630" t="s">
        <v>31</v>
      </c>
      <c r="S630" t="s">
        <v>43</v>
      </c>
    </row>
    <row r="631" spans="1:19" x14ac:dyDescent="0.25">
      <c r="A631" s="6">
        <v>20210729</v>
      </c>
      <c r="B631" t="s">
        <v>768</v>
      </c>
      <c r="C631" t="s">
        <v>3682</v>
      </c>
      <c r="D631" t="s">
        <v>4306</v>
      </c>
      <c r="E631" t="s">
        <v>75</v>
      </c>
      <c r="F631" t="s">
        <v>24</v>
      </c>
      <c r="G631" t="s">
        <v>49</v>
      </c>
      <c r="H631">
        <v>0</v>
      </c>
      <c r="I631">
        <v>0</v>
      </c>
      <c r="J631" t="s">
        <v>61</v>
      </c>
      <c r="K631" t="s">
        <v>2286</v>
      </c>
      <c r="L631" t="s">
        <v>4319</v>
      </c>
      <c r="M6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1" t="s">
        <v>141</v>
      </c>
      <c r="O631" s="4">
        <v>268885</v>
      </c>
      <c r="P631" s="4">
        <f>IF(Table_GL_DATA_QUERY[[#This Row],[TRANSAMT]]&gt;0,Table_GL_DATA_QUERY[[#This Row],[TRANSAMT]],0)</f>
        <v>268885</v>
      </c>
      <c r="Q631" s="4">
        <f>-IF(Table_GL_DATA_QUERY[[#This Row],[TRANSAMT]]&lt;0,Table_GL_DATA_QUERY[[#This Row],[TRANSAMT]],0)</f>
        <v>0</v>
      </c>
      <c r="R631" t="s">
        <v>31</v>
      </c>
      <c r="S631" t="s">
        <v>43</v>
      </c>
    </row>
    <row r="632" spans="1:19" x14ac:dyDescent="0.25">
      <c r="A632" s="6">
        <v>20210729</v>
      </c>
      <c r="B632" t="s">
        <v>768</v>
      </c>
      <c r="C632" t="s">
        <v>3682</v>
      </c>
      <c r="D632" t="s">
        <v>4306</v>
      </c>
      <c r="E632" t="s">
        <v>76</v>
      </c>
      <c r="F632" t="s">
        <v>24</v>
      </c>
      <c r="G632" t="s">
        <v>49</v>
      </c>
      <c r="H632">
        <v>0</v>
      </c>
      <c r="I632">
        <v>0</v>
      </c>
      <c r="J632" t="s">
        <v>61</v>
      </c>
      <c r="K632" t="s">
        <v>699</v>
      </c>
      <c r="L632" t="s">
        <v>4320</v>
      </c>
      <c r="M6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2" t="s">
        <v>123</v>
      </c>
      <c r="O632" s="4">
        <v>71599</v>
      </c>
      <c r="P632" s="4">
        <f>IF(Table_GL_DATA_QUERY[[#This Row],[TRANSAMT]]&gt;0,Table_GL_DATA_QUERY[[#This Row],[TRANSAMT]],0)</f>
        <v>71599</v>
      </c>
      <c r="Q632" s="4">
        <f>-IF(Table_GL_DATA_QUERY[[#This Row],[TRANSAMT]]&lt;0,Table_GL_DATA_QUERY[[#This Row],[TRANSAMT]],0)</f>
        <v>0</v>
      </c>
      <c r="R632" t="s">
        <v>31</v>
      </c>
      <c r="S632" t="s">
        <v>27</v>
      </c>
    </row>
    <row r="633" spans="1:19" x14ac:dyDescent="0.25">
      <c r="A633" s="6">
        <v>20210729</v>
      </c>
      <c r="B633" t="s">
        <v>768</v>
      </c>
      <c r="C633" t="s">
        <v>3682</v>
      </c>
      <c r="D633" t="s">
        <v>4306</v>
      </c>
      <c r="E633" t="s">
        <v>77</v>
      </c>
      <c r="F633" t="s">
        <v>24</v>
      </c>
      <c r="G633" t="s">
        <v>49</v>
      </c>
      <c r="H633">
        <v>0</v>
      </c>
      <c r="I633">
        <v>0</v>
      </c>
      <c r="J633" t="s">
        <v>61</v>
      </c>
      <c r="K633" t="s">
        <v>1302</v>
      </c>
      <c r="L633" t="s">
        <v>4321</v>
      </c>
      <c r="M6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3" t="s">
        <v>1303</v>
      </c>
      <c r="O633" s="4">
        <v>763805</v>
      </c>
      <c r="P633" s="4">
        <f>IF(Table_GL_DATA_QUERY[[#This Row],[TRANSAMT]]&gt;0,Table_GL_DATA_QUERY[[#This Row],[TRANSAMT]],0)</f>
        <v>763805</v>
      </c>
      <c r="Q633" s="4">
        <f>-IF(Table_GL_DATA_QUERY[[#This Row],[TRANSAMT]]&lt;0,Table_GL_DATA_QUERY[[#This Row],[TRANSAMT]],0)</f>
        <v>0</v>
      </c>
      <c r="R633" t="s">
        <v>31</v>
      </c>
      <c r="S633" t="s">
        <v>43</v>
      </c>
    </row>
    <row r="634" spans="1:19" x14ac:dyDescent="0.25">
      <c r="A634" s="6">
        <v>20210729</v>
      </c>
      <c r="B634" t="s">
        <v>768</v>
      </c>
      <c r="C634" t="s">
        <v>3682</v>
      </c>
      <c r="D634" t="s">
        <v>4306</v>
      </c>
      <c r="E634" t="s">
        <v>78</v>
      </c>
      <c r="F634" t="s">
        <v>24</v>
      </c>
      <c r="G634" t="s">
        <v>49</v>
      </c>
      <c r="H634">
        <v>0</v>
      </c>
      <c r="I634">
        <v>0</v>
      </c>
      <c r="J634" t="s">
        <v>61</v>
      </c>
      <c r="K634" t="s">
        <v>1302</v>
      </c>
      <c r="L634" t="s">
        <v>4322</v>
      </c>
      <c r="M6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4" t="s">
        <v>1303</v>
      </c>
      <c r="O634" s="4">
        <v>11013630</v>
      </c>
      <c r="P634" s="4">
        <f>IF(Table_GL_DATA_QUERY[[#This Row],[TRANSAMT]]&gt;0,Table_GL_DATA_QUERY[[#This Row],[TRANSAMT]],0)</f>
        <v>11013630</v>
      </c>
      <c r="Q634" s="4">
        <f>-IF(Table_GL_DATA_QUERY[[#This Row],[TRANSAMT]]&lt;0,Table_GL_DATA_QUERY[[#This Row],[TRANSAMT]],0)</f>
        <v>0</v>
      </c>
      <c r="R634" t="s">
        <v>31</v>
      </c>
      <c r="S634" t="s">
        <v>43</v>
      </c>
    </row>
    <row r="635" spans="1:19" x14ac:dyDescent="0.25">
      <c r="A635" s="6">
        <v>20210729</v>
      </c>
      <c r="B635" t="s">
        <v>768</v>
      </c>
      <c r="C635" t="s">
        <v>3682</v>
      </c>
      <c r="D635" t="s">
        <v>4306</v>
      </c>
      <c r="E635" t="s">
        <v>79</v>
      </c>
      <c r="F635" t="s">
        <v>24</v>
      </c>
      <c r="G635" t="s">
        <v>49</v>
      </c>
      <c r="H635">
        <v>0</v>
      </c>
      <c r="I635">
        <v>0</v>
      </c>
      <c r="J635" t="s">
        <v>61</v>
      </c>
      <c r="K635" t="s">
        <v>2488</v>
      </c>
      <c r="L635" t="s">
        <v>4323</v>
      </c>
      <c r="M6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5" t="s">
        <v>1303</v>
      </c>
      <c r="O635" s="4">
        <v>696969</v>
      </c>
      <c r="P635" s="4">
        <f>IF(Table_GL_DATA_QUERY[[#This Row],[TRANSAMT]]&gt;0,Table_GL_DATA_QUERY[[#This Row],[TRANSAMT]],0)</f>
        <v>696969</v>
      </c>
      <c r="Q635" s="4">
        <f>-IF(Table_GL_DATA_QUERY[[#This Row],[TRANSAMT]]&lt;0,Table_GL_DATA_QUERY[[#This Row],[TRANSAMT]],0)</f>
        <v>0</v>
      </c>
      <c r="R635" t="s">
        <v>31</v>
      </c>
      <c r="S635" t="s">
        <v>43</v>
      </c>
    </row>
    <row r="636" spans="1:19" x14ac:dyDescent="0.25">
      <c r="A636" s="6">
        <v>20210729</v>
      </c>
      <c r="B636" t="s">
        <v>768</v>
      </c>
      <c r="C636" t="s">
        <v>3682</v>
      </c>
      <c r="D636" t="s">
        <v>4306</v>
      </c>
      <c r="E636" t="s">
        <v>80</v>
      </c>
      <c r="F636" t="s">
        <v>24</v>
      </c>
      <c r="G636" t="s">
        <v>49</v>
      </c>
      <c r="H636">
        <v>0</v>
      </c>
      <c r="I636">
        <v>0</v>
      </c>
      <c r="J636" t="s">
        <v>61</v>
      </c>
      <c r="K636" t="s">
        <v>2487</v>
      </c>
      <c r="L636" t="s">
        <v>4324</v>
      </c>
      <c r="M6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" t="s">
        <v>1303</v>
      </c>
      <c r="O636" s="4">
        <v>2184735</v>
      </c>
      <c r="P636" s="4">
        <f>IF(Table_GL_DATA_QUERY[[#This Row],[TRANSAMT]]&gt;0,Table_GL_DATA_QUERY[[#This Row],[TRANSAMT]],0)</f>
        <v>2184735</v>
      </c>
      <c r="Q636" s="4">
        <f>-IF(Table_GL_DATA_QUERY[[#This Row],[TRANSAMT]]&lt;0,Table_GL_DATA_QUERY[[#This Row],[TRANSAMT]],0)</f>
        <v>0</v>
      </c>
      <c r="R636" t="s">
        <v>31</v>
      </c>
      <c r="S636" t="s">
        <v>43</v>
      </c>
    </row>
    <row r="637" spans="1:19" x14ac:dyDescent="0.25">
      <c r="A637" s="6">
        <v>20210729</v>
      </c>
      <c r="B637" t="s">
        <v>768</v>
      </c>
      <c r="C637" t="s">
        <v>3682</v>
      </c>
      <c r="D637" t="s">
        <v>4306</v>
      </c>
      <c r="E637" t="s">
        <v>158</v>
      </c>
      <c r="F637" t="s">
        <v>24</v>
      </c>
      <c r="G637" t="s">
        <v>49</v>
      </c>
      <c r="H637">
        <v>0</v>
      </c>
      <c r="I637">
        <v>0</v>
      </c>
      <c r="J637" t="s">
        <v>61</v>
      </c>
      <c r="K637" t="s">
        <v>2486</v>
      </c>
      <c r="L637" t="s">
        <v>4325</v>
      </c>
      <c r="M6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7" t="s">
        <v>1303</v>
      </c>
      <c r="O637" s="4">
        <v>902013</v>
      </c>
      <c r="P637" s="4">
        <f>IF(Table_GL_DATA_QUERY[[#This Row],[TRANSAMT]]&gt;0,Table_GL_DATA_QUERY[[#This Row],[TRANSAMT]],0)</f>
        <v>902013</v>
      </c>
      <c r="Q637" s="4">
        <f>-IF(Table_GL_DATA_QUERY[[#This Row],[TRANSAMT]]&lt;0,Table_GL_DATA_QUERY[[#This Row],[TRANSAMT]],0)</f>
        <v>0</v>
      </c>
      <c r="R637" t="s">
        <v>31</v>
      </c>
      <c r="S637" t="s">
        <v>43</v>
      </c>
    </row>
    <row r="638" spans="1:19" x14ac:dyDescent="0.25">
      <c r="A638" s="6">
        <v>20210729</v>
      </c>
      <c r="B638" t="s">
        <v>768</v>
      </c>
      <c r="C638" t="s">
        <v>3682</v>
      </c>
      <c r="D638" t="s">
        <v>4306</v>
      </c>
      <c r="E638" t="s">
        <v>159</v>
      </c>
      <c r="F638" t="s">
        <v>24</v>
      </c>
      <c r="G638" t="s">
        <v>49</v>
      </c>
      <c r="H638">
        <v>0</v>
      </c>
      <c r="I638">
        <v>0</v>
      </c>
      <c r="J638" t="s">
        <v>61</v>
      </c>
      <c r="K638" t="s">
        <v>2300</v>
      </c>
      <c r="L638" t="s">
        <v>4326</v>
      </c>
      <c r="M6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8" t="s">
        <v>1303</v>
      </c>
      <c r="O638" s="4">
        <v>11121937</v>
      </c>
      <c r="P638" s="4">
        <f>IF(Table_GL_DATA_QUERY[[#This Row],[TRANSAMT]]&gt;0,Table_GL_DATA_QUERY[[#This Row],[TRANSAMT]],0)</f>
        <v>11121937</v>
      </c>
      <c r="Q638" s="4">
        <f>-IF(Table_GL_DATA_QUERY[[#This Row],[TRANSAMT]]&lt;0,Table_GL_DATA_QUERY[[#This Row],[TRANSAMT]],0)</f>
        <v>0</v>
      </c>
      <c r="R638" t="s">
        <v>31</v>
      </c>
      <c r="S638" t="s">
        <v>43</v>
      </c>
    </row>
    <row r="639" spans="1:19" x14ac:dyDescent="0.25">
      <c r="A639" s="6">
        <v>20210729</v>
      </c>
      <c r="B639" t="s">
        <v>768</v>
      </c>
      <c r="C639" t="s">
        <v>3682</v>
      </c>
      <c r="D639" t="s">
        <v>4306</v>
      </c>
      <c r="E639" t="s">
        <v>160</v>
      </c>
      <c r="F639" t="s">
        <v>24</v>
      </c>
      <c r="G639" t="s">
        <v>49</v>
      </c>
      <c r="H639">
        <v>0</v>
      </c>
      <c r="I639">
        <v>0</v>
      </c>
      <c r="J639" t="s">
        <v>61</v>
      </c>
      <c r="K639" t="s">
        <v>2485</v>
      </c>
      <c r="L639" t="s">
        <v>4327</v>
      </c>
      <c r="M6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9" t="s">
        <v>1303</v>
      </c>
      <c r="O639" s="4">
        <v>4856762</v>
      </c>
      <c r="P639" s="4">
        <f>IF(Table_GL_DATA_QUERY[[#This Row],[TRANSAMT]]&gt;0,Table_GL_DATA_QUERY[[#This Row],[TRANSAMT]],0)</f>
        <v>4856762</v>
      </c>
      <c r="Q639" s="4">
        <f>-IF(Table_GL_DATA_QUERY[[#This Row],[TRANSAMT]]&lt;0,Table_GL_DATA_QUERY[[#This Row],[TRANSAMT]],0)</f>
        <v>0</v>
      </c>
      <c r="R639" t="s">
        <v>31</v>
      </c>
      <c r="S639" t="s">
        <v>43</v>
      </c>
    </row>
    <row r="640" spans="1:19" x14ac:dyDescent="0.25">
      <c r="A640" s="6">
        <v>20210729</v>
      </c>
      <c r="B640" t="s">
        <v>768</v>
      </c>
      <c r="C640" t="s">
        <v>3682</v>
      </c>
      <c r="D640" t="s">
        <v>4306</v>
      </c>
      <c r="E640" t="s">
        <v>161</v>
      </c>
      <c r="F640" t="s">
        <v>24</v>
      </c>
      <c r="G640" t="s">
        <v>49</v>
      </c>
      <c r="H640">
        <v>0</v>
      </c>
      <c r="I640">
        <v>0</v>
      </c>
      <c r="J640" t="s">
        <v>61</v>
      </c>
      <c r="K640" t="s">
        <v>2484</v>
      </c>
      <c r="L640" t="s">
        <v>4328</v>
      </c>
      <c r="M6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0" t="s">
        <v>1303</v>
      </c>
      <c r="O640" s="4">
        <v>2219588</v>
      </c>
      <c r="P640" s="4">
        <f>IF(Table_GL_DATA_QUERY[[#This Row],[TRANSAMT]]&gt;0,Table_GL_DATA_QUERY[[#This Row],[TRANSAMT]],0)</f>
        <v>2219588</v>
      </c>
      <c r="Q640" s="4">
        <f>-IF(Table_GL_DATA_QUERY[[#This Row],[TRANSAMT]]&lt;0,Table_GL_DATA_QUERY[[#This Row],[TRANSAMT]],0)</f>
        <v>0</v>
      </c>
      <c r="R640" t="s">
        <v>31</v>
      </c>
      <c r="S640" t="s">
        <v>43</v>
      </c>
    </row>
    <row r="641" spans="1:19" x14ac:dyDescent="0.25">
      <c r="A641" s="6">
        <v>20210729</v>
      </c>
      <c r="B641" t="s">
        <v>768</v>
      </c>
      <c r="C641" t="s">
        <v>3682</v>
      </c>
      <c r="D641" t="s">
        <v>4306</v>
      </c>
      <c r="E641" t="s">
        <v>162</v>
      </c>
      <c r="F641" t="s">
        <v>24</v>
      </c>
      <c r="G641" t="s">
        <v>49</v>
      </c>
      <c r="H641">
        <v>0</v>
      </c>
      <c r="I641">
        <v>0</v>
      </c>
      <c r="J641" t="s">
        <v>61</v>
      </c>
      <c r="K641" t="s">
        <v>112</v>
      </c>
      <c r="L641" t="s">
        <v>4329</v>
      </c>
      <c r="M6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1" t="s">
        <v>113</v>
      </c>
      <c r="O641" s="4">
        <v>10443</v>
      </c>
      <c r="P641" s="4">
        <f>IF(Table_GL_DATA_QUERY[[#This Row],[TRANSAMT]]&gt;0,Table_GL_DATA_QUERY[[#This Row],[TRANSAMT]],0)</f>
        <v>10443</v>
      </c>
      <c r="Q641" s="4">
        <f>-IF(Table_GL_DATA_QUERY[[#This Row],[TRANSAMT]]&lt;0,Table_GL_DATA_QUERY[[#This Row],[TRANSAMT]],0)</f>
        <v>0</v>
      </c>
      <c r="R641" t="s">
        <v>31</v>
      </c>
      <c r="S641" t="s">
        <v>43</v>
      </c>
    </row>
    <row r="642" spans="1:19" x14ac:dyDescent="0.25">
      <c r="A642" s="6">
        <v>20210729</v>
      </c>
      <c r="B642" t="s">
        <v>768</v>
      </c>
      <c r="C642" t="s">
        <v>3682</v>
      </c>
      <c r="D642" t="s">
        <v>4306</v>
      </c>
      <c r="E642" t="s">
        <v>165</v>
      </c>
      <c r="F642" t="s">
        <v>24</v>
      </c>
      <c r="G642" t="s">
        <v>49</v>
      </c>
      <c r="H642">
        <v>0</v>
      </c>
      <c r="I642">
        <v>0</v>
      </c>
      <c r="J642" t="s">
        <v>61</v>
      </c>
      <c r="K642" t="s">
        <v>112</v>
      </c>
      <c r="L642" t="s">
        <v>4330</v>
      </c>
      <c r="M6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" t="s">
        <v>113</v>
      </c>
      <c r="O642" s="4">
        <v>9932</v>
      </c>
      <c r="P642" s="4">
        <f>IF(Table_GL_DATA_QUERY[[#This Row],[TRANSAMT]]&gt;0,Table_GL_DATA_QUERY[[#This Row],[TRANSAMT]],0)</f>
        <v>9932</v>
      </c>
      <c r="Q642" s="4">
        <f>-IF(Table_GL_DATA_QUERY[[#This Row],[TRANSAMT]]&lt;0,Table_GL_DATA_QUERY[[#This Row],[TRANSAMT]],0)</f>
        <v>0</v>
      </c>
      <c r="R642" t="s">
        <v>31</v>
      </c>
      <c r="S642" t="s">
        <v>43</v>
      </c>
    </row>
    <row r="643" spans="1:19" x14ac:dyDescent="0.25">
      <c r="A643" s="6">
        <v>20210729</v>
      </c>
      <c r="B643" t="s">
        <v>768</v>
      </c>
      <c r="C643" t="s">
        <v>3682</v>
      </c>
      <c r="D643" t="s">
        <v>4306</v>
      </c>
      <c r="E643" t="s">
        <v>166</v>
      </c>
      <c r="F643" t="s">
        <v>24</v>
      </c>
      <c r="G643" t="s">
        <v>49</v>
      </c>
      <c r="H643">
        <v>0</v>
      </c>
      <c r="I643">
        <v>0</v>
      </c>
      <c r="J643" t="s">
        <v>61</v>
      </c>
      <c r="K643" t="s">
        <v>2482</v>
      </c>
      <c r="L643" t="s">
        <v>4331</v>
      </c>
      <c r="M6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" t="s">
        <v>2483</v>
      </c>
      <c r="O643" s="4">
        <v>128573</v>
      </c>
      <c r="P643" s="4">
        <f>IF(Table_GL_DATA_QUERY[[#This Row],[TRANSAMT]]&gt;0,Table_GL_DATA_QUERY[[#This Row],[TRANSAMT]],0)</f>
        <v>128573</v>
      </c>
      <c r="Q643" s="4">
        <f>-IF(Table_GL_DATA_QUERY[[#This Row],[TRANSAMT]]&lt;0,Table_GL_DATA_QUERY[[#This Row],[TRANSAMT]],0)</f>
        <v>0</v>
      </c>
      <c r="R643" t="s">
        <v>31</v>
      </c>
      <c r="S643" t="s">
        <v>43</v>
      </c>
    </row>
    <row r="644" spans="1:19" x14ac:dyDescent="0.25">
      <c r="A644" s="6">
        <v>20210708</v>
      </c>
      <c r="B644" t="s">
        <v>768</v>
      </c>
      <c r="C644" t="s">
        <v>3682</v>
      </c>
      <c r="D644" t="s">
        <v>3847</v>
      </c>
      <c r="E644" t="s">
        <v>79</v>
      </c>
      <c r="F644" t="s">
        <v>150</v>
      </c>
      <c r="G644" t="s">
        <v>3848</v>
      </c>
      <c r="H644">
        <v>0</v>
      </c>
      <c r="I644">
        <v>0</v>
      </c>
      <c r="J644" t="s">
        <v>472</v>
      </c>
      <c r="K644" t="s">
        <v>3849</v>
      </c>
      <c r="L644" t="s">
        <v>3850</v>
      </c>
      <c r="M6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" t="s">
        <v>4506</v>
      </c>
      <c r="O644" s="4">
        <v>600</v>
      </c>
      <c r="P644" s="4">
        <f>IF(Table_GL_DATA_QUERY[[#This Row],[TRANSAMT]]&gt;0,Table_GL_DATA_QUERY[[#This Row],[TRANSAMT]],0)</f>
        <v>600</v>
      </c>
      <c r="Q644" s="4">
        <f>-IF(Table_GL_DATA_QUERY[[#This Row],[TRANSAMT]]&lt;0,Table_GL_DATA_QUERY[[#This Row],[TRANSAMT]],0)</f>
        <v>0</v>
      </c>
      <c r="R644" t="s">
        <v>26</v>
      </c>
      <c r="S644" t="s">
        <v>27</v>
      </c>
    </row>
    <row r="645" spans="1:19" x14ac:dyDescent="0.25">
      <c r="A645" s="6">
        <v>20210708</v>
      </c>
      <c r="B645" t="s">
        <v>768</v>
      </c>
      <c r="C645" t="s">
        <v>3682</v>
      </c>
      <c r="D645" t="s">
        <v>3847</v>
      </c>
      <c r="E645" t="s">
        <v>80</v>
      </c>
      <c r="F645" t="s">
        <v>150</v>
      </c>
      <c r="G645" t="s">
        <v>3848</v>
      </c>
      <c r="H645">
        <v>0</v>
      </c>
      <c r="I645">
        <v>0</v>
      </c>
      <c r="J645" t="s">
        <v>472</v>
      </c>
      <c r="K645" t="s">
        <v>3849</v>
      </c>
      <c r="L645" t="s">
        <v>3850</v>
      </c>
      <c r="M6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5" t="s">
        <v>4507</v>
      </c>
      <c r="O645" s="4">
        <v>400</v>
      </c>
      <c r="P645" s="4">
        <f>IF(Table_GL_DATA_QUERY[[#This Row],[TRANSAMT]]&gt;0,Table_GL_DATA_QUERY[[#This Row],[TRANSAMT]],0)</f>
        <v>400</v>
      </c>
      <c r="Q645" s="4">
        <f>-IF(Table_GL_DATA_QUERY[[#This Row],[TRANSAMT]]&lt;0,Table_GL_DATA_QUERY[[#This Row],[TRANSAMT]],0)</f>
        <v>0</v>
      </c>
      <c r="R645" t="s">
        <v>26</v>
      </c>
      <c r="S645" t="s">
        <v>27</v>
      </c>
    </row>
    <row r="646" spans="1:19" x14ac:dyDescent="0.25">
      <c r="A646" s="6">
        <v>20210708</v>
      </c>
      <c r="B646" t="s">
        <v>768</v>
      </c>
      <c r="C646" t="s">
        <v>3682</v>
      </c>
      <c r="D646" t="s">
        <v>3847</v>
      </c>
      <c r="E646" t="s">
        <v>158</v>
      </c>
      <c r="F646" t="s">
        <v>24</v>
      </c>
      <c r="G646" t="s">
        <v>3848</v>
      </c>
      <c r="H646">
        <v>0</v>
      </c>
      <c r="I646">
        <v>0</v>
      </c>
      <c r="J646" t="s">
        <v>472</v>
      </c>
      <c r="K646" t="s">
        <v>3849</v>
      </c>
      <c r="L646" t="s">
        <v>3850</v>
      </c>
      <c r="M6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" t="s">
        <v>4508</v>
      </c>
      <c r="O646" s="4">
        <v>884</v>
      </c>
      <c r="P646" s="4">
        <f>IF(Table_GL_DATA_QUERY[[#This Row],[TRANSAMT]]&gt;0,Table_GL_DATA_QUERY[[#This Row],[TRANSAMT]],0)</f>
        <v>884</v>
      </c>
      <c r="Q646" s="4">
        <f>-IF(Table_GL_DATA_QUERY[[#This Row],[TRANSAMT]]&lt;0,Table_GL_DATA_QUERY[[#This Row],[TRANSAMT]],0)</f>
        <v>0</v>
      </c>
      <c r="R646" t="s">
        <v>26</v>
      </c>
      <c r="S646" t="s">
        <v>27</v>
      </c>
    </row>
    <row r="647" spans="1:19" x14ac:dyDescent="0.25">
      <c r="A647" s="6">
        <v>20210708</v>
      </c>
      <c r="B647" t="s">
        <v>768</v>
      </c>
      <c r="C647" t="s">
        <v>3682</v>
      </c>
      <c r="D647" t="s">
        <v>3847</v>
      </c>
      <c r="E647" t="s">
        <v>159</v>
      </c>
      <c r="F647" t="s">
        <v>24</v>
      </c>
      <c r="G647" t="s">
        <v>3848</v>
      </c>
      <c r="H647">
        <v>0</v>
      </c>
      <c r="I647">
        <v>0</v>
      </c>
      <c r="J647" t="s">
        <v>472</v>
      </c>
      <c r="K647" t="s">
        <v>3849</v>
      </c>
      <c r="L647" t="s">
        <v>3850</v>
      </c>
      <c r="M6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7" t="s">
        <v>4509</v>
      </c>
      <c r="O647" s="4">
        <v>500</v>
      </c>
      <c r="P647" s="4">
        <f>IF(Table_GL_DATA_QUERY[[#This Row],[TRANSAMT]]&gt;0,Table_GL_DATA_QUERY[[#This Row],[TRANSAMT]],0)</f>
        <v>500</v>
      </c>
      <c r="Q647" s="4">
        <f>-IF(Table_GL_DATA_QUERY[[#This Row],[TRANSAMT]]&lt;0,Table_GL_DATA_QUERY[[#This Row],[TRANSAMT]],0)</f>
        <v>0</v>
      </c>
      <c r="R647" t="s">
        <v>26</v>
      </c>
      <c r="S647" t="s">
        <v>27</v>
      </c>
    </row>
    <row r="648" spans="1:19" x14ac:dyDescent="0.25">
      <c r="A648" s="6">
        <v>20210708</v>
      </c>
      <c r="B648" t="s">
        <v>768</v>
      </c>
      <c r="C648" t="s">
        <v>3682</v>
      </c>
      <c r="D648" t="s">
        <v>3847</v>
      </c>
      <c r="E648" t="s">
        <v>160</v>
      </c>
      <c r="F648" t="s">
        <v>150</v>
      </c>
      <c r="G648" t="s">
        <v>3848</v>
      </c>
      <c r="H648">
        <v>0</v>
      </c>
      <c r="I648">
        <v>0</v>
      </c>
      <c r="J648" t="s">
        <v>472</v>
      </c>
      <c r="K648" t="s">
        <v>3849</v>
      </c>
      <c r="L648" t="s">
        <v>3850</v>
      </c>
      <c r="M6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" t="s">
        <v>4510</v>
      </c>
      <c r="O648" s="4">
        <v>599</v>
      </c>
      <c r="P648" s="4">
        <f>IF(Table_GL_DATA_QUERY[[#This Row],[TRANSAMT]]&gt;0,Table_GL_DATA_QUERY[[#This Row],[TRANSAMT]],0)</f>
        <v>599</v>
      </c>
      <c r="Q648" s="4">
        <f>-IF(Table_GL_DATA_QUERY[[#This Row],[TRANSAMT]]&lt;0,Table_GL_DATA_QUERY[[#This Row],[TRANSAMT]],0)</f>
        <v>0</v>
      </c>
      <c r="R648" t="s">
        <v>26</v>
      </c>
      <c r="S648" t="s">
        <v>27</v>
      </c>
    </row>
    <row r="649" spans="1:19" x14ac:dyDescent="0.25">
      <c r="A649" s="6">
        <v>20210708</v>
      </c>
      <c r="B649" t="s">
        <v>768</v>
      </c>
      <c r="C649" t="s">
        <v>3682</v>
      </c>
      <c r="D649" t="s">
        <v>3847</v>
      </c>
      <c r="E649" t="s">
        <v>161</v>
      </c>
      <c r="F649" t="s">
        <v>94</v>
      </c>
      <c r="G649" t="s">
        <v>3848</v>
      </c>
      <c r="H649">
        <v>0</v>
      </c>
      <c r="I649">
        <v>0</v>
      </c>
      <c r="J649" t="s">
        <v>472</v>
      </c>
      <c r="K649" t="s">
        <v>3849</v>
      </c>
      <c r="L649" t="s">
        <v>3850</v>
      </c>
      <c r="M6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" t="s">
        <v>4511</v>
      </c>
      <c r="O649" s="4">
        <v>13201</v>
      </c>
      <c r="P649" s="4">
        <f>IF(Table_GL_DATA_QUERY[[#This Row],[TRANSAMT]]&gt;0,Table_GL_DATA_QUERY[[#This Row],[TRANSAMT]],0)</f>
        <v>13201</v>
      </c>
      <c r="Q649" s="4">
        <f>-IF(Table_GL_DATA_QUERY[[#This Row],[TRANSAMT]]&lt;0,Table_GL_DATA_QUERY[[#This Row],[TRANSAMT]],0)</f>
        <v>0</v>
      </c>
      <c r="R649" t="s">
        <v>26</v>
      </c>
      <c r="S649" t="s">
        <v>27</v>
      </c>
    </row>
    <row r="650" spans="1:19" x14ac:dyDescent="0.25">
      <c r="A650" s="6">
        <v>20210708</v>
      </c>
      <c r="B650" t="s">
        <v>768</v>
      </c>
      <c r="C650" t="s">
        <v>3682</v>
      </c>
      <c r="D650" t="s">
        <v>3847</v>
      </c>
      <c r="E650" t="s">
        <v>162</v>
      </c>
      <c r="F650" t="s">
        <v>24</v>
      </c>
      <c r="G650" t="s">
        <v>3848</v>
      </c>
      <c r="H650">
        <v>0</v>
      </c>
      <c r="I650">
        <v>0</v>
      </c>
      <c r="J650" t="s">
        <v>472</v>
      </c>
      <c r="K650" t="s">
        <v>3849</v>
      </c>
      <c r="L650" t="s">
        <v>3850</v>
      </c>
      <c r="M6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" t="s">
        <v>4512</v>
      </c>
      <c r="O650" s="4">
        <v>1250</v>
      </c>
      <c r="P650" s="4">
        <f>IF(Table_GL_DATA_QUERY[[#This Row],[TRANSAMT]]&gt;0,Table_GL_DATA_QUERY[[#This Row],[TRANSAMT]],0)</f>
        <v>1250</v>
      </c>
      <c r="Q650" s="4">
        <f>-IF(Table_GL_DATA_QUERY[[#This Row],[TRANSAMT]]&lt;0,Table_GL_DATA_QUERY[[#This Row],[TRANSAMT]],0)</f>
        <v>0</v>
      </c>
      <c r="R650" t="s">
        <v>26</v>
      </c>
      <c r="S650" t="s">
        <v>27</v>
      </c>
    </row>
    <row r="651" spans="1:19" x14ac:dyDescent="0.25">
      <c r="A651" s="6">
        <v>20210708</v>
      </c>
      <c r="B651" t="s">
        <v>768</v>
      </c>
      <c r="C651" t="s">
        <v>3682</v>
      </c>
      <c r="D651" t="s">
        <v>3847</v>
      </c>
      <c r="E651" t="s">
        <v>165</v>
      </c>
      <c r="F651" t="s">
        <v>45</v>
      </c>
      <c r="G651" t="s">
        <v>3848</v>
      </c>
      <c r="H651">
        <v>0</v>
      </c>
      <c r="I651">
        <v>0</v>
      </c>
      <c r="J651" t="s">
        <v>472</v>
      </c>
      <c r="K651" t="s">
        <v>3849</v>
      </c>
      <c r="L651" t="s">
        <v>3850</v>
      </c>
      <c r="M6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" t="s">
        <v>4513</v>
      </c>
      <c r="O651" s="4">
        <v>2692</v>
      </c>
      <c r="P651" s="4">
        <f>IF(Table_GL_DATA_QUERY[[#This Row],[TRANSAMT]]&gt;0,Table_GL_DATA_QUERY[[#This Row],[TRANSAMT]],0)</f>
        <v>2692</v>
      </c>
      <c r="Q651" s="4">
        <f>-IF(Table_GL_DATA_QUERY[[#This Row],[TRANSAMT]]&lt;0,Table_GL_DATA_QUERY[[#This Row],[TRANSAMT]],0)</f>
        <v>0</v>
      </c>
      <c r="R651" t="s">
        <v>26</v>
      </c>
      <c r="S651" t="s">
        <v>27</v>
      </c>
    </row>
    <row r="652" spans="1:19" x14ac:dyDescent="0.25">
      <c r="A652" s="6">
        <v>20210708</v>
      </c>
      <c r="B652" t="s">
        <v>768</v>
      </c>
      <c r="C652" t="s">
        <v>3682</v>
      </c>
      <c r="D652" t="s">
        <v>3847</v>
      </c>
      <c r="E652" t="s">
        <v>166</v>
      </c>
      <c r="F652" t="s">
        <v>24</v>
      </c>
      <c r="G652" t="s">
        <v>3848</v>
      </c>
      <c r="H652">
        <v>0</v>
      </c>
      <c r="I652">
        <v>0</v>
      </c>
      <c r="J652" t="s">
        <v>472</v>
      </c>
      <c r="K652" t="s">
        <v>3849</v>
      </c>
      <c r="L652" t="s">
        <v>3850</v>
      </c>
      <c r="M6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" t="s">
        <v>4514</v>
      </c>
      <c r="O652" s="4">
        <v>707</v>
      </c>
      <c r="P652" s="4">
        <f>IF(Table_GL_DATA_QUERY[[#This Row],[TRANSAMT]]&gt;0,Table_GL_DATA_QUERY[[#This Row],[TRANSAMT]],0)</f>
        <v>707</v>
      </c>
      <c r="Q652" s="4">
        <f>-IF(Table_GL_DATA_QUERY[[#This Row],[TRANSAMT]]&lt;0,Table_GL_DATA_QUERY[[#This Row],[TRANSAMT]],0)</f>
        <v>0</v>
      </c>
      <c r="R652" t="s">
        <v>26</v>
      </c>
      <c r="S652" t="s">
        <v>27</v>
      </c>
    </row>
    <row r="653" spans="1:19" x14ac:dyDescent="0.25">
      <c r="A653" s="6">
        <v>20210708</v>
      </c>
      <c r="B653" t="s">
        <v>768</v>
      </c>
      <c r="C653" t="s">
        <v>3682</v>
      </c>
      <c r="D653" t="s">
        <v>3847</v>
      </c>
      <c r="E653" t="s">
        <v>167</v>
      </c>
      <c r="F653" t="s">
        <v>24</v>
      </c>
      <c r="G653" t="s">
        <v>3848</v>
      </c>
      <c r="H653">
        <v>0</v>
      </c>
      <c r="I653">
        <v>0</v>
      </c>
      <c r="J653" t="s">
        <v>472</v>
      </c>
      <c r="K653" t="s">
        <v>3849</v>
      </c>
      <c r="L653" t="s">
        <v>3850</v>
      </c>
      <c r="M6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" t="s">
        <v>4515</v>
      </c>
      <c r="O653" s="4">
        <v>1300</v>
      </c>
      <c r="P653" s="4">
        <f>IF(Table_GL_DATA_QUERY[[#This Row],[TRANSAMT]]&gt;0,Table_GL_DATA_QUERY[[#This Row],[TRANSAMT]],0)</f>
        <v>1300</v>
      </c>
      <c r="Q653" s="4">
        <f>-IF(Table_GL_DATA_QUERY[[#This Row],[TRANSAMT]]&lt;0,Table_GL_DATA_QUERY[[#This Row],[TRANSAMT]],0)</f>
        <v>0</v>
      </c>
      <c r="R653" t="s">
        <v>26</v>
      </c>
      <c r="S653" t="s">
        <v>27</v>
      </c>
    </row>
    <row r="654" spans="1:19" x14ac:dyDescent="0.25">
      <c r="A654" s="6">
        <v>20210708</v>
      </c>
      <c r="B654" t="s">
        <v>768</v>
      </c>
      <c r="C654" t="s">
        <v>3682</v>
      </c>
      <c r="D654" t="s">
        <v>3847</v>
      </c>
      <c r="E654" t="s">
        <v>168</v>
      </c>
      <c r="F654" t="s">
        <v>24</v>
      </c>
      <c r="G654" t="s">
        <v>3848</v>
      </c>
      <c r="H654">
        <v>0</v>
      </c>
      <c r="I654">
        <v>0</v>
      </c>
      <c r="J654" t="s">
        <v>472</v>
      </c>
      <c r="K654" t="s">
        <v>3849</v>
      </c>
      <c r="L654" t="s">
        <v>3850</v>
      </c>
      <c r="M6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" t="s">
        <v>4516</v>
      </c>
      <c r="O654" s="4">
        <v>401</v>
      </c>
      <c r="P654" s="4">
        <f>IF(Table_GL_DATA_QUERY[[#This Row],[TRANSAMT]]&gt;0,Table_GL_DATA_QUERY[[#This Row],[TRANSAMT]],0)</f>
        <v>401</v>
      </c>
      <c r="Q654" s="4">
        <f>-IF(Table_GL_DATA_QUERY[[#This Row],[TRANSAMT]]&lt;0,Table_GL_DATA_QUERY[[#This Row],[TRANSAMT]],0)</f>
        <v>0</v>
      </c>
      <c r="R654" t="s">
        <v>26</v>
      </c>
      <c r="S654" t="s">
        <v>27</v>
      </c>
    </row>
    <row r="655" spans="1:19" x14ac:dyDescent="0.25">
      <c r="A655" s="6">
        <v>20210708</v>
      </c>
      <c r="B655" t="s">
        <v>768</v>
      </c>
      <c r="C655" t="s">
        <v>3682</v>
      </c>
      <c r="D655" t="s">
        <v>3847</v>
      </c>
      <c r="E655" t="s">
        <v>169</v>
      </c>
      <c r="F655" t="s">
        <v>24</v>
      </c>
      <c r="G655" t="s">
        <v>3848</v>
      </c>
      <c r="H655">
        <v>0</v>
      </c>
      <c r="I655">
        <v>0</v>
      </c>
      <c r="J655" t="s">
        <v>472</v>
      </c>
      <c r="K655" t="s">
        <v>3849</v>
      </c>
      <c r="L655" t="s">
        <v>3850</v>
      </c>
      <c r="M6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" t="s">
        <v>4517</v>
      </c>
      <c r="O655" s="4">
        <v>940</v>
      </c>
      <c r="P655" s="4">
        <f>IF(Table_GL_DATA_QUERY[[#This Row],[TRANSAMT]]&gt;0,Table_GL_DATA_QUERY[[#This Row],[TRANSAMT]],0)</f>
        <v>940</v>
      </c>
      <c r="Q655" s="4">
        <f>-IF(Table_GL_DATA_QUERY[[#This Row],[TRANSAMT]]&lt;0,Table_GL_DATA_QUERY[[#This Row],[TRANSAMT]],0)</f>
        <v>0</v>
      </c>
      <c r="R655" t="s">
        <v>26</v>
      </c>
      <c r="S655" t="s">
        <v>27</v>
      </c>
    </row>
    <row r="656" spans="1:19" x14ac:dyDescent="0.25">
      <c r="A656" s="6">
        <v>20210708</v>
      </c>
      <c r="B656" t="s">
        <v>768</v>
      </c>
      <c r="C656" t="s">
        <v>3682</v>
      </c>
      <c r="D656" t="s">
        <v>3847</v>
      </c>
      <c r="E656" t="s">
        <v>170</v>
      </c>
      <c r="F656" t="s">
        <v>150</v>
      </c>
      <c r="G656" t="s">
        <v>3848</v>
      </c>
      <c r="H656">
        <v>0</v>
      </c>
      <c r="I656">
        <v>0</v>
      </c>
      <c r="J656" t="s">
        <v>472</v>
      </c>
      <c r="K656" t="s">
        <v>3849</v>
      </c>
      <c r="L656" t="s">
        <v>3850</v>
      </c>
      <c r="M6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" t="s">
        <v>4518</v>
      </c>
      <c r="O656" s="4">
        <v>760</v>
      </c>
      <c r="P656" s="4">
        <f>IF(Table_GL_DATA_QUERY[[#This Row],[TRANSAMT]]&gt;0,Table_GL_DATA_QUERY[[#This Row],[TRANSAMT]],0)</f>
        <v>760</v>
      </c>
      <c r="Q656" s="4">
        <f>-IF(Table_GL_DATA_QUERY[[#This Row],[TRANSAMT]]&lt;0,Table_GL_DATA_QUERY[[#This Row],[TRANSAMT]],0)</f>
        <v>0</v>
      </c>
      <c r="R656" t="s">
        <v>26</v>
      </c>
      <c r="S656" t="s">
        <v>27</v>
      </c>
    </row>
    <row r="657" spans="1:19" x14ac:dyDescent="0.25">
      <c r="A657" s="6">
        <v>20210708</v>
      </c>
      <c r="B657" t="s">
        <v>768</v>
      </c>
      <c r="C657" t="s">
        <v>3682</v>
      </c>
      <c r="D657" t="s">
        <v>3847</v>
      </c>
      <c r="E657" t="s">
        <v>172</v>
      </c>
      <c r="F657" t="s">
        <v>24</v>
      </c>
      <c r="G657" t="s">
        <v>3848</v>
      </c>
      <c r="H657">
        <v>0</v>
      </c>
      <c r="I657">
        <v>0</v>
      </c>
      <c r="J657" t="s">
        <v>472</v>
      </c>
      <c r="K657" t="s">
        <v>3849</v>
      </c>
      <c r="L657" t="s">
        <v>3850</v>
      </c>
      <c r="M6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" t="s">
        <v>4519</v>
      </c>
      <c r="O657" s="4">
        <v>599</v>
      </c>
      <c r="P657" s="4">
        <f>IF(Table_GL_DATA_QUERY[[#This Row],[TRANSAMT]]&gt;0,Table_GL_DATA_QUERY[[#This Row],[TRANSAMT]],0)</f>
        <v>599</v>
      </c>
      <c r="Q657" s="4">
        <f>-IF(Table_GL_DATA_QUERY[[#This Row],[TRANSAMT]]&lt;0,Table_GL_DATA_QUERY[[#This Row],[TRANSAMT]],0)</f>
        <v>0</v>
      </c>
      <c r="R657" t="s">
        <v>26</v>
      </c>
      <c r="S657" t="s">
        <v>27</v>
      </c>
    </row>
    <row r="658" spans="1:19" x14ac:dyDescent="0.25">
      <c r="A658" s="6">
        <v>20210708</v>
      </c>
      <c r="B658" t="s">
        <v>768</v>
      </c>
      <c r="C658" t="s">
        <v>3682</v>
      </c>
      <c r="D658" t="s">
        <v>3847</v>
      </c>
      <c r="E658" t="s">
        <v>173</v>
      </c>
      <c r="F658" t="s">
        <v>41</v>
      </c>
      <c r="G658" t="s">
        <v>3848</v>
      </c>
      <c r="H658">
        <v>0</v>
      </c>
      <c r="I658">
        <v>0</v>
      </c>
      <c r="J658" t="s">
        <v>472</v>
      </c>
      <c r="K658" t="s">
        <v>3849</v>
      </c>
      <c r="L658" t="s">
        <v>3850</v>
      </c>
      <c r="M6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" t="s">
        <v>4520</v>
      </c>
      <c r="O658" s="4">
        <v>1480</v>
      </c>
      <c r="P658" s="4">
        <f>IF(Table_GL_DATA_QUERY[[#This Row],[TRANSAMT]]&gt;0,Table_GL_DATA_QUERY[[#This Row],[TRANSAMT]],0)</f>
        <v>1480</v>
      </c>
      <c r="Q658" s="4">
        <f>-IF(Table_GL_DATA_QUERY[[#This Row],[TRANSAMT]]&lt;0,Table_GL_DATA_QUERY[[#This Row],[TRANSAMT]],0)</f>
        <v>0</v>
      </c>
      <c r="R658" t="s">
        <v>26</v>
      </c>
      <c r="S658" t="s">
        <v>27</v>
      </c>
    </row>
    <row r="659" spans="1:19" x14ac:dyDescent="0.25">
      <c r="A659" s="6">
        <v>20210708</v>
      </c>
      <c r="B659" t="s">
        <v>768</v>
      </c>
      <c r="C659" t="s">
        <v>3682</v>
      </c>
      <c r="D659" t="s">
        <v>3847</v>
      </c>
      <c r="E659" t="s">
        <v>242</v>
      </c>
      <c r="F659" t="s">
        <v>24</v>
      </c>
      <c r="G659" t="s">
        <v>3848</v>
      </c>
      <c r="H659">
        <v>0</v>
      </c>
      <c r="I659">
        <v>0</v>
      </c>
      <c r="J659" t="s">
        <v>472</v>
      </c>
      <c r="K659" t="s">
        <v>3849</v>
      </c>
      <c r="L659" t="s">
        <v>3850</v>
      </c>
      <c r="M6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" t="s">
        <v>4521</v>
      </c>
      <c r="O659" s="4">
        <v>500</v>
      </c>
      <c r="P659" s="4">
        <f>IF(Table_GL_DATA_QUERY[[#This Row],[TRANSAMT]]&gt;0,Table_GL_DATA_QUERY[[#This Row],[TRANSAMT]],0)</f>
        <v>500</v>
      </c>
      <c r="Q659" s="4">
        <f>-IF(Table_GL_DATA_QUERY[[#This Row],[TRANSAMT]]&lt;0,Table_GL_DATA_QUERY[[#This Row],[TRANSAMT]],0)</f>
        <v>0</v>
      </c>
      <c r="R659" t="s">
        <v>26</v>
      </c>
      <c r="S659" t="s">
        <v>27</v>
      </c>
    </row>
    <row r="660" spans="1:19" x14ac:dyDescent="0.25">
      <c r="A660" s="6">
        <v>20210708</v>
      </c>
      <c r="B660" t="s">
        <v>768</v>
      </c>
      <c r="C660" t="s">
        <v>3682</v>
      </c>
      <c r="D660" t="s">
        <v>3847</v>
      </c>
      <c r="E660" t="s">
        <v>243</v>
      </c>
      <c r="F660" t="s">
        <v>150</v>
      </c>
      <c r="G660" t="s">
        <v>3848</v>
      </c>
      <c r="H660">
        <v>0</v>
      </c>
      <c r="I660">
        <v>0</v>
      </c>
      <c r="J660" t="s">
        <v>472</v>
      </c>
      <c r="K660" t="s">
        <v>3849</v>
      </c>
      <c r="L660" t="s">
        <v>3850</v>
      </c>
      <c r="M6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" t="s">
        <v>4522</v>
      </c>
      <c r="O660" s="4">
        <v>500</v>
      </c>
      <c r="P660" s="4">
        <f>IF(Table_GL_DATA_QUERY[[#This Row],[TRANSAMT]]&gt;0,Table_GL_DATA_QUERY[[#This Row],[TRANSAMT]],0)</f>
        <v>500</v>
      </c>
      <c r="Q660" s="4">
        <f>-IF(Table_GL_DATA_QUERY[[#This Row],[TRANSAMT]]&lt;0,Table_GL_DATA_QUERY[[#This Row],[TRANSAMT]],0)</f>
        <v>0</v>
      </c>
      <c r="R660" t="s">
        <v>26</v>
      </c>
      <c r="S660" t="s">
        <v>27</v>
      </c>
    </row>
    <row r="661" spans="1:19" x14ac:dyDescent="0.25">
      <c r="A661" s="6">
        <v>20210708</v>
      </c>
      <c r="B661" t="s">
        <v>768</v>
      </c>
      <c r="C661" t="s">
        <v>3682</v>
      </c>
      <c r="D661" t="s">
        <v>3847</v>
      </c>
      <c r="E661" t="s">
        <v>46</v>
      </c>
      <c r="F661" t="s">
        <v>24</v>
      </c>
      <c r="G661" t="s">
        <v>3848</v>
      </c>
      <c r="H661">
        <v>0</v>
      </c>
      <c r="I661">
        <v>0</v>
      </c>
      <c r="J661" t="s">
        <v>472</v>
      </c>
      <c r="K661" t="s">
        <v>3849</v>
      </c>
      <c r="L661" t="s">
        <v>3850</v>
      </c>
      <c r="M6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" t="s">
        <v>4523</v>
      </c>
      <c r="O661" s="4">
        <v>399</v>
      </c>
      <c r="P661" s="4">
        <f>IF(Table_GL_DATA_QUERY[[#This Row],[TRANSAMT]]&gt;0,Table_GL_DATA_QUERY[[#This Row],[TRANSAMT]],0)</f>
        <v>399</v>
      </c>
      <c r="Q661" s="4">
        <f>-IF(Table_GL_DATA_QUERY[[#This Row],[TRANSAMT]]&lt;0,Table_GL_DATA_QUERY[[#This Row],[TRANSAMT]],0)</f>
        <v>0</v>
      </c>
      <c r="R661" t="s">
        <v>26</v>
      </c>
      <c r="S661" t="s">
        <v>27</v>
      </c>
    </row>
    <row r="662" spans="1:19" x14ac:dyDescent="0.25">
      <c r="A662" s="6">
        <v>20210708</v>
      </c>
      <c r="B662" t="s">
        <v>768</v>
      </c>
      <c r="C662" t="s">
        <v>3682</v>
      </c>
      <c r="D662" t="s">
        <v>3847</v>
      </c>
      <c r="E662" t="s">
        <v>244</v>
      </c>
      <c r="F662" t="s">
        <v>41</v>
      </c>
      <c r="G662" t="s">
        <v>3848</v>
      </c>
      <c r="H662">
        <v>0</v>
      </c>
      <c r="I662">
        <v>0</v>
      </c>
      <c r="J662" t="s">
        <v>472</v>
      </c>
      <c r="K662" t="s">
        <v>3849</v>
      </c>
      <c r="L662" t="s">
        <v>3850</v>
      </c>
      <c r="M6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" t="s">
        <v>4524</v>
      </c>
      <c r="O662" s="4">
        <v>1504</v>
      </c>
      <c r="P662" s="4">
        <f>IF(Table_GL_DATA_QUERY[[#This Row],[TRANSAMT]]&gt;0,Table_GL_DATA_QUERY[[#This Row],[TRANSAMT]],0)</f>
        <v>1504</v>
      </c>
      <c r="Q662" s="4">
        <f>-IF(Table_GL_DATA_QUERY[[#This Row],[TRANSAMT]]&lt;0,Table_GL_DATA_QUERY[[#This Row],[TRANSAMT]],0)</f>
        <v>0</v>
      </c>
      <c r="R662" t="s">
        <v>26</v>
      </c>
      <c r="S662" t="s">
        <v>27</v>
      </c>
    </row>
    <row r="663" spans="1:19" x14ac:dyDescent="0.25">
      <c r="A663" s="6">
        <v>20210708</v>
      </c>
      <c r="B663" t="s">
        <v>768</v>
      </c>
      <c r="C663" t="s">
        <v>3682</v>
      </c>
      <c r="D663" t="s">
        <v>3847</v>
      </c>
      <c r="E663" t="s">
        <v>245</v>
      </c>
      <c r="F663" t="s">
        <v>1104</v>
      </c>
      <c r="G663" t="s">
        <v>3848</v>
      </c>
      <c r="H663">
        <v>0</v>
      </c>
      <c r="I663">
        <v>0</v>
      </c>
      <c r="J663" t="s">
        <v>472</v>
      </c>
      <c r="K663" t="s">
        <v>3849</v>
      </c>
      <c r="L663" t="s">
        <v>3850</v>
      </c>
      <c r="M6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" t="s">
        <v>4525</v>
      </c>
      <c r="O663" s="4">
        <v>11160</v>
      </c>
      <c r="P663" s="4">
        <f>IF(Table_GL_DATA_QUERY[[#This Row],[TRANSAMT]]&gt;0,Table_GL_DATA_QUERY[[#This Row],[TRANSAMT]],0)</f>
        <v>11160</v>
      </c>
      <c r="Q663" s="4">
        <f>-IF(Table_GL_DATA_QUERY[[#This Row],[TRANSAMT]]&lt;0,Table_GL_DATA_QUERY[[#This Row],[TRANSAMT]],0)</f>
        <v>0</v>
      </c>
      <c r="R663" t="s">
        <v>26</v>
      </c>
      <c r="S663" t="s">
        <v>27</v>
      </c>
    </row>
    <row r="664" spans="1:19" x14ac:dyDescent="0.25">
      <c r="A664" s="6">
        <v>20210708</v>
      </c>
      <c r="B664" t="s">
        <v>768</v>
      </c>
      <c r="C664" t="s">
        <v>3682</v>
      </c>
      <c r="D664" t="s">
        <v>3847</v>
      </c>
      <c r="E664" t="s">
        <v>246</v>
      </c>
      <c r="F664" t="s">
        <v>150</v>
      </c>
      <c r="G664" t="s">
        <v>3848</v>
      </c>
      <c r="H664">
        <v>0</v>
      </c>
      <c r="I664">
        <v>0</v>
      </c>
      <c r="J664" t="s">
        <v>472</v>
      </c>
      <c r="K664" t="s">
        <v>3849</v>
      </c>
      <c r="L664" t="s">
        <v>3850</v>
      </c>
      <c r="M6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" t="s">
        <v>4526</v>
      </c>
      <c r="O664" s="4">
        <v>267</v>
      </c>
      <c r="P664" s="4">
        <f>IF(Table_GL_DATA_QUERY[[#This Row],[TRANSAMT]]&gt;0,Table_GL_DATA_QUERY[[#This Row],[TRANSAMT]],0)</f>
        <v>267</v>
      </c>
      <c r="Q664" s="4">
        <f>-IF(Table_GL_DATA_QUERY[[#This Row],[TRANSAMT]]&lt;0,Table_GL_DATA_QUERY[[#This Row],[TRANSAMT]],0)</f>
        <v>0</v>
      </c>
      <c r="R664" t="s">
        <v>26</v>
      </c>
      <c r="S664" t="s">
        <v>27</v>
      </c>
    </row>
    <row r="665" spans="1:19" x14ac:dyDescent="0.25">
      <c r="A665" s="6">
        <v>20210708</v>
      </c>
      <c r="B665" t="s">
        <v>768</v>
      </c>
      <c r="C665" t="s">
        <v>3682</v>
      </c>
      <c r="D665" t="s">
        <v>3847</v>
      </c>
      <c r="E665" t="s">
        <v>261</v>
      </c>
      <c r="F665" t="s">
        <v>24</v>
      </c>
      <c r="G665" t="s">
        <v>3848</v>
      </c>
      <c r="H665">
        <v>0</v>
      </c>
      <c r="I665">
        <v>0</v>
      </c>
      <c r="J665" t="s">
        <v>472</v>
      </c>
      <c r="K665" t="s">
        <v>3849</v>
      </c>
      <c r="L665" t="s">
        <v>3850</v>
      </c>
      <c r="M6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" t="s">
        <v>4527</v>
      </c>
      <c r="O665" s="4">
        <v>500</v>
      </c>
      <c r="P665" s="4">
        <f>IF(Table_GL_DATA_QUERY[[#This Row],[TRANSAMT]]&gt;0,Table_GL_DATA_QUERY[[#This Row],[TRANSAMT]],0)</f>
        <v>500</v>
      </c>
      <c r="Q665" s="4">
        <f>-IF(Table_GL_DATA_QUERY[[#This Row],[TRANSAMT]]&lt;0,Table_GL_DATA_QUERY[[#This Row],[TRANSAMT]],0)</f>
        <v>0</v>
      </c>
      <c r="R665" t="s">
        <v>26</v>
      </c>
      <c r="S665" t="s">
        <v>27</v>
      </c>
    </row>
    <row r="666" spans="1:19" x14ac:dyDescent="0.25">
      <c r="A666" s="6">
        <v>20210712</v>
      </c>
      <c r="B666" t="s">
        <v>768</v>
      </c>
      <c r="C666" t="s">
        <v>3682</v>
      </c>
      <c r="D666" t="s">
        <v>4448</v>
      </c>
      <c r="E666" t="s">
        <v>23</v>
      </c>
      <c r="F666" t="s">
        <v>52</v>
      </c>
      <c r="G666" t="s">
        <v>477</v>
      </c>
      <c r="H666">
        <v>0</v>
      </c>
      <c r="I666">
        <v>0</v>
      </c>
      <c r="J666" t="s">
        <v>472</v>
      </c>
      <c r="K666" t="s">
        <v>4449</v>
      </c>
      <c r="L666" t="s">
        <v>4450</v>
      </c>
      <c r="M6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" t="s">
        <v>4451</v>
      </c>
      <c r="O666" s="4">
        <v>-96300</v>
      </c>
      <c r="P666" s="4">
        <f>IF(Table_GL_DATA_QUERY[[#This Row],[TRANSAMT]]&gt;0,Table_GL_DATA_QUERY[[#This Row],[TRANSAMT]],0)</f>
        <v>0</v>
      </c>
      <c r="Q666" s="4">
        <f>-IF(Table_GL_DATA_QUERY[[#This Row],[TRANSAMT]]&lt;0,Table_GL_DATA_QUERY[[#This Row],[TRANSAMT]],0)</f>
        <v>96300</v>
      </c>
      <c r="R666" t="s">
        <v>26</v>
      </c>
      <c r="S666" t="s">
        <v>27</v>
      </c>
    </row>
    <row r="667" spans="1:19" x14ac:dyDescent="0.25">
      <c r="A667" s="6">
        <v>20210712</v>
      </c>
      <c r="B667" t="s">
        <v>768</v>
      </c>
      <c r="C667" t="s">
        <v>3682</v>
      </c>
      <c r="D667" t="s">
        <v>4448</v>
      </c>
      <c r="E667" t="s">
        <v>59</v>
      </c>
      <c r="F667" t="s">
        <v>41</v>
      </c>
      <c r="G667" t="s">
        <v>477</v>
      </c>
      <c r="H667">
        <v>0</v>
      </c>
      <c r="I667">
        <v>0</v>
      </c>
      <c r="J667" t="s">
        <v>472</v>
      </c>
      <c r="K667" t="s">
        <v>4452</v>
      </c>
      <c r="L667" t="s">
        <v>4453</v>
      </c>
      <c r="M6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" t="s">
        <v>4454</v>
      </c>
      <c r="O667" s="4">
        <v>-120275</v>
      </c>
      <c r="P667" s="4">
        <f>IF(Table_GL_DATA_QUERY[[#This Row],[TRANSAMT]]&gt;0,Table_GL_DATA_QUERY[[#This Row],[TRANSAMT]],0)</f>
        <v>0</v>
      </c>
      <c r="Q667" s="4">
        <f>-IF(Table_GL_DATA_QUERY[[#This Row],[TRANSAMT]]&lt;0,Table_GL_DATA_QUERY[[#This Row],[TRANSAMT]],0)</f>
        <v>120275</v>
      </c>
      <c r="R667" t="s">
        <v>26</v>
      </c>
      <c r="S667" t="s">
        <v>27</v>
      </c>
    </row>
    <row r="668" spans="1:19" x14ac:dyDescent="0.25">
      <c r="A668" s="6">
        <v>20210712</v>
      </c>
      <c r="B668" t="s">
        <v>768</v>
      </c>
      <c r="C668" t="s">
        <v>3682</v>
      </c>
      <c r="D668" t="s">
        <v>4448</v>
      </c>
      <c r="E668" t="s">
        <v>149</v>
      </c>
      <c r="F668" t="s">
        <v>24</v>
      </c>
      <c r="G668" t="s">
        <v>477</v>
      </c>
      <c r="H668">
        <v>0</v>
      </c>
      <c r="I668">
        <v>0</v>
      </c>
      <c r="J668" t="s">
        <v>472</v>
      </c>
      <c r="K668" t="s">
        <v>4455</v>
      </c>
      <c r="L668" t="s">
        <v>4456</v>
      </c>
      <c r="M6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" t="s">
        <v>4457</v>
      </c>
      <c r="O668" s="4">
        <v>-33750</v>
      </c>
      <c r="P668" s="4">
        <f>IF(Table_GL_DATA_QUERY[[#This Row],[TRANSAMT]]&gt;0,Table_GL_DATA_QUERY[[#This Row],[TRANSAMT]],0)</f>
        <v>0</v>
      </c>
      <c r="Q668" s="4">
        <f>-IF(Table_GL_DATA_QUERY[[#This Row],[TRANSAMT]]&lt;0,Table_GL_DATA_QUERY[[#This Row],[TRANSAMT]],0)</f>
        <v>33750</v>
      </c>
      <c r="R668" t="s">
        <v>26</v>
      </c>
      <c r="S668" t="s">
        <v>27</v>
      </c>
    </row>
    <row r="669" spans="1:19" x14ac:dyDescent="0.25">
      <c r="A669" s="6">
        <v>20210712</v>
      </c>
      <c r="B669" t="s">
        <v>768</v>
      </c>
      <c r="C669" t="s">
        <v>3682</v>
      </c>
      <c r="D669" t="s">
        <v>4448</v>
      </c>
      <c r="E669" t="s">
        <v>126</v>
      </c>
      <c r="F669" t="s">
        <v>150</v>
      </c>
      <c r="G669" t="s">
        <v>477</v>
      </c>
      <c r="H669">
        <v>0</v>
      </c>
      <c r="I669">
        <v>0</v>
      </c>
      <c r="J669" t="s">
        <v>472</v>
      </c>
      <c r="K669" t="s">
        <v>4458</v>
      </c>
      <c r="L669" t="s">
        <v>4459</v>
      </c>
      <c r="M6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9" t="s">
        <v>4460</v>
      </c>
      <c r="O669" s="4">
        <v>-72000</v>
      </c>
      <c r="P669" s="4">
        <f>IF(Table_GL_DATA_QUERY[[#This Row],[TRANSAMT]]&gt;0,Table_GL_DATA_QUERY[[#This Row],[TRANSAMT]],0)</f>
        <v>0</v>
      </c>
      <c r="Q669" s="4">
        <f>-IF(Table_GL_DATA_QUERY[[#This Row],[TRANSAMT]]&lt;0,Table_GL_DATA_QUERY[[#This Row],[TRANSAMT]],0)</f>
        <v>72000</v>
      </c>
      <c r="R669" t="s">
        <v>26</v>
      </c>
      <c r="S669" t="s">
        <v>27</v>
      </c>
    </row>
    <row r="670" spans="1:19" x14ac:dyDescent="0.25">
      <c r="A670" s="6">
        <v>20210712</v>
      </c>
      <c r="B670" t="s">
        <v>768</v>
      </c>
      <c r="C670" t="s">
        <v>3682</v>
      </c>
      <c r="D670" t="s">
        <v>4448</v>
      </c>
      <c r="E670" t="s">
        <v>127</v>
      </c>
      <c r="F670" t="s">
        <v>24</v>
      </c>
      <c r="G670" t="s">
        <v>477</v>
      </c>
      <c r="H670">
        <v>0</v>
      </c>
      <c r="I670">
        <v>0</v>
      </c>
      <c r="J670" t="s">
        <v>472</v>
      </c>
      <c r="K670" t="s">
        <v>4461</v>
      </c>
      <c r="L670" t="s">
        <v>4462</v>
      </c>
      <c r="M6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0" t="s">
        <v>4463</v>
      </c>
      <c r="O670" s="4">
        <v>-39312</v>
      </c>
      <c r="P670" s="4">
        <f>IF(Table_GL_DATA_QUERY[[#This Row],[TRANSAMT]]&gt;0,Table_GL_DATA_QUERY[[#This Row],[TRANSAMT]],0)</f>
        <v>0</v>
      </c>
      <c r="Q670" s="4">
        <f>-IF(Table_GL_DATA_QUERY[[#This Row],[TRANSAMT]]&lt;0,Table_GL_DATA_QUERY[[#This Row],[TRANSAMT]],0)</f>
        <v>39312</v>
      </c>
      <c r="R670" t="s">
        <v>26</v>
      </c>
      <c r="S670" t="s">
        <v>27</v>
      </c>
    </row>
    <row r="671" spans="1:19" x14ac:dyDescent="0.25">
      <c r="A671" s="6">
        <v>20210712</v>
      </c>
      <c r="B671" t="s">
        <v>768</v>
      </c>
      <c r="C671" t="s">
        <v>3682</v>
      </c>
      <c r="D671" t="s">
        <v>4448</v>
      </c>
      <c r="E671" t="s">
        <v>56</v>
      </c>
      <c r="F671" t="s">
        <v>24</v>
      </c>
      <c r="G671" t="s">
        <v>477</v>
      </c>
      <c r="H671">
        <v>0</v>
      </c>
      <c r="I671">
        <v>0</v>
      </c>
      <c r="J671" t="s">
        <v>472</v>
      </c>
      <c r="K671" t="s">
        <v>4464</v>
      </c>
      <c r="L671" t="s">
        <v>4465</v>
      </c>
      <c r="M6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1" t="s">
        <v>1184</v>
      </c>
      <c r="O671" s="4">
        <v>-16875</v>
      </c>
      <c r="P671" s="4">
        <f>IF(Table_GL_DATA_QUERY[[#This Row],[TRANSAMT]]&gt;0,Table_GL_DATA_QUERY[[#This Row],[TRANSAMT]],0)</f>
        <v>0</v>
      </c>
      <c r="Q671" s="4">
        <f>-IF(Table_GL_DATA_QUERY[[#This Row],[TRANSAMT]]&lt;0,Table_GL_DATA_QUERY[[#This Row],[TRANSAMT]],0)</f>
        <v>16875</v>
      </c>
      <c r="R671" t="s">
        <v>26</v>
      </c>
      <c r="S671" t="s">
        <v>27</v>
      </c>
    </row>
    <row r="672" spans="1:19" x14ac:dyDescent="0.25">
      <c r="A672" s="6">
        <v>20210712</v>
      </c>
      <c r="B672" t="s">
        <v>768</v>
      </c>
      <c r="C672" t="s">
        <v>3682</v>
      </c>
      <c r="D672" t="s">
        <v>4448</v>
      </c>
      <c r="E672" t="s">
        <v>128</v>
      </c>
      <c r="F672" t="s">
        <v>150</v>
      </c>
      <c r="G672" t="s">
        <v>477</v>
      </c>
      <c r="H672">
        <v>0</v>
      </c>
      <c r="I672">
        <v>0</v>
      </c>
      <c r="J672" t="s">
        <v>472</v>
      </c>
      <c r="K672" t="s">
        <v>4466</v>
      </c>
      <c r="L672" t="s">
        <v>4467</v>
      </c>
      <c r="M6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" t="s">
        <v>4468</v>
      </c>
      <c r="O672" s="4">
        <v>-129600</v>
      </c>
      <c r="P672" s="4">
        <f>IF(Table_GL_DATA_QUERY[[#This Row],[TRANSAMT]]&gt;0,Table_GL_DATA_QUERY[[#This Row],[TRANSAMT]],0)</f>
        <v>0</v>
      </c>
      <c r="Q672" s="4">
        <f>-IF(Table_GL_DATA_QUERY[[#This Row],[TRANSAMT]]&lt;0,Table_GL_DATA_QUERY[[#This Row],[TRANSAMT]],0)</f>
        <v>129600</v>
      </c>
      <c r="R672" t="s">
        <v>26</v>
      </c>
      <c r="S672" t="s">
        <v>27</v>
      </c>
    </row>
    <row r="673" spans="1:19" x14ac:dyDescent="0.25">
      <c r="A673" s="6">
        <v>20210712</v>
      </c>
      <c r="B673" t="s">
        <v>768</v>
      </c>
      <c r="C673" t="s">
        <v>3682</v>
      </c>
      <c r="D673" t="s">
        <v>4448</v>
      </c>
      <c r="E673" t="s">
        <v>97</v>
      </c>
      <c r="F673" t="s">
        <v>24</v>
      </c>
      <c r="G673" t="s">
        <v>477</v>
      </c>
      <c r="H673">
        <v>0</v>
      </c>
      <c r="I673">
        <v>0</v>
      </c>
      <c r="J673" t="s">
        <v>472</v>
      </c>
      <c r="K673" t="s">
        <v>4469</v>
      </c>
      <c r="L673" t="s">
        <v>4470</v>
      </c>
      <c r="M6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3" t="s">
        <v>4471</v>
      </c>
      <c r="O673" s="4">
        <v>-27562</v>
      </c>
      <c r="P673" s="4">
        <f>IF(Table_GL_DATA_QUERY[[#This Row],[TRANSAMT]]&gt;0,Table_GL_DATA_QUERY[[#This Row],[TRANSAMT]],0)</f>
        <v>0</v>
      </c>
      <c r="Q673" s="4">
        <f>-IF(Table_GL_DATA_QUERY[[#This Row],[TRANSAMT]]&lt;0,Table_GL_DATA_QUERY[[#This Row],[TRANSAMT]],0)</f>
        <v>27562</v>
      </c>
      <c r="R673" t="s">
        <v>26</v>
      </c>
      <c r="S673" t="s">
        <v>27</v>
      </c>
    </row>
    <row r="674" spans="1:19" x14ac:dyDescent="0.25">
      <c r="A674" s="6">
        <v>20210712</v>
      </c>
      <c r="B674" t="s">
        <v>768</v>
      </c>
      <c r="C674" t="s">
        <v>3682</v>
      </c>
      <c r="D674" t="s">
        <v>4448</v>
      </c>
      <c r="E674" t="s">
        <v>99</v>
      </c>
      <c r="F674" t="s">
        <v>24</v>
      </c>
      <c r="G674" t="s">
        <v>477</v>
      </c>
      <c r="H674">
        <v>0</v>
      </c>
      <c r="I674">
        <v>0</v>
      </c>
      <c r="J674" t="s">
        <v>472</v>
      </c>
      <c r="K674" t="s">
        <v>4472</v>
      </c>
      <c r="L674" t="s">
        <v>4473</v>
      </c>
      <c r="M6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" t="s">
        <v>504</v>
      </c>
      <c r="O674" s="4">
        <v>-166600</v>
      </c>
      <c r="P674" s="4">
        <f>IF(Table_GL_DATA_QUERY[[#This Row],[TRANSAMT]]&gt;0,Table_GL_DATA_QUERY[[#This Row],[TRANSAMT]],0)</f>
        <v>0</v>
      </c>
      <c r="Q674" s="4">
        <f>-IF(Table_GL_DATA_QUERY[[#This Row],[TRANSAMT]]&lt;0,Table_GL_DATA_QUERY[[#This Row],[TRANSAMT]],0)</f>
        <v>166600</v>
      </c>
      <c r="R674" t="s">
        <v>26</v>
      </c>
      <c r="S674" t="s">
        <v>456</v>
      </c>
    </row>
    <row r="675" spans="1:19" x14ac:dyDescent="0.25">
      <c r="A675" s="6">
        <v>20210712</v>
      </c>
      <c r="B675" t="s">
        <v>768</v>
      </c>
      <c r="C675" t="s">
        <v>3682</v>
      </c>
      <c r="D675" t="s">
        <v>4448</v>
      </c>
      <c r="E675" t="s">
        <v>100</v>
      </c>
      <c r="F675" t="s">
        <v>24</v>
      </c>
      <c r="G675" t="s">
        <v>477</v>
      </c>
      <c r="H675">
        <v>0</v>
      </c>
      <c r="I675">
        <v>0</v>
      </c>
      <c r="J675" t="s">
        <v>472</v>
      </c>
      <c r="K675" t="s">
        <v>4474</v>
      </c>
      <c r="L675" t="s">
        <v>4475</v>
      </c>
      <c r="M6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" t="s">
        <v>4476</v>
      </c>
      <c r="O675" s="4">
        <v>-725000</v>
      </c>
      <c r="P675" s="4">
        <f>IF(Table_GL_DATA_QUERY[[#This Row],[TRANSAMT]]&gt;0,Table_GL_DATA_QUERY[[#This Row],[TRANSAMT]],0)</f>
        <v>0</v>
      </c>
      <c r="Q675" s="4">
        <f>-IF(Table_GL_DATA_QUERY[[#This Row],[TRANSAMT]]&lt;0,Table_GL_DATA_QUERY[[#This Row],[TRANSAMT]],0)</f>
        <v>725000</v>
      </c>
      <c r="R675" t="s">
        <v>26</v>
      </c>
      <c r="S675" t="s">
        <v>27</v>
      </c>
    </row>
    <row r="676" spans="1:19" x14ac:dyDescent="0.25">
      <c r="A676" s="6">
        <v>20210712</v>
      </c>
      <c r="B676" t="s">
        <v>768</v>
      </c>
      <c r="C676" t="s">
        <v>3682</v>
      </c>
      <c r="D676" t="s">
        <v>4477</v>
      </c>
      <c r="E676" t="s">
        <v>23</v>
      </c>
      <c r="F676" t="s">
        <v>41</v>
      </c>
      <c r="G676" t="s">
        <v>477</v>
      </c>
      <c r="H676">
        <v>0</v>
      </c>
      <c r="I676">
        <v>0</v>
      </c>
      <c r="J676" t="s">
        <v>472</v>
      </c>
      <c r="K676" t="s">
        <v>4478</v>
      </c>
      <c r="L676" t="s">
        <v>4479</v>
      </c>
      <c r="M6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6" t="s">
        <v>834</v>
      </c>
      <c r="O676" s="4">
        <v>-54140</v>
      </c>
      <c r="P676" s="4">
        <f>IF(Table_GL_DATA_QUERY[[#This Row],[TRANSAMT]]&gt;0,Table_GL_DATA_QUERY[[#This Row],[TRANSAMT]],0)</f>
        <v>0</v>
      </c>
      <c r="Q676" s="4">
        <f>-IF(Table_GL_DATA_QUERY[[#This Row],[TRANSAMT]]&lt;0,Table_GL_DATA_QUERY[[#This Row],[TRANSAMT]],0)</f>
        <v>54140</v>
      </c>
      <c r="R676" t="s">
        <v>26</v>
      </c>
      <c r="S676" t="s">
        <v>27</v>
      </c>
    </row>
    <row r="677" spans="1:19" x14ac:dyDescent="0.25">
      <c r="A677" s="6">
        <v>20210712</v>
      </c>
      <c r="B677" t="s">
        <v>768</v>
      </c>
      <c r="C677" t="s">
        <v>3682</v>
      </c>
      <c r="D677" t="s">
        <v>4477</v>
      </c>
      <c r="E677" t="s">
        <v>59</v>
      </c>
      <c r="F677" t="s">
        <v>45</v>
      </c>
      <c r="G677" t="s">
        <v>477</v>
      </c>
      <c r="H677">
        <v>0</v>
      </c>
      <c r="I677">
        <v>0</v>
      </c>
      <c r="J677" t="s">
        <v>472</v>
      </c>
      <c r="K677" t="s">
        <v>4480</v>
      </c>
      <c r="L677" t="s">
        <v>4481</v>
      </c>
      <c r="M6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" t="s">
        <v>835</v>
      </c>
      <c r="O677" s="4">
        <v>-57977</v>
      </c>
      <c r="P677" s="4">
        <f>IF(Table_GL_DATA_QUERY[[#This Row],[TRANSAMT]]&gt;0,Table_GL_DATA_QUERY[[#This Row],[TRANSAMT]],0)</f>
        <v>0</v>
      </c>
      <c r="Q677" s="4">
        <f>-IF(Table_GL_DATA_QUERY[[#This Row],[TRANSAMT]]&lt;0,Table_GL_DATA_QUERY[[#This Row],[TRANSAMT]],0)</f>
        <v>57977</v>
      </c>
      <c r="R677" t="s">
        <v>26</v>
      </c>
      <c r="S677" t="s">
        <v>27</v>
      </c>
    </row>
    <row r="678" spans="1:19" x14ac:dyDescent="0.25">
      <c r="A678" s="6">
        <v>20210712</v>
      </c>
      <c r="B678" t="s">
        <v>768</v>
      </c>
      <c r="C678" t="s">
        <v>3682</v>
      </c>
      <c r="D678" t="s">
        <v>4477</v>
      </c>
      <c r="E678" t="s">
        <v>149</v>
      </c>
      <c r="F678" t="s">
        <v>24</v>
      </c>
      <c r="G678" t="s">
        <v>477</v>
      </c>
      <c r="H678">
        <v>0</v>
      </c>
      <c r="I678">
        <v>0</v>
      </c>
      <c r="J678" t="s">
        <v>472</v>
      </c>
      <c r="K678" t="s">
        <v>4482</v>
      </c>
      <c r="L678" t="s">
        <v>4483</v>
      </c>
      <c r="M6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" t="s">
        <v>1574</v>
      </c>
      <c r="O678" s="4">
        <v>-11312</v>
      </c>
      <c r="P678" s="4">
        <f>IF(Table_GL_DATA_QUERY[[#This Row],[TRANSAMT]]&gt;0,Table_GL_DATA_QUERY[[#This Row],[TRANSAMT]],0)</f>
        <v>0</v>
      </c>
      <c r="Q678" s="4">
        <f>-IF(Table_GL_DATA_QUERY[[#This Row],[TRANSAMT]]&lt;0,Table_GL_DATA_QUERY[[#This Row],[TRANSAMT]],0)</f>
        <v>11312</v>
      </c>
      <c r="R678" t="s">
        <v>26</v>
      </c>
      <c r="S678" t="s">
        <v>27</v>
      </c>
    </row>
    <row r="679" spans="1:19" x14ac:dyDescent="0.25">
      <c r="A679" s="6">
        <v>20210712</v>
      </c>
      <c r="B679" t="s">
        <v>768</v>
      </c>
      <c r="C679" t="s">
        <v>3682</v>
      </c>
      <c r="D679" t="s">
        <v>4477</v>
      </c>
      <c r="E679" t="s">
        <v>126</v>
      </c>
      <c r="F679" t="s">
        <v>24</v>
      </c>
      <c r="G679" t="s">
        <v>477</v>
      </c>
      <c r="H679">
        <v>0</v>
      </c>
      <c r="I679">
        <v>0</v>
      </c>
      <c r="J679" t="s">
        <v>472</v>
      </c>
      <c r="K679" t="s">
        <v>4482</v>
      </c>
      <c r="L679" t="s">
        <v>4483</v>
      </c>
      <c r="M6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" t="s">
        <v>1575</v>
      </c>
      <c r="O679" s="4">
        <v>-13348</v>
      </c>
      <c r="P679" s="4">
        <f>IF(Table_GL_DATA_QUERY[[#This Row],[TRANSAMT]]&gt;0,Table_GL_DATA_QUERY[[#This Row],[TRANSAMT]],0)</f>
        <v>0</v>
      </c>
      <c r="Q679" s="4">
        <f>-IF(Table_GL_DATA_QUERY[[#This Row],[TRANSAMT]]&lt;0,Table_GL_DATA_QUERY[[#This Row],[TRANSAMT]],0)</f>
        <v>13348</v>
      </c>
      <c r="R679" t="s">
        <v>26</v>
      </c>
      <c r="S679" t="s">
        <v>27</v>
      </c>
    </row>
    <row r="680" spans="1:19" x14ac:dyDescent="0.25">
      <c r="A680" s="6">
        <v>20210712</v>
      </c>
      <c r="B680" t="s">
        <v>768</v>
      </c>
      <c r="C680" t="s">
        <v>3682</v>
      </c>
      <c r="D680" t="s">
        <v>4477</v>
      </c>
      <c r="E680" t="s">
        <v>127</v>
      </c>
      <c r="F680" t="s">
        <v>24</v>
      </c>
      <c r="G680" t="s">
        <v>477</v>
      </c>
      <c r="H680">
        <v>0</v>
      </c>
      <c r="I680">
        <v>0</v>
      </c>
      <c r="J680" t="s">
        <v>472</v>
      </c>
      <c r="K680" t="s">
        <v>4482</v>
      </c>
      <c r="L680" t="s">
        <v>4483</v>
      </c>
      <c r="M6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0" t="s">
        <v>652</v>
      </c>
      <c r="O680" s="4">
        <v>-36254</v>
      </c>
      <c r="P680" s="4">
        <f>IF(Table_GL_DATA_QUERY[[#This Row],[TRANSAMT]]&gt;0,Table_GL_DATA_QUERY[[#This Row],[TRANSAMT]],0)</f>
        <v>0</v>
      </c>
      <c r="Q680" s="4">
        <f>-IF(Table_GL_DATA_QUERY[[#This Row],[TRANSAMT]]&lt;0,Table_GL_DATA_QUERY[[#This Row],[TRANSAMT]],0)</f>
        <v>36254</v>
      </c>
      <c r="R680" t="s">
        <v>26</v>
      </c>
      <c r="S680" t="s">
        <v>27</v>
      </c>
    </row>
    <row r="681" spans="1:19" x14ac:dyDescent="0.25">
      <c r="A681" s="6">
        <v>20210712</v>
      </c>
      <c r="B681" t="s">
        <v>768</v>
      </c>
      <c r="C681" t="s">
        <v>3682</v>
      </c>
      <c r="D681" t="s">
        <v>4477</v>
      </c>
      <c r="E681" t="s">
        <v>56</v>
      </c>
      <c r="F681" t="s">
        <v>24</v>
      </c>
      <c r="G681" t="s">
        <v>477</v>
      </c>
      <c r="H681">
        <v>0</v>
      </c>
      <c r="I681">
        <v>0</v>
      </c>
      <c r="J681" t="s">
        <v>472</v>
      </c>
      <c r="K681" t="s">
        <v>4482</v>
      </c>
      <c r="L681" t="s">
        <v>4483</v>
      </c>
      <c r="M6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1" t="s">
        <v>653</v>
      </c>
      <c r="O681" s="4">
        <v>-36254</v>
      </c>
      <c r="P681" s="4">
        <f>IF(Table_GL_DATA_QUERY[[#This Row],[TRANSAMT]]&gt;0,Table_GL_DATA_QUERY[[#This Row],[TRANSAMT]],0)</f>
        <v>0</v>
      </c>
      <c r="Q681" s="4">
        <f>-IF(Table_GL_DATA_QUERY[[#This Row],[TRANSAMT]]&lt;0,Table_GL_DATA_QUERY[[#This Row],[TRANSAMT]],0)</f>
        <v>36254</v>
      </c>
      <c r="R681" t="s">
        <v>26</v>
      </c>
      <c r="S681" t="s">
        <v>27</v>
      </c>
    </row>
    <row r="682" spans="1:19" x14ac:dyDescent="0.25">
      <c r="A682" s="6">
        <v>20210712</v>
      </c>
      <c r="B682" t="s">
        <v>768</v>
      </c>
      <c r="C682" t="s">
        <v>3682</v>
      </c>
      <c r="D682" t="s">
        <v>4477</v>
      </c>
      <c r="E682" t="s">
        <v>128</v>
      </c>
      <c r="F682" t="s">
        <v>24</v>
      </c>
      <c r="G682" t="s">
        <v>477</v>
      </c>
      <c r="H682">
        <v>0</v>
      </c>
      <c r="I682">
        <v>0</v>
      </c>
      <c r="J682" t="s">
        <v>472</v>
      </c>
      <c r="K682" t="s">
        <v>4482</v>
      </c>
      <c r="L682" t="s">
        <v>4483</v>
      </c>
      <c r="M6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2" t="s">
        <v>654</v>
      </c>
      <c r="O682" s="4">
        <v>-36254</v>
      </c>
      <c r="P682" s="4">
        <f>IF(Table_GL_DATA_QUERY[[#This Row],[TRANSAMT]]&gt;0,Table_GL_DATA_QUERY[[#This Row],[TRANSAMT]],0)</f>
        <v>0</v>
      </c>
      <c r="Q682" s="4">
        <f>-IF(Table_GL_DATA_QUERY[[#This Row],[TRANSAMT]]&lt;0,Table_GL_DATA_QUERY[[#This Row],[TRANSAMT]],0)</f>
        <v>36254</v>
      </c>
      <c r="R682" t="s">
        <v>26</v>
      </c>
      <c r="S682" t="s">
        <v>27</v>
      </c>
    </row>
    <row r="683" spans="1:19" x14ac:dyDescent="0.25">
      <c r="A683" s="6">
        <v>20210712</v>
      </c>
      <c r="B683" t="s">
        <v>768</v>
      </c>
      <c r="C683" t="s">
        <v>3682</v>
      </c>
      <c r="D683" t="s">
        <v>4477</v>
      </c>
      <c r="E683" t="s">
        <v>97</v>
      </c>
      <c r="F683" t="s">
        <v>24</v>
      </c>
      <c r="G683" t="s">
        <v>477</v>
      </c>
      <c r="H683">
        <v>0</v>
      </c>
      <c r="I683">
        <v>0</v>
      </c>
      <c r="J683" t="s">
        <v>472</v>
      </c>
      <c r="K683" t="s">
        <v>4482</v>
      </c>
      <c r="L683" t="s">
        <v>4483</v>
      </c>
      <c r="M6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" t="s">
        <v>1576</v>
      </c>
      <c r="O683" s="4">
        <v>-20473</v>
      </c>
      <c r="P683" s="4">
        <f>IF(Table_GL_DATA_QUERY[[#This Row],[TRANSAMT]]&gt;0,Table_GL_DATA_QUERY[[#This Row],[TRANSAMT]],0)</f>
        <v>0</v>
      </c>
      <c r="Q683" s="4">
        <f>-IF(Table_GL_DATA_QUERY[[#This Row],[TRANSAMT]]&lt;0,Table_GL_DATA_QUERY[[#This Row],[TRANSAMT]],0)</f>
        <v>20473</v>
      </c>
      <c r="R683" t="s">
        <v>26</v>
      </c>
      <c r="S683" t="s">
        <v>27</v>
      </c>
    </row>
    <row r="684" spans="1:19" x14ac:dyDescent="0.25">
      <c r="A684" s="6">
        <v>20210712</v>
      </c>
      <c r="B684" t="s">
        <v>768</v>
      </c>
      <c r="C684" t="s">
        <v>3682</v>
      </c>
      <c r="D684" t="s">
        <v>4477</v>
      </c>
      <c r="E684" t="s">
        <v>99</v>
      </c>
      <c r="F684" t="s">
        <v>24</v>
      </c>
      <c r="G684" t="s">
        <v>477</v>
      </c>
      <c r="H684">
        <v>0</v>
      </c>
      <c r="I684">
        <v>0</v>
      </c>
      <c r="J684" t="s">
        <v>472</v>
      </c>
      <c r="K684" t="s">
        <v>4482</v>
      </c>
      <c r="L684" t="s">
        <v>4483</v>
      </c>
      <c r="M6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" t="s">
        <v>1577</v>
      </c>
      <c r="O684" s="4">
        <v>-20473</v>
      </c>
      <c r="P684" s="4">
        <f>IF(Table_GL_DATA_QUERY[[#This Row],[TRANSAMT]]&gt;0,Table_GL_DATA_QUERY[[#This Row],[TRANSAMT]],0)</f>
        <v>0</v>
      </c>
      <c r="Q684" s="4">
        <f>-IF(Table_GL_DATA_QUERY[[#This Row],[TRANSAMT]]&lt;0,Table_GL_DATA_QUERY[[#This Row],[TRANSAMT]],0)</f>
        <v>20473</v>
      </c>
      <c r="R684" t="s">
        <v>26</v>
      </c>
      <c r="S684" t="s">
        <v>27</v>
      </c>
    </row>
    <row r="685" spans="1:19" x14ac:dyDescent="0.25">
      <c r="A685" s="6">
        <v>20210712</v>
      </c>
      <c r="B685" t="s">
        <v>768</v>
      </c>
      <c r="C685" t="s">
        <v>3682</v>
      </c>
      <c r="D685" t="s">
        <v>4477</v>
      </c>
      <c r="E685" t="s">
        <v>100</v>
      </c>
      <c r="F685" t="s">
        <v>24</v>
      </c>
      <c r="G685" t="s">
        <v>477</v>
      </c>
      <c r="H685">
        <v>0</v>
      </c>
      <c r="I685">
        <v>0</v>
      </c>
      <c r="J685" t="s">
        <v>472</v>
      </c>
      <c r="K685" t="s">
        <v>4482</v>
      </c>
      <c r="L685" t="s">
        <v>4483</v>
      </c>
      <c r="M6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" t="s">
        <v>1578</v>
      </c>
      <c r="O685" s="4">
        <v>-20360</v>
      </c>
      <c r="P685" s="4">
        <f>IF(Table_GL_DATA_QUERY[[#This Row],[TRANSAMT]]&gt;0,Table_GL_DATA_QUERY[[#This Row],[TRANSAMT]],0)</f>
        <v>0</v>
      </c>
      <c r="Q685" s="4">
        <f>-IF(Table_GL_DATA_QUERY[[#This Row],[TRANSAMT]]&lt;0,Table_GL_DATA_QUERY[[#This Row],[TRANSAMT]],0)</f>
        <v>20360</v>
      </c>
      <c r="R685" t="s">
        <v>26</v>
      </c>
      <c r="S685" t="s">
        <v>27</v>
      </c>
    </row>
    <row r="686" spans="1:19" x14ac:dyDescent="0.25">
      <c r="A686" s="6">
        <v>20210712</v>
      </c>
      <c r="B686" t="s">
        <v>768</v>
      </c>
      <c r="C686" t="s">
        <v>3682</v>
      </c>
      <c r="D686" t="s">
        <v>4477</v>
      </c>
      <c r="E686" t="s">
        <v>101</v>
      </c>
      <c r="F686" t="s">
        <v>150</v>
      </c>
      <c r="G686" t="s">
        <v>477</v>
      </c>
      <c r="H686">
        <v>0</v>
      </c>
      <c r="I686">
        <v>0</v>
      </c>
      <c r="J686" t="s">
        <v>472</v>
      </c>
      <c r="K686" t="s">
        <v>4482</v>
      </c>
      <c r="L686" t="s">
        <v>4483</v>
      </c>
      <c r="M6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" t="s">
        <v>4484</v>
      </c>
      <c r="O686" s="4">
        <v>-169326</v>
      </c>
      <c r="P686" s="4">
        <f>IF(Table_GL_DATA_QUERY[[#This Row],[TRANSAMT]]&gt;0,Table_GL_DATA_QUERY[[#This Row],[TRANSAMT]],0)</f>
        <v>0</v>
      </c>
      <c r="Q686" s="4">
        <f>-IF(Table_GL_DATA_QUERY[[#This Row],[TRANSAMT]]&lt;0,Table_GL_DATA_QUERY[[#This Row],[TRANSAMT]],0)</f>
        <v>169326</v>
      </c>
      <c r="R686" t="s">
        <v>26</v>
      </c>
      <c r="S686" t="s">
        <v>27</v>
      </c>
    </row>
    <row r="687" spans="1:19" x14ac:dyDescent="0.25">
      <c r="A687" s="6">
        <v>20210712</v>
      </c>
      <c r="B687" t="s">
        <v>768</v>
      </c>
      <c r="C687" t="s">
        <v>3682</v>
      </c>
      <c r="D687" t="s">
        <v>4477</v>
      </c>
      <c r="E687" t="s">
        <v>103</v>
      </c>
      <c r="F687" t="s">
        <v>24</v>
      </c>
      <c r="G687" t="s">
        <v>477</v>
      </c>
      <c r="H687">
        <v>0</v>
      </c>
      <c r="I687">
        <v>0</v>
      </c>
      <c r="J687" t="s">
        <v>472</v>
      </c>
      <c r="K687" t="s">
        <v>4482</v>
      </c>
      <c r="L687" t="s">
        <v>4483</v>
      </c>
      <c r="M6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" t="s">
        <v>1579</v>
      </c>
      <c r="O687" s="4">
        <v>-19285</v>
      </c>
      <c r="P687" s="4">
        <f>IF(Table_GL_DATA_QUERY[[#This Row],[TRANSAMT]]&gt;0,Table_GL_DATA_QUERY[[#This Row],[TRANSAMT]],0)</f>
        <v>0</v>
      </c>
      <c r="Q687" s="4">
        <f>-IF(Table_GL_DATA_QUERY[[#This Row],[TRANSAMT]]&lt;0,Table_GL_DATA_QUERY[[#This Row],[TRANSAMT]],0)</f>
        <v>19285</v>
      </c>
      <c r="R687" t="s">
        <v>26</v>
      </c>
      <c r="S687" t="s">
        <v>27</v>
      </c>
    </row>
    <row r="688" spans="1:19" x14ac:dyDescent="0.25">
      <c r="A688" s="6">
        <v>20210709</v>
      </c>
      <c r="B688" t="s">
        <v>768</v>
      </c>
      <c r="C688" t="s">
        <v>3682</v>
      </c>
      <c r="D688" t="s">
        <v>4237</v>
      </c>
      <c r="E688" t="s">
        <v>109</v>
      </c>
      <c r="F688" t="s">
        <v>24</v>
      </c>
      <c r="G688" t="s">
        <v>477</v>
      </c>
      <c r="H688">
        <v>0</v>
      </c>
      <c r="I688">
        <v>0</v>
      </c>
      <c r="J688" t="s">
        <v>472</v>
      </c>
      <c r="K688" t="s">
        <v>483</v>
      </c>
      <c r="L688" t="s">
        <v>484</v>
      </c>
      <c r="M6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" t="s">
        <v>521</v>
      </c>
      <c r="O688" s="4">
        <v>-470</v>
      </c>
      <c r="P688" s="4">
        <f>IF(Table_GL_DATA_QUERY[[#This Row],[TRANSAMT]]&gt;0,Table_GL_DATA_QUERY[[#This Row],[TRANSAMT]],0)</f>
        <v>0</v>
      </c>
      <c r="Q688" s="4">
        <f>-IF(Table_GL_DATA_QUERY[[#This Row],[TRANSAMT]]&lt;0,Table_GL_DATA_QUERY[[#This Row],[TRANSAMT]],0)</f>
        <v>470</v>
      </c>
      <c r="R688" t="s">
        <v>26</v>
      </c>
      <c r="S688" t="s">
        <v>27</v>
      </c>
    </row>
    <row r="689" spans="1:19" x14ac:dyDescent="0.25">
      <c r="A689" s="6">
        <v>20210709</v>
      </c>
      <c r="B689" t="s">
        <v>768</v>
      </c>
      <c r="C689" t="s">
        <v>3682</v>
      </c>
      <c r="D689" t="s">
        <v>4237</v>
      </c>
      <c r="E689" t="s">
        <v>193</v>
      </c>
      <c r="F689" t="s">
        <v>24</v>
      </c>
      <c r="G689" t="s">
        <v>477</v>
      </c>
      <c r="H689">
        <v>0</v>
      </c>
      <c r="I689">
        <v>0</v>
      </c>
      <c r="J689" t="s">
        <v>472</v>
      </c>
      <c r="K689" t="s">
        <v>483</v>
      </c>
      <c r="L689" t="s">
        <v>484</v>
      </c>
      <c r="M6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9" t="s">
        <v>3691</v>
      </c>
      <c r="O689" s="4">
        <v>-1000</v>
      </c>
      <c r="P689" s="4">
        <f>IF(Table_GL_DATA_QUERY[[#This Row],[TRANSAMT]]&gt;0,Table_GL_DATA_QUERY[[#This Row],[TRANSAMT]],0)</f>
        <v>0</v>
      </c>
      <c r="Q689" s="4">
        <f>-IF(Table_GL_DATA_QUERY[[#This Row],[TRANSAMT]]&lt;0,Table_GL_DATA_QUERY[[#This Row],[TRANSAMT]],0)</f>
        <v>1000</v>
      </c>
      <c r="R689" t="s">
        <v>26</v>
      </c>
      <c r="S689" t="s">
        <v>27</v>
      </c>
    </row>
    <row r="690" spans="1:19" x14ac:dyDescent="0.25">
      <c r="A690" s="6">
        <v>20210709</v>
      </c>
      <c r="B690" t="s">
        <v>768</v>
      </c>
      <c r="C690" t="s">
        <v>3682</v>
      </c>
      <c r="D690" t="s">
        <v>4237</v>
      </c>
      <c r="E690" t="s">
        <v>196</v>
      </c>
      <c r="F690" t="s">
        <v>24</v>
      </c>
      <c r="G690" t="s">
        <v>477</v>
      </c>
      <c r="H690">
        <v>0</v>
      </c>
      <c r="I690">
        <v>0</v>
      </c>
      <c r="J690" t="s">
        <v>472</v>
      </c>
      <c r="K690" t="s">
        <v>483</v>
      </c>
      <c r="L690" t="s">
        <v>484</v>
      </c>
      <c r="M6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" t="s">
        <v>3692</v>
      </c>
      <c r="O690" s="4">
        <v>-399</v>
      </c>
      <c r="P690" s="4">
        <f>IF(Table_GL_DATA_QUERY[[#This Row],[TRANSAMT]]&gt;0,Table_GL_DATA_QUERY[[#This Row],[TRANSAMT]],0)</f>
        <v>0</v>
      </c>
      <c r="Q690" s="4">
        <f>-IF(Table_GL_DATA_QUERY[[#This Row],[TRANSAMT]]&lt;0,Table_GL_DATA_QUERY[[#This Row],[TRANSAMT]],0)</f>
        <v>399</v>
      </c>
      <c r="R690" t="s">
        <v>26</v>
      </c>
      <c r="S690" t="s">
        <v>27</v>
      </c>
    </row>
    <row r="691" spans="1:19" x14ac:dyDescent="0.25">
      <c r="A691" s="6">
        <v>20210709</v>
      </c>
      <c r="B691" t="s">
        <v>768</v>
      </c>
      <c r="C691" t="s">
        <v>3682</v>
      </c>
      <c r="D691" t="s">
        <v>4237</v>
      </c>
      <c r="E691" t="s">
        <v>197</v>
      </c>
      <c r="F691" t="s">
        <v>24</v>
      </c>
      <c r="G691" t="s">
        <v>477</v>
      </c>
      <c r="H691">
        <v>0</v>
      </c>
      <c r="I691">
        <v>0</v>
      </c>
      <c r="J691" t="s">
        <v>472</v>
      </c>
      <c r="K691" t="s">
        <v>483</v>
      </c>
      <c r="L691" t="s">
        <v>484</v>
      </c>
      <c r="M6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1" t="s">
        <v>3693</v>
      </c>
      <c r="O691" s="4">
        <v>-1500</v>
      </c>
      <c r="P691" s="4">
        <f>IF(Table_GL_DATA_QUERY[[#This Row],[TRANSAMT]]&gt;0,Table_GL_DATA_QUERY[[#This Row],[TRANSAMT]],0)</f>
        <v>0</v>
      </c>
      <c r="Q691" s="4">
        <f>-IF(Table_GL_DATA_QUERY[[#This Row],[TRANSAMT]]&lt;0,Table_GL_DATA_QUERY[[#This Row],[TRANSAMT]],0)</f>
        <v>1500</v>
      </c>
      <c r="R691" t="s">
        <v>26</v>
      </c>
      <c r="S691" t="s">
        <v>27</v>
      </c>
    </row>
    <row r="692" spans="1:19" x14ac:dyDescent="0.25">
      <c r="A692" s="6">
        <v>20210709</v>
      </c>
      <c r="B692" t="s">
        <v>768</v>
      </c>
      <c r="C692" t="s">
        <v>3682</v>
      </c>
      <c r="D692" t="s">
        <v>4237</v>
      </c>
      <c r="E692" t="s">
        <v>198</v>
      </c>
      <c r="F692" t="s">
        <v>24</v>
      </c>
      <c r="G692" t="s">
        <v>477</v>
      </c>
      <c r="H692">
        <v>0</v>
      </c>
      <c r="I692">
        <v>0</v>
      </c>
      <c r="J692" t="s">
        <v>472</v>
      </c>
      <c r="K692" t="s">
        <v>483</v>
      </c>
      <c r="L692" t="s">
        <v>484</v>
      </c>
      <c r="M6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" t="s">
        <v>806</v>
      </c>
      <c r="O692" s="4">
        <v>-1500</v>
      </c>
      <c r="P692" s="4">
        <f>IF(Table_GL_DATA_QUERY[[#This Row],[TRANSAMT]]&gt;0,Table_GL_DATA_QUERY[[#This Row],[TRANSAMT]],0)</f>
        <v>0</v>
      </c>
      <c r="Q692" s="4">
        <f>-IF(Table_GL_DATA_QUERY[[#This Row],[TRANSAMT]]&lt;0,Table_GL_DATA_QUERY[[#This Row],[TRANSAMT]],0)</f>
        <v>1500</v>
      </c>
      <c r="R692" t="s">
        <v>26</v>
      </c>
      <c r="S692" t="s">
        <v>27</v>
      </c>
    </row>
    <row r="693" spans="1:19" x14ac:dyDescent="0.25">
      <c r="A693" s="6">
        <v>20210709</v>
      </c>
      <c r="B693" t="s">
        <v>768</v>
      </c>
      <c r="C693" t="s">
        <v>3682</v>
      </c>
      <c r="D693" t="s">
        <v>4237</v>
      </c>
      <c r="E693" t="s">
        <v>110</v>
      </c>
      <c r="F693" t="s">
        <v>24</v>
      </c>
      <c r="G693" t="s">
        <v>477</v>
      </c>
      <c r="H693">
        <v>0</v>
      </c>
      <c r="I693">
        <v>0</v>
      </c>
      <c r="J693" t="s">
        <v>472</v>
      </c>
      <c r="K693" t="s">
        <v>483</v>
      </c>
      <c r="L693" t="s">
        <v>484</v>
      </c>
      <c r="M6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" t="s">
        <v>1191</v>
      </c>
      <c r="O693" s="4">
        <v>-589</v>
      </c>
      <c r="P693" s="4">
        <f>IF(Table_GL_DATA_QUERY[[#This Row],[TRANSAMT]]&gt;0,Table_GL_DATA_QUERY[[#This Row],[TRANSAMT]],0)</f>
        <v>0</v>
      </c>
      <c r="Q693" s="4">
        <f>-IF(Table_GL_DATA_QUERY[[#This Row],[TRANSAMT]]&lt;0,Table_GL_DATA_QUERY[[#This Row],[TRANSAMT]],0)</f>
        <v>589</v>
      </c>
      <c r="R693" t="s">
        <v>26</v>
      </c>
      <c r="S693" t="s">
        <v>27</v>
      </c>
    </row>
    <row r="694" spans="1:19" x14ac:dyDescent="0.25">
      <c r="A694" s="6">
        <v>20210709</v>
      </c>
      <c r="B694" t="s">
        <v>768</v>
      </c>
      <c r="C694" t="s">
        <v>3682</v>
      </c>
      <c r="D694" t="s">
        <v>4237</v>
      </c>
      <c r="E694" t="s">
        <v>111</v>
      </c>
      <c r="F694" t="s">
        <v>24</v>
      </c>
      <c r="G694" t="s">
        <v>477</v>
      </c>
      <c r="H694">
        <v>0</v>
      </c>
      <c r="I694">
        <v>0</v>
      </c>
      <c r="J694" t="s">
        <v>472</v>
      </c>
      <c r="K694" t="s">
        <v>483</v>
      </c>
      <c r="L694" t="s">
        <v>484</v>
      </c>
      <c r="M6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" t="s">
        <v>666</v>
      </c>
      <c r="O694" s="4">
        <v>-500</v>
      </c>
      <c r="P694" s="4">
        <f>IF(Table_GL_DATA_QUERY[[#This Row],[TRANSAMT]]&gt;0,Table_GL_DATA_QUERY[[#This Row],[TRANSAMT]],0)</f>
        <v>0</v>
      </c>
      <c r="Q694" s="4">
        <f>-IF(Table_GL_DATA_QUERY[[#This Row],[TRANSAMT]]&lt;0,Table_GL_DATA_QUERY[[#This Row],[TRANSAMT]],0)</f>
        <v>500</v>
      </c>
      <c r="R694" t="s">
        <v>26</v>
      </c>
      <c r="S694" t="s">
        <v>27</v>
      </c>
    </row>
    <row r="695" spans="1:19" x14ac:dyDescent="0.25">
      <c r="A695" s="6">
        <v>20210709</v>
      </c>
      <c r="B695" t="s">
        <v>768</v>
      </c>
      <c r="C695" t="s">
        <v>3682</v>
      </c>
      <c r="D695" t="s">
        <v>4237</v>
      </c>
      <c r="E695" t="s">
        <v>114</v>
      </c>
      <c r="F695" t="s">
        <v>150</v>
      </c>
      <c r="G695" t="s">
        <v>477</v>
      </c>
      <c r="H695">
        <v>0</v>
      </c>
      <c r="I695">
        <v>0</v>
      </c>
      <c r="J695" t="s">
        <v>472</v>
      </c>
      <c r="K695" t="s">
        <v>483</v>
      </c>
      <c r="L695" t="s">
        <v>484</v>
      </c>
      <c r="M6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5" t="s">
        <v>1507</v>
      </c>
      <c r="O695" s="4">
        <v>-267</v>
      </c>
      <c r="P695" s="4">
        <f>IF(Table_GL_DATA_QUERY[[#This Row],[TRANSAMT]]&gt;0,Table_GL_DATA_QUERY[[#This Row],[TRANSAMT]],0)</f>
        <v>0</v>
      </c>
      <c r="Q695" s="4">
        <f>-IF(Table_GL_DATA_QUERY[[#This Row],[TRANSAMT]]&lt;0,Table_GL_DATA_QUERY[[#This Row],[TRANSAMT]],0)</f>
        <v>267</v>
      </c>
      <c r="R695" t="s">
        <v>26</v>
      </c>
      <c r="S695" t="s">
        <v>27</v>
      </c>
    </row>
    <row r="696" spans="1:19" x14ac:dyDescent="0.25">
      <c r="A696" s="6">
        <v>20210709</v>
      </c>
      <c r="B696" t="s">
        <v>768</v>
      </c>
      <c r="C696" t="s">
        <v>3682</v>
      </c>
      <c r="D696" t="s">
        <v>4237</v>
      </c>
      <c r="E696" t="s">
        <v>115</v>
      </c>
      <c r="F696" t="s">
        <v>1104</v>
      </c>
      <c r="G696" t="s">
        <v>477</v>
      </c>
      <c r="H696">
        <v>0</v>
      </c>
      <c r="I696">
        <v>0</v>
      </c>
      <c r="J696" t="s">
        <v>472</v>
      </c>
      <c r="K696" t="s">
        <v>483</v>
      </c>
      <c r="L696" t="s">
        <v>484</v>
      </c>
      <c r="M6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" t="s">
        <v>1508</v>
      </c>
      <c r="O696" s="4">
        <v>-11160</v>
      </c>
      <c r="P696" s="4">
        <f>IF(Table_GL_DATA_QUERY[[#This Row],[TRANSAMT]]&gt;0,Table_GL_DATA_QUERY[[#This Row],[TRANSAMT]],0)</f>
        <v>0</v>
      </c>
      <c r="Q696" s="4">
        <f>-IF(Table_GL_DATA_QUERY[[#This Row],[TRANSAMT]]&lt;0,Table_GL_DATA_QUERY[[#This Row],[TRANSAMT]],0)</f>
        <v>11160</v>
      </c>
      <c r="R696" t="s">
        <v>26</v>
      </c>
      <c r="S696" t="s">
        <v>27</v>
      </c>
    </row>
    <row r="697" spans="1:19" x14ac:dyDescent="0.25">
      <c r="A697" s="6">
        <v>20210709</v>
      </c>
      <c r="B697" t="s">
        <v>768</v>
      </c>
      <c r="C697" t="s">
        <v>3682</v>
      </c>
      <c r="D697" t="s">
        <v>4237</v>
      </c>
      <c r="E697" t="s">
        <v>118</v>
      </c>
      <c r="F697" t="s">
        <v>41</v>
      </c>
      <c r="G697" t="s">
        <v>477</v>
      </c>
      <c r="H697">
        <v>0</v>
      </c>
      <c r="I697">
        <v>0</v>
      </c>
      <c r="J697" t="s">
        <v>472</v>
      </c>
      <c r="K697" t="s">
        <v>483</v>
      </c>
      <c r="L697" t="s">
        <v>484</v>
      </c>
      <c r="M6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" t="s">
        <v>1510</v>
      </c>
      <c r="O697" s="4">
        <v>-1504</v>
      </c>
      <c r="P697" s="4">
        <f>IF(Table_GL_DATA_QUERY[[#This Row],[TRANSAMT]]&gt;0,Table_GL_DATA_QUERY[[#This Row],[TRANSAMT]],0)</f>
        <v>0</v>
      </c>
      <c r="Q697" s="4">
        <f>-IF(Table_GL_DATA_QUERY[[#This Row],[TRANSAMT]]&lt;0,Table_GL_DATA_QUERY[[#This Row],[TRANSAMT]],0)</f>
        <v>1504</v>
      </c>
      <c r="R697" t="s">
        <v>26</v>
      </c>
      <c r="S697" t="s">
        <v>27</v>
      </c>
    </row>
    <row r="698" spans="1:19" x14ac:dyDescent="0.25">
      <c r="A698" s="6">
        <v>20210709</v>
      </c>
      <c r="B698" t="s">
        <v>768</v>
      </c>
      <c r="C698" t="s">
        <v>3682</v>
      </c>
      <c r="D698" t="s">
        <v>4237</v>
      </c>
      <c r="E698" t="s">
        <v>201</v>
      </c>
      <c r="F698" t="s">
        <v>24</v>
      </c>
      <c r="G698" t="s">
        <v>477</v>
      </c>
      <c r="H698">
        <v>0</v>
      </c>
      <c r="I698">
        <v>0</v>
      </c>
      <c r="J698" t="s">
        <v>472</v>
      </c>
      <c r="K698" t="s">
        <v>483</v>
      </c>
      <c r="L698" t="s">
        <v>484</v>
      </c>
      <c r="M6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8" t="s">
        <v>1542</v>
      </c>
      <c r="O698" s="4">
        <v>-399</v>
      </c>
      <c r="P698" s="4">
        <f>IF(Table_GL_DATA_QUERY[[#This Row],[TRANSAMT]]&gt;0,Table_GL_DATA_QUERY[[#This Row],[TRANSAMT]],0)</f>
        <v>0</v>
      </c>
      <c r="Q698" s="4">
        <f>-IF(Table_GL_DATA_QUERY[[#This Row],[TRANSAMT]]&lt;0,Table_GL_DATA_QUERY[[#This Row],[TRANSAMT]],0)</f>
        <v>399</v>
      </c>
      <c r="R698" t="s">
        <v>26</v>
      </c>
      <c r="S698" t="s">
        <v>27</v>
      </c>
    </row>
    <row r="699" spans="1:19" x14ac:dyDescent="0.25">
      <c r="A699" s="6">
        <v>20210709</v>
      </c>
      <c r="B699" t="s">
        <v>768</v>
      </c>
      <c r="C699" t="s">
        <v>3682</v>
      </c>
      <c r="D699" t="s">
        <v>4237</v>
      </c>
      <c r="E699" t="s">
        <v>47</v>
      </c>
      <c r="F699" t="s">
        <v>150</v>
      </c>
      <c r="G699" t="s">
        <v>477</v>
      </c>
      <c r="H699">
        <v>0</v>
      </c>
      <c r="I699">
        <v>0</v>
      </c>
      <c r="J699" t="s">
        <v>472</v>
      </c>
      <c r="K699" t="s">
        <v>483</v>
      </c>
      <c r="L699" t="s">
        <v>484</v>
      </c>
      <c r="M6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9" t="s">
        <v>3885</v>
      </c>
      <c r="O699" s="4">
        <v>-500</v>
      </c>
      <c r="P699" s="4">
        <f>IF(Table_GL_DATA_QUERY[[#This Row],[TRANSAMT]]&gt;0,Table_GL_DATA_QUERY[[#This Row],[TRANSAMT]],0)</f>
        <v>0</v>
      </c>
      <c r="Q699" s="4">
        <f>-IF(Table_GL_DATA_QUERY[[#This Row],[TRANSAMT]]&lt;0,Table_GL_DATA_QUERY[[#This Row],[TRANSAMT]],0)</f>
        <v>500</v>
      </c>
      <c r="R699" t="s">
        <v>26</v>
      </c>
      <c r="S699" t="s">
        <v>27</v>
      </c>
    </row>
    <row r="700" spans="1:19" x14ac:dyDescent="0.25">
      <c r="A700" s="6">
        <v>20210709</v>
      </c>
      <c r="B700" t="s">
        <v>768</v>
      </c>
      <c r="C700" t="s">
        <v>3682</v>
      </c>
      <c r="D700" t="s">
        <v>4237</v>
      </c>
      <c r="E700" t="s">
        <v>120</v>
      </c>
      <c r="F700" t="s">
        <v>24</v>
      </c>
      <c r="G700" t="s">
        <v>477</v>
      </c>
      <c r="H700">
        <v>0</v>
      </c>
      <c r="I700">
        <v>0</v>
      </c>
      <c r="J700" t="s">
        <v>472</v>
      </c>
      <c r="K700" t="s">
        <v>483</v>
      </c>
      <c r="L700" t="s">
        <v>484</v>
      </c>
      <c r="M7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0" t="s">
        <v>667</v>
      </c>
      <c r="O700" s="4">
        <v>-500</v>
      </c>
      <c r="P700" s="4">
        <f>IF(Table_GL_DATA_QUERY[[#This Row],[TRANSAMT]]&gt;0,Table_GL_DATA_QUERY[[#This Row],[TRANSAMT]],0)</f>
        <v>0</v>
      </c>
      <c r="Q700" s="4">
        <f>-IF(Table_GL_DATA_QUERY[[#This Row],[TRANSAMT]]&lt;0,Table_GL_DATA_QUERY[[#This Row],[TRANSAMT]],0)</f>
        <v>500</v>
      </c>
      <c r="R700" t="s">
        <v>26</v>
      </c>
      <c r="S700" t="s">
        <v>27</v>
      </c>
    </row>
    <row r="701" spans="1:19" x14ac:dyDescent="0.25">
      <c r="A701" s="6">
        <v>20210709</v>
      </c>
      <c r="B701" t="s">
        <v>768</v>
      </c>
      <c r="C701" t="s">
        <v>3682</v>
      </c>
      <c r="D701" t="s">
        <v>4237</v>
      </c>
      <c r="E701" t="s">
        <v>122</v>
      </c>
      <c r="F701" t="s">
        <v>41</v>
      </c>
      <c r="G701" t="s">
        <v>477</v>
      </c>
      <c r="H701">
        <v>0</v>
      </c>
      <c r="I701">
        <v>0</v>
      </c>
      <c r="J701" t="s">
        <v>472</v>
      </c>
      <c r="K701" t="s">
        <v>483</v>
      </c>
      <c r="L701" t="s">
        <v>484</v>
      </c>
      <c r="M7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" t="s">
        <v>1197</v>
      </c>
      <c r="O701" s="4">
        <v>-1480</v>
      </c>
      <c r="P701" s="4">
        <f>IF(Table_GL_DATA_QUERY[[#This Row],[TRANSAMT]]&gt;0,Table_GL_DATA_QUERY[[#This Row],[TRANSAMT]],0)</f>
        <v>0</v>
      </c>
      <c r="Q701" s="4">
        <f>-IF(Table_GL_DATA_QUERY[[#This Row],[TRANSAMT]]&lt;0,Table_GL_DATA_QUERY[[#This Row],[TRANSAMT]],0)</f>
        <v>1480</v>
      </c>
      <c r="R701" t="s">
        <v>26</v>
      </c>
      <c r="S701" t="s">
        <v>27</v>
      </c>
    </row>
    <row r="702" spans="1:19" x14ac:dyDescent="0.25">
      <c r="A702" s="6">
        <v>20210709</v>
      </c>
      <c r="B702" t="s">
        <v>768</v>
      </c>
      <c r="C702" t="s">
        <v>3682</v>
      </c>
      <c r="D702" t="s">
        <v>4237</v>
      </c>
      <c r="E702" t="s">
        <v>209</v>
      </c>
      <c r="F702" t="s">
        <v>24</v>
      </c>
      <c r="G702" t="s">
        <v>477</v>
      </c>
      <c r="H702">
        <v>0</v>
      </c>
      <c r="I702">
        <v>0</v>
      </c>
      <c r="J702" t="s">
        <v>472</v>
      </c>
      <c r="K702" t="s">
        <v>483</v>
      </c>
      <c r="L702" t="s">
        <v>484</v>
      </c>
      <c r="M7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" t="s">
        <v>3886</v>
      </c>
      <c r="O702" s="4">
        <v>-599</v>
      </c>
      <c r="P702" s="4">
        <f>IF(Table_GL_DATA_QUERY[[#This Row],[TRANSAMT]]&gt;0,Table_GL_DATA_QUERY[[#This Row],[TRANSAMT]],0)</f>
        <v>0</v>
      </c>
      <c r="Q702" s="4">
        <f>-IF(Table_GL_DATA_QUERY[[#This Row],[TRANSAMT]]&lt;0,Table_GL_DATA_QUERY[[#This Row],[TRANSAMT]],0)</f>
        <v>599</v>
      </c>
      <c r="R702" t="s">
        <v>26</v>
      </c>
      <c r="S702" t="s">
        <v>27</v>
      </c>
    </row>
    <row r="703" spans="1:19" x14ac:dyDescent="0.25">
      <c r="A703" s="6">
        <v>20210709</v>
      </c>
      <c r="B703" t="s">
        <v>768</v>
      </c>
      <c r="C703" t="s">
        <v>3682</v>
      </c>
      <c r="D703" t="s">
        <v>4237</v>
      </c>
      <c r="E703" t="s">
        <v>210</v>
      </c>
      <c r="F703" t="s">
        <v>150</v>
      </c>
      <c r="G703" t="s">
        <v>477</v>
      </c>
      <c r="H703">
        <v>0</v>
      </c>
      <c r="I703">
        <v>0</v>
      </c>
      <c r="J703" t="s">
        <v>472</v>
      </c>
      <c r="K703" t="s">
        <v>483</v>
      </c>
      <c r="L703" t="s">
        <v>484</v>
      </c>
      <c r="M7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" t="s">
        <v>3887</v>
      </c>
      <c r="O703" s="4">
        <v>-760</v>
      </c>
      <c r="P703" s="4">
        <f>IF(Table_GL_DATA_QUERY[[#This Row],[TRANSAMT]]&gt;0,Table_GL_DATA_QUERY[[#This Row],[TRANSAMT]],0)</f>
        <v>0</v>
      </c>
      <c r="Q703" s="4">
        <f>-IF(Table_GL_DATA_QUERY[[#This Row],[TRANSAMT]]&lt;0,Table_GL_DATA_QUERY[[#This Row],[TRANSAMT]],0)</f>
        <v>760</v>
      </c>
      <c r="R703" t="s">
        <v>26</v>
      </c>
      <c r="S703" t="s">
        <v>27</v>
      </c>
    </row>
    <row r="704" spans="1:19" x14ac:dyDescent="0.25">
      <c r="A704" s="6">
        <v>20210709</v>
      </c>
      <c r="B704" t="s">
        <v>768</v>
      </c>
      <c r="C704" t="s">
        <v>3682</v>
      </c>
      <c r="D704" t="s">
        <v>4237</v>
      </c>
      <c r="E704" t="s">
        <v>124</v>
      </c>
      <c r="F704" t="s">
        <v>24</v>
      </c>
      <c r="G704" t="s">
        <v>477</v>
      </c>
      <c r="H704">
        <v>0</v>
      </c>
      <c r="I704">
        <v>0</v>
      </c>
      <c r="J704" t="s">
        <v>472</v>
      </c>
      <c r="K704" t="s">
        <v>483</v>
      </c>
      <c r="L704" t="s">
        <v>484</v>
      </c>
      <c r="M7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" t="s">
        <v>3005</v>
      </c>
      <c r="O704" s="4">
        <v>-940</v>
      </c>
      <c r="P704" s="4">
        <f>IF(Table_GL_DATA_QUERY[[#This Row],[TRANSAMT]]&gt;0,Table_GL_DATA_QUERY[[#This Row],[TRANSAMT]],0)</f>
        <v>0</v>
      </c>
      <c r="Q704" s="4">
        <f>-IF(Table_GL_DATA_QUERY[[#This Row],[TRANSAMT]]&lt;0,Table_GL_DATA_QUERY[[#This Row],[TRANSAMT]],0)</f>
        <v>940</v>
      </c>
      <c r="R704" t="s">
        <v>26</v>
      </c>
      <c r="S704" t="s">
        <v>27</v>
      </c>
    </row>
    <row r="705" spans="1:19" x14ac:dyDescent="0.25">
      <c r="A705" s="6">
        <v>20210709</v>
      </c>
      <c r="B705" t="s">
        <v>768</v>
      </c>
      <c r="C705" t="s">
        <v>3682</v>
      </c>
      <c r="D705" t="s">
        <v>4237</v>
      </c>
      <c r="E705" t="s">
        <v>130</v>
      </c>
      <c r="F705" t="s">
        <v>24</v>
      </c>
      <c r="G705" t="s">
        <v>477</v>
      </c>
      <c r="H705">
        <v>0</v>
      </c>
      <c r="I705">
        <v>0</v>
      </c>
      <c r="J705" t="s">
        <v>472</v>
      </c>
      <c r="K705" t="s">
        <v>483</v>
      </c>
      <c r="L705" t="s">
        <v>484</v>
      </c>
      <c r="M7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5" t="s">
        <v>3888</v>
      </c>
      <c r="O705" s="4">
        <v>-401</v>
      </c>
      <c r="P705" s="4">
        <f>IF(Table_GL_DATA_QUERY[[#This Row],[TRANSAMT]]&gt;0,Table_GL_DATA_QUERY[[#This Row],[TRANSAMT]],0)</f>
        <v>0</v>
      </c>
      <c r="Q705" s="4">
        <f>-IF(Table_GL_DATA_QUERY[[#This Row],[TRANSAMT]]&lt;0,Table_GL_DATA_QUERY[[#This Row],[TRANSAMT]],0)</f>
        <v>401</v>
      </c>
      <c r="R705" t="s">
        <v>26</v>
      </c>
      <c r="S705" t="s">
        <v>27</v>
      </c>
    </row>
    <row r="706" spans="1:19" x14ac:dyDescent="0.25">
      <c r="A706" s="6">
        <v>20210709</v>
      </c>
      <c r="B706" t="s">
        <v>768</v>
      </c>
      <c r="C706" t="s">
        <v>3682</v>
      </c>
      <c r="D706" t="s">
        <v>4237</v>
      </c>
      <c r="E706" t="s">
        <v>153</v>
      </c>
      <c r="F706" t="s">
        <v>24</v>
      </c>
      <c r="G706" t="s">
        <v>477</v>
      </c>
      <c r="H706">
        <v>0</v>
      </c>
      <c r="I706">
        <v>0</v>
      </c>
      <c r="J706" t="s">
        <v>472</v>
      </c>
      <c r="K706" t="s">
        <v>483</v>
      </c>
      <c r="L706" t="s">
        <v>484</v>
      </c>
      <c r="M7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" t="s">
        <v>3889</v>
      </c>
      <c r="O706" s="4">
        <v>-1300</v>
      </c>
      <c r="P706" s="4">
        <f>IF(Table_GL_DATA_QUERY[[#This Row],[TRANSAMT]]&gt;0,Table_GL_DATA_QUERY[[#This Row],[TRANSAMT]],0)</f>
        <v>0</v>
      </c>
      <c r="Q706" s="4">
        <f>-IF(Table_GL_DATA_QUERY[[#This Row],[TRANSAMT]]&lt;0,Table_GL_DATA_QUERY[[#This Row],[TRANSAMT]],0)</f>
        <v>1300</v>
      </c>
      <c r="R706" t="s">
        <v>26</v>
      </c>
      <c r="S706" t="s">
        <v>27</v>
      </c>
    </row>
    <row r="707" spans="1:19" x14ac:dyDescent="0.25">
      <c r="A707" s="6">
        <v>20210709</v>
      </c>
      <c r="B707" t="s">
        <v>768</v>
      </c>
      <c r="C707" t="s">
        <v>3682</v>
      </c>
      <c r="D707" t="s">
        <v>4237</v>
      </c>
      <c r="E707" t="s">
        <v>133</v>
      </c>
      <c r="F707" t="s">
        <v>24</v>
      </c>
      <c r="G707" t="s">
        <v>477</v>
      </c>
      <c r="H707">
        <v>0</v>
      </c>
      <c r="I707">
        <v>0</v>
      </c>
      <c r="J707" t="s">
        <v>472</v>
      </c>
      <c r="K707" t="s">
        <v>483</v>
      </c>
      <c r="L707" t="s">
        <v>484</v>
      </c>
      <c r="M7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" t="s">
        <v>577</v>
      </c>
      <c r="O707" s="4">
        <v>-707</v>
      </c>
      <c r="P707" s="4">
        <f>IF(Table_GL_DATA_QUERY[[#This Row],[TRANSAMT]]&gt;0,Table_GL_DATA_QUERY[[#This Row],[TRANSAMT]],0)</f>
        <v>0</v>
      </c>
      <c r="Q707" s="4">
        <f>-IF(Table_GL_DATA_QUERY[[#This Row],[TRANSAMT]]&lt;0,Table_GL_DATA_QUERY[[#This Row],[TRANSAMT]],0)</f>
        <v>707</v>
      </c>
      <c r="R707" t="s">
        <v>26</v>
      </c>
      <c r="S707" t="s">
        <v>27</v>
      </c>
    </row>
    <row r="708" spans="1:19" x14ac:dyDescent="0.25">
      <c r="A708" s="6">
        <v>20210709</v>
      </c>
      <c r="B708" t="s">
        <v>768</v>
      </c>
      <c r="C708" t="s">
        <v>3682</v>
      </c>
      <c r="D708" t="s">
        <v>4237</v>
      </c>
      <c r="E708" t="s">
        <v>134</v>
      </c>
      <c r="F708" t="s">
        <v>45</v>
      </c>
      <c r="G708" t="s">
        <v>477</v>
      </c>
      <c r="H708">
        <v>0</v>
      </c>
      <c r="I708">
        <v>0</v>
      </c>
      <c r="J708" t="s">
        <v>472</v>
      </c>
      <c r="K708" t="s">
        <v>483</v>
      </c>
      <c r="L708" t="s">
        <v>484</v>
      </c>
      <c r="M7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" t="s">
        <v>3384</v>
      </c>
      <c r="O708" s="4">
        <v>-2692</v>
      </c>
      <c r="P708" s="4">
        <f>IF(Table_GL_DATA_QUERY[[#This Row],[TRANSAMT]]&gt;0,Table_GL_DATA_QUERY[[#This Row],[TRANSAMT]],0)</f>
        <v>0</v>
      </c>
      <c r="Q708" s="4">
        <f>-IF(Table_GL_DATA_QUERY[[#This Row],[TRANSAMT]]&lt;0,Table_GL_DATA_QUERY[[#This Row],[TRANSAMT]],0)</f>
        <v>2692</v>
      </c>
      <c r="R708" t="s">
        <v>26</v>
      </c>
      <c r="S708" t="s">
        <v>27</v>
      </c>
    </row>
    <row r="709" spans="1:19" x14ac:dyDescent="0.25">
      <c r="A709" s="6">
        <v>20210709</v>
      </c>
      <c r="B709" t="s">
        <v>768</v>
      </c>
      <c r="C709" t="s">
        <v>3682</v>
      </c>
      <c r="D709" t="s">
        <v>4237</v>
      </c>
      <c r="E709" t="s">
        <v>203</v>
      </c>
      <c r="F709" t="s">
        <v>24</v>
      </c>
      <c r="G709" t="s">
        <v>477</v>
      </c>
      <c r="H709">
        <v>0</v>
      </c>
      <c r="I709">
        <v>0</v>
      </c>
      <c r="J709" t="s">
        <v>472</v>
      </c>
      <c r="K709" t="s">
        <v>483</v>
      </c>
      <c r="L709" t="s">
        <v>484</v>
      </c>
      <c r="M7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" t="s">
        <v>3890</v>
      </c>
      <c r="O709" s="4">
        <v>-1250</v>
      </c>
      <c r="P709" s="4">
        <f>IF(Table_GL_DATA_QUERY[[#This Row],[TRANSAMT]]&gt;0,Table_GL_DATA_QUERY[[#This Row],[TRANSAMT]],0)</f>
        <v>0</v>
      </c>
      <c r="Q709" s="4">
        <f>-IF(Table_GL_DATA_QUERY[[#This Row],[TRANSAMT]]&lt;0,Table_GL_DATA_QUERY[[#This Row],[TRANSAMT]],0)</f>
        <v>1250</v>
      </c>
      <c r="R709" t="s">
        <v>26</v>
      </c>
      <c r="S709" t="s">
        <v>27</v>
      </c>
    </row>
    <row r="710" spans="1:19" x14ac:dyDescent="0.25">
      <c r="A710" s="6">
        <v>20210706</v>
      </c>
      <c r="B710" t="s">
        <v>768</v>
      </c>
      <c r="C710" t="s">
        <v>3682</v>
      </c>
      <c r="D710" t="s">
        <v>4073</v>
      </c>
      <c r="E710" t="s">
        <v>292</v>
      </c>
      <c r="F710" t="s">
        <v>41</v>
      </c>
      <c r="G710" t="s">
        <v>49</v>
      </c>
      <c r="H710">
        <v>0</v>
      </c>
      <c r="I710">
        <v>0</v>
      </c>
      <c r="J710" t="s">
        <v>61</v>
      </c>
      <c r="K710" t="s">
        <v>1080</v>
      </c>
      <c r="L710" t="s">
        <v>4615</v>
      </c>
      <c r="M7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000000013273</v>
      </c>
      <c r="N710" t="s">
        <v>1081</v>
      </c>
      <c r="O710" s="4">
        <v>1173147</v>
      </c>
      <c r="P710" s="4">
        <f>IF(Table_GL_DATA_QUERY[[#This Row],[TRANSAMT]]&gt;0,Table_GL_DATA_QUERY[[#This Row],[TRANSAMT]],0)</f>
        <v>1173147</v>
      </c>
      <c r="Q710" s="4">
        <f>-IF(Table_GL_DATA_QUERY[[#This Row],[TRANSAMT]]&lt;0,Table_GL_DATA_QUERY[[#This Row],[TRANSAMT]],0)</f>
        <v>0</v>
      </c>
      <c r="R710" t="s">
        <v>31</v>
      </c>
      <c r="S710" t="s">
        <v>27</v>
      </c>
    </row>
    <row r="711" spans="1:19" x14ac:dyDescent="0.25">
      <c r="A711" s="6">
        <v>20210706</v>
      </c>
      <c r="B711" t="s">
        <v>768</v>
      </c>
      <c r="C711" t="s">
        <v>3682</v>
      </c>
      <c r="D711" t="s">
        <v>4073</v>
      </c>
      <c r="E711" t="s">
        <v>293</v>
      </c>
      <c r="F711" t="s">
        <v>24</v>
      </c>
      <c r="G711" t="s">
        <v>49</v>
      </c>
      <c r="H711">
        <v>0</v>
      </c>
      <c r="I711">
        <v>0</v>
      </c>
      <c r="J711" t="s">
        <v>61</v>
      </c>
      <c r="K711" t="s">
        <v>234</v>
      </c>
      <c r="L711" t="s">
        <v>4616</v>
      </c>
      <c r="M7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000010706018</v>
      </c>
      <c r="N711" t="s">
        <v>125</v>
      </c>
      <c r="O711" s="4">
        <v>57146</v>
      </c>
      <c r="P711" s="4">
        <f>IF(Table_GL_DATA_QUERY[[#This Row],[TRANSAMT]]&gt;0,Table_GL_DATA_QUERY[[#This Row],[TRANSAMT]],0)</f>
        <v>57146</v>
      </c>
      <c r="Q711" s="4">
        <f>-IF(Table_GL_DATA_QUERY[[#This Row],[TRANSAMT]]&lt;0,Table_GL_DATA_QUERY[[#This Row],[TRANSAMT]],0)</f>
        <v>0</v>
      </c>
      <c r="R711" t="s">
        <v>31</v>
      </c>
      <c r="S711" t="s">
        <v>43</v>
      </c>
    </row>
    <row r="712" spans="1:19" x14ac:dyDescent="0.25">
      <c r="A712" s="6">
        <v>20210706</v>
      </c>
      <c r="B712" t="s">
        <v>768</v>
      </c>
      <c r="C712" t="s">
        <v>3682</v>
      </c>
      <c r="D712" t="s">
        <v>4073</v>
      </c>
      <c r="E712" t="s">
        <v>294</v>
      </c>
      <c r="F712" t="s">
        <v>24</v>
      </c>
      <c r="G712" t="s">
        <v>49</v>
      </c>
      <c r="H712">
        <v>0</v>
      </c>
      <c r="I712">
        <v>0</v>
      </c>
      <c r="J712" t="s">
        <v>61</v>
      </c>
      <c r="K712" t="s">
        <v>1595</v>
      </c>
      <c r="L712" t="s">
        <v>4617</v>
      </c>
      <c r="M7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" t="s">
        <v>1297</v>
      </c>
      <c r="O712" s="4">
        <v>143348.70000000001</v>
      </c>
      <c r="P712" s="4">
        <f>IF(Table_GL_DATA_QUERY[[#This Row],[TRANSAMT]]&gt;0,Table_GL_DATA_QUERY[[#This Row],[TRANSAMT]],0)</f>
        <v>143348.70000000001</v>
      </c>
      <c r="Q712" s="4">
        <f>-IF(Table_GL_DATA_QUERY[[#This Row],[TRANSAMT]]&lt;0,Table_GL_DATA_QUERY[[#This Row],[TRANSAMT]],0)</f>
        <v>0</v>
      </c>
      <c r="R712" t="s">
        <v>31</v>
      </c>
      <c r="S712" t="s">
        <v>43</v>
      </c>
    </row>
    <row r="713" spans="1:19" x14ac:dyDescent="0.25">
      <c r="A713" s="6">
        <v>20210706</v>
      </c>
      <c r="B713" t="s">
        <v>768</v>
      </c>
      <c r="C713" t="s">
        <v>3682</v>
      </c>
      <c r="D713" t="s">
        <v>4073</v>
      </c>
      <c r="E713" t="s">
        <v>295</v>
      </c>
      <c r="F713" t="s">
        <v>150</v>
      </c>
      <c r="G713" t="s">
        <v>49</v>
      </c>
      <c r="H713">
        <v>0</v>
      </c>
      <c r="I713">
        <v>0</v>
      </c>
      <c r="J713" t="s">
        <v>61</v>
      </c>
      <c r="K713" t="s">
        <v>1296</v>
      </c>
      <c r="L713" t="s">
        <v>4618</v>
      </c>
      <c r="M7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" t="s">
        <v>4619</v>
      </c>
      <c r="O713" s="4">
        <v>22639.15</v>
      </c>
      <c r="P713" s="4">
        <f>IF(Table_GL_DATA_QUERY[[#This Row],[TRANSAMT]]&gt;0,Table_GL_DATA_QUERY[[#This Row],[TRANSAMT]],0)</f>
        <v>22639.15</v>
      </c>
      <c r="Q713" s="4">
        <f>-IF(Table_GL_DATA_QUERY[[#This Row],[TRANSAMT]]&lt;0,Table_GL_DATA_QUERY[[#This Row],[TRANSAMT]],0)</f>
        <v>0</v>
      </c>
      <c r="R713" t="s">
        <v>31</v>
      </c>
      <c r="S713" t="s">
        <v>27</v>
      </c>
    </row>
    <row r="714" spans="1:19" x14ac:dyDescent="0.25">
      <c r="A714" s="6">
        <v>20210706</v>
      </c>
      <c r="B714" t="s">
        <v>768</v>
      </c>
      <c r="C714" t="s">
        <v>3682</v>
      </c>
      <c r="D714" t="s">
        <v>4073</v>
      </c>
      <c r="E714" t="s">
        <v>296</v>
      </c>
      <c r="F714" t="s">
        <v>24</v>
      </c>
      <c r="G714" t="s">
        <v>49</v>
      </c>
      <c r="H714">
        <v>0</v>
      </c>
      <c r="I714">
        <v>0</v>
      </c>
      <c r="J714" t="s">
        <v>61</v>
      </c>
      <c r="K714" t="s">
        <v>1296</v>
      </c>
      <c r="L714" t="s">
        <v>4620</v>
      </c>
      <c r="M7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4" t="s">
        <v>4619</v>
      </c>
      <c r="O714" s="4">
        <v>11701.57</v>
      </c>
      <c r="P714" s="4">
        <f>IF(Table_GL_DATA_QUERY[[#This Row],[TRANSAMT]]&gt;0,Table_GL_DATA_QUERY[[#This Row],[TRANSAMT]],0)</f>
        <v>11701.57</v>
      </c>
      <c r="Q714" s="4">
        <f>-IF(Table_GL_DATA_QUERY[[#This Row],[TRANSAMT]]&lt;0,Table_GL_DATA_QUERY[[#This Row],[TRANSAMT]],0)</f>
        <v>0</v>
      </c>
      <c r="R714" t="s">
        <v>31</v>
      </c>
      <c r="S714" t="s">
        <v>27</v>
      </c>
    </row>
    <row r="715" spans="1:19" x14ac:dyDescent="0.25">
      <c r="A715" s="6">
        <v>20210706</v>
      </c>
      <c r="B715" t="s">
        <v>768</v>
      </c>
      <c r="C715" t="s">
        <v>3682</v>
      </c>
      <c r="D715" t="s">
        <v>4073</v>
      </c>
      <c r="E715" t="s">
        <v>298</v>
      </c>
      <c r="F715" t="s">
        <v>41</v>
      </c>
      <c r="G715" t="s">
        <v>49</v>
      </c>
      <c r="H715">
        <v>0</v>
      </c>
      <c r="I715">
        <v>0</v>
      </c>
      <c r="J715" t="s">
        <v>61</v>
      </c>
      <c r="K715" t="s">
        <v>1296</v>
      </c>
      <c r="L715" t="s">
        <v>4621</v>
      </c>
      <c r="M7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" t="s">
        <v>4622</v>
      </c>
      <c r="O715" s="4">
        <v>93363.92</v>
      </c>
      <c r="P715" s="4">
        <f>IF(Table_GL_DATA_QUERY[[#This Row],[TRANSAMT]]&gt;0,Table_GL_DATA_QUERY[[#This Row],[TRANSAMT]],0)</f>
        <v>93363.92</v>
      </c>
      <c r="Q715" s="4">
        <f>-IF(Table_GL_DATA_QUERY[[#This Row],[TRANSAMT]]&lt;0,Table_GL_DATA_QUERY[[#This Row],[TRANSAMT]],0)</f>
        <v>0</v>
      </c>
      <c r="R715" t="s">
        <v>31</v>
      </c>
      <c r="S715" t="s">
        <v>27</v>
      </c>
    </row>
    <row r="716" spans="1:19" x14ac:dyDescent="0.25">
      <c r="A716" s="6">
        <v>20210706</v>
      </c>
      <c r="B716" t="s">
        <v>768</v>
      </c>
      <c r="C716" t="s">
        <v>3682</v>
      </c>
      <c r="D716" t="s">
        <v>4073</v>
      </c>
      <c r="E716" t="s">
        <v>299</v>
      </c>
      <c r="F716" t="s">
        <v>41</v>
      </c>
      <c r="G716" t="s">
        <v>49</v>
      </c>
      <c r="H716">
        <v>0</v>
      </c>
      <c r="I716">
        <v>0</v>
      </c>
      <c r="J716" t="s">
        <v>61</v>
      </c>
      <c r="K716" t="s">
        <v>1296</v>
      </c>
      <c r="L716" t="s">
        <v>4623</v>
      </c>
      <c r="M7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6" t="s">
        <v>1596</v>
      </c>
      <c r="O716" s="4">
        <v>145395.46</v>
      </c>
      <c r="P716" s="4">
        <f>IF(Table_GL_DATA_QUERY[[#This Row],[TRANSAMT]]&gt;0,Table_GL_DATA_QUERY[[#This Row],[TRANSAMT]],0)</f>
        <v>145395.46</v>
      </c>
      <c r="Q716" s="4">
        <f>-IF(Table_GL_DATA_QUERY[[#This Row],[TRANSAMT]]&lt;0,Table_GL_DATA_QUERY[[#This Row],[TRANSAMT]],0)</f>
        <v>0</v>
      </c>
      <c r="R716" t="s">
        <v>31</v>
      </c>
      <c r="S716" t="s">
        <v>27</v>
      </c>
    </row>
    <row r="717" spans="1:19" x14ac:dyDescent="0.25">
      <c r="A717" s="6">
        <v>20210706</v>
      </c>
      <c r="B717" t="s">
        <v>768</v>
      </c>
      <c r="C717" t="s">
        <v>3682</v>
      </c>
      <c r="D717" t="s">
        <v>4073</v>
      </c>
      <c r="E717" t="s">
        <v>300</v>
      </c>
      <c r="F717" t="s">
        <v>24</v>
      </c>
      <c r="G717" t="s">
        <v>49</v>
      </c>
      <c r="H717">
        <v>0</v>
      </c>
      <c r="I717">
        <v>0</v>
      </c>
      <c r="J717" t="s">
        <v>61</v>
      </c>
      <c r="K717" t="s">
        <v>1595</v>
      </c>
      <c r="L717" t="s">
        <v>4624</v>
      </c>
      <c r="M7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" t="s">
        <v>1297</v>
      </c>
      <c r="O717" s="4">
        <v>47926.35</v>
      </c>
      <c r="P717" s="4">
        <f>IF(Table_GL_DATA_QUERY[[#This Row],[TRANSAMT]]&gt;0,Table_GL_DATA_QUERY[[#This Row],[TRANSAMT]],0)</f>
        <v>47926.35</v>
      </c>
      <c r="Q717" s="4">
        <f>-IF(Table_GL_DATA_QUERY[[#This Row],[TRANSAMT]]&lt;0,Table_GL_DATA_QUERY[[#This Row],[TRANSAMT]],0)</f>
        <v>0</v>
      </c>
      <c r="R717" t="s">
        <v>31</v>
      </c>
      <c r="S717" t="s">
        <v>43</v>
      </c>
    </row>
    <row r="718" spans="1:19" x14ac:dyDescent="0.25">
      <c r="A718" s="6">
        <v>20210706</v>
      </c>
      <c r="B718" t="s">
        <v>768</v>
      </c>
      <c r="C718" t="s">
        <v>3682</v>
      </c>
      <c r="D718" t="s">
        <v>4073</v>
      </c>
      <c r="E718" t="s">
        <v>301</v>
      </c>
      <c r="F718" t="s">
        <v>24</v>
      </c>
      <c r="G718" t="s">
        <v>49</v>
      </c>
      <c r="H718">
        <v>0</v>
      </c>
      <c r="I718">
        <v>0</v>
      </c>
      <c r="J718" t="s">
        <v>61</v>
      </c>
      <c r="K718" t="s">
        <v>1296</v>
      </c>
      <c r="L718" t="s">
        <v>4625</v>
      </c>
      <c r="M7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8" t="s">
        <v>1596</v>
      </c>
      <c r="O718" s="4">
        <v>7593.94</v>
      </c>
      <c r="P718" s="4">
        <f>IF(Table_GL_DATA_QUERY[[#This Row],[TRANSAMT]]&gt;0,Table_GL_DATA_QUERY[[#This Row],[TRANSAMT]],0)</f>
        <v>7593.94</v>
      </c>
      <c r="Q718" s="4">
        <f>-IF(Table_GL_DATA_QUERY[[#This Row],[TRANSAMT]]&lt;0,Table_GL_DATA_QUERY[[#This Row],[TRANSAMT]],0)</f>
        <v>0</v>
      </c>
      <c r="R718" t="s">
        <v>31</v>
      </c>
      <c r="S718" t="s">
        <v>27</v>
      </c>
    </row>
    <row r="719" spans="1:19" x14ac:dyDescent="0.25">
      <c r="A719" s="6">
        <v>20210706</v>
      </c>
      <c r="B719" t="s">
        <v>768</v>
      </c>
      <c r="C719" t="s">
        <v>3682</v>
      </c>
      <c r="D719" t="s">
        <v>4073</v>
      </c>
      <c r="E719" t="s">
        <v>302</v>
      </c>
      <c r="F719" t="s">
        <v>41</v>
      </c>
      <c r="G719" t="s">
        <v>49</v>
      </c>
      <c r="H719">
        <v>0</v>
      </c>
      <c r="I719">
        <v>0</v>
      </c>
      <c r="J719" t="s">
        <v>61</v>
      </c>
      <c r="K719" t="s">
        <v>4626</v>
      </c>
      <c r="L719" t="s">
        <v>4627</v>
      </c>
      <c r="M7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000010706000</v>
      </c>
      <c r="N719" t="s">
        <v>4628</v>
      </c>
      <c r="O719" s="4">
        <v>576006.44999999995</v>
      </c>
      <c r="P719" s="4">
        <f>IF(Table_GL_DATA_QUERY[[#This Row],[TRANSAMT]]&gt;0,Table_GL_DATA_QUERY[[#This Row],[TRANSAMT]],0)</f>
        <v>576006.44999999995</v>
      </c>
      <c r="Q719" s="4">
        <f>-IF(Table_GL_DATA_QUERY[[#This Row],[TRANSAMT]]&lt;0,Table_GL_DATA_QUERY[[#This Row],[TRANSAMT]],0)</f>
        <v>0</v>
      </c>
      <c r="R719" t="s">
        <v>31</v>
      </c>
      <c r="S719" t="s">
        <v>27</v>
      </c>
    </row>
    <row r="720" spans="1:19" x14ac:dyDescent="0.25">
      <c r="A720" s="6">
        <v>20210706</v>
      </c>
      <c r="B720" t="s">
        <v>768</v>
      </c>
      <c r="C720" t="s">
        <v>3682</v>
      </c>
      <c r="D720" t="s">
        <v>4073</v>
      </c>
      <c r="E720" t="s">
        <v>303</v>
      </c>
      <c r="F720" t="s">
        <v>41</v>
      </c>
      <c r="G720" t="s">
        <v>49</v>
      </c>
      <c r="H720">
        <v>0</v>
      </c>
      <c r="I720">
        <v>0</v>
      </c>
      <c r="J720" t="s">
        <v>61</v>
      </c>
      <c r="K720" t="s">
        <v>1597</v>
      </c>
      <c r="L720" t="s">
        <v>4629</v>
      </c>
      <c r="M7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0" t="s">
        <v>1598</v>
      </c>
      <c r="O720" s="4">
        <v>253349</v>
      </c>
      <c r="P720" s="4">
        <f>IF(Table_GL_DATA_QUERY[[#This Row],[TRANSAMT]]&gt;0,Table_GL_DATA_QUERY[[#This Row],[TRANSAMT]],0)</f>
        <v>253349</v>
      </c>
      <c r="Q720" s="4">
        <f>-IF(Table_GL_DATA_QUERY[[#This Row],[TRANSAMT]]&lt;0,Table_GL_DATA_QUERY[[#This Row],[TRANSAMT]],0)</f>
        <v>0</v>
      </c>
      <c r="R720" t="s">
        <v>31</v>
      </c>
      <c r="S720" t="s">
        <v>27</v>
      </c>
    </row>
    <row r="721" spans="1:19" x14ac:dyDescent="0.25">
      <c r="A721" s="6">
        <v>20210706</v>
      </c>
      <c r="B721" t="s">
        <v>768</v>
      </c>
      <c r="C721" t="s">
        <v>3682</v>
      </c>
      <c r="D721" t="s">
        <v>4073</v>
      </c>
      <c r="E721" t="s">
        <v>305</v>
      </c>
      <c r="F721" t="s">
        <v>41</v>
      </c>
      <c r="G721" t="s">
        <v>49</v>
      </c>
      <c r="H721">
        <v>0</v>
      </c>
      <c r="I721">
        <v>0</v>
      </c>
      <c r="J721" t="s">
        <v>61</v>
      </c>
      <c r="K721" t="s">
        <v>1597</v>
      </c>
      <c r="L721" t="s">
        <v>4630</v>
      </c>
      <c r="M7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1" t="s">
        <v>1599</v>
      </c>
      <c r="O721" s="4">
        <v>266462</v>
      </c>
      <c r="P721" s="4">
        <f>IF(Table_GL_DATA_QUERY[[#This Row],[TRANSAMT]]&gt;0,Table_GL_DATA_QUERY[[#This Row],[TRANSAMT]],0)</f>
        <v>266462</v>
      </c>
      <c r="Q721" s="4">
        <f>-IF(Table_GL_DATA_QUERY[[#This Row],[TRANSAMT]]&lt;0,Table_GL_DATA_QUERY[[#This Row],[TRANSAMT]],0)</f>
        <v>0</v>
      </c>
      <c r="R721" t="s">
        <v>31</v>
      </c>
      <c r="S721" t="s">
        <v>27</v>
      </c>
    </row>
    <row r="722" spans="1:19" x14ac:dyDescent="0.25">
      <c r="A722" s="6">
        <v>20210706</v>
      </c>
      <c r="B722" t="s">
        <v>768</v>
      </c>
      <c r="C722" t="s">
        <v>3682</v>
      </c>
      <c r="D722" t="s">
        <v>4073</v>
      </c>
      <c r="E722" t="s">
        <v>306</v>
      </c>
      <c r="F722" t="s">
        <v>41</v>
      </c>
      <c r="G722" t="s">
        <v>49</v>
      </c>
      <c r="H722">
        <v>0</v>
      </c>
      <c r="I722">
        <v>0</v>
      </c>
      <c r="J722" t="s">
        <v>61</v>
      </c>
      <c r="K722" t="s">
        <v>3487</v>
      </c>
      <c r="L722" t="s">
        <v>4631</v>
      </c>
      <c r="M7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" t="s">
        <v>4632</v>
      </c>
      <c r="O722" s="4">
        <v>4607146</v>
      </c>
      <c r="P722" s="4">
        <f>IF(Table_GL_DATA_QUERY[[#This Row],[TRANSAMT]]&gt;0,Table_GL_DATA_QUERY[[#This Row],[TRANSAMT]],0)</f>
        <v>4607146</v>
      </c>
      <c r="Q722" s="4">
        <f>-IF(Table_GL_DATA_QUERY[[#This Row],[TRANSAMT]]&lt;0,Table_GL_DATA_QUERY[[#This Row],[TRANSAMT]],0)</f>
        <v>0</v>
      </c>
      <c r="R722" t="s">
        <v>31</v>
      </c>
      <c r="S722" t="s">
        <v>27</v>
      </c>
    </row>
    <row r="723" spans="1:19" x14ac:dyDescent="0.25">
      <c r="A723" s="6">
        <v>20210706</v>
      </c>
      <c r="B723" t="s">
        <v>768</v>
      </c>
      <c r="C723" t="s">
        <v>3682</v>
      </c>
      <c r="D723" t="s">
        <v>4073</v>
      </c>
      <c r="E723" t="s">
        <v>307</v>
      </c>
      <c r="F723" t="s">
        <v>41</v>
      </c>
      <c r="G723" t="s">
        <v>49</v>
      </c>
      <c r="H723">
        <v>0</v>
      </c>
      <c r="I723">
        <v>0</v>
      </c>
      <c r="J723" t="s">
        <v>61</v>
      </c>
      <c r="K723" t="s">
        <v>1597</v>
      </c>
      <c r="L723" t="s">
        <v>4633</v>
      </c>
      <c r="M7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" t="s">
        <v>1600</v>
      </c>
      <c r="O723" s="4">
        <v>340570</v>
      </c>
      <c r="P723" s="4">
        <f>IF(Table_GL_DATA_QUERY[[#This Row],[TRANSAMT]]&gt;0,Table_GL_DATA_QUERY[[#This Row],[TRANSAMT]],0)</f>
        <v>340570</v>
      </c>
      <c r="Q723" s="4">
        <f>-IF(Table_GL_DATA_QUERY[[#This Row],[TRANSAMT]]&lt;0,Table_GL_DATA_QUERY[[#This Row],[TRANSAMT]],0)</f>
        <v>0</v>
      </c>
      <c r="R723" t="s">
        <v>31</v>
      </c>
      <c r="S723" t="s">
        <v>27</v>
      </c>
    </row>
    <row r="724" spans="1:19" x14ac:dyDescent="0.25">
      <c r="A724" s="6">
        <v>20210706</v>
      </c>
      <c r="B724" t="s">
        <v>768</v>
      </c>
      <c r="C724" t="s">
        <v>3682</v>
      </c>
      <c r="D724" t="s">
        <v>4073</v>
      </c>
      <c r="E724" t="s">
        <v>308</v>
      </c>
      <c r="F724" t="s">
        <v>41</v>
      </c>
      <c r="G724" t="s">
        <v>49</v>
      </c>
      <c r="H724">
        <v>0</v>
      </c>
      <c r="I724">
        <v>0</v>
      </c>
      <c r="J724" t="s">
        <v>61</v>
      </c>
      <c r="K724" t="s">
        <v>1601</v>
      </c>
      <c r="L724" t="s">
        <v>4634</v>
      </c>
      <c r="M7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4" t="s">
        <v>1602</v>
      </c>
      <c r="O724" s="4">
        <v>207006</v>
      </c>
      <c r="P724" s="4">
        <f>IF(Table_GL_DATA_QUERY[[#This Row],[TRANSAMT]]&gt;0,Table_GL_DATA_QUERY[[#This Row],[TRANSAMT]],0)</f>
        <v>207006</v>
      </c>
      <c r="Q724" s="4">
        <f>-IF(Table_GL_DATA_QUERY[[#This Row],[TRANSAMT]]&lt;0,Table_GL_DATA_QUERY[[#This Row],[TRANSAMT]],0)</f>
        <v>0</v>
      </c>
      <c r="R724" t="s">
        <v>31</v>
      </c>
      <c r="S724" t="s">
        <v>27</v>
      </c>
    </row>
    <row r="725" spans="1:19" x14ac:dyDescent="0.25">
      <c r="A725" s="6">
        <v>20210706</v>
      </c>
      <c r="B725" t="s">
        <v>768</v>
      </c>
      <c r="C725" t="s">
        <v>3682</v>
      </c>
      <c r="D725" t="s">
        <v>4073</v>
      </c>
      <c r="E725" t="s">
        <v>933</v>
      </c>
      <c r="F725" t="s">
        <v>41</v>
      </c>
      <c r="G725" t="s">
        <v>49</v>
      </c>
      <c r="H725">
        <v>0</v>
      </c>
      <c r="I725">
        <v>0</v>
      </c>
      <c r="J725" t="s">
        <v>61</v>
      </c>
      <c r="K725" t="s">
        <v>1597</v>
      </c>
      <c r="L725" t="s">
        <v>4635</v>
      </c>
      <c r="M7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5" t="s">
        <v>1603</v>
      </c>
      <c r="O725" s="4">
        <v>294505</v>
      </c>
      <c r="P725" s="4">
        <f>IF(Table_GL_DATA_QUERY[[#This Row],[TRANSAMT]]&gt;0,Table_GL_DATA_QUERY[[#This Row],[TRANSAMT]],0)</f>
        <v>294505</v>
      </c>
      <c r="Q725" s="4">
        <f>-IF(Table_GL_DATA_QUERY[[#This Row],[TRANSAMT]]&lt;0,Table_GL_DATA_QUERY[[#This Row],[TRANSAMT]],0)</f>
        <v>0</v>
      </c>
      <c r="R725" t="s">
        <v>31</v>
      </c>
      <c r="S725" t="s">
        <v>27</v>
      </c>
    </row>
    <row r="726" spans="1:19" x14ac:dyDescent="0.25">
      <c r="A726" s="6">
        <v>20210706</v>
      </c>
      <c r="B726" t="s">
        <v>768</v>
      </c>
      <c r="C726" t="s">
        <v>3682</v>
      </c>
      <c r="D726" t="s">
        <v>4073</v>
      </c>
      <c r="E726" t="s">
        <v>333</v>
      </c>
      <c r="F726" t="s">
        <v>58</v>
      </c>
      <c r="G726" t="s">
        <v>49</v>
      </c>
      <c r="H726">
        <v>0</v>
      </c>
      <c r="I726">
        <v>0</v>
      </c>
      <c r="J726" t="s">
        <v>61</v>
      </c>
      <c r="K726" t="s">
        <v>1597</v>
      </c>
      <c r="L726" t="s">
        <v>4636</v>
      </c>
      <c r="M7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6" t="s">
        <v>1604</v>
      </c>
      <c r="O726" s="4">
        <v>1043280</v>
      </c>
      <c r="P726" s="4">
        <f>IF(Table_GL_DATA_QUERY[[#This Row],[TRANSAMT]]&gt;0,Table_GL_DATA_QUERY[[#This Row],[TRANSAMT]],0)</f>
        <v>1043280</v>
      </c>
      <c r="Q726" s="4">
        <f>-IF(Table_GL_DATA_QUERY[[#This Row],[TRANSAMT]]&lt;0,Table_GL_DATA_QUERY[[#This Row],[TRANSAMT]],0)</f>
        <v>0</v>
      </c>
      <c r="R726" t="s">
        <v>31</v>
      </c>
      <c r="S726" t="s">
        <v>27</v>
      </c>
    </row>
    <row r="727" spans="1:19" x14ac:dyDescent="0.25">
      <c r="A727" s="6">
        <v>20210706</v>
      </c>
      <c r="B727" t="s">
        <v>768</v>
      </c>
      <c r="C727" t="s">
        <v>3682</v>
      </c>
      <c r="D727" t="s">
        <v>4073</v>
      </c>
      <c r="E727" t="s">
        <v>334</v>
      </c>
      <c r="F727" t="s">
        <v>24</v>
      </c>
      <c r="G727" t="s">
        <v>49</v>
      </c>
      <c r="H727">
        <v>0</v>
      </c>
      <c r="I727">
        <v>0</v>
      </c>
      <c r="J727" t="s">
        <v>61</v>
      </c>
      <c r="K727" t="s">
        <v>371</v>
      </c>
      <c r="L727" t="s">
        <v>4637</v>
      </c>
      <c r="M7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7" t="s">
        <v>372</v>
      </c>
      <c r="O727" s="4">
        <v>86798</v>
      </c>
      <c r="P727" s="4">
        <f>IF(Table_GL_DATA_QUERY[[#This Row],[TRANSAMT]]&gt;0,Table_GL_DATA_QUERY[[#This Row],[TRANSAMT]],0)</f>
        <v>86798</v>
      </c>
      <c r="Q727" s="4">
        <f>-IF(Table_GL_DATA_QUERY[[#This Row],[TRANSAMT]]&lt;0,Table_GL_DATA_QUERY[[#This Row],[TRANSAMT]],0)</f>
        <v>0</v>
      </c>
      <c r="R727" t="s">
        <v>31</v>
      </c>
      <c r="S727" t="s">
        <v>43</v>
      </c>
    </row>
    <row r="728" spans="1:19" x14ac:dyDescent="0.25">
      <c r="A728" s="6">
        <v>20210706</v>
      </c>
      <c r="B728" t="s">
        <v>768</v>
      </c>
      <c r="C728" t="s">
        <v>3682</v>
      </c>
      <c r="D728" t="s">
        <v>4073</v>
      </c>
      <c r="E728" t="s">
        <v>335</v>
      </c>
      <c r="F728" t="s">
        <v>41</v>
      </c>
      <c r="G728" t="s">
        <v>49</v>
      </c>
      <c r="H728">
        <v>0</v>
      </c>
      <c r="I728">
        <v>0</v>
      </c>
      <c r="J728" t="s">
        <v>61</v>
      </c>
      <c r="K728" t="s">
        <v>603</v>
      </c>
      <c r="L728" t="s">
        <v>4638</v>
      </c>
      <c r="M7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8" t="s">
        <v>1156</v>
      </c>
      <c r="O728" s="4">
        <v>1581774</v>
      </c>
      <c r="P728" s="4">
        <f>IF(Table_GL_DATA_QUERY[[#This Row],[TRANSAMT]]&gt;0,Table_GL_DATA_QUERY[[#This Row],[TRANSAMT]],0)</f>
        <v>1581774</v>
      </c>
      <c r="Q728" s="4">
        <f>-IF(Table_GL_DATA_QUERY[[#This Row],[TRANSAMT]]&lt;0,Table_GL_DATA_QUERY[[#This Row],[TRANSAMT]],0)</f>
        <v>0</v>
      </c>
      <c r="R728" t="s">
        <v>31</v>
      </c>
      <c r="S728" t="s">
        <v>27</v>
      </c>
    </row>
    <row r="729" spans="1:19" x14ac:dyDescent="0.25">
      <c r="A729" s="6">
        <v>20210706</v>
      </c>
      <c r="B729" t="s">
        <v>768</v>
      </c>
      <c r="C729" t="s">
        <v>3682</v>
      </c>
      <c r="D729" t="s">
        <v>4073</v>
      </c>
      <c r="E729" t="s">
        <v>338</v>
      </c>
      <c r="F729" t="s">
        <v>58</v>
      </c>
      <c r="G729" t="s">
        <v>49</v>
      </c>
      <c r="H729">
        <v>0</v>
      </c>
      <c r="I729">
        <v>0</v>
      </c>
      <c r="J729" t="s">
        <v>61</v>
      </c>
      <c r="K729" t="s">
        <v>4639</v>
      </c>
      <c r="L729" t="s">
        <v>4640</v>
      </c>
      <c r="M7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9" t="s">
        <v>4641</v>
      </c>
      <c r="O729" s="4">
        <v>38306</v>
      </c>
      <c r="P729" s="4">
        <f>IF(Table_GL_DATA_QUERY[[#This Row],[TRANSAMT]]&gt;0,Table_GL_DATA_QUERY[[#This Row],[TRANSAMT]],0)</f>
        <v>38306</v>
      </c>
      <c r="Q729" s="4">
        <f>-IF(Table_GL_DATA_QUERY[[#This Row],[TRANSAMT]]&lt;0,Table_GL_DATA_QUERY[[#This Row],[TRANSAMT]],0)</f>
        <v>0</v>
      </c>
      <c r="R729" t="s">
        <v>31</v>
      </c>
      <c r="S729" t="s">
        <v>27</v>
      </c>
    </row>
    <row r="730" spans="1:19" x14ac:dyDescent="0.25">
      <c r="A730" s="6">
        <v>20210706</v>
      </c>
      <c r="B730" t="s">
        <v>768</v>
      </c>
      <c r="C730" t="s">
        <v>3682</v>
      </c>
      <c r="D730" t="s">
        <v>4073</v>
      </c>
      <c r="E730" t="s">
        <v>339</v>
      </c>
      <c r="F730" t="s">
        <v>41</v>
      </c>
      <c r="G730" t="s">
        <v>49</v>
      </c>
      <c r="H730">
        <v>0</v>
      </c>
      <c r="I730">
        <v>0</v>
      </c>
      <c r="J730" t="s">
        <v>61</v>
      </c>
      <c r="K730" t="s">
        <v>871</v>
      </c>
      <c r="L730" t="s">
        <v>4642</v>
      </c>
      <c r="M7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000CMS200633</v>
      </c>
      <c r="N730" t="s">
        <v>4643</v>
      </c>
      <c r="O730" s="4">
        <v>75519</v>
      </c>
      <c r="P730" s="4">
        <f>IF(Table_GL_DATA_QUERY[[#This Row],[TRANSAMT]]&gt;0,Table_GL_DATA_QUERY[[#This Row],[TRANSAMT]],0)</f>
        <v>75519</v>
      </c>
      <c r="Q730" s="4">
        <f>-IF(Table_GL_DATA_QUERY[[#This Row],[TRANSAMT]]&lt;0,Table_GL_DATA_QUERY[[#This Row],[TRANSAMT]],0)</f>
        <v>0</v>
      </c>
      <c r="R730" t="s">
        <v>31</v>
      </c>
      <c r="S730" t="s">
        <v>27</v>
      </c>
    </row>
    <row r="731" spans="1:19" x14ac:dyDescent="0.25">
      <c r="A731" s="6">
        <v>20210706</v>
      </c>
      <c r="B731" t="s">
        <v>768</v>
      </c>
      <c r="C731" t="s">
        <v>3682</v>
      </c>
      <c r="D731" t="s">
        <v>4073</v>
      </c>
      <c r="E731" t="s">
        <v>943</v>
      </c>
      <c r="F731" t="s">
        <v>41</v>
      </c>
      <c r="G731" t="s">
        <v>49</v>
      </c>
      <c r="H731">
        <v>0</v>
      </c>
      <c r="I731">
        <v>0</v>
      </c>
      <c r="J731" t="s">
        <v>61</v>
      </c>
      <c r="K731" t="s">
        <v>871</v>
      </c>
      <c r="L731" t="s">
        <v>4644</v>
      </c>
      <c r="M7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000CMS200633</v>
      </c>
      <c r="N731" t="s">
        <v>4645</v>
      </c>
      <c r="O731" s="4">
        <v>24897</v>
      </c>
      <c r="P731" s="4">
        <f>IF(Table_GL_DATA_QUERY[[#This Row],[TRANSAMT]]&gt;0,Table_GL_DATA_QUERY[[#This Row],[TRANSAMT]],0)</f>
        <v>24897</v>
      </c>
      <c r="Q731" s="4">
        <f>-IF(Table_GL_DATA_QUERY[[#This Row],[TRANSAMT]]&lt;0,Table_GL_DATA_QUERY[[#This Row],[TRANSAMT]],0)</f>
        <v>0</v>
      </c>
      <c r="R731" t="s">
        <v>31</v>
      </c>
      <c r="S731" t="s">
        <v>27</v>
      </c>
    </row>
    <row r="732" spans="1:19" x14ac:dyDescent="0.25">
      <c r="A732" s="6">
        <v>20210701</v>
      </c>
      <c r="B732" t="s">
        <v>768</v>
      </c>
      <c r="C732" t="s">
        <v>3682</v>
      </c>
      <c r="D732" t="s">
        <v>4485</v>
      </c>
      <c r="E732" t="s">
        <v>23</v>
      </c>
      <c r="F732" t="s">
        <v>24</v>
      </c>
      <c r="G732" t="s">
        <v>470</v>
      </c>
      <c r="H732">
        <v>0</v>
      </c>
      <c r="I732">
        <v>0</v>
      </c>
      <c r="J732" t="s">
        <v>472</v>
      </c>
      <c r="K732" t="s">
        <v>4486</v>
      </c>
      <c r="L732" t="s">
        <v>4275</v>
      </c>
      <c r="M7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2" t="s">
        <v>4276</v>
      </c>
      <c r="O732" s="4">
        <v>75001</v>
      </c>
      <c r="P732" s="4">
        <f>IF(Table_GL_DATA_QUERY[[#This Row],[TRANSAMT]]&gt;0,Table_GL_DATA_QUERY[[#This Row],[TRANSAMT]],0)</f>
        <v>75001</v>
      </c>
      <c r="Q732" s="4">
        <f>-IF(Table_GL_DATA_QUERY[[#This Row],[TRANSAMT]]&lt;0,Table_GL_DATA_QUERY[[#This Row],[TRANSAMT]],0)</f>
        <v>0</v>
      </c>
      <c r="R732" t="s">
        <v>26</v>
      </c>
      <c r="S732" t="s">
        <v>456</v>
      </c>
    </row>
    <row r="733" spans="1:19" x14ac:dyDescent="0.25">
      <c r="A733" s="6">
        <v>20210701</v>
      </c>
      <c r="B733" t="s">
        <v>768</v>
      </c>
      <c r="C733" t="s">
        <v>3682</v>
      </c>
      <c r="D733" t="s">
        <v>4487</v>
      </c>
      <c r="E733" t="s">
        <v>23</v>
      </c>
      <c r="F733" t="s">
        <v>24</v>
      </c>
      <c r="G733" t="s">
        <v>470</v>
      </c>
      <c r="H733">
        <v>0</v>
      </c>
      <c r="I733">
        <v>0</v>
      </c>
      <c r="J733" t="s">
        <v>472</v>
      </c>
      <c r="K733" t="s">
        <v>4488</v>
      </c>
      <c r="L733" t="s">
        <v>4275</v>
      </c>
      <c r="M7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3" t="s">
        <v>4276</v>
      </c>
      <c r="O733" s="4">
        <v>441417</v>
      </c>
      <c r="P733" s="4">
        <f>IF(Table_GL_DATA_QUERY[[#This Row],[TRANSAMT]]&gt;0,Table_GL_DATA_QUERY[[#This Row],[TRANSAMT]],0)</f>
        <v>441417</v>
      </c>
      <c r="Q733" s="4">
        <f>-IF(Table_GL_DATA_QUERY[[#This Row],[TRANSAMT]]&lt;0,Table_GL_DATA_QUERY[[#This Row],[TRANSAMT]],0)</f>
        <v>0</v>
      </c>
      <c r="R733" t="s">
        <v>26</v>
      </c>
      <c r="S733" t="s">
        <v>456</v>
      </c>
    </row>
    <row r="734" spans="1:19" x14ac:dyDescent="0.25">
      <c r="A734" s="6">
        <v>20210701</v>
      </c>
      <c r="B734" t="s">
        <v>768</v>
      </c>
      <c r="C734" t="s">
        <v>3682</v>
      </c>
      <c r="D734" t="s">
        <v>4489</v>
      </c>
      <c r="E734" t="s">
        <v>23</v>
      </c>
      <c r="F734" t="s">
        <v>24</v>
      </c>
      <c r="G734" t="s">
        <v>470</v>
      </c>
      <c r="H734">
        <v>0</v>
      </c>
      <c r="I734">
        <v>0</v>
      </c>
      <c r="J734" t="s">
        <v>472</v>
      </c>
      <c r="K734" t="s">
        <v>4488</v>
      </c>
      <c r="L734" t="s">
        <v>4275</v>
      </c>
      <c r="M7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4" t="s">
        <v>4490</v>
      </c>
      <c r="O734" s="4">
        <v>10330</v>
      </c>
      <c r="P734" s="4">
        <f>IF(Table_GL_DATA_QUERY[[#This Row],[TRANSAMT]]&gt;0,Table_GL_DATA_QUERY[[#This Row],[TRANSAMT]],0)</f>
        <v>10330</v>
      </c>
      <c r="Q734" s="4">
        <f>-IF(Table_GL_DATA_QUERY[[#This Row],[TRANSAMT]]&lt;0,Table_GL_DATA_QUERY[[#This Row],[TRANSAMT]],0)</f>
        <v>0</v>
      </c>
      <c r="R734" t="s">
        <v>26</v>
      </c>
      <c r="S734" t="s">
        <v>456</v>
      </c>
    </row>
    <row r="735" spans="1:19" x14ac:dyDescent="0.25">
      <c r="A735" s="6">
        <v>20210701</v>
      </c>
      <c r="B735" t="s">
        <v>768</v>
      </c>
      <c r="C735" t="s">
        <v>3682</v>
      </c>
      <c r="D735" t="s">
        <v>4491</v>
      </c>
      <c r="E735" t="s">
        <v>23</v>
      </c>
      <c r="F735" t="s">
        <v>24</v>
      </c>
      <c r="G735" t="s">
        <v>470</v>
      </c>
      <c r="H735">
        <v>0</v>
      </c>
      <c r="I735">
        <v>0</v>
      </c>
      <c r="J735" t="s">
        <v>472</v>
      </c>
      <c r="K735" t="s">
        <v>4488</v>
      </c>
      <c r="L735" t="s">
        <v>4275</v>
      </c>
      <c r="M7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5" t="s">
        <v>3803</v>
      </c>
      <c r="O735" s="4">
        <v>1200</v>
      </c>
      <c r="P735" s="4">
        <f>IF(Table_GL_DATA_QUERY[[#This Row],[TRANSAMT]]&gt;0,Table_GL_DATA_QUERY[[#This Row],[TRANSAMT]],0)</f>
        <v>1200</v>
      </c>
      <c r="Q735" s="4">
        <f>-IF(Table_GL_DATA_QUERY[[#This Row],[TRANSAMT]]&lt;0,Table_GL_DATA_QUERY[[#This Row],[TRANSAMT]],0)</f>
        <v>0</v>
      </c>
      <c r="R735" t="s">
        <v>26</v>
      </c>
      <c r="S735" t="s">
        <v>456</v>
      </c>
    </row>
    <row r="736" spans="1:19" x14ac:dyDescent="0.25">
      <c r="A736" s="6">
        <v>20210701</v>
      </c>
      <c r="B736" t="s">
        <v>768</v>
      </c>
      <c r="C736" t="s">
        <v>3682</v>
      </c>
      <c r="D736" t="s">
        <v>4492</v>
      </c>
      <c r="E736" t="s">
        <v>23</v>
      </c>
      <c r="F736" t="s">
        <v>24</v>
      </c>
      <c r="G736" t="s">
        <v>470</v>
      </c>
      <c r="H736">
        <v>0</v>
      </c>
      <c r="I736">
        <v>0</v>
      </c>
      <c r="J736" t="s">
        <v>472</v>
      </c>
      <c r="K736" t="s">
        <v>4486</v>
      </c>
      <c r="L736" t="s">
        <v>4275</v>
      </c>
      <c r="M7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6" t="s">
        <v>4493</v>
      </c>
      <c r="O736" s="4">
        <v>11262</v>
      </c>
      <c r="P736" s="4">
        <f>IF(Table_GL_DATA_QUERY[[#This Row],[TRANSAMT]]&gt;0,Table_GL_DATA_QUERY[[#This Row],[TRANSAMT]],0)</f>
        <v>11262</v>
      </c>
      <c r="Q736" s="4">
        <f>-IF(Table_GL_DATA_QUERY[[#This Row],[TRANSAMT]]&lt;0,Table_GL_DATA_QUERY[[#This Row],[TRANSAMT]],0)</f>
        <v>0</v>
      </c>
      <c r="R736" t="s">
        <v>26</v>
      </c>
      <c r="S736" t="s">
        <v>456</v>
      </c>
    </row>
    <row r="737" spans="1:19" x14ac:dyDescent="0.25">
      <c r="A737" s="6">
        <v>20210701</v>
      </c>
      <c r="B737" t="s">
        <v>768</v>
      </c>
      <c r="C737" t="s">
        <v>3682</v>
      </c>
      <c r="D737" t="s">
        <v>4494</v>
      </c>
      <c r="E737" t="s">
        <v>23</v>
      </c>
      <c r="F737" t="s">
        <v>24</v>
      </c>
      <c r="G737" t="s">
        <v>470</v>
      </c>
      <c r="H737">
        <v>0</v>
      </c>
      <c r="I737">
        <v>0</v>
      </c>
      <c r="J737" t="s">
        <v>472</v>
      </c>
      <c r="K737" t="s">
        <v>4488</v>
      </c>
      <c r="L737" t="s">
        <v>4275</v>
      </c>
      <c r="M7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7" t="s">
        <v>4495</v>
      </c>
      <c r="O737" s="4">
        <v>242943</v>
      </c>
      <c r="P737" s="4">
        <f>IF(Table_GL_DATA_QUERY[[#This Row],[TRANSAMT]]&gt;0,Table_GL_DATA_QUERY[[#This Row],[TRANSAMT]],0)</f>
        <v>242943</v>
      </c>
      <c r="Q737" s="4">
        <f>-IF(Table_GL_DATA_QUERY[[#This Row],[TRANSAMT]]&lt;0,Table_GL_DATA_QUERY[[#This Row],[TRANSAMT]],0)</f>
        <v>0</v>
      </c>
      <c r="R737" t="s">
        <v>26</v>
      </c>
      <c r="S737" t="s">
        <v>456</v>
      </c>
    </row>
    <row r="738" spans="1:19" x14ac:dyDescent="0.25">
      <c r="A738" s="6">
        <v>20210701</v>
      </c>
      <c r="B738" t="s">
        <v>768</v>
      </c>
      <c r="C738" t="s">
        <v>3682</v>
      </c>
      <c r="D738" t="s">
        <v>4496</v>
      </c>
      <c r="E738" t="s">
        <v>23</v>
      </c>
      <c r="F738" t="s">
        <v>24</v>
      </c>
      <c r="G738" t="s">
        <v>470</v>
      </c>
      <c r="H738">
        <v>0</v>
      </c>
      <c r="I738">
        <v>0</v>
      </c>
      <c r="J738" t="s">
        <v>472</v>
      </c>
      <c r="K738" t="s">
        <v>4488</v>
      </c>
      <c r="L738" t="s">
        <v>4275</v>
      </c>
      <c r="M7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8" t="s">
        <v>4497</v>
      </c>
      <c r="O738" s="4">
        <v>23400</v>
      </c>
      <c r="P738" s="4">
        <f>IF(Table_GL_DATA_QUERY[[#This Row],[TRANSAMT]]&gt;0,Table_GL_DATA_QUERY[[#This Row],[TRANSAMT]],0)</f>
        <v>23400</v>
      </c>
      <c r="Q738" s="4">
        <f>-IF(Table_GL_DATA_QUERY[[#This Row],[TRANSAMT]]&lt;0,Table_GL_DATA_QUERY[[#This Row],[TRANSAMT]],0)</f>
        <v>0</v>
      </c>
      <c r="R738" t="s">
        <v>26</v>
      </c>
      <c r="S738" t="s">
        <v>456</v>
      </c>
    </row>
    <row r="739" spans="1:19" x14ac:dyDescent="0.25">
      <c r="A739" s="6">
        <v>20210701</v>
      </c>
      <c r="B739" t="s">
        <v>768</v>
      </c>
      <c r="C739" t="s">
        <v>3682</v>
      </c>
      <c r="D739" t="s">
        <v>4498</v>
      </c>
      <c r="E739" t="s">
        <v>23</v>
      </c>
      <c r="F739" t="s">
        <v>24</v>
      </c>
      <c r="G739" t="s">
        <v>470</v>
      </c>
      <c r="H739">
        <v>0</v>
      </c>
      <c r="I739">
        <v>0</v>
      </c>
      <c r="J739" t="s">
        <v>472</v>
      </c>
      <c r="K739" t="s">
        <v>4488</v>
      </c>
      <c r="L739" t="s">
        <v>4275</v>
      </c>
      <c r="M7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9" t="s">
        <v>4499</v>
      </c>
      <c r="O739" s="4">
        <v>30150</v>
      </c>
      <c r="P739" s="4">
        <f>IF(Table_GL_DATA_QUERY[[#This Row],[TRANSAMT]]&gt;0,Table_GL_DATA_QUERY[[#This Row],[TRANSAMT]],0)</f>
        <v>30150</v>
      </c>
      <c r="Q739" s="4">
        <f>-IF(Table_GL_DATA_QUERY[[#This Row],[TRANSAMT]]&lt;0,Table_GL_DATA_QUERY[[#This Row],[TRANSAMT]],0)</f>
        <v>0</v>
      </c>
      <c r="R739" t="s">
        <v>26</v>
      </c>
      <c r="S739" t="s">
        <v>456</v>
      </c>
    </row>
    <row r="740" spans="1:19" x14ac:dyDescent="0.25">
      <c r="A740" s="6">
        <v>20210701</v>
      </c>
      <c r="B740" t="s">
        <v>768</v>
      </c>
      <c r="C740" t="s">
        <v>3682</v>
      </c>
      <c r="D740" t="s">
        <v>4500</v>
      </c>
      <c r="E740" t="s">
        <v>23</v>
      </c>
      <c r="F740" t="s">
        <v>150</v>
      </c>
      <c r="G740" t="s">
        <v>470</v>
      </c>
      <c r="H740">
        <v>0</v>
      </c>
      <c r="I740">
        <v>0</v>
      </c>
      <c r="J740" t="s">
        <v>472</v>
      </c>
      <c r="K740" t="s">
        <v>4488</v>
      </c>
      <c r="L740" t="s">
        <v>4275</v>
      </c>
      <c r="M7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" t="s">
        <v>1554</v>
      </c>
      <c r="O740" s="4">
        <v>86033</v>
      </c>
      <c r="P740" s="4">
        <f>IF(Table_GL_DATA_QUERY[[#This Row],[TRANSAMT]]&gt;0,Table_GL_DATA_QUERY[[#This Row],[TRANSAMT]],0)</f>
        <v>86033</v>
      </c>
      <c r="Q740" s="4">
        <f>-IF(Table_GL_DATA_QUERY[[#This Row],[TRANSAMT]]&lt;0,Table_GL_DATA_QUERY[[#This Row],[TRANSAMT]],0)</f>
        <v>0</v>
      </c>
      <c r="R740" t="s">
        <v>26</v>
      </c>
      <c r="S740" t="s">
        <v>27</v>
      </c>
    </row>
    <row r="741" spans="1:19" x14ac:dyDescent="0.25">
      <c r="A741" s="6">
        <v>20210701</v>
      </c>
      <c r="B741" t="s">
        <v>768</v>
      </c>
      <c r="C741" t="s">
        <v>3682</v>
      </c>
      <c r="D741" t="s">
        <v>4501</v>
      </c>
      <c r="E741" t="s">
        <v>23</v>
      </c>
      <c r="F741" t="s">
        <v>24</v>
      </c>
      <c r="G741" t="s">
        <v>470</v>
      </c>
      <c r="H741">
        <v>0</v>
      </c>
      <c r="I741">
        <v>0</v>
      </c>
      <c r="J741" t="s">
        <v>472</v>
      </c>
      <c r="K741" t="s">
        <v>4252</v>
      </c>
      <c r="L741" t="s">
        <v>4253</v>
      </c>
      <c r="M7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1" t="s">
        <v>4254</v>
      </c>
      <c r="O741" s="4">
        <v>-76464</v>
      </c>
      <c r="P741" s="4">
        <f>IF(Table_GL_DATA_QUERY[[#This Row],[TRANSAMT]]&gt;0,Table_GL_DATA_QUERY[[#This Row],[TRANSAMT]],0)</f>
        <v>0</v>
      </c>
      <c r="Q741" s="4">
        <f>-IF(Table_GL_DATA_QUERY[[#This Row],[TRANSAMT]]&lt;0,Table_GL_DATA_QUERY[[#This Row],[TRANSAMT]],0)</f>
        <v>76464</v>
      </c>
      <c r="R741" t="s">
        <v>26</v>
      </c>
      <c r="S741" t="s">
        <v>27</v>
      </c>
    </row>
    <row r="742" spans="1:19" x14ac:dyDescent="0.25">
      <c r="A742" s="6">
        <v>20210701</v>
      </c>
      <c r="B742" t="s">
        <v>768</v>
      </c>
      <c r="C742" t="s">
        <v>3682</v>
      </c>
      <c r="D742" t="s">
        <v>4501</v>
      </c>
      <c r="E742" t="s">
        <v>59</v>
      </c>
      <c r="F742" t="s">
        <v>24</v>
      </c>
      <c r="G742" t="s">
        <v>470</v>
      </c>
      <c r="H742">
        <v>0</v>
      </c>
      <c r="I742">
        <v>0</v>
      </c>
      <c r="J742" t="s">
        <v>472</v>
      </c>
      <c r="K742" t="s">
        <v>4255</v>
      </c>
      <c r="L742" t="s">
        <v>4256</v>
      </c>
      <c r="M7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2" t="s">
        <v>4254</v>
      </c>
      <c r="O742" s="4">
        <v>-75001</v>
      </c>
      <c r="P742" s="4">
        <f>IF(Table_GL_DATA_QUERY[[#This Row],[TRANSAMT]]&gt;0,Table_GL_DATA_QUERY[[#This Row],[TRANSAMT]],0)</f>
        <v>0</v>
      </c>
      <c r="Q742" s="4">
        <f>-IF(Table_GL_DATA_QUERY[[#This Row],[TRANSAMT]]&lt;0,Table_GL_DATA_QUERY[[#This Row],[TRANSAMT]],0)</f>
        <v>75001</v>
      </c>
      <c r="R742" t="s">
        <v>26</v>
      </c>
      <c r="S742" t="s">
        <v>456</v>
      </c>
    </row>
    <row r="743" spans="1:19" x14ac:dyDescent="0.25">
      <c r="A743" s="6">
        <v>20210701</v>
      </c>
      <c r="B743" t="s">
        <v>768</v>
      </c>
      <c r="C743" t="s">
        <v>3682</v>
      </c>
      <c r="D743" t="s">
        <v>4501</v>
      </c>
      <c r="E743" t="s">
        <v>149</v>
      </c>
      <c r="F743" t="s">
        <v>24</v>
      </c>
      <c r="G743" t="s">
        <v>470</v>
      </c>
      <c r="H743">
        <v>0</v>
      </c>
      <c r="I743">
        <v>0</v>
      </c>
      <c r="J743" t="s">
        <v>472</v>
      </c>
      <c r="K743" t="s">
        <v>4257</v>
      </c>
      <c r="L743" t="s">
        <v>4258</v>
      </c>
      <c r="M7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3" t="s">
        <v>4254</v>
      </c>
      <c r="O743" s="4">
        <v>-441417</v>
      </c>
      <c r="P743" s="4">
        <f>IF(Table_GL_DATA_QUERY[[#This Row],[TRANSAMT]]&gt;0,Table_GL_DATA_QUERY[[#This Row],[TRANSAMT]],0)</f>
        <v>0</v>
      </c>
      <c r="Q743" s="4">
        <f>-IF(Table_GL_DATA_QUERY[[#This Row],[TRANSAMT]]&lt;0,Table_GL_DATA_QUERY[[#This Row],[TRANSAMT]],0)</f>
        <v>441417</v>
      </c>
      <c r="R743" t="s">
        <v>26</v>
      </c>
      <c r="S743" t="s">
        <v>456</v>
      </c>
    </row>
    <row r="744" spans="1:19" x14ac:dyDescent="0.25">
      <c r="A744" s="6">
        <v>20210701</v>
      </c>
      <c r="B744" t="s">
        <v>768</v>
      </c>
      <c r="C744" t="s">
        <v>3682</v>
      </c>
      <c r="D744" t="s">
        <v>4501</v>
      </c>
      <c r="E744" t="s">
        <v>126</v>
      </c>
      <c r="F744" t="s">
        <v>24</v>
      </c>
      <c r="G744" t="s">
        <v>470</v>
      </c>
      <c r="H744">
        <v>0</v>
      </c>
      <c r="I744">
        <v>0</v>
      </c>
      <c r="J744" t="s">
        <v>472</v>
      </c>
      <c r="K744" t="s">
        <v>4259</v>
      </c>
      <c r="L744" t="s">
        <v>4260</v>
      </c>
      <c r="M7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" t="s">
        <v>471</v>
      </c>
      <c r="O744" s="4">
        <v>-10330</v>
      </c>
      <c r="P744" s="4">
        <f>IF(Table_GL_DATA_QUERY[[#This Row],[TRANSAMT]]&gt;0,Table_GL_DATA_QUERY[[#This Row],[TRANSAMT]],0)</f>
        <v>0</v>
      </c>
      <c r="Q744" s="4">
        <f>-IF(Table_GL_DATA_QUERY[[#This Row],[TRANSAMT]]&lt;0,Table_GL_DATA_QUERY[[#This Row],[TRANSAMT]],0)</f>
        <v>10330</v>
      </c>
      <c r="R744" t="s">
        <v>26</v>
      </c>
      <c r="S744" t="s">
        <v>456</v>
      </c>
    </row>
    <row r="745" spans="1:19" x14ac:dyDescent="0.25">
      <c r="A745" s="6">
        <v>20210701</v>
      </c>
      <c r="B745" t="s">
        <v>768</v>
      </c>
      <c r="C745" t="s">
        <v>3682</v>
      </c>
      <c r="D745" t="s">
        <v>4501</v>
      </c>
      <c r="E745" t="s">
        <v>127</v>
      </c>
      <c r="F745" t="s">
        <v>24</v>
      </c>
      <c r="G745" t="s">
        <v>470</v>
      </c>
      <c r="H745">
        <v>0</v>
      </c>
      <c r="I745">
        <v>0</v>
      </c>
      <c r="J745" t="s">
        <v>472</v>
      </c>
      <c r="K745" t="s">
        <v>4261</v>
      </c>
      <c r="L745" t="s">
        <v>4262</v>
      </c>
      <c r="M7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" t="s">
        <v>3803</v>
      </c>
      <c r="O745" s="4">
        <v>-1200</v>
      </c>
      <c r="P745" s="4">
        <f>IF(Table_GL_DATA_QUERY[[#This Row],[TRANSAMT]]&gt;0,Table_GL_DATA_QUERY[[#This Row],[TRANSAMT]],0)</f>
        <v>0</v>
      </c>
      <c r="Q745" s="4">
        <f>-IF(Table_GL_DATA_QUERY[[#This Row],[TRANSAMT]]&lt;0,Table_GL_DATA_QUERY[[#This Row],[TRANSAMT]],0)</f>
        <v>1200</v>
      </c>
      <c r="R745" t="s">
        <v>26</v>
      </c>
      <c r="S745" t="s">
        <v>456</v>
      </c>
    </row>
    <row r="746" spans="1:19" x14ac:dyDescent="0.25">
      <c r="A746" s="6">
        <v>20210701</v>
      </c>
      <c r="B746" t="s">
        <v>768</v>
      </c>
      <c r="C746" t="s">
        <v>3682</v>
      </c>
      <c r="D746" t="s">
        <v>4501</v>
      </c>
      <c r="E746" t="s">
        <v>56</v>
      </c>
      <c r="F746" t="s">
        <v>24</v>
      </c>
      <c r="G746" t="s">
        <v>470</v>
      </c>
      <c r="H746">
        <v>0</v>
      </c>
      <c r="I746">
        <v>0</v>
      </c>
      <c r="J746" t="s">
        <v>472</v>
      </c>
      <c r="K746" t="s">
        <v>4263</v>
      </c>
      <c r="L746" t="s">
        <v>4264</v>
      </c>
      <c r="M7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6" t="s">
        <v>509</v>
      </c>
      <c r="O746" s="4">
        <v>-11262</v>
      </c>
      <c r="P746" s="4">
        <f>IF(Table_GL_DATA_QUERY[[#This Row],[TRANSAMT]]&gt;0,Table_GL_DATA_QUERY[[#This Row],[TRANSAMT]],0)</f>
        <v>0</v>
      </c>
      <c r="Q746" s="4">
        <f>-IF(Table_GL_DATA_QUERY[[#This Row],[TRANSAMT]]&lt;0,Table_GL_DATA_QUERY[[#This Row],[TRANSAMT]],0)</f>
        <v>11262</v>
      </c>
      <c r="R746" t="s">
        <v>26</v>
      </c>
      <c r="S746" t="s">
        <v>456</v>
      </c>
    </row>
    <row r="747" spans="1:19" x14ac:dyDescent="0.25">
      <c r="A747" s="6">
        <v>20210701</v>
      </c>
      <c r="B747" t="s">
        <v>768</v>
      </c>
      <c r="C747" t="s">
        <v>3682</v>
      </c>
      <c r="D747" t="s">
        <v>4501</v>
      </c>
      <c r="E747" t="s">
        <v>128</v>
      </c>
      <c r="F747" t="s">
        <v>24</v>
      </c>
      <c r="G747" t="s">
        <v>470</v>
      </c>
      <c r="H747">
        <v>0</v>
      </c>
      <c r="I747">
        <v>0</v>
      </c>
      <c r="J747" t="s">
        <v>472</v>
      </c>
      <c r="K747" t="s">
        <v>4265</v>
      </c>
      <c r="L747" t="s">
        <v>4266</v>
      </c>
      <c r="M7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7" t="s">
        <v>580</v>
      </c>
      <c r="O747" s="4">
        <v>-242943</v>
      </c>
      <c r="P747" s="4">
        <f>IF(Table_GL_DATA_QUERY[[#This Row],[TRANSAMT]]&gt;0,Table_GL_DATA_QUERY[[#This Row],[TRANSAMT]],0)</f>
        <v>0</v>
      </c>
      <c r="Q747" s="4">
        <f>-IF(Table_GL_DATA_QUERY[[#This Row],[TRANSAMT]]&lt;0,Table_GL_DATA_QUERY[[#This Row],[TRANSAMT]],0)</f>
        <v>242943</v>
      </c>
      <c r="R747" t="s">
        <v>26</v>
      </c>
      <c r="S747" t="s">
        <v>456</v>
      </c>
    </row>
    <row r="748" spans="1:19" x14ac:dyDescent="0.25">
      <c r="A748" s="6">
        <v>20210701</v>
      </c>
      <c r="B748" t="s">
        <v>768</v>
      </c>
      <c r="C748" t="s">
        <v>3682</v>
      </c>
      <c r="D748" t="s">
        <v>4501</v>
      </c>
      <c r="E748" t="s">
        <v>97</v>
      </c>
      <c r="F748" t="s">
        <v>24</v>
      </c>
      <c r="G748" t="s">
        <v>470</v>
      </c>
      <c r="H748">
        <v>0</v>
      </c>
      <c r="I748">
        <v>0</v>
      </c>
      <c r="J748" t="s">
        <v>472</v>
      </c>
      <c r="K748" t="s">
        <v>4267</v>
      </c>
      <c r="L748" t="s">
        <v>4268</v>
      </c>
      <c r="M7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" t="s">
        <v>4269</v>
      </c>
      <c r="O748" s="4">
        <v>-23400</v>
      </c>
      <c r="P748" s="4">
        <f>IF(Table_GL_DATA_QUERY[[#This Row],[TRANSAMT]]&gt;0,Table_GL_DATA_QUERY[[#This Row],[TRANSAMT]],0)</f>
        <v>0</v>
      </c>
      <c r="Q748" s="4">
        <f>-IF(Table_GL_DATA_QUERY[[#This Row],[TRANSAMT]]&lt;0,Table_GL_DATA_QUERY[[#This Row],[TRANSAMT]],0)</f>
        <v>23400</v>
      </c>
      <c r="R748" t="s">
        <v>26</v>
      </c>
      <c r="S748" t="s">
        <v>456</v>
      </c>
    </row>
    <row r="749" spans="1:19" x14ac:dyDescent="0.25">
      <c r="A749" s="6">
        <v>20210701</v>
      </c>
      <c r="B749" t="s">
        <v>768</v>
      </c>
      <c r="C749" t="s">
        <v>3682</v>
      </c>
      <c r="D749" t="s">
        <v>4501</v>
      </c>
      <c r="E749" t="s">
        <v>99</v>
      </c>
      <c r="F749" t="s">
        <v>24</v>
      </c>
      <c r="G749" t="s">
        <v>470</v>
      </c>
      <c r="H749">
        <v>0</v>
      </c>
      <c r="I749">
        <v>0</v>
      </c>
      <c r="J749" t="s">
        <v>472</v>
      </c>
      <c r="K749" t="s">
        <v>4267</v>
      </c>
      <c r="L749" t="s">
        <v>4268</v>
      </c>
      <c r="M7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" t="s">
        <v>4270</v>
      </c>
      <c r="O749" s="4">
        <v>-30150</v>
      </c>
      <c r="P749" s="4">
        <f>IF(Table_GL_DATA_QUERY[[#This Row],[TRANSAMT]]&gt;0,Table_GL_DATA_QUERY[[#This Row],[TRANSAMT]],0)</f>
        <v>0</v>
      </c>
      <c r="Q749" s="4">
        <f>-IF(Table_GL_DATA_QUERY[[#This Row],[TRANSAMT]]&lt;0,Table_GL_DATA_QUERY[[#This Row],[TRANSAMT]],0)</f>
        <v>30150</v>
      </c>
      <c r="R749" t="s">
        <v>26</v>
      </c>
      <c r="S749" t="s">
        <v>456</v>
      </c>
    </row>
    <row r="750" spans="1:19" x14ac:dyDescent="0.25">
      <c r="A750" s="6">
        <v>20210701</v>
      </c>
      <c r="B750" t="s">
        <v>768</v>
      </c>
      <c r="C750" t="s">
        <v>3682</v>
      </c>
      <c r="D750" t="s">
        <v>4501</v>
      </c>
      <c r="E750" t="s">
        <v>100</v>
      </c>
      <c r="F750" t="s">
        <v>150</v>
      </c>
      <c r="G750" t="s">
        <v>470</v>
      </c>
      <c r="H750">
        <v>0</v>
      </c>
      <c r="I750">
        <v>0</v>
      </c>
      <c r="J750" t="s">
        <v>472</v>
      </c>
      <c r="K750" t="s">
        <v>4271</v>
      </c>
      <c r="L750" t="s">
        <v>4272</v>
      </c>
      <c r="M7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" t="s">
        <v>1554</v>
      </c>
      <c r="O750" s="4">
        <v>-86033</v>
      </c>
      <c r="P750" s="4">
        <f>IF(Table_GL_DATA_QUERY[[#This Row],[TRANSAMT]]&gt;0,Table_GL_DATA_QUERY[[#This Row],[TRANSAMT]],0)</f>
        <v>0</v>
      </c>
      <c r="Q750" s="4">
        <f>-IF(Table_GL_DATA_QUERY[[#This Row],[TRANSAMT]]&lt;0,Table_GL_DATA_QUERY[[#This Row],[TRANSAMT]],0)</f>
        <v>86033</v>
      </c>
      <c r="R750" t="s">
        <v>26</v>
      </c>
      <c r="S750" t="s">
        <v>27</v>
      </c>
    </row>
    <row r="751" spans="1:19" x14ac:dyDescent="0.25">
      <c r="A751" s="6">
        <v>20210701</v>
      </c>
      <c r="B751" t="s">
        <v>768</v>
      </c>
      <c r="C751" t="s">
        <v>3682</v>
      </c>
      <c r="D751" t="s">
        <v>4502</v>
      </c>
      <c r="E751" t="s">
        <v>23</v>
      </c>
      <c r="F751" t="s">
        <v>42</v>
      </c>
      <c r="G751" t="s">
        <v>470</v>
      </c>
      <c r="H751">
        <v>0</v>
      </c>
      <c r="I751">
        <v>0</v>
      </c>
      <c r="J751" t="s">
        <v>472</v>
      </c>
      <c r="K751" t="s">
        <v>855</v>
      </c>
      <c r="L751" t="s">
        <v>4503</v>
      </c>
      <c r="M7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" t="s">
        <v>856</v>
      </c>
      <c r="O751" s="4">
        <v>-5000</v>
      </c>
      <c r="P751" s="4">
        <f>IF(Table_GL_DATA_QUERY[[#This Row],[TRANSAMT]]&gt;0,Table_GL_DATA_QUERY[[#This Row],[TRANSAMT]],0)</f>
        <v>0</v>
      </c>
      <c r="Q751" s="4">
        <f>-IF(Table_GL_DATA_QUERY[[#This Row],[TRANSAMT]]&lt;0,Table_GL_DATA_QUERY[[#This Row],[TRANSAMT]],0)</f>
        <v>5000</v>
      </c>
      <c r="R751" t="s">
        <v>28</v>
      </c>
      <c r="S751" t="s">
        <v>29</v>
      </c>
    </row>
    <row r="752" spans="1:19" x14ac:dyDescent="0.25">
      <c r="A752" s="6">
        <v>20210701</v>
      </c>
      <c r="B752" t="s">
        <v>768</v>
      </c>
      <c r="C752" t="s">
        <v>3682</v>
      </c>
      <c r="D752" t="s">
        <v>4502</v>
      </c>
      <c r="E752" t="s">
        <v>23</v>
      </c>
      <c r="F752" t="s">
        <v>24</v>
      </c>
      <c r="G752" t="s">
        <v>470</v>
      </c>
      <c r="H752">
        <v>0</v>
      </c>
      <c r="I752">
        <v>0</v>
      </c>
      <c r="J752" t="s">
        <v>857</v>
      </c>
      <c r="K752" t="s">
        <v>855</v>
      </c>
      <c r="L752" t="s">
        <v>4503</v>
      </c>
      <c r="M7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" t="s">
        <v>856</v>
      </c>
      <c r="O752" s="4">
        <v>5000</v>
      </c>
      <c r="P752" s="4">
        <f>IF(Table_GL_DATA_QUERY[[#This Row],[TRANSAMT]]&gt;0,Table_GL_DATA_QUERY[[#This Row],[TRANSAMT]],0)</f>
        <v>5000</v>
      </c>
      <c r="Q752" s="4">
        <f>-IF(Table_GL_DATA_QUERY[[#This Row],[TRANSAMT]]&lt;0,Table_GL_DATA_QUERY[[#This Row],[TRANSAMT]],0)</f>
        <v>0</v>
      </c>
      <c r="R752" t="s">
        <v>28</v>
      </c>
      <c r="S752" t="s">
        <v>29</v>
      </c>
    </row>
    <row r="753" spans="1:19" x14ac:dyDescent="0.25">
      <c r="A753" s="6">
        <v>20210701</v>
      </c>
      <c r="B753" t="s">
        <v>768</v>
      </c>
      <c r="C753" t="s">
        <v>3682</v>
      </c>
      <c r="D753" t="s">
        <v>4504</v>
      </c>
      <c r="E753" t="s">
        <v>23</v>
      </c>
      <c r="F753" t="s">
        <v>42</v>
      </c>
      <c r="G753" t="s">
        <v>25</v>
      </c>
      <c r="H753">
        <v>0</v>
      </c>
      <c r="I753">
        <v>0</v>
      </c>
      <c r="J753" t="s">
        <v>61</v>
      </c>
      <c r="K753" t="s">
        <v>1568</v>
      </c>
      <c r="L753" t="s">
        <v>4505</v>
      </c>
      <c r="M7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3" t="s">
        <v>1569</v>
      </c>
      <c r="O753" s="4">
        <v>-330638785.31999999</v>
      </c>
      <c r="P753" s="4">
        <f>IF(Table_GL_DATA_QUERY[[#This Row],[TRANSAMT]]&gt;0,Table_GL_DATA_QUERY[[#This Row],[TRANSAMT]],0)</f>
        <v>0</v>
      </c>
      <c r="Q753" s="4">
        <f>-IF(Table_GL_DATA_QUERY[[#This Row],[TRANSAMT]]&lt;0,Table_GL_DATA_QUERY[[#This Row],[TRANSAMT]],0)</f>
        <v>330638785.31999999</v>
      </c>
      <c r="R753" t="s">
        <v>28</v>
      </c>
      <c r="S753" t="s">
        <v>29</v>
      </c>
    </row>
    <row r="754" spans="1:19" x14ac:dyDescent="0.25">
      <c r="A754" s="6">
        <v>20210709</v>
      </c>
      <c r="B754" t="s">
        <v>768</v>
      </c>
      <c r="C754" t="s">
        <v>3682</v>
      </c>
      <c r="D754" t="s">
        <v>17519</v>
      </c>
      <c r="E754" t="s">
        <v>23</v>
      </c>
      <c r="F754" t="s">
        <v>24</v>
      </c>
      <c r="G754" t="s">
        <v>49</v>
      </c>
      <c r="H754">
        <v>0</v>
      </c>
      <c r="I754">
        <v>0</v>
      </c>
      <c r="J754" t="s">
        <v>61</v>
      </c>
      <c r="K754" t="s">
        <v>17520</v>
      </c>
      <c r="L754" t="s">
        <v>17521</v>
      </c>
      <c r="M7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4" t="s">
        <v>17522</v>
      </c>
      <c r="O754" s="4">
        <v>-100000</v>
      </c>
      <c r="P754" s="4">
        <f>IF(Table_GL_DATA_QUERY[[#This Row],[TRANSAMT]]&gt;0,Table_GL_DATA_QUERY[[#This Row],[TRANSAMT]],0)</f>
        <v>0</v>
      </c>
      <c r="Q754" s="4">
        <f>-IF(Table_GL_DATA_QUERY[[#This Row],[TRANSAMT]]&lt;0,Table_GL_DATA_QUERY[[#This Row],[TRANSAMT]],0)</f>
        <v>100000</v>
      </c>
      <c r="R754" t="s">
        <v>31</v>
      </c>
      <c r="S754" t="s">
        <v>43</v>
      </c>
    </row>
    <row r="755" spans="1:19" x14ac:dyDescent="0.25">
      <c r="A755" s="6">
        <v>20210709</v>
      </c>
      <c r="B755" t="s">
        <v>768</v>
      </c>
      <c r="C755" t="s">
        <v>3682</v>
      </c>
      <c r="D755" t="s">
        <v>17523</v>
      </c>
      <c r="E755" t="s">
        <v>23</v>
      </c>
      <c r="F755" t="s">
        <v>24</v>
      </c>
      <c r="G755" t="s">
        <v>49</v>
      </c>
      <c r="H755">
        <v>0</v>
      </c>
      <c r="I755">
        <v>0</v>
      </c>
      <c r="J755" t="s">
        <v>61</v>
      </c>
      <c r="K755" t="s">
        <v>17520</v>
      </c>
      <c r="L755" t="s">
        <v>17524</v>
      </c>
      <c r="M7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" t="s">
        <v>17525</v>
      </c>
      <c r="O755" s="4">
        <v>-9072</v>
      </c>
      <c r="P755" s="4">
        <f>IF(Table_GL_DATA_QUERY[[#This Row],[TRANSAMT]]&gt;0,Table_GL_DATA_QUERY[[#This Row],[TRANSAMT]],0)</f>
        <v>0</v>
      </c>
      <c r="Q755" s="4">
        <f>-IF(Table_GL_DATA_QUERY[[#This Row],[TRANSAMT]]&lt;0,Table_GL_DATA_QUERY[[#This Row],[TRANSAMT]],0)</f>
        <v>9072</v>
      </c>
      <c r="R755" t="s">
        <v>31</v>
      </c>
      <c r="S755" t="s">
        <v>43</v>
      </c>
    </row>
    <row r="756" spans="1:19" x14ac:dyDescent="0.25">
      <c r="A756" s="6">
        <v>20210729</v>
      </c>
      <c r="B756" t="s">
        <v>768</v>
      </c>
      <c r="C756" t="s">
        <v>3682</v>
      </c>
      <c r="D756" t="s">
        <v>17526</v>
      </c>
      <c r="E756" t="s">
        <v>23</v>
      </c>
      <c r="F756" t="s">
        <v>24</v>
      </c>
      <c r="G756" t="s">
        <v>49</v>
      </c>
      <c r="H756">
        <v>0</v>
      </c>
      <c r="I756">
        <v>0</v>
      </c>
      <c r="J756" t="s">
        <v>61</v>
      </c>
      <c r="K756" t="s">
        <v>17520</v>
      </c>
      <c r="L756" t="s">
        <v>17527</v>
      </c>
      <c r="M7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" t="s">
        <v>17528</v>
      </c>
      <c r="O756" s="4">
        <v>-753259</v>
      </c>
      <c r="P756" s="4">
        <f>IF(Table_GL_DATA_QUERY[[#This Row],[TRANSAMT]]&gt;0,Table_GL_DATA_QUERY[[#This Row],[TRANSAMT]],0)</f>
        <v>0</v>
      </c>
      <c r="Q756" s="4">
        <f>-IF(Table_GL_DATA_QUERY[[#This Row],[TRANSAMT]]&lt;0,Table_GL_DATA_QUERY[[#This Row],[TRANSAMT]],0)</f>
        <v>753259</v>
      </c>
      <c r="R756" t="s">
        <v>31</v>
      </c>
      <c r="S756" t="s">
        <v>43</v>
      </c>
    </row>
    <row r="757" spans="1:19" x14ac:dyDescent="0.25">
      <c r="A757" s="6">
        <v>20210714</v>
      </c>
      <c r="B757" t="s">
        <v>768</v>
      </c>
      <c r="C757" t="s">
        <v>3682</v>
      </c>
      <c r="D757" t="s">
        <v>17529</v>
      </c>
      <c r="E757" t="s">
        <v>23</v>
      </c>
      <c r="F757" t="s">
        <v>24</v>
      </c>
      <c r="G757" t="s">
        <v>49</v>
      </c>
      <c r="H757">
        <v>0</v>
      </c>
      <c r="I757">
        <v>0</v>
      </c>
      <c r="J757" t="s">
        <v>61</v>
      </c>
      <c r="K757" t="s">
        <v>17520</v>
      </c>
      <c r="L757" t="s">
        <v>17530</v>
      </c>
      <c r="M7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7" t="s">
        <v>17531</v>
      </c>
      <c r="O757" s="4">
        <v>-176180.2</v>
      </c>
      <c r="P757" s="4">
        <f>IF(Table_GL_DATA_QUERY[[#This Row],[TRANSAMT]]&gt;0,Table_GL_DATA_QUERY[[#This Row],[TRANSAMT]],0)</f>
        <v>0</v>
      </c>
      <c r="Q757" s="4">
        <f>-IF(Table_GL_DATA_QUERY[[#This Row],[TRANSAMT]]&lt;0,Table_GL_DATA_QUERY[[#This Row],[TRANSAMT]],0)</f>
        <v>176180.2</v>
      </c>
      <c r="R757" t="s">
        <v>31</v>
      </c>
      <c r="S757" t="s">
        <v>43</v>
      </c>
    </row>
    <row r="758" spans="1:19" x14ac:dyDescent="0.25">
      <c r="A758" s="6">
        <v>20210731</v>
      </c>
      <c r="B758" t="s">
        <v>768</v>
      </c>
      <c r="C758" t="s">
        <v>3682</v>
      </c>
      <c r="D758" t="s">
        <v>17532</v>
      </c>
      <c r="E758" t="s">
        <v>23</v>
      </c>
      <c r="F758" t="s">
        <v>24</v>
      </c>
      <c r="G758" t="s">
        <v>49</v>
      </c>
      <c r="H758">
        <v>0</v>
      </c>
      <c r="I758">
        <v>0</v>
      </c>
      <c r="J758" t="s">
        <v>61</v>
      </c>
      <c r="K758" t="s">
        <v>17520</v>
      </c>
      <c r="L758" t="s">
        <v>17533</v>
      </c>
      <c r="M7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000010730978</v>
      </c>
      <c r="N758" t="s">
        <v>17534</v>
      </c>
      <c r="O758" s="4">
        <v>-443615.78</v>
      </c>
      <c r="P758" s="4">
        <f>IF(Table_GL_DATA_QUERY[[#This Row],[TRANSAMT]]&gt;0,Table_GL_DATA_QUERY[[#This Row],[TRANSAMT]],0)</f>
        <v>0</v>
      </c>
      <c r="Q758" s="4">
        <f>-IF(Table_GL_DATA_QUERY[[#This Row],[TRANSAMT]]&lt;0,Table_GL_DATA_QUERY[[#This Row],[TRANSAMT]],0)</f>
        <v>443615.78</v>
      </c>
      <c r="R758" t="s">
        <v>31</v>
      </c>
      <c r="S758" t="s">
        <v>43</v>
      </c>
    </row>
    <row r="759" spans="1:19" x14ac:dyDescent="0.25">
      <c r="A759" s="6">
        <v>20210731</v>
      </c>
      <c r="B759" t="s">
        <v>768</v>
      </c>
      <c r="C759" t="s">
        <v>3682</v>
      </c>
      <c r="D759" t="s">
        <v>17535</v>
      </c>
      <c r="E759" t="s">
        <v>23</v>
      </c>
      <c r="F759" t="s">
        <v>24</v>
      </c>
      <c r="G759" t="s">
        <v>49</v>
      </c>
      <c r="H759">
        <v>0</v>
      </c>
      <c r="I759">
        <v>0</v>
      </c>
      <c r="J759" t="s">
        <v>61</v>
      </c>
      <c r="K759" t="s">
        <v>17520</v>
      </c>
      <c r="L759" t="s">
        <v>17536</v>
      </c>
      <c r="M7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000010730847</v>
      </c>
      <c r="N759" t="s">
        <v>17537</v>
      </c>
      <c r="O759" s="4">
        <v>-49948</v>
      </c>
      <c r="P759" s="4">
        <f>IF(Table_GL_DATA_QUERY[[#This Row],[TRANSAMT]]&gt;0,Table_GL_DATA_QUERY[[#This Row],[TRANSAMT]],0)</f>
        <v>0</v>
      </c>
      <c r="Q759" s="4">
        <f>-IF(Table_GL_DATA_QUERY[[#This Row],[TRANSAMT]]&lt;0,Table_GL_DATA_QUERY[[#This Row],[TRANSAMT]],0)</f>
        <v>49948</v>
      </c>
      <c r="R759" t="s">
        <v>31</v>
      </c>
      <c r="S759" t="s">
        <v>43</v>
      </c>
    </row>
    <row r="760" spans="1:19" x14ac:dyDescent="0.25">
      <c r="A760" s="6">
        <v>20210731</v>
      </c>
      <c r="B760" t="s">
        <v>768</v>
      </c>
      <c r="C760" t="s">
        <v>3682</v>
      </c>
      <c r="D760" t="s">
        <v>17538</v>
      </c>
      <c r="E760" t="s">
        <v>23</v>
      </c>
      <c r="F760" t="s">
        <v>24</v>
      </c>
      <c r="G760" t="s">
        <v>49</v>
      </c>
      <c r="H760">
        <v>0</v>
      </c>
      <c r="I760">
        <v>0</v>
      </c>
      <c r="J760" t="s">
        <v>61</v>
      </c>
      <c r="K760" t="s">
        <v>17520</v>
      </c>
      <c r="L760" t="s">
        <v>17539</v>
      </c>
      <c r="M7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000010730028</v>
      </c>
      <c r="N760" t="s">
        <v>17540</v>
      </c>
      <c r="O760" s="4">
        <v>-335715</v>
      </c>
      <c r="P760" s="4">
        <f>IF(Table_GL_DATA_QUERY[[#This Row],[TRANSAMT]]&gt;0,Table_GL_DATA_QUERY[[#This Row],[TRANSAMT]],0)</f>
        <v>0</v>
      </c>
      <c r="Q760" s="4">
        <f>-IF(Table_GL_DATA_QUERY[[#This Row],[TRANSAMT]]&lt;0,Table_GL_DATA_QUERY[[#This Row],[TRANSAMT]],0)</f>
        <v>335715</v>
      </c>
      <c r="R760" t="s">
        <v>31</v>
      </c>
      <c r="S760" t="s">
        <v>43</v>
      </c>
    </row>
    <row r="761" spans="1:19" x14ac:dyDescent="0.25">
      <c r="A761" s="6">
        <v>20210730</v>
      </c>
      <c r="B761" t="s">
        <v>768</v>
      </c>
      <c r="C761" t="s">
        <v>3682</v>
      </c>
      <c r="D761" t="s">
        <v>17541</v>
      </c>
      <c r="E761" t="s">
        <v>23</v>
      </c>
      <c r="F761" t="s">
        <v>24</v>
      </c>
      <c r="G761" t="s">
        <v>49</v>
      </c>
      <c r="H761">
        <v>0</v>
      </c>
      <c r="I761">
        <v>0</v>
      </c>
      <c r="J761" t="s">
        <v>61</v>
      </c>
      <c r="K761" t="s">
        <v>17520</v>
      </c>
      <c r="L761" t="s">
        <v>17542</v>
      </c>
      <c r="M7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" t="s">
        <v>17543</v>
      </c>
      <c r="O761" s="4">
        <v>-49183</v>
      </c>
      <c r="P761" s="4">
        <f>IF(Table_GL_DATA_QUERY[[#This Row],[TRANSAMT]]&gt;0,Table_GL_DATA_QUERY[[#This Row],[TRANSAMT]],0)</f>
        <v>0</v>
      </c>
      <c r="Q761" s="4">
        <f>-IF(Table_GL_DATA_QUERY[[#This Row],[TRANSAMT]]&lt;0,Table_GL_DATA_QUERY[[#This Row],[TRANSAMT]],0)</f>
        <v>49183</v>
      </c>
      <c r="R761" t="s">
        <v>31</v>
      </c>
      <c r="S761" t="s">
        <v>43</v>
      </c>
    </row>
    <row r="762" spans="1:19" x14ac:dyDescent="0.25">
      <c r="A762" s="6">
        <v>20210731</v>
      </c>
      <c r="B762" t="s">
        <v>768</v>
      </c>
      <c r="C762" t="s">
        <v>3682</v>
      </c>
      <c r="D762" t="s">
        <v>17544</v>
      </c>
      <c r="E762" t="s">
        <v>23</v>
      </c>
      <c r="F762" t="s">
        <v>24</v>
      </c>
      <c r="G762" t="s">
        <v>49</v>
      </c>
      <c r="H762">
        <v>0</v>
      </c>
      <c r="I762">
        <v>0</v>
      </c>
      <c r="J762" t="s">
        <v>61</v>
      </c>
      <c r="K762" t="s">
        <v>17520</v>
      </c>
      <c r="L762" t="s">
        <v>17545</v>
      </c>
      <c r="M7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" t="s">
        <v>17546</v>
      </c>
      <c r="O762" s="4">
        <v>-567838.48</v>
      </c>
      <c r="P762" s="4">
        <f>IF(Table_GL_DATA_QUERY[[#This Row],[TRANSAMT]]&gt;0,Table_GL_DATA_QUERY[[#This Row],[TRANSAMT]],0)</f>
        <v>0</v>
      </c>
      <c r="Q762" s="4">
        <f>-IF(Table_GL_DATA_QUERY[[#This Row],[TRANSAMT]]&lt;0,Table_GL_DATA_QUERY[[#This Row],[TRANSAMT]],0)</f>
        <v>567838.48</v>
      </c>
      <c r="R762" t="s">
        <v>31</v>
      </c>
      <c r="S762" t="s">
        <v>43</v>
      </c>
    </row>
    <row r="763" spans="1:19" x14ac:dyDescent="0.25">
      <c r="A763" s="6">
        <v>20210701</v>
      </c>
      <c r="B763" t="s">
        <v>768</v>
      </c>
      <c r="C763" t="s">
        <v>3682</v>
      </c>
      <c r="D763" t="s">
        <v>17547</v>
      </c>
      <c r="E763" t="s">
        <v>23</v>
      </c>
      <c r="F763" t="s">
        <v>24</v>
      </c>
      <c r="G763" t="s">
        <v>49</v>
      </c>
      <c r="H763">
        <v>0</v>
      </c>
      <c r="I763">
        <v>0</v>
      </c>
      <c r="J763" t="s">
        <v>61</v>
      </c>
      <c r="K763" t="s">
        <v>699</v>
      </c>
      <c r="L763" t="s">
        <v>17548</v>
      </c>
      <c r="M7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000011828401</v>
      </c>
      <c r="N763" t="s">
        <v>123</v>
      </c>
      <c r="O763" s="4">
        <v>5319</v>
      </c>
      <c r="P763" s="4">
        <f>IF(Table_GL_DATA_QUERY[[#This Row],[TRANSAMT]]&gt;0,Table_GL_DATA_QUERY[[#This Row],[TRANSAMT]],0)</f>
        <v>5319</v>
      </c>
      <c r="Q763" s="4">
        <f>-IF(Table_GL_DATA_QUERY[[#This Row],[TRANSAMT]]&lt;0,Table_GL_DATA_QUERY[[#This Row],[TRANSAMT]],0)</f>
        <v>0</v>
      </c>
      <c r="R763" t="s">
        <v>31</v>
      </c>
      <c r="S763" t="s">
        <v>27</v>
      </c>
    </row>
    <row r="764" spans="1:19" x14ac:dyDescent="0.25">
      <c r="A764" s="6">
        <v>20210701</v>
      </c>
      <c r="B764" t="s">
        <v>768</v>
      </c>
      <c r="C764" t="s">
        <v>3682</v>
      </c>
      <c r="D764" t="s">
        <v>17547</v>
      </c>
      <c r="E764" t="s">
        <v>59</v>
      </c>
      <c r="F764" t="s">
        <v>24</v>
      </c>
      <c r="G764" t="s">
        <v>49</v>
      </c>
      <c r="H764">
        <v>0</v>
      </c>
      <c r="I764">
        <v>0</v>
      </c>
      <c r="J764" t="s">
        <v>61</v>
      </c>
      <c r="K764" t="s">
        <v>699</v>
      </c>
      <c r="L764" t="s">
        <v>17549</v>
      </c>
      <c r="M7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000011826866</v>
      </c>
      <c r="N764" t="s">
        <v>123</v>
      </c>
      <c r="O764" s="4">
        <v>7328</v>
      </c>
      <c r="P764" s="4">
        <f>IF(Table_GL_DATA_QUERY[[#This Row],[TRANSAMT]]&gt;0,Table_GL_DATA_QUERY[[#This Row],[TRANSAMT]],0)</f>
        <v>7328</v>
      </c>
      <c r="Q764" s="4">
        <f>-IF(Table_GL_DATA_QUERY[[#This Row],[TRANSAMT]]&lt;0,Table_GL_DATA_QUERY[[#This Row],[TRANSAMT]],0)</f>
        <v>0</v>
      </c>
      <c r="R764" t="s">
        <v>31</v>
      </c>
      <c r="S764" t="s">
        <v>27</v>
      </c>
    </row>
    <row r="765" spans="1:19" x14ac:dyDescent="0.25">
      <c r="A765" s="6">
        <v>20210701</v>
      </c>
      <c r="B765" t="s">
        <v>768</v>
      </c>
      <c r="C765" t="s">
        <v>3682</v>
      </c>
      <c r="D765" t="s">
        <v>17547</v>
      </c>
      <c r="E765" t="s">
        <v>149</v>
      </c>
      <c r="F765" t="s">
        <v>24</v>
      </c>
      <c r="G765" t="s">
        <v>49</v>
      </c>
      <c r="H765">
        <v>0</v>
      </c>
      <c r="I765">
        <v>0</v>
      </c>
      <c r="J765" t="s">
        <v>61</v>
      </c>
      <c r="K765" t="s">
        <v>699</v>
      </c>
      <c r="L765" t="s">
        <v>17550</v>
      </c>
      <c r="M7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000000025681</v>
      </c>
      <c r="N765" t="s">
        <v>123</v>
      </c>
      <c r="O765" s="4">
        <v>49000</v>
      </c>
      <c r="P765" s="4">
        <f>IF(Table_GL_DATA_QUERY[[#This Row],[TRANSAMT]]&gt;0,Table_GL_DATA_QUERY[[#This Row],[TRANSAMT]],0)</f>
        <v>49000</v>
      </c>
      <c r="Q765" s="4">
        <f>-IF(Table_GL_DATA_QUERY[[#This Row],[TRANSAMT]]&lt;0,Table_GL_DATA_QUERY[[#This Row],[TRANSAMT]],0)</f>
        <v>0</v>
      </c>
      <c r="R765" t="s">
        <v>31</v>
      </c>
      <c r="S765" t="s">
        <v>27</v>
      </c>
    </row>
    <row r="766" spans="1:19" x14ac:dyDescent="0.25">
      <c r="A766" s="6">
        <v>20210701</v>
      </c>
      <c r="B766" t="s">
        <v>768</v>
      </c>
      <c r="C766" t="s">
        <v>3682</v>
      </c>
      <c r="D766" t="s">
        <v>17547</v>
      </c>
      <c r="E766" t="s">
        <v>126</v>
      </c>
      <c r="F766" t="s">
        <v>24</v>
      </c>
      <c r="G766" t="s">
        <v>49</v>
      </c>
      <c r="H766">
        <v>0</v>
      </c>
      <c r="I766">
        <v>0</v>
      </c>
      <c r="J766" t="s">
        <v>61</v>
      </c>
      <c r="K766" t="s">
        <v>699</v>
      </c>
      <c r="L766" t="s">
        <v>17551</v>
      </c>
      <c r="M7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000010701459</v>
      </c>
      <c r="N766" t="s">
        <v>123</v>
      </c>
      <c r="O766" s="4">
        <v>4012</v>
      </c>
      <c r="P766" s="4">
        <f>IF(Table_GL_DATA_QUERY[[#This Row],[TRANSAMT]]&gt;0,Table_GL_DATA_QUERY[[#This Row],[TRANSAMT]],0)</f>
        <v>4012</v>
      </c>
      <c r="Q766" s="4">
        <f>-IF(Table_GL_DATA_QUERY[[#This Row],[TRANSAMT]]&lt;0,Table_GL_DATA_QUERY[[#This Row],[TRANSAMT]],0)</f>
        <v>0</v>
      </c>
      <c r="R766" t="s">
        <v>31</v>
      </c>
      <c r="S766" t="s">
        <v>27</v>
      </c>
    </row>
    <row r="767" spans="1:19" x14ac:dyDescent="0.25">
      <c r="A767" s="6">
        <v>20210701</v>
      </c>
      <c r="B767" t="s">
        <v>768</v>
      </c>
      <c r="C767" t="s">
        <v>3682</v>
      </c>
      <c r="D767" t="s">
        <v>17547</v>
      </c>
      <c r="E767" t="s">
        <v>127</v>
      </c>
      <c r="F767" t="s">
        <v>150</v>
      </c>
      <c r="G767" t="s">
        <v>49</v>
      </c>
      <c r="H767">
        <v>0</v>
      </c>
      <c r="I767">
        <v>0</v>
      </c>
      <c r="J767" t="s">
        <v>61</v>
      </c>
      <c r="K767" t="s">
        <v>17552</v>
      </c>
      <c r="L767" t="s">
        <v>17553</v>
      </c>
      <c r="M7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000CMS200451</v>
      </c>
      <c r="N767" t="s">
        <v>17554</v>
      </c>
      <c r="O767" s="4">
        <v>11016</v>
      </c>
      <c r="P767" s="4">
        <f>IF(Table_GL_DATA_QUERY[[#This Row],[TRANSAMT]]&gt;0,Table_GL_DATA_QUERY[[#This Row],[TRANSAMT]],0)</f>
        <v>11016</v>
      </c>
      <c r="Q767" s="4">
        <f>-IF(Table_GL_DATA_QUERY[[#This Row],[TRANSAMT]]&lt;0,Table_GL_DATA_QUERY[[#This Row],[TRANSAMT]],0)</f>
        <v>0</v>
      </c>
      <c r="R767" t="s">
        <v>31</v>
      </c>
      <c r="S767" t="s">
        <v>27</v>
      </c>
    </row>
    <row r="768" spans="1:19" x14ac:dyDescent="0.25">
      <c r="A768" s="6">
        <v>20210701</v>
      </c>
      <c r="B768" t="s">
        <v>768</v>
      </c>
      <c r="C768" t="s">
        <v>3682</v>
      </c>
      <c r="D768" t="s">
        <v>17547</v>
      </c>
      <c r="E768" t="s">
        <v>56</v>
      </c>
      <c r="F768" t="s">
        <v>24</v>
      </c>
      <c r="G768" t="s">
        <v>49</v>
      </c>
      <c r="H768">
        <v>0</v>
      </c>
      <c r="I768">
        <v>0</v>
      </c>
      <c r="J768" t="s">
        <v>61</v>
      </c>
      <c r="K768" t="s">
        <v>699</v>
      </c>
      <c r="L768" t="s">
        <v>17555</v>
      </c>
      <c r="M7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8" t="s">
        <v>123</v>
      </c>
      <c r="O768" s="4">
        <v>8640</v>
      </c>
      <c r="P768" s="4">
        <f>IF(Table_GL_DATA_QUERY[[#This Row],[TRANSAMT]]&gt;0,Table_GL_DATA_QUERY[[#This Row],[TRANSAMT]],0)</f>
        <v>8640</v>
      </c>
      <c r="Q768" s="4">
        <f>-IF(Table_GL_DATA_QUERY[[#This Row],[TRANSAMT]]&lt;0,Table_GL_DATA_QUERY[[#This Row],[TRANSAMT]],0)</f>
        <v>0</v>
      </c>
      <c r="R768" t="s">
        <v>31</v>
      </c>
      <c r="S768" t="s">
        <v>27</v>
      </c>
    </row>
    <row r="769" spans="1:19" x14ac:dyDescent="0.25">
      <c r="A769" s="6">
        <v>20210703</v>
      </c>
      <c r="B769" t="s">
        <v>768</v>
      </c>
      <c r="C769" t="s">
        <v>3682</v>
      </c>
      <c r="D769" t="s">
        <v>17547</v>
      </c>
      <c r="E769" t="s">
        <v>128</v>
      </c>
      <c r="F769" t="s">
        <v>24</v>
      </c>
      <c r="G769" t="s">
        <v>49</v>
      </c>
      <c r="H769">
        <v>0</v>
      </c>
      <c r="I769">
        <v>0</v>
      </c>
      <c r="J769" t="s">
        <v>61</v>
      </c>
      <c r="K769" t="s">
        <v>699</v>
      </c>
      <c r="L769" t="s">
        <v>17556</v>
      </c>
      <c r="M7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000011847008</v>
      </c>
      <c r="N769" t="s">
        <v>123</v>
      </c>
      <c r="O769" s="4">
        <v>1068</v>
      </c>
      <c r="P769" s="4">
        <f>IF(Table_GL_DATA_QUERY[[#This Row],[TRANSAMT]]&gt;0,Table_GL_DATA_QUERY[[#This Row],[TRANSAMT]],0)</f>
        <v>1068</v>
      </c>
      <c r="Q769" s="4">
        <f>-IF(Table_GL_DATA_QUERY[[#This Row],[TRANSAMT]]&lt;0,Table_GL_DATA_QUERY[[#This Row],[TRANSAMT]],0)</f>
        <v>0</v>
      </c>
      <c r="R769" t="s">
        <v>31</v>
      </c>
      <c r="S769" t="s">
        <v>27</v>
      </c>
    </row>
    <row r="770" spans="1:19" x14ac:dyDescent="0.25">
      <c r="A770" s="6">
        <v>20210703</v>
      </c>
      <c r="B770" t="s">
        <v>768</v>
      </c>
      <c r="C770" t="s">
        <v>3682</v>
      </c>
      <c r="D770" t="s">
        <v>17547</v>
      </c>
      <c r="E770" t="s">
        <v>97</v>
      </c>
      <c r="F770" t="s">
        <v>24</v>
      </c>
      <c r="G770" t="s">
        <v>49</v>
      </c>
      <c r="H770">
        <v>0</v>
      </c>
      <c r="I770">
        <v>0</v>
      </c>
      <c r="J770" t="s">
        <v>61</v>
      </c>
      <c r="K770" t="s">
        <v>1058</v>
      </c>
      <c r="L770" t="s">
        <v>17557</v>
      </c>
      <c r="M7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000011841475</v>
      </c>
      <c r="N770" t="s">
        <v>123</v>
      </c>
      <c r="O770" s="4">
        <v>1</v>
      </c>
      <c r="P770" s="4">
        <f>IF(Table_GL_DATA_QUERY[[#This Row],[TRANSAMT]]&gt;0,Table_GL_DATA_QUERY[[#This Row],[TRANSAMT]],0)</f>
        <v>1</v>
      </c>
      <c r="Q770" s="4">
        <f>-IF(Table_GL_DATA_QUERY[[#This Row],[TRANSAMT]]&lt;0,Table_GL_DATA_QUERY[[#This Row],[TRANSAMT]],0)</f>
        <v>0</v>
      </c>
      <c r="R770" t="s">
        <v>31</v>
      </c>
      <c r="S770" t="s">
        <v>27</v>
      </c>
    </row>
    <row r="771" spans="1:19" x14ac:dyDescent="0.25">
      <c r="A771" s="6">
        <v>20210703</v>
      </c>
      <c r="B771" t="s">
        <v>768</v>
      </c>
      <c r="C771" t="s">
        <v>3682</v>
      </c>
      <c r="D771" t="s">
        <v>17547</v>
      </c>
      <c r="E771" t="s">
        <v>99</v>
      </c>
      <c r="F771" t="s">
        <v>24</v>
      </c>
      <c r="G771" t="s">
        <v>49</v>
      </c>
      <c r="H771">
        <v>0</v>
      </c>
      <c r="I771">
        <v>0</v>
      </c>
      <c r="J771" t="s">
        <v>61</v>
      </c>
      <c r="K771" t="s">
        <v>1058</v>
      </c>
      <c r="L771" t="s">
        <v>17558</v>
      </c>
      <c r="M7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000011841409</v>
      </c>
      <c r="N771" t="s">
        <v>123</v>
      </c>
      <c r="O771" s="4">
        <v>5000</v>
      </c>
      <c r="P771" s="4">
        <f>IF(Table_GL_DATA_QUERY[[#This Row],[TRANSAMT]]&gt;0,Table_GL_DATA_QUERY[[#This Row],[TRANSAMT]],0)</f>
        <v>5000</v>
      </c>
      <c r="Q771" s="4">
        <f>-IF(Table_GL_DATA_QUERY[[#This Row],[TRANSAMT]]&lt;0,Table_GL_DATA_QUERY[[#This Row],[TRANSAMT]],0)</f>
        <v>0</v>
      </c>
      <c r="R771" t="s">
        <v>31</v>
      </c>
      <c r="S771" t="s">
        <v>27</v>
      </c>
    </row>
    <row r="772" spans="1:19" x14ac:dyDescent="0.25">
      <c r="A772" s="6">
        <v>20210703</v>
      </c>
      <c r="B772" t="s">
        <v>768</v>
      </c>
      <c r="C772" t="s">
        <v>3682</v>
      </c>
      <c r="D772" t="s">
        <v>17547</v>
      </c>
      <c r="E772" t="s">
        <v>100</v>
      </c>
      <c r="F772" t="s">
        <v>24</v>
      </c>
      <c r="G772" t="s">
        <v>49</v>
      </c>
      <c r="H772">
        <v>0</v>
      </c>
      <c r="I772">
        <v>0</v>
      </c>
      <c r="J772" t="s">
        <v>61</v>
      </c>
      <c r="K772" t="s">
        <v>1058</v>
      </c>
      <c r="L772" t="s">
        <v>17559</v>
      </c>
      <c r="M7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000011841409</v>
      </c>
      <c r="N772" t="s">
        <v>123</v>
      </c>
      <c r="O772" s="4">
        <v>3243</v>
      </c>
      <c r="P772" s="4">
        <f>IF(Table_GL_DATA_QUERY[[#This Row],[TRANSAMT]]&gt;0,Table_GL_DATA_QUERY[[#This Row],[TRANSAMT]],0)</f>
        <v>3243</v>
      </c>
      <c r="Q772" s="4">
        <f>-IF(Table_GL_DATA_QUERY[[#This Row],[TRANSAMT]]&lt;0,Table_GL_DATA_QUERY[[#This Row],[TRANSAMT]],0)</f>
        <v>0</v>
      </c>
      <c r="R772" t="s">
        <v>31</v>
      </c>
      <c r="S772" t="s">
        <v>27</v>
      </c>
    </row>
    <row r="773" spans="1:19" x14ac:dyDescent="0.25">
      <c r="A773" s="6">
        <v>20210703</v>
      </c>
      <c r="B773" t="s">
        <v>768</v>
      </c>
      <c r="C773" t="s">
        <v>3682</v>
      </c>
      <c r="D773" t="s">
        <v>17547</v>
      </c>
      <c r="E773" t="s">
        <v>101</v>
      </c>
      <c r="F773" t="s">
        <v>24</v>
      </c>
      <c r="G773" t="s">
        <v>49</v>
      </c>
      <c r="H773">
        <v>0</v>
      </c>
      <c r="I773">
        <v>0</v>
      </c>
      <c r="J773" t="s">
        <v>61</v>
      </c>
      <c r="K773" t="s">
        <v>1058</v>
      </c>
      <c r="L773" t="s">
        <v>17560</v>
      </c>
      <c r="M7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000011841877</v>
      </c>
      <c r="N773" t="s">
        <v>123</v>
      </c>
      <c r="O773" s="4">
        <v>1133</v>
      </c>
      <c r="P773" s="4">
        <f>IF(Table_GL_DATA_QUERY[[#This Row],[TRANSAMT]]&gt;0,Table_GL_DATA_QUERY[[#This Row],[TRANSAMT]],0)</f>
        <v>1133</v>
      </c>
      <c r="Q773" s="4">
        <f>-IF(Table_GL_DATA_QUERY[[#This Row],[TRANSAMT]]&lt;0,Table_GL_DATA_QUERY[[#This Row],[TRANSAMT]],0)</f>
        <v>0</v>
      </c>
      <c r="R773" t="s">
        <v>31</v>
      </c>
      <c r="S773" t="s">
        <v>27</v>
      </c>
    </row>
    <row r="774" spans="1:19" x14ac:dyDescent="0.25">
      <c r="A774" s="6">
        <v>20210703</v>
      </c>
      <c r="B774" t="s">
        <v>768</v>
      </c>
      <c r="C774" t="s">
        <v>3682</v>
      </c>
      <c r="D774" t="s">
        <v>17547</v>
      </c>
      <c r="E774" t="s">
        <v>103</v>
      </c>
      <c r="F774" t="s">
        <v>24</v>
      </c>
      <c r="G774" t="s">
        <v>49</v>
      </c>
      <c r="H774">
        <v>0</v>
      </c>
      <c r="I774">
        <v>0</v>
      </c>
      <c r="J774" t="s">
        <v>61</v>
      </c>
      <c r="K774" t="s">
        <v>1058</v>
      </c>
      <c r="L774" t="s">
        <v>17561</v>
      </c>
      <c r="M7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000021070300</v>
      </c>
      <c r="N774" t="s">
        <v>123</v>
      </c>
      <c r="O774" s="4">
        <v>8538</v>
      </c>
      <c r="P774" s="4">
        <f>IF(Table_GL_DATA_QUERY[[#This Row],[TRANSAMT]]&gt;0,Table_GL_DATA_QUERY[[#This Row],[TRANSAMT]],0)</f>
        <v>8538</v>
      </c>
      <c r="Q774" s="4">
        <f>-IF(Table_GL_DATA_QUERY[[#This Row],[TRANSAMT]]&lt;0,Table_GL_DATA_QUERY[[#This Row],[TRANSAMT]],0)</f>
        <v>0</v>
      </c>
      <c r="R774" t="s">
        <v>31</v>
      </c>
      <c r="S774" t="s">
        <v>27</v>
      </c>
    </row>
    <row r="775" spans="1:19" x14ac:dyDescent="0.25">
      <c r="A775" s="6">
        <v>20210705</v>
      </c>
      <c r="B775" t="s">
        <v>768</v>
      </c>
      <c r="C775" t="s">
        <v>3682</v>
      </c>
      <c r="D775" t="s">
        <v>17547</v>
      </c>
      <c r="E775" t="s">
        <v>104</v>
      </c>
      <c r="F775" t="s">
        <v>24</v>
      </c>
      <c r="G775" t="s">
        <v>49</v>
      </c>
      <c r="H775">
        <v>0</v>
      </c>
      <c r="I775">
        <v>0</v>
      </c>
      <c r="J775" t="s">
        <v>61</v>
      </c>
      <c r="K775" t="s">
        <v>699</v>
      </c>
      <c r="L775" t="s">
        <v>17562</v>
      </c>
      <c r="M7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000011861373</v>
      </c>
      <c r="N775" t="s">
        <v>123</v>
      </c>
      <c r="O775" s="4">
        <v>7540</v>
      </c>
      <c r="P775" s="4">
        <f>IF(Table_GL_DATA_QUERY[[#This Row],[TRANSAMT]]&gt;0,Table_GL_DATA_QUERY[[#This Row],[TRANSAMT]],0)</f>
        <v>7540</v>
      </c>
      <c r="Q775" s="4">
        <f>-IF(Table_GL_DATA_QUERY[[#This Row],[TRANSAMT]]&lt;0,Table_GL_DATA_QUERY[[#This Row],[TRANSAMT]],0)</f>
        <v>0</v>
      </c>
      <c r="R775" t="s">
        <v>31</v>
      </c>
      <c r="S775" t="s">
        <v>27</v>
      </c>
    </row>
    <row r="776" spans="1:19" x14ac:dyDescent="0.25">
      <c r="A776" s="6">
        <v>20210712</v>
      </c>
      <c r="B776" t="s">
        <v>768</v>
      </c>
      <c r="C776" t="s">
        <v>3682</v>
      </c>
      <c r="D776" t="s">
        <v>4417</v>
      </c>
      <c r="E776" t="s">
        <v>71</v>
      </c>
      <c r="F776" t="s">
        <v>24</v>
      </c>
      <c r="G776" t="s">
        <v>49</v>
      </c>
      <c r="H776">
        <v>0</v>
      </c>
      <c r="I776">
        <v>0</v>
      </c>
      <c r="J776" t="s">
        <v>61</v>
      </c>
      <c r="K776" t="s">
        <v>1447</v>
      </c>
      <c r="L776" t="s">
        <v>4591</v>
      </c>
      <c r="M7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000CMS202104</v>
      </c>
      <c r="N776" t="s">
        <v>1448</v>
      </c>
      <c r="O776" s="4">
        <v>144887</v>
      </c>
      <c r="P776" s="4">
        <f>IF(Table_GL_DATA_QUERY[[#This Row],[TRANSAMT]]&gt;0,Table_GL_DATA_QUERY[[#This Row],[TRANSAMT]],0)</f>
        <v>144887</v>
      </c>
      <c r="Q776" s="4">
        <f>-IF(Table_GL_DATA_QUERY[[#This Row],[TRANSAMT]]&lt;0,Table_GL_DATA_QUERY[[#This Row],[TRANSAMT]],0)</f>
        <v>0</v>
      </c>
      <c r="R776" t="s">
        <v>31</v>
      </c>
      <c r="S776" t="s">
        <v>43</v>
      </c>
    </row>
    <row r="777" spans="1:19" x14ac:dyDescent="0.25">
      <c r="A777" s="6">
        <v>20210712</v>
      </c>
      <c r="B777" t="s">
        <v>768</v>
      </c>
      <c r="C777" t="s">
        <v>3682</v>
      </c>
      <c r="D777" t="s">
        <v>4417</v>
      </c>
      <c r="E777" t="s">
        <v>57</v>
      </c>
      <c r="F777" t="s">
        <v>24</v>
      </c>
      <c r="G777" t="s">
        <v>49</v>
      </c>
      <c r="H777">
        <v>0</v>
      </c>
      <c r="I777">
        <v>0</v>
      </c>
      <c r="J777" t="s">
        <v>61</v>
      </c>
      <c r="K777" t="s">
        <v>4592</v>
      </c>
      <c r="L777" t="s">
        <v>4593</v>
      </c>
      <c r="M7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7" t="s">
        <v>141</v>
      </c>
      <c r="O777" s="4">
        <v>4696</v>
      </c>
      <c r="P777" s="4">
        <f>IF(Table_GL_DATA_QUERY[[#This Row],[TRANSAMT]]&gt;0,Table_GL_DATA_QUERY[[#This Row],[TRANSAMT]],0)</f>
        <v>4696</v>
      </c>
      <c r="Q777" s="4">
        <f>-IF(Table_GL_DATA_QUERY[[#This Row],[TRANSAMT]]&lt;0,Table_GL_DATA_QUERY[[#This Row],[TRANSAMT]],0)</f>
        <v>0</v>
      </c>
      <c r="R777" t="s">
        <v>31</v>
      </c>
      <c r="S777" t="s">
        <v>43</v>
      </c>
    </row>
    <row r="778" spans="1:19" x14ac:dyDescent="0.25">
      <c r="A778" s="6">
        <v>20210712</v>
      </c>
      <c r="B778" t="s">
        <v>768</v>
      </c>
      <c r="C778" t="s">
        <v>3682</v>
      </c>
      <c r="D778" t="s">
        <v>4417</v>
      </c>
      <c r="E778" t="s">
        <v>72</v>
      </c>
      <c r="F778" t="s">
        <v>24</v>
      </c>
      <c r="G778" t="s">
        <v>49</v>
      </c>
      <c r="H778">
        <v>0</v>
      </c>
      <c r="I778">
        <v>0</v>
      </c>
      <c r="J778" t="s">
        <v>61</v>
      </c>
      <c r="K778" t="s">
        <v>1580</v>
      </c>
      <c r="L778" t="s">
        <v>4594</v>
      </c>
      <c r="M7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000066178280</v>
      </c>
      <c r="N778" t="s">
        <v>1581</v>
      </c>
      <c r="O778" s="4">
        <v>376686</v>
      </c>
      <c r="P778" s="4">
        <f>IF(Table_GL_DATA_QUERY[[#This Row],[TRANSAMT]]&gt;0,Table_GL_DATA_QUERY[[#This Row],[TRANSAMT]],0)</f>
        <v>376686</v>
      </c>
      <c r="Q778" s="4">
        <f>-IF(Table_GL_DATA_QUERY[[#This Row],[TRANSAMT]]&lt;0,Table_GL_DATA_QUERY[[#This Row],[TRANSAMT]],0)</f>
        <v>0</v>
      </c>
      <c r="R778" t="s">
        <v>31</v>
      </c>
      <c r="S778" t="s">
        <v>43</v>
      </c>
    </row>
    <row r="779" spans="1:19" x14ac:dyDescent="0.25">
      <c r="A779" s="6">
        <v>20210712</v>
      </c>
      <c r="B779" t="s">
        <v>768</v>
      </c>
      <c r="C779" t="s">
        <v>3682</v>
      </c>
      <c r="D779" t="s">
        <v>4417</v>
      </c>
      <c r="E779" t="s">
        <v>73</v>
      </c>
      <c r="F779" t="s">
        <v>24</v>
      </c>
      <c r="G779" t="s">
        <v>49</v>
      </c>
      <c r="H779">
        <v>0</v>
      </c>
      <c r="I779">
        <v>0</v>
      </c>
      <c r="J779" t="s">
        <v>61</v>
      </c>
      <c r="K779" t="s">
        <v>1294</v>
      </c>
      <c r="L779" t="s">
        <v>4595</v>
      </c>
      <c r="M7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000000029206</v>
      </c>
      <c r="N779" t="s">
        <v>1295</v>
      </c>
      <c r="O779" s="4">
        <v>1032904.12</v>
      </c>
      <c r="P779" s="4">
        <f>IF(Table_GL_DATA_QUERY[[#This Row],[TRANSAMT]]&gt;0,Table_GL_DATA_QUERY[[#This Row],[TRANSAMT]],0)</f>
        <v>1032904.12</v>
      </c>
      <c r="Q779" s="4">
        <f>-IF(Table_GL_DATA_QUERY[[#This Row],[TRANSAMT]]&lt;0,Table_GL_DATA_QUERY[[#This Row],[TRANSAMT]],0)</f>
        <v>0</v>
      </c>
      <c r="R779" t="s">
        <v>31</v>
      </c>
      <c r="S779" t="s">
        <v>43</v>
      </c>
    </row>
    <row r="780" spans="1:19" x14ac:dyDescent="0.25">
      <c r="A780" s="6">
        <v>20210712</v>
      </c>
      <c r="B780" t="s">
        <v>768</v>
      </c>
      <c r="C780" t="s">
        <v>3682</v>
      </c>
      <c r="D780" t="s">
        <v>4417</v>
      </c>
      <c r="E780" t="s">
        <v>74</v>
      </c>
      <c r="F780" t="s">
        <v>24</v>
      </c>
      <c r="G780" t="s">
        <v>49</v>
      </c>
      <c r="H780">
        <v>0</v>
      </c>
      <c r="I780">
        <v>0</v>
      </c>
      <c r="J780" t="s">
        <v>61</v>
      </c>
      <c r="K780" t="s">
        <v>1289</v>
      </c>
      <c r="L780" t="s">
        <v>4596</v>
      </c>
      <c r="M7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0" t="s">
        <v>1290</v>
      </c>
      <c r="O780" s="4">
        <v>28189</v>
      </c>
      <c r="P780" s="4">
        <f>IF(Table_GL_DATA_QUERY[[#This Row],[TRANSAMT]]&gt;0,Table_GL_DATA_QUERY[[#This Row],[TRANSAMT]],0)</f>
        <v>28189</v>
      </c>
      <c r="Q780" s="4">
        <f>-IF(Table_GL_DATA_QUERY[[#This Row],[TRANSAMT]]&lt;0,Table_GL_DATA_QUERY[[#This Row],[TRANSAMT]],0)</f>
        <v>0</v>
      </c>
      <c r="R780" t="s">
        <v>31</v>
      </c>
      <c r="S780" t="s">
        <v>43</v>
      </c>
    </row>
    <row r="781" spans="1:19" x14ac:dyDescent="0.25">
      <c r="A781" s="6">
        <v>20210712</v>
      </c>
      <c r="B781" t="s">
        <v>768</v>
      </c>
      <c r="C781" t="s">
        <v>3682</v>
      </c>
      <c r="D781" t="s">
        <v>4417</v>
      </c>
      <c r="E781" t="s">
        <v>75</v>
      </c>
      <c r="F781" t="s">
        <v>24</v>
      </c>
      <c r="G781" t="s">
        <v>49</v>
      </c>
      <c r="H781">
        <v>0</v>
      </c>
      <c r="I781">
        <v>0</v>
      </c>
      <c r="J781" t="s">
        <v>61</v>
      </c>
      <c r="K781" t="s">
        <v>1289</v>
      </c>
      <c r="L781" t="s">
        <v>4597</v>
      </c>
      <c r="M7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1" t="s">
        <v>1290</v>
      </c>
      <c r="O781" s="4">
        <v>42986</v>
      </c>
      <c r="P781" s="4">
        <f>IF(Table_GL_DATA_QUERY[[#This Row],[TRANSAMT]]&gt;0,Table_GL_DATA_QUERY[[#This Row],[TRANSAMT]],0)</f>
        <v>42986</v>
      </c>
      <c r="Q781" s="4">
        <f>-IF(Table_GL_DATA_QUERY[[#This Row],[TRANSAMT]]&lt;0,Table_GL_DATA_QUERY[[#This Row],[TRANSAMT]],0)</f>
        <v>0</v>
      </c>
      <c r="R781" t="s">
        <v>31</v>
      </c>
      <c r="S781" t="s">
        <v>43</v>
      </c>
    </row>
    <row r="782" spans="1:19" x14ac:dyDescent="0.25">
      <c r="A782" s="6">
        <v>20210712</v>
      </c>
      <c r="B782" t="s">
        <v>768</v>
      </c>
      <c r="C782" t="s">
        <v>3682</v>
      </c>
      <c r="D782" t="s">
        <v>4417</v>
      </c>
      <c r="E782" t="s">
        <v>76</v>
      </c>
      <c r="F782" t="s">
        <v>41</v>
      </c>
      <c r="G782" t="s">
        <v>49</v>
      </c>
      <c r="H782">
        <v>0</v>
      </c>
      <c r="I782">
        <v>0</v>
      </c>
      <c r="J782" t="s">
        <v>61</v>
      </c>
      <c r="K782" t="s">
        <v>782</v>
      </c>
      <c r="L782" t="s">
        <v>4598</v>
      </c>
      <c r="M7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000010710611</v>
      </c>
      <c r="N782" t="s">
        <v>802</v>
      </c>
      <c r="O782" s="4">
        <v>49368.88</v>
      </c>
      <c r="P782" s="4">
        <f>IF(Table_GL_DATA_QUERY[[#This Row],[TRANSAMT]]&gt;0,Table_GL_DATA_QUERY[[#This Row],[TRANSAMT]],0)</f>
        <v>49368.88</v>
      </c>
      <c r="Q782" s="4">
        <f>-IF(Table_GL_DATA_QUERY[[#This Row],[TRANSAMT]]&lt;0,Table_GL_DATA_QUERY[[#This Row],[TRANSAMT]],0)</f>
        <v>0</v>
      </c>
      <c r="R782" t="s">
        <v>31</v>
      </c>
      <c r="S782" t="s">
        <v>27</v>
      </c>
    </row>
    <row r="783" spans="1:19" x14ac:dyDescent="0.25">
      <c r="A783" s="6">
        <v>20210712</v>
      </c>
      <c r="B783" t="s">
        <v>768</v>
      </c>
      <c r="C783" t="s">
        <v>3682</v>
      </c>
      <c r="D783" t="s">
        <v>4417</v>
      </c>
      <c r="E783" t="s">
        <v>77</v>
      </c>
      <c r="F783" t="s">
        <v>41</v>
      </c>
      <c r="G783" t="s">
        <v>49</v>
      </c>
      <c r="H783">
        <v>0</v>
      </c>
      <c r="I783">
        <v>0</v>
      </c>
      <c r="J783" t="s">
        <v>61</v>
      </c>
      <c r="K783" t="s">
        <v>782</v>
      </c>
      <c r="L783" t="s">
        <v>4599</v>
      </c>
      <c r="M7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000010710611</v>
      </c>
      <c r="N783" t="s">
        <v>802</v>
      </c>
      <c r="O783" s="4">
        <v>1504.4</v>
      </c>
      <c r="P783" s="4">
        <f>IF(Table_GL_DATA_QUERY[[#This Row],[TRANSAMT]]&gt;0,Table_GL_DATA_QUERY[[#This Row],[TRANSAMT]],0)</f>
        <v>1504.4</v>
      </c>
      <c r="Q783" s="4">
        <f>-IF(Table_GL_DATA_QUERY[[#This Row],[TRANSAMT]]&lt;0,Table_GL_DATA_QUERY[[#This Row],[TRANSAMT]],0)</f>
        <v>0</v>
      </c>
      <c r="R783" t="s">
        <v>31</v>
      </c>
      <c r="S783" t="s">
        <v>27</v>
      </c>
    </row>
    <row r="784" spans="1:19" x14ac:dyDescent="0.25">
      <c r="A784" s="6">
        <v>20210712</v>
      </c>
      <c r="B784" t="s">
        <v>768</v>
      </c>
      <c r="C784" t="s">
        <v>3682</v>
      </c>
      <c r="D784" t="s">
        <v>4417</v>
      </c>
      <c r="E784" t="s">
        <v>78</v>
      </c>
      <c r="F784" t="s">
        <v>150</v>
      </c>
      <c r="G784" t="s">
        <v>49</v>
      </c>
      <c r="H784">
        <v>0</v>
      </c>
      <c r="I784">
        <v>0</v>
      </c>
      <c r="J784" t="s">
        <v>61</v>
      </c>
      <c r="K784" t="s">
        <v>1582</v>
      </c>
      <c r="L784" t="s">
        <v>4600</v>
      </c>
      <c r="M7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000011931412</v>
      </c>
      <c r="N784" t="s">
        <v>1583</v>
      </c>
      <c r="O784" s="4">
        <v>106250</v>
      </c>
      <c r="P784" s="4">
        <f>IF(Table_GL_DATA_QUERY[[#This Row],[TRANSAMT]]&gt;0,Table_GL_DATA_QUERY[[#This Row],[TRANSAMT]],0)</f>
        <v>106250</v>
      </c>
      <c r="Q784" s="4">
        <f>-IF(Table_GL_DATA_QUERY[[#This Row],[TRANSAMT]]&lt;0,Table_GL_DATA_QUERY[[#This Row],[TRANSAMT]],0)</f>
        <v>0</v>
      </c>
      <c r="R784" t="s">
        <v>31</v>
      </c>
      <c r="S784" t="s">
        <v>27</v>
      </c>
    </row>
    <row r="785" spans="1:19" x14ac:dyDescent="0.25">
      <c r="A785" s="6">
        <v>20210712</v>
      </c>
      <c r="B785" t="s">
        <v>768</v>
      </c>
      <c r="C785" t="s">
        <v>3682</v>
      </c>
      <c r="D785" t="s">
        <v>4417</v>
      </c>
      <c r="E785" t="s">
        <v>79</v>
      </c>
      <c r="F785" t="s">
        <v>150</v>
      </c>
      <c r="G785" t="s">
        <v>49</v>
      </c>
      <c r="H785">
        <v>0</v>
      </c>
      <c r="I785">
        <v>0</v>
      </c>
      <c r="J785" t="s">
        <v>61</v>
      </c>
      <c r="K785" t="s">
        <v>782</v>
      </c>
      <c r="L785" t="s">
        <v>4601</v>
      </c>
      <c r="M7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000010710617</v>
      </c>
      <c r="N785" t="s">
        <v>802</v>
      </c>
      <c r="O785" s="4">
        <v>5452.2</v>
      </c>
      <c r="P785" s="4">
        <f>IF(Table_GL_DATA_QUERY[[#This Row],[TRANSAMT]]&gt;0,Table_GL_DATA_QUERY[[#This Row],[TRANSAMT]],0)</f>
        <v>5452.2</v>
      </c>
      <c r="Q785" s="4">
        <f>-IF(Table_GL_DATA_QUERY[[#This Row],[TRANSAMT]]&lt;0,Table_GL_DATA_QUERY[[#This Row],[TRANSAMT]],0)</f>
        <v>0</v>
      </c>
      <c r="R785" t="s">
        <v>31</v>
      </c>
      <c r="S785" t="s">
        <v>27</v>
      </c>
    </row>
    <row r="786" spans="1:19" x14ac:dyDescent="0.25">
      <c r="A786" s="6">
        <v>20210712</v>
      </c>
      <c r="B786" t="s">
        <v>768</v>
      </c>
      <c r="C786" t="s">
        <v>3682</v>
      </c>
      <c r="D786" t="s">
        <v>4417</v>
      </c>
      <c r="E786" t="s">
        <v>80</v>
      </c>
      <c r="F786" t="s">
        <v>150</v>
      </c>
      <c r="G786" t="s">
        <v>49</v>
      </c>
      <c r="H786">
        <v>0</v>
      </c>
      <c r="I786">
        <v>0</v>
      </c>
      <c r="J786" t="s">
        <v>61</v>
      </c>
      <c r="K786" t="s">
        <v>4602</v>
      </c>
      <c r="L786" t="s">
        <v>4603</v>
      </c>
      <c r="M7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6" t="s">
        <v>121</v>
      </c>
      <c r="O786" s="4">
        <v>51145.36</v>
      </c>
      <c r="P786" s="4">
        <f>IF(Table_GL_DATA_QUERY[[#This Row],[TRANSAMT]]&gt;0,Table_GL_DATA_QUERY[[#This Row],[TRANSAMT]],0)</f>
        <v>51145.36</v>
      </c>
      <c r="Q786" s="4">
        <f>-IF(Table_GL_DATA_QUERY[[#This Row],[TRANSAMT]]&lt;0,Table_GL_DATA_QUERY[[#This Row],[TRANSAMT]],0)</f>
        <v>0</v>
      </c>
      <c r="R786" t="s">
        <v>31</v>
      </c>
      <c r="S786" t="s">
        <v>27</v>
      </c>
    </row>
    <row r="787" spans="1:19" x14ac:dyDescent="0.25">
      <c r="A787" s="6">
        <v>20210712</v>
      </c>
      <c r="B787" t="s">
        <v>768</v>
      </c>
      <c r="C787" t="s">
        <v>3682</v>
      </c>
      <c r="D787" t="s">
        <v>4417</v>
      </c>
      <c r="E787" t="s">
        <v>158</v>
      </c>
      <c r="F787" t="s">
        <v>41</v>
      </c>
      <c r="G787" t="s">
        <v>49</v>
      </c>
      <c r="H787">
        <v>0</v>
      </c>
      <c r="I787">
        <v>0</v>
      </c>
      <c r="J787" t="s">
        <v>61</v>
      </c>
      <c r="K787" t="s">
        <v>707</v>
      </c>
      <c r="L787" t="s">
        <v>4604</v>
      </c>
      <c r="M7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7" t="s">
        <v>121</v>
      </c>
      <c r="O787" s="4">
        <v>67234.89</v>
      </c>
      <c r="P787" s="4">
        <f>IF(Table_GL_DATA_QUERY[[#This Row],[TRANSAMT]]&gt;0,Table_GL_DATA_QUERY[[#This Row],[TRANSAMT]],0)</f>
        <v>67234.89</v>
      </c>
      <c r="Q787" s="4">
        <f>-IF(Table_GL_DATA_QUERY[[#This Row],[TRANSAMT]]&lt;0,Table_GL_DATA_QUERY[[#This Row],[TRANSAMT]],0)</f>
        <v>0</v>
      </c>
      <c r="R787" t="s">
        <v>31</v>
      </c>
      <c r="S787" t="s">
        <v>27</v>
      </c>
    </row>
    <row r="788" spans="1:19" x14ac:dyDescent="0.25">
      <c r="A788" s="6">
        <v>20210712</v>
      </c>
      <c r="B788" t="s">
        <v>768</v>
      </c>
      <c r="C788" t="s">
        <v>3682</v>
      </c>
      <c r="D788" t="s">
        <v>4417</v>
      </c>
      <c r="E788" t="s">
        <v>159</v>
      </c>
      <c r="F788" t="s">
        <v>24</v>
      </c>
      <c r="G788" t="s">
        <v>49</v>
      </c>
      <c r="H788">
        <v>0</v>
      </c>
      <c r="I788">
        <v>0</v>
      </c>
      <c r="J788" t="s">
        <v>61</v>
      </c>
      <c r="K788" t="s">
        <v>1584</v>
      </c>
      <c r="L788" t="s">
        <v>4605</v>
      </c>
      <c r="M7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000010709554</v>
      </c>
      <c r="N788" t="s">
        <v>1585</v>
      </c>
      <c r="O788" s="4">
        <v>120725</v>
      </c>
      <c r="P788" s="4">
        <f>IF(Table_GL_DATA_QUERY[[#This Row],[TRANSAMT]]&gt;0,Table_GL_DATA_QUERY[[#This Row],[TRANSAMT]],0)</f>
        <v>120725</v>
      </c>
      <c r="Q788" s="4">
        <f>-IF(Table_GL_DATA_QUERY[[#This Row],[TRANSAMT]]&lt;0,Table_GL_DATA_QUERY[[#This Row],[TRANSAMT]],0)</f>
        <v>0</v>
      </c>
      <c r="R788" t="s">
        <v>31</v>
      </c>
      <c r="S788" t="s">
        <v>43</v>
      </c>
    </row>
    <row r="789" spans="1:19" x14ac:dyDescent="0.25">
      <c r="A789" s="6">
        <v>20210712</v>
      </c>
      <c r="B789" t="s">
        <v>768</v>
      </c>
      <c r="C789" t="s">
        <v>3682</v>
      </c>
      <c r="D789" t="s">
        <v>4417</v>
      </c>
      <c r="E789" t="s">
        <v>160</v>
      </c>
      <c r="F789" t="s">
        <v>41</v>
      </c>
      <c r="G789" t="s">
        <v>49</v>
      </c>
      <c r="H789">
        <v>0</v>
      </c>
      <c r="I789">
        <v>0</v>
      </c>
      <c r="J789" t="s">
        <v>61</v>
      </c>
      <c r="K789" t="s">
        <v>116</v>
      </c>
      <c r="L789" t="s">
        <v>4606</v>
      </c>
      <c r="M7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" t="s">
        <v>117</v>
      </c>
      <c r="O789" s="4">
        <v>23593</v>
      </c>
      <c r="P789" s="4">
        <f>IF(Table_GL_DATA_QUERY[[#This Row],[TRANSAMT]]&gt;0,Table_GL_DATA_QUERY[[#This Row],[TRANSAMT]],0)</f>
        <v>23593</v>
      </c>
      <c r="Q789" s="4">
        <f>-IF(Table_GL_DATA_QUERY[[#This Row],[TRANSAMT]]&lt;0,Table_GL_DATA_QUERY[[#This Row],[TRANSAMT]],0)</f>
        <v>0</v>
      </c>
      <c r="R789" t="s">
        <v>31</v>
      </c>
      <c r="S789" t="s">
        <v>27</v>
      </c>
    </row>
    <row r="790" spans="1:19" x14ac:dyDescent="0.25">
      <c r="A790" s="6">
        <v>20210712</v>
      </c>
      <c r="B790" t="s">
        <v>768</v>
      </c>
      <c r="C790" t="s">
        <v>3682</v>
      </c>
      <c r="D790" t="s">
        <v>4417</v>
      </c>
      <c r="E790" t="s">
        <v>161</v>
      </c>
      <c r="F790" t="s">
        <v>150</v>
      </c>
      <c r="G790" t="s">
        <v>49</v>
      </c>
      <c r="H790">
        <v>0</v>
      </c>
      <c r="I790">
        <v>0</v>
      </c>
      <c r="J790" t="s">
        <v>61</v>
      </c>
      <c r="K790" t="s">
        <v>782</v>
      </c>
      <c r="L790" t="s">
        <v>4607</v>
      </c>
      <c r="M7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000010709591</v>
      </c>
      <c r="N790" t="s">
        <v>802</v>
      </c>
      <c r="O790" s="4">
        <v>49955.88</v>
      </c>
      <c r="P790" s="4">
        <f>IF(Table_GL_DATA_QUERY[[#This Row],[TRANSAMT]]&gt;0,Table_GL_DATA_QUERY[[#This Row],[TRANSAMT]],0)</f>
        <v>49955.88</v>
      </c>
      <c r="Q790" s="4">
        <f>-IF(Table_GL_DATA_QUERY[[#This Row],[TRANSAMT]]&lt;0,Table_GL_DATA_QUERY[[#This Row],[TRANSAMT]],0)</f>
        <v>0</v>
      </c>
      <c r="R790" t="s">
        <v>31</v>
      </c>
      <c r="S790" t="s">
        <v>27</v>
      </c>
    </row>
    <row r="791" spans="1:19" x14ac:dyDescent="0.25">
      <c r="A791" s="6">
        <v>20210712</v>
      </c>
      <c r="B791" t="s">
        <v>768</v>
      </c>
      <c r="C791" t="s">
        <v>3682</v>
      </c>
      <c r="D791" t="s">
        <v>4417</v>
      </c>
      <c r="E791" t="s">
        <v>162</v>
      </c>
      <c r="F791" t="s">
        <v>150</v>
      </c>
      <c r="G791" t="s">
        <v>49</v>
      </c>
      <c r="H791">
        <v>0</v>
      </c>
      <c r="I791">
        <v>0</v>
      </c>
      <c r="J791" t="s">
        <v>61</v>
      </c>
      <c r="K791" t="s">
        <v>782</v>
      </c>
      <c r="L791" t="s">
        <v>4608</v>
      </c>
      <c r="M7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000010709591</v>
      </c>
      <c r="N791" t="s">
        <v>802</v>
      </c>
      <c r="O791" s="4">
        <v>238462.46</v>
      </c>
      <c r="P791" s="4">
        <f>IF(Table_GL_DATA_QUERY[[#This Row],[TRANSAMT]]&gt;0,Table_GL_DATA_QUERY[[#This Row],[TRANSAMT]],0)</f>
        <v>238462.46</v>
      </c>
      <c r="Q791" s="4">
        <f>-IF(Table_GL_DATA_QUERY[[#This Row],[TRANSAMT]]&lt;0,Table_GL_DATA_QUERY[[#This Row],[TRANSAMT]],0)</f>
        <v>0</v>
      </c>
      <c r="R791" t="s">
        <v>31</v>
      </c>
      <c r="S791" t="s">
        <v>27</v>
      </c>
    </row>
    <row r="792" spans="1:19" x14ac:dyDescent="0.25">
      <c r="A792" s="6">
        <v>20210712</v>
      </c>
      <c r="B792" t="s">
        <v>768</v>
      </c>
      <c r="C792" t="s">
        <v>3682</v>
      </c>
      <c r="D792" t="s">
        <v>4417</v>
      </c>
      <c r="E792" t="s">
        <v>165</v>
      </c>
      <c r="F792" t="s">
        <v>150</v>
      </c>
      <c r="G792" t="s">
        <v>49</v>
      </c>
      <c r="H792">
        <v>0</v>
      </c>
      <c r="I792">
        <v>0</v>
      </c>
      <c r="J792" t="s">
        <v>61</v>
      </c>
      <c r="K792" t="s">
        <v>782</v>
      </c>
      <c r="L792" t="s">
        <v>4609</v>
      </c>
      <c r="M7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000010709591</v>
      </c>
      <c r="N792" t="s">
        <v>802</v>
      </c>
      <c r="O792" s="4">
        <v>34015.11</v>
      </c>
      <c r="P792" s="4">
        <f>IF(Table_GL_DATA_QUERY[[#This Row],[TRANSAMT]]&gt;0,Table_GL_DATA_QUERY[[#This Row],[TRANSAMT]],0)</f>
        <v>34015.11</v>
      </c>
      <c r="Q792" s="4">
        <f>-IF(Table_GL_DATA_QUERY[[#This Row],[TRANSAMT]]&lt;0,Table_GL_DATA_QUERY[[#This Row],[TRANSAMT]],0)</f>
        <v>0</v>
      </c>
      <c r="R792" t="s">
        <v>31</v>
      </c>
      <c r="S792" t="s">
        <v>27</v>
      </c>
    </row>
    <row r="793" spans="1:19" x14ac:dyDescent="0.25">
      <c r="A793" s="6">
        <v>20210712</v>
      </c>
      <c r="B793" t="s">
        <v>768</v>
      </c>
      <c r="C793" t="s">
        <v>3682</v>
      </c>
      <c r="D793" t="s">
        <v>4417</v>
      </c>
      <c r="E793" t="s">
        <v>166</v>
      </c>
      <c r="F793" t="s">
        <v>150</v>
      </c>
      <c r="G793" t="s">
        <v>49</v>
      </c>
      <c r="H793">
        <v>0</v>
      </c>
      <c r="I793">
        <v>0</v>
      </c>
      <c r="J793" t="s">
        <v>61</v>
      </c>
      <c r="K793" t="s">
        <v>782</v>
      </c>
      <c r="L793" t="s">
        <v>4610</v>
      </c>
      <c r="M7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000010709591</v>
      </c>
      <c r="N793" t="s">
        <v>802</v>
      </c>
      <c r="O793" s="4">
        <v>167265.72</v>
      </c>
      <c r="P793" s="4">
        <f>IF(Table_GL_DATA_QUERY[[#This Row],[TRANSAMT]]&gt;0,Table_GL_DATA_QUERY[[#This Row],[TRANSAMT]],0)</f>
        <v>167265.72</v>
      </c>
      <c r="Q793" s="4">
        <f>-IF(Table_GL_DATA_QUERY[[#This Row],[TRANSAMT]]&lt;0,Table_GL_DATA_QUERY[[#This Row],[TRANSAMT]],0)</f>
        <v>0</v>
      </c>
      <c r="R793" t="s">
        <v>31</v>
      </c>
      <c r="S793" t="s">
        <v>27</v>
      </c>
    </row>
    <row r="794" spans="1:19" x14ac:dyDescent="0.25">
      <c r="A794" s="6">
        <v>20210712</v>
      </c>
      <c r="B794" t="s">
        <v>768</v>
      </c>
      <c r="C794" t="s">
        <v>3682</v>
      </c>
      <c r="D794" t="s">
        <v>4417</v>
      </c>
      <c r="E794" t="s">
        <v>167</v>
      </c>
      <c r="F794" t="s">
        <v>24</v>
      </c>
      <c r="G794" t="s">
        <v>49</v>
      </c>
      <c r="H794">
        <v>0</v>
      </c>
      <c r="I794">
        <v>0</v>
      </c>
      <c r="J794" t="s">
        <v>61</v>
      </c>
      <c r="K794" t="s">
        <v>585</v>
      </c>
      <c r="L794" t="s">
        <v>4611</v>
      </c>
      <c r="M7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" t="s">
        <v>586</v>
      </c>
      <c r="O794" s="4">
        <v>138520</v>
      </c>
      <c r="P794" s="4">
        <f>IF(Table_GL_DATA_QUERY[[#This Row],[TRANSAMT]]&gt;0,Table_GL_DATA_QUERY[[#This Row],[TRANSAMT]],0)</f>
        <v>138520</v>
      </c>
      <c r="Q794" s="4">
        <f>-IF(Table_GL_DATA_QUERY[[#This Row],[TRANSAMT]]&lt;0,Table_GL_DATA_QUERY[[#This Row],[TRANSAMT]],0)</f>
        <v>0</v>
      </c>
      <c r="R794" t="s">
        <v>31</v>
      </c>
      <c r="S794" t="s">
        <v>43</v>
      </c>
    </row>
    <row r="795" spans="1:19" x14ac:dyDescent="0.25">
      <c r="A795" s="6">
        <v>20210712</v>
      </c>
      <c r="B795" t="s">
        <v>768</v>
      </c>
      <c r="C795" t="s">
        <v>3682</v>
      </c>
      <c r="D795" t="s">
        <v>4417</v>
      </c>
      <c r="E795" t="s">
        <v>168</v>
      </c>
      <c r="F795" t="s">
        <v>24</v>
      </c>
      <c r="G795" t="s">
        <v>49</v>
      </c>
      <c r="H795">
        <v>0</v>
      </c>
      <c r="I795">
        <v>0</v>
      </c>
      <c r="J795" t="s">
        <v>61</v>
      </c>
      <c r="K795" t="s">
        <v>199</v>
      </c>
      <c r="L795" t="s">
        <v>4612</v>
      </c>
      <c r="M7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000010709587</v>
      </c>
      <c r="N795" t="s">
        <v>200</v>
      </c>
      <c r="O795" s="4">
        <v>4525</v>
      </c>
      <c r="P795" s="4">
        <f>IF(Table_GL_DATA_QUERY[[#This Row],[TRANSAMT]]&gt;0,Table_GL_DATA_QUERY[[#This Row],[TRANSAMT]],0)</f>
        <v>4525</v>
      </c>
      <c r="Q795" s="4">
        <f>-IF(Table_GL_DATA_QUERY[[#This Row],[TRANSAMT]]&lt;0,Table_GL_DATA_QUERY[[#This Row],[TRANSAMT]],0)</f>
        <v>0</v>
      </c>
      <c r="R795" t="s">
        <v>31</v>
      </c>
      <c r="S795" t="s">
        <v>43</v>
      </c>
    </row>
    <row r="796" spans="1:19" x14ac:dyDescent="0.25">
      <c r="A796" s="6">
        <v>20210712</v>
      </c>
      <c r="B796" t="s">
        <v>768</v>
      </c>
      <c r="C796" t="s">
        <v>3682</v>
      </c>
      <c r="D796" t="s">
        <v>4417</v>
      </c>
      <c r="E796" t="s">
        <v>169</v>
      </c>
      <c r="F796" t="s">
        <v>24</v>
      </c>
      <c r="G796" t="s">
        <v>49</v>
      </c>
      <c r="H796">
        <v>0</v>
      </c>
      <c r="I796">
        <v>0</v>
      </c>
      <c r="J796" t="s">
        <v>61</v>
      </c>
      <c r="K796" t="s">
        <v>199</v>
      </c>
      <c r="L796" t="s">
        <v>4613</v>
      </c>
      <c r="M7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000010709587</v>
      </c>
      <c r="N796" t="s">
        <v>200</v>
      </c>
      <c r="O796" s="4">
        <v>2672</v>
      </c>
      <c r="P796" s="4">
        <f>IF(Table_GL_DATA_QUERY[[#This Row],[TRANSAMT]]&gt;0,Table_GL_DATA_QUERY[[#This Row],[TRANSAMT]],0)</f>
        <v>2672</v>
      </c>
      <c r="Q796" s="4">
        <f>-IF(Table_GL_DATA_QUERY[[#This Row],[TRANSAMT]]&lt;0,Table_GL_DATA_QUERY[[#This Row],[TRANSAMT]],0)</f>
        <v>0</v>
      </c>
      <c r="R796" t="s">
        <v>31</v>
      </c>
      <c r="S796" t="s">
        <v>43</v>
      </c>
    </row>
    <row r="797" spans="1:19" x14ac:dyDescent="0.25">
      <c r="A797" s="6">
        <v>20210712</v>
      </c>
      <c r="B797" t="s">
        <v>768</v>
      </c>
      <c r="C797" t="s">
        <v>3682</v>
      </c>
      <c r="D797" t="s">
        <v>4417</v>
      </c>
      <c r="E797" t="s">
        <v>170</v>
      </c>
      <c r="F797" t="s">
        <v>24</v>
      </c>
      <c r="G797" t="s">
        <v>49</v>
      </c>
      <c r="H797">
        <v>0</v>
      </c>
      <c r="I797">
        <v>0</v>
      </c>
      <c r="J797" t="s">
        <v>61</v>
      </c>
      <c r="K797" t="s">
        <v>1586</v>
      </c>
      <c r="L797" t="s">
        <v>4614</v>
      </c>
      <c r="M7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" t="s">
        <v>145</v>
      </c>
      <c r="O797" s="4">
        <v>761787</v>
      </c>
      <c r="P797" s="4">
        <f>IF(Table_GL_DATA_QUERY[[#This Row],[TRANSAMT]]&gt;0,Table_GL_DATA_QUERY[[#This Row],[TRANSAMT]],0)</f>
        <v>761787</v>
      </c>
      <c r="Q797" s="4">
        <f>-IF(Table_GL_DATA_QUERY[[#This Row],[TRANSAMT]]&lt;0,Table_GL_DATA_QUERY[[#This Row],[TRANSAMT]],0)</f>
        <v>0</v>
      </c>
      <c r="R797" t="s">
        <v>31</v>
      </c>
      <c r="S797" t="s">
        <v>43</v>
      </c>
    </row>
    <row r="798" spans="1:19" x14ac:dyDescent="0.25">
      <c r="A798" s="6">
        <v>20210713</v>
      </c>
      <c r="B798" t="s">
        <v>768</v>
      </c>
      <c r="C798" t="s">
        <v>3682</v>
      </c>
      <c r="D798" t="s">
        <v>4717</v>
      </c>
      <c r="E798" t="s">
        <v>23</v>
      </c>
      <c r="F798" t="s">
        <v>24</v>
      </c>
      <c r="G798" t="s">
        <v>355</v>
      </c>
      <c r="H798">
        <v>0</v>
      </c>
      <c r="I798">
        <v>0</v>
      </c>
      <c r="J798" t="s">
        <v>441</v>
      </c>
      <c r="K798" t="s">
        <v>4718</v>
      </c>
      <c r="L798" t="s">
        <v>4719</v>
      </c>
      <c r="M7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" t="s">
        <v>4720</v>
      </c>
      <c r="O798" s="4">
        <v>-1252</v>
      </c>
      <c r="P798" s="4">
        <f>IF(Table_GL_DATA_QUERY[[#This Row],[TRANSAMT]]&gt;0,Table_GL_DATA_QUERY[[#This Row],[TRANSAMT]],0)</f>
        <v>0</v>
      </c>
      <c r="Q798" s="4">
        <f>-IF(Table_GL_DATA_QUERY[[#This Row],[TRANSAMT]]&lt;0,Table_GL_DATA_QUERY[[#This Row],[TRANSAMT]],0)</f>
        <v>1252</v>
      </c>
      <c r="R798" t="s">
        <v>26</v>
      </c>
      <c r="S798" t="s">
        <v>27</v>
      </c>
    </row>
    <row r="799" spans="1:19" x14ac:dyDescent="0.25">
      <c r="A799" s="6">
        <v>20210713</v>
      </c>
      <c r="B799" t="s">
        <v>768</v>
      </c>
      <c r="C799" t="s">
        <v>3682</v>
      </c>
      <c r="D799" t="s">
        <v>4717</v>
      </c>
      <c r="E799" t="s">
        <v>59</v>
      </c>
      <c r="F799" t="s">
        <v>24</v>
      </c>
      <c r="G799" t="s">
        <v>355</v>
      </c>
      <c r="H799">
        <v>0</v>
      </c>
      <c r="I799">
        <v>0</v>
      </c>
      <c r="J799" t="s">
        <v>441</v>
      </c>
      <c r="K799" t="s">
        <v>4721</v>
      </c>
      <c r="L799" t="s">
        <v>4722</v>
      </c>
      <c r="M7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9" t="s">
        <v>4723</v>
      </c>
      <c r="O799" s="4">
        <v>-112554</v>
      </c>
      <c r="P799" s="4">
        <f>IF(Table_GL_DATA_QUERY[[#This Row],[TRANSAMT]]&gt;0,Table_GL_DATA_QUERY[[#This Row],[TRANSAMT]],0)</f>
        <v>0</v>
      </c>
      <c r="Q799" s="4">
        <f>-IF(Table_GL_DATA_QUERY[[#This Row],[TRANSAMT]]&lt;0,Table_GL_DATA_QUERY[[#This Row],[TRANSAMT]],0)</f>
        <v>112554</v>
      </c>
      <c r="R799" t="s">
        <v>26</v>
      </c>
      <c r="S799" t="s">
        <v>27</v>
      </c>
    </row>
    <row r="800" spans="1:19" x14ac:dyDescent="0.25">
      <c r="A800" s="6">
        <v>20210713</v>
      </c>
      <c r="B800" t="s">
        <v>768</v>
      </c>
      <c r="C800" t="s">
        <v>3682</v>
      </c>
      <c r="D800" t="s">
        <v>4717</v>
      </c>
      <c r="E800" t="s">
        <v>149</v>
      </c>
      <c r="F800" t="s">
        <v>311</v>
      </c>
      <c r="G800" t="s">
        <v>355</v>
      </c>
      <c r="H800">
        <v>0</v>
      </c>
      <c r="I800">
        <v>0</v>
      </c>
      <c r="J800" t="s">
        <v>441</v>
      </c>
      <c r="K800" t="s">
        <v>4724</v>
      </c>
      <c r="L800" t="s">
        <v>4725</v>
      </c>
      <c r="M8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0" t="s">
        <v>4726</v>
      </c>
      <c r="O800" s="4">
        <v>-72323</v>
      </c>
      <c r="P800" s="4">
        <f>IF(Table_GL_DATA_QUERY[[#This Row],[TRANSAMT]]&gt;0,Table_GL_DATA_QUERY[[#This Row],[TRANSAMT]],0)</f>
        <v>0</v>
      </c>
      <c r="Q800" s="4">
        <f>-IF(Table_GL_DATA_QUERY[[#This Row],[TRANSAMT]]&lt;0,Table_GL_DATA_QUERY[[#This Row],[TRANSAMT]],0)</f>
        <v>72323</v>
      </c>
      <c r="R800" t="s">
        <v>26</v>
      </c>
      <c r="S800" t="s">
        <v>27</v>
      </c>
    </row>
    <row r="801" spans="1:19" x14ac:dyDescent="0.25">
      <c r="A801" s="6">
        <v>20210713</v>
      </c>
      <c r="B801" t="s">
        <v>768</v>
      </c>
      <c r="C801" t="s">
        <v>3682</v>
      </c>
      <c r="D801" t="s">
        <v>4717</v>
      </c>
      <c r="E801" t="s">
        <v>126</v>
      </c>
      <c r="F801" t="s">
        <v>451</v>
      </c>
      <c r="G801" t="s">
        <v>355</v>
      </c>
      <c r="H801">
        <v>0</v>
      </c>
      <c r="I801">
        <v>0</v>
      </c>
      <c r="J801" t="s">
        <v>441</v>
      </c>
      <c r="K801" t="s">
        <v>4727</v>
      </c>
      <c r="L801" t="s">
        <v>4728</v>
      </c>
      <c r="M8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1" t="s">
        <v>4729</v>
      </c>
      <c r="O801" s="4">
        <v>-1007861</v>
      </c>
      <c r="P801" s="4">
        <f>IF(Table_GL_DATA_QUERY[[#This Row],[TRANSAMT]]&gt;0,Table_GL_DATA_QUERY[[#This Row],[TRANSAMT]],0)</f>
        <v>0</v>
      </c>
      <c r="Q801" s="4">
        <f>-IF(Table_GL_DATA_QUERY[[#This Row],[TRANSAMT]]&lt;0,Table_GL_DATA_QUERY[[#This Row],[TRANSAMT]],0)</f>
        <v>1007861</v>
      </c>
      <c r="R801" t="s">
        <v>26</v>
      </c>
      <c r="S801" t="s">
        <v>27</v>
      </c>
    </row>
    <row r="802" spans="1:19" x14ac:dyDescent="0.25">
      <c r="A802" s="6">
        <v>20210713</v>
      </c>
      <c r="B802" t="s">
        <v>768</v>
      </c>
      <c r="C802" t="s">
        <v>3682</v>
      </c>
      <c r="D802" t="s">
        <v>4717</v>
      </c>
      <c r="E802" t="s">
        <v>127</v>
      </c>
      <c r="F802" t="s">
        <v>911</v>
      </c>
      <c r="G802" t="s">
        <v>355</v>
      </c>
      <c r="H802">
        <v>0</v>
      </c>
      <c r="I802">
        <v>0</v>
      </c>
      <c r="J802" t="s">
        <v>441</v>
      </c>
      <c r="K802" t="s">
        <v>4730</v>
      </c>
      <c r="L802" t="s">
        <v>4731</v>
      </c>
      <c r="M8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" t="s">
        <v>4732</v>
      </c>
      <c r="O802" s="4">
        <v>-196899</v>
      </c>
      <c r="P802" s="4">
        <f>IF(Table_GL_DATA_QUERY[[#This Row],[TRANSAMT]]&gt;0,Table_GL_DATA_QUERY[[#This Row],[TRANSAMT]],0)</f>
        <v>0</v>
      </c>
      <c r="Q802" s="4">
        <f>-IF(Table_GL_DATA_QUERY[[#This Row],[TRANSAMT]]&lt;0,Table_GL_DATA_QUERY[[#This Row],[TRANSAMT]],0)</f>
        <v>196899</v>
      </c>
      <c r="R802" t="s">
        <v>26</v>
      </c>
      <c r="S802" t="s">
        <v>27</v>
      </c>
    </row>
    <row r="803" spans="1:19" x14ac:dyDescent="0.25">
      <c r="A803" s="6">
        <v>20210713</v>
      </c>
      <c r="B803" t="s">
        <v>768</v>
      </c>
      <c r="C803" t="s">
        <v>3682</v>
      </c>
      <c r="D803" t="s">
        <v>4717</v>
      </c>
      <c r="E803" t="s">
        <v>56</v>
      </c>
      <c r="F803" t="s">
        <v>1613</v>
      </c>
      <c r="G803" t="s">
        <v>355</v>
      </c>
      <c r="H803">
        <v>0</v>
      </c>
      <c r="I803">
        <v>0</v>
      </c>
      <c r="J803" t="s">
        <v>441</v>
      </c>
      <c r="K803" t="s">
        <v>4733</v>
      </c>
      <c r="L803" t="s">
        <v>4734</v>
      </c>
      <c r="M8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3" t="s">
        <v>4735</v>
      </c>
      <c r="O803" s="4">
        <v>-55191</v>
      </c>
      <c r="P803" s="4">
        <f>IF(Table_GL_DATA_QUERY[[#This Row],[TRANSAMT]]&gt;0,Table_GL_DATA_QUERY[[#This Row],[TRANSAMT]],0)</f>
        <v>0</v>
      </c>
      <c r="Q803" s="4">
        <f>-IF(Table_GL_DATA_QUERY[[#This Row],[TRANSAMT]]&lt;0,Table_GL_DATA_QUERY[[#This Row],[TRANSAMT]],0)</f>
        <v>55191</v>
      </c>
      <c r="R803" t="s">
        <v>26</v>
      </c>
      <c r="S803" t="s">
        <v>27</v>
      </c>
    </row>
    <row r="804" spans="1:19" x14ac:dyDescent="0.25">
      <c r="A804" s="6">
        <v>20210713</v>
      </c>
      <c r="B804" t="s">
        <v>768</v>
      </c>
      <c r="C804" t="s">
        <v>3682</v>
      </c>
      <c r="D804" t="s">
        <v>4717</v>
      </c>
      <c r="E804" t="s">
        <v>128</v>
      </c>
      <c r="F804" t="s">
        <v>1471</v>
      </c>
      <c r="G804" t="s">
        <v>355</v>
      </c>
      <c r="H804">
        <v>0</v>
      </c>
      <c r="I804">
        <v>0</v>
      </c>
      <c r="J804" t="s">
        <v>441</v>
      </c>
      <c r="K804" t="s">
        <v>4736</v>
      </c>
      <c r="L804" t="s">
        <v>4737</v>
      </c>
      <c r="M8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" t="s">
        <v>4738</v>
      </c>
      <c r="O804" s="4">
        <v>-492777</v>
      </c>
      <c r="P804" s="4">
        <f>IF(Table_GL_DATA_QUERY[[#This Row],[TRANSAMT]]&gt;0,Table_GL_DATA_QUERY[[#This Row],[TRANSAMT]],0)</f>
        <v>0</v>
      </c>
      <c r="Q804" s="4">
        <f>-IF(Table_GL_DATA_QUERY[[#This Row],[TRANSAMT]]&lt;0,Table_GL_DATA_QUERY[[#This Row],[TRANSAMT]],0)</f>
        <v>492777</v>
      </c>
      <c r="R804" t="s">
        <v>26</v>
      </c>
      <c r="S804" t="s">
        <v>27</v>
      </c>
    </row>
    <row r="805" spans="1:19" x14ac:dyDescent="0.25">
      <c r="A805" s="6">
        <v>20210713</v>
      </c>
      <c r="B805" t="s">
        <v>768</v>
      </c>
      <c r="C805" t="s">
        <v>3682</v>
      </c>
      <c r="D805" t="s">
        <v>4717</v>
      </c>
      <c r="E805" t="s">
        <v>97</v>
      </c>
      <c r="F805" t="s">
        <v>912</v>
      </c>
      <c r="G805" t="s">
        <v>355</v>
      </c>
      <c r="H805">
        <v>0</v>
      </c>
      <c r="I805">
        <v>0</v>
      </c>
      <c r="J805" t="s">
        <v>441</v>
      </c>
      <c r="K805" t="s">
        <v>4739</v>
      </c>
      <c r="L805" t="s">
        <v>4740</v>
      </c>
      <c r="M8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" t="s">
        <v>4741</v>
      </c>
      <c r="O805" s="4">
        <v>-63278</v>
      </c>
      <c r="P805" s="4">
        <f>IF(Table_GL_DATA_QUERY[[#This Row],[TRANSAMT]]&gt;0,Table_GL_DATA_QUERY[[#This Row],[TRANSAMT]],0)</f>
        <v>0</v>
      </c>
      <c r="Q805" s="4">
        <f>-IF(Table_GL_DATA_QUERY[[#This Row],[TRANSAMT]]&lt;0,Table_GL_DATA_QUERY[[#This Row],[TRANSAMT]],0)</f>
        <v>63278</v>
      </c>
      <c r="R805" t="s">
        <v>26</v>
      </c>
      <c r="S805" t="s">
        <v>27</v>
      </c>
    </row>
    <row r="806" spans="1:19" x14ac:dyDescent="0.25">
      <c r="A806" s="6">
        <v>20210713</v>
      </c>
      <c r="B806" t="s">
        <v>768</v>
      </c>
      <c r="C806" t="s">
        <v>3682</v>
      </c>
      <c r="D806" t="s">
        <v>4717</v>
      </c>
      <c r="E806" t="s">
        <v>99</v>
      </c>
      <c r="F806" t="s">
        <v>925</v>
      </c>
      <c r="G806" t="s">
        <v>355</v>
      </c>
      <c r="H806">
        <v>0</v>
      </c>
      <c r="I806">
        <v>0</v>
      </c>
      <c r="J806" t="s">
        <v>441</v>
      </c>
      <c r="K806" t="s">
        <v>4742</v>
      </c>
      <c r="L806" t="s">
        <v>4743</v>
      </c>
      <c r="M8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6" t="s">
        <v>4744</v>
      </c>
      <c r="O806" s="4">
        <v>-679093</v>
      </c>
      <c r="P806" s="4">
        <f>IF(Table_GL_DATA_QUERY[[#This Row],[TRANSAMT]]&gt;0,Table_GL_DATA_QUERY[[#This Row],[TRANSAMT]],0)</f>
        <v>0</v>
      </c>
      <c r="Q806" s="4">
        <f>-IF(Table_GL_DATA_QUERY[[#This Row],[TRANSAMT]]&lt;0,Table_GL_DATA_QUERY[[#This Row],[TRANSAMT]],0)</f>
        <v>679093</v>
      </c>
      <c r="R806" t="s">
        <v>26</v>
      </c>
      <c r="S806" t="s">
        <v>27</v>
      </c>
    </row>
    <row r="807" spans="1:19" x14ac:dyDescent="0.25">
      <c r="A807" s="6">
        <v>20210713</v>
      </c>
      <c r="B807" t="s">
        <v>768</v>
      </c>
      <c r="C807" t="s">
        <v>3682</v>
      </c>
      <c r="D807" t="s">
        <v>4717</v>
      </c>
      <c r="E807" t="s">
        <v>100</v>
      </c>
      <c r="F807" t="s">
        <v>24</v>
      </c>
      <c r="G807" t="s">
        <v>355</v>
      </c>
      <c r="H807">
        <v>0</v>
      </c>
      <c r="I807">
        <v>0</v>
      </c>
      <c r="J807" t="s">
        <v>441</v>
      </c>
      <c r="K807" t="s">
        <v>4745</v>
      </c>
      <c r="L807" t="s">
        <v>4746</v>
      </c>
      <c r="M8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7" t="s">
        <v>4747</v>
      </c>
      <c r="O807" s="4">
        <v>-2500</v>
      </c>
      <c r="P807" s="4">
        <f>IF(Table_GL_DATA_QUERY[[#This Row],[TRANSAMT]]&gt;0,Table_GL_DATA_QUERY[[#This Row],[TRANSAMT]],0)</f>
        <v>0</v>
      </c>
      <c r="Q807" s="4">
        <f>-IF(Table_GL_DATA_QUERY[[#This Row],[TRANSAMT]]&lt;0,Table_GL_DATA_QUERY[[#This Row],[TRANSAMT]],0)</f>
        <v>2500</v>
      </c>
      <c r="R807" t="s">
        <v>26</v>
      </c>
      <c r="S807" t="s">
        <v>27</v>
      </c>
    </row>
    <row r="808" spans="1:19" x14ac:dyDescent="0.25">
      <c r="A808" s="6">
        <v>20210713</v>
      </c>
      <c r="B808" t="s">
        <v>768</v>
      </c>
      <c r="C808" t="s">
        <v>3682</v>
      </c>
      <c r="D808" t="s">
        <v>4717</v>
      </c>
      <c r="E808" t="s">
        <v>101</v>
      </c>
      <c r="F808" t="s">
        <v>4748</v>
      </c>
      <c r="G808" t="s">
        <v>355</v>
      </c>
      <c r="H808">
        <v>0</v>
      </c>
      <c r="I808">
        <v>0</v>
      </c>
      <c r="J808" t="s">
        <v>441</v>
      </c>
      <c r="K808" t="s">
        <v>4749</v>
      </c>
      <c r="L808" t="s">
        <v>4750</v>
      </c>
      <c r="M8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8" t="s">
        <v>4751</v>
      </c>
      <c r="O808" s="4">
        <v>-91609</v>
      </c>
      <c r="P808" s="4">
        <f>IF(Table_GL_DATA_QUERY[[#This Row],[TRANSAMT]]&gt;0,Table_GL_DATA_QUERY[[#This Row],[TRANSAMT]],0)</f>
        <v>0</v>
      </c>
      <c r="Q808" s="4">
        <f>-IF(Table_GL_DATA_QUERY[[#This Row],[TRANSAMT]]&lt;0,Table_GL_DATA_QUERY[[#This Row],[TRANSAMT]],0)</f>
        <v>91609</v>
      </c>
      <c r="R808" t="s">
        <v>26</v>
      </c>
      <c r="S808" t="s">
        <v>27</v>
      </c>
    </row>
    <row r="809" spans="1:19" x14ac:dyDescent="0.25">
      <c r="A809" s="6">
        <v>20210713</v>
      </c>
      <c r="B809" t="s">
        <v>768</v>
      </c>
      <c r="C809" t="s">
        <v>3682</v>
      </c>
      <c r="D809" t="s">
        <v>4717</v>
      </c>
      <c r="E809" t="s">
        <v>103</v>
      </c>
      <c r="F809" t="s">
        <v>52</v>
      </c>
      <c r="G809" t="s">
        <v>355</v>
      </c>
      <c r="H809">
        <v>0</v>
      </c>
      <c r="I809">
        <v>0</v>
      </c>
      <c r="J809" t="s">
        <v>441</v>
      </c>
      <c r="K809" t="s">
        <v>4752</v>
      </c>
      <c r="L809" t="s">
        <v>4753</v>
      </c>
      <c r="M8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9" t="s">
        <v>4754</v>
      </c>
      <c r="O809" s="4">
        <v>-68033</v>
      </c>
      <c r="P809" s="4">
        <f>IF(Table_GL_DATA_QUERY[[#This Row],[TRANSAMT]]&gt;0,Table_GL_DATA_QUERY[[#This Row],[TRANSAMT]],0)</f>
        <v>0</v>
      </c>
      <c r="Q809" s="4">
        <f>-IF(Table_GL_DATA_QUERY[[#This Row],[TRANSAMT]]&lt;0,Table_GL_DATA_QUERY[[#This Row],[TRANSAMT]],0)</f>
        <v>68033</v>
      </c>
      <c r="R809" t="s">
        <v>26</v>
      </c>
      <c r="S809" t="s">
        <v>27</v>
      </c>
    </row>
    <row r="810" spans="1:19" x14ac:dyDescent="0.25">
      <c r="A810" s="6">
        <v>20210713</v>
      </c>
      <c r="B810" t="s">
        <v>768</v>
      </c>
      <c r="C810" t="s">
        <v>3682</v>
      </c>
      <c r="D810" t="s">
        <v>4717</v>
      </c>
      <c r="E810" t="s">
        <v>104</v>
      </c>
      <c r="F810" t="s">
        <v>52</v>
      </c>
      <c r="G810" t="s">
        <v>355</v>
      </c>
      <c r="H810">
        <v>0</v>
      </c>
      <c r="I810">
        <v>0</v>
      </c>
      <c r="J810" t="s">
        <v>441</v>
      </c>
      <c r="K810" t="s">
        <v>4755</v>
      </c>
      <c r="L810" t="s">
        <v>4756</v>
      </c>
      <c r="M8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0" t="s">
        <v>4757</v>
      </c>
      <c r="O810" s="4">
        <v>-86952</v>
      </c>
      <c r="P810" s="4">
        <f>IF(Table_GL_DATA_QUERY[[#This Row],[TRANSAMT]]&gt;0,Table_GL_DATA_QUERY[[#This Row],[TRANSAMT]],0)</f>
        <v>0</v>
      </c>
      <c r="Q810" s="4">
        <f>-IF(Table_GL_DATA_QUERY[[#This Row],[TRANSAMT]]&lt;0,Table_GL_DATA_QUERY[[#This Row],[TRANSAMT]],0)</f>
        <v>86952</v>
      </c>
      <c r="R810" t="s">
        <v>26</v>
      </c>
      <c r="S810" t="s">
        <v>27</v>
      </c>
    </row>
    <row r="811" spans="1:19" x14ac:dyDescent="0.25">
      <c r="A811" s="6">
        <v>20210713</v>
      </c>
      <c r="B811" t="s">
        <v>768</v>
      </c>
      <c r="C811" t="s">
        <v>3682</v>
      </c>
      <c r="D811" t="s">
        <v>4717</v>
      </c>
      <c r="E811" t="s">
        <v>106</v>
      </c>
      <c r="F811" t="s">
        <v>926</v>
      </c>
      <c r="G811" t="s">
        <v>355</v>
      </c>
      <c r="H811">
        <v>0</v>
      </c>
      <c r="I811">
        <v>0</v>
      </c>
      <c r="J811" t="s">
        <v>441</v>
      </c>
      <c r="K811" t="s">
        <v>4758</v>
      </c>
      <c r="L811" t="s">
        <v>4759</v>
      </c>
      <c r="M8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" t="s">
        <v>4760</v>
      </c>
      <c r="O811" s="4">
        <v>-42057</v>
      </c>
      <c r="P811" s="4">
        <f>IF(Table_GL_DATA_QUERY[[#This Row],[TRANSAMT]]&gt;0,Table_GL_DATA_QUERY[[#This Row],[TRANSAMT]],0)</f>
        <v>0</v>
      </c>
      <c r="Q811" s="4">
        <f>-IF(Table_GL_DATA_QUERY[[#This Row],[TRANSAMT]]&lt;0,Table_GL_DATA_QUERY[[#This Row],[TRANSAMT]],0)</f>
        <v>42057</v>
      </c>
      <c r="R811" t="s">
        <v>26</v>
      </c>
      <c r="S811" t="s">
        <v>27</v>
      </c>
    </row>
    <row r="812" spans="1:19" x14ac:dyDescent="0.25">
      <c r="A812" s="6">
        <v>20210713</v>
      </c>
      <c r="B812" t="s">
        <v>768</v>
      </c>
      <c r="C812" t="s">
        <v>3682</v>
      </c>
      <c r="D812" t="s">
        <v>4717</v>
      </c>
      <c r="E812" t="s">
        <v>107</v>
      </c>
      <c r="F812" t="s">
        <v>921</v>
      </c>
      <c r="G812" t="s">
        <v>355</v>
      </c>
      <c r="H812">
        <v>0</v>
      </c>
      <c r="I812">
        <v>0</v>
      </c>
      <c r="J812" t="s">
        <v>441</v>
      </c>
      <c r="K812" t="s">
        <v>4761</v>
      </c>
      <c r="L812" t="s">
        <v>4762</v>
      </c>
      <c r="M8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2" t="s">
        <v>4763</v>
      </c>
      <c r="O812" s="4">
        <v>-198087</v>
      </c>
      <c r="P812" s="4">
        <f>IF(Table_GL_DATA_QUERY[[#This Row],[TRANSAMT]]&gt;0,Table_GL_DATA_QUERY[[#This Row],[TRANSAMT]],0)</f>
        <v>0</v>
      </c>
      <c r="Q812" s="4">
        <f>-IF(Table_GL_DATA_QUERY[[#This Row],[TRANSAMT]]&lt;0,Table_GL_DATA_QUERY[[#This Row],[TRANSAMT]],0)</f>
        <v>198087</v>
      </c>
      <c r="R812" t="s">
        <v>26</v>
      </c>
      <c r="S812" t="s">
        <v>27</v>
      </c>
    </row>
    <row r="813" spans="1:19" x14ac:dyDescent="0.25">
      <c r="A813" s="6">
        <v>20210713</v>
      </c>
      <c r="B813" t="s">
        <v>768</v>
      </c>
      <c r="C813" t="s">
        <v>3682</v>
      </c>
      <c r="D813" t="s">
        <v>4717</v>
      </c>
      <c r="E813" t="s">
        <v>109</v>
      </c>
      <c r="F813" t="s">
        <v>4764</v>
      </c>
      <c r="G813" t="s">
        <v>355</v>
      </c>
      <c r="H813">
        <v>0</v>
      </c>
      <c r="I813">
        <v>0</v>
      </c>
      <c r="J813" t="s">
        <v>441</v>
      </c>
      <c r="K813" t="s">
        <v>4765</v>
      </c>
      <c r="L813" t="s">
        <v>4766</v>
      </c>
      <c r="M8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3" t="s">
        <v>4767</v>
      </c>
      <c r="O813" s="4">
        <v>-3110833</v>
      </c>
      <c r="P813" s="4">
        <f>IF(Table_GL_DATA_QUERY[[#This Row],[TRANSAMT]]&gt;0,Table_GL_DATA_QUERY[[#This Row],[TRANSAMT]],0)</f>
        <v>0</v>
      </c>
      <c r="Q813" s="4">
        <f>-IF(Table_GL_DATA_QUERY[[#This Row],[TRANSAMT]]&lt;0,Table_GL_DATA_QUERY[[#This Row],[TRANSAMT]],0)</f>
        <v>3110833</v>
      </c>
      <c r="R813" t="s">
        <v>26</v>
      </c>
      <c r="S813" t="s">
        <v>27</v>
      </c>
    </row>
    <row r="814" spans="1:19" x14ac:dyDescent="0.25">
      <c r="A814" s="6">
        <v>20210713</v>
      </c>
      <c r="B814" t="s">
        <v>768</v>
      </c>
      <c r="C814" t="s">
        <v>3682</v>
      </c>
      <c r="D814" t="s">
        <v>4717</v>
      </c>
      <c r="E814" t="s">
        <v>193</v>
      </c>
      <c r="F814" t="s">
        <v>4768</v>
      </c>
      <c r="G814" t="s">
        <v>355</v>
      </c>
      <c r="H814">
        <v>0</v>
      </c>
      <c r="I814">
        <v>0</v>
      </c>
      <c r="J814" t="s">
        <v>441</v>
      </c>
      <c r="K814" t="s">
        <v>4769</v>
      </c>
      <c r="L814" t="s">
        <v>4770</v>
      </c>
      <c r="M8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4" t="s">
        <v>4771</v>
      </c>
      <c r="O814" s="4">
        <v>-3770108</v>
      </c>
      <c r="P814" s="4">
        <f>IF(Table_GL_DATA_QUERY[[#This Row],[TRANSAMT]]&gt;0,Table_GL_DATA_QUERY[[#This Row],[TRANSAMT]],0)</f>
        <v>0</v>
      </c>
      <c r="Q814" s="4">
        <f>-IF(Table_GL_DATA_QUERY[[#This Row],[TRANSAMT]]&lt;0,Table_GL_DATA_QUERY[[#This Row],[TRANSAMT]],0)</f>
        <v>3770108</v>
      </c>
      <c r="R814" t="s">
        <v>26</v>
      </c>
      <c r="S814" t="s">
        <v>27</v>
      </c>
    </row>
    <row r="815" spans="1:19" x14ac:dyDescent="0.25">
      <c r="A815" s="6">
        <v>20210713</v>
      </c>
      <c r="B815" t="s">
        <v>768</v>
      </c>
      <c r="C815" t="s">
        <v>3682</v>
      </c>
      <c r="D815" t="s">
        <v>4717</v>
      </c>
      <c r="E815" t="s">
        <v>196</v>
      </c>
      <c r="F815" t="s">
        <v>4772</v>
      </c>
      <c r="G815" t="s">
        <v>355</v>
      </c>
      <c r="H815">
        <v>0</v>
      </c>
      <c r="I815">
        <v>0</v>
      </c>
      <c r="J815" t="s">
        <v>441</v>
      </c>
      <c r="K815" t="s">
        <v>4773</v>
      </c>
      <c r="L815" t="s">
        <v>4774</v>
      </c>
      <c r="M8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5" t="s">
        <v>4775</v>
      </c>
      <c r="O815" s="4">
        <v>-98181</v>
      </c>
      <c r="P815" s="4">
        <f>IF(Table_GL_DATA_QUERY[[#This Row],[TRANSAMT]]&gt;0,Table_GL_DATA_QUERY[[#This Row],[TRANSAMT]],0)</f>
        <v>0</v>
      </c>
      <c r="Q815" s="4">
        <f>-IF(Table_GL_DATA_QUERY[[#This Row],[TRANSAMT]]&lt;0,Table_GL_DATA_QUERY[[#This Row],[TRANSAMT]],0)</f>
        <v>98181</v>
      </c>
      <c r="R815" t="s">
        <v>26</v>
      </c>
      <c r="S815" t="s">
        <v>27</v>
      </c>
    </row>
    <row r="816" spans="1:19" x14ac:dyDescent="0.25">
      <c r="A816" s="6">
        <v>20210713</v>
      </c>
      <c r="B816" t="s">
        <v>768</v>
      </c>
      <c r="C816" t="s">
        <v>3682</v>
      </c>
      <c r="D816" t="s">
        <v>4717</v>
      </c>
      <c r="E816" t="s">
        <v>197</v>
      </c>
      <c r="F816" t="s">
        <v>1614</v>
      </c>
      <c r="G816" t="s">
        <v>355</v>
      </c>
      <c r="H816">
        <v>0</v>
      </c>
      <c r="I816">
        <v>0</v>
      </c>
      <c r="J816" t="s">
        <v>441</v>
      </c>
      <c r="K816" t="s">
        <v>4776</v>
      </c>
      <c r="L816" t="s">
        <v>4777</v>
      </c>
      <c r="M8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6" t="s">
        <v>4778</v>
      </c>
      <c r="O816" s="4">
        <v>-198197</v>
      </c>
      <c r="P816" s="4">
        <f>IF(Table_GL_DATA_QUERY[[#This Row],[TRANSAMT]]&gt;0,Table_GL_DATA_QUERY[[#This Row],[TRANSAMT]],0)</f>
        <v>0</v>
      </c>
      <c r="Q816" s="4">
        <f>-IF(Table_GL_DATA_QUERY[[#This Row],[TRANSAMT]]&lt;0,Table_GL_DATA_QUERY[[#This Row],[TRANSAMT]],0)</f>
        <v>198197</v>
      </c>
      <c r="R816" t="s">
        <v>26</v>
      </c>
      <c r="S816" t="s">
        <v>27</v>
      </c>
    </row>
    <row r="817" spans="1:19" x14ac:dyDescent="0.25">
      <c r="A817" s="6">
        <v>20210713</v>
      </c>
      <c r="B817" t="s">
        <v>768</v>
      </c>
      <c r="C817" t="s">
        <v>3682</v>
      </c>
      <c r="D817" t="s">
        <v>4717</v>
      </c>
      <c r="E817" t="s">
        <v>198</v>
      </c>
      <c r="F817" t="s">
        <v>3454</v>
      </c>
      <c r="G817" t="s">
        <v>355</v>
      </c>
      <c r="H817">
        <v>0</v>
      </c>
      <c r="I817">
        <v>0</v>
      </c>
      <c r="J817" t="s">
        <v>441</v>
      </c>
      <c r="K817" t="s">
        <v>4779</v>
      </c>
      <c r="L817" t="s">
        <v>4780</v>
      </c>
      <c r="M8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" t="s">
        <v>4781</v>
      </c>
      <c r="O817" s="4">
        <v>-224353</v>
      </c>
      <c r="P817" s="4">
        <f>IF(Table_GL_DATA_QUERY[[#This Row],[TRANSAMT]]&gt;0,Table_GL_DATA_QUERY[[#This Row],[TRANSAMT]],0)</f>
        <v>0</v>
      </c>
      <c r="Q817" s="4">
        <f>-IF(Table_GL_DATA_QUERY[[#This Row],[TRANSAMT]]&lt;0,Table_GL_DATA_QUERY[[#This Row],[TRANSAMT]],0)</f>
        <v>224353</v>
      </c>
      <c r="R817" t="s">
        <v>26</v>
      </c>
      <c r="S817" t="s">
        <v>27</v>
      </c>
    </row>
    <row r="818" spans="1:19" x14ac:dyDescent="0.25">
      <c r="A818" s="6">
        <v>20210713</v>
      </c>
      <c r="B818" t="s">
        <v>768</v>
      </c>
      <c r="C818" t="s">
        <v>3682</v>
      </c>
      <c r="D818" t="s">
        <v>4717</v>
      </c>
      <c r="E818" t="s">
        <v>110</v>
      </c>
      <c r="F818" t="s">
        <v>1502</v>
      </c>
      <c r="G818" t="s">
        <v>355</v>
      </c>
      <c r="H818">
        <v>0</v>
      </c>
      <c r="I818">
        <v>0</v>
      </c>
      <c r="J818" t="s">
        <v>441</v>
      </c>
      <c r="K818" t="s">
        <v>4782</v>
      </c>
      <c r="L818" t="s">
        <v>4783</v>
      </c>
      <c r="M8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8" t="s">
        <v>4784</v>
      </c>
      <c r="O818" s="4">
        <v>-1481067</v>
      </c>
      <c r="P818" s="4">
        <f>IF(Table_GL_DATA_QUERY[[#This Row],[TRANSAMT]]&gt;0,Table_GL_DATA_QUERY[[#This Row],[TRANSAMT]],0)</f>
        <v>0</v>
      </c>
      <c r="Q818" s="4">
        <f>-IF(Table_GL_DATA_QUERY[[#This Row],[TRANSAMT]]&lt;0,Table_GL_DATA_QUERY[[#This Row],[TRANSAMT]],0)</f>
        <v>1481067</v>
      </c>
      <c r="R818" t="s">
        <v>26</v>
      </c>
      <c r="S818" t="s">
        <v>27</v>
      </c>
    </row>
    <row r="819" spans="1:19" x14ac:dyDescent="0.25">
      <c r="A819" s="6">
        <v>20210713</v>
      </c>
      <c r="B819" t="s">
        <v>768</v>
      </c>
      <c r="C819" t="s">
        <v>3682</v>
      </c>
      <c r="D819" t="s">
        <v>4717</v>
      </c>
      <c r="E819" t="s">
        <v>111</v>
      </c>
      <c r="F819" t="s">
        <v>926</v>
      </c>
      <c r="G819" t="s">
        <v>355</v>
      </c>
      <c r="H819">
        <v>0</v>
      </c>
      <c r="I819">
        <v>0</v>
      </c>
      <c r="J819" t="s">
        <v>441</v>
      </c>
      <c r="K819" t="s">
        <v>4785</v>
      </c>
      <c r="L819" t="s">
        <v>4786</v>
      </c>
      <c r="M8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9" t="s">
        <v>4787</v>
      </c>
      <c r="O819" s="4">
        <v>-307896</v>
      </c>
      <c r="P819" s="4">
        <f>IF(Table_GL_DATA_QUERY[[#This Row],[TRANSAMT]]&gt;0,Table_GL_DATA_QUERY[[#This Row],[TRANSAMT]],0)</f>
        <v>0</v>
      </c>
      <c r="Q819" s="4">
        <f>-IF(Table_GL_DATA_QUERY[[#This Row],[TRANSAMT]]&lt;0,Table_GL_DATA_QUERY[[#This Row],[TRANSAMT]],0)</f>
        <v>307896</v>
      </c>
      <c r="R819" t="s">
        <v>26</v>
      </c>
      <c r="S819" t="s">
        <v>27</v>
      </c>
    </row>
    <row r="820" spans="1:19" x14ac:dyDescent="0.25">
      <c r="A820" s="6">
        <v>20210708</v>
      </c>
      <c r="B820" t="s">
        <v>768</v>
      </c>
      <c r="C820" t="s">
        <v>3682</v>
      </c>
      <c r="D820" t="s">
        <v>3683</v>
      </c>
      <c r="E820" t="s">
        <v>264</v>
      </c>
      <c r="F820" t="s">
        <v>24</v>
      </c>
      <c r="G820" t="s">
        <v>477</v>
      </c>
      <c r="H820">
        <v>0</v>
      </c>
      <c r="I820">
        <v>0</v>
      </c>
      <c r="J820" t="s">
        <v>472</v>
      </c>
      <c r="K820" t="s">
        <v>483</v>
      </c>
      <c r="L820" t="s">
        <v>484</v>
      </c>
      <c r="M8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0" t="s">
        <v>1521</v>
      </c>
      <c r="O820" s="4">
        <v>-1500</v>
      </c>
      <c r="P820" s="4">
        <f>IF(Table_GL_DATA_QUERY[[#This Row],[TRANSAMT]]&gt;0,Table_GL_DATA_QUERY[[#This Row],[TRANSAMT]],0)</f>
        <v>0</v>
      </c>
      <c r="Q820" s="4">
        <f>-IF(Table_GL_DATA_QUERY[[#This Row],[TRANSAMT]]&lt;0,Table_GL_DATA_QUERY[[#This Row],[TRANSAMT]],0)</f>
        <v>1500</v>
      </c>
      <c r="R820" t="s">
        <v>26</v>
      </c>
      <c r="S820" t="s">
        <v>27</v>
      </c>
    </row>
    <row r="821" spans="1:19" x14ac:dyDescent="0.25">
      <c r="A821" s="6">
        <v>20210708</v>
      </c>
      <c r="B821" t="s">
        <v>768</v>
      </c>
      <c r="C821" t="s">
        <v>3682</v>
      </c>
      <c r="D821" t="s">
        <v>3683</v>
      </c>
      <c r="E821" t="s">
        <v>265</v>
      </c>
      <c r="F821" t="s">
        <v>150</v>
      </c>
      <c r="G821" t="s">
        <v>477</v>
      </c>
      <c r="H821">
        <v>0</v>
      </c>
      <c r="I821">
        <v>0</v>
      </c>
      <c r="J821" t="s">
        <v>472</v>
      </c>
      <c r="K821" t="s">
        <v>483</v>
      </c>
      <c r="L821" t="s">
        <v>484</v>
      </c>
      <c r="M8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1" t="s">
        <v>3244</v>
      </c>
      <c r="O821" s="4">
        <v>-1414</v>
      </c>
      <c r="P821" s="4">
        <f>IF(Table_GL_DATA_QUERY[[#This Row],[TRANSAMT]]&gt;0,Table_GL_DATA_QUERY[[#This Row],[TRANSAMT]],0)</f>
        <v>0</v>
      </c>
      <c r="Q821" s="4">
        <f>-IF(Table_GL_DATA_QUERY[[#This Row],[TRANSAMT]]&lt;0,Table_GL_DATA_QUERY[[#This Row],[TRANSAMT]],0)</f>
        <v>1414</v>
      </c>
      <c r="R821" t="s">
        <v>26</v>
      </c>
      <c r="S821" t="s">
        <v>27</v>
      </c>
    </row>
    <row r="822" spans="1:19" x14ac:dyDescent="0.25">
      <c r="A822" s="6">
        <v>20210708</v>
      </c>
      <c r="B822" t="s">
        <v>768</v>
      </c>
      <c r="C822" t="s">
        <v>3682</v>
      </c>
      <c r="D822" t="s">
        <v>3683</v>
      </c>
      <c r="E822" t="s">
        <v>266</v>
      </c>
      <c r="F822" t="s">
        <v>24</v>
      </c>
      <c r="G822" t="s">
        <v>477</v>
      </c>
      <c r="H822">
        <v>0</v>
      </c>
      <c r="I822">
        <v>0</v>
      </c>
      <c r="J822" t="s">
        <v>472</v>
      </c>
      <c r="K822" t="s">
        <v>483</v>
      </c>
      <c r="L822" t="s">
        <v>484</v>
      </c>
      <c r="M8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2" t="s">
        <v>4528</v>
      </c>
      <c r="O822" s="4">
        <v>-780</v>
      </c>
      <c r="P822" s="4">
        <f>IF(Table_GL_DATA_QUERY[[#This Row],[TRANSAMT]]&gt;0,Table_GL_DATA_QUERY[[#This Row],[TRANSAMT]],0)</f>
        <v>0</v>
      </c>
      <c r="Q822" s="4">
        <f>-IF(Table_GL_DATA_QUERY[[#This Row],[TRANSAMT]]&lt;0,Table_GL_DATA_QUERY[[#This Row],[TRANSAMT]],0)</f>
        <v>780</v>
      </c>
      <c r="R822" t="s">
        <v>26</v>
      </c>
      <c r="S822" t="s">
        <v>27</v>
      </c>
    </row>
    <row r="823" spans="1:19" x14ac:dyDescent="0.25">
      <c r="A823" s="6">
        <v>20210708</v>
      </c>
      <c r="B823" t="s">
        <v>768</v>
      </c>
      <c r="C823" t="s">
        <v>3682</v>
      </c>
      <c r="D823" t="s">
        <v>3683</v>
      </c>
      <c r="E823" t="s">
        <v>267</v>
      </c>
      <c r="F823" t="s">
        <v>24</v>
      </c>
      <c r="G823" t="s">
        <v>477</v>
      </c>
      <c r="H823">
        <v>0</v>
      </c>
      <c r="I823">
        <v>0</v>
      </c>
      <c r="J823" t="s">
        <v>472</v>
      </c>
      <c r="K823" t="s">
        <v>483</v>
      </c>
      <c r="L823" t="s">
        <v>484</v>
      </c>
      <c r="M8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3" t="s">
        <v>3422</v>
      </c>
      <c r="O823" s="4">
        <v>-500</v>
      </c>
      <c r="P823" s="4">
        <f>IF(Table_GL_DATA_QUERY[[#This Row],[TRANSAMT]]&gt;0,Table_GL_DATA_QUERY[[#This Row],[TRANSAMT]],0)</f>
        <v>0</v>
      </c>
      <c r="Q823" s="4">
        <f>-IF(Table_GL_DATA_QUERY[[#This Row],[TRANSAMT]]&lt;0,Table_GL_DATA_QUERY[[#This Row],[TRANSAMT]],0)</f>
        <v>500</v>
      </c>
      <c r="R823" t="s">
        <v>26</v>
      </c>
      <c r="S823" t="s">
        <v>27</v>
      </c>
    </row>
    <row r="824" spans="1:19" x14ac:dyDescent="0.25">
      <c r="A824" s="6">
        <v>20210708</v>
      </c>
      <c r="B824" t="s">
        <v>768</v>
      </c>
      <c r="C824" t="s">
        <v>3682</v>
      </c>
      <c r="D824" t="s">
        <v>3683</v>
      </c>
      <c r="E824" t="s">
        <v>268</v>
      </c>
      <c r="F824" t="s">
        <v>41</v>
      </c>
      <c r="G824" t="s">
        <v>477</v>
      </c>
      <c r="H824">
        <v>0</v>
      </c>
      <c r="I824">
        <v>0</v>
      </c>
      <c r="J824" t="s">
        <v>472</v>
      </c>
      <c r="K824" t="s">
        <v>483</v>
      </c>
      <c r="L824" t="s">
        <v>484</v>
      </c>
      <c r="M8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4" t="s">
        <v>4529</v>
      </c>
      <c r="O824" s="4">
        <v>-1500</v>
      </c>
      <c r="P824" s="4">
        <f>IF(Table_GL_DATA_QUERY[[#This Row],[TRANSAMT]]&gt;0,Table_GL_DATA_QUERY[[#This Row],[TRANSAMT]],0)</f>
        <v>0</v>
      </c>
      <c r="Q824" s="4">
        <f>-IF(Table_GL_DATA_QUERY[[#This Row],[TRANSAMT]]&lt;0,Table_GL_DATA_QUERY[[#This Row],[TRANSAMT]],0)</f>
        <v>1500</v>
      </c>
      <c r="R824" t="s">
        <v>26</v>
      </c>
      <c r="S824" t="s">
        <v>27</v>
      </c>
    </row>
    <row r="825" spans="1:19" x14ac:dyDescent="0.25">
      <c r="A825" s="6">
        <v>20210708</v>
      </c>
      <c r="B825" t="s">
        <v>768</v>
      </c>
      <c r="C825" t="s">
        <v>3682</v>
      </c>
      <c r="D825" t="s">
        <v>3683</v>
      </c>
      <c r="E825" t="s">
        <v>269</v>
      </c>
      <c r="F825" t="s">
        <v>309</v>
      </c>
      <c r="G825" t="s">
        <v>477</v>
      </c>
      <c r="H825">
        <v>0</v>
      </c>
      <c r="I825">
        <v>0</v>
      </c>
      <c r="J825" t="s">
        <v>472</v>
      </c>
      <c r="K825" t="s">
        <v>483</v>
      </c>
      <c r="L825" t="s">
        <v>484</v>
      </c>
      <c r="M8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5" t="s">
        <v>590</v>
      </c>
      <c r="O825" s="4">
        <v>-13559</v>
      </c>
      <c r="P825" s="4">
        <f>IF(Table_GL_DATA_QUERY[[#This Row],[TRANSAMT]]&gt;0,Table_GL_DATA_QUERY[[#This Row],[TRANSAMT]],0)</f>
        <v>0</v>
      </c>
      <c r="Q825" s="4">
        <f>-IF(Table_GL_DATA_QUERY[[#This Row],[TRANSAMT]]&lt;0,Table_GL_DATA_QUERY[[#This Row],[TRANSAMT]],0)</f>
        <v>13559</v>
      </c>
      <c r="R825" t="s">
        <v>26</v>
      </c>
      <c r="S825" t="s">
        <v>27</v>
      </c>
    </row>
    <row r="826" spans="1:19" x14ac:dyDescent="0.25">
      <c r="A826" s="6">
        <v>20210708</v>
      </c>
      <c r="B826" t="s">
        <v>768</v>
      </c>
      <c r="C826" t="s">
        <v>3682</v>
      </c>
      <c r="D826" t="s">
        <v>3683</v>
      </c>
      <c r="E826" t="s">
        <v>48</v>
      </c>
      <c r="F826" t="s">
        <v>24</v>
      </c>
      <c r="G826" t="s">
        <v>477</v>
      </c>
      <c r="H826">
        <v>0</v>
      </c>
      <c r="I826">
        <v>0</v>
      </c>
      <c r="J826" t="s">
        <v>472</v>
      </c>
      <c r="K826" t="s">
        <v>483</v>
      </c>
      <c r="L826" t="s">
        <v>484</v>
      </c>
      <c r="M8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6" t="s">
        <v>3437</v>
      </c>
      <c r="O826" s="4">
        <v>-1800</v>
      </c>
      <c r="P826" s="4">
        <f>IF(Table_GL_DATA_QUERY[[#This Row],[TRANSAMT]]&gt;0,Table_GL_DATA_QUERY[[#This Row],[TRANSAMT]],0)</f>
        <v>0</v>
      </c>
      <c r="Q826" s="4">
        <f>-IF(Table_GL_DATA_QUERY[[#This Row],[TRANSAMT]]&lt;0,Table_GL_DATA_QUERY[[#This Row],[TRANSAMT]],0)</f>
        <v>1800</v>
      </c>
      <c r="R826" t="s">
        <v>26</v>
      </c>
      <c r="S826" t="s">
        <v>27</v>
      </c>
    </row>
    <row r="827" spans="1:19" x14ac:dyDescent="0.25">
      <c r="A827" s="6">
        <v>20210708</v>
      </c>
      <c r="B827" t="s">
        <v>768</v>
      </c>
      <c r="C827" t="s">
        <v>3682</v>
      </c>
      <c r="D827" t="s">
        <v>3683</v>
      </c>
      <c r="E827" t="s">
        <v>50</v>
      </c>
      <c r="F827" t="s">
        <v>24</v>
      </c>
      <c r="G827" t="s">
        <v>477</v>
      </c>
      <c r="H827">
        <v>0</v>
      </c>
      <c r="I827">
        <v>0</v>
      </c>
      <c r="J827" t="s">
        <v>472</v>
      </c>
      <c r="K827" t="s">
        <v>483</v>
      </c>
      <c r="L827" t="s">
        <v>484</v>
      </c>
      <c r="M8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7" t="s">
        <v>1562</v>
      </c>
      <c r="O827" s="4">
        <v>-10000</v>
      </c>
      <c r="P827" s="4">
        <f>IF(Table_GL_DATA_QUERY[[#This Row],[TRANSAMT]]&gt;0,Table_GL_DATA_QUERY[[#This Row],[TRANSAMT]],0)</f>
        <v>0</v>
      </c>
      <c r="Q827" s="4">
        <f>-IF(Table_GL_DATA_QUERY[[#This Row],[TRANSAMT]]&lt;0,Table_GL_DATA_QUERY[[#This Row],[TRANSAMT]],0)</f>
        <v>10000</v>
      </c>
      <c r="R827" t="s">
        <v>26</v>
      </c>
      <c r="S827" t="s">
        <v>27</v>
      </c>
    </row>
    <row r="828" spans="1:19" x14ac:dyDescent="0.25">
      <c r="A828" s="6">
        <v>20210708</v>
      </c>
      <c r="B828" t="s">
        <v>768</v>
      </c>
      <c r="C828" t="s">
        <v>3682</v>
      </c>
      <c r="D828" t="s">
        <v>3683</v>
      </c>
      <c r="E828" t="s">
        <v>51</v>
      </c>
      <c r="F828" t="s">
        <v>24</v>
      </c>
      <c r="G828" t="s">
        <v>477</v>
      </c>
      <c r="H828">
        <v>0</v>
      </c>
      <c r="I828">
        <v>0</v>
      </c>
      <c r="J828" t="s">
        <v>472</v>
      </c>
      <c r="K828" t="s">
        <v>483</v>
      </c>
      <c r="L828" t="s">
        <v>484</v>
      </c>
      <c r="M8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8" t="s">
        <v>4530</v>
      </c>
      <c r="O828" s="4">
        <v>-1500</v>
      </c>
      <c r="P828" s="4">
        <f>IF(Table_GL_DATA_QUERY[[#This Row],[TRANSAMT]]&gt;0,Table_GL_DATA_QUERY[[#This Row],[TRANSAMT]],0)</f>
        <v>0</v>
      </c>
      <c r="Q828" s="4">
        <f>-IF(Table_GL_DATA_QUERY[[#This Row],[TRANSAMT]]&lt;0,Table_GL_DATA_QUERY[[#This Row],[TRANSAMT]],0)</f>
        <v>1500</v>
      </c>
      <c r="R828" t="s">
        <v>26</v>
      </c>
      <c r="S828" t="s">
        <v>27</v>
      </c>
    </row>
    <row r="829" spans="1:19" x14ac:dyDescent="0.25">
      <c r="A829" s="6">
        <v>20210708</v>
      </c>
      <c r="B829" t="s">
        <v>768</v>
      </c>
      <c r="C829" t="s">
        <v>3682</v>
      </c>
      <c r="D829" t="s">
        <v>3683</v>
      </c>
      <c r="E829" t="s">
        <v>53</v>
      </c>
      <c r="F829" t="s">
        <v>24</v>
      </c>
      <c r="G829" t="s">
        <v>477</v>
      </c>
      <c r="H829">
        <v>0</v>
      </c>
      <c r="I829">
        <v>0</v>
      </c>
      <c r="J829" t="s">
        <v>472</v>
      </c>
      <c r="K829" t="s">
        <v>483</v>
      </c>
      <c r="L829" t="s">
        <v>484</v>
      </c>
      <c r="M8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9" t="s">
        <v>819</v>
      </c>
      <c r="O829" s="4">
        <v>-1250</v>
      </c>
      <c r="P829" s="4">
        <f>IF(Table_GL_DATA_QUERY[[#This Row],[TRANSAMT]]&gt;0,Table_GL_DATA_QUERY[[#This Row],[TRANSAMT]],0)</f>
        <v>0</v>
      </c>
      <c r="Q829" s="4">
        <f>-IF(Table_GL_DATA_QUERY[[#This Row],[TRANSAMT]]&lt;0,Table_GL_DATA_QUERY[[#This Row],[TRANSAMT]],0)</f>
        <v>1250</v>
      </c>
      <c r="R829" t="s">
        <v>26</v>
      </c>
      <c r="S829" t="s">
        <v>27</v>
      </c>
    </row>
    <row r="830" spans="1:19" x14ac:dyDescent="0.25">
      <c r="A830" s="6">
        <v>20210708</v>
      </c>
      <c r="B830" t="s">
        <v>768</v>
      </c>
      <c r="C830" t="s">
        <v>3682</v>
      </c>
      <c r="D830" t="s">
        <v>3683</v>
      </c>
      <c r="E830" t="s">
        <v>54</v>
      </c>
      <c r="F830" t="s">
        <v>340</v>
      </c>
      <c r="G830" t="s">
        <v>477</v>
      </c>
      <c r="H830">
        <v>0</v>
      </c>
      <c r="I830">
        <v>0</v>
      </c>
      <c r="J830" t="s">
        <v>472</v>
      </c>
      <c r="K830" t="s">
        <v>483</v>
      </c>
      <c r="L830" t="s">
        <v>484</v>
      </c>
      <c r="M8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0" t="s">
        <v>530</v>
      </c>
      <c r="O830" s="4">
        <v>-3835</v>
      </c>
      <c r="P830" s="4">
        <f>IF(Table_GL_DATA_QUERY[[#This Row],[TRANSAMT]]&gt;0,Table_GL_DATA_QUERY[[#This Row],[TRANSAMT]],0)</f>
        <v>0</v>
      </c>
      <c r="Q830" s="4">
        <f>-IF(Table_GL_DATA_QUERY[[#This Row],[TRANSAMT]]&lt;0,Table_GL_DATA_QUERY[[#This Row],[TRANSAMT]],0)</f>
        <v>3835</v>
      </c>
      <c r="R830" t="s">
        <v>26</v>
      </c>
      <c r="S830" t="s">
        <v>27</v>
      </c>
    </row>
    <row r="831" spans="1:19" x14ac:dyDescent="0.25">
      <c r="A831" s="6">
        <v>20210708</v>
      </c>
      <c r="B831" t="s">
        <v>768</v>
      </c>
      <c r="C831" t="s">
        <v>3682</v>
      </c>
      <c r="D831" t="s">
        <v>3683</v>
      </c>
      <c r="E831" t="s">
        <v>55</v>
      </c>
      <c r="F831" t="s">
        <v>24</v>
      </c>
      <c r="G831" t="s">
        <v>477</v>
      </c>
      <c r="H831">
        <v>0</v>
      </c>
      <c r="I831">
        <v>0</v>
      </c>
      <c r="J831" t="s">
        <v>472</v>
      </c>
      <c r="K831" t="s">
        <v>483</v>
      </c>
      <c r="L831" t="s">
        <v>484</v>
      </c>
      <c r="M8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1" t="s">
        <v>4531</v>
      </c>
      <c r="O831" s="4">
        <v>-3000</v>
      </c>
      <c r="P831" s="4">
        <f>IF(Table_GL_DATA_QUERY[[#This Row],[TRANSAMT]]&gt;0,Table_GL_DATA_QUERY[[#This Row],[TRANSAMT]],0)</f>
        <v>0</v>
      </c>
      <c r="Q831" s="4">
        <f>-IF(Table_GL_DATA_QUERY[[#This Row],[TRANSAMT]]&lt;0,Table_GL_DATA_QUERY[[#This Row],[TRANSAMT]],0)</f>
        <v>3000</v>
      </c>
      <c r="R831" t="s">
        <v>26</v>
      </c>
      <c r="S831" t="s">
        <v>27</v>
      </c>
    </row>
    <row r="832" spans="1:19" x14ac:dyDescent="0.25">
      <c r="A832" s="6">
        <v>20210708</v>
      </c>
      <c r="B832" t="s">
        <v>768</v>
      </c>
      <c r="C832" t="s">
        <v>3682</v>
      </c>
      <c r="D832" t="s">
        <v>3683</v>
      </c>
      <c r="E832" t="s">
        <v>270</v>
      </c>
      <c r="F832" t="s">
        <v>180</v>
      </c>
      <c r="G832" t="s">
        <v>477</v>
      </c>
      <c r="H832">
        <v>0</v>
      </c>
      <c r="I832">
        <v>0</v>
      </c>
      <c r="J832" t="s">
        <v>472</v>
      </c>
      <c r="K832" t="s">
        <v>483</v>
      </c>
      <c r="L832" t="s">
        <v>484</v>
      </c>
      <c r="M8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2" t="s">
        <v>1618</v>
      </c>
      <c r="O832" s="4">
        <v>-1464</v>
      </c>
      <c r="P832" s="4">
        <f>IF(Table_GL_DATA_QUERY[[#This Row],[TRANSAMT]]&gt;0,Table_GL_DATA_QUERY[[#This Row],[TRANSAMT]],0)</f>
        <v>0</v>
      </c>
      <c r="Q832" s="4">
        <f>-IF(Table_GL_DATA_QUERY[[#This Row],[TRANSAMT]]&lt;0,Table_GL_DATA_QUERY[[#This Row],[TRANSAMT]],0)</f>
        <v>1464</v>
      </c>
      <c r="R832" t="s">
        <v>26</v>
      </c>
      <c r="S832" t="s">
        <v>27</v>
      </c>
    </row>
    <row r="833" spans="1:19" x14ac:dyDescent="0.25">
      <c r="A833" s="6">
        <v>20210708</v>
      </c>
      <c r="B833" t="s">
        <v>768</v>
      </c>
      <c r="C833" t="s">
        <v>3682</v>
      </c>
      <c r="D833" t="s">
        <v>3683</v>
      </c>
      <c r="E833" t="s">
        <v>271</v>
      </c>
      <c r="F833" t="s">
        <v>24</v>
      </c>
      <c r="G833" t="s">
        <v>477</v>
      </c>
      <c r="H833">
        <v>0</v>
      </c>
      <c r="I833">
        <v>0</v>
      </c>
      <c r="J833" t="s">
        <v>472</v>
      </c>
      <c r="K833" t="s">
        <v>483</v>
      </c>
      <c r="L833" t="s">
        <v>484</v>
      </c>
      <c r="M8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3" t="s">
        <v>4532</v>
      </c>
      <c r="O833" s="4">
        <v>-599</v>
      </c>
      <c r="P833" s="4">
        <f>IF(Table_GL_DATA_QUERY[[#This Row],[TRANSAMT]]&gt;0,Table_GL_DATA_QUERY[[#This Row],[TRANSAMT]],0)</f>
        <v>0</v>
      </c>
      <c r="Q833" s="4">
        <f>-IF(Table_GL_DATA_QUERY[[#This Row],[TRANSAMT]]&lt;0,Table_GL_DATA_QUERY[[#This Row],[TRANSAMT]],0)</f>
        <v>599</v>
      </c>
      <c r="R833" t="s">
        <v>26</v>
      </c>
      <c r="S833" t="s">
        <v>27</v>
      </c>
    </row>
    <row r="834" spans="1:19" x14ac:dyDescent="0.25">
      <c r="A834" s="6">
        <v>20210708</v>
      </c>
      <c r="B834" t="s">
        <v>768</v>
      </c>
      <c r="C834" t="s">
        <v>3682</v>
      </c>
      <c r="D834" t="s">
        <v>3683</v>
      </c>
      <c r="E834" t="s">
        <v>272</v>
      </c>
      <c r="F834" t="s">
        <v>150</v>
      </c>
      <c r="G834" t="s">
        <v>477</v>
      </c>
      <c r="H834">
        <v>0</v>
      </c>
      <c r="I834">
        <v>0</v>
      </c>
      <c r="J834" t="s">
        <v>472</v>
      </c>
      <c r="K834" t="s">
        <v>483</v>
      </c>
      <c r="L834" t="s">
        <v>484</v>
      </c>
      <c r="M8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4" t="s">
        <v>1619</v>
      </c>
      <c r="O834" s="4">
        <v>-466</v>
      </c>
      <c r="P834" s="4">
        <f>IF(Table_GL_DATA_QUERY[[#This Row],[TRANSAMT]]&gt;0,Table_GL_DATA_QUERY[[#This Row],[TRANSAMT]],0)</f>
        <v>0</v>
      </c>
      <c r="Q834" s="4">
        <f>-IF(Table_GL_DATA_QUERY[[#This Row],[TRANSAMT]]&lt;0,Table_GL_DATA_QUERY[[#This Row],[TRANSAMT]],0)</f>
        <v>466</v>
      </c>
      <c r="R834" t="s">
        <v>26</v>
      </c>
      <c r="S834" t="s">
        <v>27</v>
      </c>
    </row>
    <row r="835" spans="1:19" x14ac:dyDescent="0.25">
      <c r="A835" s="6">
        <v>20210708</v>
      </c>
      <c r="B835" t="s">
        <v>768</v>
      </c>
      <c r="C835" t="s">
        <v>3682</v>
      </c>
      <c r="D835" t="s">
        <v>3683</v>
      </c>
      <c r="E835" t="s">
        <v>273</v>
      </c>
      <c r="F835" t="s">
        <v>24</v>
      </c>
      <c r="G835" t="s">
        <v>477</v>
      </c>
      <c r="H835">
        <v>0</v>
      </c>
      <c r="I835">
        <v>0</v>
      </c>
      <c r="J835" t="s">
        <v>472</v>
      </c>
      <c r="K835" t="s">
        <v>483</v>
      </c>
      <c r="L835" t="s">
        <v>484</v>
      </c>
      <c r="M8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5" t="s">
        <v>4533</v>
      </c>
      <c r="O835" s="4">
        <v>-250</v>
      </c>
      <c r="P835" s="4">
        <f>IF(Table_GL_DATA_QUERY[[#This Row],[TRANSAMT]]&gt;0,Table_GL_DATA_QUERY[[#This Row],[TRANSAMT]],0)</f>
        <v>0</v>
      </c>
      <c r="Q835" s="4">
        <f>-IF(Table_GL_DATA_QUERY[[#This Row],[TRANSAMT]]&lt;0,Table_GL_DATA_QUERY[[#This Row],[TRANSAMT]],0)</f>
        <v>250</v>
      </c>
      <c r="R835" t="s">
        <v>26</v>
      </c>
      <c r="S835" t="s">
        <v>27</v>
      </c>
    </row>
    <row r="836" spans="1:19" x14ac:dyDescent="0.25">
      <c r="A836" s="6">
        <v>20210708</v>
      </c>
      <c r="B836" t="s">
        <v>768</v>
      </c>
      <c r="C836" t="s">
        <v>3682</v>
      </c>
      <c r="D836" t="s">
        <v>3683</v>
      </c>
      <c r="E836" t="s">
        <v>274</v>
      </c>
      <c r="F836" t="s">
        <v>24</v>
      </c>
      <c r="G836" t="s">
        <v>477</v>
      </c>
      <c r="H836">
        <v>0</v>
      </c>
      <c r="I836">
        <v>0</v>
      </c>
      <c r="J836" t="s">
        <v>472</v>
      </c>
      <c r="K836" t="s">
        <v>483</v>
      </c>
      <c r="L836" t="s">
        <v>484</v>
      </c>
      <c r="M8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6" t="s">
        <v>4534</v>
      </c>
      <c r="O836" s="4">
        <v>-588</v>
      </c>
      <c r="P836" s="4">
        <f>IF(Table_GL_DATA_QUERY[[#This Row],[TRANSAMT]]&gt;0,Table_GL_DATA_QUERY[[#This Row],[TRANSAMT]],0)</f>
        <v>0</v>
      </c>
      <c r="Q836" s="4">
        <f>-IF(Table_GL_DATA_QUERY[[#This Row],[TRANSAMT]]&lt;0,Table_GL_DATA_QUERY[[#This Row],[TRANSAMT]],0)</f>
        <v>588</v>
      </c>
      <c r="R836" t="s">
        <v>26</v>
      </c>
      <c r="S836" t="s">
        <v>27</v>
      </c>
    </row>
    <row r="837" spans="1:19" x14ac:dyDescent="0.25">
      <c r="A837" s="6">
        <v>20210708</v>
      </c>
      <c r="B837" t="s">
        <v>768</v>
      </c>
      <c r="C837" t="s">
        <v>3682</v>
      </c>
      <c r="D837" t="s">
        <v>3683</v>
      </c>
      <c r="E837" t="s">
        <v>275</v>
      </c>
      <c r="F837" t="s">
        <v>58</v>
      </c>
      <c r="G837" t="s">
        <v>477</v>
      </c>
      <c r="H837">
        <v>0</v>
      </c>
      <c r="I837">
        <v>0</v>
      </c>
      <c r="J837" t="s">
        <v>472</v>
      </c>
      <c r="K837" t="s">
        <v>483</v>
      </c>
      <c r="L837" t="s">
        <v>484</v>
      </c>
      <c r="M8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" t="s">
        <v>809</v>
      </c>
      <c r="O837" s="4">
        <v>-2284</v>
      </c>
      <c r="P837" s="4">
        <f>IF(Table_GL_DATA_QUERY[[#This Row],[TRANSAMT]]&gt;0,Table_GL_DATA_QUERY[[#This Row],[TRANSAMT]],0)</f>
        <v>0</v>
      </c>
      <c r="Q837" s="4">
        <f>-IF(Table_GL_DATA_QUERY[[#This Row],[TRANSAMT]]&lt;0,Table_GL_DATA_QUERY[[#This Row],[TRANSAMT]],0)</f>
        <v>2284</v>
      </c>
      <c r="R837" t="s">
        <v>26</v>
      </c>
      <c r="S837" t="s">
        <v>27</v>
      </c>
    </row>
    <row r="838" spans="1:19" x14ac:dyDescent="0.25">
      <c r="A838" s="6">
        <v>20210708</v>
      </c>
      <c r="B838" t="s">
        <v>768</v>
      </c>
      <c r="C838" t="s">
        <v>3682</v>
      </c>
      <c r="D838" t="s">
        <v>3683</v>
      </c>
      <c r="E838" t="s">
        <v>276</v>
      </c>
      <c r="F838" t="s">
        <v>24</v>
      </c>
      <c r="G838" t="s">
        <v>477</v>
      </c>
      <c r="H838">
        <v>0</v>
      </c>
      <c r="I838">
        <v>0</v>
      </c>
      <c r="J838" t="s">
        <v>472</v>
      </c>
      <c r="K838" t="s">
        <v>483</v>
      </c>
      <c r="L838" t="s">
        <v>484</v>
      </c>
      <c r="M8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" t="s">
        <v>1527</v>
      </c>
      <c r="O838" s="4">
        <v>-20</v>
      </c>
      <c r="P838" s="4">
        <f>IF(Table_GL_DATA_QUERY[[#This Row],[TRANSAMT]]&gt;0,Table_GL_DATA_QUERY[[#This Row],[TRANSAMT]],0)</f>
        <v>0</v>
      </c>
      <c r="Q838" s="4">
        <f>-IF(Table_GL_DATA_QUERY[[#This Row],[TRANSAMT]]&lt;0,Table_GL_DATA_QUERY[[#This Row],[TRANSAMT]],0)</f>
        <v>20</v>
      </c>
      <c r="R838" t="s">
        <v>26</v>
      </c>
      <c r="S838" t="s">
        <v>27</v>
      </c>
    </row>
    <row r="839" spans="1:19" x14ac:dyDescent="0.25">
      <c r="A839" s="6">
        <v>20210706</v>
      </c>
      <c r="B839" t="s">
        <v>768</v>
      </c>
      <c r="C839" t="s">
        <v>3682</v>
      </c>
      <c r="D839" t="s">
        <v>4535</v>
      </c>
      <c r="E839" t="s">
        <v>23</v>
      </c>
      <c r="F839" t="s">
        <v>24</v>
      </c>
      <c r="G839" t="s">
        <v>477</v>
      </c>
      <c r="H839">
        <v>0</v>
      </c>
      <c r="I839">
        <v>0</v>
      </c>
      <c r="J839" t="s">
        <v>475</v>
      </c>
      <c r="K839" t="s">
        <v>4536</v>
      </c>
      <c r="L839" t="s">
        <v>4537</v>
      </c>
      <c r="M8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9" t="s">
        <v>847</v>
      </c>
      <c r="O839" s="4">
        <v>-15000</v>
      </c>
      <c r="P839" s="4">
        <f>IF(Table_GL_DATA_QUERY[[#This Row],[TRANSAMT]]&gt;0,Table_GL_DATA_QUERY[[#This Row],[TRANSAMT]],0)</f>
        <v>0</v>
      </c>
      <c r="Q839" s="4">
        <f>-IF(Table_GL_DATA_QUERY[[#This Row],[TRANSAMT]]&lt;0,Table_GL_DATA_QUERY[[#This Row],[TRANSAMT]],0)</f>
        <v>15000</v>
      </c>
      <c r="R839" t="s">
        <v>26</v>
      </c>
      <c r="S839" t="s">
        <v>456</v>
      </c>
    </row>
    <row r="840" spans="1:19" x14ac:dyDescent="0.25">
      <c r="A840" s="6">
        <v>20210706</v>
      </c>
      <c r="B840" t="s">
        <v>768</v>
      </c>
      <c r="C840" t="s">
        <v>3682</v>
      </c>
      <c r="D840" t="s">
        <v>4538</v>
      </c>
      <c r="E840" t="s">
        <v>23</v>
      </c>
      <c r="F840" t="s">
        <v>24</v>
      </c>
      <c r="G840" t="s">
        <v>477</v>
      </c>
      <c r="H840">
        <v>0</v>
      </c>
      <c r="I840">
        <v>0</v>
      </c>
      <c r="J840" t="s">
        <v>475</v>
      </c>
      <c r="K840" t="s">
        <v>4539</v>
      </c>
      <c r="L840" t="s">
        <v>4540</v>
      </c>
      <c r="M8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0" t="s">
        <v>4541</v>
      </c>
      <c r="O840" s="4">
        <v>-17100</v>
      </c>
      <c r="P840" s="4">
        <f>IF(Table_GL_DATA_QUERY[[#This Row],[TRANSAMT]]&gt;0,Table_GL_DATA_QUERY[[#This Row],[TRANSAMT]],0)</f>
        <v>0</v>
      </c>
      <c r="Q840" s="4">
        <f>-IF(Table_GL_DATA_QUERY[[#This Row],[TRANSAMT]]&lt;0,Table_GL_DATA_QUERY[[#This Row],[TRANSAMT]],0)</f>
        <v>17100</v>
      </c>
      <c r="R840" t="s">
        <v>26</v>
      </c>
      <c r="S840" t="s">
        <v>27</v>
      </c>
    </row>
    <row r="841" spans="1:19" x14ac:dyDescent="0.25">
      <c r="A841" s="6">
        <v>20210706</v>
      </c>
      <c r="B841" t="s">
        <v>768</v>
      </c>
      <c r="C841" t="s">
        <v>3682</v>
      </c>
      <c r="D841" t="s">
        <v>4538</v>
      </c>
      <c r="E841" t="s">
        <v>59</v>
      </c>
      <c r="F841" t="s">
        <v>24</v>
      </c>
      <c r="G841" t="s">
        <v>477</v>
      </c>
      <c r="H841">
        <v>0</v>
      </c>
      <c r="I841">
        <v>0</v>
      </c>
      <c r="J841" t="s">
        <v>475</v>
      </c>
      <c r="K841" t="s">
        <v>4542</v>
      </c>
      <c r="L841" t="s">
        <v>4543</v>
      </c>
      <c r="M8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1" t="s">
        <v>4544</v>
      </c>
      <c r="O841" s="4">
        <v>-17730</v>
      </c>
      <c r="P841" s="4">
        <f>IF(Table_GL_DATA_QUERY[[#This Row],[TRANSAMT]]&gt;0,Table_GL_DATA_QUERY[[#This Row],[TRANSAMT]],0)</f>
        <v>0</v>
      </c>
      <c r="Q841" s="4">
        <f>-IF(Table_GL_DATA_QUERY[[#This Row],[TRANSAMT]]&lt;0,Table_GL_DATA_QUERY[[#This Row],[TRANSAMT]],0)</f>
        <v>17730</v>
      </c>
      <c r="R841" t="s">
        <v>26</v>
      </c>
      <c r="S841" t="s">
        <v>27</v>
      </c>
    </row>
    <row r="842" spans="1:19" x14ac:dyDescent="0.25">
      <c r="A842" s="6">
        <v>20210701</v>
      </c>
      <c r="B842" t="s">
        <v>768</v>
      </c>
      <c r="C842" t="s">
        <v>3682</v>
      </c>
      <c r="D842" t="s">
        <v>3712</v>
      </c>
      <c r="E842" t="s">
        <v>261</v>
      </c>
      <c r="F842" t="s">
        <v>24</v>
      </c>
      <c r="G842" t="s">
        <v>355</v>
      </c>
      <c r="H842">
        <v>0</v>
      </c>
      <c r="I842">
        <v>0</v>
      </c>
      <c r="J842" t="s">
        <v>441</v>
      </c>
      <c r="K842" t="s">
        <v>1532</v>
      </c>
      <c r="L842" t="s">
        <v>4545</v>
      </c>
      <c r="M8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2" t="s">
        <v>4546</v>
      </c>
      <c r="O842" s="4">
        <v>13365</v>
      </c>
      <c r="P842" s="4">
        <f>IF(Table_GL_DATA_QUERY[[#This Row],[TRANSAMT]]&gt;0,Table_GL_DATA_QUERY[[#This Row],[TRANSAMT]],0)</f>
        <v>13365</v>
      </c>
      <c r="Q842" s="4">
        <f>-IF(Table_GL_DATA_QUERY[[#This Row],[TRANSAMT]]&lt;0,Table_GL_DATA_QUERY[[#This Row],[TRANSAMT]],0)</f>
        <v>0</v>
      </c>
      <c r="R842" t="s">
        <v>31</v>
      </c>
      <c r="S842" t="s">
        <v>27</v>
      </c>
    </row>
    <row r="843" spans="1:19" x14ac:dyDescent="0.25">
      <c r="A843" s="6">
        <v>20210701</v>
      </c>
      <c r="B843" t="s">
        <v>768</v>
      </c>
      <c r="C843" t="s">
        <v>3682</v>
      </c>
      <c r="D843" t="s">
        <v>3712</v>
      </c>
      <c r="E843" t="s">
        <v>262</v>
      </c>
      <c r="F843" t="s">
        <v>24</v>
      </c>
      <c r="G843" t="s">
        <v>355</v>
      </c>
      <c r="H843">
        <v>0</v>
      </c>
      <c r="I843">
        <v>0</v>
      </c>
      <c r="J843" t="s">
        <v>441</v>
      </c>
      <c r="K843" t="s">
        <v>1532</v>
      </c>
      <c r="L843" t="s">
        <v>4547</v>
      </c>
      <c r="M8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3" t="s">
        <v>4548</v>
      </c>
      <c r="O843" s="4">
        <v>8378</v>
      </c>
      <c r="P843" s="4">
        <f>IF(Table_GL_DATA_QUERY[[#This Row],[TRANSAMT]]&gt;0,Table_GL_DATA_QUERY[[#This Row],[TRANSAMT]],0)</f>
        <v>8378</v>
      </c>
      <c r="Q843" s="4">
        <f>-IF(Table_GL_DATA_QUERY[[#This Row],[TRANSAMT]]&lt;0,Table_GL_DATA_QUERY[[#This Row],[TRANSAMT]],0)</f>
        <v>0</v>
      </c>
      <c r="R843" t="s">
        <v>31</v>
      </c>
      <c r="S843" t="s">
        <v>27</v>
      </c>
    </row>
    <row r="844" spans="1:19" x14ac:dyDescent="0.25">
      <c r="A844" s="6">
        <v>20210701</v>
      </c>
      <c r="B844" t="s">
        <v>768</v>
      </c>
      <c r="C844" t="s">
        <v>3682</v>
      </c>
      <c r="D844" t="s">
        <v>3712</v>
      </c>
      <c r="E844" t="s">
        <v>263</v>
      </c>
      <c r="F844" t="s">
        <v>24</v>
      </c>
      <c r="G844" t="s">
        <v>355</v>
      </c>
      <c r="H844">
        <v>0</v>
      </c>
      <c r="I844">
        <v>0</v>
      </c>
      <c r="J844" t="s">
        <v>441</v>
      </c>
      <c r="K844" t="s">
        <v>1532</v>
      </c>
      <c r="L844" t="s">
        <v>4549</v>
      </c>
      <c r="M8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4" t="s">
        <v>4550</v>
      </c>
      <c r="O844" s="4">
        <v>27567</v>
      </c>
      <c r="P844" s="4">
        <f>IF(Table_GL_DATA_QUERY[[#This Row],[TRANSAMT]]&gt;0,Table_GL_DATA_QUERY[[#This Row],[TRANSAMT]],0)</f>
        <v>27567</v>
      </c>
      <c r="Q844" s="4">
        <f>-IF(Table_GL_DATA_QUERY[[#This Row],[TRANSAMT]]&lt;0,Table_GL_DATA_QUERY[[#This Row],[TRANSAMT]],0)</f>
        <v>0</v>
      </c>
      <c r="R844" t="s">
        <v>31</v>
      </c>
      <c r="S844" t="s">
        <v>27</v>
      </c>
    </row>
    <row r="845" spans="1:19" x14ac:dyDescent="0.25">
      <c r="A845" s="6">
        <v>20210701</v>
      </c>
      <c r="B845" t="s">
        <v>768</v>
      </c>
      <c r="C845" t="s">
        <v>3682</v>
      </c>
      <c r="D845" t="s">
        <v>3712</v>
      </c>
      <c r="E845" t="s">
        <v>264</v>
      </c>
      <c r="F845" t="s">
        <v>24</v>
      </c>
      <c r="G845" t="s">
        <v>355</v>
      </c>
      <c r="H845">
        <v>0</v>
      </c>
      <c r="I845">
        <v>0</v>
      </c>
      <c r="J845" t="s">
        <v>441</v>
      </c>
      <c r="K845" t="s">
        <v>1532</v>
      </c>
      <c r="L845" t="s">
        <v>4551</v>
      </c>
      <c r="M8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5" t="s">
        <v>4552</v>
      </c>
      <c r="O845" s="4">
        <v>14715</v>
      </c>
      <c r="P845" s="4">
        <f>IF(Table_GL_DATA_QUERY[[#This Row],[TRANSAMT]]&gt;0,Table_GL_DATA_QUERY[[#This Row],[TRANSAMT]],0)</f>
        <v>14715</v>
      </c>
      <c r="Q845" s="4">
        <f>-IF(Table_GL_DATA_QUERY[[#This Row],[TRANSAMT]]&lt;0,Table_GL_DATA_QUERY[[#This Row],[TRANSAMT]],0)</f>
        <v>0</v>
      </c>
      <c r="R845" t="s">
        <v>31</v>
      </c>
      <c r="S845" t="s">
        <v>27</v>
      </c>
    </row>
    <row r="846" spans="1:19" x14ac:dyDescent="0.25">
      <c r="A846" s="6">
        <v>20210701</v>
      </c>
      <c r="B846" t="s">
        <v>768</v>
      </c>
      <c r="C846" t="s">
        <v>3682</v>
      </c>
      <c r="D846" t="s">
        <v>3712</v>
      </c>
      <c r="E846" t="s">
        <v>265</v>
      </c>
      <c r="F846" t="s">
        <v>24</v>
      </c>
      <c r="G846" t="s">
        <v>355</v>
      </c>
      <c r="H846">
        <v>0</v>
      </c>
      <c r="I846">
        <v>0</v>
      </c>
      <c r="J846" t="s">
        <v>441</v>
      </c>
      <c r="K846" t="s">
        <v>1532</v>
      </c>
      <c r="L846" t="s">
        <v>4553</v>
      </c>
      <c r="M8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" t="s">
        <v>4554</v>
      </c>
      <c r="O846" s="4">
        <v>23083</v>
      </c>
      <c r="P846" s="4">
        <f>IF(Table_GL_DATA_QUERY[[#This Row],[TRANSAMT]]&gt;0,Table_GL_DATA_QUERY[[#This Row],[TRANSAMT]],0)</f>
        <v>23083</v>
      </c>
      <c r="Q846" s="4">
        <f>-IF(Table_GL_DATA_QUERY[[#This Row],[TRANSAMT]]&lt;0,Table_GL_DATA_QUERY[[#This Row],[TRANSAMT]],0)</f>
        <v>0</v>
      </c>
      <c r="R846" t="s">
        <v>31</v>
      </c>
      <c r="S846" t="s">
        <v>27</v>
      </c>
    </row>
    <row r="847" spans="1:19" x14ac:dyDescent="0.25">
      <c r="A847" s="6">
        <v>20210701</v>
      </c>
      <c r="B847" t="s">
        <v>768</v>
      </c>
      <c r="C847" t="s">
        <v>3682</v>
      </c>
      <c r="D847" t="s">
        <v>3712</v>
      </c>
      <c r="E847" t="s">
        <v>266</v>
      </c>
      <c r="F847" t="s">
        <v>24</v>
      </c>
      <c r="G847" t="s">
        <v>355</v>
      </c>
      <c r="H847">
        <v>0</v>
      </c>
      <c r="I847">
        <v>0</v>
      </c>
      <c r="J847" t="s">
        <v>441</v>
      </c>
      <c r="K847" t="s">
        <v>1532</v>
      </c>
      <c r="L847" t="s">
        <v>4555</v>
      </c>
      <c r="M8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7" t="s">
        <v>4556</v>
      </c>
      <c r="O847" s="4">
        <v>13413</v>
      </c>
      <c r="P847" s="4">
        <f>IF(Table_GL_DATA_QUERY[[#This Row],[TRANSAMT]]&gt;0,Table_GL_DATA_QUERY[[#This Row],[TRANSAMT]],0)</f>
        <v>13413</v>
      </c>
      <c r="Q847" s="4">
        <f>-IF(Table_GL_DATA_QUERY[[#This Row],[TRANSAMT]]&lt;0,Table_GL_DATA_QUERY[[#This Row],[TRANSAMT]],0)</f>
        <v>0</v>
      </c>
      <c r="R847" t="s">
        <v>31</v>
      </c>
      <c r="S847" t="s">
        <v>27</v>
      </c>
    </row>
    <row r="848" spans="1:19" x14ac:dyDescent="0.25">
      <c r="A848" s="6">
        <v>20210701</v>
      </c>
      <c r="B848" t="s">
        <v>768</v>
      </c>
      <c r="C848" t="s">
        <v>3682</v>
      </c>
      <c r="D848" t="s">
        <v>3712</v>
      </c>
      <c r="E848" t="s">
        <v>267</v>
      </c>
      <c r="F848" t="s">
        <v>24</v>
      </c>
      <c r="G848" t="s">
        <v>355</v>
      </c>
      <c r="H848">
        <v>0</v>
      </c>
      <c r="I848">
        <v>0</v>
      </c>
      <c r="J848" t="s">
        <v>441</v>
      </c>
      <c r="K848" t="s">
        <v>1532</v>
      </c>
      <c r="L848" t="s">
        <v>4557</v>
      </c>
      <c r="M8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8" t="s">
        <v>4558</v>
      </c>
      <c r="O848" s="4">
        <v>8584</v>
      </c>
      <c r="P848" s="4">
        <f>IF(Table_GL_DATA_QUERY[[#This Row],[TRANSAMT]]&gt;0,Table_GL_DATA_QUERY[[#This Row],[TRANSAMT]],0)</f>
        <v>8584</v>
      </c>
      <c r="Q848" s="4">
        <f>-IF(Table_GL_DATA_QUERY[[#This Row],[TRANSAMT]]&lt;0,Table_GL_DATA_QUERY[[#This Row],[TRANSAMT]],0)</f>
        <v>0</v>
      </c>
      <c r="R848" t="s">
        <v>31</v>
      </c>
      <c r="S848" t="s">
        <v>27</v>
      </c>
    </row>
    <row r="849" spans="1:19" x14ac:dyDescent="0.25">
      <c r="A849" s="6">
        <v>20210701</v>
      </c>
      <c r="B849" t="s">
        <v>768</v>
      </c>
      <c r="C849" t="s">
        <v>3682</v>
      </c>
      <c r="D849" t="s">
        <v>3712</v>
      </c>
      <c r="E849" t="s">
        <v>268</v>
      </c>
      <c r="F849" t="s">
        <v>24</v>
      </c>
      <c r="G849" t="s">
        <v>355</v>
      </c>
      <c r="H849">
        <v>0</v>
      </c>
      <c r="I849">
        <v>0</v>
      </c>
      <c r="J849" t="s">
        <v>441</v>
      </c>
      <c r="K849" t="s">
        <v>4559</v>
      </c>
      <c r="L849" t="s">
        <v>4560</v>
      </c>
      <c r="M8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9" t="s">
        <v>4561</v>
      </c>
      <c r="O849" s="4">
        <v>10000</v>
      </c>
      <c r="P849" s="4">
        <f>IF(Table_GL_DATA_QUERY[[#This Row],[TRANSAMT]]&gt;0,Table_GL_DATA_QUERY[[#This Row],[TRANSAMT]],0)</f>
        <v>10000</v>
      </c>
      <c r="Q849" s="4">
        <f>-IF(Table_GL_DATA_QUERY[[#This Row],[TRANSAMT]]&lt;0,Table_GL_DATA_QUERY[[#This Row],[TRANSAMT]],0)</f>
        <v>0</v>
      </c>
      <c r="R849" t="s">
        <v>31</v>
      </c>
      <c r="S849" t="s">
        <v>27</v>
      </c>
    </row>
    <row r="850" spans="1:19" x14ac:dyDescent="0.25">
      <c r="A850" s="6">
        <v>20210701</v>
      </c>
      <c r="B850" t="s">
        <v>768</v>
      </c>
      <c r="C850" t="s">
        <v>3682</v>
      </c>
      <c r="D850" t="s">
        <v>3712</v>
      </c>
      <c r="E850" t="s">
        <v>269</v>
      </c>
      <c r="F850" t="s">
        <v>24</v>
      </c>
      <c r="G850" t="s">
        <v>355</v>
      </c>
      <c r="H850">
        <v>0</v>
      </c>
      <c r="I850">
        <v>0</v>
      </c>
      <c r="J850" t="s">
        <v>441</v>
      </c>
      <c r="K850" t="s">
        <v>1547</v>
      </c>
      <c r="L850" t="s">
        <v>4562</v>
      </c>
      <c r="M8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0" t="s">
        <v>4563</v>
      </c>
      <c r="O850" s="4">
        <v>150</v>
      </c>
      <c r="P850" s="4">
        <f>IF(Table_GL_DATA_QUERY[[#This Row],[TRANSAMT]]&gt;0,Table_GL_DATA_QUERY[[#This Row],[TRANSAMT]],0)</f>
        <v>150</v>
      </c>
      <c r="Q850" s="4">
        <f>-IF(Table_GL_DATA_QUERY[[#This Row],[TRANSAMT]]&lt;0,Table_GL_DATA_QUERY[[#This Row],[TRANSAMT]],0)</f>
        <v>0</v>
      </c>
      <c r="R850" t="s">
        <v>31</v>
      </c>
      <c r="S850" t="s">
        <v>27</v>
      </c>
    </row>
    <row r="851" spans="1:19" x14ac:dyDescent="0.25">
      <c r="A851" s="6">
        <v>20210701</v>
      </c>
      <c r="B851" t="s">
        <v>768</v>
      </c>
      <c r="C851" t="s">
        <v>3682</v>
      </c>
      <c r="D851" t="s">
        <v>3712</v>
      </c>
      <c r="E851" t="s">
        <v>48</v>
      </c>
      <c r="F851" t="s">
        <v>24</v>
      </c>
      <c r="G851" t="s">
        <v>355</v>
      </c>
      <c r="H851">
        <v>0</v>
      </c>
      <c r="I851">
        <v>0</v>
      </c>
      <c r="J851" t="s">
        <v>441</v>
      </c>
      <c r="K851" t="s">
        <v>4564</v>
      </c>
      <c r="L851" t="s">
        <v>4565</v>
      </c>
      <c r="M8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" t="s">
        <v>4566</v>
      </c>
      <c r="O851" s="4">
        <v>14157</v>
      </c>
      <c r="P851" s="4">
        <f>IF(Table_GL_DATA_QUERY[[#This Row],[TRANSAMT]]&gt;0,Table_GL_DATA_QUERY[[#This Row],[TRANSAMT]],0)</f>
        <v>14157</v>
      </c>
      <c r="Q851" s="4">
        <f>-IF(Table_GL_DATA_QUERY[[#This Row],[TRANSAMT]]&lt;0,Table_GL_DATA_QUERY[[#This Row],[TRANSAMT]],0)</f>
        <v>0</v>
      </c>
      <c r="R851" t="s">
        <v>31</v>
      </c>
      <c r="S851" t="s">
        <v>27</v>
      </c>
    </row>
    <row r="852" spans="1:19" x14ac:dyDescent="0.25">
      <c r="A852" s="6">
        <v>20210701</v>
      </c>
      <c r="B852" t="s">
        <v>768</v>
      </c>
      <c r="C852" t="s">
        <v>3682</v>
      </c>
      <c r="D852" t="s">
        <v>3712</v>
      </c>
      <c r="E852" t="s">
        <v>50</v>
      </c>
      <c r="F852" t="s">
        <v>24</v>
      </c>
      <c r="G852" t="s">
        <v>355</v>
      </c>
      <c r="H852">
        <v>0</v>
      </c>
      <c r="I852">
        <v>0</v>
      </c>
      <c r="J852" t="s">
        <v>441</v>
      </c>
      <c r="K852" t="s">
        <v>1547</v>
      </c>
      <c r="L852" t="s">
        <v>4567</v>
      </c>
      <c r="M8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2" t="s">
        <v>4568</v>
      </c>
      <c r="O852" s="4">
        <v>14400</v>
      </c>
      <c r="P852" s="4">
        <f>IF(Table_GL_DATA_QUERY[[#This Row],[TRANSAMT]]&gt;0,Table_GL_DATA_QUERY[[#This Row],[TRANSAMT]],0)</f>
        <v>14400</v>
      </c>
      <c r="Q852" s="4">
        <f>-IF(Table_GL_DATA_QUERY[[#This Row],[TRANSAMT]]&lt;0,Table_GL_DATA_QUERY[[#This Row],[TRANSAMT]],0)</f>
        <v>0</v>
      </c>
      <c r="R852" t="s">
        <v>31</v>
      </c>
      <c r="S852" t="s">
        <v>27</v>
      </c>
    </row>
    <row r="853" spans="1:19" x14ac:dyDescent="0.25">
      <c r="A853" s="6">
        <v>20210701</v>
      </c>
      <c r="B853" t="s">
        <v>768</v>
      </c>
      <c r="C853" t="s">
        <v>3682</v>
      </c>
      <c r="D853" t="s">
        <v>3712</v>
      </c>
      <c r="E853" t="s">
        <v>51</v>
      </c>
      <c r="F853" t="s">
        <v>24</v>
      </c>
      <c r="G853" t="s">
        <v>355</v>
      </c>
      <c r="H853">
        <v>0</v>
      </c>
      <c r="I853">
        <v>0</v>
      </c>
      <c r="J853" t="s">
        <v>441</v>
      </c>
      <c r="K853" t="s">
        <v>1563</v>
      </c>
      <c r="L853" t="s">
        <v>4569</v>
      </c>
      <c r="M8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3" t="s">
        <v>4570</v>
      </c>
      <c r="O853" s="4">
        <v>11897</v>
      </c>
      <c r="P853" s="4">
        <f>IF(Table_GL_DATA_QUERY[[#This Row],[TRANSAMT]]&gt;0,Table_GL_DATA_QUERY[[#This Row],[TRANSAMT]],0)</f>
        <v>11897</v>
      </c>
      <c r="Q853" s="4">
        <f>-IF(Table_GL_DATA_QUERY[[#This Row],[TRANSAMT]]&lt;0,Table_GL_DATA_QUERY[[#This Row],[TRANSAMT]],0)</f>
        <v>0</v>
      </c>
      <c r="R853" t="s">
        <v>31</v>
      </c>
      <c r="S853" t="s">
        <v>27</v>
      </c>
    </row>
    <row r="854" spans="1:19" x14ac:dyDescent="0.25">
      <c r="A854" s="6">
        <v>20210701</v>
      </c>
      <c r="B854" t="s">
        <v>768</v>
      </c>
      <c r="C854" t="s">
        <v>3682</v>
      </c>
      <c r="D854" t="s">
        <v>3712</v>
      </c>
      <c r="E854" t="s">
        <v>53</v>
      </c>
      <c r="F854" t="s">
        <v>24</v>
      </c>
      <c r="G854" t="s">
        <v>355</v>
      </c>
      <c r="H854">
        <v>0</v>
      </c>
      <c r="I854">
        <v>0</v>
      </c>
      <c r="J854" t="s">
        <v>441</v>
      </c>
      <c r="K854" t="s">
        <v>1620</v>
      </c>
      <c r="L854" t="s">
        <v>4571</v>
      </c>
      <c r="M8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" t="s">
        <v>4572</v>
      </c>
      <c r="O854" s="4">
        <v>9189</v>
      </c>
      <c r="P854" s="4">
        <f>IF(Table_GL_DATA_QUERY[[#This Row],[TRANSAMT]]&gt;0,Table_GL_DATA_QUERY[[#This Row],[TRANSAMT]],0)</f>
        <v>9189</v>
      </c>
      <c r="Q854" s="4">
        <f>-IF(Table_GL_DATA_QUERY[[#This Row],[TRANSAMT]]&lt;0,Table_GL_DATA_QUERY[[#This Row],[TRANSAMT]],0)</f>
        <v>0</v>
      </c>
      <c r="R854" t="s">
        <v>31</v>
      </c>
      <c r="S854" t="s">
        <v>27</v>
      </c>
    </row>
    <row r="855" spans="1:19" x14ac:dyDescent="0.25">
      <c r="A855" s="6">
        <v>20210701</v>
      </c>
      <c r="B855" t="s">
        <v>768</v>
      </c>
      <c r="C855" t="s">
        <v>3682</v>
      </c>
      <c r="D855" t="s">
        <v>3712</v>
      </c>
      <c r="E855" t="s">
        <v>54</v>
      </c>
      <c r="F855" t="s">
        <v>24</v>
      </c>
      <c r="G855" t="s">
        <v>355</v>
      </c>
      <c r="H855">
        <v>0</v>
      </c>
      <c r="I855">
        <v>0</v>
      </c>
      <c r="J855" t="s">
        <v>441</v>
      </c>
      <c r="K855" t="s">
        <v>3737</v>
      </c>
      <c r="L855" t="s">
        <v>4573</v>
      </c>
      <c r="M8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5" t="s">
        <v>4574</v>
      </c>
      <c r="O855" s="4">
        <v>10152</v>
      </c>
      <c r="P855" s="4">
        <f>IF(Table_GL_DATA_QUERY[[#This Row],[TRANSAMT]]&gt;0,Table_GL_DATA_QUERY[[#This Row],[TRANSAMT]],0)</f>
        <v>10152</v>
      </c>
      <c r="Q855" s="4">
        <f>-IF(Table_GL_DATA_QUERY[[#This Row],[TRANSAMT]]&lt;0,Table_GL_DATA_QUERY[[#This Row],[TRANSAMT]],0)</f>
        <v>0</v>
      </c>
      <c r="R855" t="s">
        <v>31</v>
      </c>
      <c r="S855" t="s">
        <v>27</v>
      </c>
    </row>
    <row r="856" spans="1:19" x14ac:dyDescent="0.25">
      <c r="A856" s="6">
        <v>20210701</v>
      </c>
      <c r="B856" t="s">
        <v>768</v>
      </c>
      <c r="C856" t="s">
        <v>3682</v>
      </c>
      <c r="D856" t="s">
        <v>3712</v>
      </c>
      <c r="E856" t="s">
        <v>55</v>
      </c>
      <c r="F856" t="s">
        <v>24</v>
      </c>
      <c r="G856" t="s">
        <v>355</v>
      </c>
      <c r="H856">
        <v>0</v>
      </c>
      <c r="I856">
        <v>0</v>
      </c>
      <c r="J856" t="s">
        <v>441</v>
      </c>
      <c r="K856" t="s">
        <v>4564</v>
      </c>
      <c r="L856" t="s">
        <v>4575</v>
      </c>
      <c r="M8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6" t="s">
        <v>4576</v>
      </c>
      <c r="O856" s="4">
        <v>18013</v>
      </c>
      <c r="P856" s="4">
        <f>IF(Table_GL_DATA_QUERY[[#This Row],[TRANSAMT]]&gt;0,Table_GL_DATA_QUERY[[#This Row],[TRANSAMT]],0)</f>
        <v>18013</v>
      </c>
      <c r="Q856" s="4">
        <f>-IF(Table_GL_DATA_QUERY[[#This Row],[TRANSAMT]]&lt;0,Table_GL_DATA_QUERY[[#This Row],[TRANSAMT]],0)</f>
        <v>0</v>
      </c>
      <c r="R856" t="s">
        <v>31</v>
      </c>
      <c r="S856" t="s">
        <v>27</v>
      </c>
    </row>
    <row r="857" spans="1:19" x14ac:dyDescent="0.25">
      <c r="A857" s="6">
        <v>20210701</v>
      </c>
      <c r="B857" t="s">
        <v>768</v>
      </c>
      <c r="C857" t="s">
        <v>3682</v>
      </c>
      <c r="D857" t="s">
        <v>3712</v>
      </c>
      <c r="E857" t="s">
        <v>270</v>
      </c>
      <c r="F857" t="s">
        <v>24</v>
      </c>
      <c r="G857" t="s">
        <v>355</v>
      </c>
      <c r="H857">
        <v>0</v>
      </c>
      <c r="I857">
        <v>0</v>
      </c>
      <c r="J857" t="s">
        <v>441</v>
      </c>
      <c r="K857" t="s">
        <v>4564</v>
      </c>
      <c r="L857" t="s">
        <v>4577</v>
      </c>
      <c r="M8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7" t="s">
        <v>4578</v>
      </c>
      <c r="O857" s="4">
        <v>21737</v>
      </c>
      <c r="P857" s="4">
        <f>IF(Table_GL_DATA_QUERY[[#This Row],[TRANSAMT]]&gt;0,Table_GL_DATA_QUERY[[#This Row],[TRANSAMT]],0)</f>
        <v>21737</v>
      </c>
      <c r="Q857" s="4">
        <f>-IF(Table_GL_DATA_QUERY[[#This Row],[TRANSAMT]]&lt;0,Table_GL_DATA_QUERY[[#This Row],[TRANSAMT]],0)</f>
        <v>0</v>
      </c>
      <c r="R857" t="s">
        <v>31</v>
      </c>
      <c r="S857" t="s">
        <v>27</v>
      </c>
    </row>
    <row r="858" spans="1:19" x14ac:dyDescent="0.25">
      <c r="A858" s="6">
        <v>20210701</v>
      </c>
      <c r="B858" t="s">
        <v>768</v>
      </c>
      <c r="C858" t="s">
        <v>3682</v>
      </c>
      <c r="D858" t="s">
        <v>3712</v>
      </c>
      <c r="E858" t="s">
        <v>271</v>
      </c>
      <c r="F858" t="s">
        <v>24</v>
      </c>
      <c r="G858" t="s">
        <v>355</v>
      </c>
      <c r="H858">
        <v>0</v>
      </c>
      <c r="I858">
        <v>0</v>
      </c>
      <c r="J858" t="s">
        <v>441</v>
      </c>
      <c r="K858" t="s">
        <v>4564</v>
      </c>
      <c r="L858" t="s">
        <v>4579</v>
      </c>
      <c r="M8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8" t="s">
        <v>4580</v>
      </c>
      <c r="O858" s="4">
        <v>22236</v>
      </c>
      <c r="P858" s="4">
        <f>IF(Table_GL_DATA_QUERY[[#This Row],[TRANSAMT]]&gt;0,Table_GL_DATA_QUERY[[#This Row],[TRANSAMT]],0)</f>
        <v>22236</v>
      </c>
      <c r="Q858" s="4">
        <f>-IF(Table_GL_DATA_QUERY[[#This Row],[TRANSAMT]]&lt;0,Table_GL_DATA_QUERY[[#This Row],[TRANSAMT]],0)</f>
        <v>0</v>
      </c>
      <c r="R858" t="s">
        <v>31</v>
      </c>
      <c r="S858" t="s">
        <v>27</v>
      </c>
    </row>
    <row r="859" spans="1:19" x14ac:dyDescent="0.25">
      <c r="A859" s="6">
        <v>20210701</v>
      </c>
      <c r="B859" t="s">
        <v>768</v>
      </c>
      <c r="C859" t="s">
        <v>3682</v>
      </c>
      <c r="D859" t="s">
        <v>3712</v>
      </c>
      <c r="E859" t="s">
        <v>272</v>
      </c>
      <c r="F859" t="s">
        <v>24</v>
      </c>
      <c r="G859" t="s">
        <v>355</v>
      </c>
      <c r="H859">
        <v>0</v>
      </c>
      <c r="I859">
        <v>0</v>
      </c>
      <c r="J859" t="s">
        <v>441</v>
      </c>
      <c r="K859" t="s">
        <v>782</v>
      </c>
      <c r="L859" t="s">
        <v>4581</v>
      </c>
      <c r="M8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" t="s">
        <v>4582</v>
      </c>
      <c r="O859" s="4">
        <v>13836</v>
      </c>
      <c r="P859" s="4">
        <f>IF(Table_GL_DATA_QUERY[[#This Row],[TRANSAMT]]&gt;0,Table_GL_DATA_QUERY[[#This Row],[TRANSAMT]],0)</f>
        <v>13836</v>
      </c>
      <c r="Q859" s="4">
        <f>-IF(Table_GL_DATA_QUERY[[#This Row],[TRANSAMT]]&lt;0,Table_GL_DATA_QUERY[[#This Row],[TRANSAMT]],0)</f>
        <v>0</v>
      </c>
      <c r="R859" t="s">
        <v>31</v>
      </c>
      <c r="S859" t="s">
        <v>27</v>
      </c>
    </row>
    <row r="860" spans="1:19" x14ac:dyDescent="0.25">
      <c r="A860" s="6">
        <v>20210701</v>
      </c>
      <c r="B860" t="s">
        <v>768</v>
      </c>
      <c r="C860" t="s">
        <v>3682</v>
      </c>
      <c r="D860" t="s">
        <v>3712</v>
      </c>
      <c r="E860" t="s">
        <v>273</v>
      </c>
      <c r="F860" t="s">
        <v>24</v>
      </c>
      <c r="G860" t="s">
        <v>355</v>
      </c>
      <c r="H860">
        <v>0</v>
      </c>
      <c r="I860">
        <v>0</v>
      </c>
      <c r="J860" t="s">
        <v>441</v>
      </c>
      <c r="K860" t="s">
        <v>1620</v>
      </c>
      <c r="L860" t="s">
        <v>4583</v>
      </c>
      <c r="M8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" t="s">
        <v>4584</v>
      </c>
      <c r="O860" s="4">
        <v>9619</v>
      </c>
      <c r="P860" s="4">
        <f>IF(Table_GL_DATA_QUERY[[#This Row],[TRANSAMT]]&gt;0,Table_GL_DATA_QUERY[[#This Row],[TRANSAMT]],0)</f>
        <v>9619</v>
      </c>
      <c r="Q860" s="4">
        <f>-IF(Table_GL_DATA_QUERY[[#This Row],[TRANSAMT]]&lt;0,Table_GL_DATA_QUERY[[#This Row],[TRANSAMT]],0)</f>
        <v>0</v>
      </c>
      <c r="R860" t="s">
        <v>31</v>
      </c>
      <c r="S860" t="s">
        <v>27</v>
      </c>
    </row>
    <row r="861" spans="1:19" x14ac:dyDescent="0.25">
      <c r="A861" s="6">
        <v>20210701</v>
      </c>
      <c r="B861" t="s">
        <v>768</v>
      </c>
      <c r="C861" t="s">
        <v>3682</v>
      </c>
      <c r="D861" t="s">
        <v>3712</v>
      </c>
      <c r="E861" t="s">
        <v>274</v>
      </c>
      <c r="F861" t="s">
        <v>24</v>
      </c>
      <c r="G861" t="s">
        <v>355</v>
      </c>
      <c r="H861">
        <v>0</v>
      </c>
      <c r="I861">
        <v>0</v>
      </c>
      <c r="J861" t="s">
        <v>441</v>
      </c>
      <c r="K861" t="s">
        <v>1308</v>
      </c>
      <c r="L861" t="s">
        <v>4585</v>
      </c>
      <c r="M8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1" t="s">
        <v>4586</v>
      </c>
      <c r="O861" s="4">
        <v>30910</v>
      </c>
      <c r="P861" s="4">
        <f>IF(Table_GL_DATA_QUERY[[#This Row],[TRANSAMT]]&gt;0,Table_GL_DATA_QUERY[[#This Row],[TRANSAMT]],0)</f>
        <v>30910</v>
      </c>
      <c r="Q861" s="4">
        <f>-IF(Table_GL_DATA_QUERY[[#This Row],[TRANSAMT]]&lt;0,Table_GL_DATA_QUERY[[#This Row],[TRANSAMT]],0)</f>
        <v>0</v>
      </c>
      <c r="R861" t="s">
        <v>31</v>
      </c>
      <c r="S861" t="s">
        <v>27</v>
      </c>
    </row>
    <row r="862" spans="1:19" x14ac:dyDescent="0.25">
      <c r="A862" s="6">
        <v>20210701</v>
      </c>
      <c r="B862" t="s">
        <v>768</v>
      </c>
      <c r="C862" t="s">
        <v>3682</v>
      </c>
      <c r="D862" t="s">
        <v>3712</v>
      </c>
      <c r="E862" t="s">
        <v>275</v>
      </c>
      <c r="F862" t="s">
        <v>24</v>
      </c>
      <c r="G862" t="s">
        <v>355</v>
      </c>
      <c r="H862">
        <v>0</v>
      </c>
      <c r="I862">
        <v>0</v>
      </c>
      <c r="J862" t="s">
        <v>441</v>
      </c>
      <c r="K862" t="s">
        <v>3721</v>
      </c>
      <c r="L862" t="s">
        <v>4587</v>
      </c>
      <c r="M8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2" t="s">
        <v>4588</v>
      </c>
      <c r="O862" s="4">
        <v>19000</v>
      </c>
      <c r="P862" s="4">
        <f>IF(Table_GL_DATA_QUERY[[#This Row],[TRANSAMT]]&gt;0,Table_GL_DATA_QUERY[[#This Row],[TRANSAMT]],0)</f>
        <v>19000</v>
      </c>
      <c r="Q862" s="4">
        <f>-IF(Table_GL_DATA_QUERY[[#This Row],[TRANSAMT]]&lt;0,Table_GL_DATA_QUERY[[#This Row],[TRANSAMT]],0)</f>
        <v>0</v>
      </c>
      <c r="R862" t="s">
        <v>31</v>
      </c>
      <c r="S862" t="s">
        <v>27</v>
      </c>
    </row>
    <row r="863" spans="1:19" x14ac:dyDescent="0.25">
      <c r="A863" s="6">
        <v>20210701</v>
      </c>
      <c r="B863" t="s">
        <v>768</v>
      </c>
      <c r="C863" t="s">
        <v>3682</v>
      </c>
      <c r="D863" t="s">
        <v>3712</v>
      </c>
      <c r="E863" t="s">
        <v>276</v>
      </c>
      <c r="F863" t="s">
        <v>24</v>
      </c>
      <c r="G863" t="s">
        <v>355</v>
      </c>
      <c r="H863">
        <v>0</v>
      </c>
      <c r="I863">
        <v>0</v>
      </c>
      <c r="J863" t="s">
        <v>441</v>
      </c>
      <c r="K863" t="s">
        <v>4564</v>
      </c>
      <c r="L863" t="s">
        <v>4589</v>
      </c>
      <c r="M8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3" t="s">
        <v>4590</v>
      </c>
      <c r="O863" s="4">
        <v>22600</v>
      </c>
      <c r="P863" s="4">
        <f>IF(Table_GL_DATA_QUERY[[#This Row],[TRANSAMT]]&gt;0,Table_GL_DATA_QUERY[[#This Row],[TRANSAMT]],0)</f>
        <v>22600</v>
      </c>
      <c r="Q863" s="4">
        <f>-IF(Table_GL_DATA_QUERY[[#This Row],[TRANSAMT]]&lt;0,Table_GL_DATA_QUERY[[#This Row],[TRANSAMT]],0)</f>
        <v>0</v>
      </c>
      <c r="R863" t="s">
        <v>31</v>
      </c>
      <c r="S863" t="s">
        <v>27</v>
      </c>
    </row>
    <row r="864" spans="1:19" x14ac:dyDescent="0.25">
      <c r="A864" s="6">
        <v>20210708</v>
      </c>
      <c r="B864" t="s">
        <v>768</v>
      </c>
      <c r="C864" t="s">
        <v>3682</v>
      </c>
      <c r="D864" t="s">
        <v>3847</v>
      </c>
      <c r="E864" t="s">
        <v>262</v>
      </c>
      <c r="F864" t="s">
        <v>24</v>
      </c>
      <c r="G864" t="s">
        <v>3848</v>
      </c>
      <c r="H864">
        <v>0</v>
      </c>
      <c r="I864">
        <v>0</v>
      </c>
      <c r="J864" t="s">
        <v>472</v>
      </c>
      <c r="K864" t="s">
        <v>3849</v>
      </c>
      <c r="L864" t="s">
        <v>3850</v>
      </c>
      <c r="M8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4" t="s">
        <v>4788</v>
      </c>
      <c r="O864" s="4">
        <v>589</v>
      </c>
      <c r="P864" s="4">
        <f>IF(Table_GL_DATA_QUERY[[#This Row],[TRANSAMT]]&gt;0,Table_GL_DATA_QUERY[[#This Row],[TRANSAMT]],0)</f>
        <v>589</v>
      </c>
      <c r="Q864" s="4">
        <f>-IF(Table_GL_DATA_QUERY[[#This Row],[TRANSAMT]]&lt;0,Table_GL_DATA_QUERY[[#This Row],[TRANSAMT]],0)</f>
        <v>0</v>
      </c>
      <c r="R864" t="s">
        <v>26</v>
      </c>
      <c r="S864" t="s">
        <v>27</v>
      </c>
    </row>
    <row r="865" spans="1:19" x14ac:dyDescent="0.25">
      <c r="A865" s="6">
        <v>20210708</v>
      </c>
      <c r="B865" t="s">
        <v>768</v>
      </c>
      <c r="C865" t="s">
        <v>3682</v>
      </c>
      <c r="D865" t="s">
        <v>3847</v>
      </c>
      <c r="E865" t="s">
        <v>263</v>
      </c>
      <c r="F865" t="s">
        <v>24</v>
      </c>
      <c r="G865" t="s">
        <v>3848</v>
      </c>
      <c r="H865">
        <v>0</v>
      </c>
      <c r="I865">
        <v>0</v>
      </c>
      <c r="J865" t="s">
        <v>472</v>
      </c>
      <c r="K865" t="s">
        <v>3849</v>
      </c>
      <c r="L865" t="s">
        <v>3850</v>
      </c>
      <c r="M8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5" t="s">
        <v>4789</v>
      </c>
      <c r="O865" s="4">
        <v>1500</v>
      </c>
      <c r="P865" s="4">
        <f>IF(Table_GL_DATA_QUERY[[#This Row],[TRANSAMT]]&gt;0,Table_GL_DATA_QUERY[[#This Row],[TRANSAMT]],0)</f>
        <v>1500</v>
      </c>
      <c r="Q865" s="4">
        <f>-IF(Table_GL_DATA_QUERY[[#This Row],[TRANSAMT]]&lt;0,Table_GL_DATA_QUERY[[#This Row],[TRANSAMT]],0)</f>
        <v>0</v>
      </c>
      <c r="R865" t="s">
        <v>26</v>
      </c>
      <c r="S865" t="s">
        <v>27</v>
      </c>
    </row>
    <row r="866" spans="1:19" x14ac:dyDescent="0.25">
      <c r="A866" s="6">
        <v>20210708</v>
      </c>
      <c r="B866" t="s">
        <v>768</v>
      </c>
      <c r="C866" t="s">
        <v>3682</v>
      </c>
      <c r="D866" t="s">
        <v>3847</v>
      </c>
      <c r="E866" t="s">
        <v>264</v>
      </c>
      <c r="F866" t="s">
        <v>24</v>
      </c>
      <c r="G866" t="s">
        <v>3848</v>
      </c>
      <c r="H866">
        <v>0</v>
      </c>
      <c r="I866">
        <v>0</v>
      </c>
      <c r="J866" t="s">
        <v>472</v>
      </c>
      <c r="K866" t="s">
        <v>3849</v>
      </c>
      <c r="L866" t="s">
        <v>3850</v>
      </c>
      <c r="M8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6" t="s">
        <v>4790</v>
      </c>
      <c r="O866" s="4">
        <v>1500</v>
      </c>
      <c r="P866" s="4">
        <f>IF(Table_GL_DATA_QUERY[[#This Row],[TRANSAMT]]&gt;0,Table_GL_DATA_QUERY[[#This Row],[TRANSAMT]],0)</f>
        <v>1500</v>
      </c>
      <c r="Q866" s="4">
        <f>-IF(Table_GL_DATA_QUERY[[#This Row],[TRANSAMT]]&lt;0,Table_GL_DATA_QUERY[[#This Row],[TRANSAMT]],0)</f>
        <v>0</v>
      </c>
      <c r="R866" t="s">
        <v>26</v>
      </c>
      <c r="S866" t="s">
        <v>27</v>
      </c>
    </row>
    <row r="867" spans="1:19" x14ac:dyDescent="0.25">
      <c r="A867" s="6">
        <v>20210708</v>
      </c>
      <c r="B867" t="s">
        <v>768</v>
      </c>
      <c r="C867" t="s">
        <v>3682</v>
      </c>
      <c r="D867" t="s">
        <v>3847</v>
      </c>
      <c r="E867" t="s">
        <v>265</v>
      </c>
      <c r="F867" t="s">
        <v>24</v>
      </c>
      <c r="G867" t="s">
        <v>3848</v>
      </c>
      <c r="H867">
        <v>0</v>
      </c>
      <c r="I867">
        <v>0</v>
      </c>
      <c r="J867" t="s">
        <v>472</v>
      </c>
      <c r="K867" t="s">
        <v>3849</v>
      </c>
      <c r="L867" t="s">
        <v>3850</v>
      </c>
      <c r="M8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7" t="s">
        <v>4791</v>
      </c>
      <c r="O867" s="4">
        <v>399</v>
      </c>
      <c r="P867" s="4">
        <f>IF(Table_GL_DATA_QUERY[[#This Row],[TRANSAMT]]&gt;0,Table_GL_DATA_QUERY[[#This Row],[TRANSAMT]],0)</f>
        <v>399</v>
      </c>
      <c r="Q867" s="4">
        <f>-IF(Table_GL_DATA_QUERY[[#This Row],[TRANSAMT]]&lt;0,Table_GL_DATA_QUERY[[#This Row],[TRANSAMT]],0)</f>
        <v>0</v>
      </c>
      <c r="R867" t="s">
        <v>26</v>
      </c>
      <c r="S867" t="s">
        <v>27</v>
      </c>
    </row>
    <row r="868" spans="1:19" x14ac:dyDescent="0.25">
      <c r="A868" s="6">
        <v>20210708</v>
      </c>
      <c r="B868" t="s">
        <v>768</v>
      </c>
      <c r="C868" t="s">
        <v>3682</v>
      </c>
      <c r="D868" t="s">
        <v>3847</v>
      </c>
      <c r="E868" t="s">
        <v>266</v>
      </c>
      <c r="F868" t="s">
        <v>24</v>
      </c>
      <c r="G868" t="s">
        <v>3848</v>
      </c>
      <c r="H868">
        <v>0</v>
      </c>
      <c r="I868">
        <v>0</v>
      </c>
      <c r="J868" t="s">
        <v>472</v>
      </c>
      <c r="K868" t="s">
        <v>3849</v>
      </c>
      <c r="L868" t="s">
        <v>3850</v>
      </c>
      <c r="M8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8" t="s">
        <v>4792</v>
      </c>
      <c r="O868" s="4">
        <v>1000</v>
      </c>
      <c r="P868" s="4">
        <f>IF(Table_GL_DATA_QUERY[[#This Row],[TRANSAMT]]&gt;0,Table_GL_DATA_QUERY[[#This Row],[TRANSAMT]],0)</f>
        <v>1000</v>
      </c>
      <c r="Q868" s="4">
        <f>-IF(Table_GL_DATA_QUERY[[#This Row],[TRANSAMT]]&lt;0,Table_GL_DATA_QUERY[[#This Row],[TRANSAMT]],0)</f>
        <v>0</v>
      </c>
      <c r="R868" t="s">
        <v>26</v>
      </c>
      <c r="S868" t="s">
        <v>27</v>
      </c>
    </row>
    <row r="869" spans="1:19" x14ac:dyDescent="0.25">
      <c r="A869" s="6">
        <v>20210708</v>
      </c>
      <c r="B869" t="s">
        <v>768</v>
      </c>
      <c r="C869" t="s">
        <v>3682</v>
      </c>
      <c r="D869" t="s">
        <v>3847</v>
      </c>
      <c r="E869" t="s">
        <v>267</v>
      </c>
      <c r="F869" t="s">
        <v>24</v>
      </c>
      <c r="G869" t="s">
        <v>3848</v>
      </c>
      <c r="H869">
        <v>0</v>
      </c>
      <c r="I869">
        <v>0</v>
      </c>
      <c r="J869" t="s">
        <v>472</v>
      </c>
      <c r="K869" t="s">
        <v>3849</v>
      </c>
      <c r="L869" t="s">
        <v>3850</v>
      </c>
      <c r="M8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9" t="s">
        <v>4793</v>
      </c>
      <c r="O869" s="4">
        <v>470</v>
      </c>
      <c r="P869" s="4">
        <f>IF(Table_GL_DATA_QUERY[[#This Row],[TRANSAMT]]&gt;0,Table_GL_DATA_QUERY[[#This Row],[TRANSAMT]],0)</f>
        <v>470</v>
      </c>
      <c r="Q869" s="4">
        <f>-IF(Table_GL_DATA_QUERY[[#This Row],[TRANSAMT]]&lt;0,Table_GL_DATA_QUERY[[#This Row],[TRANSAMT]],0)</f>
        <v>0</v>
      </c>
      <c r="R869" t="s">
        <v>26</v>
      </c>
      <c r="S869" t="s">
        <v>27</v>
      </c>
    </row>
    <row r="870" spans="1:19" x14ac:dyDescent="0.25">
      <c r="A870" s="6">
        <v>20210708</v>
      </c>
      <c r="B870" t="s">
        <v>768</v>
      </c>
      <c r="C870" t="s">
        <v>3682</v>
      </c>
      <c r="D870" t="s">
        <v>3847</v>
      </c>
      <c r="E870" t="s">
        <v>268</v>
      </c>
      <c r="F870" t="s">
        <v>24</v>
      </c>
      <c r="G870" t="s">
        <v>3848</v>
      </c>
      <c r="H870">
        <v>0</v>
      </c>
      <c r="I870">
        <v>0</v>
      </c>
      <c r="J870" t="s">
        <v>472</v>
      </c>
      <c r="K870" t="s">
        <v>3849</v>
      </c>
      <c r="L870" t="s">
        <v>3850</v>
      </c>
      <c r="M8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0" t="s">
        <v>4794</v>
      </c>
      <c r="O870" s="4">
        <v>471</v>
      </c>
      <c r="P870" s="4">
        <f>IF(Table_GL_DATA_QUERY[[#This Row],[TRANSAMT]]&gt;0,Table_GL_DATA_QUERY[[#This Row],[TRANSAMT]],0)</f>
        <v>471</v>
      </c>
      <c r="Q870" s="4">
        <f>-IF(Table_GL_DATA_QUERY[[#This Row],[TRANSAMT]]&lt;0,Table_GL_DATA_QUERY[[#This Row],[TRANSAMT]],0)</f>
        <v>0</v>
      </c>
      <c r="R870" t="s">
        <v>26</v>
      </c>
      <c r="S870" t="s">
        <v>27</v>
      </c>
    </row>
    <row r="871" spans="1:19" x14ac:dyDescent="0.25">
      <c r="A871" s="6">
        <v>20210708</v>
      </c>
      <c r="B871" t="s">
        <v>768</v>
      </c>
      <c r="C871" t="s">
        <v>3682</v>
      </c>
      <c r="D871" t="s">
        <v>3847</v>
      </c>
      <c r="E871" t="s">
        <v>269</v>
      </c>
      <c r="F871" t="s">
        <v>24</v>
      </c>
      <c r="G871" t="s">
        <v>3848</v>
      </c>
      <c r="H871">
        <v>0</v>
      </c>
      <c r="I871">
        <v>0</v>
      </c>
      <c r="J871" t="s">
        <v>472</v>
      </c>
      <c r="K871" t="s">
        <v>3849</v>
      </c>
      <c r="L871" t="s">
        <v>3850</v>
      </c>
      <c r="M8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1" t="s">
        <v>4795</v>
      </c>
      <c r="O871" s="4">
        <v>168</v>
      </c>
      <c r="P871" s="4">
        <f>IF(Table_GL_DATA_QUERY[[#This Row],[TRANSAMT]]&gt;0,Table_GL_DATA_QUERY[[#This Row],[TRANSAMT]],0)</f>
        <v>168</v>
      </c>
      <c r="Q871" s="4">
        <f>-IF(Table_GL_DATA_QUERY[[#This Row],[TRANSAMT]]&lt;0,Table_GL_DATA_QUERY[[#This Row],[TRANSAMT]],0)</f>
        <v>0</v>
      </c>
      <c r="R871" t="s">
        <v>26</v>
      </c>
      <c r="S871" t="s">
        <v>27</v>
      </c>
    </row>
    <row r="872" spans="1:19" x14ac:dyDescent="0.25">
      <c r="A872" s="6">
        <v>20210708</v>
      </c>
      <c r="B872" t="s">
        <v>768</v>
      </c>
      <c r="C872" t="s">
        <v>3682</v>
      </c>
      <c r="D872" t="s">
        <v>3847</v>
      </c>
      <c r="E872" t="s">
        <v>48</v>
      </c>
      <c r="F872" t="s">
        <v>24</v>
      </c>
      <c r="G872" t="s">
        <v>3848</v>
      </c>
      <c r="H872">
        <v>0</v>
      </c>
      <c r="I872">
        <v>0</v>
      </c>
      <c r="J872" t="s">
        <v>472</v>
      </c>
      <c r="K872" t="s">
        <v>3849</v>
      </c>
      <c r="L872" t="s">
        <v>3850</v>
      </c>
      <c r="M8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2" t="s">
        <v>4796</v>
      </c>
      <c r="O872" s="4">
        <v>10000</v>
      </c>
      <c r="P872" s="4">
        <f>IF(Table_GL_DATA_QUERY[[#This Row],[TRANSAMT]]&gt;0,Table_GL_DATA_QUERY[[#This Row],[TRANSAMT]],0)</f>
        <v>10000</v>
      </c>
      <c r="Q872" s="4">
        <f>-IF(Table_GL_DATA_QUERY[[#This Row],[TRANSAMT]]&lt;0,Table_GL_DATA_QUERY[[#This Row],[TRANSAMT]],0)</f>
        <v>0</v>
      </c>
      <c r="R872" t="s">
        <v>26</v>
      </c>
      <c r="S872" t="s">
        <v>27</v>
      </c>
    </row>
    <row r="873" spans="1:19" x14ac:dyDescent="0.25">
      <c r="A873" s="6">
        <v>20210708</v>
      </c>
      <c r="B873" t="s">
        <v>768</v>
      </c>
      <c r="C873" t="s">
        <v>3682</v>
      </c>
      <c r="D873" t="s">
        <v>3847</v>
      </c>
      <c r="E873" t="s">
        <v>50</v>
      </c>
      <c r="F873" t="s">
        <v>150</v>
      </c>
      <c r="G873" t="s">
        <v>3848</v>
      </c>
      <c r="H873">
        <v>0</v>
      </c>
      <c r="I873">
        <v>0</v>
      </c>
      <c r="J873" t="s">
        <v>472</v>
      </c>
      <c r="K873" t="s">
        <v>3849</v>
      </c>
      <c r="L873" t="s">
        <v>3850</v>
      </c>
      <c r="M8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3" t="s">
        <v>4797</v>
      </c>
      <c r="O873" s="4">
        <v>1337</v>
      </c>
      <c r="P873" s="4">
        <f>IF(Table_GL_DATA_QUERY[[#This Row],[TRANSAMT]]&gt;0,Table_GL_DATA_QUERY[[#This Row],[TRANSAMT]],0)</f>
        <v>1337</v>
      </c>
      <c r="Q873" s="4">
        <f>-IF(Table_GL_DATA_QUERY[[#This Row],[TRANSAMT]]&lt;0,Table_GL_DATA_QUERY[[#This Row],[TRANSAMT]],0)</f>
        <v>0</v>
      </c>
      <c r="R873" t="s">
        <v>26</v>
      </c>
      <c r="S873" t="s">
        <v>27</v>
      </c>
    </row>
    <row r="874" spans="1:19" x14ac:dyDescent="0.25">
      <c r="A874" s="6">
        <v>20210708</v>
      </c>
      <c r="B874" t="s">
        <v>768</v>
      </c>
      <c r="C874" t="s">
        <v>3682</v>
      </c>
      <c r="D874" t="s">
        <v>3847</v>
      </c>
      <c r="E874" t="s">
        <v>51</v>
      </c>
      <c r="F874" t="s">
        <v>129</v>
      </c>
      <c r="G874" t="s">
        <v>3848</v>
      </c>
      <c r="H874">
        <v>0</v>
      </c>
      <c r="I874">
        <v>0</v>
      </c>
      <c r="J874" t="s">
        <v>472</v>
      </c>
      <c r="K874" t="s">
        <v>3849</v>
      </c>
      <c r="L874" t="s">
        <v>3850</v>
      </c>
      <c r="M8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4" t="s">
        <v>4798</v>
      </c>
      <c r="O874" s="4">
        <v>1419</v>
      </c>
      <c r="P874" s="4">
        <f>IF(Table_GL_DATA_QUERY[[#This Row],[TRANSAMT]]&gt;0,Table_GL_DATA_QUERY[[#This Row],[TRANSAMT]],0)</f>
        <v>1419</v>
      </c>
      <c r="Q874" s="4">
        <f>-IF(Table_GL_DATA_QUERY[[#This Row],[TRANSAMT]]&lt;0,Table_GL_DATA_QUERY[[#This Row],[TRANSAMT]],0)</f>
        <v>0</v>
      </c>
      <c r="R874" t="s">
        <v>26</v>
      </c>
      <c r="S874" t="s">
        <v>27</v>
      </c>
    </row>
    <row r="875" spans="1:19" x14ac:dyDescent="0.25">
      <c r="A875" s="6">
        <v>20210708</v>
      </c>
      <c r="B875" t="s">
        <v>768</v>
      </c>
      <c r="C875" t="s">
        <v>3682</v>
      </c>
      <c r="D875" t="s">
        <v>3847</v>
      </c>
      <c r="E875" t="s">
        <v>53</v>
      </c>
      <c r="F875" t="s">
        <v>150</v>
      </c>
      <c r="G875" t="s">
        <v>3848</v>
      </c>
      <c r="H875">
        <v>0</v>
      </c>
      <c r="I875">
        <v>0</v>
      </c>
      <c r="J875" t="s">
        <v>472</v>
      </c>
      <c r="K875" t="s">
        <v>3849</v>
      </c>
      <c r="L875" t="s">
        <v>3850</v>
      </c>
      <c r="M8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5" t="s">
        <v>4799</v>
      </c>
      <c r="O875" s="4">
        <v>1430</v>
      </c>
      <c r="P875" s="4">
        <f>IF(Table_GL_DATA_QUERY[[#This Row],[TRANSAMT]]&gt;0,Table_GL_DATA_QUERY[[#This Row],[TRANSAMT]],0)</f>
        <v>1430</v>
      </c>
      <c r="Q875" s="4">
        <f>-IF(Table_GL_DATA_QUERY[[#This Row],[TRANSAMT]]&lt;0,Table_GL_DATA_QUERY[[#This Row],[TRANSAMT]],0)</f>
        <v>0</v>
      </c>
      <c r="R875" t="s">
        <v>26</v>
      </c>
      <c r="S875" t="s">
        <v>27</v>
      </c>
    </row>
    <row r="876" spans="1:19" x14ac:dyDescent="0.25">
      <c r="A876" s="6">
        <v>20210708</v>
      </c>
      <c r="B876" t="s">
        <v>768</v>
      </c>
      <c r="C876" t="s">
        <v>3682</v>
      </c>
      <c r="D876" t="s">
        <v>3847</v>
      </c>
      <c r="E876" t="s">
        <v>54</v>
      </c>
      <c r="F876" t="s">
        <v>24</v>
      </c>
      <c r="G876" t="s">
        <v>3848</v>
      </c>
      <c r="H876">
        <v>0</v>
      </c>
      <c r="I876">
        <v>0</v>
      </c>
      <c r="J876" t="s">
        <v>472</v>
      </c>
      <c r="K876" t="s">
        <v>3849</v>
      </c>
      <c r="L876" t="s">
        <v>3850</v>
      </c>
      <c r="M8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6" t="s">
        <v>4800</v>
      </c>
      <c r="O876" s="4">
        <v>401</v>
      </c>
      <c r="P876" s="4">
        <f>IF(Table_GL_DATA_QUERY[[#This Row],[TRANSAMT]]&gt;0,Table_GL_DATA_QUERY[[#This Row],[TRANSAMT]],0)</f>
        <v>401</v>
      </c>
      <c r="Q876" s="4">
        <f>-IF(Table_GL_DATA_QUERY[[#This Row],[TRANSAMT]]&lt;0,Table_GL_DATA_QUERY[[#This Row],[TRANSAMT]],0)</f>
        <v>0</v>
      </c>
      <c r="R876" t="s">
        <v>26</v>
      </c>
      <c r="S876" t="s">
        <v>27</v>
      </c>
    </row>
    <row r="877" spans="1:19" x14ac:dyDescent="0.25">
      <c r="A877" s="6">
        <v>20210708</v>
      </c>
      <c r="B877" t="s">
        <v>768</v>
      </c>
      <c r="C877" t="s">
        <v>3682</v>
      </c>
      <c r="D877" t="s">
        <v>3847</v>
      </c>
      <c r="E877" t="s">
        <v>55</v>
      </c>
      <c r="F877" t="s">
        <v>150</v>
      </c>
      <c r="G877" t="s">
        <v>3848</v>
      </c>
      <c r="H877">
        <v>0</v>
      </c>
      <c r="I877">
        <v>0</v>
      </c>
      <c r="J877" t="s">
        <v>472</v>
      </c>
      <c r="K877" t="s">
        <v>3849</v>
      </c>
      <c r="L877" t="s">
        <v>3850</v>
      </c>
      <c r="M8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7" t="s">
        <v>4801</v>
      </c>
      <c r="O877" s="4">
        <v>1547</v>
      </c>
      <c r="P877" s="4">
        <f>IF(Table_GL_DATA_QUERY[[#This Row],[TRANSAMT]]&gt;0,Table_GL_DATA_QUERY[[#This Row],[TRANSAMT]],0)</f>
        <v>1547</v>
      </c>
      <c r="Q877" s="4">
        <f>-IF(Table_GL_DATA_QUERY[[#This Row],[TRANSAMT]]&lt;0,Table_GL_DATA_QUERY[[#This Row],[TRANSAMT]],0)</f>
        <v>0</v>
      </c>
      <c r="R877" t="s">
        <v>26</v>
      </c>
      <c r="S877" t="s">
        <v>27</v>
      </c>
    </row>
    <row r="878" spans="1:19" x14ac:dyDescent="0.25">
      <c r="A878" s="6">
        <v>20210708</v>
      </c>
      <c r="B878" t="s">
        <v>768</v>
      </c>
      <c r="C878" t="s">
        <v>3682</v>
      </c>
      <c r="D878" t="s">
        <v>3847</v>
      </c>
      <c r="E878" t="s">
        <v>270</v>
      </c>
      <c r="F878" t="s">
        <v>24</v>
      </c>
      <c r="G878" t="s">
        <v>3848</v>
      </c>
      <c r="H878">
        <v>0</v>
      </c>
      <c r="I878">
        <v>0</v>
      </c>
      <c r="J878" t="s">
        <v>472</v>
      </c>
      <c r="K878" t="s">
        <v>3849</v>
      </c>
      <c r="L878" t="s">
        <v>3850</v>
      </c>
      <c r="M8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8" t="s">
        <v>4802</v>
      </c>
      <c r="O878" s="4">
        <v>3000</v>
      </c>
      <c r="P878" s="4">
        <f>IF(Table_GL_DATA_QUERY[[#This Row],[TRANSAMT]]&gt;0,Table_GL_DATA_QUERY[[#This Row],[TRANSAMT]],0)</f>
        <v>3000</v>
      </c>
      <c r="Q878" s="4">
        <f>-IF(Table_GL_DATA_QUERY[[#This Row],[TRANSAMT]]&lt;0,Table_GL_DATA_QUERY[[#This Row],[TRANSAMT]],0)</f>
        <v>0</v>
      </c>
      <c r="R878" t="s">
        <v>26</v>
      </c>
      <c r="S878" t="s">
        <v>27</v>
      </c>
    </row>
    <row r="879" spans="1:19" x14ac:dyDescent="0.25">
      <c r="A879" s="6">
        <v>20210708</v>
      </c>
      <c r="B879" t="s">
        <v>768</v>
      </c>
      <c r="C879" t="s">
        <v>3682</v>
      </c>
      <c r="D879" t="s">
        <v>3847</v>
      </c>
      <c r="E879" t="s">
        <v>271</v>
      </c>
      <c r="F879" t="s">
        <v>24</v>
      </c>
      <c r="G879" t="s">
        <v>3848</v>
      </c>
      <c r="H879">
        <v>0</v>
      </c>
      <c r="I879">
        <v>0</v>
      </c>
      <c r="J879" t="s">
        <v>472</v>
      </c>
      <c r="K879" t="s">
        <v>3849</v>
      </c>
      <c r="L879" t="s">
        <v>3850</v>
      </c>
      <c r="M8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79" t="s">
        <v>4803</v>
      </c>
      <c r="O879" s="4">
        <v>249</v>
      </c>
      <c r="P879" s="4">
        <f>IF(Table_GL_DATA_QUERY[[#This Row],[TRANSAMT]]&gt;0,Table_GL_DATA_QUERY[[#This Row],[TRANSAMT]],0)</f>
        <v>249</v>
      </c>
      <c r="Q879" s="4">
        <f>-IF(Table_GL_DATA_QUERY[[#This Row],[TRANSAMT]]&lt;0,Table_GL_DATA_QUERY[[#This Row],[TRANSAMT]],0)</f>
        <v>0</v>
      </c>
      <c r="R879" t="s">
        <v>26</v>
      </c>
      <c r="S879" t="s">
        <v>27</v>
      </c>
    </row>
    <row r="880" spans="1:19" x14ac:dyDescent="0.25">
      <c r="A880" s="6">
        <v>20210708</v>
      </c>
      <c r="B880" t="s">
        <v>768</v>
      </c>
      <c r="C880" t="s">
        <v>3682</v>
      </c>
      <c r="D880" t="s">
        <v>3847</v>
      </c>
      <c r="E880" t="s">
        <v>272</v>
      </c>
      <c r="F880" t="s">
        <v>24</v>
      </c>
      <c r="G880" t="s">
        <v>3848</v>
      </c>
      <c r="H880">
        <v>0</v>
      </c>
      <c r="I880">
        <v>0</v>
      </c>
      <c r="J880" t="s">
        <v>472</v>
      </c>
      <c r="K880" t="s">
        <v>3849</v>
      </c>
      <c r="L880" t="s">
        <v>3850</v>
      </c>
      <c r="M8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0" t="s">
        <v>4804</v>
      </c>
      <c r="O880" s="4">
        <v>485</v>
      </c>
      <c r="P880" s="4">
        <f>IF(Table_GL_DATA_QUERY[[#This Row],[TRANSAMT]]&gt;0,Table_GL_DATA_QUERY[[#This Row],[TRANSAMT]],0)</f>
        <v>485</v>
      </c>
      <c r="Q880" s="4">
        <f>-IF(Table_GL_DATA_QUERY[[#This Row],[TRANSAMT]]&lt;0,Table_GL_DATA_QUERY[[#This Row],[TRANSAMT]],0)</f>
        <v>0</v>
      </c>
      <c r="R880" t="s">
        <v>26</v>
      </c>
      <c r="S880" t="s">
        <v>27</v>
      </c>
    </row>
    <row r="881" spans="1:19" x14ac:dyDescent="0.25">
      <c r="A881" s="6">
        <v>20210708</v>
      </c>
      <c r="B881" t="s">
        <v>768</v>
      </c>
      <c r="C881" t="s">
        <v>3682</v>
      </c>
      <c r="D881" t="s">
        <v>3847</v>
      </c>
      <c r="E881" t="s">
        <v>273</v>
      </c>
      <c r="F881" t="s">
        <v>24</v>
      </c>
      <c r="G881" t="s">
        <v>3848</v>
      </c>
      <c r="H881">
        <v>0</v>
      </c>
      <c r="I881">
        <v>0</v>
      </c>
      <c r="J881" t="s">
        <v>472</v>
      </c>
      <c r="K881" t="s">
        <v>3849</v>
      </c>
      <c r="L881" t="s">
        <v>3850</v>
      </c>
      <c r="M8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1" t="s">
        <v>4805</v>
      </c>
      <c r="O881" s="4">
        <v>500</v>
      </c>
      <c r="P881" s="4">
        <f>IF(Table_GL_DATA_QUERY[[#This Row],[TRANSAMT]]&gt;0,Table_GL_DATA_QUERY[[#This Row],[TRANSAMT]],0)</f>
        <v>500</v>
      </c>
      <c r="Q881" s="4">
        <f>-IF(Table_GL_DATA_QUERY[[#This Row],[TRANSAMT]]&lt;0,Table_GL_DATA_QUERY[[#This Row],[TRANSAMT]],0)</f>
        <v>0</v>
      </c>
      <c r="R881" t="s">
        <v>26</v>
      </c>
      <c r="S881" t="s">
        <v>27</v>
      </c>
    </row>
    <row r="882" spans="1:19" x14ac:dyDescent="0.25">
      <c r="A882" s="6">
        <v>20210708</v>
      </c>
      <c r="B882" t="s">
        <v>768</v>
      </c>
      <c r="C882" t="s">
        <v>3682</v>
      </c>
      <c r="D882" t="s">
        <v>3847</v>
      </c>
      <c r="E882" t="s">
        <v>274</v>
      </c>
      <c r="F882" t="s">
        <v>24</v>
      </c>
      <c r="G882" t="s">
        <v>3848</v>
      </c>
      <c r="H882">
        <v>0</v>
      </c>
      <c r="I882">
        <v>0</v>
      </c>
      <c r="J882" t="s">
        <v>472</v>
      </c>
      <c r="K882" t="s">
        <v>3849</v>
      </c>
      <c r="L882" t="s">
        <v>3850</v>
      </c>
      <c r="M8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2" t="s">
        <v>4806</v>
      </c>
      <c r="O882" s="4">
        <v>34</v>
      </c>
      <c r="P882" s="4">
        <f>IF(Table_GL_DATA_QUERY[[#This Row],[TRANSAMT]]&gt;0,Table_GL_DATA_QUERY[[#This Row],[TRANSAMT]],0)</f>
        <v>34</v>
      </c>
      <c r="Q882" s="4">
        <f>-IF(Table_GL_DATA_QUERY[[#This Row],[TRANSAMT]]&lt;0,Table_GL_DATA_QUERY[[#This Row],[TRANSAMT]],0)</f>
        <v>0</v>
      </c>
      <c r="R882" t="s">
        <v>26</v>
      </c>
      <c r="S882" t="s">
        <v>27</v>
      </c>
    </row>
    <row r="883" spans="1:19" x14ac:dyDescent="0.25">
      <c r="A883" s="6">
        <v>20210708</v>
      </c>
      <c r="B883" t="s">
        <v>768</v>
      </c>
      <c r="C883" t="s">
        <v>3682</v>
      </c>
      <c r="D883" t="s">
        <v>3847</v>
      </c>
      <c r="E883" t="s">
        <v>275</v>
      </c>
      <c r="F883" t="s">
        <v>129</v>
      </c>
      <c r="G883" t="s">
        <v>3848</v>
      </c>
      <c r="H883">
        <v>0</v>
      </c>
      <c r="I883">
        <v>0</v>
      </c>
      <c r="J883" t="s">
        <v>472</v>
      </c>
      <c r="K883" t="s">
        <v>3849</v>
      </c>
      <c r="L883" t="s">
        <v>3850</v>
      </c>
      <c r="M8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3" t="s">
        <v>4807</v>
      </c>
      <c r="O883" s="4">
        <v>3648</v>
      </c>
      <c r="P883" s="4">
        <f>IF(Table_GL_DATA_QUERY[[#This Row],[TRANSAMT]]&gt;0,Table_GL_DATA_QUERY[[#This Row],[TRANSAMT]],0)</f>
        <v>3648</v>
      </c>
      <c r="Q883" s="4">
        <f>-IF(Table_GL_DATA_QUERY[[#This Row],[TRANSAMT]]&lt;0,Table_GL_DATA_QUERY[[#This Row],[TRANSAMT]],0)</f>
        <v>0</v>
      </c>
      <c r="R883" t="s">
        <v>26</v>
      </c>
      <c r="S883" t="s">
        <v>27</v>
      </c>
    </row>
    <row r="884" spans="1:19" x14ac:dyDescent="0.25">
      <c r="A884" s="6">
        <v>20210708</v>
      </c>
      <c r="B884" t="s">
        <v>768</v>
      </c>
      <c r="C884" t="s">
        <v>3682</v>
      </c>
      <c r="D884" t="s">
        <v>3847</v>
      </c>
      <c r="E884" t="s">
        <v>276</v>
      </c>
      <c r="F884" t="s">
        <v>24</v>
      </c>
      <c r="G884" t="s">
        <v>3848</v>
      </c>
      <c r="H884">
        <v>0</v>
      </c>
      <c r="I884">
        <v>0</v>
      </c>
      <c r="J884" t="s">
        <v>472</v>
      </c>
      <c r="K884" t="s">
        <v>3849</v>
      </c>
      <c r="L884" t="s">
        <v>3850</v>
      </c>
      <c r="M8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4" t="s">
        <v>4808</v>
      </c>
      <c r="O884" s="4">
        <v>444</v>
      </c>
      <c r="P884" s="4">
        <f>IF(Table_GL_DATA_QUERY[[#This Row],[TRANSAMT]]&gt;0,Table_GL_DATA_QUERY[[#This Row],[TRANSAMT]],0)</f>
        <v>444</v>
      </c>
      <c r="Q884" s="4">
        <f>-IF(Table_GL_DATA_QUERY[[#This Row],[TRANSAMT]]&lt;0,Table_GL_DATA_QUERY[[#This Row],[TRANSAMT]],0)</f>
        <v>0</v>
      </c>
      <c r="R884" t="s">
        <v>26</v>
      </c>
      <c r="S884" t="s">
        <v>27</v>
      </c>
    </row>
    <row r="885" spans="1:19" x14ac:dyDescent="0.25">
      <c r="A885" s="6">
        <v>20210708</v>
      </c>
      <c r="B885" t="s">
        <v>768</v>
      </c>
      <c r="C885" t="s">
        <v>3682</v>
      </c>
      <c r="D885" t="s">
        <v>3847</v>
      </c>
      <c r="E885" t="s">
        <v>289</v>
      </c>
      <c r="F885" t="s">
        <v>24</v>
      </c>
      <c r="G885" t="s">
        <v>3848</v>
      </c>
      <c r="H885">
        <v>0</v>
      </c>
      <c r="I885">
        <v>0</v>
      </c>
      <c r="J885" t="s">
        <v>472</v>
      </c>
      <c r="K885" t="s">
        <v>3849</v>
      </c>
      <c r="L885" t="s">
        <v>3850</v>
      </c>
      <c r="M8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5" t="s">
        <v>4809</v>
      </c>
      <c r="O885" s="4">
        <v>840</v>
      </c>
      <c r="P885" s="4">
        <f>IF(Table_GL_DATA_QUERY[[#This Row],[TRANSAMT]]&gt;0,Table_GL_DATA_QUERY[[#This Row],[TRANSAMT]],0)</f>
        <v>840</v>
      </c>
      <c r="Q885" s="4">
        <f>-IF(Table_GL_DATA_QUERY[[#This Row],[TRANSAMT]]&lt;0,Table_GL_DATA_QUERY[[#This Row],[TRANSAMT]],0)</f>
        <v>0</v>
      </c>
      <c r="R885" t="s">
        <v>26</v>
      </c>
      <c r="S885" t="s">
        <v>456</v>
      </c>
    </row>
    <row r="886" spans="1:19" x14ac:dyDescent="0.25">
      <c r="A886" s="6">
        <v>20210701</v>
      </c>
      <c r="B886" t="s">
        <v>768</v>
      </c>
      <c r="C886" t="s">
        <v>3682</v>
      </c>
      <c r="D886" t="s">
        <v>4504</v>
      </c>
      <c r="E886" t="s">
        <v>23</v>
      </c>
      <c r="F886" t="s">
        <v>24</v>
      </c>
      <c r="G886" t="s">
        <v>25</v>
      </c>
      <c r="H886">
        <v>0</v>
      </c>
      <c r="I886">
        <v>0</v>
      </c>
      <c r="J886" t="s">
        <v>441</v>
      </c>
      <c r="K886" t="s">
        <v>1568</v>
      </c>
      <c r="L886" t="s">
        <v>4505</v>
      </c>
      <c r="M8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6" t="s">
        <v>1569</v>
      </c>
      <c r="O886" s="4">
        <v>330638785.31999999</v>
      </c>
      <c r="P886" s="4">
        <f>IF(Table_GL_DATA_QUERY[[#This Row],[TRANSAMT]]&gt;0,Table_GL_DATA_QUERY[[#This Row],[TRANSAMT]],0)</f>
        <v>330638785.31999999</v>
      </c>
      <c r="Q886" s="4">
        <f>-IF(Table_GL_DATA_QUERY[[#This Row],[TRANSAMT]]&lt;0,Table_GL_DATA_QUERY[[#This Row],[TRANSAMT]],0)</f>
        <v>0</v>
      </c>
      <c r="R886" t="s">
        <v>28</v>
      </c>
      <c r="S886" t="s">
        <v>29</v>
      </c>
    </row>
    <row r="887" spans="1:19" x14ac:dyDescent="0.25">
      <c r="A887" s="6">
        <v>20210701</v>
      </c>
      <c r="B887" t="s">
        <v>768</v>
      </c>
      <c r="C887" t="s">
        <v>3682</v>
      </c>
      <c r="D887" t="s">
        <v>4675</v>
      </c>
      <c r="E887" t="s">
        <v>23</v>
      </c>
      <c r="F887" t="s">
        <v>42</v>
      </c>
      <c r="G887" t="s">
        <v>25</v>
      </c>
      <c r="H887">
        <v>0</v>
      </c>
      <c r="I887">
        <v>0</v>
      </c>
      <c r="J887" t="s">
        <v>61</v>
      </c>
      <c r="K887" t="s">
        <v>1588</v>
      </c>
      <c r="L887" t="s">
        <v>4676</v>
      </c>
      <c r="M8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7" t="s">
        <v>1589</v>
      </c>
      <c r="O887" s="4">
        <v>-180000001</v>
      </c>
      <c r="P887" s="4">
        <f>IF(Table_GL_DATA_QUERY[[#This Row],[TRANSAMT]]&gt;0,Table_GL_DATA_QUERY[[#This Row],[TRANSAMT]],0)</f>
        <v>0</v>
      </c>
      <c r="Q887" s="4">
        <f>-IF(Table_GL_DATA_QUERY[[#This Row],[TRANSAMT]]&lt;0,Table_GL_DATA_QUERY[[#This Row],[TRANSAMT]],0)</f>
        <v>180000001</v>
      </c>
      <c r="R887" t="s">
        <v>28</v>
      </c>
      <c r="S887" t="s">
        <v>29</v>
      </c>
    </row>
    <row r="888" spans="1:19" x14ac:dyDescent="0.25">
      <c r="A888" s="6">
        <v>20210701</v>
      </c>
      <c r="B888" t="s">
        <v>768</v>
      </c>
      <c r="C888" t="s">
        <v>3682</v>
      </c>
      <c r="D888" t="s">
        <v>4675</v>
      </c>
      <c r="E888" t="s">
        <v>23</v>
      </c>
      <c r="F888" t="s">
        <v>24</v>
      </c>
      <c r="G888" t="s">
        <v>25</v>
      </c>
      <c r="H888">
        <v>0</v>
      </c>
      <c r="I888">
        <v>0</v>
      </c>
      <c r="J888" t="s">
        <v>441</v>
      </c>
      <c r="K888" t="s">
        <v>1588</v>
      </c>
      <c r="L888" t="s">
        <v>4676</v>
      </c>
      <c r="M8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8" t="s">
        <v>1589</v>
      </c>
      <c r="O888" s="4">
        <v>180000001</v>
      </c>
      <c r="P888" s="4">
        <f>IF(Table_GL_DATA_QUERY[[#This Row],[TRANSAMT]]&gt;0,Table_GL_DATA_QUERY[[#This Row],[TRANSAMT]],0)</f>
        <v>180000001</v>
      </c>
      <c r="Q888" s="4">
        <f>-IF(Table_GL_DATA_QUERY[[#This Row],[TRANSAMT]]&lt;0,Table_GL_DATA_QUERY[[#This Row],[TRANSAMT]],0)</f>
        <v>0</v>
      </c>
      <c r="R888" t="s">
        <v>28</v>
      </c>
      <c r="S888" t="s">
        <v>29</v>
      </c>
    </row>
    <row r="889" spans="1:19" x14ac:dyDescent="0.25">
      <c r="A889" s="6">
        <v>20210701</v>
      </c>
      <c r="B889" t="s">
        <v>768</v>
      </c>
      <c r="C889" t="s">
        <v>3682</v>
      </c>
      <c r="D889" t="s">
        <v>4677</v>
      </c>
      <c r="E889" t="s">
        <v>23</v>
      </c>
      <c r="F889" t="s">
        <v>42</v>
      </c>
      <c r="G889" t="s">
        <v>25</v>
      </c>
      <c r="H889">
        <v>0</v>
      </c>
      <c r="I889">
        <v>0</v>
      </c>
      <c r="J889" t="s">
        <v>441</v>
      </c>
      <c r="K889" t="s">
        <v>1590</v>
      </c>
      <c r="L889" t="s">
        <v>4678</v>
      </c>
      <c r="M8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89" t="s">
        <v>1589</v>
      </c>
      <c r="O889" s="4">
        <v>-5000001</v>
      </c>
      <c r="P889" s="4">
        <f>IF(Table_GL_DATA_QUERY[[#This Row],[TRANSAMT]]&gt;0,Table_GL_DATA_QUERY[[#This Row],[TRANSAMT]],0)</f>
        <v>0</v>
      </c>
      <c r="Q889" s="4">
        <f>-IF(Table_GL_DATA_QUERY[[#This Row],[TRANSAMT]]&lt;0,Table_GL_DATA_QUERY[[#This Row],[TRANSAMT]],0)</f>
        <v>5000001</v>
      </c>
      <c r="R889" t="s">
        <v>28</v>
      </c>
      <c r="S889" t="s">
        <v>29</v>
      </c>
    </row>
    <row r="890" spans="1:19" x14ac:dyDescent="0.25">
      <c r="A890" s="6">
        <v>20210701</v>
      </c>
      <c r="B890" t="s">
        <v>768</v>
      </c>
      <c r="C890" t="s">
        <v>3682</v>
      </c>
      <c r="D890" t="s">
        <v>4677</v>
      </c>
      <c r="E890" t="s">
        <v>23</v>
      </c>
      <c r="F890" t="s">
        <v>24</v>
      </c>
      <c r="G890" t="s">
        <v>25</v>
      </c>
      <c r="H890">
        <v>0</v>
      </c>
      <c r="I890">
        <v>0</v>
      </c>
      <c r="J890" t="s">
        <v>472</v>
      </c>
      <c r="K890" t="s">
        <v>1590</v>
      </c>
      <c r="L890" t="s">
        <v>4678</v>
      </c>
      <c r="M8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0" t="s">
        <v>1589</v>
      </c>
      <c r="O890" s="4">
        <v>5000001</v>
      </c>
      <c r="P890" s="4">
        <f>IF(Table_GL_DATA_QUERY[[#This Row],[TRANSAMT]]&gt;0,Table_GL_DATA_QUERY[[#This Row],[TRANSAMT]],0)</f>
        <v>5000001</v>
      </c>
      <c r="Q890" s="4">
        <f>-IF(Table_GL_DATA_QUERY[[#This Row],[TRANSAMT]]&lt;0,Table_GL_DATA_QUERY[[#This Row],[TRANSAMT]],0)</f>
        <v>0</v>
      </c>
      <c r="R890" t="s">
        <v>28</v>
      </c>
      <c r="S890" t="s">
        <v>29</v>
      </c>
    </row>
    <row r="891" spans="1:19" x14ac:dyDescent="0.25">
      <c r="A891" s="6">
        <v>20210701</v>
      </c>
      <c r="B891" t="s">
        <v>768</v>
      </c>
      <c r="C891" t="s">
        <v>3682</v>
      </c>
      <c r="D891" t="s">
        <v>4679</v>
      </c>
      <c r="E891" t="s">
        <v>23</v>
      </c>
      <c r="F891" t="s">
        <v>42</v>
      </c>
      <c r="G891" t="s">
        <v>25</v>
      </c>
      <c r="H891">
        <v>0</v>
      </c>
      <c r="I891">
        <v>0</v>
      </c>
      <c r="J891" t="s">
        <v>441</v>
      </c>
      <c r="K891" t="s">
        <v>1591</v>
      </c>
      <c r="L891" t="s">
        <v>4680</v>
      </c>
      <c r="M8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1" t="s">
        <v>1592</v>
      </c>
      <c r="O891" s="4">
        <v>-120000001</v>
      </c>
      <c r="P891" s="4">
        <f>IF(Table_GL_DATA_QUERY[[#This Row],[TRANSAMT]]&gt;0,Table_GL_DATA_QUERY[[#This Row],[TRANSAMT]],0)</f>
        <v>0</v>
      </c>
      <c r="Q891" s="4">
        <f>-IF(Table_GL_DATA_QUERY[[#This Row],[TRANSAMT]]&lt;0,Table_GL_DATA_QUERY[[#This Row],[TRANSAMT]],0)</f>
        <v>120000001</v>
      </c>
      <c r="R891" t="s">
        <v>28</v>
      </c>
      <c r="S891" t="s">
        <v>29</v>
      </c>
    </row>
    <row r="892" spans="1:19" x14ac:dyDescent="0.25">
      <c r="A892" s="6">
        <v>20210701</v>
      </c>
      <c r="B892" t="s">
        <v>768</v>
      </c>
      <c r="C892" t="s">
        <v>3682</v>
      </c>
      <c r="D892" t="s">
        <v>4679</v>
      </c>
      <c r="E892" t="s">
        <v>23</v>
      </c>
      <c r="F892" t="s">
        <v>24</v>
      </c>
      <c r="G892" t="s">
        <v>25</v>
      </c>
      <c r="H892">
        <v>0</v>
      </c>
      <c r="I892">
        <v>0</v>
      </c>
      <c r="J892" t="s">
        <v>466</v>
      </c>
      <c r="K892" t="s">
        <v>1591</v>
      </c>
      <c r="L892" t="s">
        <v>4680</v>
      </c>
      <c r="M8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2" t="s">
        <v>1592</v>
      </c>
      <c r="O892" s="4">
        <v>120000001</v>
      </c>
      <c r="P892" s="4">
        <f>IF(Table_GL_DATA_QUERY[[#This Row],[TRANSAMT]]&gt;0,Table_GL_DATA_QUERY[[#This Row],[TRANSAMT]],0)</f>
        <v>120000001</v>
      </c>
      <c r="Q892" s="4">
        <f>-IF(Table_GL_DATA_QUERY[[#This Row],[TRANSAMT]]&lt;0,Table_GL_DATA_QUERY[[#This Row],[TRANSAMT]],0)</f>
        <v>0</v>
      </c>
      <c r="R892" t="s">
        <v>28</v>
      </c>
      <c r="S892" t="s">
        <v>29</v>
      </c>
    </row>
    <row r="893" spans="1:19" x14ac:dyDescent="0.25">
      <c r="A893" s="6">
        <v>20210701</v>
      </c>
      <c r="B893" t="s">
        <v>768</v>
      </c>
      <c r="C893" t="s">
        <v>3682</v>
      </c>
      <c r="D893" t="s">
        <v>4681</v>
      </c>
      <c r="E893" t="s">
        <v>23</v>
      </c>
      <c r="F893" t="s">
        <v>42</v>
      </c>
      <c r="G893" t="s">
        <v>25</v>
      </c>
      <c r="H893">
        <v>0</v>
      </c>
      <c r="I893">
        <v>0</v>
      </c>
      <c r="J893" t="s">
        <v>441</v>
      </c>
      <c r="K893" t="s">
        <v>1593</v>
      </c>
      <c r="L893" t="s">
        <v>4682</v>
      </c>
      <c r="M8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3" t="s">
        <v>1592</v>
      </c>
      <c r="O893" s="4">
        <v>-40000030</v>
      </c>
      <c r="P893" s="4">
        <f>IF(Table_GL_DATA_QUERY[[#This Row],[TRANSAMT]]&gt;0,Table_GL_DATA_QUERY[[#This Row],[TRANSAMT]],0)</f>
        <v>0</v>
      </c>
      <c r="Q893" s="4">
        <f>-IF(Table_GL_DATA_QUERY[[#This Row],[TRANSAMT]]&lt;0,Table_GL_DATA_QUERY[[#This Row],[TRANSAMT]],0)</f>
        <v>40000030</v>
      </c>
      <c r="R893" t="s">
        <v>28</v>
      </c>
      <c r="S893" t="s">
        <v>29</v>
      </c>
    </row>
    <row r="894" spans="1:19" x14ac:dyDescent="0.25">
      <c r="A894" s="6">
        <v>20210701</v>
      </c>
      <c r="B894" t="s">
        <v>768</v>
      </c>
      <c r="C894" t="s">
        <v>3682</v>
      </c>
      <c r="D894" t="s">
        <v>4681</v>
      </c>
      <c r="E894" t="s">
        <v>23</v>
      </c>
      <c r="F894" t="s">
        <v>24</v>
      </c>
      <c r="G894" t="s">
        <v>25</v>
      </c>
      <c r="H894">
        <v>0</v>
      </c>
      <c r="I894">
        <v>0</v>
      </c>
      <c r="J894" t="s">
        <v>473</v>
      </c>
      <c r="K894" t="s">
        <v>1593</v>
      </c>
      <c r="L894" t="s">
        <v>4682</v>
      </c>
      <c r="M8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4" t="s">
        <v>1592</v>
      </c>
      <c r="O894" s="4">
        <v>40000030</v>
      </c>
      <c r="P894" s="4">
        <f>IF(Table_GL_DATA_QUERY[[#This Row],[TRANSAMT]]&gt;0,Table_GL_DATA_QUERY[[#This Row],[TRANSAMT]],0)</f>
        <v>40000030</v>
      </c>
      <c r="Q894" s="4">
        <f>-IF(Table_GL_DATA_QUERY[[#This Row],[TRANSAMT]]&lt;0,Table_GL_DATA_QUERY[[#This Row],[TRANSAMT]],0)</f>
        <v>0</v>
      </c>
      <c r="R894" t="s">
        <v>28</v>
      </c>
      <c r="S894" t="s">
        <v>29</v>
      </c>
    </row>
    <row r="895" spans="1:19" x14ac:dyDescent="0.25">
      <c r="A895" s="6">
        <v>20210701</v>
      </c>
      <c r="B895" t="s">
        <v>768</v>
      </c>
      <c r="C895" t="s">
        <v>3682</v>
      </c>
      <c r="D895" t="s">
        <v>4683</v>
      </c>
      <c r="E895" t="s">
        <v>23</v>
      </c>
      <c r="F895" t="s">
        <v>42</v>
      </c>
      <c r="G895" t="s">
        <v>25</v>
      </c>
      <c r="H895">
        <v>0</v>
      </c>
      <c r="I895">
        <v>0</v>
      </c>
      <c r="J895" t="s">
        <v>441</v>
      </c>
      <c r="K895" t="s">
        <v>1594</v>
      </c>
      <c r="L895" t="s">
        <v>4684</v>
      </c>
      <c r="M8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5" t="s">
        <v>1592</v>
      </c>
      <c r="O895" s="4">
        <v>-20000001</v>
      </c>
      <c r="P895" s="4">
        <f>IF(Table_GL_DATA_QUERY[[#This Row],[TRANSAMT]]&gt;0,Table_GL_DATA_QUERY[[#This Row],[TRANSAMT]],0)</f>
        <v>0</v>
      </c>
      <c r="Q895" s="4">
        <f>-IF(Table_GL_DATA_QUERY[[#This Row],[TRANSAMT]]&lt;0,Table_GL_DATA_QUERY[[#This Row],[TRANSAMT]],0)</f>
        <v>20000001</v>
      </c>
      <c r="R895" t="s">
        <v>28</v>
      </c>
      <c r="S895" t="s">
        <v>29</v>
      </c>
    </row>
    <row r="896" spans="1:19" x14ac:dyDescent="0.25">
      <c r="A896" s="6">
        <v>20210701</v>
      </c>
      <c r="B896" t="s">
        <v>768</v>
      </c>
      <c r="C896" t="s">
        <v>3682</v>
      </c>
      <c r="D896" t="s">
        <v>4683</v>
      </c>
      <c r="E896" t="s">
        <v>23</v>
      </c>
      <c r="F896" t="s">
        <v>24</v>
      </c>
      <c r="G896" t="s">
        <v>25</v>
      </c>
      <c r="H896">
        <v>0</v>
      </c>
      <c r="I896">
        <v>0</v>
      </c>
      <c r="J896" t="s">
        <v>468</v>
      </c>
      <c r="K896" t="s">
        <v>1594</v>
      </c>
      <c r="L896" t="s">
        <v>4684</v>
      </c>
      <c r="M8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6" t="s">
        <v>1592</v>
      </c>
      <c r="O896" s="4">
        <v>20000001</v>
      </c>
      <c r="P896" s="4">
        <f>IF(Table_GL_DATA_QUERY[[#This Row],[TRANSAMT]]&gt;0,Table_GL_DATA_QUERY[[#This Row],[TRANSAMT]],0)</f>
        <v>20000001</v>
      </c>
      <c r="Q896" s="4">
        <f>-IF(Table_GL_DATA_QUERY[[#This Row],[TRANSAMT]]&lt;0,Table_GL_DATA_QUERY[[#This Row],[TRANSAMT]],0)</f>
        <v>0</v>
      </c>
      <c r="R896" t="s">
        <v>28</v>
      </c>
      <c r="S896" t="s">
        <v>29</v>
      </c>
    </row>
    <row r="897" spans="1:19" x14ac:dyDescent="0.25">
      <c r="A897" s="6">
        <v>20210701</v>
      </c>
      <c r="B897" t="s">
        <v>768</v>
      </c>
      <c r="C897" t="s">
        <v>3682</v>
      </c>
      <c r="D897" t="s">
        <v>4685</v>
      </c>
      <c r="E897" t="s">
        <v>23</v>
      </c>
      <c r="F897" t="s">
        <v>24</v>
      </c>
      <c r="G897" t="s">
        <v>25</v>
      </c>
      <c r="H897">
        <v>0</v>
      </c>
      <c r="I897">
        <v>0</v>
      </c>
      <c r="J897" t="s">
        <v>466</v>
      </c>
      <c r="K897" t="s">
        <v>4686</v>
      </c>
      <c r="L897" t="s">
        <v>4687</v>
      </c>
      <c r="M8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7" t="s">
        <v>4688</v>
      </c>
      <c r="O897" s="4">
        <v>-2397</v>
      </c>
      <c r="P897" s="4">
        <f>IF(Table_GL_DATA_QUERY[[#This Row],[TRANSAMT]]&gt;0,Table_GL_DATA_QUERY[[#This Row],[TRANSAMT]],0)</f>
        <v>0</v>
      </c>
      <c r="Q897" s="4">
        <f>-IF(Table_GL_DATA_QUERY[[#This Row],[TRANSAMT]]&lt;0,Table_GL_DATA_QUERY[[#This Row],[TRANSAMT]],0)</f>
        <v>2397</v>
      </c>
      <c r="R897" t="s">
        <v>26</v>
      </c>
      <c r="S897" t="s">
        <v>27</v>
      </c>
    </row>
    <row r="898" spans="1:19" x14ac:dyDescent="0.25">
      <c r="A898" s="6">
        <v>20210701</v>
      </c>
      <c r="B898" t="s">
        <v>768</v>
      </c>
      <c r="C898" t="s">
        <v>3682</v>
      </c>
      <c r="D898" t="s">
        <v>4685</v>
      </c>
      <c r="E898" t="s">
        <v>59</v>
      </c>
      <c r="F898" t="s">
        <v>24</v>
      </c>
      <c r="G898" t="s">
        <v>25</v>
      </c>
      <c r="H898">
        <v>0</v>
      </c>
      <c r="I898">
        <v>0</v>
      </c>
      <c r="J898" t="s">
        <v>466</v>
      </c>
      <c r="K898" t="s">
        <v>4686</v>
      </c>
      <c r="L898" t="s">
        <v>4687</v>
      </c>
      <c r="M8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8" t="s">
        <v>4689</v>
      </c>
      <c r="O898" s="4">
        <v>-2397</v>
      </c>
      <c r="P898" s="4">
        <f>IF(Table_GL_DATA_QUERY[[#This Row],[TRANSAMT]]&gt;0,Table_GL_DATA_QUERY[[#This Row],[TRANSAMT]],0)</f>
        <v>0</v>
      </c>
      <c r="Q898" s="4">
        <f>-IF(Table_GL_DATA_QUERY[[#This Row],[TRANSAMT]]&lt;0,Table_GL_DATA_QUERY[[#This Row],[TRANSAMT]],0)</f>
        <v>2397</v>
      </c>
      <c r="R898" t="s">
        <v>26</v>
      </c>
      <c r="S898" t="s">
        <v>27</v>
      </c>
    </row>
    <row r="899" spans="1:19" x14ac:dyDescent="0.25">
      <c r="A899" s="6">
        <v>20210701</v>
      </c>
      <c r="B899" t="s">
        <v>768</v>
      </c>
      <c r="C899" t="s">
        <v>3682</v>
      </c>
      <c r="D899" t="s">
        <v>4685</v>
      </c>
      <c r="E899" t="s">
        <v>149</v>
      </c>
      <c r="F899" t="s">
        <v>24</v>
      </c>
      <c r="G899" t="s">
        <v>25</v>
      </c>
      <c r="H899">
        <v>0</v>
      </c>
      <c r="I899">
        <v>0</v>
      </c>
      <c r="J899" t="s">
        <v>466</v>
      </c>
      <c r="K899" t="s">
        <v>4690</v>
      </c>
      <c r="L899" t="s">
        <v>4691</v>
      </c>
      <c r="M8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99" t="s">
        <v>4692</v>
      </c>
      <c r="O899" s="4">
        <v>-6</v>
      </c>
      <c r="P899" s="4">
        <f>IF(Table_GL_DATA_QUERY[[#This Row],[TRANSAMT]]&gt;0,Table_GL_DATA_QUERY[[#This Row],[TRANSAMT]],0)</f>
        <v>0</v>
      </c>
      <c r="Q899" s="4">
        <f>-IF(Table_GL_DATA_QUERY[[#This Row],[TRANSAMT]]&lt;0,Table_GL_DATA_QUERY[[#This Row],[TRANSAMT]],0)</f>
        <v>6</v>
      </c>
      <c r="R899" t="s">
        <v>26</v>
      </c>
      <c r="S899" t="s">
        <v>27</v>
      </c>
    </row>
    <row r="900" spans="1:19" x14ac:dyDescent="0.25">
      <c r="A900" s="6">
        <v>20210701</v>
      </c>
      <c r="B900" t="s">
        <v>768</v>
      </c>
      <c r="C900" t="s">
        <v>3682</v>
      </c>
      <c r="D900" t="s">
        <v>4685</v>
      </c>
      <c r="E900" t="s">
        <v>126</v>
      </c>
      <c r="F900" t="s">
        <v>24</v>
      </c>
      <c r="G900" t="s">
        <v>25</v>
      </c>
      <c r="H900">
        <v>0</v>
      </c>
      <c r="I900">
        <v>0</v>
      </c>
      <c r="J900" t="s">
        <v>466</v>
      </c>
      <c r="K900" t="s">
        <v>4693</v>
      </c>
      <c r="L900" t="s">
        <v>4694</v>
      </c>
      <c r="M9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0" t="s">
        <v>4695</v>
      </c>
      <c r="O900" s="4">
        <v>-38</v>
      </c>
      <c r="P900" s="4">
        <f>IF(Table_GL_DATA_QUERY[[#This Row],[TRANSAMT]]&gt;0,Table_GL_DATA_QUERY[[#This Row],[TRANSAMT]],0)</f>
        <v>0</v>
      </c>
      <c r="Q900" s="4">
        <f>-IF(Table_GL_DATA_QUERY[[#This Row],[TRANSAMT]]&lt;0,Table_GL_DATA_QUERY[[#This Row],[TRANSAMT]],0)</f>
        <v>38</v>
      </c>
      <c r="R900" t="s">
        <v>26</v>
      </c>
      <c r="S900" t="s">
        <v>27</v>
      </c>
    </row>
    <row r="901" spans="1:19" x14ac:dyDescent="0.25">
      <c r="A901" s="6">
        <v>20210701</v>
      </c>
      <c r="B901" t="s">
        <v>768</v>
      </c>
      <c r="C901" t="s">
        <v>3682</v>
      </c>
      <c r="D901" t="s">
        <v>4685</v>
      </c>
      <c r="E901" t="s">
        <v>127</v>
      </c>
      <c r="F901" t="s">
        <v>24</v>
      </c>
      <c r="G901" t="s">
        <v>25</v>
      </c>
      <c r="H901">
        <v>0</v>
      </c>
      <c r="I901">
        <v>0</v>
      </c>
      <c r="J901" t="s">
        <v>466</v>
      </c>
      <c r="K901" t="s">
        <v>4696</v>
      </c>
      <c r="L901" t="s">
        <v>4697</v>
      </c>
      <c r="M9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1" t="s">
        <v>4698</v>
      </c>
      <c r="O901" s="4">
        <v>-2</v>
      </c>
      <c r="P901" s="4">
        <f>IF(Table_GL_DATA_QUERY[[#This Row],[TRANSAMT]]&gt;0,Table_GL_DATA_QUERY[[#This Row],[TRANSAMT]],0)</f>
        <v>0</v>
      </c>
      <c r="Q901" s="4">
        <f>-IF(Table_GL_DATA_QUERY[[#This Row],[TRANSAMT]]&lt;0,Table_GL_DATA_QUERY[[#This Row],[TRANSAMT]],0)</f>
        <v>2</v>
      </c>
      <c r="R901" t="s">
        <v>26</v>
      </c>
      <c r="S901" t="s">
        <v>27</v>
      </c>
    </row>
    <row r="902" spans="1:19" x14ac:dyDescent="0.25">
      <c r="A902" s="6">
        <v>20210701</v>
      </c>
      <c r="B902" t="s">
        <v>768</v>
      </c>
      <c r="C902" t="s">
        <v>3682</v>
      </c>
      <c r="D902" t="s">
        <v>4685</v>
      </c>
      <c r="E902" t="s">
        <v>56</v>
      </c>
      <c r="F902" t="s">
        <v>24</v>
      </c>
      <c r="G902" t="s">
        <v>25</v>
      </c>
      <c r="H902">
        <v>0</v>
      </c>
      <c r="I902">
        <v>0</v>
      </c>
      <c r="J902" t="s">
        <v>466</v>
      </c>
      <c r="K902" t="s">
        <v>4699</v>
      </c>
      <c r="L902" t="s">
        <v>4700</v>
      </c>
      <c r="M9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2" t="s">
        <v>4701</v>
      </c>
      <c r="O902" s="4">
        <v>-9</v>
      </c>
      <c r="P902" s="4">
        <f>IF(Table_GL_DATA_QUERY[[#This Row],[TRANSAMT]]&gt;0,Table_GL_DATA_QUERY[[#This Row],[TRANSAMT]],0)</f>
        <v>0</v>
      </c>
      <c r="Q902" s="4">
        <f>-IF(Table_GL_DATA_QUERY[[#This Row],[TRANSAMT]]&lt;0,Table_GL_DATA_QUERY[[#This Row],[TRANSAMT]],0)</f>
        <v>9</v>
      </c>
      <c r="R902" t="s">
        <v>26</v>
      </c>
      <c r="S902" t="s">
        <v>27</v>
      </c>
    </row>
    <row r="903" spans="1:19" x14ac:dyDescent="0.25">
      <c r="A903" s="6">
        <v>20210701</v>
      </c>
      <c r="B903" t="s">
        <v>768</v>
      </c>
      <c r="C903" t="s">
        <v>3682</v>
      </c>
      <c r="D903" t="s">
        <v>4685</v>
      </c>
      <c r="E903" t="s">
        <v>128</v>
      </c>
      <c r="F903" t="s">
        <v>24</v>
      </c>
      <c r="G903" t="s">
        <v>25</v>
      </c>
      <c r="H903">
        <v>0</v>
      </c>
      <c r="I903">
        <v>0</v>
      </c>
      <c r="J903" t="s">
        <v>466</v>
      </c>
      <c r="K903" t="s">
        <v>4702</v>
      </c>
      <c r="L903" t="s">
        <v>4703</v>
      </c>
      <c r="M9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3" t="s">
        <v>4704</v>
      </c>
      <c r="O903" s="4">
        <v>-2</v>
      </c>
      <c r="P903" s="4">
        <f>IF(Table_GL_DATA_QUERY[[#This Row],[TRANSAMT]]&gt;0,Table_GL_DATA_QUERY[[#This Row],[TRANSAMT]],0)</f>
        <v>0</v>
      </c>
      <c r="Q903" s="4">
        <f>-IF(Table_GL_DATA_QUERY[[#This Row],[TRANSAMT]]&lt;0,Table_GL_DATA_QUERY[[#This Row],[TRANSAMT]],0)</f>
        <v>2</v>
      </c>
      <c r="R903" t="s">
        <v>26</v>
      </c>
      <c r="S903" t="s">
        <v>27</v>
      </c>
    </row>
    <row r="904" spans="1:19" x14ac:dyDescent="0.25">
      <c r="A904" s="6">
        <v>20210701</v>
      </c>
      <c r="B904" t="s">
        <v>768</v>
      </c>
      <c r="C904" t="s">
        <v>3682</v>
      </c>
      <c r="D904" t="s">
        <v>4685</v>
      </c>
      <c r="E904" t="s">
        <v>97</v>
      </c>
      <c r="F904" t="s">
        <v>24</v>
      </c>
      <c r="G904" t="s">
        <v>25</v>
      </c>
      <c r="H904">
        <v>0</v>
      </c>
      <c r="I904">
        <v>0</v>
      </c>
      <c r="J904" t="s">
        <v>466</v>
      </c>
      <c r="K904" t="s">
        <v>4705</v>
      </c>
      <c r="L904" t="s">
        <v>4706</v>
      </c>
      <c r="M9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4" t="s">
        <v>4707</v>
      </c>
      <c r="O904" s="4">
        <v>-287</v>
      </c>
      <c r="P904" s="4">
        <f>IF(Table_GL_DATA_QUERY[[#This Row],[TRANSAMT]]&gt;0,Table_GL_DATA_QUERY[[#This Row],[TRANSAMT]],0)</f>
        <v>0</v>
      </c>
      <c r="Q904" s="4">
        <f>-IF(Table_GL_DATA_QUERY[[#This Row],[TRANSAMT]]&lt;0,Table_GL_DATA_QUERY[[#This Row],[TRANSAMT]],0)</f>
        <v>287</v>
      </c>
      <c r="R904" t="s">
        <v>26</v>
      </c>
      <c r="S904" t="s">
        <v>27</v>
      </c>
    </row>
    <row r="905" spans="1:19" x14ac:dyDescent="0.25">
      <c r="A905" s="6">
        <v>20210701</v>
      </c>
      <c r="B905" t="s">
        <v>768</v>
      </c>
      <c r="C905" t="s">
        <v>3682</v>
      </c>
      <c r="D905" t="s">
        <v>4685</v>
      </c>
      <c r="E905" t="s">
        <v>99</v>
      </c>
      <c r="F905" t="s">
        <v>24</v>
      </c>
      <c r="G905" t="s">
        <v>25</v>
      </c>
      <c r="H905">
        <v>0</v>
      </c>
      <c r="I905">
        <v>0</v>
      </c>
      <c r="J905" t="s">
        <v>466</v>
      </c>
      <c r="K905" t="s">
        <v>4708</v>
      </c>
      <c r="L905" t="s">
        <v>4709</v>
      </c>
      <c r="M9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5" t="s">
        <v>4710</v>
      </c>
      <c r="O905" s="4">
        <v>-11</v>
      </c>
      <c r="P905" s="4">
        <f>IF(Table_GL_DATA_QUERY[[#This Row],[TRANSAMT]]&gt;0,Table_GL_DATA_QUERY[[#This Row],[TRANSAMT]],0)</f>
        <v>0</v>
      </c>
      <c r="Q905" s="4">
        <f>-IF(Table_GL_DATA_QUERY[[#This Row],[TRANSAMT]]&lt;0,Table_GL_DATA_QUERY[[#This Row],[TRANSAMT]],0)</f>
        <v>11</v>
      </c>
      <c r="R905" t="s">
        <v>26</v>
      </c>
      <c r="S905" t="s">
        <v>27</v>
      </c>
    </row>
    <row r="906" spans="1:19" x14ac:dyDescent="0.25">
      <c r="A906" s="6">
        <v>20210701</v>
      </c>
      <c r="B906" t="s">
        <v>768</v>
      </c>
      <c r="C906" t="s">
        <v>3682</v>
      </c>
      <c r="D906" t="s">
        <v>4685</v>
      </c>
      <c r="E906" t="s">
        <v>100</v>
      </c>
      <c r="F906" t="s">
        <v>24</v>
      </c>
      <c r="G906" t="s">
        <v>25</v>
      </c>
      <c r="H906">
        <v>0</v>
      </c>
      <c r="I906">
        <v>0</v>
      </c>
      <c r="J906" t="s">
        <v>466</v>
      </c>
      <c r="K906" t="s">
        <v>4711</v>
      </c>
      <c r="L906" t="s">
        <v>4712</v>
      </c>
      <c r="M9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6" t="s">
        <v>4713</v>
      </c>
      <c r="O906" s="4">
        <v>-2</v>
      </c>
      <c r="P906" s="4">
        <f>IF(Table_GL_DATA_QUERY[[#This Row],[TRANSAMT]]&gt;0,Table_GL_DATA_QUERY[[#This Row],[TRANSAMT]],0)</f>
        <v>0</v>
      </c>
      <c r="Q906" s="4">
        <f>-IF(Table_GL_DATA_QUERY[[#This Row],[TRANSAMT]]&lt;0,Table_GL_DATA_QUERY[[#This Row],[TRANSAMT]],0)</f>
        <v>2</v>
      </c>
      <c r="R906" t="s">
        <v>26</v>
      </c>
      <c r="S906" t="s">
        <v>27</v>
      </c>
    </row>
    <row r="907" spans="1:19" x14ac:dyDescent="0.25">
      <c r="A907" s="6">
        <v>20210701</v>
      </c>
      <c r="B907" t="s">
        <v>768</v>
      </c>
      <c r="C907" t="s">
        <v>3682</v>
      </c>
      <c r="D907" t="s">
        <v>4685</v>
      </c>
      <c r="E907" t="s">
        <v>101</v>
      </c>
      <c r="F907" t="s">
        <v>24</v>
      </c>
      <c r="G907" t="s">
        <v>25</v>
      </c>
      <c r="H907">
        <v>0</v>
      </c>
      <c r="I907">
        <v>0</v>
      </c>
      <c r="J907" t="s">
        <v>466</v>
      </c>
      <c r="K907" t="s">
        <v>4714</v>
      </c>
      <c r="L907" t="s">
        <v>4715</v>
      </c>
      <c r="M9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7" t="s">
        <v>4716</v>
      </c>
      <c r="O907" s="4">
        <v>-25</v>
      </c>
      <c r="P907" s="4">
        <f>IF(Table_GL_DATA_QUERY[[#This Row],[TRANSAMT]]&gt;0,Table_GL_DATA_QUERY[[#This Row],[TRANSAMT]],0)</f>
        <v>0</v>
      </c>
      <c r="Q907" s="4">
        <f>-IF(Table_GL_DATA_QUERY[[#This Row],[TRANSAMT]]&lt;0,Table_GL_DATA_QUERY[[#This Row],[TRANSAMT]],0)</f>
        <v>25</v>
      </c>
      <c r="R907" t="s">
        <v>26</v>
      </c>
      <c r="S907" t="s">
        <v>27</v>
      </c>
    </row>
    <row r="908" spans="1:19" x14ac:dyDescent="0.25">
      <c r="A908" s="6">
        <v>20210709</v>
      </c>
      <c r="B908" t="s">
        <v>768</v>
      </c>
      <c r="C908" t="s">
        <v>3682</v>
      </c>
      <c r="D908" t="s">
        <v>4237</v>
      </c>
      <c r="E908" t="s">
        <v>135</v>
      </c>
      <c r="F908" t="s">
        <v>94</v>
      </c>
      <c r="G908" t="s">
        <v>477</v>
      </c>
      <c r="H908">
        <v>0</v>
      </c>
      <c r="I908">
        <v>0</v>
      </c>
      <c r="J908" t="s">
        <v>472</v>
      </c>
      <c r="K908" t="s">
        <v>483</v>
      </c>
      <c r="L908" t="s">
        <v>484</v>
      </c>
      <c r="M9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8" t="s">
        <v>3878</v>
      </c>
      <c r="O908" s="4">
        <v>-13201</v>
      </c>
      <c r="P908" s="4">
        <f>IF(Table_GL_DATA_QUERY[[#This Row],[TRANSAMT]]&gt;0,Table_GL_DATA_QUERY[[#This Row],[TRANSAMT]],0)</f>
        <v>0</v>
      </c>
      <c r="Q908" s="4">
        <f>-IF(Table_GL_DATA_QUERY[[#This Row],[TRANSAMT]]&lt;0,Table_GL_DATA_QUERY[[#This Row],[TRANSAMT]],0)</f>
        <v>13201</v>
      </c>
      <c r="R908" t="s">
        <v>26</v>
      </c>
      <c r="S908" t="s">
        <v>27</v>
      </c>
    </row>
    <row r="909" spans="1:19" x14ac:dyDescent="0.25">
      <c r="A909" s="6">
        <v>20210709</v>
      </c>
      <c r="B909" t="s">
        <v>768</v>
      </c>
      <c r="C909" t="s">
        <v>3682</v>
      </c>
      <c r="D909" t="s">
        <v>4237</v>
      </c>
      <c r="E909" t="s">
        <v>136</v>
      </c>
      <c r="F909" t="s">
        <v>150</v>
      </c>
      <c r="G909" t="s">
        <v>477</v>
      </c>
      <c r="H909">
        <v>0</v>
      </c>
      <c r="I909">
        <v>0</v>
      </c>
      <c r="J909" t="s">
        <v>472</v>
      </c>
      <c r="K909" t="s">
        <v>483</v>
      </c>
      <c r="L909" t="s">
        <v>484</v>
      </c>
      <c r="M9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09" t="s">
        <v>3061</v>
      </c>
      <c r="O909" s="4">
        <v>-599</v>
      </c>
      <c r="P909" s="4">
        <f>IF(Table_GL_DATA_QUERY[[#This Row],[TRANSAMT]]&gt;0,Table_GL_DATA_QUERY[[#This Row],[TRANSAMT]],0)</f>
        <v>0</v>
      </c>
      <c r="Q909" s="4">
        <f>-IF(Table_GL_DATA_QUERY[[#This Row],[TRANSAMT]]&lt;0,Table_GL_DATA_QUERY[[#This Row],[TRANSAMT]],0)</f>
        <v>599</v>
      </c>
      <c r="R909" t="s">
        <v>26</v>
      </c>
      <c r="S909" t="s">
        <v>27</v>
      </c>
    </row>
    <row r="910" spans="1:19" x14ac:dyDescent="0.25">
      <c r="A910" s="6">
        <v>20210709</v>
      </c>
      <c r="B910" t="s">
        <v>768</v>
      </c>
      <c r="C910" t="s">
        <v>3682</v>
      </c>
      <c r="D910" t="s">
        <v>4237</v>
      </c>
      <c r="E910" t="s">
        <v>204</v>
      </c>
      <c r="F910" t="s">
        <v>24</v>
      </c>
      <c r="G910" t="s">
        <v>477</v>
      </c>
      <c r="H910">
        <v>0</v>
      </c>
      <c r="I910">
        <v>0</v>
      </c>
      <c r="J910" t="s">
        <v>472</v>
      </c>
      <c r="K910" t="s">
        <v>483</v>
      </c>
      <c r="L910" t="s">
        <v>484</v>
      </c>
      <c r="M9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0" t="s">
        <v>3879</v>
      </c>
      <c r="O910" s="4">
        <v>-500</v>
      </c>
      <c r="P910" s="4">
        <f>IF(Table_GL_DATA_QUERY[[#This Row],[TRANSAMT]]&gt;0,Table_GL_DATA_QUERY[[#This Row],[TRANSAMT]],0)</f>
        <v>0</v>
      </c>
      <c r="Q910" s="4">
        <f>-IF(Table_GL_DATA_QUERY[[#This Row],[TRANSAMT]]&lt;0,Table_GL_DATA_QUERY[[#This Row],[TRANSAMT]],0)</f>
        <v>500</v>
      </c>
      <c r="R910" t="s">
        <v>26</v>
      </c>
      <c r="S910" t="s">
        <v>27</v>
      </c>
    </row>
    <row r="911" spans="1:19" x14ac:dyDescent="0.25">
      <c r="A911" s="6">
        <v>20210709</v>
      </c>
      <c r="B911" t="s">
        <v>768</v>
      </c>
      <c r="C911" t="s">
        <v>3682</v>
      </c>
      <c r="D911" t="s">
        <v>4237</v>
      </c>
      <c r="E911" t="s">
        <v>137</v>
      </c>
      <c r="F911" t="s">
        <v>24</v>
      </c>
      <c r="G911" t="s">
        <v>477</v>
      </c>
      <c r="H911">
        <v>0</v>
      </c>
      <c r="I911">
        <v>0</v>
      </c>
      <c r="J911" t="s">
        <v>472</v>
      </c>
      <c r="K911" t="s">
        <v>483</v>
      </c>
      <c r="L911" t="s">
        <v>484</v>
      </c>
      <c r="M9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1" t="s">
        <v>560</v>
      </c>
      <c r="O911" s="4">
        <v>-884</v>
      </c>
      <c r="P911" s="4">
        <f>IF(Table_GL_DATA_QUERY[[#This Row],[TRANSAMT]]&gt;0,Table_GL_DATA_QUERY[[#This Row],[TRANSAMT]],0)</f>
        <v>0</v>
      </c>
      <c r="Q911" s="4">
        <f>-IF(Table_GL_DATA_QUERY[[#This Row],[TRANSAMT]]&lt;0,Table_GL_DATA_QUERY[[#This Row],[TRANSAMT]],0)</f>
        <v>884</v>
      </c>
      <c r="R911" t="s">
        <v>26</v>
      </c>
      <c r="S911" t="s">
        <v>27</v>
      </c>
    </row>
    <row r="912" spans="1:19" x14ac:dyDescent="0.25">
      <c r="A912" s="6">
        <v>20210709</v>
      </c>
      <c r="B912" t="s">
        <v>768</v>
      </c>
      <c r="C912" t="s">
        <v>3682</v>
      </c>
      <c r="D912" t="s">
        <v>4237</v>
      </c>
      <c r="E912" t="s">
        <v>138</v>
      </c>
      <c r="F912" t="s">
        <v>150</v>
      </c>
      <c r="G912" t="s">
        <v>477</v>
      </c>
      <c r="H912">
        <v>0</v>
      </c>
      <c r="I912">
        <v>0</v>
      </c>
      <c r="J912" t="s">
        <v>472</v>
      </c>
      <c r="K912" t="s">
        <v>483</v>
      </c>
      <c r="L912" t="s">
        <v>484</v>
      </c>
      <c r="M9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2" t="s">
        <v>593</v>
      </c>
      <c r="O912" s="4">
        <v>-400</v>
      </c>
      <c r="P912" s="4">
        <f>IF(Table_GL_DATA_QUERY[[#This Row],[TRANSAMT]]&gt;0,Table_GL_DATA_QUERY[[#This Row],[TRANSAMT]],0)</f>
        <v>0</v>
      </c>
      <c r="Q912" s="4">
        <f>-IF(Table_GL_DATA_QUERY[[#This Row],[TRANSAMT]]&lt;0,Table_GL_DATA_QUERY[[#This Row],[TRANSAMT]],0)</f>
        <v>400</v>
      </c>
      <c r="R912" t="s">
        <v>26</v>
      </c>
      <c r="S912" t="s">
        <v>27</v>
      </c>
    </row>
    <row r="913" spans="1:19" x14ac:dyDescent="0.25">
      <c r="A913" s="6">
        <v>20210709</v>
      </c>
      <c r="B913" t="s">
        <v>768</v>
      </c>
      <c r="C913" t="s">
        <v>3682</v>
      </c>
      <c r="D913" t="s">
        <v>4237</v>
      </c>
      <c r="E913" t="s">
        <v>139</v>
      </c>
      <c r="F913" t="s">
        <v>150</v>
      </c>
      <c r="G913" t="s">
        <v>477</v>
      </c>
      <c r="H913">
        <v>0</v>
      </c>
      <c r="I913">
        <v>0</v>
      </c>
      <c r="J913" t="s">
        <v>472</v>
      </c>
      <c r="K913" t="s">
        <v>483</v>
      </c>
      <c r="L913" t="s">
        <v>484</v>
      </c>
      <c r="M9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3" t="s">
        <v>694</v>
      </c>
      <c r="O913" s="4">
        <v>-600</v>
      </c>
      <c r="P913" s="4">
        <f>IF(Table_GL_DATA_QUERY[[#This Row],[TRANSAMT]]&gt;0,Table_GL_DATA_QUERY[[#This Row],[TRANSAMT]],0)</f>
        <v>0</v>
      </c>
      <c r="Q913" s="4">
        <f>-IF(Table_GL_DATA_QUERY[[#This Row],[TRANSAMT]]&lt;0,Table_GL_DATA_QUERY[[#This Row],[TRANSAMT]],0)</f>
        <v>600</v>
      </c>
      <c r="R913" t="s">
        <v>26</v>
      </c>
      <c r="S913" t="s">
        <v>27</v>
      </c>
    </row>
    <row r="914" spans="1:19" x14ac:dyDescent="0.25">
      <c r="A914" s="6">
        <v>20210709</v>
      </c>
      <c r="B914" t="s">
        <v>768</v>
      </c>
      <c r="C914" t="s">
        <v>3682</v>
      </c>
      <c r="D914" t="s">
        <v>4237</v>
      </c>
      <c r="E914" t="s">
        <v>140</v>
      </c>
      <c r="F914" t="s">
        <v>58</v>
      </c>
      <c r="G914" t="s">
        <v>477</v>
      </c>
      <c r="H914">
        <v>0</v>
      </c>
      <c r="I914">
        <v>0</v>
      </c>
      <c r="J914" t="s">
        <v>472</v>
      </c>
      <c r="K914" t="s">
        <v>483</v>
      </c>
      <c r="L914" t="s">
        <v>484</v>
      </c>
      <c r="M9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4" t="s">
        <v>3891</v>
      </c>
      <c r="O914" s="4">
        <v>-1441</v>
      </c>
      <c r="P914" s="4">
        <f>IF(Table_GL_DATA_QUERY[[#This Row],[TRANSAMT]]&gt;0,Table_GL_DATA_QUERY[[#This Row],[TRANSAMT]],0)</f>
        <v>0</v>
      </c>
      <c r="Q914" s="4">
        <f>-IF(Table_GL_DATA_QUERY[[#This Row],[TRANSAMT]]&lt;0,Table_GL_DATA_QUERY[[#This Row],[TRANSAMT]],0)</f>
        <v>1441</v>
      </c>
      <c r="R914" t="s">
        <v>26</v>
      </c>
      <c r="S914" t="s">
        <v>27</v>
      </c>
    </row>
    <row r="915" spans="1:19" x14ac:dyDescent="0.25">
      <c r="A915" s="6">
        <v>20210709</v>
      </c>
      <c r="B915" t="s">
        <v>768</v>
      </c>
      <c r="C915" t="s">
        <v>3682</v>
      </c>
      <c r="D915" t="s">
        <v>4237</v>
      </c>
      <c r="E915" t="s">
        <v>60</v>
      </c>
      <c r="F915" t="s">
        <v>340</v>
      </c>
      <c r="G915" t="s">
        <v>477</v>
      </c>
      <c r="H915">
        <v>0</v>
      </c>
      <c r="I915">
        <v>0</v>
      </c>
      <c r="J915" t="s">
        <v>472</v>
      </c>
      <c r="K915" t="s">
        <v>483</v>
      </c>
      <c r="L915" t="s">
        <v>484</v>
      </c>
      <c r="M9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5" t="s">
        <v>3031</v>
      </c>
      <c r="O915" s="4">
        <v>-4135</v>
      </c>
      <c r="P915" s="4">
        <f>IF(Table_GL_DATA_QUERY[[#This Row],[TRANSAMT]]&gt;0,Table_GL_DATA_QUERY[[#This Row],[TRANSAMT]],0)</f>
        <v>0</v>
      </c>
      <c r="Q915" s="4">
        <f>-IF(Table_GL_DATA_QUERY[[#This Row],[TRANSAMT]]&lt;0,Table_GL_DATA_QUERY[[#This Row],[TRANSAMT]],0)</f>
        <v>4135</v>
      </c>
      <c r="R915" t="s">
        <v>26</v>
      </c>
      <c r="S915" t="s">
        <v>27</v>
      </c>
    </row>
    <row r="916" spans="1:19" x14ac:dyDescent="0.25">
      <c r="A916" s="6">
        <v>20210709</v>
      </c>
      <c r="B916" t="s">
        <v>768</v>
      </c>
      <c r="C916" t="s">
        <v>3682</v>
      </c>
      <c r="D916" t="s">
        <v>4237</v>
      </c>
      <c r="E916" t="s">
        <v>62</v>
      </c>
      <c r="F916" t="s">
        <v>58</v>
      </c>
      <c r="G916" t="s">
        <v>477</v>
      </c>
      <c r="H916">
        <v>0</v>
      </c>
      <c r="I916">
        <v>0</v>
      </c>
      <c r="J916" t="s">
        <v>472</v>
      </c>
      <c r="K916" t="s">
        <v>483</v>
      </c>
      <c r="L916" t="s">
        <v>484</v>
      </c>
      <c r="M9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6" t="s">
        <v>1541</v>
      </c>
      <c r="O916" s="4">
        <v>-1090</v>
      </c>
      <c r="P916" s="4">
        <f>IF(Table_GL_DATA_QUERY[[#This Row],[TRANSAMT]]&gt;0,Table_GL_DATA_QUERY[[#This Row],[TRANSAMT]],0)</f>
        <v>0</v>
      </c>
      <c r="Q916" s="4">
        <f>-IF(Table_GL_DATA_QUERY[[#This Row],[TRANSAMT]]&lt;0,Table_GL_DATA_QUERY[[#This Row],[TRANSAMT]],0)</f>
        <v>1090</v>
      </c>
      <c r="R916" t="s">
        <v>26</v>
      </c>
      <c r="S916" t="s">
        <v>27</v>
      </c>
    </row>
    <row r="917" spans="1:19" x14ac:dyDescent="0.25">
      <c r="A917" s="6">
        <v>20210709</v>
      </c>
      <c r="B917" t="s">
        <v>768</v>
      </c>
      <c r="C917" t="s">
        <v>3682</v>
      </c>
      <c r="D917" t="s">
        <v>4237</v>
      </c>
      <c r="E917" t="s">
        <v>63</v>
      </c>
      <c r="F917" t="s">
        <v>24</v>
      </c>
      <c r="G917" t="s">
        <v>477</v>
      </c>
      <c r="H917">
        <v>0</v>
      </c>
      <c r="I917">
        <v>0</v>
      </c>
      <c r="J917" t="s">
        <v>472</v>
      </c>
      <c r="K917" t="s">
        <v>483</v>
      </c>
      <c r="L917" t="s">
        <v>484</v>
      </c>
      <c r="M9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7" t="s">
        <v>3386</v>
      </c>
      <c r="O917" s="4">
        <v>-398</v>
      </c>
      <c r="P917" s="4">
        <f>IF(Table_GL_DATA_QUERY[[#This Row],[TRANSAMT]]&gt;0,Table_GL_DATA_QUERY[[#This Row],[TRANSAMT]],0)</f>
        <v>0</v>
      </c>
      <c r="Q917" s="4">
        <f>-IF(Table_GL_DATA_QUERY[[#This Row],[TRANSAMT]]&lt;0,Table_GL_DATA_QUERY[[#This Row],[TRANSAMT]],0)</f>
        <v>398</v>
      </c>
      <c r="R917" t="s">
        <v>26</v>
      </c>
      <c r="S917" t="s">
        <v>27</v>
      </c>
    </row>
    <row r="918" spans="1:19" x14ac:dyDescent="0.25">
      <c r="A918" s="6">
        <v>20210709</v>
      </c>
      <c r="B918" t="s">
        <v>768</v>
      </c>
      <c r="C918" t="s">
        <v>3682</v>
      </c>
      <c r="D918" t="s">
        <v>4237</v>
      </c>
      <c r="E918" t="s">
        <v>64</v>
      </c>
      <c r="F918" t="s">
        <v>24</v>
      </c>
      <c r="G918" t="s">
        <v>477</v>
      </c>
      <c r="H918">
        <v>0</v>
      </c>
      <c r="I918">
        <v>0</v>
      </c>
      <c r="J918" t="s">
        <v>472</v>
      </c>
      <c r="K918" t="s">
        <v>483</v>
      </c>
      <c r="L918" t="s">
        <v>484</v>
      </c>
      <c r="M9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8" t="s">
        <v>4145</v>
      </c>
      <c r="O918" s="4">
        <v>-1000</v>
      </c>
      <c r="P918" s="4">
        <f>IF(Table_GL_DATA_QUERY[[#This Row],[TRANSAMT]]&gt;0,Table_GL_DATA_QUERY[[#This Row],[TRANSAMT]],0)</f>
        <v>0</v>
      </c>
      <c r="Q918" s="4">
        <f>-IF(Table_GL_DATA_QUERY[[#This Row],[TRANSAMT]]&lt;0,Table_GL_DATA_QUERY[[#This Row],[TRANSAMT]],0)</f>
        <v>1000</v>
      </c>
      <c r="R918" t="s">
        <v>26</v>
      </c>
      <c r="S918" t="s">
        <v>27</v>
      </c>
    </row>
    <row r="919" spans="1:19" x14ac:dyDescent="0.25">
      <c r="A919" s="6">
        <v>20210709</v>
      </c>
      <c r="B919" t="s">
        <v>768</v>
      </c>
      <c r="C919" t="s">
        <v>3682</v>
      </c>
      <c r="D919" t="s">
        <v>4237</v>
      </c>
      <c r="E919" t="s">
        <v>65</v>
      </c>
      <c r="F919" t="s">
        <v>52</v>
      </c>
      <c r="G919" t="s">
        <v>477</v>
      </c>
      <c r="H919">
        <v>0</v>
      </c>
      <c r="I919">
        <v>0</v>
      </c>
      <c r="J919" t="s">
        <v>472</v>
      </c>
      <c r="K919" t="s">
        <v>483</v>
      </c>
      <c r="L919" t="s">
        <v>484</v>
      </c>
      <c r="M9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19" t="s">
        <v>4146</v>
      </c>
      <c r="O919" s="4">
        <v>-2400</v>
      </c>
      <c r="P919" s="4">
        <f>IF(Table_GL_DATA_QUERY[[#This Row],[TRANSAMT]]&gt;0,Table_GL_DATA_QUERY[[#This Row],[TRANSAMT]],0)</f>
        <v>0</v>
      </c>
      <c r="Q919" s="4">
        <f>-IF(Table_GL_DATA_QUERY[[#This Row],[TRANSAMT]]&lt;0,Table_GL_DATA_QUERY[[#This Row],[TRANSAMT]],0)</f>
        <v>2400</v>
      </c>
      <c r="R919" t="s">
        <v>26</v>
      </c>
      <c r="S919" t="s">
        <v>27</v>
      </c>
    </row>
    <row r="920" spans="1:19" x14ac:dyDescent="0.25">
      <c r="A920" s="6">
        <v>20210709</v>
      </c>
      <c r="B920" t="s">
        <v>768</v>
      </c>
      <c r="C920" t="s">
        <v>3682</v>
      </c>
      <c r="D920" t="s">
        <v>4237</v>
      </c>
      <c r="E920" t="s">
        <v>66</v>
      </c>
      <c r="F920" t="s">
        <v>41</v>
      </c>
      <c r="G920" t="s">
        <v>477</v>
      </c>
      <c r="H920">
        <v>0</v>
      </c>
      <c r="I920">
        <v>0</v>
      </c>
      <c r="J920" t="s">
        <v>472</v>
      </c>
      <c r="K920" t="s">
        <v>483</v>
      </c>
      <c r="L920" t="s">
        <v>484</v>
      </c>
      <c r="M9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0" t="s">
        <v>607</v>
      </c>
      <c r="O920" s="4">
        <v>-1465</v>
      </c>
      <c r="P920" s="4">
        <f>IF(Table_GL_DATA_QUERY[[#This Row],[TRANSAMT]]&gt;0,Table_GL_DATA_QUERY[[#This Row],[TRANSAMT]],0)</f>
        <v>0</v>
      </c>
      <c r="Q920" s="4">
        <f>-IF(Table_GL_DATA_QUERY[[#This Row],[TRANSAMT]]&lt;0,Table_GL_DATA_QUERY[[#This Row],[TRANSAMT]],0)</f>
        <v>1465</v>
      </c>
      <c r="R920" t="s">
        <v>26</v>
      </c>
      <c r="S920" t="s">
        <v>27</v>
      </c>
    </row>
    <row r="921" spans="1:19" x14ac:dyDescent="0.25">
      <c r="A921" s="6">
        <v>20210709</v>
      </c>
      <c r="B921" t="s">
        <v>768</v>
      </c>
      <c r="C921" t="s">
        <v>3682</v>
      </c>
      <c r="D921" t="s">
        <v>4237</v>
      </c>
      <c r="E921" t="s">
        <v>67</v>
      </c>
      <c r="F921" t="s">
        <v>52</v>
      </c>
      <c r="G921" t="s">
        <v>477</v>
      </c>
      <c r="H921">
        <v>0</v>
      </c>
      <c r="I921">
        <v>0</v>
      </c>
      <c r="J921" t="s">
        <v>472</v>
      </c>
      <c r="K921" t="s">
        <v>483</v>
      </c>
      <c r="L921" t="s">
        <v>484</v>
      </c>
      <c r="M9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1" t="s">
        <v>695</v>
      </c>
      <c r="O921" s="4">
        <v>-2030</v>
      </c>
      <c r="P921" s="4">
        <f>IF(Table_GL_DATA_QUERY[[#This Row],[TRANSAMT]]&gt;0,Table_GL_DATA_QUERY[[#This Row],[TRANSAMT]],0)</f>
        <v>0</v>
      </c>
      <c r="Q921" s="4">
        <f>-IF(Table_GL_DATA_QUERY[[#This Row],[TRANSAMT]]&lt;0,Table_GL_DATA_QUERY[[#This Row],[TRANSAMT]],0)</f>
        <v>2030</v>
      </c>
      <c r="R921" t="s">
        <v>26</v>
      </c>
      <c r="S921" t="s">
        <v>27</v>
      </c>
    </row>
    <row r="922" spans="1:19" x14ac:dyDescent="0.25">
      <c r="A922" s="6">
        <v>20210709</v>
      </c>
      <c r="B922" t="s">
        <v>768</v>
      </c>
      <c r="C922" t="s">
        <v>3682</v>
      </c>
      <c r="D922" t="s">
        <v>4237</v>
      </c>
      <c r="E922" t="s">
        <v>68</v>
      </c>
      <c r="F922" t="s">
        <v>24</v>
      </c>
      <c r="G922" t="s">
        <v>477</v>
      </c>
      <c r="H922">
        <v>0</v>
      </c>
      <c r="I922">
        <v>0</v>
      </c>
      <c r="J922" t="s">
        <v>472</v>
      </c>
      <c r="K922" t="s">
        <v>483</v>
      </c>
      <c r="L922" t="s">
        <v>484</v>
      </c>
      <c r="M9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2" t="s">
        <v>692</v>
      </c>
      <c r="O922" s="4">
        <v>-499</v>
      </c>
      <c r="P922" s="4">
        <f>IF(Table_GL_DATA_QUERY[[#This Row],[TRANSAMT]]&gt;0,Table_GL_DATA_QUERY[[#This Row],[TRANSAMT]],0)</f>
        <v>0</v>
      </c>
      <c r="Q922" s="4">
        <f>-IF(Table_GL_DATA_QUERY[[#This Row],[TRANSAMT]]&lt;0,Table_GL_DATA_QUERY[[#This Row],[TRANSAMT]],0)</f>
        <v>499</v>
      </c>
      <c r="R922" t="s">
        <v>26</v>
      </c>
      <c r="S922" t="s">
        <v>27</v>
      </c>
    </row>
    <row r="923" spans="1:19" x14ac:dyDescent="0.25">
      <c r="A923" s="6">
        <v>20210709</v>
      </c>
      <c r="B923" t="s">
        <v>768</v>
      </c>
      <c r="C923" t="s">
        <v>3682</v>
      </c>
      <c r="D923" t="s">
        <v>4237</v>
      </c>
      <c r="E923" t="s">
        <v>69</v>
      </c>
      <c r="F923" t="s">
        <v>24</v>
      </c>
      <c r="G923" t="s">
        <v>477</v>
      </c>
      <c r="H923">
        <v>0</v>
      </c>
      <c r="I923">
        <v>0</v>
      </c>
      <c r="J923" t="s">
        <v>472</v>
      </c>
      <c r="K923" t="s">
        <v>483</v>
      </c>
      <c r="L923" t="s">
        <v>484</v>
      </c>
      <c r="M9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3" t="s">
        <v>1553</v>
      </c>
      <c r="O923" s="4">
        <v>-500</v>
      </c>
      <c r="P923" s="4">
        <f>IF(Table_GL_DATA_QUERY[[#This Row],[TRANSAMT]]&gt;0,Table_GL_DATA_QUERY[[#This Row],[TRANSAMT]],0)</f>
        <v>0</v>
      </c>
      <c r="Q923" s="4">
        <f>-IF(Table_GL_DATA_QUERY[[#This Row],[TRANSAMT]]&lt;0,Table_GL_DATA_QUERY[[#This Row],[TRANSAMT]],0)</f>
        <v>500</v>
      </c>
      <c r="R923" t="s">
        <v>26</v>
      </c>
      <c r="S923" t="s">
        <v>27</v>
      </c>
    </row>
    <row r="924" spans="1:19" x14ac:dyDescent="0.25">
      <c r="A924" s="6">
        <v>20210709</v>
      </c>
      <c r="B924" t="s">
        <v>768</v>
      </c>
      <c r="C924" t="s">
        <v>3682</v>
      </c>
      <c r="D924" t="s">
        <v>4237</v>
      </c>
      <c r="E924" t="s">
        <v>70</v>
      </c>
      <c r="F924" t="s">
        <v>24</v>
      </c>
      <c r="G924" t="s">
        <v>477</v>
      </c>
      <c r="H924">
        <v>0</v>
      </c>
      <c r="I924">
        <v>0</v>
      </c>
      <c r="J924" t="s">
        <v>472</v>
      </c>
      <c r="K924" t="s">
        <v>483</v>
      </c>
      <c r="L924" t="s">
        <v>484</v>
      </c>
      <c r="M9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4" t="s">
        <v>534</v>
      </c>
      <c r="O924" s="4">
        <v>-588</v>
      </c>
      <c r="P924" s="4">
        <f>IF(Table_GL_DATA_QUERY[[#This Row],[TRANSAMT]]&gt;0,Table_GL_DATA_QUERY[[#This Row],[TRANSAMT]],0)</f>
        <v>0</v>
      </c>
      <c r="Q924" s="4">
        <f>-IF(Table_GL_DATA_QUERY[[#This Row],[TRANSAMT]]&lt;0,Table_GL_DATA_QUERY[[#This Row],[TRANSAMT]],0)</f>
        <v>588</v>
      </c>
      <c r="R924" t="s">
        <v>26</v>
      </c>
      <c r="S924" t="s">
        <v>27</v>
      </c>
    </row>
    <row r="925" spans="1:19" x14ac:dyDescent="0.25">
      <c r="A925" s="6">
        <v>20210709</v>
      </c>
      <c r="B925" t="s">
        <v>768</v>
      </c>
      <c r="C925" t="s">
        <v>3682</v>
      </c>
      <c r="D925" t="s">
        <v>4237</v>
      </c>
      <c r="E925" t="s">
        <v>30</v>
      </c>
      <c r="F925" t="s">
        <v>58</v>
      </c>
      <c r="G925" t="s">
        <v>477</v>
      </c>
      <c r="H925">
        <v>0</v>
      </c>
      <c r="I925">
        <v>0</v>
      </c>
      <c r="J925" t="s">
        <v>472</v>
      </c>
      <c r="K925" t="s">
        <v>483</v>
      </c>
      <c r="L925" t="s">
        <v>484</v>
      </c>
      <c r="M9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5" t="s">
        <v>4147</v>
      </c>
      <c r="O925" s="4">
        <v>-4848</v>
      </c>
      <c r="P925" s="4">
        <f>IF(Table_GL_DATA_QUERY[[#This Row],[TRANSAMT]]&gt;0,Table_GL_DATA_QUERY[[#This Row],[TRANSAMT]],0)</f>
        <v>0</v>
      </c>
      <c r="Q925" s="4">
        <f>-IF(Table_GL_DATA_QUERY[[#This Row],[TRANSAMT]]&lt;0,Table_GL_DATA_QUERY[[#This Row],[TRANSAMT]],0)</f>
        <v>4848</v>
      </c>
      <c r="R925" t="s">
        <v>26</v>
      </c>
      <c r="S925" t="s">
        <v>27</v>
      </c>
    </row>
    <row r="926" spans="1:19" x14ac:dyDescent="0.25">
      <c r="A926" s="6">
        <v>20210709</v>
      </c>
      <c r="B926" t="s">
        <v>768</v>
      </c>
      <c r="C926" t="s">
        <v>3682</v>
      </c>
      <c r="D926" t="s">
        <v>4237</v>
      </c>
      <c r="E926" t="s">
        <v>71</v>
      </c>
      <c r="F926" t="s">
        <v>150</v>
      </c>
      <c r="G926" t="s">
        <v>477</v>
      </c>
      <c r="H926">
        <v>0</v>
      </c>
      <c r="I926">
        <v>0</v>
      </c>
      <c r="J926" t="s">
        <v>472</v>
      </c>
      <c r="K926" t="s">
        <v>483</v>
      </c>
      <c r="L926" t="s">
        <v>484</v>
      </c>
      <c r="M9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6" t="s">
        <v>4148</v>
      </c>
      <c r="O926" s="4">
        <v>-1238</v>
      </c>
      <c r="P926" s="4">
        <f>IF(Table_GL_DATA_QUERY[[#This Row],[TRANSAMT]]&gt;0,Table_GL_DATA_QUERY[[#This Row],[TRANSAMT]],0)</f>
        <v>0</v>
      </c>
      <c r="Q926" s="4">
        <f>-IF(Table_GL_DATA_QUERY[[#This Row],[TRANSAMT]]&lt;0,Table_GL_DATA_QUERY[[#This Row],[TRANSAMT]],0)</f>
        <v>1238</v>
      </c>
      <c r="R926" t="s">
        <v>26</v>
      </c>
      <c r="S926" t="s">
        <v>27</v>
      </c>
    </row>
    <row r="927" spans="1:19" x14ac:dyDescent="0.25">
      <c r="A927" s="6">
        <v>20210709</v>
      </c>
      <c r="B927" t="s">
        <v>768</v>
      </c>
      <c r="C927" t="s">
        <v>3682</v>
      </c>
      <c r="D927" t="s">
        <v>4237</v>
      </c>
      <c r="E927" t="s">
        <v>57</v>
      </c>
      <c r="F927" t="s">
        <v>24</v>
      </c>
      <c r="G927" t="s">
        <v>477</v>
      </c>
      <c r="H927">
        <v>0</v>
      </c>
      <c r="I927">
        <v>0</v>
      </c>
      <c r="J927" t="s">
        <v>472</v>
      </c>
      <c r="K927" t="s">
        <v>483</v>
      </c>
      <c r="L927" t="s">
        <v>484</v>
      </c>
      <c r="M9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7" t="s">
        <v>4149</v>
      </c>
      <c r="O927" s="4">
        <v>-500</v>
      </c>
      <c r="P927" s="4">
        <f>IF(Table_GL_DATA_QUERY[[#This Row],[TRANSAMT]]&gt;0,Table_GL_DATA_QUERY[[#This Row],[TRANSAMT]],0)</f>
        <v>0</v>
      </c>
      <c r="Q927" s="4">
        <f>-IF(Table_GL_DATA_QUERY[[#This Row],[TRANSAMT]]&lt;0,Table_GL_DATA_QUERY[[#This Row],[TRANSAMT]],0)</f>
        <v>500</v>
      </c>
      <c r="R927" t="s">
        <v>26</v>
      </c>
      <c r="S927" t="s">
        <v>27</v>
      </c>
    </row>
    <row r="928" spans="1:19" x14ac:dyDescent="0.25">
      <c r="A928" s="6">
        <v>20210709</v>
      </c>
      <c r="B928" t="s">
        <v>768</v>
      </c>
      <c r="C928" t="s">
        <v>3682</v>
      </c>
      <c r="D928" t="s">
        <v>4237</v>
      </c>
      <c r="E928" t="s">
        <v>72</v>
      </c>
      <c r="F928" t="s">
        <v>24</v>
      </c>
      <c r="G928" t="s">
        <v>477</v>
      </c>
      <c r="H928">
        <v>0</v>
      </c>
      <c r="I928">
        <v>0</v>
      </c>
      <c r="J928" t="s">
        <v>472</v>
      </c>
      <c r="K928" t="s">
        <v>483</v>
      </c>
      <c r="L928" t="s">
        <v>484</v>
      </c>
      <c r="M9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8" t="s">
        <v>4150</v>
      </c>
      <c r="O928" s="4">
        <v>-500</v>
      </c>
      <c r="P928" s="4">
        <f>IF(Table_GL_DATA_QUERY[[#This Row],[TRANSAMT]]&gt;0,Table_GL_DATA_QUERY[[#This Row],[TRANSAMT]],0)</f>
        <v>0</v>
      </c>
      <c r="Q928" s="4">
        <f>-IF(Table_GL_DATA_QUERY[[#This Row],[TRANSAMT]]&lt;0,Table_GL_DATA_QUERY[[#This Row],[TRANSAMT]],0)</f>
        <v>500</v>
      </c>
      <c r="R928" t="s">
        <v>26</v>
      </c>
      <c r="S928" t="s">
        <v>27</v>
      </c>
    </row>
    <row r="929" spans="1:19" x14ac:dyDescent="0.25">
      <c r="A929" s="6">
        <v>20210709</v>
      </c>
      <c r="B929" t="s">
        <v>768</v>
      </c>
      <c r="C929" t="s">
        <v>3682</v>
      </c>
      <c r="D929" t="s">
        <v>4237</v>
      </c>
      <c r="E929" t="s">
        <v>73</v>
      </c>
      <c r="F929" t="s">
        <v>24</v>
      </c>
      <c r="G929" t="s">
        <v>477</v>
      </c>
      <c r="H929">
        <v>0</v>
      </c>
      <c r="I929">
        <v>0</v>
      </c>
      <c r="J929" t="s">
        <v>472</v>
      </c>
      <c r="K929" t="s">
        <v>483</v>
      </c>
      <c r="L929" t="s">
        <v>484</v>
      </c>
      <c r="M9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29" t="s">
        <v>544</v>
      </c>
      <c r="O929" s="4">
        <v>-589</v>
      </c>
      <c r="P929" s="4">
        <f>IF(Table_GL_DATA_QUERY[[#This Row],[TRANSAMT]]&gt;0,Table_GL_DATA_QUERY[[#This Row],[TRANSAMT]],0)</f>
        <v>0</v>
      </c>
      <c r="Q929" s="4">
        <f>-IF(Table_GL_DATA_QUERY[[#This Row],[TRANSAMT]]&lt;0,Table_GL_DATA_QUERY[[#This Row],[TRANSAMT]],0)</f>
        <v>589</v>
      </c>
      <c r="R929" t="s">
        <v>26</v>
      </c>
      <c r="S929" t="s">
        <v>27</v>
      </c>
    </row>
    <row r="930" spans="1:19" x14ac:dyDescent="0.25">
      <c r="A930" s="6">
        <v>20210705</v>
      </c>
      <c r="B930" t="s">
        <v>768</v>
      </c>
      <c r="C930" t="s">
        <v>3682</v>
      </c>
      <c r="D930" t="s">
        <v>17547</v>
      </c>
      <c r="E930" t="s">
        <v>106</v>
      </c>
      <c r="F930" t="s">
        <v>24</v>
      </c>
      <c r="G930" t="s">
        <v>49</v>
      </c>
      <c r="H930">
        <v>0</v>
      </c>
      <c r="I930">
        <v>0</v>
      </c>
      <c r="J930" t="s">
        <v>61</v>
      </c>
      <c r="K930" t="s">
        <v>699</v>
      </c>
      <c r="L930" t="s">
        <v>17563</v>
      </c>
      <c r="M9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000011869109</v>
      </c>
      <c r="N930" t="s">
        <v>123</v>
      </c>
      <c r="O930" s="4">
        <v>5573</v>
      </c>
      <c r="P930" s="4">
        <f>IF(Table_GL_DATA_QUERY[[#This Row],[TRANSAMT]]&gt;0,Table_GL_DATA_QUERY[[#This Row],[TRANSAMT]],0)</f>
        <v>5573</v>
      </c>
      <c r="Q930" s="4">
        <f>-IF(Table_GL_DATA_QUERY[[#This Row],[TRANSAMT]]&lt;0,Table_GL_DATA_QUERY[[#This Row],[TRANSAMT]],0)</f>
        <v>0</v>
      </c>
      <c r="R930" t="s">
        <v>31</v>
      </c>
      <c r="S930" t="s">
        <v>27</v>
      </c>
    </row>
    <row r="931" spans="1:19" x14ac:dyDescent="0.25">
      <c r="A931" s="6">
        <v>20210705</v>
      </c>
      <c r="B931" t="s">
        <v>768</v>
      </c>
      <c r="C931" t="s">
        <v>3682</v>
      </c>
      <c r="D931" t="s">
        <v>17547</v>
      </c>
      <c r="E931" t="s">
        <v>107</v>
      </c>
      <c r="F931" t="s">
        <v>24</v>
      </c>
      <c r="G931" t="s">
        <v>49</v>
      </c>
      <c r="H931">
        <v>0</v>
      </c>
      <c r="I931">
        <v>0</v>
      </c>
      <c r="J931" t="s">
        <v>61</v>
      </c>
      <c r="K931" t="s">
        <v>699</v>
      </c>
      <c r="L931" t="s">
        <v>17564</v>
      </c>
      <c r="M9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000011861635</v>
      </c>
      <c r="N931" t="s">
        <v>123</v>
      </c>
      <c r="O931" s="4">
        <v>32320.080000000002</v>
      </c>
      <c r="P931" s="4">
        <f>IF(Table_GL_DATA_QUERY[[#This Row],[TRANSAMT]]&gt;0,Table_GL_DATA_QUERY[[#This Row],[TRANSAMT]],0)</f>
        <v>32320.080000000002</v>
      </c>
      <c r="Q931" s="4">
        <f>-IF(Table_GL_DATA_QUERY[[#This Row],[TRANSAMT]]&lt;0,Table_GL_DATA_QUERY[[#This Row],[TRANSAMT]],0)</f>
        <v>0</v>
      </c>
      <c r="R931" t="s">
        <v>31</v>
      </c>
      <c r="S931" t="s">
        <v>27</v>
      </c>
    </row>
    <row r="932" spans="1:19" x14ac:dyDescent="0.25">
      <c r="A932" s="6">
        <v>20210705</v>
      </c>
      <c r="B932" t="s">
        <v>768</v>
      </c>
      <c r="C932" t="s">
        <v>3682</v>
      </c>
      <c r="D932" t="s">
        <v>17547</v>
      </c>
      <c r="E932" t="s">
        <v>109</v>
      </c>
      <c r="F932" t="s">
        <v>24</v>
      </c>
      <c r="G932" t="s">
        <v>49</v>
      </c>
      <c r="H932">
        <v>0</v>
      </c>
      <c r="I932">
        <v>0</v>
      </c>
      <c r="J932" t="s">
        <v>61</v>
      </c>
      <c r="K932" t="s">
        <v>699</v>
      </c>
      <c r="L932" t="s">
        <v>17565</v>
      </c>
      <c r="M9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000011861970</v>
      </c>
      <c r="N932" t="s">
        <v>123</v>
      </c>
      <c r="O932" s="4">
        <v>5750</v>
      </c>
      <c r="P932" s="4">
        <f>IF(Table_GL_DATA_QUERY[[#This Row],[TRANSAMT]]&gt;0,Table_GL_DATA_QUERY[[#This Row],[TRANSAMT]],0)</f>
        <v>5750</v>
      </c>
      <c r="Q932" s="4">
        <f>-IF(Table_GL_DATA_QUERY[[#This Row],[TRANSAMT]]&lt;0,Table_GL_DATA_QUERY[[#This Row],[TRANSAMT]],0)</f>
        <v>0</v>
      </c>
      <c r="R932" t="s">
        <v>31</v>
      </c>
      <c r="S932" t="s">
        <v>27</v>
      </c>
    </row>
    <row r="933" spans="1:19" x14ac:dyDescent="0.25">
      <c r="A933" s="6">
        <v>20210706</v>
      </c>
      <c r="B933" t="s">
        <v>768</v>
      </c>
      <c r="C933" t="s">
        <v>3682</v>
      </c>
      <c r="D933" t="s">
        <v>17547</v>
      </c>
      <c r="E933" t="s">
        <v>193</v>
      </c>
      <c r="F933" t="s">
        <v>24</v>
      </c>
      <c r="G933" t="s">
        <v>49</v>
      </c>
      <c r="H933">
        <v>0</v>
      </c>
      <c r="I933">
        <v>0</v>
      </c>
      <c r="J933" t="s">
        <v>61</v>
      </c>
      <c r="K933" t="s">
        <v>699</v>
      </c>
      <c r="L933" t="s">
        <v>17566</v>
      </c>
      <c r="M9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000011873881</v>
      </c>
      <c r="N933" t="s">
        <v>123</v>
      </c>
      <c r="O933" s="4">
        <v>5615</v>
      </c>
      <c r="P933" s="4">
        <f>IF(Table_GL_DATA_QUERY[[#This Row],[TRANSAMT]]&gt;0,Table_GL_DATA_QUERY[[#This Row],[TRANSAMT]],0)</f>
        <v>5615</v>
      </c>
      <c r="Q933" s="4">
        <f>-IF(Table_GL_DATA_QUERY[[#This Row],[TRANSAMT]]&lt;0,Table_GL_DATA_QUERY[[#This Row],[TRANSAMT]],0)</f>
        <v>0</v>
      </c>
      <c r="R933" t="s">
        <v>31</v>
      </c>
      <c r="S933" t="s">
        <v>27</v>
      </c>
    </row>
    <row r="934" spans="1:19" x14ac:dyDescent="0.25">
      <c r="A934" s="6">
        <v>20210706</v>
      </c>
      <c r="B934" t="s">
        <v>768</v>
      </c>
      <c r="C934" t="s">
        <v>3682</v>
      </c>
      <c r="D934" t="s">
        <v>17547</v>
      </c>
      <c r="E934" t="s">
        <v>196</v>
      </c>
      <c r="F934" t="s">
        <v>24</v>
      </c>
      <c r="G934" t="s">
        <v>49</v>
      </c>
      <c r="H934">
        <v>0</v>
      </c>
      <c r="I934">
        <v>0</v>
      </c>
      <c r="J934" t="s">
        <v>61</v>
      </c>
      <c r="K934" t="s">
        <v>699</v>
      </c>
      <c r="L934" t="s">
        <v>17566</v>
      </c>
      <c r="M9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000011873881</v>
      </c>
      <c r="N934" t="s">
        <v>123</v>
      </c>
      <c r="O934" s="4">
        <v>5615</v>
      </c>
      <c r="P934" s="4">
        <f>IF(Table_GL_DATA_QUERY[[#This Row],[TRANSAMT]]&gt;0,Table_GL_DATA_QUERY[[#This Row],[TRANSAMT]],0)</f>
        <v>5615</v>
      </c>
      <c r="Q934" s="4">
        <f>-IF(Table_GL_DATA_QUERY[[#This Row],[TRANSAMT]]&lt;0,Table_GL_DATA_QUERY[[#This Row],[TRANSAMT]],0)</f>
        <v>0</v>
      </c>
      <c r="R934" t="s">
        <v>31</v>
      </c>
      <c r="S934" t="s">
        <v>27</v>
      </c>
    </row>
    <row r="935" spans="1:19" x14ac:dyDescent="0.25">
      <c r="A935" s="6">
        <v>20210706</v>
      </c>
      <c r="B935" t="s">
        <v>768</v>
      </c>
      <c r="C935" t="s">
        <v>3682</v>
      </c>
      <c r="D935" t="s">
        <v>17547</v>
      </c>
      <c r="E935" t="s">
        <v>197</v>
      </c>
      <c r="F935" t="s">
        <v>24</v>
      </c>
      <c r="G935" t="s">
        <v>49</v>
      </c>
      <c r="H935">
        <v>0</v>
      </c>
      <c r="I935">
        <v>0</v>
      </c>
      <c r="J935" t="s">
        <v>61</v>
      </c>
      <c r="K935" t="s">
        <v>699</v>
      </c>
      <c r="L935" t="s">
        <v>17567</v>
      </c>
      <c r="M9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000011873098</v>
      </c>
      <c r="N935" t="s">
        <v>123</v>
      </c>
      <c r="O935" s="4">
        <v>567</v>
      </c>
      <c r="P935" s="4">
        <f>IF(Table_GL_DATA_QUERY[[#This Row],[TRANSAMT]]&gt;0,Table_GL_DATA_QUERY[[#This Row],[TRANSAMT]],0)</f>
        <v>567</v>
      </c>
      <c r="Q935" s="4">
        <f>-IF(Table_GL_DATA_QUERY[[#This Row],[TRANSAMT]]&lt;0,Table_GL_DATA_QUERY[[#This Row],[TRANSAMT]],0)</f>
        <v>0</v>
      </c>
      <c r="R935" t="s">
        <v>31</v>
      </c>
      <c r="S935" t="s">
        <v>27</v>
      </c>
    </row>
    <row r="936" spans="1:19" x14ac:dyDescent="0.25">
      <c r="A936" s="6">
        <v>20210706</v>
      </c>
      <c r="B936" t="s">
        <v>768</v>
      </c>
      <c r="C936" t="s">
        <v>3682</v>
      </c>
      <c r="D936" t="s">
        <v>17547</v>
      </c>
      <c r="E936" t="s">
        <v>198</v>
      </c>
      <c r="F936" t="s">
        <v>24</v>
      </c>
      <c r="G936" t="s">
        <v>49</v>
      </c>
      <c r="H936">
        <v>0</v>
      </c>
      <c r="I936">
        <v>0</v>
      </c>
      <c r="J936" t="s">
        <v>61</v>
      </c>
      <c r="K936" t="s">
        <v>1058</v>
      </c>
      <c r="L936" t="s">
        <v>17568</v>
      </c>
      <c r="M9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000011879589</v>
      </c>
      <c r="N936" t="s">
        <v>123</v>
      </c>
      <c r="O936" s="4">
        <v>4079</v>
      </c>
      <c r="P936" s="4">
        <f>IF(Table_GL_DATA_QUERY[[#This Row],[TRANSAMT]]&gt;0,Table_GL_DATA_QUERY[[#This Row],[TRANSAMT]],0)</f>
        <v>4079</v>
      </c>
      <c r="Q936" s="4">
        <f>-IF(Table_GL_DATA_QUERY[[#This Row],[TRANSAMT]]&lt;0,Table_GL_DATA_QUERY[[#This Row],[TRANSAMT]],0)</f>
        <v>0</v>
      </c>
      <c r="R936" t="s">
        <v>31</v>
      </c>
      <c r="S936" t="s">
        <v>27</v>
      </c>
    </row>
    <row r="937" spans="1:19" x14ac:dyDescent="0.25">
      <c r="A937" s="6">
        <v>20210708</v>
      </c>
      <c r="B937" t="s">
        <v>768</v>
      </c>
      <c r="C937" t="s">
        <v>3682</v>
      </c>
      <c r="D937" t="s">
        <v>17547</v>
      </c>
      <c r="E937" t="s">
        <v>110</v>
      </c>
      <c r="F937" t="s">
        <v>24</v>
      </c>
      <c r="G937" t="s">
        <v>49</v>
      </c>
      <c r="H937">
        <v>0</v>
      </c>
      <c r="I937">
        <v>0</v>
      </c>
      <c r="J937" t="s">
        <v>61</v>
      </c>
      <c r="K937" t="s">
        <v>699</v>
      </c>
      <c r="L937" t="s">
        <v>17569</v>
      </c>
      <c r="M9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000065931490</v>
      </c>
      <c r="N937" t="s">
        <v>123</v>
      </c>
      <c r="O937" s="4">
        <v>6498</v>
      </c>
      <c r="P937" s="4">
        <f>IF(Table_GL_DATA_QUERY[[#This Row],[TRANSAMT]]&gt;0,Table_GL_DATA_QUERY[[#This Row],[TRANSAMT]],0)</f>
        <v>6498</v>
      </c>
      <c r="Q937" s="4">
        <f>-IF(Table_GL_DATA_QUERY[[#This Row],[TRANSAMT]]&lt;0,Table_GL_DATA_QUERY[[#This Row],[TRANSAMT]],0)</f>
        <v>0</v>
      </c>
      <c r="R937" t="s">
        <v>31</v>
      </c>
      <c r="S937" t="s">
        <v>27</v>
      </c>
    </row>
    <row r="938" spans="1:19" x14ac:dyDescent="0.25">
      <c r="A938" s="6">
        <v>20210712</v>
      </c>
      <c r="B938" t="s">
        <v>768</v>
      </c>
      <c r="C938" t="s">
        <v>3682</v>
      </c>
      <c r="D938" t="s">
        <v>17547</v>
      </c>
      <c r="E938" t="s">
        <v>111</v>
      </c>
      <c r="F938" t="s">
        <v>24</v>
      </c>
      <c r="G938" t="s">
        <v>49</v>
      </c>
      <c r="H938">
        <v>0</v>
      </c>
      <c r="I938">
        <v>0</v>
      </c>
      <c r="J938" t="s">
        <v>61</v>
      </c>
      <c r="K938" t="s">
        <v>699</v>
      </c>
      <c r="L938" t="s">
        <v>17570</v>
      </c>
      <c r="M9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000010709587</v>
      </c>
      <c r="N938" t="s">
        <v>123</v>
      </c>
      <c r="O938" s="4">
        <v>3906</v>
      </c>
      <c r="P938" s="4">
        <f>IF(Table_GL_DATA_QUERY[[#This Row],[TRANSAMT]]&gt;0,Table_GL_DATA_QUERY[[#This Row],[TRANSAMT]],0)</f>
        <v>3906</v>
      </c>
      <c r="Q938" s="4">
        <f>-IF(Table_GL_DATA_QUERY[[#This Row],[TRANSAMT]]&lt;0,Table_GL_DATA_QUERY[[#This Row],[TRANSAMT]],0)</f>
        <v>0</v>
      </c>
      <c r="R938" t="s">
        <v>31</v>
      </c>
      <c r="S938" t="s">
        <v>27</v>
      </c>
    </row>
    <row r="939" spans="1:19" x14ac:dyDescent="0.25">
      <c r="A939" s="6">
        <v>20210712</v>
      </c>
      <c r="B939" t="s">
        <v>768</v>
      </c>
      <c r="C939" t="s">
        <v>3682</v>
      </c>
      <c r="D939" t="s">
        <v>17547</v>
      </c>
      <c r="E939" t="s">
        <v>114</v>
      </c>
      <c r="F939" t="s">
        <v>24</v>
      </c>
      <c r="G939" t="s">
        <v>49</v>
      </c>
      <c r="H939">
        <v>0</v>
      </c>
      <c r="I939">
        <v>0</v>
      </c>
      <c r="J939" t="s">
        <v>61</v>
      </c>
      <c r="K939" t="s">
        <v>699</v>
      </c>
      <c r="L939" t="s">
        <v>17571</v>
      </c>
      <c r="M9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000010709587</v>
      </c>
      <c r="N939" t="s">
        <v>123</v>
      </c>
      <c r="O939" s="4">
        <v>412</v>
      </c>
      <c r="P939" s="4">
        <f>IF(Table_GL_DATA_QUERY[[#This Row],[TRANSAMT]]&gt;0,Table_GL_DATA_QUERY[[#This Row],[TRANSAMT]],0)</f>
        <v>412</v>
      </c>
      <c r="Q939" s="4">
        <f>-IF(Table_GL_DATA_QUERY[[#This Row],[TRANSAMT]]&lt;0,Table_GL_DATA_QUERY[[#This Row],[TRANSAMT]],0)</f>
        <v>0</v>
      </c>
      <c r="R939" t="s">
        <v>31</v>
      </c>
      <c r="S939" t="s">
        <v>27</v>
      </c>
    </row>
    <row r="940" spans="1:19" x14ac:dyDescent="0.25">
      <c r="A940" s="6">
        <v>20210712</v>
      </c>
      <c r="B940" t="s">
        <v>768</v>
      </c>
      <c r="C940" t="s">
        <v>3682</v>
      </c>
      <c r="D940" t="s">
        <v>17547</v>
      </c>
      <c r="E940" t="s">
        <v>115</v>
      </c>
      <c r="F940" t="s">
        <v>24</v>
      </c>
      <c r="G940" t="s">
        <v>49</v>
      </c>
      <c r="H940">
        <v>0</v>
      </c>
      <c r="I940">
        <v>0</v>
      </c>
      <c r="J940" t="s">
        <v>61</v>
      </c>
      <c r="K940" t="s">
        <v>699</v>
      </c>
      <c r="L940" t="s">
        <v>17572</v>
      </c>
      <c r="M9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000010709587</v>
      </c>
      <c r="N940" t="s">
        <v>123</v>
      </c>
      <c r="O940" s="4">
        <v>206</v>
      </c>
      <c r="P940" s="4">
        <f>IF(Table_GL_DATA_QUERY[[#This Row],[TRANSAMT]]&gt;0,Table_GL_DATA_QUERY[[#This Row],[TRANSAMT]],0)</f>
        <v>206</v>
      </c>
      <c r="Q940" s="4">
        <f>-IF(Table_GL_DATA_QUERY[[#This Row],[TRANSAMT]]&lt;0,Table_GL_DATA_QUERY[[#This Row],[TRANSAMT]],0)</f>
        <v>0</v>
      </c>
      <c r="R940" t="s">
        <v>31</v>
      </c>
      <c r="S940" t="s">
        <v>27</v>
      </c>
    </row>
    <row r="941" spans="1:19" x14ac:dyDescent="0.25">
      <c r="A941" s="6">
        <v>20210712</v>
      </c>
      <c r="B941" t="s">
        <v>768</v>
      </c>
      <c r="C941" t="s">
        <v>3682</v>
      </c>
      <c r="D941" t="s">
        <v>17547</v>
      </c>
      <c r="E941" t="s">
        <v>118</v>
      </c>
      <c r="F941" t="s">
        <v>24</v>
      </c>
      <c r="G941" t="s">
        <v>49</v>
      </c>
      <c r="H941">
        <v>0</v>
      </c>
      <c r="I941">
        <v>0</v>
      </c>
      <c r="J941" t="s">
        <v>61</v>
      </c>
      <c r="K941" t="s">
        <v>699</v>
      </c>
      <c r="L941" t="s">
        <v>17573</v>
      </c>
      <c r="M9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000010709587</v>
      </c>
      <c r="N941" t="s">
        <v>123</v>
      </c>
      <c r="O941" s="4">
        <v>2467</v>
      </c>
      <c r="P941" s="4">
        <f>IF(Table_GL_DATA_QUERY[[#This Row],[TRANSAMT]]&gt;0,Table_GL_DATA_QUERY[[#This Row],[TRANSAMT]],0)</f>
        <v>2467</v>
      </c>
      <c r="Q941" s="4">
        <f>-IF(Table_GL_DATA_QUERY[[#This Row],[TRANSAMT]]&lt;0,Table_GL_DATA_QUERY[[#This Row],[TRANSAMT]],0)</f>
        <v>0</v>
      </c>
      <c r="R941" t="s">
        <v>31</v>
      </c>
      <c r="S941" t="s">
        <v>27</v>
      </c>
    </row>
    <row r="942" spans="1:19" x14ac:dyDescent="0.25">
      <c r="A942" s="6">
        <v>20210712</v>
      </c>
      <c r="B942" t="s">
        <v>768</v>
      </c>
      <c r="C942" t="s">
        <v>3682</v>
      </c>
      <c r="D942" t="s">
        <v>17547</v>
      </c>
      <c r="E942" t="s">
        <v>201</v>
      </c>
      <c r="F942" t="s">
        <v>24</v>
      </c>
      <c r="G942" t="s">
        <v>49</v>
      </c>
      <c r="H942">
        <v>0</v>
      </c>
      <c r="I942">
        <v>0</v>
      </c>
      <c r="J942" t="s">
        <v>61</v>
      </c>
      <c r="K942" t="s">
        <v>699</v>
      </c>
      <c r="L942" t="s">
        <v>17574</v>
      </c>
      <c r="M9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000010709587</v>
      </c>
      <c r="N942" t="s">
        <v>123</v>
      </c>
      <c r="O942" s="4">
        <v>822</v>
      </c>
      <c r="P942" s="4">
        <f>IF(Table_GL_DATA_QUERY[[#This Row],[TRANSAMT]]&gt;0,Table_GL_DATA_QUERY[[#This Row],[TRANSAMT]],0)</f>
        <v>822</v>
      </c>
      <c r="Q942" s="4">
        <f>-IF(Table_GL_DATA_QUERY[[#This Row],[TRANSAMT]]&lt;0,Table_GL_DATA_QUERY[[#This Row],[TRANSAMT]],0)</f>
        <v>0</v>
      </c>
      <c r="R942" t="s">
        <v>31</v>
      </c>
      <c r="S942" t="s">
        <v>27</v>
      </c>
    </row>
    <row r="943" spans="1:19" x14ac:dyDescent="0.25">
      <c r="A943" s="6">
        <v>20210712</v>
      </c>
      <c r="B943" t="s">
        <v>768</v>
      </c>
      <c r="C943" t="s">
        <v>3682</v>
      </c>
      <c r="D943" t="s">
        <v>17547</v>
      </c>
      <c r="E943" t="s">
        <v>47</v>
      </c>
      <c r="F943" t="s">
        <v>24</v>
      </c>
      <c r="G943" t="s">
        <v>49</v>
      </c>
      <c r="H943">
        <v>0</v>
      </c>
      <c r="I943">
        <v>0</v>
      </c>
      <c r="J943" t="s">
        <v>61</v>
      </c>
      <c r="K943" t="s">
        <v>699</v>
      </c>
      <c r="L943" t="s">
        <v>17575</v>
      </c>
      <c r="M9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43" t="s">
        <v>123</v>
      </c>
      <c r="O943" s="4">
        <v>2840</v>
      </c>
      <c r="P943" s="4">
        <f>IF(Table_GL_DATA_QUERY[[#This Row],[TRANSAMT]]&gt;0,Table_GL_DATA_QUERY[[#This Row],[TRANSAMT]],0)</f>
        <v>2840</v>
      </c>
      <c r="Q943" s="4">
        <f>-IF(Table_GL_DATA_QUERY[[#This Row],[TRANSAMT]]&lt;0,Table_GL_DATA_QUERY[[#This Row],[TRANSAMT]],0)</f>
        <v>0</v>
      </c>
      <c r="R943" t="s">
        <v>31</v>
      </c>
      <c r="S943" t="s">
        <v>27</v>
      </c>
    </row>
    <row r="944" spans="1:19" x14ac:dyDescent="0.25">
      <c r="A944" s="6">
        <v>20210712</v>
      </c>
      <c r="B944" t="s">
        <v>768</v>
      </c>
      <c r="C944" t="s">
        <v>3682</v>
      </c>
      <c r="D944" t="s">
        <v>17547</v>
      </c>
      <c r="E944" t="s">
        <v>120</v>
      </c>
      <c r="F944" t="s">
        <v>24</v>
      </c>
      <c r="G944" t="s">
        <v>49</v>
      </c>
      <c r="H944">
        <v>0</v>
      </c>
      <c r="I944">
        <v>0</v>
      </c>
      <c r="J944" t="s">
        <v>61</v>
      </c>
      <c r="K944" t="s">
        <v>699</v>
      </c>
      <c r="L944" t="s">
        <v>17576</v>
      </c>
      <c r="M9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000011937719</v>
      </c>
      <c r="N944" t="s">
        <v>123</v>
      </c>
      <c r="O944" s="4">
        <v>5367</v>
      </c>
      <c r="P944" s="4">
        <f>IF(Table_GL_DATA_QUERY[[#This Row],[TRANSAMT]]&gt;0,Table_GL_DATA_QUERY[[#This Row],[TRANSAMT]],0)</f>
        <v>5367</v>
      </c>
      <c r="Q944" s="4">
        <f>-IF(Table_GL_DATA_QUERY[[#This Row],[TRANSAMT]]&lt;0,Table_GL_DATA_QUERY[[#This Row],[TRANSAMT]],0)</f>
        <v>0</v>
      </c>
      <c r="R944" t="s">
        <v>31</v>
      </c>
      <c r="S944" t="s">
        <v>27</v>
      </c>
    </row>
    <row r="945" spans="1:19" x14ac:dyDescent="0.25">
      <c r="A945" s="6">
        <v>20210712</v>
      </c>
      <c r="B945" t="s">
        <v>768</v>
      </c>
      <c r="C945" t="s">
        <v>3682</v>
      </c>
      <c r="D945" t="s">
        <v>17547</v>
      </c>
      <c r="E945" t="s">
        <v>122</v>
      </c>
      <c r="F945" t="s">
        <v>24</v>
      </c>
      <c r="G945" t="s">
        <v>49</v>
      </c>
      <c r="H945">
        <v>0</v>
      </c>
      <c r="I945">
        <v>0</v>
      </c>
      <c r="J945" t="s">
        <v>61</v>
      </c>
      <c r="K945" t="s">
        <v>699</v>
      </c>
      <c r="L945" t="s">
        <v>17577</v>
      </c>
      <c r="M9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000011937581</v>
      </c>
      <c r="N945" t="s">
        <v>123</v>
      </c>
      <c r="O945" s="4">
        <v>5419</v>
      </c>
      <c r="P945" s="4">
        <f>IF(Table_GL_DATA_QUERY[[#This Row],[TRANSAMT]]&gt;0,Table_GL_DATA_QUERY[[#This Row],[TRANSAMT]],0)</f>
        <v>5419</v>
      </c>
      <c r="Q945" s="4">
        <f>-IF(Table_GL_DATA_QUERY[[#This Row],[TRANSAMT]]&lt;0,Table_GL_DATA_QUERY[[#This Row],[TRANSAMT]],0)</f>
        <v>0</v>
      </c>
      <c r="R945" t="s">
        <v>31</v>
      </c>
      <c r="S945" t="s">
        <v>27</v>
      </c>
    </row>
    <row r="946" spans="1:19" x14ac:dyDescent="0.25">
      <c r="A946" s="6">
        <v>20210712</v>
      </c>
      <c r="B946" t="s">
        <v>768</v>
      </c>
      <c r="C946" t="s">
        <v>3682</v>
      </c>
      <c r="D946" t="s">
        <v>17547</v>
      </c>
      <c r="E946" t="s">
        <v>209</v>
      </c>
      <c r="F946" t="s">
        <v>24</v>
      </c>
      <c r="G946" t="s">
        <v>49</v>
      </c>
      <c r="H946">
        <v>0</v>
      </c>
      <c r="I946">
        <v>0</v>
      </c>
      <c r="J946" t="s">
        <v>61</v>
      </c>
      <c r="K946" t="s">
        <v>699</v>
      </c>
      <c r="L946" t="s">
        <v>17578</v>
      </c>
      <c r="M9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000011931702</v>
      </c>
      <c r="N946" t="s">
        <v>123</v>
      </c>
      <c r="O946" s="4">
        <v>5729</v>
      </c>
      <c r="P946" s="4">
        <f>IF(Table_GL_DATA_QUERY[[#This Row],[TRANSAMT]]&gt;0,Table_GL_DATA_QUERY[[#This Row],[TRANSAMT]],0)</f>
        <v>5729</v>
      </c>
      <c r="Q946" s="4">
        <f>-IF(Table_GL_DATA_QUERY[[#This Row],[TRANSAMT]]&lt;0,Table_GL_DATA_QUERY[[#This Row],[TRANSAMT]],0)</f>
        <v>0</v>
      </c>
      <c r="R946" t="s">
        <v>31</v>
      </c>
      <c r="S946" t="s">
        <v>27</v>
      </c>
    </row>
    <row r="947" spans="1:19" x14ac:dyDescent="0.25">
      <c r="A947" s="6">
        <v>20210712</v>
      </c>
      <c r="B947" t="s">
        <v>768</v>
      </c>
      <c r="C947" t="s">
        <v>3682</v>
      </c>
      <c r="D947" t="s">
        <v>17547</v>
      </c>
      <c r="E947" t="s">
        <v>210</v>
      </c>
      <c r="F947" t="s">
        <v>24</v>
      </c>
      <c r="G947" t="s">
        <v>49</v>
      </c>
      <c r="H947">
        <v>0</v>
      </c>
      <c r="I947">
        <v>0</v>
      </c>
      <c r="J947" t="s">
        <v>61</v>
      </c>
      <c r="K947" t="s">
        <v>699</v>
      </c>
      <c r="L947" t="s">
        <v>17579</v>
      </c>
      <c r="M9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47" t="s">
        <v>123</v>
      </c>
      <c r="O947" s="4">
        <v>4607</v>
      </c>
      <c r="P947" s="4">
        <f>IF(Table_GL_DATA_QUERY[[#This Row],[TRANSAMT]]&gt;0,Table_GL_DATA_QUERY[[#This Row],[TRANSAMT]],0)</f>
        <v>4607</v>
      </c>
      <c r="Q947" s="4">
        <f>-IF(Table_GL_DATA_QUERY[[#This Row],[TRANSAMT]]&lt;0,Table_GL_DATA_QUERY[[#This Row],[TRANSAMT]],0)</f>
        <v>0</v>
      </c>
      <c r="R947" t="s">
        <v>31</v>
      </c>
      <c r="S947" t="s">
        <v>27</v>
      </c>
    </row>
    <row r="948" spans="1:19" x14ac:dyDescent="0.25">
      <c r="A948" s="6">
        <v>20210712</v>
      </c>
      <c r="B948" t="s">
        <v>768</v>
      </c>
      <c r="C948" t="s">
        <v>3682</v>
      </c>
      <c r="D948" t="s">
        <v>17547</v>
      </c>
      <c r="E948" t="s">
        <v>124</v>
      </c>
      <c r="F948" t="s">
        <v>24</v>
      </c>
      <c r="G948" t="s">
        <v>49</v>
      </c>
      <c r="H948">
        <v>0</v>
      </c>
      <c r="I948">
        <v>0</v>
      </c>
      <c r="J948" t="s">
        <v>61</v>
      </c>
      <c r="K948" t="s">
        <v>699</v>
      </c>
      <c r="L948" t="s">
        <v>17580</v>
      </c>
      <c r="M9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000011931831</v>
      </c>
      <c r="N948" t="s">
        <v>123</v>
      </c>
      <c r="O948" s="4">
        <v>6286</v>
      </c>
      <c r="P948" s="4">
        <f>IF(Table_GL_DATA_QUERY[[#This Row],[TRANSAMT]]&gt;0,Table_GL_DATA_QUERY[[#This Row],[TRANSAMT]],0)</f>
        <v>6286</v>
      </c>
      <c r="Q948" s="4">
        <f>-IF(Table_GL_DATA_QUERY[[#This Row],[TRANSAMT]]&lt;0,Table_GL_DATA_QUERY[[#This Row],[TRANSAMT]],0)</f>
        <v>0</v>
      </c>
      <c r="R948" t="s">
        <v>31</v>
      </c>
      <c r="S948" t="s">
        <v>27</v>
      </c>
    </row>
    <row r="949" spans="1:19" x14ac:dyDescent="0.25">
      <c r="A949" s="6">
        <v>20210702</v>
      </c>
      <c r="B949" t="s">
        <v>768</v>
      </c>
      <c r="C949" t="s">
        <v>3682</v>
      </c>
      <c r="D949" t="s">
        <v>17547</v>
      </c>
      <c r="E949" t="s">
        <v>130</v>
      </c>
      <c r="F949" t="s">
        <v>24</v>
      </c>
      <c r="G949" t="s">
        <v>49</v>
      </c>
      <c r="H949">
        <v>0</v>
      </c>
      <c r="I949">
        <v>0</v>
      </c>
      <c r="J949" t="s">
        <v>61</v>
      </c>
      <c r="K949" t="s">
        <v>1058</v>
      </c>
      <c r="L949" t="s">
        <v>17581</v>
      </c>
      <c r="M9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49" t="s">
        <v>123</v>
      </c>
      <c r="O949" s="4">
        <v>13436</v>
      </c>
      <c r="P949" s="4">
        <f>IF(Table_GL_DATA_QUERY[[#This Row],[TRANSAMT]]&gt;0,Table_GL_DATA_QUERY[[#This Row],[TRANSAMT]],0)</f>
        <v>13436</v>
      </c>
      <c r="Q949" s="4">
        <f>-IF(Table_GL_DATA_QUERY[[#This Row],[TRANSAMT]]&lt;0,Table_GL_DATA_QUERY[[#This Row],[TRANSAMT]],0)</f>
        <v>0</v>
      </c>
      <c r="R949" t="s">
        <v>31</v>
      </c>
      <c r="S949" t="s">
        <v>27</v>
      </c>
    </row>
    <row r="950" spans="1:19" x14ac:dyDescent="0.25">
      <c r="A950" s="6">
        <v>20210713</v>
      </c>
      <c r="B950" t="s">
        <v>768</v>
      </c>
      <c r="C950" t="s">
        <v>3682</v>
      </c>
      <c r="D950" t="s">
        <v>17547</v>
      </c>
      <c r="E950" t="s">
        <v>153</v>
      </c>
      <c r="F950" t="s">
        <v>24</v>
      </c>
      <c r="G950" t="s">
        <v>49</v>
      </c>
      <c r="H950">
        <v>0</v>
      </c>
      <c r="I950">
        <v>0</v>
      </c>
      <c r="J950" t="s">
        <v>61</v>
      </c>
      <c r="K950" t="s">
        <v>699</v>
      </c>
      <c r="L950" t="s">
        <v>17582</v>
      </c>
      <c r="M9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000011949716</v>
      </c>
      <c r="N950" t="s">
        <v>123</v>
      </c>
      <c r="O950" s="4">
        <v>8219</v>
      </c>
      <c r="P950" s="4">
        <f>IF(Table_GL_DATA_QUERY[[#This Row],[TRANSAMT]]&gt;0,Table_GL_DATA_QUERY[[#This Row],[TRANSAMT]],0)</f>
        <v>8219</v>
      </c>
      <c r="Q950" s="4">
        <f>-IF(Table_GL_DATA_QUERY[[#This Row],[TRANSAMT]]&lt;0,Table_GL_DATA_QUERY[[#This Row],[TRANSAMT]],0)</f>
        <v>0</v>
      </c>
      <c r="R950" t="s">
        <v>31</v>
      </c>
      <c r="S950" t="s">
        <v>27</v>
      </c>
    </row>
    <row r="951" spans="1:19" x14ac:dyDescent="0.25">
      <c r="A951" s="6">
        <v>20210713</v>
      </c>
      <c r="B951" t="s">
        <v>768</v>
      </c>
      <c r="C951" t="s">
        <v>3682</v>
      </c>
      <c r="D951" t="s">
        <v>17547</v>
      </c>
      <c r="E951" t="s">
        <v>133</v>
      </c>
      <c r="F951" t="s">
        <v>24</v>
      </c>
      <c r="G951" t="s">
        <v>49</v>
      </c>
      <c r="H951">
        <v>0</v>
      </c>
      <c r="I951">
        <v>0</v>
      </c>
      <c r="J951" t="s">
        <v>61</v>
      </c>
      <c r="K951" t="s">
        <v>699</v>
      </c>
      <c r="L951" t="s">
        <v>17583</v>
      </c>
      <c r="M9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000011948219</v>
      </c>
      <c r="N951" t="s">
        <v>123</v>
      </c>
      <c r="O951" s="4">
        <v>5513</v>
      </c>
      <c r="P951" s="4">
        <f>IF(Table_GL_DATA_QUERY[[#This Row],[TRANSAMT]]&gt;0,Table_GL_DATA_QUERY[[#This Row],[TRANSAMT]],0)</f>
        <v>5513</v>
      </c>
      <c r="Q951" s="4">
        <f>-IF(Table_GL_DATA_QUERY[[#This Row],[TRANSAMT]]&lt;0,Table_GL_DATA_QUERY[[#This Row],[TRANSAMT]],0)</f>
        <v>0</v>
      </c>
      <c r="R951" t="s">
        <v>31</v>
      </c>
      <c r="S951" t="s">
        <v>27</v>
      </c>
    </row>
    <row r="952" spans="1:19" x14ac:dyDescent="0.25">
      <c r="A952" s="6">
        <v>20210712</v>
      </c>
      <c r="B952" t="s">
        <v>768</v>
      </c>
      <c r="C952" t="s">
        <v>3682</v>
      </c>
      <c r="D952" t="s">
        <v>4417</v>
      </c>
      <c r="E952" t="s">
        <v>172</v>
      </c>
      <c r="F952" t="s">
        <v>24</v>
      </c>
      <c r="G952" t="s">
        <v>49</v>
      </c>
      <c r="H952">
        <v>0</v>
      </c>
      <c r="I952">
        <v>0</v>
      </c>
      <c r="J952" t="s">
        <v>61</v>
      </c>
      <c r="K952" t="s">
        <v>1605</v>
      </c>
      <c r="L952" t="s">
        <v>4883</v>
      </c>
      <c r="M9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000245263768</v>
      </c>
      <c r="N952" t="s">
        <v>1606</v>
      </c>
      <c r="O952" s="4">
        <v>15500</v>
      </c>
      <c r="P952" s="4">
        <f>IF(Table_GL_DATA_QUERY[[#This Row],[TRANSAMT]]&gt;0,Table_GL_DATA_QUERY[[#This Row],[TRANSAMT]],0)</f>
        <v>15500</v>
      </c>
      <c r="Q952" s="4">
        <f>-IF(Table_GL_DATA_QUERY[[#This Row],[TRANSAMT]]&lt;0,Table_GL_DATA_QUERY[[#This Row],[TRANSAMT]],0)</f>
        <v>0</v>
      </c>
      <c r="R952" t="s">
        <v>31</v>
      </c>
      <c r="S952" t="s">
        <v>43</v>
      </c>
    </row>
    <row r="953" spans="1:19" x14ac:dyDescent="0.25">
      <c r="A953" s="6">
        <v>20210712</v>
      </c>
      <c r="B953" t="s">
        <v>768</v>
      </c>
      <c r="C953" t="s">
        <v>3682</v>
      </c>
      <c r="D953" t="s">
        <v>4417</v>
      </c>
      <c r="E953" t="s">
        <v>173</v>
      </c>
      <c r="F953" t="s">
        <v>24</v>
      </c>
      <c r="G953" t="s">
        <v>49</v>
      </c>
      <c r="H953">
        <v>0</v>
      </c>
      <c r="I953">
        <v>0</v>
      </c>
      <c r="J953" t="s">
        <v>61</v>
      </c>
      <c r="K953" t="s">
        <v>284</v>
      </c>
      <c r="L953" t="s">
        <v>4884</v>
      </c>
      <c r="M9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53" t="s">
        <v>285</v>
      </c>
      <c r="O953" s="4">
        <v>26713</v>
      </c>
      <c r="P953" s="4">
        <f>IF(Table_GL_DATA_QUERY[[#This Row],[TRANSAMT]]&gt;0,Table_GL_DATA_QUERY[[#This Row],[TRANSAMT]],0)</f>
        <v>26713</v>
      </c>
      <c r="Q953" s="4">
        <f>-IF(Table_GL_DATA_QUERY[[#This Row],[TRANSAMT]]&lt;0,Table_GL_DATA_QUERY[[#This Row],[TRANSAMT]],0)</f>
        <v>0</v>
      </c>
      <c r="R953" t="s">
        <v>31</v>
      </c>
      <c r="S953" t="s">
        <v>43</v>
      </c>
    </row>
    <row r="954" spans="1:19" x14ac:dyDescent="0.25">
      <c r="A954" s="6">
        <v>20210712</v>
      </c>
      <c r="B954" t="s">
        <v>768</v>
      </c>
      <c r="C954" t="s">
        <v>3682</v>
      </c>
      <c r="D954" t="s">
        <v>4417</v>
      </c>
      <c r="E954" t="s">
        <v>242</v>
      </c>
      <c r="F954" t="s">
        <v>24</v>
      </c>
      <c r="G954" t="s">
        <v>49</v>
      </c>
      <c r="H954">
        <v>0</v>
      </c>
      <c r="I954">
        <v>0</v>
      </c>
      <c r="J954" t="s">
        <v>61</v>
      </c>
      <c r="K954" t="s">
        <v>4885</v>
      </c>
      <c r="L954" t="s">
        <v>4886</v>
      </c>
      <c r="M9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000000000066</v>
      </c>
      <c r="N954" t="s">
        <v>4887</v>
      </c>
      <c r="O954" s="4">
        <v>71199</v>
      </c>
      <c r="P954" s="4">
        <f>IF(Table_GL_DATA_QUERY[[#This Row],[TRANSAMT]]&gt;0,Table_GL_DATA_QUERY[[#This Row],[TRANSAMT]],0)</f>
        <v>71199</v>
      </c>
      <c r="Q954" s="4">
        <f>-IF(Table_GL_DATA_QUERY[[#This Row],[TRANSAMT]]&lt;0,Table_GL_DATA_QUERY[[#This Row],[TRANSAMT]],0)</f>
        <v>0</v>
      </c>
      <c r="R954" t="s">
        <v>31</v>
      </c>
      <c r="S954" t="s">
        <v>43</v>
      </c>
    </row>
    <row r="955" spans="1:19" x14ac:dyDescent="0.25">
      <c r="A955" s="6">
        <v>20210712</v>
      </c>
      <c r="B955" t="s">
        <v>768</v>
      </c>
      <c r="C955" t="s">
        <v>3682</v>
      </c>
      <c r="D955" t="s">
        <v>4417</v>
      </c>
      <c r="E955" t="s">
        <v>243</v>
      </c>
      <c r="F955" t="s">
        <v>24</v>
      </c>
      <c r="G955" t="s">
        <v>49</v>
      </c>
      <c r="H955">
        <v>0</v>
      </c>
      <c r="I955">
        <v>0</v>
      </c>
      <c r="J955" t="s">
        <v>61</v>
      </c>
      <c r="K955" t="s">
        <v>1607</v>
      </c>
      <c r="L955" t="s">
        <v>4888</v>
      </c>
      <c r="M9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000010712763</v>
      </c>
      <c r="N955" t="s">
        <v>1608</v>
      </c>
      <c r="O955" s="4">
        <v>2434807</v>
      </c>
      <c r="P955" s="4">
        <f>IF(Table_GL_DATA_QUERY[[#This Row],[TRANSAMT]]&gt;0,Table_GL_DATA_QUERY[[#This Row],[TRANSAMT]],0)</f>
        <v>2434807</v>
      </c>
      <c r="Q955" s="4">
        <f>-IF(Table_GL_DATA_QUERY[[#This Row],[TRANSAMT]]&lt;0,Table_GL_DATA_QUERY[[#This Row],[TRANSAMT]],0)</f>
        <v>0</v>
      </c>
      <c r="R955" t="s">
        <v>31</v>
      </c>
      <c r="S955" t="s">
        <v>43</v>
      </c>
    </row>
    <row r="956" spans="1:19" x14ac:dyDescent="0.25">
      <c r="A956" s="6">
        <v>20210712</v>
      </c>
      <c r="B956" t="s">
        <v>768</v>
      </c>
      <c r="C956" t="s">
        <v>3682</v>
      </c>
      <c r="D956" t="s">
        <v>4417</v>
      </c>
      <c r="E956" t="s">
        <v>46</v>
      </c>
      <c r="F956" t="s">
        <v>24</v>
      </c>
      <c r="G956" t="s">
        <v>49</v>
      </c>
      <c r="H956">
        <v>0</v>
      </c>
      <c r="I956">
        <v>0</v>
      </c>
      <c r="J956" t="s">
        <v>61</v>
      </c>
      <c r="K956" t="s">
        <v>1607</v>
      </c>
      <c r="L956" t="s">
        <v>4889</v>
      </c>
      <c r="M9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000010712763</v>
      </c>
      <c r="N956" t="s">
        <v>1608</v>
      </c>
      <c r="O956" s="4">
        <v>209775</v>
      </c>
      <c r="P956" s="4">
        <f>IF(Table_GL_DATA_QUERY[[#This Row],[TRANSAMT]]&gt;0,Table_GL_DATA_QUERY[[#This Row],[TRANSAMT]],0)</f>
        <v>209775</v>
      </c>
      <c r="Q956" s="4">
        <f>-IF(Table_GL_DATA_QUERY[[#This Row],[TRANSAMT]]&lt;0,Table_GL_DATA_QUERY[[#This Row],[TRANSAMT]],0)</f>
        <v>0</v>
      </c>
      <c r="R956" t="s">
        <v>31</v>
      </c>
      <c r="S956" t="s">
        <v>43</v>
      </c>
    </row>
    <row r="957" spans="1:19" x14ac:dyDescent="0.25">
      <c r="A957" s="6">
        <v>20210712</v>
      </c>
      <c r="B957" t="s">
        <v>768</v>
      </c>
      <c r="C957" t="s">
        <v>3682</v>
      </c>
      <c r="D957" t="s">
        <v>4417</v>
      </c>
      <c r="E957" t="s">
        <v>244</v>
      </c>
      <c r="F957" t="s">
        <v>24</v>
      </c>
      <c r="G957" t="s">
        <v>49</v>
      </c>
      <c r="H957">
        <v>0</v>
      </c>
      <c r="I957">
        <v>0</v>
      </c>
      <c r="J957" t="s">
        <v>61</v>
      </c>
      <c r="K957" t="s">
        <v>1607</v>
      </c>
      <c r="L957" t="s">
        <v>4890</v>
      </c>
      <c r="M9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000010712763</v>
      </c>
      <c r="N957" t="s">
        <v>1608</v>
      </c>
      <c r="O957" s="4">
        <v>42469</v>
      </c>
      <c r="P957" s="4">
        <f>IF(Table_GL_DATA_QUERY[[#This Row],[TRANSAMT]]&gt;0,Table_GL_DATA_QUERY[[#This Row],[TRANSAMT]],0)</f>
        <v>42469</v>
      </c>
      <c r="Q957" s="4">
        <f>-IF(Table_GL_DATA_QUERY[[#This Row],[TRANSAMT]]&lt;0,Table_GL_DATA_QUERY[[#This Row],[TRANSAMT]],0)</f>
        <v>0</v>
      </c>
      <c r="R957" t="s">
        <v>31</v>
      </c>
      <c r="S957" t="s">
        <v>43</v>
      </c>
    </row>
    <row r="958" spans="1:19" x14ac:dyDescent="0.25">
      <c r="A958" s="6">
        <v>20210712</v>
      </c>
      <c r="B958" t="s">
        <v>768</v>
      </c>
      <c r="C958" t="s">
        <v>3682</v>
      </c>
      <c r="D958" t="s">
        <v>4417</v>
      </c>
      <c r="E958" t="s">
        <v>245</v>
      </c>
      <c r="F958" t="s">
        <v>24</v>
      </c>
      <c r="G958" t="s">
        <v>49</v>
      </c>
      <c r="H958">
        <v>0</v>
      </c>
      <c r="I958">
        <v>0</v>
      </c>
      <c r="J958" t="s">
        <v>61</v>
      </c>
      <c r="K958" t="s">
        <v>4891</v>
      </c>
      <c r="L958" t="s">
        <v>4892</v>
      </c>
      <c r="M9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58" t="s">
        <v>1609</v>
      </c>
      <c r="O958" s="4">
        <v>295352.01</v>
      </c>
      <c r="P958" s="4">
        <f>IF(Table_GL_DATA_QUERY[[#This Row],[TRANSAMT]]&gt;0,Table_GL_DATA_QUERY[[#This Row],[TRANSAMT]],0)</f>
        <v>295352.01</v>
      </c>
      <c r="Q958" s="4">
        <f>-IF(Table_GL_DATA_QUERY[[#This Row],[TRANSAMT]]&lt;0,Table_GL_DATA_QUERY[[#This Row],[TRANSAMT]],0)</f>
        <v>0</v>
      </c>
      <c r="R958" t="s">
        <v>31</v>
      </c>
      <c r="S958" t="s">
        <v>43</v>
      </c>
    </row>
    <row r="959" spans="1:19" x14ac:dyDescent="0.25">
      <c r="A959" s="6">
        <v>20210712</v>
      </c>
      <c r="B959" t="s">
        <v>768</v>
      </c>
      <c r="C959" t="s">
        <v>3682</v>
      </c>
      <c r="D959" t="s">
        <v>4417</v>
      </c>
      <c r="E959" t="s">
        <v>246</v>
      </c>
      <c r="F959" t="s">
        <v>150</v>
      </c>
      <c r="G959" t="s">
        <v>49</v>
      </c>
      <c r="H959">
        <v>0</v>
      </c>
      <c r="I959">
        <v>0</v>
      </c>
      <c r="J959" t="s">
        <v>61</v>
      </c>
      <c r="K959" t="s">
        <v>3113</v>
      </c>
      <c r="L959" t="s">
        <v>4893</v>
      </c>
      <c r="M9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59" t="s">
        <v>257</v>
      </c>
      <c r="O959" s="4">
        <v>84038</v>
      </c>
      <c r="P959" s="4">
        <f>IF(Table_GL_DATA_QUERY[[#This Row],[TRANSAMT]]&gt;0,Table_GL_DATA_QUERY[[#This Row],[TRANSAMT]],0)</f>
        <v>84038</v>
      </c>
      <c r="Q959" s="4">
        <f>-IF(Table_GL_DATA_QUERY[[#This Row],[TRANSAMT]]&lt;0,Table_GL_DATA_QUERY[[#This Row],[TRANSAMT]],0)</f>
        <v>0</v>
      </c>
      <c r="R959" t="s">
        <v>31</v>
      </c>
      <c r="S959" t="s">
        <v>27</v>
      </c>
    </row>
    <row r="960" spans="1:19" x14ac:dyDescent="0.25">
      <c r="A960" s="6">
        <v>20210712</v>
      </c>
      <c r="B960" t="s">
        <v>768</v>
      </c>
      <c r="C960" t="s">
        <v>3682</v>
      </c>
      <c r="D960" t="s">
        <v>4417</v>
      </c>
      <c r="E960" t="s">
        <v>261</v>
      </c>
      <c r="F960" t="s">
        <v>41</v>
      </c>
      <c r="G960" t="s">
        <v>49</v>
      </c>
      <c r="H960">
        <v>0</v>
      </c>
      <c r="I960">
        <v>0</v>
      </c>
      <c r="J960" t="s">
        <v>61</v>
      </c>
      <c r="K960" t="s">
        <v>999</v>
      </c>
      <c r="L960" t="s">
        <v>4894</v>
      </c>
      <c r="M9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60" t="s">
        <v>257</v>
      </c>
      <c r="O960" s="4">
        <v>24241.58</v>
      </c>
      <c r="P960" s="4">
        <f>IF(Table_GL_DATA_QUERY[[#This Row],[TRANSAMT]]&gt;0,Table_GL_DATA_QUERY[[#This Row],[TRANSAMT]],0)</f>
        <v>24241.58</v>
      </c>
      <c r="Q960" s="4">
        <f>-IF(Table_GL_DATA_QUERY[[#This Row],[TRANSAMT]]&lt;0,Table_GL_DATA_QUERY[[#This Row],[TRANSAMT]],0)</f>
        <v>0</v>
      </c>
      <c r="R960" t="s">
        <v>31</v>
      </c>
      <c r="S960" t="s">
        <v>27</v>
      </c>
    </row>
    <row r="961" spans="1:19" x14ac:dyDescent="0.25">
      <c r="A961" s="6">
        <v>20210712</v>
      </c>
      <c r="B961" t="s">
        <v>768</v>
      </c>
      <c r="C961" t="s">
        <v>3682</v>
      </c>
      <c r="D961" t="s">
        <v>4417</v>
      </c>
      <c r="E961" t="s">
        <v>262</v>
      </c>
      <c r="F961" t="s">
        <v>24</v>
      </c>
      <c r="G961" t="s">
        <v>49</v>
      </c>
      <c r="H961">
        <v>0</v>
      </c>
      <c r="I961">
        <v>0</v>
      </c>
      <c r="J961" t="s">
        <v>61</v>
      </c>
      <c r="K961" t="s">
        <v>632</v>
      </c>
      <c r="L961" t="s">
        <v>4895</v>
      </c>
      <c r="M9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000010712739</v>
      </c>
      <c r="N961" t="s">
        <v>353</v>
      </c>
      <c r="O961" s="4">
        <v>7816</v>
      </c>
      <c r="P961" s="4">
        <f>IF(Table_GL_DATA_QUERY[[#This Row],[TRANSAMT]]&gt;0,Table_GL_DATA_QUERY[[#This Row],[TRANSAMT]],0)</f>
        <v>7816</v>
      </c>
      <c r="Q961" s="4">
        <f>-IF(Table_GL_DATA_QUERY[[#This Row],[TRANSAMT]]&lt;0,Table_GL_DATA_QUERY[[#This Row],[TRANSAMT]],0)</f>
        <v>0</v>
      </c>
      <c r="R961" t="s">
        <v>31</v>
      </c>
      <c r="S961" t="s">
        <v>43</v>
      </c>
    </row>
    <row r="962" spans="1:19" x14ac:dyDescent="0.25">
      <c r="A962" s="6">
        <v>20210712</v>
      </c>
      <c r="B962" t="s">
        <v>768</v>
      </c>
      <c r="C962" t="s">
        <v>3682</v>
      </c>
      <c r="D962" t="s">
        <v>4417</v>
      </c>
      <c r="E962" t="s">
        <v>263</v>
      </c>
      <c r="F962" t="s">
        <v>41</v>
      </c>
      <c r="G962" t="s">
        <v>49</v>
      </c>
      <c r="H962">
        <v>0</v>
      </c>
      <c r="I962">
        <v>0</v>
      </c>
      <c r="J962" t="s">
        <v>61</v>
      </c>
      <c r="K962" t="s">
        <v>1610</v>
      </c>
      <c r="L962" t="s">
        <v>4896</v>
      </c>
      <c r="M9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000CMS202232</v>
      </c>
      <c r="N962" t="s">
        <v>3638</v>
      </c>
      <c r="O962" s="4">
        <v>10575</v>
      </c>
      <c r="P962" s="4">
        <f>IF(Table_GL_DATA_QUERY[[#This Row],[TRANSAMT]]&gt;0,Table_GL_DATA_QUERY[[#This Row],[TRANSAMT]],0)</f>
        <v>10575</v>
      </c>
      <c r="Q962" s="4">
        <f>-IF(Table_GL_DATA_QUERY[[#This Row],[TRANSAMT]]&lt;0,Table_GL_DATA_QUERY[[#This Row],[TRANSAMT]],0)</f>
        <v>0</v>
      </c>
      <c r="R962" t="s">
        <v>31</v>
      </c>
      <c r="S962" t="s">
        <v>27</v>
      </c>
    </row>
    <row r="963" spans="1:19" x14ac:dyDescent="0.25">
      <c r="A963" s="6">
        <v>20210712</v>
      </c>
      <c r="B963" t="s">
        <v>768</v>
      </c>
      <c r="C963" t="s">
        <v>3682</v>
      </c>
      <c r="D963" t="s">
        <v>4417</v>
      </c>
      <c r="E963" t="s">
        <v>264</v>
      </c>
      <c r="F963" t="s">
        <v>24</v>
      </c>
      <c r="G963" t="s">
        <v>49</v>
      </c>
      <c r="H963">
        <v>0</v>
      </c>
      <c r="I963">
        <v>0</v>
      </c>
      <c r="J963" t="s">
        <v>61</v>
      </c>
      <c r="K963" t="s">
        <v>1607</v>
      </c>
      <c r="L963" t="s">
        <v>4897</v>
      </c>
      <c r="M9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000010712763</v>
      </c>
      <c r="N963" t="s">
        <v>1608</v>
      </c>
      <c r="O963" s="4">
        <v>7991</v>
      </c>
      <c r="P963" s="4">
        <f>IF(Table_GL_DATA_QUERY[[#This Row],[TRANSAMT]]&gt;0,Table_GL_DATA_QUERY[[#This Row],[TRANSAMT]],0)</f>
        <v>7991</v>
      </c>
      <c r="Q963" s="4">
        <f>-IF(Table_GL_DATA_QUERY[[#This Row],[TRANSAMT]]&lt;0,Table_GL_DATA_QUERY[[#This Row],[TRANSAMT]],0)</f>
        <v>0</v>
      </c>
      <c r="R963" t="s">
        <v>31</v>
      </c>
      <c r="S963" t="s">
        <v>43</v>
      </c>
    </row>
    <row r="964" spans="1:19" x14ac:dyDescent="0.25">
      <c r="A964" s="6">
        <v>20210712</v>
      </c>
      <c r="B964" t="s">
        <v>768</v>
      </c>
      <c r="C964" t="s">
        <v>3682</v>
      </c>
      <c r="D964" t="s">
        <v>4417</v>
      </c>
      <c r="E964" t="s">
        <v>265</v>
      </c>
      <c r="F964" t="s">
        <v>24</v>
      </c>
      <c r="G964" t="s">
        <v>49</v>
      </c>
      <c r="H964">
        <v>0</v>
      </c>
      <c r="I964">
        <v>0</v>
      </c>
      <c r="J964" t="s">
        <v>61</v>
      </c>
      <c r="K964" t="s">
        <v>1607</v>
      </c>
      <c r="L964" t="s">
        <v>4898</v>
      </c>
      <c r="M9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000010712763</v>
      </c>
      <c r="N964" t="s">
        <v>1608</v>
      </c>
      <c r="O964" s="4">
        <v>2500</v>
      </c>
      <c r="P964" s="4">
        <f>IF(Table_GL_DATA_QUERY[[#This Row],[TRANSAMT]]&gt;0,Table_GL_DATA_QUERY[[#This Row],[TRANSAMT]],0)</f>
        <v>2500</v>
      </c>
      <c r="Q964" s="4">
        <f>-IF(Table_GL_DATA_QUERY[[#This Row],[TRANSAMT]]&lt;0,Table_GL_DATA_QUERY[[#This Row],[TRANSAMT]],0)</f>
        <v>0</v>
      </c>
      <c r="R964" t="s">
        <v>31</v>
      </c>
      <c r="S964" t="s">
        <v>43</v>
      </c>
    </row>
    <row r="965" spans="1:19" x14ac:dyDescent="0.25">
      <c r="A965" s="6">
        <v>20210712</v>
      </c>
      <c r="B965" t="s">
        <v>768</v>
      </c>
      <c r="C965" t="s">
        <v>3682</v>
      </c>
      <c r="D965" t="s">
        <v>4417</v>
      </c>
      <c r="E965" t="s">
        <v>266</v>
      </c>
      <c r="F965" t="s">
        <v>24</v>
      </c>
      <c r="G965" t="s">
        <v>49</v>
      </c>
      <c r="H965">
        <v>0</v>
      </c>
      <c r="I965">
        <v>0</v>
      </c>
      <c r="J965" t="s">
        <v>61</v>
      </c>
      <c r="K965" t="s">
        <v>4899</v>
      </c>
      <c r="L965" t="s">
        <v>4900</v>
      </c>
      <c r="M9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65" t="s">
        <v>4901</v>
      </c>
      <c r="O965" s="4">
        <v>30240</v>
      </c>
      <c r="P965" s="4">
        <f>IF(Table_GL_DATA_QUERY[[#This Row],[TRANSAMT]]&gt;0,Table_GL_DATA_QUERY[[#This Row],[TRANSAMT]],0)</f>
        <v>30240</v>
      </c>
      <c r="Q965" s="4">
        <f>-IF(Table_GL_DATA_QUERY[[#This Row],[TRANSAMT]]&lt;0,Table_GL_DATA_QUERY[[#This Row],[TRANSAMT]],0)</f>
        <v>0</v>
      </c>
      <c r="R965" t="s">
        <v>31</v>
      </c>
      <c r="S965" t="s">
        <v>43</v>
      </c>
    </row>
    <row r="966" spans="1:19" x14ac:dyDescent="0.25">
      <c r="A966" s="6">
        <v>20210712</v>
      </c>
      <c r="B966" t="s">
        <v>768</v>
      </c>
      <c r="C966" t="s">
        <v>3682</v>
      </c>
      <c r="D966" t="s">
        <v>4417</v>
      </c>
      <c r="E966" t="s">
        <v>267</v>
      </c>
      <c r="F966" t="s">
        <v>24</v>
      </c>
      <c r="G966" t="s">
        <v>49</v>
      </c>
      <c r="H966">
        <v>0</v>
      </c>
      <c r="I966">
        <v>0</v>
      </c>
      <c r="J966" t="s">
        <v>61</v>
      </c>
      <c r="K966" t="s">
        <v>4902</v>
      </c>
      <c r="L966" t="s">
        <v>4903</v>
      </c>
      <c r="M9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000000018674</v>
      </c>
      <c r="N966" t="s">
        <v>4904</v>
      </c>
      <c r="O966" s="4">
        <v>52839</v>
      </c>
      <c r="P966" s="4">
        <f>IF(Table_GL_DATA_QUERY[[#This Row],[TRANSAMT]]&gt;0,Table_GL_DATA_QUERY[[#This Row],[TRANSAMT]],0)</f>
        <v>52839</v>
      </c>
      <c r="Q966" s="4">
        <f>-IF(Table_GL_DATA_QUERY[[#This Row],[TRANSAMT]]&lt;0,Table_GL_DATA_QUERY[[#This Row],[TRANSAMT]],0)</f>
        <v>0</v>
      </c>
      <c r="R966" t="s">
        <v>31</v>
      </c>
      <c r="S966" t="s">
        <v>43</v>
      </c>
    </row>
    <row r="967" spans="1:19" x14ac:dyDescent="0.25">
      <c r="A967" s="6">
        <v>20210712</v>
      </c>
      <c r="B967" t="s">
        <v>768</v>
      </c>
      <c r="C967" t="s">
        <v>3682</v>
      </c>
      <c r="D967" t="s">
        <v>4417</v>
      </c>
      <c r="E967" t="s">
        <v>268</v>
      </c>
      <c r="F967" t="s">
        <v>24</v>
      </c>
      <c r="G967" t="s">
        <v>49</v>
      </c>
      <c r="H967">
        <v>0</v>
      </c>
      <c r="I967">
        <v>0</v>
      </c>
      <c r="J967" t="s">
        <v>61</v>
      </c>
      <c r="K967" t="s">
        <v>278</v>
      </c>
      <c r="L967" t="s">
        <v>4905</v>
      </c>
      <c r="M9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67" t="s">
        <v>279</v>
      </c>
      <c r="O967" s="4">
        <v>2028</v>
      </c>
      <c r="P967" s="4">
        <f>IF(Table_GL_DATA_QUERY[[#This Row],[TRANSAMT]]&gt;0,Table_GL_DATA_QUERY[[#This Row],[TRANSAMT]],0)</f>
        <v>2028</v>
      </c>
      <c r="Q967" s="4">
        <f>-IF(Table_GL_DATA_QUERY[[#This Row],[TRANSAMT]]&lt;0,Table_GL_DATA_QUERY[[#This Row],[TRANSAMT]],0)</f>
        <v>0</v>
      </c>
      <c r="R967" t="s">
        <v>31</v>
      </c>
      <c r="S967" t="s">
        <v>43</v>
      </c>
    </row>
    <row r="968" spans="1:19" x14ac:dyDescent="0.25">
      <c r="A968" s="6">
        <v>20210712</v>
      </c>
      <c r="B968" t="s">
        <v>768</v>
      </c>
      <c r="C968" t="s">
        <v>3682</v>
      </c>
      <c r="D968" t="s">
        <v>4417</v>
      </c>
      <c r="E968" t="s">
        <v>269</v>
      </c>
      <c r="F968" t="s">
        <v>24</v>
      </c>
      <c r="G968" t="s">
        <v>49</v>
      </c>
      <c r="H968">
        <v>0</v>
      </c>
      <c r="I968">
        <v>0</v>
      </c>
      <c r="J968" t="s">
        <v>61</v>
      </c>
      <c r="K968" t="s">
        <v>1412</v>
      </c>
      <c r="L968" t="s">
        <v>4906</v>
      </c>
      <c r="M9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000000000099</v>
      </c>
      <c r="N968" t="s">
        <v>1413</v>
      </c>
      <c r="O968" s="4">
        <v>787369</v>
      </c>
      <c r="P968" s="4">
        <f>IF(Table_GL_DATA_QUERY[[#This Row],[TRANSAMT]]&gt;0,Table_GL_DATA_QUERY[[#This Row],[TRANSAMT]],0)</f>
        <v>787369</v>
      </c>
      <c r="Q968" s="4">
        <f>-IF(Table_GL_DATA_QUERY[[#This Row],[TRANSAMT]]&lt;0,Table_GL_DATA_QUERY[[#This Row],[TRANSAMT]],0)</f>
        <v>0</v>
      </c>
      <c r="R968" t="s">
        <v>31</v>
      </c>
      <c r="S968" t="s">
        <v>43</v>
      </c>
    </row>
    <row r="969" spans="1:19" x14ac:dyDescent="0.25">
      <c r="A969" s="6">
        <v>20210712</v>
      </c>
      <c r="B969" t="s">
        <v>768</v>
      </c>
      <c r="C969" t="s">
        <v>3682</v>
      </c>
      <c r="D969" t="s">
        <v>4417</v>
      </c>
      <c r="E969" t="s">
        <v>48</v>
      </c>
      <c r="F969" t="s">
        <v>24</v>
      </c>
      <c r="G969" t="s">
        <v>49</v>
      </c>
      <c r="H969">
        <v>0</v>
      </c>
      <c r="I969">
        <v>0</v>
      </c>
      <c r="J969" t="s">
        <v>61</v>
      </c>
      <c r="K969" t="s">
        <v>1075</v>
      </c>
      <c r="L969" t="s">
        <v>4907</v>
      </c>
      <c r="M9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000010712718</v>
      </c>
      <c r="N969" t="s">
        <v>994</v>
      </c>
      <c r="O969" s="4">
        <v>16455206</v>
      </c>
      <c r="P969" s="4">
        <f>IF(Table_GL_DATA_QUERY[[#This Row],[TRANSAMT]]&gt;0,Table_GL_DATA_QUERY[[#This Row],[TRANSAMT]],0)</f>
        <v>16455206</v>
      </c>
      <c r="Q969" s="4">
        <f>-IF(Table_GL_DATA_QUERY[[#This Row],[TRANSAMT]]&lt;0,Table_GL_DATA_QUERY[[#This Row],[TRANSAMT]],0)</f>
        <v>0</v>
      </c>
      <c r="R969" t="s">
        <v>31</v>
      </c>
      <c r="S969" t="s">
        <v>43</v>
      </c>
    </row>
    <row r="970" spans="1:19" x14ac:dyDescent="0.25">
      <c r="A970" s="6">
        <v>20210712</v>
      </c>
      <c r="B970" t="s">
        <v>768</v>
      </c>
      <c r="C970" t="s">
        <v>3682</v>
      </c>
      <c r="D970" t="s">
        <v>4417</v>
      </c>
      <c r="E970" t="s">
        <v>50</v>
      </c>
      <c r="F970" t="s">
        <v>24</v>
      </c>
      <c r="G970" t="s">
        <v>49</v>
      </c>
      <c r="H970">
        <v>0</v>
      </c>
      <c r="I970">
        <v>0</v>
      </c>
      <c r="J970" t="s">
        <v>61</v>
      </c>
      <c r="K970" t="s">
        <v>1029</v>
      </c>
      <c r="L970" t="s">
        <v>4908</v>
      </c>
      <c r="M9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000010712756</v>
      </c>
      <c r="N970" t="s">
        <v>1030</v>
      </c>
      <c r="O970" s="4">
        <v>65423</v>
      </c>
      <c r="P970" s="4">
        <f>IF(Table_GL_DATA_QUERY[[#This Row],[TRANSAMT]]&gt;0,Table_GL_DATA_QUERY[[#This Row],[TRANSAMT]],0)</f>
        <v>65423</v>
      </c>
      <c r="Q970" s="4">
        <f>-IF(Table_GL_DATA_QUERY[[#This Row],[TRANSAMT]]&lt;0,Table_GL_DATA_QUERY[[#This Row],[TRANSAMT]],0)</f>
        <v>0</v>
      </c>
      <c r="R970" t="s">
        <v>31</v>
      </c>
      <c r="S970" t="s">
        <v>43</v>
      </c>
    </row>
    <row r="971" spans="1:19" x14ac:dyDescent="0.25">
      <c r="A971" s="6">
        <v>20210712</v>
      </c>
      <c r="B971" t="s">
        <v>768</v>
      </c>
      <c r="C971" t="s">
        <v>3682</v>
      </c>
      <c r="D971" t="s">
        <v>4417</v>
      </c>
      <c r="E971" t="s">
        <v>51</v>
      </c>
      <c r="F971" t="s">
        <v>41</v>
      </c>
      <c r="G971" t="s">
        <v>49</v>
      </c>
      <c r="H971">
        <v>0</v>
      </c>
      <c r="I971">
        <v>0</v>
      </c>
      <c r="J971" t="s">
        <v>61</v>
      </c>
      <c r="K971" t="s">
        <v>327</v>
      </c>
      <c r="L971" t="s">
        <v>4909</v>
      </c>
      <c r="M9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000010709558</v>
      </c>
      <c r="N971" t="s">
        <v>326</v>
      </c>
      <c r="O971" s="4">
        <v>498049.96</v>
      </c>
      <c r="P971" s="4">
        <f>IF(Table_GL_DATA_QUERY[[#This Row],[TRANSAMT]]&gt;0,Table_GL_DATA_QUERY[[#This Row],[TRANSAMT]],0)</f>
        <v>498049.96</v>
      </c>
      <c r="Q971" s="4">
        <f>-IF(Table_GL_DATA_QUERY[[#This Row],[TRANSAMT]]&lt;0,Table_GL_DATA_QUERY[[#This Row],[TRANSAMT]],0)</f>
        <v>0</v>
      </c>
      <c r="R971" t="s">
        <v>31</v>
      </c>
      <c r="S971" t="s">
        <v>27</v>
      </c>
    </row>
    <row r="972" spans="1:19" x14ac:dyDescent="0.25">
      <c r="A972" s="6">
        <v>20210712</v>
      </c>
      <c r="B972" t="s">
        <v>768</v>
      </c>
      <c r="C972" t="s">
        <v>3682</v>
      </c>
      <c r="D972" t="s">
        <v>4417</v>
      </c>
      <c r="E972" t="s">
        <v>53</v>
      </c>
      <c r="F972" t="s">
        <v>24</v>
      </c>
      <c r="G972" t="s">
        <v>49</v>
      </c>
      <c r="H972">
        <v>0</v>
      </c>
      <c r="I972">
        <v>0</v>
      </c>
      <c r="J972" t="s">
        <v>61</v>
      </c>
      <c r="K972" t="s">
        <v>1495</v>
      </c>
      <c r="L972" t="s">
        <v>4910</v>
      </c>
      <c r="M9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72" t="s">
        <v>1273</v>
      </c>
      <c r="O972" s="4">
        <v>142758</v>
      </c>
      <c r="P972" s="4">
        <f>IF(Table_GL_DATA_QUERY[[#This Row],[TRANSAMT]]&gt;0,Table_GL_DATA_QUERY[[#This Row],[TRANSAMT]],0)</f>
        <v>142758</v>
      </c>
      <c r="Q972" s="4">
        <f>-IF(Table_GL_DATA_QUERY[[#This Row],[TRANSAMT]]&lt;0,Table_GL_DATA_QUERY[[#This Row],[TRANSAMT]],0)</f>
        <v>0</v>
      </c>
      <c r="R972" t="s">
        <v>31</v>
      </c>
      <c r="S972" t="s">
        <v>43</v>
      </c>
    </row>
    <row r="973" spans="1:19" x14ac:dyDescent="0.25">
      <c r="A973" s="6">
        <v>20210712</v>
      </c>
      <c r="B973" t="s">
        <v>768</v>
      </c>
      <c r="C973" t="s">
        <v>3682</v>
      </c>
      <c r="D973" t="s">
        <v>4417</v>
      </c>
      <c r="E973" t="s">
        <v>54</v>
      </c>
      <c r="F973" t="s">
        <v>24</v>
      </c>
      <c r="G973" t="s">
        <v>49</v>
      </c>
      <c r="H973">
        <v>0</v>
      </c>
      <c r="I973">
        <v>0</v>
      </c>
      <c r="J973" t="s">
        <v>61</v>
      </c>
      <c r="K973" t="s">
        <v>1611</v>
      </c>
      <c r="L973" t="s">
        <v>4911</v>
      </c>
      <c r="M9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000012072112</v>
      </c>
      <c r="N973" t="s">
        <v>1612</v>
      </c>
      <c r="O973" s="4">
        <v>271088.64000000001</v>
      </c>
      <c r="P973" s="4">
        <f>IF(Table_GL_DATA_QUERY[[#This Row],[TRANSAMT]]&gt;0,Table_GL_DATA_QUERY[[#This Row],[TRANSAMT]],0)</f>
        <v>271088.64000000001</v>
      </c>
      <c r="Q973" s="4">
        <f>-IF(Table_GL_DATA_QUERY[[#This Row],[TRANSAMT]]&lt;0,Table_GL_DATA_QUERY[[#This Row],[TRANSAMT]],0)</f>
        <v>0</v>
      </c>
      <c r="R973" t="s">
        <v>31</v>
      </c>
      <c r="S973" t="s">
        <v>43</v>
      </c>
    </row>
    <row r="974" spans="1:19" x14ac:dyDescent="0.25">
      <c r="A974" s="6">
        <v>20210706</v>
      </c>
      <c r="B974" t="s">
        <v>768</v>
      </c>
      <c r="C974" t="s">
        <v>3682</v>
      </c>
      <c r="D974" t="s">
        <v>4538</v>
      </c>
      <c r="E974" t="s">
        <v>149</v>
      </c>
      <c r="F974" t="s">
        <v>24</v>
      </c>
      <c r="G974" t="s">
        <v>477</v>
      </c>
      <c r="H974">
        <v>0</v>
      </c>
      <c r="I974">
        <v>0</v>
      </c>
      <c r="J974" t="s">
        <v>475</v>
      </c>
      <c r="K974" t="s">
        <v>4810</v>
      </c>
      <c r="L974" t="s">
        <v>4811</v>
      </c>
      <c r="M9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74" t="s">
        <v>4812</v>
      </c>
      <c r="O974" s="4">
        <v>-251039</v>
      </c>
      <c r="P974" s="4">
        <f>IF(Table_GL_DATA_QUERY[[#This Row],[TRANSAMT]]&gt;0,Table_GL_DATA_QUERY[[#This Row],[TRANSAMT]],0)</f>
        <v>0</v>
      </c>
      <c r="Q974" s="4">
        <f>-IF(Table_GL_DATA_QUERY[[#This Row],[TRANSAMT]]&lt;0,Table_GL_DATA_QUERY[[#This Row],[TRANSAMT]],0)</f>
        <v>251039</v>
      </c>
      <c r="R974" t="s">
        <v>26</v>
      </c>
      <c r="S974" t="s">
        <v>27</v>
      </c>
    </row>
    <row r="975" spans="1:19" x14ac:dyDescent="0.25">
      <c r="A975" s="6">
        <v>20210706</v>
      </c>
      <c r="B975" t="s">
        <v>768</v>
      </c>
      <c r="C975" t="s">
        <v>3682</v>
      </c>
      <c r="D975" t="s">
        <v>4538</v>
      </c>
      <c r="E975" t="s">
        <v>126</v>
      </c>
      <c r="F975" t="s">
        <v>24</v>
      </c>
      <c r="G975" t="s">
        <v>477</v>
      </c>
      <c r="H975">
        <v>0</v>
      </c>
      <c r="I975">
        <v>0</v>
      </c>
      <c r="J975" t="s">
        <v>475</v>
      </c>
      <c r="K975" t="s">
        <v>4813</v>
      </c>
      <c r="L975" t="s">
        <v>4814</v>
      </c>
      <c r="M9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75" t="s">
        <v>4815</v>
      </c>
      <c r="O975" s="4">
        <v>-32000</v>
      </c>
      <c r="P975" s="4">
        <f>IF(Table_GL_DATA_QUERY[[#This Row],[TRANSAMT]]&gt;0,Table_GL_DATA_QUERY[[#This Row],[TRANSAMT]],0)</f>
        <v>0</v>
      </c>
      <c r="Q975" s="4">
        <f>-IF(Table_GL_DATA_QUERY[[#This Row],[TRANSAMT]]&lt;0,Table_GL_DATA_QUERY[[#This Row],[TRANSAMT]],0)</f>
        <v>32000</v>
      </c>
      <c r="R975" t="s">
        <v>26</v>
      </c>
      <c r="S975" t="s">
        <v>27</v>
      </c>
    </row>
    <row r="976" spans="1:19" x14ac:dyDescent="0.25">
      <c r="A976" s="6">
        <v>20210706</v>
      </c>
      <c r="B976" t="s">
        <v>768</v>
      </c>
      <c r="C976" t="s">
        <v>3682</v>
      </c>
      <c r="D976" t="s">
        <v>4816</v>
      </c>
      <c r="E976" t="s">
        <v>23</v>
      </c>
      <c r="F976" t="s">
        <v>24</v>
      </c>
      <c r="G976" t="s">
        <v>477</v>
      </c>
      <c r="H976">
        <v>0</v>
      </c>
      <c r="I976">
        <v>0</v>
      </c>
      <c r="J976" t="s">
        <v>491</v>
      </c>
      <c r="K976" t="s">
        <v>4817</v>
      </c>
      <c r="L976" t="s">
        <v>4818</v>
      </c>
      <c r="M9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76" t="s">
        <v>4819</v>
      </c>
      <c r="O976" s="4">
        <v>-27000</v>
      </c>
      <c r="P976" s="4">
        <f>IF(Table_GL_DATA_QUERY[[#This Row],[TRANSAMT]]&gt;0,Table_GL_DATA_QUERY[[#This Row],[TRANSAMT]],0)</f>
        <v>0</v>
      </c>
      <c r="Q976" s="4">
        <f>-IF(Table_GL_DATA_QUERY[[#This Row],[TRANSAMT]]&lt;0,Table_GL_DATA_QUERY[[#This Row],[TRANSAMT]],0)</f>
        <v>27000</v>
      </c>
      <c r="R976" t="s">
        <v>26</v>
      </c>
      <c r="S976" t="s">
        <v>27</v>
      </c>
    </row>
    <row r="977" spans="1:19" x14ac:dyDescent="0.25">
      <c r="A977" s="6">
        <v>20210706</v>
      </c>
      <c r="B977" t="s">
        <v>768</v>
      </c>
      <c r="C977" t="s">
        <v>3682</v>
      </c>
      <c r="D977" t="s">
        <v>4816</v>
      </c>
      <c r="E977" t="s">
        <v>59</v>
      </c>
      <c r="F977" t="s">
        <v>24</v>
      </c>
      <c r="G977" t="s">
        <v>477</v>
      </c>
      <c r="H977">
        <v>0</v>
      </c>
      <c r="I977">
        <v>0</v>
      </c>
      <c r="J977" t="s">
        <v>491</v>
      </c>
      <c r="K977" t="s">
        <v>4820</v>
      </c>
      <c r="L977" t="s">
        <v>4821</v>
      </c>
      <c r="M9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77" t="s">
        <v>4822</v>
      </c>
      <c r="O977" s="4">
        <v>-18000</v>
      </c>
      <c r="P977" s="4">
        <f>IF(Table_GL_DATA_QUERY[[#This Row],[TRANSAMT]]&gt;0,Table_GL_DATA_QUERY[[#This Row],[TRANSAMT]],0)</f>
        <v>0</v>
      </c>
      <c r="Q977" s="4">
        <f>-IF(Table_GL_DATA_QUERY[[#This Row],[TRANSAMT]]&lt;0,Table_GL_DATA_QUERY[[#This Row],[TRANSAMT]],0)</f>
        <v>18000</v>
      </c>
      <c r="R977" t="s">
        <v>26</v>
      </c>
      <c r="S977" t="s">
        <v>27</v>
      </c>
    </row>
    <row r="978" spans="1:19" x14ac:dyDescent="0.25">
      <c r="A978" s="6">
        <v>20210706</v>
      </c>
      <c r="B978" t="s">
        <v>768</v>
      </c>
      <c r="C978" t="s">
        <v>3682</v>
      </c>
      <c r="D978" t="s">
        <v>4816</v>
      </c>
      <c r="E978" t="s">
        <v>149</v>
      </c>
      <c r="F978" t="s">
        <v>24</v>
      </c>
      <c r="G978" t="s">
        <v>477</v>
      </c>
      <c r="H978">
        <v>0</v>
      </c>
      <c r="I978">
        <v>0</v>
      </c>
      <c r="J978" t="s">
        <v>491</v>
      </c>
      <c r="K978" t="s">
        <v>4823</v>
      </c>
      <c r="L978" t="s">
        <v>4824</v>
      </c>
      <c r="M9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78" t="s">
        <v>4825</v>
      </c>
      <c r="O978" s="4">
        <v>-14400</v>
      </c>
      <c r="P978" s="4">
        <f>IF(Table_GL_DATA_QUERY[[#This Row],[TRANSAMT]]&gt;0,Table_GL_DATA_QUERY[[#This Row],[TRANSAMT]],0)</f>
        <v>0</v>
      </c>
      <c r="Q978" s="4">
        <f>-IF(Table_GL_DATA_QUERY[[#This Row],[TRANSAMT]]&lt;0,Table_GL_DATA_QUERY[[#This Row],[TRANSAMT]],0)</f>
        <v>14400</v>
      </c>
      <c r="R978" t="s">
        <v>26</v>
      </c>
      <c r="S978" t="s">
        <v>27</v>
      </c>
    </row>
    <row r="979" spans="1:19" x14ac:dyDescent="0.25">
      <c r="A979" s="6">
        <v>20210706</v>
      </c>
      <c r="B979" t="s">
        <v>768</v>
      </c>
      <c r="C979" t="s">
        <v>3682</v>
      </c>
      <c r="D979" t="s">
        <v>4816</v>
      </c>
      <c r="E979" t="s">
        <v>126</v>
      </c>
      <c r="F979" t="s">
        <v>24</v>
      </c>
      <c r="G979" t="s">
        <v>477</v>
      </c>
      <c r="H979">
        <v>0</v>
      </c>
      <c r="I979">
        <v>0</v>
      </c>
      <c r="J979" t="s">
        <v>491</v>
      </c>
      <c r="K979" t="s">
        <v>4826</v>
      </c>
      <c r="L979" t="s">
        <v>4827</v>
      </c>
      <c r="M9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79" t="s">
        <v>4828</v>
      </c>
      <c r="O979" s="4">
        <v>-18000</v>
      </c>
      <c r="P979" s="4">
        <f>IF(Table_GL_DATA_QUERY[[#This Row],[TRANSAMT]]&gt;0,Table_GL_DATA_QUERY[[#This Row],[TRANSAMT]],0)</f>
        <v>0</v>
      </c>
      <c r="Q979" s="4">
        <f>-IF(Table_GL_DATA_QUERY[[#This Row],[TRANSAMT]]&lt;0,Table_GL_DATA_QUERY[[#This Row],[TRANSAMT]],0)</f>
        <v>18000</v>
      </c>
      <c r="R979" t="s">
        <v>26</v>
      </c>
      <c r="S979" t="s">
        <v>27</v>
      </c>
    </row>
    <row r="980" spans="1:19" x14ac:dyDescent="0.25">
      <c r="A980" s="6">
        <v>20210706</v>
      </c>
      <c r="B980" t="s">
        <v>768</v>
      </c>
      <c r="C980" t="s">
        <v>3682</v>
      </c>
      <c r="D980" t="s">
        <v>4829</v>
      </c>
      <c r="E980" t="s">
        <v>23</v>
      </c>
      <c r="F980" t="s">
        <v>24</v>
      </c>
      <c r="G980" t="s">
        <v>477</v>
      </c>
      <c r="H980">
        <v>0</v>
      </c>
      <c r="I980">
        <v>0</v>
      </c>
      <c r="J980" t="s">
        <v>507</v>
      </c>
      <c r="K980" t="s">
        <v>4830</v>
      </c>
      <c r="L980" t="s">
        <v>4831</v>
      </c>
      <c r="M9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0" t="s">
        <v>4832</v>
      </c>
      <c r="O980" s="4">
        <v>-18000</v>
      </c>
      <c r="P980" s="4">
        <f>IF(Table_GL_DATA_QUERY[[#This Row],[TRANSAMT]]&gt;0,Table_GL_DATA_QUERY[[#This Row],[TRANSAMT]],0)</f>
        <v>0</v>
      </c>
      <c r="Q980" s="4">
        <f>-IF(Table_GL_DATA_QUERY[[#This Row],[TRANSAMT]]&lt;0,Table_GL_DATA_QUERY[[#This Row],[TRANSAMT]],0)</f>
        <v>18000</v>
      </c>
      <c r="R980" t="s">
        <v>26</v>
      </c>
      <c r="S980" t="s">
        <v>27</v>
      </c>
    </row>
    <row r="981" spans="1:19" x14ac:dyDescent="0.25">
      <c r="A981" s="6">
        <v>20210706</v>
      </c>
      <c r="B981" t="s">
        <v>768</v>
      </c>
      <c r="C981" t="s">
        <v>3682</v>
      </c>
      <c r="D981" t="s">
        <v>4829</v>
      </c>
      <c r="E981" t="s">
        <v>59</v>
      </c>
      <c r="F981" t="s">
        <v>24</v>
      </c>
      <c r="G981" t="s">
        <v>477</v>
      </c>
      <c r="H981">
        <v>0</v>
      </c>
      <c r="I981">
        <v>0</v>
      </c>
      <c r="J981" t="s">
        <v>507</v>
      </c>
      <c r="K981" t="s">
        <v>4833</v>
      </c>
      <c r="L981" t="s">
        <v>4834</v>
      </c>
      <c r="M9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1" t="s">
        <v>4835</v>
      </c>
      <c r="O981" s="4">
        <v>-5100</v>
      </c>
      <c r="P981" s="4">
        <f>IF(Table_GL_DATA_QUERY[[#This Row],[TRANSAMT]]&gt;0,Table_GL_DATA_QUERY[[#This Row],[TRANSAMT]],0)</f>
        <v>0</v>
      </c>
      <c r="Q981" s="4">
        <f>-IF(Table_GL_DATA_QUERY[[#This Row],[TRANSAMT]]&lt;0,Table_GL_DATA_QUERY[[#This Row],[TRANSAMT]],0)</f>
        <v>5100</v>
      </c>
      <c r="R981" t="s">
        <v>26</v>
      </c>
      <c r="S981" t="s">
        <v>27</v>
      </c>
    </row>
    <row r="982" spans="1:19" x14ac:dyDescent="0.25">
      <c r="A982" s="6">
        <v>20210706</v>
      </c>
      <c r="B982" t="s">
        <v>768</v>
      </c>
      <c r="C982" t="s">
        <v>3682</v>
      </c>
      <c r="D982" t="s">
        <v>4829</v>
      </c>
      <c r="E982" t="s">
        <v>149</v>
      </c>
      <c r="F982" t="s">
        <v>24</v>
      </c>
      <c r="G982" t="s">
        <v>477</v>
      </c>
      <c r="H982">
        <v>0</v>
      </c>
      <c r="I982">
        <v>0</v>
      </c>
      <c r="J982" t="s">
        <v>507</v>
      </c>
      <c r="K982" t="s">
        <v>4836</v>
      </c>
      <c r="L982" t="s">
        <v>4837</v>
      </c>
      <c r="M9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2" t="s">
        <v>4838</v>
      </c>
      <c r="O982" s="4">
        <v>-30810</v>
      </c>
      <c r="P982" s="4">
        <f>IF(Table_GL_DATA_QUERY[[#This Row],[TRANSAMT]]&gt;0,Table_GL_DATA_QUERY[[#This Row],[TRANSAMT]],0)</f>
        <v>0</v>
      </c>
      <c r="Q982" s="4">
        <f>-IF(Table_GL_DATA_QUERY[[#This Row],[TRANSAMT]]&lt;0,Table_GL_DATA_QUERY[[#This Row],[TRANSAMT]],0)</f>
        <v>30810</v>
      </c>
      <c r="R982" t="s">
        <v>26</v>
      </c>
      <c r="S982" t="s">
        <v>27</v>
      </c>
    </row>
    <row r="983" spans="1:19" x14ac:dyDescent="0.25">
      <c r="A983" s="6">
        <v>20210706</v>
      </c>
      <c r="B983" t="s">
        <v>768</v>
      </c>
      <c r="C983" t="s">
        <v>3682</v>
      </c>
      <c r="D983" t="s">
        <v>4839</v>
      </c>
      <c r="E983" t="s">
        <v>23</v>
      </c>
      <c r="F983" t="s">
        <v>24</v>
      </c>
      <c r="G983" t="s">
        <v>477</v>
      </c>
      <c r="H983">
        <v>0</v>
      </c>
      <c r="I983">
        <v>0</v>
      </c>
      <c r="J983" t="s">
        <v>474</v>
      </c>
      <c r="K983" t="s">
        <v>4840</v>
      </c>
      <c r="L983" t="s">
        <v>4841</v>
      </c>
      <c r="M9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3" t="s">
        <v>4842</v>
      </c>
      <c r="O983" s="4">
        <v>-6750</v>
      </c>
      <c r="P983" s="4">
        <f>IF(Table_GL_DATA_QUERY[[#This Row],[TRANSAMT]]&gt;0,Table_GL_DATA_QUERY[[#This Row],[TRANSAMT]],0)</f>
        <v>0</v>
      </c>
      <c r="Q983" s="4">
        <f>-IF(Table_GL_DATA_QUERY[[#This Row],[TRANSAMT]]&lt;0,Table_GL_DATA_QUERY[[#This Row],[TRANSAMT]],0)</f>
        <v>6750</v>
      </c>
      <c r="R983" t="s">
        <v>26</v>
      </c>
      <c r="S983" t="s">
        <v>27</v>
      </c>
    </row>
    <row r="984" spans="1:19" x14ac:dyDescent="0.25">
      <c r="A984" s="6">
        <v>20210706</v>
      </c>
      <c r="B984" t="s">
        <v>768</v>
      </c>
      <c r="C984" t="s">
        <v>3682</v>
      </c>
      <c r="D984" t="s">
        <v>4839</v>
      </c>
      <c r="E984" t="s">
        <v>59</v>
      </c>
      <c r="F984" t="s">
        <v>24</v>
      </c>
      <c r="G984" t="s">
        <v>477</v>
      </c>
      <c r="H984">
        <v>0</v>
      </c>
      <c r="I984">
        <v>0</v>
      </c>
      <c r="J984" t="s">
        <v>474</v>
      </c>
      <c r="K984" t="s">
        <v>4843</v>
      </c>
      <c r="L984" t="s">
        <v>4844</v>
      </c>
      <c r="M9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4" t="s">
        <v>4845</v>
      </c>
      <c r="O984" s="4">
        <v>-8550</v>
      </c>
      <c r="P984" s="4">
        <f>IF(Table_GL_DATA_QUERY[[#This Row],[TRANSAMT]]&gt;0,Table_GL_DATA_QUERY[[#This Row],[TRANSAMT]],0)</f>
        <v>0</v>
      </c>
      <c r="Q984" s="4">
        <f>-IF(Table_GL_DATA_QUERY[[#This Row],[TRANSAMT]]&lt;0,Table_GL_DATA_QUERY[[#This Row],[TRANSAMT]],0)</f>
        <v>8550</v>
      </c>
      <c r="R984" t="s">
        <v>26</v>
      </c>
      <c r="S984" t="s">
        <v>27</v>
      </c>
    </row>
    <row r="985" spans="1:19" x14ac:dyDescent="0.25">
      <c r="A985" s="6">
        <v>20210706</v>
      </c>
      <c r="B985" t="s">
        <v>768</v>
      </c>
      <c r="C985" t="s">
        <v>3682</v>
      </c>
      <c r="D985" t="s">
        <v>4839</v>
      </c>
      <c r="E985" t="s">
        <v>149</v>
      </c>
      <c r="F985" t="s">
        <v>24</v>
      </c>
      <c r="G985" t="s">
        <v>477</v>
      </c>
      <c r="H985">
        <v>0</v>
      </c>
      <c r="I985">
        <v>0</v>
      </c>
      <c r="J985" t="s">
        <v>474</v>
      </c>
      <c r="K985" t="s">
        <v>4846</v>
      </c>
      <c r="L985" t="s">
        <v>4847</v>
      </c>
      <c r="M9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5" t="s">
        <v>4848</v>
      </c>
      <c r="O985" s="4">
        <v>-10800</v>
      </c>
      <c r="P985" s="4">
        <f>IF(Table_GL_DATA_QUERY[[#This Row],[TRANSAMT]]&gt;0,Table_GL_DATA_QUERY[[#This Row],[TRANSAMT]],0)</f>
        <v>0</v>
      </c>
      <c r="Q985" s="4">
        <f>-IF(Table_GL_DATA_QUERY[[#This Row],[TRANSAMT]]&lt;0,Table_GL_DATA_QUERY[[#This Row],[TRANSAMT]],0)</f>
        <v>10800</v>
      </c>
      <c r="R985" t="s">
        <v>26</v>
      </c>
      <c r="S985" t="s">
        <v>27</v>
      </c>
    </row>
    <row r="986" spans="1:19" x14ac:dyDescent="0.25">
      <c r="A986" s="6">
        <v>20210706</v>
      </c>
      <c r="B986" t="s">
        <v>768</v>
      </c>
      <c r="C986" t="s">
        <v>3682</v>
      </c>
      <c r="D986" t="s">
        <v>4839</v>
      </c>
      <c r="E986" t="s">
        <v>126</v>
      </c>
      <c r="F986" t="s">
        <v>24</v>
      </c>
      <c r="G986" t="s">
        <v>477</v>
      </c>
      <c r="H986">
        <v>0</v>
      </c>
      <c r="I986">
        <v>0</v>
      </c>
      <c r="J986" t="s">
        <v>474</v>
      </c>
      <c r="K986" t="s">
        <v>4849</v>
      </c>
      <c r="L986" t="s">
        <v>4850</v>
      </c>
      <c r="M9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6" t="s">
        <v>4851</v>
      </c>
      <c r="O986" s="4">
        <v>-7200</v>
      </c>
      <c r="P986" s="4">
        <f>IF(Table_GL_DATA_QUERY[[#This Row],[TRANSAMT]]&gt;0,Table_GL_DATA_QUERY[[#This Row],[TRANSAMT]],0)</f>
        <v>0</v>
      </c>
      <c r="Q986" s="4">
        <f>-IF(Table_GL_DATA_QUERY[[#This Row],[TRANSAMT]]&lt;0,Table_GL_DATA_QUERY[[#This Row],[TRANSAMT]],0)</f>
        <v>7200</v>
      </c>
      <c r="R986" t="s">
        <v>26</v>
      </c>
      <c r="S986" t="s">
        <v>27</v>
      </c>
    </row>
    <row r="987" spans="1:19" x14ac:dyDescent="0.25">
      <c r="A987" s="6">
        <v>20210706</v>
      </c>
      <c r="B987" t="s">
        <v>768</v>
      </c>
      <c r="C987" t="s">
        <v>3682</v>
      </c>
      <c r="D987" t="s">
        <v>4839</v>
      </c>
      <c r="E987" t="s">
        <v>127</v>
      </c>
      <c r="F987" t="s">
        <v>24</v>
      </c>
      <c r="G987" t="s">
        <v>477</v>
      </c>
      <c r="H987">
        <v>0</v>
      </c>
      <c r="I987">
        <v>0</v>
      </c>
      <c r="J987" t="s">
        <v>474</v>
      </c>
      <c r="K987" t="s">
        <v>4852</v>
      </c>
      <c r="L987" t="s">
        <v>4853</v>
      </c>
      <c r="M9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7" t="s">
        <v>4854</v>
      </c>
      <c r="O987" s="4">
        <v>-12150</v>
      </c>
      <c r="P987" s="4">
        <f>IF(Table_GL_DATA_QUERY[[#This Row],[TRANSAMT]]&gt;0,Table_GL_DATA_QUERY[[#This Row],[TRANSAMT]],0)</f>
        <v>0</v>
      </c>
      <c r="Q987" s="4">
        <f>-IF(Table_GL_DATA_QUERY[[#This Row],[TRANSAMT]]&lt;0,Table_GL_DATA_QUERY[[#This Row],[TRANSAMT]],0)</f>
        <v>12150</v>
      </c>
      <c r="R987" t="s">
        <v>26</v>
      </c>
      <c r="S987" t="s">
        <v>27</v>
      </c>
    </row>
    <row r="988" spans="1:19" x14ac:dyDescent="0.25">
      <c r="A988" s="6">
        <v>20210706</v>
      </c>
      <c r="B988" t="s">
        <v>768</v>
      </c>
      <c r="C988" t="s">
        <v>3682</v>
      </c>
      <c r="D988" t="s">
        <v>4855</v>
      </c>
      <c r="E988" t="s">
        <v>23</v>
      </c>
      <c r="F988" t="s">
        <v>24</v>
      </c>
      <c r="G988" t="s">
        <v>477</v>
      </c>
      <c r="H988">
        <v>0</v>
      </c>
      <c r="I988">
        <v>0</v>
      </c>
      <c r="J988" t="s">
        <v>486</v>
      </c>
      <c r="K988" t="s">
        <v>4856</v>
      </c>
      <c r="L988" t="s">
        <v>4857</v>
      </c>
      <c r="M9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8" t="s">
        <v>4858</v>
      </c>
      <c r="O988" s="4">
        <v>-27450</v>
      </c>
      <c r="P988" s="4">
        <f>IF(Table_GL_DATA_QUERY[[#This Row],[TRANSAMT]]&gt;0,Table_GL_DATA_QUERY[[#This Row],[TRANSAMT]],0)</f>
        <v>0</v>
      </c>
      <c r="Q988" s="4">
        <f>-IF(Table_GL_DATA_QUERY[[#This Row],[TRANSAMT]]&lt;0,Table_GL_DATA_QUERY[[#This Row],[TRANSAMT]],0)</f>
        <v>27450</v>
      </c>
      <c r="R988" t="s">
        <v>26</v>
      </c>
      <c r="S988" t="s">
        <v>27</v>
      </c>
    </row>
    <row r="989" spans="1:19" x14ac:dyDescent="0.25">
      <c r="A989" s="6">
        <v>20210706</v>
      </c>
      <c r="B989" t="s">
        <v>768</v>
      </c>
      <c r="C989" t="s">
        <v>3682</v>
      </c>
      <c r="D989" t="s">
        <v>4855</v>
      </c>
      <c r="E989" t="s">
        <v>59</v>
      </c>
      <c r="F989" t="s">
        <v>24</v>
      </c>
      <c r="G989" t="s">
        <v>477</v>
      </c>
      <c r="H989">
        <v>0</v>
      </c>
      <c r="I989">
        <v>0</v>
      </c>
      <c r="J989" t="s">
        <v>486</v>
      </c>
      <c r="K989" t="s">
        <v>4859</v>
      </c>
      <c r="L989" t="s">
        <v>4860</v>
      </c>
      <c r="M9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89" t="s">
        <v>4861</v>
      </c>
      <c r="O989" s="4">
        <v>-54900</v>
      </c>
      <c r="P989" s="4">
        <f>IF(Table_GL_DATA_QUERY[[#This Row],[TRANSAMT]]&gt;0,Table_GL_DATA_QUERY[[#This Row],[TRANSAMT]],0)</f>
        <v>0</v>
      </c>
      <c r="Q989" s="4">
        <f>-IF(Table_GL_DATA_QUERY[[#This Row],[TRANSAMT]]&lt;0,Table_GL_DATA_QUERY[[#This Row],[TRANSAMT]],0)</f>
        <v>54900</v>
      </c>
      <c r="R989" t="s">
        <v>26</v>
      </c>
      <c r="S989" t="s">
        <v>27</v>
      </c>
    </row>
    <row r="990" spans="1:19" x14ac:dyDescent="0.25">
      <c r="A990" s="6">
        <v>20210706</v>
      </c>
      <c r="B990" t="s">
        <v>768</v>
      </c>
      <c r="C990" t="s">
        <v>3682</v>
      </c>
      <c r="D990" t="s">
        <v>4862</v>
      </c>
      <c r="E990" t="s">
        <v>23</v>
      </c>
      <c r="F990" t="s">
        <v>24</v>
      </c>
      <c r="G990" t="s">
        <v>477</v>
      </c>
      <c r="H990">
        <v>0</v>
      </c>
      <c r="I990">
        <v>0</v>
      </c>
      <c r="J990" t="s">
        <v>492</v>
      </c>
      <c r="K990" t="s">
        <v>4863</v>
      </c>
      <c r="L990" t="s">
        <v>4864</v>
      </c>
      <c r="M9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0" t="s">
        <v>4865</v>
      </c>
      <c r="O990" s="4">
        <v>-13500</v>
      </c>
      <c r="P990" s="4">
        <f>IF(Table_GL_DATA_QUERY[[#This Row],[TRANSAMT]]&gt;0,Table_GL_DATA_QUERY[[#This Row],[TRANSAMT]],0)</f>
        <v>0</v>
      </c>
      <c r="Q990" s="4">
        <f>-IF(Table_GL_DATA_QUERY[[#This Row],[TRANSAMT]]&lt;0,Table_GL_DATA_QUERY[[#This Row],[TRANSAMT]],0)</f>
        <v>13500</v>
      </c>
      <c r="R990" t="s">
        <v>26</v>
      </c>
      <c r="S990" t="s">
        <v>27</v>
      </c>
    </row>
    <row r="991" spans="1:19" x14ac:dyDescent="0.25">
      <c r="A991" s="6">
        <v>20210706</v>
      </c>
      <c r="B991" t="s">
        <v>768</v>
      </c>
      <c r="C991" t="s">
        <v>3682</v>
      </c>
      <c r="D991" t="s">
        <v>4866</v>
      </c>
      <c r="E991" t="s">
        <v>23</v>
      </c>
      <c r="F991" t="s">
        <v>24</v>
      </c>
      <c r="G991" t="s">
        <v>477</v>
      </c>
      <c r="H991">
        <v>0</v>
      </c>
      <c r="I991">
        <v>0</v>
      </c>
      <c r="J991" t="s">
        <v>488</v>
      </c>
      <c r="K991" t="s">
        <v>4867</v>
      </c>
      <c r="L991" t="s">
        <v>4868</v>
      </c>
      <c r="M9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1" t="s">
        <v>4869</v>
      </c>
      <c r="O991" s="4">
        <v>-16200</v>
      </c>
      <c r="P991" s="4">
        <f>IF(Table_GL_DATA_QUERY[[#This Row],[TRANSAMT]]&gt;0,Table_GL_DATA_QUERY[[#This Row],[TRANSAMT]],0)</f>
        <v>0</v>
      </c>
      <c r="Q991" s="4">
        <f>-IF(Table_GL_DATA_QUERY[[#This Row],[TRANSAMT]]&lt;0,Table_GL_DATA_QUERY[[#This Row],[TRANSAMT]],0)</f>
        <v>16200</v>
      </c>
      <c r="R991" t="s">
        <v>26</v>
      </c>
      <c r="S991" t="s">
        <v>27</v>
      </c>
    </row>
    <row r="992" spans="1:19" x14ac:dyDescent="0.25">
      <c r="A992" s="6">
        <v>20210706</v>
      </c>
      <c r="B992" t="s">
        <v>768</v>
      </c>
      <c r="C992" t="s">
        <v>3682</v>
      </c>
      <c r="D992" t="s">
        <v>4866</v>
      </c>
      <c r="E992" t="s">
        <v>59</v>
      </c>
      <c r="F992" t="s">
        <v>24</v>
      </c>
      <c r="G992" t="s">
        <v>477</v>
      </c>
      <c r="H992">
        <v>0</v>
      </c>
      <c r="I992">
        <v>0</v>
      </c>
      <c r="J992" t="s">
        <v>488</v>
      </c>
      <c r="K992" t="s">
        <v>4870</v>
      </c>
      <c r="L992" t="s">
        <v>4871</v>
      </c>
      <c r="M9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2" t="s">
        <v>4872</v>
      </c>
      <c r="O992" s="4">
        <v>-7200</v>
      </c>
      <c r="P992" s="4">
        <f>IF(Table_GL_DATA_QUERY[[#This Row],[TRANSAMT]]&gt;0,Table_GL_DATA_QUERY[[#This Row],[TRANSAMT]],0)</f>
        <v>0</v>
      </c>
      <c r="Q992" s="4">
        <f>-IF(Table_GL_DATA_QUERY[[#This Row],[TRANSAMT]]&lt;0,Table_GL_DATA_QUERY[[#This Row],[TRANSAMT]],0)</f>
        <v>7200</v>
      </c>
      <c r="R992" t="s">
        <v>26</v>
      </c>
      <c r="S992" t="s">
        <v>27</v>
      </c>
    </row>
    <row r="993" spans="1:19" x14ac:dyDescent="0.25">
      <c r="A993" s="6">
        <v>20210706</v>
      </c>
      <c r="B993" t="s">
        <v>768</v>
      </c>
      <c r="C993" t="s">
        <v>3682</v>
      </c>
      <c r="D993" t="s">
        <v>4866</v>
      </c>
      <c r="E993" t="s">
        <v>149</v>
      </c>
      <c r="F993" t="s">
        <v>24</v>
      </c>
      <c r="G993" t="s">
        <v>477</v>
      </c>
      <c r="H993">
        <v>0</v>
      </c>
      <c r="I993">
        <v>0</v>
      </c>
      <c r="J993" t="s">
        <v>488</v>
      </c>
      <c r="K993" t="s">
        <v>4873</v>
      </c>
      <c r="L993" t="s">
        <v>4874</v>
      </c>
      <c r="M9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3" t="s">
        <v>4875</v>
      </c>
      <c r="O993" s="4">
        <v>-5400</v>
      </c>
      <c r="P993" s="4">
        <f>IF(Table_GL_DATA_QUERY[[#This Row],[TRANSAMT]]&gt;0,Table_GL_DATA_QUERY[[#This Row],[TRANSAMT]],0)</f>
        <v>0</v>
      </c>
      <c r="Q993" s="4">
        <f>-IF(Table_GL_DATA_QUERY[[#This Row],[TRANSAMT]]&lt;0,Table_GL_DATA_QUERY[[#This Row],[TRANSAMT]],0)</f>
        <v>5400</v>
      </c>
      <c r="R993" t="s">
        <v>26</v>
      </c>
      <c r="S993" t="s">
        <v>27</v>
      </c>
    </row>
    <row r="994" spans="1:19" x14ac:dyDescent="0.25">
      <c r="A994" s="6">
        <v>20210706</v>
      </c>
      <c r="B994" t="s">
        <v>768</v>
      </c>
      <c r="C994" t="s">
        <v>3682</v>
      </c>
      <c r="D994" t="s">
        <v>4866</v>
      </c>
      <c r="E994" t="s">
        <v>126</v>
      </c>
      <c r="F994" t="s">
        <v>24</v>
      </c>
      <c r="G994" t="s">
        <v>477</v>
      </c>
      <c r="H994">
        <v>0</v>
      </c>
      <c r="I994">
        <v>0</v>
      </c>
      <c r="J994" t="s">
        <v>488</v>
      </c>
      <c r="K994" t="s">
        <v>4876</v>
      </c>
      <c r="L994" t="s">
        <v>4877</v>
      </c>
      <c r="M9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4" t="s">
        <v>4878</v>
      </c>
      <c r="O994" s="4">
        <v>-18580</v>
      </c>
      <c r="P994" s="4">
        <f>IF(Table_GL_DATA_QUERY[[#This Row],[TRANSAMT]]&gt;0,Table_GL_DATA_QUERY[[#This Row],[TRANSAMT]],0)</f>
        <v>0</v>
      </c>
      <c r="Q994" s="4">
        <f>-IF(Table_GL_DATA_QUERY[[#This Row],[TRANSAMT]]&lt;0,Table_GL_DATA_QUERY[[#This Row],[TRANSAMT]],0)</f>
        <v>18580</v>
      </c>
      <c r="R994" t="s">
        <v>26</v>
      </c>
      <c r="S994" t="s">
        <v>27</v>
      </c>
    </row>
    <row r="995" spans="1:19" x14ac:dyDescent="0.25">
      <c r="A995" s="6">
        <v>20210706</v>
      </c>
      <c r="B995" t="s">
        <v>768</v>
      </c>
      <c r="C995" t="s">
        <v>3682</v>
      </c>
      <c r="D995" t="s">
        <v>4879</v>
      </c>
      <c r="E995" t="s">
        <v>23</v>
      </c>
      <c r="F995" t="s">
        <v>24</v>
      </c>
      <c r="G995" t="s">
        <v>477</v>
      </c>
      <c r="H995">
        <v>0</v>
      </c>
      <c r="I995">
        <v>0</v>
      </c>
      <c r="J995" t="s">
        <v>489</v>
      </c>
      <c r="K995" t="s">
        <v>4880</v>
      </c>
      <c r="L995" t="s">
        <v>4881</v>
      </c>
      <c r="M9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5" t="s">
        <v>4882</v>
      </c>
      <c r="O995" s="4">
        <v>-22500</v>
      </c>
      <c r="P995" s="4">
        <f>IF(Table_GL_DATA_QUERY[[#This Row],[TRANSAMT]]&gt;0,Table_GL_DATA_QUERY[[#This Row],[TRANSAMT]],0)</f>
        <v>0</v>
      </c>
      <c r="Q995" s="4">
        <f>-IF(Table_GL_DATA_QUERY[[#This Row],[TRANSAMT]]&lt;0,Table_GL_DATA_QUERY[[#This Row],[TRANSAMT]],0)</f>
        <v>22500</v>
      </c>
      <c r="R995" t="s">
        <v>26</v>
      </c>
      <c r="S995" t="s">
        <v>27</v>
      </c>
    </row>
    <row r="996" spans="1:19" x14ac:dyDescent="0.25">
      <c r="A996" s="6">
        <v>20210729</v>
      </c>
      <c r="B996" t="s">
        <v>768</v>
      </c>
      <c r="C996" t="s">
        <v>3682</v>
      </c>
      <c r="D996" t="s">
        <v>4306</v>
      </c>
      <c r="E996" t="s">
        <v>167</v>
      </c>
      <c r="F996" t="s">
        <v>24</v>
      </c>
      <c r="G996" t="s">
        <v>49</v>
      </c>
      <c r="H996">
        <v>0</v>
      </c>
      <c r="I996">
        <v>0</v>
      </c>
      <c r="J996" t="s">
        <v>61</v>
      </c>
      <c r="K996" t="s">
        <v>2481</v>
      </c>
      <c r="L996" t="s">
        <v>4646</v>
      </c>
      <c r="M9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6" t="s">
        <v>141</v>
      </c>
      <c r="O996" s="4">
        <v>106251</v>
      </c>
      <c r="P996" s="4">
        <f>IF(Table_GL_DATA_QUERY[[#This Row],[TRANSAMT]]&gt;0,Table_GL_DATA_QUERY[[#This Row],[TRANSAMT]],0)</f>
        <v>106251</v>
      </c>
      <c r="Q996" s="4">
        <f>-IF(Table_GL_DATA_QUERY[[#This Row],[TRANSAMT]]&lt;0,Table_GL_DATA_QUERY[[#This Row],[TRANSAMT]],0)</f>
        <v>0</v>
      </c>
      <c r="R996" t="s">
        <v>31</v>
      </c>
      <c r="S996" t="s">
        <v>43</v>
      </c>
    </row>
    <row r="997" spans="1:19" x14ac:dyDescent="0.25">
      <c r="A997" s="6">
        <v>20210729</v>
      </c>
      <c r="B997" t="s">
        <v>768</v>
      </c>
      <c r="C997" t="s">
        <v>3682</v>
      </c>
      <c r="D997" t="s">
        <v>4306</v>
      </c>
      <c r="E997" t="s">
        <v>168</v>
      </c>
      <c r="F997" t="s">
        <v>24</v>
      </c>
      <c r="G997" t="s">
        <v>49</v>
      </c>
      <c r="H997">
        <v>0</v>
      </c>
      <c r="I997">
        <v>0</v>
      </c>
      <c r="J997" t="s">
        <v>61</v>
      </c>
      <c r="K997" t="s">
        <v>3292</v>
      </c>
      <c r="L997" t="s">
        <v>4647</v>
      </c>
      <c r="M9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7" t="s">
        <v>141</v>
      </c>
      <c r="O997" s="4">
        <v>26232</v>
      </c>
      <c r="P997" s="4">
        <f>IF(Table_GL_DATA_QUERY[[#This Row],[TRANSAMT]]&gt;0,Table_GL_DATA_QUERY[[#This Row],[TRANSAMT]],0)</f>
        <v>26232</v>
      </c>
      <c r="Q997" s="4">
        <f>-IF(Table_GL_DATA_QUERY[[#This Row],[TRANSAMT]]&lt;0,Table_GL_DATA_QUERY[[#This Row],[TRANSAMT]],0)</f>
        <v>0</v>
      </c>
      <c r="R997" t="s">
        <v>31</v>
      </c>
      <c r="S997" t="s">
        <v>43</v>
      </c>
    </row>
    <row r="998" spans="1:19" x14ac:dyDescent="0.25">
      <c r="A998" s="6">
        <v>20210729</v>
      </c>
      <c r="B998" t="s">
        <v>768</v>
      </c>
      <c r="C998" t="s">
        <v>3682</v>
      </c>
      <c r="D998" t="s">
        <v>4306</v>
      </c>
      <c r="E998" t="s">
        <v>169</v>
      </c>
      <c r="F998" t="s">
        <v>24</v>
      </c>
      <c r="G998" t="s">
        <v>49</v>
      </c>
      <c r="H998">
        <v>0</v>
      </c>
      <c r="I998">
        <v>0</v>
      </c>
      <c r="J998" t="s">
        <v>61</v>
      </c>
      <c r="K998" t="s">
        <v>2470</v>
      </c>
      <c r="L998" t="s">
        <v>4648</v>
      </c>
      <c r="M9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8" t="s">
        <v>141</v>
      </c>
      <c r="O998" s="4">
        <v>10556</v>
      </c>
      <c r="P998" s="4">
        <f>IF(Table_GL_DATA_QUERY[[#This Row],[TRANSAMT]]&gt;0,Table_GL_DATA_QUERY[[#This Row],[TRANSAMT]],0)</f>
        <v>10556</v>
      </c>
      <c r="Q998" s="4">
        <f>-IF(Table_GL_DATA_QUERY[[#This Row],[TRANSAMT]]&lt;0,Table_GL_DATA_QUERY[[#This Row],[TRANSAMT]],0)</f>
        <v>0</v>
      </c>
      <c r="R998" t="s">
        <v>31</v>
      </c>
      <c r="S998" t="s">
        <v>43</v>
      </c>
    </row>
    <row r="999" spans="1:19" x14ac:dyDescent="0.25">
      <c r="A999" s="6">
        <v>20210729</v>
      </c>
      <c r="B999" t="s">
        <v>768</v>
      </c>
      <c r="C999" t="s">
        <v>3682</v>
      </c>
      <c r="D999" t="s">
        <v>4306</v>
      </c>
      <c r="E999" t="s">
        <v>170</v>
      </c>
      <c r="F999" t="s">
        <v>24</v>
      </c>
      <c r="G999" t="s">
        <v>49</v>
      </c>
      <c r="H999">
        <v>0</v>
      </c>
      <c r="I999">
        <v>0</v>
      </c>
      <c r="J999" t="s">
        <v>61</v>
      </c>
      <c r="K999" t="s">
        <v>1843</v>
      </c>
      <c r="L999" t="s">
        <v>4649</v>
      </c>
      <c r="M9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999" t="s">
        <v>141</v>
      </c>
      <c r="O999" s="4">
        <v>53656</v>
      </c>
      <c r="P999" s="4">
        <f>IF(Table_GL_DATA_QUERY[[#This Row],[TRANSAMT]]&gt;0,Table_GL_DATA_QUERY[[#This Row],[TRANSAMT]],0)</f>
        <v>53656</v>
      </c>
      <c r="Q999" s="4">
        <f>-IF(Table_GL_DATA_QUERY[[#This Row],[TRANSAMT]]&lt;0,Table_GL_DATA_QUERY[[#This Row],[TRANSAMT]],0)</f>
        <v>0</v>
      </c>
      <c r="R999" t="s">
        <v>31</v>
      </c>
      <c r="S999" t="s">
        <v>43</v>
      </c>
    </row>
    <row r="1000" spans="1:19" x14ac:dyDescent="0.25">
      <c r="A1000" s="6">
        <v>20210729</v>
      </c>
      <c r="B1000" t="s">
        <v>768</v>
      </c>
      <c r="C1000" t="s">
        <v>3682</v>
      </c>
      <c r="D1000" t="s">
        <v>4306</v>
      </c>
      <c r="E1000" t="s">
        <v>172</v>
      </c>
      <c r="F1000" t="s">
        <v>24</v>
      </c>
      <c r="G1000" t="s">
        <v>49</v>
      </c>
      <c r="H1000">
        <v>0</v>
      </c>
      <c r="I1000">
        <v>0</v>
      </c>
      <c r="J1000" t="s">
        <v>61</v>
      </c>
      <c r="K1000" t="s">
        <v>1989</v>
      </c>
      <c r="L1000" t="s">
        <v>4650</v>
      </c>
      <c r="M10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00" t="s">
        <v>141</v>
      </c>
      <c r="O1000" s="4">
        <v>161443</v>
      </c>
      <c r="P1000" s="4">
        <f>IF(Table_GL_DATA_QUERY[[#This Row],[TRANSAMT]]&gt;0,Table_GL_DATA_QUERY[[#This Row],[TRANSAMT]],0)</f>
        <v>161443</v>
      </c>
      <c r="Q1000" s="4">
        <f>-IF(Table_GL_DATA_QUERY[[#This Row],[TRANSAMT]]&lt;0,Table_GL_DATA_QUERY[[#This Row],[TRANSAMT]],0)</f>
        <v>0</v>
      </c>
      <c r="R1000" t="s">
        <v>31</v>
      </c>
      <c r="S1000" t="s">
        <v>43</v>
      </c>
    </row>
    <row r="1001" spans="1:19" x14ac:dyDescent="0.25">
      <c r="A1001" s="6">
        <v>20210729</v>
      </c>
      <c r="B1001" t="s">
        <v>768</v>
      </c>
      <c r="C1001" t="s">
        <v>3682</v>
      </c>
      <c r="D1001" t="s">
        <v>4306</v>
      </c>
      <c r="E1001" t="s">
        <v>173</v>
      </c>
      <c r="F1001" t="s">
        <v>24</v>
      </c>
      <c r="G1001" t="s">
        <v>49</v>
      </c>
      <c r="H1001">
        <v>0</v>
      </c>
      <c r="I1001">
        <v>0</v>
      </c>
      <c r="J1001" t="s">
        <v>61</v>
      </c>
      <c r="K1001" t="s">
        <v>4651</v>
      </c>
      <c r="L1001" t="s">
        <v>4652</v>
      </c>
      <c r="M10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01" t="s">
        <v>141</v>
      </c>
      <c r="O1001" s="4">
        <v>45331</v>
      </c>
      <c r="P1001" s="4">
        <f>IF(Table_GL_DATA_QUERY[[#This Row],[TRANSAMT]]&gt;0,Table_GL_DATA_QUERY[[#This Row],[TRANSAMT]],0)</f>
        <v>45331</v>
      </c>
      <c r="Q1001" s="4">
        <f>-IF(Table_GL_DATA_QUERY[[#This Row],[TRANSAMT]]&lt;0,Table_GL_DATA_QUERY[[#This Row],[TRANSAMT]],0)</f>
        <v>0</v>
      </c>
      <c r="R1001" t="s">
        <v>31</v>
      </c>
      <c r="S1001" t="s">
        <v>43</v>
      </c>
    </row>
    <row r="1002" spans="1:19" x14ac:dyDescent="0.25">
      <c r="A1002" s="6">
        <v>20210729</v>
      </c>
      <c r="B1002" t="s">
        <v>768</v>
      </c>
      <c r="C1002" t="s">
        <v>3682</v>
      </c>
      <c r="D1002" t="s">
        <v>4306</v>
      </c>
      <c r="E1002" t="s">
        <v>242</v>
      </c>
      <c r="F1002" t="s">
        <v>24</v>
      </c>
      <c r="G1002" t="s">
        <v>49</v>
      </c>
      <c r="H1002">
        <v>0</v>
      </c>
      <c r="I1002">
        <v>0</v>
      </c>
      <c r="J1002" t="s">
        <v>61</v>
      </c>
      <c r="K1002" t="s">
        <v>2471</v>
      </c>
      <c r="L1002" t="s">
        <v>4653</v>
      </c>
      <c r="M10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02" t="s">
        <v>141</v>
      </c>
      <c r="O1002" s="4">
        <v>60266</v>
      </c>
      <c r="P1002" s="4">
        <f>IF(Table_GL_DATA_QUERY[[#This Row],[TRANSAMT]]&gt;0,Table_GL_DATA_QUERY[[#This Row],[TRANSAMT]],0)</f>
        <v>60266</v>
      </c>
      <c r="Q1002" s="4">
        <f>-IF(Table_GL_DATA_QUERY[[#This Row],[TRANSAMT]]&lt;0,Table_GL_DATA_QUERY[[#This Row],[TRANSAMT]],0)</f>
        <v>0</v>
      </c>
      <c r="R1002" t="s">
        <v>31</v>
      </c>
      <c r="S1002" t="s">
        <v>43</v>
      </c>
    </row>
    <row r="1003" spans="1:19" x14ac:dyDescent="0.25">
      <c r="A1003" s="6">
        <v>20210729</v>
      </c>
      <c r="B1003" t="s">
        <v>768</v>
      </c>
      <c r="C1003" t="s">
        <v>3682</v>
      </c>
      <c r="D1003" t="s">
        <v>4306</v>
      </c>
      <c r="E1003" t="s">
        <v>243</v>
      </c>
      <c r="F1003" t="s">
        <v>24</v>
      </c>
      <c r="G1003" t="s">
        <v>49</v>
      </c>
      <c r="H1003">
        <v>0</v>
      </c>
      <c r="I1003">
        <v>0</v>
      </c>
      <c r="J1003" t="s">
        <v>61</v>
      </c>
      <c r="K1003" t="s">
        <v>330</v>
      </c>
      <c r="L1003" t="s">
        <v>4654</v>
      </c>
      <c r="M10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03" t="s">
        <v>260</v>
      </c>
      <c r="O1003" s="4">
        <v>147081.69</v>
      </c>
      <c r="P1003" s="4">
        <f>IF(Table_GL_DATA_QUERY[[#This Row],[TRANSAMT]]&gt;0,Table_GL_DATA_QUERY[[#This Row],[TRANSAMT]],0)</f>
        <v>147081.69</v>
      </c>
      <c r="Q1003" s="4">
        <f>-IF(Table_GL_DATA_QUERY[[#This Row],[TRANSAMT]]&lt;0,Table_GL_DATA_QUERY[[#This Row],[TRANSAMT]],0)</f>
        <v>0</v>
      </c>
      <c r="R1003" t="s">
        <v>31</v>
      </c>
      <c r="S1003" t="s">
        <v>43</v>
      </c>
    </row>
    <row r="1004" spans="1:19" x14ac:dyDescent="0.25">
      <c r="A1004" s="6">
        <v>20210729</v>
      </c>
      <c r="B1004" t="s">
        <v>768</v>
      </c>
      <c r="C1004" t="s">
        <v>3682</v>
      </c>
      <c r="D1004" t="s">
        <v>4306</v>
      </c>
      <c r="E1004" t="s">
        <v>46</v>
      </c>
      <c r="F1004" t="s">
        <v>41</v>
      </c>
      <c r="G1004" t="s">
        <v>49</v>
      </c>
      <c r="H1004">
        <v>0</v>
      </c>
      <c r="I1004">
        <v>0</v>
      </c>
      <c r="J1004" t="s">
        <v>61</v>
      </c>
      <c r="K1004" t="s">
        <v>669</v>
      </c>
      <c r="L1004" t="s">
        <v>4655</v>
      </c>
      <c r="M10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04" t="s">
        <v>237</v>
      </c>
      <c r="O1004" s="4">
        <v>77978</v>
      </c>
      <c r="P1004" s="4">
        <f>IF(Table_GL_DATA_QUERY[[#This Row],[TRANSAMT]]&gt;0,Table_GL_DATA_QUERY[[#This Row],[TRANSAMT]],0)</f>
        <v>77978</v>
      </c>
      <c r="Q1004" s="4">
        <f>-IF(Table_GL_DATA_QUERY[[#This Row],[TRANSAMT]]&lt;0,Table_GL_DATA_QUERY[[#This Row],[TRANSAMT]],0)</f>
        <v>0</v>
      </c>
      <c r="R1004" t="s">
        <v>31</v>
      </c>
      <c r="S1004" t="s">
        <v>27</v>
      </c>
    </row>
    <row r="1005" spans="1:19" x14ac:dyDescent="0.25">
      <c r="A1005" s="6">
        <v>20210729</v>
      </c>
      <c r="B1005" t="s">
        <v>768</v>
      </c>
      <c r="C1005" t="s">
        <v>3682</v>
      </c>
      <c r="D1005" t="s">
        <v>4306</v>
      </c>
      <c r="E1005" t="s">
        <v>244</v>
      </c>
      <c r="F1005" t="s">
        <v>150</v>
      </c>
      <c r="G1005" t="s">
        <v>49</v>
      </c>
      <c r="H1005">
        <v>0</v>
      </c>
      <c r="I1005">
        <v>0</v>
      </c>
      <c r="J1005" t="s">
        <v>61</v>
      </c>
      <c r="K1005" t="s">
        <v>669</v>
      </c>
      <c r="L1005" t="s">
        <v>4656</v>
      </c>
      <c r="M10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05" t="s">
        <v>237</v>
      </c>
      <c r="O1005" s="4">
        <v>560272</v>
      </c>
      <c r="P1005" s="4">
        <f>IF(Table_GL_DATA_QUERY[[#This Row],[TRANSAMT]]&gt;0,Table_GL_DATA_QUERY[[#This Row],[TRANSAMT]],0)</f>
        <v>560272</v>
      </c>
      <c r="Q1005" s="4">
        <f>-IF(Table_GL_DATA_QUERY[[#This Row],[TRANSAMT]]&lt;0,Table_GL_DATA_QUERY[[#This Row],[TRANSAMT]],0)</f>
        <v>0</v>
      </c>
      <c r="R1005" t="s">
        <v>31</v>
      </c>
      <c r="S1005" t="s">
        <v>27</v>
      </c>
    </row>
    <row r="1006" spans="1:19" x14ac:dyDescent="0.25">
      <c r="A1006" s="6">
        <v>20210729</v>
      </c>
      <c r="B1006" t="s">
        <v>768</v>
      </c>
      <c r="C1006" t="s">
        <v>3682</v>
      </c>
      <c r="D1006" t="s">
        <v>4306</v>
      </c>
      <c r="E1006" t="s">
        <v>245</v>
      </c>
      <c r="F1006" t="s">
        <v>24</v>
      </c>
      <c r="G1006" t="s">
        <v>49</v>
      </c>
      <c r="H1006">
        <v>0</v>
      </c>
      <c r="I1006">
        <v>0</v>
      </c>
      <c r="J1006" t="s">
        <v>61</v>
      </c>
      <c r="K1006" t="s">
        <v>4657</v>
      </c>
      <c r="L1006" t="s">
        <v>4658</v>
      </c>
      <c r="M10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000010728623</v>
      </c>
      <c r="N1006" t="s">
        <v>4659</v>
      </c>
      <c r="O1006" s="4">
        <v>5767825.8600000003</v>
      </c>
      <c r="P1006" s="4">
        <f>IF(Table_GL_DATA_QUERY[[#This Row],[TRANSAMT]]&gt;0,Table_GL_DATA_QUERY[[#This Row],[TRANSAMT]],0)</f>
        <v>5767825.8600000003</v>
      </c>
      <c r="Q1006" s="4">
        <f>-IF(Table_GL_DATA_QUERY[[#This Row],[TRANSAMT]]&lt;0,Table_GL_DATA_QUERY[[#This Row],[TRANSAMT]],0)</f>
        <v>0</v>
      </c>
      <c r="R1006" t="s">
        <v>31</v>
      </c>
      <c r="S1006" t="s">
        <v>43</v>
      </c>
    </row>
    <row r="1007" spans="1:19" x14ac:dyDescent="0.25">
      <c r="A1007" s="6">
        <v>20210729</v>
      </c>
      <c r="B1007" t="s">
        <v>768</v>
      </c>
      <c r="C1007" t="s">
        <v>3682</v>
      </c>
      <c r="D1007" t="s">
        <v>4306</v>
      </c>
      <c r="E1007" t="s">
        <v>246</v>
      </c>
      <c r="F1007" t="s">
        <v>150</v>
      </c>
      <c r="G1007" t="s">
        <v>49</v>
      </c>
      <c r="H1007">
        <v>0</v>
      </c>
      <c r="I1007">
        <v>0</v>
      </c>
      <c r="J1007" t="s">
        <v>61</v>
      </c>
      <c r="K1007" t="s">
        <v>669</v>
      </c>
      <c r="L1007" t="s">
        <v>4660</v>
      </c>
      <c r="M10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07" t="s">
        <v>237</v>
      </c>
      <c r="O1007" s="4">
        <v>124895</v>
      </c>
      <c r="P1007" s="4">
        <f>IF(Table_GL_DATA_QUERY[[#This Row],[TRANSAMT]]&gt;0,Table_GL_DATA_QUERY[[#This Row],[TRANSAMT]],0)</f>
        <v>124895</v>
      </c>
      <c r="Q1007" s="4">
        <f>-IF(Table_GL_DATA_QUERY[[#This Row],[TRANSAMT]]&lt;0,Table_GL_DATA_QUERY[[#This Row],[TRANSAMT]],0)</f>
        <v>0</v>
      </c>
      <c r="R1007" t="s">
        <v>31</v>
      </c>
      <c r="S1007" t="s">
        <v>27</v>
      </c>
    </row>
    <row r="1008" spans="1:19" x14ac:dyDescent="0.25">
      <c r="A1008" s="6">
        <v>20210729</v>
      </c>
      <c r="B1008" t="s">
        <v>768</v>
      </c>
      <c r="C1008" t="s">
        <v>3682</v>
      </c>
      <c r="D1008" t="s">
        <v>4306</v>
      </c>
      <c r="E1008" t="s">
        <v>261</v>
      </c>
      <c r="F1008" t="s">
        <v>24</v>
      </c>
      <c r="G1008" t="s">
        <v>49</v>
      </c>
      <c r="H1008">
        <v>0</v>
      </c>
      <c r="I1008">
        <v>0</v>
      </c>
      <c r="J1008" t="s">
        <v>61</v>
      </c>
      <c r="K1008" t="s">
        <v>2472</v>
      </c>
      <c r="L1008" t="s">
        <v>4661</v>
      </c>
      <c r="M10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000010728572</v>
      </c>
      <c r="N1008" t="s">
        <v>4662</v>
      </c>
      <c r="O1008" s="4">
        <v>60122</v>
      </c>
      <c r="P1008" s="4">
        <f>IF(Table_GL_DATA_QUERY[[#This Row],[TRANSAMT]]&gt;0,Table_GL_DATA_QUERY[[#This Row],[TRANSAMT]],0)</f>
        <v>60122</v>
      </c>
      <c r="Q1008" s="4">
        <f>-IF(Table_GL_DATA_QUERY[[#This Row],[TRANSAMT]]&lt;0,Table_GL_DATA_QUERY[[#This Row],[TRANSAMT]],0)</f>
        <v>0</v>
      </c>
      <c r="R1008" t="s">
        <v>31</v>
      </c>
      <c r="S1008" t="s">
        <v>43</v>
      </c>
    </row>
    <row r="1009" spans="1:19" x14ac:dyDescent="0.25">
      <c r="A1009" s="6">
        <v>20210729</v>
      </c>
      <c r="B1009" t="s">
        <v>768</v>
      </c>
      <c r="C1009" t="s">
        <v>3682</v>
      </c>
      <c r="D1009" t="s">
        <v>4306</v>
      </c>
      <c r="E1009" t="s">
        <v>262</v>
      </c>
      <c r="F1009" t="s">
        <v>24</v>
      </c>
      <c r="G1009" t="s">
        <v>49</v>
      </c>
      <c r="H1009">
        <v>0</v>
      </c>
      <c r="I1009">
        <v>0</v>
      </c>
      <c r="J1009" t="s">
        <v>61</v>
      </c>
      <c r="K1009" t="s">
        <v>4663</v>
      </c>
      <c r="L1009" t="s">
        <v>4664</v>
      </c>
      <c r="M10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09" t="s">
        <v>141</v>
      </c>
      <c r="O1009" s="4">
        <v>1328816</v>
      </c>
      <c r="P1009" s="4">
        <f>IF(Table_GL_DATA_QUERY[[#This Row],[TRANSAMT]]&gt;0,Table_GL_DATA_QUERY[[#This Row],[TRANSAMT]],0)</f>
        <v>1328816</v>
      </c>
      <c r="Q1009" s="4">
        <f>-IF(Table_GL_DATA_QUERY[[#This Row],[TRANSAMT]]&lt;0,Table_GL_DATA_QUERY[[#This Row],[TRANSAMT]],0)</f>
        <v>0</v>
      </c>
      <c r="R1009" t="s">
        <v>31</v>
      </c>
      <c r="S1009" t="s">
        <v>43</v>
      </c>
    </row>
    <row r="1010" spans="1:19" x14ac:dyDescent="0.25">
      <c r="A1010" s="6">
        <v>20210729</v>
      </c>
      <c r="B1010" t="s">
        <v>768</v>
      </c>
      <c r="C1010" t="s">
        <v>3682</v>
      </c>
      <c r="D1010" t="s">
        <v>4306</v>
      </c>
      <c r="E1010" t="s">
        <v>263</v>
      </c>
      <c r="F1010" t="s">
        <v>24</v>
      </c>
      <c r="G1010" t="s">
        <v>49</v>
      </c>
      <c r="H1010">
        <v>0</v>
      </c>
      <c r="I1010">
        <v>0</v>
      </c>
      <c r="J1010" t="s">
        <v>61</v>
      </c>
      <c r="K1010" t="s">
        <v>725</v>
      </c>
      <c r="L1010" t="s">
        <v>4665</v>
      </c>
      <c r="M10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10" t="s">
        <v>141</v>
      </c>
      <c r="O1010" s="4">
        <v>558127</v>
      </c>
      <c r="P1010" s="4">
        <f>IF(Table_GL_DATA_QUERY[[#This Row],[TRANSAMT]]&gt;0,Table_GL_DATA_QUERY[[#This Row],[TRANSAMT]],0)</f>
        <v>558127</v>
      </c>
      <c r="Q1010" s="4">
        <f>-IF(Table_GL_DATA_QUERY[[#This Row],[TRANSAMT]]&lt;0,Table_GL_DATA_QUERY[[#This Row],[TRANSAMT]],0)</f>
        <v>0</v>
      </c>
      <c r="R1010" t="s">
        <v>31</v>
      </c>
      <c r="S1010" t="s">
        <v>43</v>
      </c>
    </row>
    <row r="1011" spans="1:19" x14ac:dyDescent="0.25">
      <c r="A1011" s="6">
        <v>20210729</v>
      </c>
      <c r="B1011" t="s">
        <v>768</v>
      </c>
      <c r="C1011" t="s">
        <v>3682</v>
      </c>
      <c r="D1011" t="s">
        <v>4306</v>
      </c>
      <c r="E1011" t="s">
        <v>264</v>
      </c>
      <c r="F1011" t="s">
        <v>24</v>
      </c>
      <c r="G1011" t="s">
        <v>49</v>
      </c>
      <c r="H1011">
        <v>0</v>
      </c>
      <c r="I1011">
        <v>0</v>
      </c>
      <c r="J1011" t="s">
        <v>61</v>
      </c>
      <c r="K1011" t="s">
        <v>4666</v>
      </c>
      <c r="L1011" t="s">
        <v>4667</v>
      </c>
      <c r="M10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11" t="s">
        <v>141</v>
      </c>
      <c r="O1011" s="4">
        <v>574116</v>
      </c>
      <c r="P1011" s="4">
        <f>IF(Table_GL_DATA_QUERY[[#This Row],[TRANSAMT]]&gt;0,Table_GL_DATA_QUERY[[#This Row],[TRANSAMT]],0)</f>
        <v>574116</v>
      </c>
      <c r="Q1011" s="4">
        <f>-IF(Table_GL_DATA_QUERY[[#This Row],[TRANSAMT]]&lt;0,Table_GL_DATA_QUERY[[#This Row],[TRANSAMT]],0)</f>
        <v>0</v>
      </c>
      <c r="R1011" t="s">
        <v>31</v>
      </c>
      <c r="S1011" t="s">
        <v>43</v>
      </c>
    </row>
    <row r="1012" spans="1:19" x14ac:dyDescent="0.25">
      <c r="A1012" s="6">
        <v>20210729</v>
      </c>
      <c r="B1012" t="s">
        <v>768</v>
      </c>
      <c r="C1012" t="s">
        <v>3682</v>
      </c>
      <c r="D1012" t="s">
        <v>4306</v>
      </c>
      <c r="E1012" t="s">
        <v>265</v>
      </c>
      <c r="F1012" t="s">
        <v>24</v>
      </c>
      <c r="G1012" t="s">
        <v>49</v>
      </c>
      <c r="H1012">
        <v>0</v>
      </c>
      <c r="I1012">
        <v>0</v>
      </c>
      <c r="J1012" t="s">
        <v>61</v>
      </c>
      <c r="K1012" t="s">
        <v>4668</v>
      </c>
      <c r="L1012" t="s">
        <v>4669</v>
      </c>
      <c r="M10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12" t="s">
        <v>141</v>
      </c>
      <c r="O1012" s="4">
        <v>507202</v>
      </c>
      <c r="P1012" s="4">
        <f>IF(Table_GL_DATA_QUERY[[#This Row],[TRANSAMT]]&gt;0,Table_GL_DATA_QUERY[[#This Row],[TRANSAMT]],0)</f>
        <v>507202</v>
      </c>
      <c r="Q1012" s="4">
        <f>-IF(Table_GL_DATA_QUERY[[#This Row],[TRANSAMT]]&lt;0,Table_GL_DATA_QUERY[[#This Row],[TRANSAMT]],0)</f>
        <v>0</v>
      </c>
      <c r="R1012" t="s">
        <v>31</v>
      </c>
      <c r="S1012" t="s">
        <v>43</v>
      </c>
    </row>
    <row r="1013" spans="1:19" x14ac:dyDescent="0.25">
      <c r="A1013" s="6">
        <v>20210729</v>
      </c>
      <c r="B1013" t="s">
        <v>768</v>
      </c>
      <c r="C1013" t="s">
        <v>3682</v>
      </c>
      <c r="D1013" t="s">
        <v>4306</v>
      </c>
      <c r="E1013" t="s">
        <v>266</v>
      </c>
      <c r="F1013" t="s">
        <v>24</v>
      </c>
      <c r="G1013" t="s">
        <v>49</v>
      </c>
      <c r="H1013">
        <v>0</v>
      </c>
      <c r="I1013">
        <v>0</v>
      </c>
      <c r="J1013" t="s">
        <v>61</v>
      </c>
      <c r="K1013" t="s">
        <v>1725</v>
      </c>
      <c r="L1013" t="s">
        <v>4670</v>
      </c>
      <c r="M10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13" t="s">
        <v>2145</v>
      </c>
      <c r="O1013" s="4">
        <v>118076.55</v>
      </c>
      <c r="P1013" s="4">
        <f>IF(Table_GL_DATA_QUERY[[#This Row],[TRANSAMT]]&gt;0,Table_GL_DATA_QUERY[[#This Row],[TRANSAMT]],0)</f>
        <v>118076.55</v>
      </c>
      <c r="Q1013" s="4">
        <f>-IF(Table_GL_DATA_QUERY[[#This Row],[TRANSAMT]]&lt;0,Table_GL_DATA_QUERY[[#This Row],[TRANSAMT]],0)</f>
        <v>0</v>
      </c>
      <c r="R1013" t="s">
        <v>31</v>
      </c>
      <c r="S1013" t="s">
        <v>43</v>
      </c>
    </row>
    <row r="1014" spans="1:19" x14ac:dyDescent="0.25">
      <c r="A1014" s="6">
        <v>20210729</v>
      </c>
      <c r="B1014" t="s">
        <v>768</v>
      </c>
      <c r="C1014" t="s">
        <v>3682</v>
      </c>
      <c r="D1014" t="s">
        <v>4306</v>
      </c>
      <c r="E1014" t="s">
        <v>267</v>
      </c>
      <c r="F1014" t="s">
        <v>24</v>
      </c>
      <c r="G1014" t="s">
        <v>49</v>
      </c>
      <c r="H1014">
        <v>0</v>
      </c>
      <c r="I1014">
        <v>0</v>
      </c>
      <c r="J1014" t="s">
        <v>61</v>
      </c>
      <c r="K1014" t="s">
        <v>1725</v>
      </c>
      <c r="L1014" t="s">
        <v>4671</v>
      </c>
      <c r="M10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14" t="s">
        <v>2145</v>
      </c>
      <c r="O1014" s="4">
        <v>805760.24</v>
      </c>
      <c r="P1014" s="4">
        <f>IF(Table_GL_DATA_QUERY[[#This Row],[TRANSAMT]]&gt;0,Table_GL_DATA_QUERY[[#This Row],[TRANSAMT]],0)</f>
        <v>805760.24</v>
      </c>
      <c r="Q1014" s="4">
        <f>-IF(Table_GL_DATA_QUERY[[#This Row],[TRANSAMT]]&lt;0,Table_GL_DATA_QUERY[[#This Row],[TRANSAMT]],0)</f>
        <v>0</v>
      </c>
      <c r="R1014" t="s">
        <v>31</v>
      </c>
      <c r="S1014" t="s">
        <v>43</v>
      </c>
    </row>
    <row r="1015" spans="1:19" x14ac:dyDescent="0.25">
      <c r="A1015" s="6">
        <v>20210729</v>
      </c>
      <c r="B1015" t="s">
        <v>768</v>
      </c>
      <c r="C1015" t="s">
        <v>3682</v>
      </c>
      <c r="D1015" t="s">
        <v>4306</v>
      </c>
      <c r="E1015" t="s">
        <v>268</v>
      </c>
      <c r="F1015" t="s">
        <v>24</v>
      </c>
      <c r="G1015" t="s">
        <v>49</v>
      </c>
      <c r="H1015">
        <v>0</v>
      </c>
      <c r="I1015">
        <v>0</v>
      </c>
      <c r="J1015" t="s">
        <v>61</v>
      </c>
      <c r="K1015" t="s">
        <v>782</v>
      </c>
      <c r="L1015" t="s">
        <v>4672</v>
      </c>
      <c r="M10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000010728620</v>
      </c>
      <c r="N1015" t="s">
        <v>802</v>
      </c>
      <c r="O1015" s="4">
        <v>21565.32</v>
      </c>
      <c r="P1015" s="4">
        <f>IF(Table_GL_DATA_QUERY[[#This Row],[TRANSAMT]]&gt;0,Table_GL_DATA_QUERY[[#This Row],[TRANSAMT]],0)</f>
        <v>21565.32</v>
      </c>
      <c r="Q1015" s="4">
        <f>-IF(Table_GL_DATA_QUERY[[#This Row],[TRANSAMT]]&lt;0,Table_GL_DATA_QUERY[[#This Row],[TRANSAMT]],0)</f>
        <v>0</v>
      </c>
      <c r="R1015" t="s">
        <v>31</v>
      </c>
      <c r="S1015" t="s">
        <v>43</v>
      </c>
    </row>
    <row r="1016" spans="1:19" x14ac:dyDescent="0.25">
      <c r="A1016" s="6">
        <v>20210729</v>
      </c>
      <c r="B1016" t="s">
        <v>768</v>
      </c>
      <c r="C1016" t="s">
        <v>3682</v>
      </c>
      <c r="D1016" t="s">
        <v>4306</v>
      </c>
      <c r="E1016" t="s">
        <v>269</v>
      </c>
      <c r="F1016" t="s">
        <v>41</v>
      </c>
      <c r="G1016" t="s">
        <v>49</v>
      </c>
      <c r="H1016">
        <v>0</v>
      </c>
      <c r="I1016">
        <v>0</v>
      </c>
      <c r="J1016" t="s">
        <v>61</v>
      </c>
      <c r="K1016" t="s">
        <v>782</v>
      </c>
      <c r="L1016" t="s">
        <v>4673</v>
      </c>
      <c r="M10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000010728639</v>
      </c>
      <c r="N1016" t="s">
        <v>802</v>
      </c>
      <c r="O1016" s="4">
        <v>30787.55</v>
      </c>
      <c r="P1016" s="4">
        <f>IF(Table_GL_DATA_QUERY[[#This Row],[TRANSAMT]]&gt;0,Table_GL_DATA_QUERY[[#This Row],[TRANSAMT]],0)</f>
        <v>30787.55</v>
      </c>
      <c r="Q1016" s="4">
        <f>-IF(Table_GL_DATA_QUERY[[#This Row],[TRANSAMT]]&lt;0,Table_GL_DATA_QUERY[[#This Row],[TRANSAMT]],0)</f>
        <v>0</v>
      </c>
      <c r="R1016" t="s">
        <v>31</v>
      </c>
      <c r="S1016" t="s">
        <v>27</v>
      </c>
    </row>
    <row r="1017" spans="1:19" x14ac:dyDescent="0.25">
      <c r="A1017" s="6">
        <v>20210729</v>
      </c>
      <c r="B1017" t="s">
        <v>768</v>
      </c>
      <c r="C1017" t="s">
        <v>3682</v>
      </c>
      <c r="D1017" t="s">
        <v>4306</v>
      </c>
      <c r="E1017" t="s">
        <v>48</v>
      </c>
      <c r="F1017" t="s">
        <v>24</v>
      </c>
      <c r="G1017" t="s">
        <v>49</v>
      </c>
      <c r="H1017">
        <v>0</v>
      </c>
      <c r="I1017">
        <v>0</v>
      </c>
      <c r="J1017" t="s">
        <v>61</v>
      </c>
      <c r="K1017" t="s">
        <v>2279</v>
      </c>
      <c r="L1017" t="s">
        <v>4674</v>
      </c>
      <c r="M10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17" t="s">
        <v>2280</v>
      </c>
      <c r="O1017" s="4">
        <v>204510</v>
      </c>
      <c r="P1017" s="4">
        <f>IF(Table_GL_DATA_QUERY[[#This Row],[TRANSAMT]]&gt;0,Table_GL_DATA_QUERY[[#This Row],[TRANSAMT]],0)</f>
        <v>204510</v>
      </c>
      <c r="Q1017" s="4">
        <f>-IF(Table_GL_DATA_QUERY[[#This Row],[TRANSAMT]]&lt;0,Table_GL_DATA_QUERY[[#This Row],[TRANSAMT]],0)</f>
        <v>0</v>
      </c>
      <c r="R1017" t="s">
        <v>31</v>
      </c>
      <c r="S1017" t="s">
        <v>43</v>
      </c>
    </row>
    <row r="1018" spans="1:19" x14ac:dyDescent="0.25">
      <c r="A1018" s="6">
        <v>20210708</v>
      </c>
      <c r="B1018" t="s">
        <v>768</v>
      </c>
      <c r="C1018" t="s">
        <v>3682</v>
      </c>
      <c r="D1018" t="s">
        <v>3847</v>
      </c>
      <c r="E1018" t="s">
        <v>290</v>
      </c>
      <c r="F1018" t="s">
        <v>24</v>
      </c>
      <c r="G1018" t="s">
        <v>3848</v>
      </c>
      <c r="H1018">
        <v>0</v>
      </c>
      <c r="I1018">
        <v>0</v>
      </c>
      <c r="J1018" t="s">
        <v>472</v>
      </c>
      <c r="K1018" t="s">
        <v>3849</v>
      </c>
      <c r="L1018" t="s">
        <v>3850</v>
      </c>
      <c r="M10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18" t="s">
        <v>5146</v>
      </c>
      <c r="O1018" s="4">
        <v>4700</v>
      </c>
      <c r="P1018" s="4">
        <f>IF(Table_GL_DATA_QUERY[[#This Row],[TRANSAMT]]&gt;0,Table_GL_DATA_QUERY[[#This Row],[TRANSAMT]],0)</f>
        <v>4700</v>
      </c>
      <c r="Q1018" s="4">
        <f>-IF(Table_GL_DATA_QUERY[[#This Row],[TRANSAMT]]&lt;0,Table_GL_DATA_QUERY[[#This Row],[TRANSAMT]],0)</f>
        <v>0</v>
      </c>
      <c r="R1018" t="s">
        <v>26</v>
      </c>
      <c r="S1018" t="s">
        <v>456</v>
      </c>
    </row>
    <row r="1019" spans="1:19" x14ac:dyDescent="0.25">
      <c r="A1019" s="6">
        <v>20210708</v>
      </c>
      <c r="B1019" t="s">
        <v>768</v>
      </c>
      <c r="C1019" t="s">
        <v>3682</v>
      </c>
      <c r="D1019" t="s">
        <v>3847</v>
      </c>
      <c r="E1019" t="s">
        <v>291</v>
      </c>
      <c r="F1019" t="s">
        <v>24</v>
      </c>
      <c r="G1019" t="s">
        <v>3848</v>
      </c>
      <c r="H1019">
        <v>0</v>
      </c>
      <c r="I1019">
        <v>0</v>
      </c>
      <c r="J1019" t="s">
        <v>472</v>
      </c>
      <c r="K1019" t="s">
        <v>3849</v>
      </c>
      <c r="L1019" t="s">
        <v>3850</v>
      </c>
      <c r="M10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19" t="s">
        <v>3803</v>
      </c>
      <c r="O1019" s="4">
        <v>3000</v>
      </c>
      <c r="P1019" s="4">
        <f>IF(Table_GL_DATA_QUERY[[#This Row],[TRANSAMT]]&gt;0,Table_GL_DATA_QUERY[[#This Row],[TRANSAMT]],0)</f>
        <v>3000</v>
      </c>
      <c r="Q1019" s="4">
        <f>-IF(Table_GL_DATA_QUERY[[#This Row],[TRANSAMT]]&lt;0,Table_GL_DATA_QUERY[[#This Row],[TRANSAMT]],0)</f>
        <v>0</v>
      </c>
      <c r="R1019" t="s">
        <v>26</v>
      </c>
      <c r="S1019" t="s">
        <v>456</v>
      </c>
    </row>
    <row r="1020" spans="1:19" x14ac:dyDescent="0.25">
      <c r="A1020" s="6">
        <v>20210708</v>
      </c>
      <c r="B1020" t="s">
        <v>768</v>
      </c>
      <c r="C1020" t="s">
        <v>3682</v>
      </c>
      <c r="D1020" t="s">
        <v>3847</v>
      </c>
      <c r="E1020" t="s">
        <v>292</v>
      </c>
      <c r="F1020" t="s">
        <v>24</v>
      </c>
      <c r="G1020" t="s">
        <v>3848</v>
      </c>
      <c r="H1020">
        <v>0</v>
      </c>
      <c r="I1020">
        <v>0</v>
      </c>
      <c r="J1020" t="s">
        <v>472</v>
      </c>
      <c r="K1020" t="s">
        <v>3849</v>
      </c>
      <c r="L1020" t="s">
        <v>3850</v>
      </c>
      <c r="M10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0" t="s">
        <v>5147</v>
      </c>
      <c r="O1020" s="4">
        <v>55809</v>
      </c>
      <c r="P1020" s="4">
        <f>IF(Table_GL_DATA_QUERY[[#This Row],[TRANSAMT]]&gt;0,Table_GL_DATA_QUERY[[#This Row],[TRANSAMT]],0)</f>
        <v>55809</v>
      </c>
      <c r="Q1020" s="4">
        <f>-IF(Table_GL_DATA_QUERY[[#This Row],[TRANSAMT]]&lt;0,Table_GL_DATA_QUERY[[#This Row],[TRANSAMT]],0)</f>
        <v>0</v>
      </c>
      <c r="R1020" t="s">
        <v>26</v>
      </c>
      <c r="S1020" t="s">
        <v>456</v>
      </c>
    </row>
    <row r="1021" spans="1:19" x14ac:dyDescent="0.25">
      <c r="A1021" s="6">
        <v>20210708</v>
      </c>
      <c r="B1021" t="s">
        <v>768</v>
      </c>
      <c r="C1021" t="s">
        <v>3682</v>
      </c>
      <c r="D1021" t="s">
        <v>3847</v>
      </c>
      <c r="E1021" t="s">
        <v>293</v>
      </c>
      <c r="F1021" t="s">
        <v>24</v>
      </c>
      <c r="G1021" t="s">
        <v>3848</v>
      </c>
      <c r="H1021">
        <v>0</v>
      </c>
      <c r="I1021">
        <v>0</v>
      </c>
      <c r="J1021" t="s">
        <v>472</v>
      </c>
      <c r="K1021" t="s">
        <v>3849</v>
      </c>
      <c r="L1021" t="s">
        <v>3850</v>
      </c>
      <c r="M10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1" t="s">
        <v>5146</v>
      </c>
      <c r="O1021" s="4">
        <v>4700</v>
      </c>
      <c r="P1021" s="4">
        <f>IF(Table_GL_DATA_QUERY[[#This Row],[TRANSAMT]]&gt;0,Table_GL_DATA_QUERY[[#This Row],[TRANSAMT]],0)</f>
        <v>4700</v>
      </c>
      <c r="Q1021" s="4">
        <f>-IF(Table_GL_DATA_QUERY[[#This Row],[TRANSAMT]]&lt;0,Table_GL_DATA_QUERY[[#This Row],[TRANSAMT]],0)</f>
        <v>0</v>
      </c>
      <c r="R1021" t="s">
        <v>26</v>
      </c>
      <c r="S1021" t="s">
        <v>456</v>
      </c>
    </row>
    <row r="1022" spans="1:19" x14ac:dyDescent="0.25">
      <c r="A1022" s="6">
        <v>20210708</v>
      </c>
      <c r="B1022" t="s">
        <v>768</v>
      </c>
      <c r="C1022" t="s">
        <v>3682</v>
      </c>
      <c r="D1022" t="s">
        <v>3847</v>
      </c>
      <c r="E1022" t="s">
        <v>294</v>
      </c>
      <c r="F1022" t="s">
        <v>24</v>
      </c>
      <c r="G1022" t="s">
        <v>3848</v>
      </c>
      <c r="H1022">
        <v>0</v>
      </c>
      <c r="I1022">
        <v>0</v>
      </c>
      <c r="J1022" t="s">
        <v>472</v>
      </c>
      <c r="K1022" t="s">
        <v>3849</v>
      </c>
      <c r="L1022" t="s">
        <v>3850</v>
      </c>
      <c r="M10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2" t="s">
        <v>5148</v>
      </c>
      <c r="O1022" s="4">
        <v>9000</v>
      </c>
      <c r="P1022" s="4">
        <f>IF(Table_GL_DATA_QUERY[[#This Row],[TRANSAMT]]&gt;0,Table_GL_DATA_QUERY[[#This Row],[TRANSAMT]],0)</f>
        <v>9000</v>
      </c>
      <c r="Q1022" s="4">
        <f>-IF(Table_GL_DATA_QUERY[[#This Row],[TRANSAMT]]&lt;0,Table_GL_DATA_QUERY[[#This Row],[TRANSAMT]],0)</f>
        <v>0</v>
      </c>
      <c r="R1022" t="s">
        <v>26</v>
      </c>
      <c r="S1022" t="s">
        <v>27</v>
      </c>
    </row>
    <row r="1023" spans="1:19" x14ac:dyDescent="0.25">
      <c r="A1023" s="6">
        <v>20210708</v>
      </c>
      <c r="B1023" t="s">
        <v>768</v>
      </c>
      <c r="C1023" t="s">
        <v>3682</v>
      </c>
      <c r="D1023" t="s">
        <v>3847</v>
      </c>
      <c r="E1023" t="s">
        <v>295</v>
      </c>
      <c r="F1023" t="s">
        <v>24</v>
      </c>
      <c r="G1023" t="s">
        <v>3848</v>
      </c>
      <c r="H1023">
        <v>0</v>
      </c>
      <c r="I1023">
        <v>0</v>
      </c>
      <c r="J1023" t="s">
        <v>472</v>
      </c>
      <c r="K1023" t="s">
        <v>3849</v>
      </c>
      <c r="L1023" t="s">
        <v>3850</v>
      </c>
      <c r="M10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3" t="s">
        <v>5149</v>
      </c>
      <c r="O1023" s="4">
        <v>22384</v>
      </c>
      <c r="P1023" s="4">
        <f>IF(Table_GL_DATA_QUERY[[#This Row],[TRANSAMT]]&gt;0,Table_GL_DATA_QUERY[[#This Row],[TRANSAMT]],0)</f>
        <v>22384</v>
      </c>
      <c r="Q1023" s="4">
        <f>-IF(Table_GL_DATA_QUERY[[#This Row],[TRANSAMT]]&lt;0,Table_GL_DATA_QUERY[[#This Row],[TRANSAMT]],0)</f>
        <v>0</v>
      </c>
      <c r="R1023" t="s">
        <v>26</v>
      </c>
      <c r="S1023" t="s">
        <v>27</v>
      </c>
    </row>
    <row r="1024" spans="1:19" x14ac:dyDescent="0.25">
      <c r="A1024" s="6">
        <v>20210708</v>
      </c>
      <c r="B1024" t="s">
        <v>768</v>
      </c>
      <c r="C1024" t="s">
        <v>3682</v>
      </c>
      <c r="D1024" t="s">
        <v>3847</v>
      </c>
      <c r="E1024" t="s">
        <v>296</v>
      </c>
      <c r="F1024" t="s">
        <v>24</v>
      </c>
      <c r="G1024" t="s">
        <v>3848</v>
      </c>
      <c r="H1024">
        <v>0</v>
      </c>
      <c r="I1024">
        <v>0</v>
      </c>
      <c r="J1024" t="s">
        <v>472</v>
      </c>
      <c r="K1024" t="s">
        <v>3849</v>
      </c>
      <c r="L1024" t="s">
        <v>3850</v>
      </c>
      <c r="M10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4" t="s">
        <v>5150</v>
      </c>
      <c r="O1024" s="4">
        <v>48391</v>
      </c>
      <c r="P1024" s="4">
        <f>IF(Table_GL_DATA_QUERY[[#This Row],[TRANSAMT]]&gt;0,Table_GL_DATA_QUERY[[#This Row],[TRANSAMT]],0)</f>
        <v>48391</v>
      </c>
      <c r="Q1024" s="4">
        <f>-IF(Table_GL_DATA_QUERY[[#This Row],[TRANSAMT]]&lt;0,Table_GL_DATA_QUERY[[#This Row],[TRANSAMT]],0)</f>
        <v>0</v>
      </c>
      <c r="R1024" t="s">
        <v>26</v>
      </c>
      <c r="S1024" t="s">
        <v>27</v>
      </c>
    </row>
    <row r="1025" spans="1:19" x14ac:dyDescent="0.25">
      <c r="A1025" s="6">
        <v>20210708</v>
      </c>
      <c r="B1025" t="s">
        <v>768</v>
      </c>
      <c r="C1025" t="s">
        <v>3682</v>
      </c>
      <c r="D1025" t="s">
        <v>3847</v>
      </c>
      <c r="E1025" t="s">
        <v>298</v>
      </c>
      <c r="F1025" t="s">
        <v>24</v>
      </c>
      <c r="G1025" t="s">
        <v>3848</v>
      </c>
      <c r="H1025">
        <v>0</v>
      </c>
      <c r="I1025">
        <v>0</v>
      </c>
      <c r="J1025" t="s">
        <v>472</v>
      </c>
      <c r="K1025" t="s">
        <v>3849</v>
      </c>
      <c r="L1025" t="s">
        <v>3850</v>
      </c>
      <c r="M10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5" t="s">
        <v>5151</v>
      </c>
      <c r="O1025" s="4">
        <v>35600</v>
      </c>
      <c r="P1025" s="4">
        <f>IF(Table_GL_DATA_QUERY[[#This Row],[TRANSAMT]]&gt;0,Table_GL_DATA_QUERY[[#This Row],[TRANSAMT]],0)</f>
        <v>35600</v>
      </c>
      <c r="Q1025" s="4">
        <f>-IF(Table_GL_DATA_QUERY[[#This Row],[TRANSAMT]]&lt;0,Table_GL_DATA_QUERY[[#This Row],[TRANSAMT]],0)</f>
        <v>0</v>
      </c>
      <c r="R1025" t="s">
        <v>26</v>
      </c>
      <c r="S1025" t="s">
        <v>27</v>
      </c>
    </row>
    <row r="1026" spans="1:19" x14ac:dyDescent="0.25">
      <c r="A1026" s="6">
        <v>20210708</v>
      </c>
      <c r="B1026" t="s">
        <v>768</v>
      </c>
      <c r="C1026" t="s">
        <v>3682</v>
      </c>
      <c r="D1026" t="s">
        <v>3847</v>
      </c>
      <c r="E1026" t="s">
        <v>299</v>
      </c>
      <c r="F1026" t="s">
        <v>24</v>
      </c>
      <c r="G1026" t="s">
        <v>3848</v>
      </c>
      <c r="H1026">
        <v>0</v>
      </c>
      <c r="I1026">
        <v>0</v>
      </c>
      <c r="J1026" t="s">
        <v>472</v>
      </c>
      <c r="K1026" t="s">
        <v>3849</v>
      </c>
      <c r="L1026" t="s">
        <v>3850</v>
      </c>
      <c r="M10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6" t="s">
        <v>5152</v>
      </c>
      <c r="O1026" s="4">
        <v>19285</v>
      </c>
      <c r="P1026" s="4">
        <f>IF(Table_GL_DATA_QUERY[[#This Row],[TRANSAMT]]&gt;0,Table_GL_DATA_QUERY[[#This Row],[TRANSAMT]],0)</f>
        <v>19285</v>
      </c>
      <c r="Q1026" s="4">
        <f>-IF(Table_GL_DATA_QUERY[[#This Row],[TRANSAMT]]&lt;0,Table_GL_DATA_QUERY[[#This Row],[TRANSAMT]],0)</f>
        <v>0</v>
      </c>
      <c r="R1026" t="s">
        <v>26</v>
      </c>
      <c r="S1026" t="s">
        <v>27</v>
      </c>
    </row>
    <row r="1027" spans="1:19" x14ac:dyDescent="0.25">
      <c r="A1027" s="6">
        <v>20210708</v>
      </c>
      <c r="B1027" t="s">
        <v>768</v>
      </c>
      <c r="C1027" t="s">
        <v>3682</v>
      </c>
      <c r="D1027" t="s">
        <v>3847</v>
      </c>
      <c r="E1027" t="s">
        <v>300</v>
      </c>
      <c r="F1027" t="s">
        <v>150</v>
      </c>
      <c r="G1027" t="s">
        <v>3848</v>
      </c>
      <c r="H1027">
        <v>0</v>
      </c>
      <c r="I1027">
        <v>0</v>
      </c>
      <c r="J1027" t="s">
        <v>472</v>
      </c>
      <c r="K1027" t="s">
        <v>3849</v>
      </c>
      <c r="L1027" t="s">
        <v>3850</v>
      </c>
      <c r="M10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7" t="s">
        <v>5153</v>
      </c>
      <c r="O1027" s="4">
        <v>169326</v>
      </c>
      <c r="P1027" s="4">
        <f>IF(Table_GL_DATA_QUERY[[#This Row],[TRANSAMT]]&gt;0,Table_GL_DATA_QUERY[[#This Row],[TRANSAMT]],0)</f>
        <v>169326</v>
      </c>
      <c r="Q1027" s="4">
        <f>-IF(Table_GL_DATA_QUERY[[#This Row],[TRANSAMT]]&lt;0,Table_GL_DATA_QUERY[[#This Row],[TRANSAMT]],0)</f>
        <v>0</v>
      </c>
      <c r="R1027" t="s">
        <v>26</v>
      </c>
      <c r="S1027" t="s">
        <v>27</v>
      </c>
    </row>
    <row r="1028" spans="1:19" x14ac:dyDescent="0.25">
      <c r="A1028" s="6">
        <v>20210708</v>
      </c>
      <c r="B1028" t="s">
        <v>768</v>
      </c>
      <c r="C1028" t="s">
        <v>3682</v>
      </c>
      <c r="D1028" t="s">
        <v>3847</v>
      </c>
      <c r="E1028" t="s">
        <v>301</v>
      </c>
      <c r="F1028" t="s">
        <v>24</v>
      </c>
      <c r="G1028" t="s">
        <v>3848</v>
      </c>
      <c r="H1028">
        <v>0</v>
      </c>
      <c r="I1028">
        <v>0</v>
      </c>
      <c r="J1028" t="s">
        <v>472</v>
      </c>
      <c r="K1028" t="s">
        <v>3849</v>
      </c>
      <c r="L1028" t="s">
        <v>3850</v>
      </c>
      <c r="M10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8" t="s">
        <v>5154</v>
      </c>
      <c r="O1028" s="4">
        <v>20360</v>
      </c>
      <c r="P1028" s="4">
        <f>IF(Table_GL_DATA_QUERY[[#This Row],[TRANSAMT]]&gt;0,Table_GL_DATA_QUERY[[#This Row],[TRANSAMT]],0)</f>
        <v>20360</v>
      </c>
      <c r="Q1028" s="4">
        <f>-IF(Table_GL_DATA_QUERY[[#This Row],[TRANSAMT]]&lt;0,Table_GL_DATA_QUERY[[#This Row],[TRANSAMT]],0)</f>
        <v>0</v>
      </c>
      <c r="R1028" t="s">
        <v>26</v>
      </c>
      <c r="S1028" t="s">
        <v>27</v>
      </c>
    </row>
    <row r="1029" spans="1:19" x14ac:dyDescent="0.25">
      <c r="A1029" s="6">
        <v>20210708</v>
      </c>
      <c r="B1029" t="s">
        <v>768</v>
      </c>
      <c r="C1029" t="s">
        <v>3682</v>
      </c>
      <c r="D1029" t="s">
        <v>3847</v>
      </c>
      <c r="E1029" t="s">
        <v>302</v>
      </c>
      <c r="F1029" t="s">
        <v>24</v>
      </c>
      <c r="G1029" t="s">
        <v>3848</v>
      </c>
      <c r="H1029">
        <v>0</v>
      </c>
      <c r="I1029">
        <v>0</v>
      </c>
      <c r="J1029" t="s">
        <v>472</v>
      </c>
      <c r="K1029" t="s">
        <v>3849</v>
      </c>
      <c r="L1029" t="s">
        <v>3850</v>
      </c>
      <c r="M10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29" t="s">
        <v>5155</v>
      </c>
      <c r="O1029" s="4">
        <v>34689</v>
      </c>
      <c r="P1029" s="4">
        <f>IF(Table_GL_DATA_QUERY[[#This Row],[TRANSAMT]]&gt;0,Table_GL_DATA_QUERY[[#This Row],[TRANSAMT]],0)</f>
        <v>34689</v>
      </c>
      <c r="Q1029" s="4">
        <f>-IF(Table_GL_DATA_QUERY[[#This Row],[TRANSAMT]]&lt;0,Table_GL_DATA_QUERY[[#This Row],[TRANSAMT]],0)</f>
        <v>0</v>
      </c>
      <c r="R1029" t="s">
        <v>26</v>
      </c>
      <c r="S1029" t="s">
        <v>27</v>
      </c>
    </row>
    <row r="1030" spans="1:19" x14ac:dyDescent="0.25">
      <c r="A1030" s="6">
        <v>20210708</v>
      </c>
      <c r="B1030" t="s">
        <v>768</v>
      </c>
      <c r="C1030" t="s">
        <v>3682</v>
      </c>
      <c r="D1030" t="s">
        <v>3847</v>
      </c>
      <c r="E1030" t="s">
        <v>303</v>
      </c>
      <c r="F1030" t="s">
        <v>24</v>
      </c>
      <c r="G1030" t="s">
        <v>3848</v>
      </c>
      <c r="H1030">
        <v>0</v>
      </c>
      <c r="I1030">
        <v>0</v>
      </c>
      <c r="J1030" t="s">
        <v>472</v>
      </c>
      <c r="K1030" t="s">
        <v>3849</v>
      </c>
      <c r="L1030" t="s">
        <v>3850</v>
      </c>
      <c r="M10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30" t="s">
        <v>5156</v>
      </c>
      <c r="O1030" s="4">
        <v>10252</v>
      </c>
      <c r="P1030" s="4">
        <f>IF(Table_GL_DATA_QUERY[[#This Row],[TRANSAMT]]&gt;0,Table_GL_DATA_QUERY[[#This Row],[TRANSAMT]],0)</f>
        <v>10252</v>
      </c>
      <c r="Q1030" s="4">
        <f>-IF(Table_GL_DATA_QUERY[[#This Row],[TRANSAMT]]&lt;0,Table_GL_DATA_QUERY[[#This Row],[TRANSAMT]],0)</f>
        <v>0</v>
      </c>
      <c r="R1030" t="s">
        <v>26</v>
      </c>
      <c r="S1030" t="s">
        <v>27</v>
      </c>
    </row>
    <row r="1031" spans="1:19" x14ac:dyDescent="0.25">
      <c r="A1031" s="6">
        <v>20210708</v>
      </c>
      <c r="B1031" t="s">
        <v>768</v>
      </c>
      <c r="C1031" t="s">
        <v>3682</v>
      </c>
      <c r="D1031" t="s">
        <v>3847</v>
      </c>
      <c r="E1031" t="s">
        <v>305</v>
      </c>
      <c r="F1031" t="s">
        <v>24</v>
      </c>
      <c r="G1031" t="s">
        <v>3848</v>
      </c>
      <c r="H1031">
        <v>0</v>
      </c>
      <c r="I1031">
        <v>0</v>
      </c>
      <c r="J1031" t="s">
        <v>472</v>
      </c>
      <c r="K1031" t="s">
        <v>3849</v>
      </c>
      <c r="L1031" t="s">
        <v>3850</v>
      </c>
      <c r="M10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31" t="s">
        <v>5157</v>
      </c>
      <c r="O1031" s="4">
        <v>10252</v>
      </c>
      <c r="P1031" s="4">
        <f>IF(Table_GL_DATA_QUERY[[#This Row],[TRANSAMT]]&gt;0,Table_GL_DATA_QUERY[[#This Row],[TRANSAMT]],0)</f>
        <v>10252</v>
      </c>
      <c r="Q1031" s="4">
        <f>-IF(Table_GL_DATA_QUERY[[#This Row],[TRANSAMT]]&lt;0,Table_GL_DATA_QUERY[[#This Row],[TRANSAMT]],0)</f>
        <v>0</v>
      </c>
      <c r="R1031" t="s">
        <v>26</v>
      </c>
      <c r="S1031" t="s">
        <v>27</v>
      </c>
    </row>
    <row r="1032" spans="1:19" x14ac:dyDescent="0.25">
      <c r="A1032" s="6">
        <v>20210708</v>
      </c>
      <c r="B1032" t="s">
        <v>768</v>
      </c>
      <c r="C1032" t="s">
        <v>3682</v>
      </c>
      <c r="D1032" t="s">
        <v>3847</v>
      </c>
      <c r="E1032" t="s">
        <v>306</v>
      </c>
      <c r="F1032" t="s">
        <v>24</v>
      </c>
      <c r="G1032" t="s">
        <v>3848</v>
      </c>
      <c r="H1032">
        <v>0</v>
      </c>
      <c r="I1032">
        <v>0</v>
      </c>
      <c r="J1032" t="s">
        <v>472</v>
      </c>
      <c r="K1032" t="s">
        <v>3849</v>
      </c>
      <c r="L1032" t="s">
        <v>3850</v>
      </c>
      <c r="M10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32" t="s">
        <v>5158</v>
      </c>
      <c r="O1032" s="4">
        <v>21265</v>
      </c>
      <c r="P1032" s="4">
        <f>IF(Table_GL_DATA_QUERY[[#This Row],[TRANSAMT]]&gt;0,Table_GL_DATA_QUERY[[#This Row],[TRANSAMT]],0)</f>
        <v>21265</v>
      </c>
      <c r="Q1032" s="4">
        <f>-IF(Table_GL_DATA_QUERY[[#This Row],[TRANSAMT]]&lt;0,Table_GL_DATA_QUERY[[#This Row],[TRANSAMT]],0)</f>
        <v>0</v>
      </c>
      <c r="R1032" t="s">
        <v>26</v>
      </c>
      <c r="S1032" t="s">
        <v>27</v>
      </c>
    </row>
    <row r="1033" spans="1:19" x14ac:dyDescent="0.25">
      <c r="A1033" s="6">
        <v>20210708</v>
      </c>
      <c r="B1033" t="s">
        <v>768</v>
      </c>
      <c r="C1033" t="s">
        <v>3682</v>
      </c>
      <c r="D1033" t="s">
        <v>3847</v>
      </c>
      <c r="E1033" t="s">
        <v>307</v>
      </c>
      <c r="F1033" t="s">
        <v>24</v>
      </c>
      <c r="G1033" t="s">
        <v>3848</v>
      </c>
      <c r="H1033">
        <v>0</v>
      </c>
      <c r="I1033">
        <v>0</v>
      </c>
      <c r="J1033" t="s">
        <v>472</v>
      </c>
      <c r="K1033" t="s">
        <v>3849</v>
      </c>
      <c r="L1033" t="s">
        <v>3850</v>
      </c>
      <c r="M10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33" t="s">
        <v>5159</v>
      </c>
      <c r="O1033" s="4">
        <v>35798</v>
      </c>
      <c r="P1033" s="4">
        <f>IF(Table_GL_DATA_QUERY[[#This Row],[TRANSAMT]]&gt;0,Table_GL_DATA_QUERY[[#This Row],[TRANSAMT]],0)</f>
        <v>35798</v>
      </c>
      <c r="Q1033" s="4">
        <f>-IF(Table_GL_DATA_QUERY[[#This Row],[TRANSAMT]]&lt;0,Table_GL_DATA_QUERY[[#This Row],[TRANSAMT]],0)</f>
        <v>0</v>
      </c>
      <c r="R1033" t="s">
        <v>26</v>
      </c>
      <c r="S1033" t="s">
        <v>27</v>
      </c>
    </row>
    <row r="1034" spans="1:19" x14ac:dyDescent="0.25">
      <c r="A1034" s="6">
        <v>20210708</v>
      </c>
      <c r="B1034" t="s">
        <v>768</v>
      </c>
      <c r="C1034" t="s">
        <v>3682</v>
      </c>
      <c r="D1034" t="s">
        <v>3847</v>
      </c>
      <c r="E1034" t="s">
        <v>308</v>
      </c>
      <c r="F1034" t="s">
        <v>24</v>
      </c>
      <c r="G1034" t="s">
        <v>3848</v>
      </c>
      <c r="H1034">
        <v>0</v>
      </c>
      <c r="I1034">
        <v>0</v>
      </c>
      <c r="J1034" t="s">
        <v>472</v>
      </c>
      <c r="K1034" t="s">
        <v>3849</v>
      </c>
      <c r="L1034" t="s">
        <v>3850</v>
      </c>
      <c r="M10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34" t="s">
        <v>5160</v>
      </c>
      <c r="O1034" s="4">
        <v>13348</v>
      </c>
      <c r="P1034" s="4">
        <f>IF(Table_GL_DATA_QUERY[[#This Row],[TRANSAMT]]&gt;0,Table_GL_DATA_QUERY[[#This Row],[TRANSAMT]],0)</f>
        <v>13348</v>
      </c>
      <c r="Q1034" s="4">
        <f>-IF(Table_GL_DATA_QUERY[[#This Row],[TRANSAMT]]&lt;0,Table_GL_DATA_QUERY[[#This Row],[TRANSAMT]],0)</f>
        <v>0</v>
      </c>
      <c r="R1034" t="s">
        <v>26</v>
      </c>
      <c r="S1034" t="s">
        <v>27</v>
      </c>
    </row>
    <row r="1035" spans="1:19" x14ac:dyDescent="0.25">
      <c r="A1035" s="6">
        <v>20210708</v>
      </c>
      <c r="B1035" t="s">
        <v>768</v>
      </c>
      <c r="C1035" t="s">
        <v>3682</v>
      </c>
      <c r="D1035" t="s">
        <v>3847</v>
      </c>
      <c r="E1035" t="s">
        <v>329</v>
      </c>
      <c r="F1035" t="s">
        <v>24</v>
      </c>
      <c r="G1035" t="s">
        <v>3848</v>
      </c>
      <c r="H1035">
        <v>0</v>
      </c>
      <c r="I1035">
        <v>0</v>
      </c>
      <c r="J1035" t="s">
        <v>472</v>
      </c>
      <c r="K1035" t="s">
        <v>3849</v>
      </c>
      <c r="L1035" t="s">
        <v>3850</v>
      </c>
      <c r="M10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35" t="s">
        <v>5161</v>
      </c>
      <c r="O1035" s="4">
        <v>22399</v>
      </c>
      <c r="P1035" s="4">
        <f>IF(Table_GL_DATA_QUERY[[#This Row],[TRANSAMT]]&gt;0,Table_GL_DATA_QUERY[[#This Row],[TRANSAMT]],0)</f>
        <v>22399</v>
      </c>
      <c r="Q1035" s="4">
        <f>-IF(Table_GL_DATA_QUERY[[#This Row],[TRANSAMT]]&lt;0,Table_GL_DATA_QUERY[[#This Row],[TRANSAMT]],0)</f>
        <v>0</v>
      </c>
      <c r="R1035" t="s">
        <v>26</v>
      </c>
      <c r="S1035" t="s">
        <v>27</v>
      </c>
    </row>
    <row r="1036" spans="1:19" x14ac:dyDescent="0.25">
      <c r="A1036" s="6">
        <v>20210708</v>
      </c>
      <c r="B1036" t="s">
        <v>768</v>
      </c>
      <c r="C1036" t="s">
        <v>3682</v>
      </c>
      <c r="D1036" t="s">
        <v>3847</v>
      </c>
      <c r="E1036" t="s">
        <v>331</v>
      </c>
      <c r="F1036" t="s">
        <v>24</v>
      </c>
      <c r="G1036" t="s">
        <v>3848</v>
      </c>
      <c r="H1036">
        <v>0</v>
      </c>
      <c r="I1036">
        <v>0</v>
      </c>
      <c r="J1036" t="s">
        <v>472</v>
      </c>
      <c r="K1036" t="s">
        <v>3849</v>
      </c>
      <c r="L1036" t="s">
        <v>3850</v>
      </c>
      <c r="M10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36" t="s">
        <v>5162</v>
      </c>
      <c r="O1036" s="4">
        <v>44795</v>
      </c>
      <c r="P1036" s="4">
        <f>IF(Table_GL_DATA_QUERY[[#This Row],[TRANSAMT]]&gt;0,Table_GL_DATA_QUERY[[#This Row],[TRANSAMT]],0)</f>
        <v>44795</v>
      </c>
      <c r="Q1036" s="4">
        <f>-IF(Table_GL_DATA_QUERY[[#This Row],[TRANSAMT]]&lt;0,Table_GL_DATA_QUERY[[#This Row],[TRANSAMT]],0)</f>
        <v>0</v>
      </c>
      <c r="R1036" t="s">
        <v>26</v>
      </c>
      <c r="S1036" t="s">
        <v>27</v>
      </c>
    </row>
    <row r="1037" spans="1:19" x14ac:dyDescent="0.25">
      <c r="A1037" s="6">
        <v>20210708</v>
      </c>
      <c r="B1037" t="s">
        <v>768</v>
      </c>
      <c r="C1037" t="s">
        <v>3682</v>
      </c>
      <c r="D1037" t="s">
        <v>3847</v>
      </c>
      <c r="E1037" t="s">
        <v>332</v>
      </c>
      <c r="F1037" t="s">
        <v>24</v>
      </c>
      <c r="G1037" t="s">
        <v>3848</v>
      </c>
      <c r="H1037">
        <v>0</v>
      </c>
      <c r="I1037">
        <v>0</v>
      </c>
      <c r="J1037" t="s">
        <v>472</v>
      </c>
      <c r="K1037" t="s">
        <v>3849</v>
      </c>
      <c r="L1037" t="s">
        <v>3850</v>
      </c>
      <c r="M10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37" t="s">
        <v>5163</v>
      </c>
      <c r="O1037" s="4">
        <v>44795</v>
      </c>
      <c r="P1037" s="4">
        <f>IF(Table_GL_DATA_QUERY[[#This Row],[TRANSAMT]]&gt;0,Table_GL_DATA_QUERY[[#This Row],[TRANSAMT]],0)</f>
        <v>44795</v>
      </c>
      <c r="Q1037" s="4">
        <f>-IF(Table_GL_DATA_QUERY[[#This Row],[TRANSAMT]]&lt;0,Table_GL_DATA_QUERY[[#This Row],[TRANSAMT]],0)</f>
        <v>0</v>
      </c>
      <c r="R1037" t="s">
        <v>26</v>
      </c>
      <c r="S1037" t="s">
        <v>27</v>
      </c>
    </row>
    <row r="1038" spans="1:19" x14ac:dyDescent="0.25">
      <c r="A1038" s="6">
        <v>20210708</v>
      </c>
      <c r="B1038" t="s">
        <v>768</v>
      </c>
      <c r="C1038" t="s">
        <v>3682</v>
      </c>
      <c r="D1038" t="s">
        <v>3847</v>
      </c>
      <c r="E1038" t="s">
        <v>40</v>
      </c>
      <c r="F1038" t="s">
        <v>24</v>
      </c>
      <c r="G1038" t="s">
        <v>3848</v>
      </c>
      <c r="H1038">
        <v>0</v>
      </c>
      <c r="I1038">
        <v>0</v>
      </c>
      <c r="J1038" t="s">
        <v>472</v>
      </c>
      <c r="K1038" t="s">
        <v>3849</v>
      </c>
      <c r="L1038" t="s">
        <v>3850</v>
      </c>
      <c r="M10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38" t="s">
        <v>5164</v>
      </c>
      <c r="O1038" s="4">
        <v>44795</v>
      </c>
      <c r="P1038" s="4">
        <f>IF(Table_GL_DATA_QUERY[[#This Row],[TRANSAMT]]&gt;0,Table_GL_DATA_QUERY[[#This Row],[TRANSAMT]],0)</f>
        <v>44795</v>
      </c>
      <c r="Q1038" s="4">
        <f>-IF(Table_GL_DATA_QUERY[[#This Row],[TRANSAMT]]&lt;0,Table_GL_DATA_QUERY[[#This Row],[TRANSAMT]],0)</f>
        <v>0</v>
      </c>
      <c r="R1038" t="s">
        <v>26</v>
      </c>
      <c r="S1038" t="s">
        <v>27</v>
      </c>
    </row>
    <row r="1039" spans="1:19" x14ac:dyDescent="0.25">
      <c r="A1039" s="6">
        <v>20210708</v>
      </c>
      <c r="B1039" t="s">
        <v>768</v>
      </c>
      <c r="C1039" t="s">
        <v>3682</v>
      </c>
      <c r="D1039" t="s">
        <v>3847</v>
      </c>
      <c r="E1039" t="s">
        <v>933</v>
      </c>
      <c r="F1039" t="s">
        <v>24</v>
      </c>
      <c r="G1039" t="s">
        <v>3848</v>
      </c>
      <c r="H1039">
        <v>0</v>
      </c>
      <c r="I1039">
        <v>0</v>
      </c>
      <c r="J1039" t="s">
        <v>472</v>
      </c>
      <c r="K1039" t="s">
        <v>3849</v>
      </c>
      <c r="L1039" t="s">
        <v>3850</v>
      </c>
      <c r="M10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39" t="s">
        <v>5165</v>
      </c>
      <c r="O1039" s="4">
        <v>44795</v>
      </c>
      <c r="P1039" s="4">
        <f>IF(Table_GL_DATA_QUERY[[#This Row],[TRANSAMT]]&gt;0,Table_GL_DATA_QUERY[[#This Row],[TRANSAMT]],0)</f>
        <v>44795</v>
      </c>
      <c r="Q1039" s="4">
        <f>-IF(Table_GL_DATA_QUERY[[#This Row],[TRANSAMT]]&lt;0,Table_GL_DATA_QUERY[[#This Row],[TRANSAMT]],0)</f>
        <v>0</v>
      </c>
      <c r="R1039" t="s">
        <v>26</v>
      </c>
      <c r="S1039" t="s">
        <v>27</v>
      </c>
    </row>
    <row r="1040" spans="1:19" x14ac:dyDescent="0.25">
      <c r="A1040" s="6">
        <v>20210706</v>
      </c>
      <c r="B1040" t="s">
        <v>768</v>
      </c>
      <c r="C1040" t="s">
        <v>3682</v>
      </c>
      <c r="D1040" t="s">
        <v>4990</v>
      </c>
      <c r="E1040" t="s">
        <v>23</v>
      </c>
      <c r="F1040" t="s">
        <v>42</v>
      </c>
      <c r="G1040" t="s">
        <v>25</v>
      </c>
      <c r="H1040">
        <v>0</v>
      </c>
      <c r="I1040">
        <v>0</v>
      </c>
      <c r="J1040" t="s">
        <v>441</v>
      </c>
      <c r="K1040" t="s">
        <v>4991</v>
      </c>
      <c r="L1040" t="s">
        <v>4992</v>
      </c>
      <c r="M10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0" t="s">
        <v>4993</v>
      </c>
      <c r="O1040" s="4">
        <v>-8000</v>
      </c>
      <c r="P1040" s="4">
        <f>IF(Table_GL_DATA_QUERY[[#This Row],[TRANSAMT]]&gt;0,Table_GL_DATA_QUERY[[#This Row],[TRANSAMT]],0)</f>
        <v>0</v>
      </c>
      <c r="Q1040" s="4">
        <f>-IF(Table_GL_DATA_QUERY[[#This Row],[TRANSAMT]]&lt;0,Table_GL_DATA_QUERY[[#This Row],[TRANSAMT]],0)</f>
        <v>8000</v>
      </c>
      <c r="R1040" t="s">
        <v>31</v>
      </c>
      <c r="S1040" t="s">
        <v>443</v>
      </c>
    </row>
    <row r="1041" spans="1:19" x14ac:dyDescent="0.25">
      <c r="A1041" s="6">
        <v>20210706</v>
      </c>
      <c r="B1041" t="s">
        <v>768</v>
      </c>
      <c r="C1041" t="s">
        <v>3682</v>
      </c>
      <c r="D1041" t="s">
        <v>4994</v>
      </c>
      <c r="E1041" t="s">
        <v>23</v>
      </c>
      <c r="F1041" t="s">
        <v>24</v>
      </c>
      <c r="G1041" t="s">
        <v>477</v>
      </c>
      <c r="H1041">
        <v>0</v>
      </c>
      <c r="I1041">
        <v>0</v>
      </c>
      <c r="J1041" t="s">
        <v>472</v>
      </c>
      <c r="K1041" t="s">
        <v>4995</v>
      </c>
      <c r="L1041" t="s">
        <v>4996</v>
      </c>
      <c r="M10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1" t="s">
        <v>509</v>
      </c>
      <c r="O1041" s="4">
        <v>-4858</v>
      </c>
      <c r="P1041" s="4">
        <f>IF(Table_GL_DATA_QUERY[[#This Row],[TRANSAMT]]&gt;0,Table_GL_DATA_QUERY[[#This Row],[TRANSAMT]],0)</f>
        <v>0</v>
      </c>
      <c r="Q1041" s="4">
        <f>-IF(Table_GL_DATA_QUERY[[#This Row],[TRANSAMT]]&lt;0,Table_GL_DATA_QUERY[[#This Row],[TRANSAMT]],0)</f>
        <v>4858</v>
      </c>
      <c r="R1041" t="s">
        <v>26</v>
      </c>
      <c r="S1041" t="s">
        <v>27</v>
      </c>
    </row>
    <row r="1042" spans="1:19" x14ac:dyDescent="0.25">
      <c r="A1042" s="6">
        <v>20210706</v>
      </c>
      <c r="B1042" t="s">
        <v>768</v>
      </c>
      <c r="C1042" t="s">
        <v>3682</v>
      </c>
      <c r="D1042" t="s">
        <v>4994</v>
      </c>
      <c r="E1042" t="s">
        <v>59</v>
      </c>
      <c r="F1042" t="s">
        <v>24</v>
      </c>
      <c r="G1042" t="s">
        <v>477</v>
      </c>
      <c r="H1042">
        <v>0</v>
      </c>
      <c r="I1042">
        <v>0</v>
      </c>
      <c r="J1042" t="s">
        <v>472</v>
      </c>
      <c r="K1042" t="s">
        <v>4997</v>
      </c>
      <c r="L1042" t="s">
        <v>4998</v>
      </c>
      <c r="M10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2" t="s">
        <v>3049</v>
      </c>
      <c r="O1042" s="4">
        <v>-4000</v>
      </c>
      <c r="P1042" s="4">
        <f>IF(Table_GL_DATA_QUERY[[#This Row],[TRANSAMT]]&gt;0,Table_GL_DATA_QUERY[[#This Row],[TRANSAMT]],0)</f>
        <v>0</v>
      </c>
      <c r="Q1042" s="4">
        <f>-IF(Table_GL_DATA_QUERY[[#This Row],[TRANSAMT]]&lt;0,Table_GL_DATA_QUERY[[#This Row],[TRANSAMT]],0)</f>
        <v>4000</v>
      </c>
      <c r="R1042" t="s">
        <v>26</v>
      </c>
      <c r="S1042" t="s">
        <v>456</v>
      </c>
    </row>
    <row r="1043" spans="1:19" x14ac:dyDescent="0.25">
      <c r="A1043" s="6">
        <v>20210706</v>
      </c>
      <c r="B1043" t="s">
        <v>768</v>
      </c>
      <c r="C1043" t="s">
        <v>3682</v>
      </c>
      <c r="D1043" t="s">
        <v>4994</v>
      </c>
      <c r="E1043" t="s">
        <v>149</v>
      </c>
      <c r="F1043" t="s">
        <v>24</v>
      </c>
      <c r="G1043" t="s">
        <v>477</v>
      </c>
      <c r="H1043">
        <v>0</v>
      </c>
      <c r="I1043">
        <v>0</v>
      </c>
      <c r="J1043" t="s">
        <v>472</v>
      </c>
      <c r="K1043" t="s">
        <v>483</v>
      </c>
      <c r="L1043" t="s">
        <v>4999</v>
      </c>
      <c r="M10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3" t="s">
        <v>5000</v>
      </c>
      <c r="O1043" s="4">
        <v>-6493</v>
      </c>
      <c r="P1043" s="4">
        <f>IF(Table_GL_DATA_QUERY[[#This Row],[TRANSAMT]]&gt;0,Table_GL_DATA_QUERY[[#This Row],[TRANSAMT]],0)</f>
        <v>0</v>
      </c>
      <c r="Q1043" s="4">
        <f>-IF(Table_GL_DATA_QUERY[[#This Row],[TRANSAMT]]&lt;0,Table_GL_DATA_QUERY[[#This Row],[TRANSAMT]],0)</f>
        <v>6493</v>
      </c>
      <c r="R1043" t="s">
        <v>26</v>
      </c>
      <c r="S1043" t="s">
        <v>27</v>
      </c>
    </row>
    <row r="1044" spans="1:19" x14ac:dyDescent="0.25">
      <c r="A1044" s="6">
        <v>20210706</v>
      </c>
      <c r="B1044" t="s">
        <v>768</v>
      </c>
      <c r="C1044" t="s">
        <v>3682</v>
      </c>
      <c r="D1044" t="s">
        <v>4994</v>
      </c>
      <c r="E1044" t="s">
        <v>126</v>
      </c>
      <c r="F1044" t="s">
        <v>150</v>
      </c>
      <c r="G1044" t="s">
        <v>477</v>
      </c>
      <c r="H1044">
        <v>0</v>
      </c>
      <c r="I1044">
        <v>0</v>
      </c>
      <c r="J1044" t="s">
        <v>472</v>
      </c>
      <c r="K1044" t="s">
        <v>5001</v>
      </c>
      <c r="L1044" t="s">
        <v>5002</v>
      </c>
      <c r="M10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4" t="s">
        <v>1615</v>
      </c>
      <c r="O1044" s="4">
        <v>-36187</v>
      </c>
      <c r="P1044" s="4">
        <f>IF(Table_GL_DATA_QUERY[[#This Row],[TRANSAMT]]&gt;0,Table_GL_DATA_QUERY[[#This Row],[TRANSAMT]],0)</f>
        <v>0</v>
      </c>
      <c r="Q1044" s="4">
        <f>-IF(Table_GL_DATA_QUERY[[#This Row],[TRANSAMT]]&lt;0,Table_GL_DATA_QUERY[[#This Row],[TRANSAMT]],0)</f>
        <v>36187</v>
      </c>
      <c r="R1044" t="s">
        <v>26</v>
      </c>
      <c r="S1044" t="s">
        <v>27</v>
      </c>
    </row>
    <row r="1045" spans="1:19" x14ac:dyDescent="0.25">
      <c r="A1045" s="6">
        <v>20210706</v>
      </c>
      <c r="B1045" t="s">
        <v>768</v>
      </c>
      <c r="C1045" t="s">
        <v>3682</v>
      </c>
      <c r="D1045" t="s">
        <v>4994</v>
      </c>
      <c r="E1045" t="s">
        <v>127</v>
      </c>
      <c r="F1045" t="s">
        <v>24</v>
      </c>
      <c r="G1045" t="s">
        <v>477</v>
      </c>
      <c r="H1045">
        <v>0</v>
      </c>
      <c r="I1045">
        <v>0</v>
      </c>
      <c r="J1045" t="s">
        <v>472</v>
      </c>
      <c r="K1045" t="s">
        <v>5003</v>
      </c>
      <c r="L1045" t="s">
        <v>5004</v>
      </c>
      <c r="M10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5" t="s">
        <v>5005</v>
      </c>
      <c r="O1045" s="4">
        <v>-486796</v>
      </c>
      <c r="P1045" s="4">
        <f>IF(Table_GL_DATA_QUERY[[#This Row],[TRANSAMT]]&gt;0,Table_GL_DATA_QUERY[[#This Row],[TRANSAMT]],0)</f>
        <v>0</v>
      </c>
      <c r="Q1045" s="4">
        <f>-IF(Table_GL_DATA_QUERY[[#This Row],[TRANSAMT]]&lt;0,Table_GL_DATA_QUERY[[#This Row],[TRANSAMT]],0)</f>
        <v>486796</v>
      </c>
      <c r="R1045" t="s">
        <v>26</v>
      </c>
      <c r="S1045" t="s">
        <v>456</v>
      </c>
    </row>
    <row r="1046" spans="1:19" x14ac:dyDescent="0.25">
      <c r="A1046" s="6">
        <v>20210706</v>
      </c>
      <c r="B1046" t="s">
        <v>768</v>
      </c>
      <c r="C1046" t="s">
        <v>3682</v>
      </c>
      <c r="D1046" t="s">
        <v>4994</v>
      </c>
      <c r="E1046" t="s">
        <v>56</v>
      </c>
      <c r="F1046" t="s">
        <v>24</v>
      </c>
      <c r="G1046" t="s">
        <v>477</v>
      </c>
      <c r="H1046">
        <v>0</v>
      </c>
      <c r="I1046">
        <v>0</v>
      </c>
      <c r="J1046" t="s">
        <v>472</v>
      </c>
      <c r="K1046" t="s">
        <v>5006</v>
      </c>
      <c r="L1046" t="s">
        <v>5007</v>
      </c>
      <c r="M10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6" t="s">
        <v>1616</v>
      </c>
      <c r="O1046" s="4">
        <v>-8900</v>
      </c>
      <c r="P1046" s="4">
        <f>IF(Table_GL_DATA_QUERY[[#This Row],[TRANSAMT]]&gt;0,Table_GL_DATA_QUERY[[#This Row],[TRANSAMT]],0)</f>
        <v>0</v>
      </c>
      <c r="Q1046" s="4">
        <f>-IF(Table_GL_DATA_QUERY[[#This Row],[TRANSAMT]]&lt;0,Table_GL_DATA_QUERY[[#This Row],[TRANSAMT]],0)</f>
        <v>8900</v>
      </c>
      <c r="R1046" t="s">
        <v>26</v>
      </c>
      <c r="S1046" t="s">
        <v>456</v>
      </c>
    </row>
    <row r="1047" spans="1:19" x14ac:dyDescent="0.25">
      <c r="A1047" s="6">
        <v>20210706</v>
      </c>
      <c r="B1047" t="s">
        <v>768</v>
      </c>
      <c r="C1047" t="s">
        <v>3682</v>
      </c>
      <c r="D1047" t="s">
        <v>4994</v>
      </c>
      <c r="E1047" t="s">
        <v>128</v>
      </c>
      <c r="F1047" t="s">
        <v>24</v>
      </c>
      <c r="G1047" t="s">
        <v>477</v>
      </c>
      <c r="H1047">
        <v>0</v>
      </c>
      <c r="I1047">
        <v>0</v>
      </c>
      <c r="J1047" t="s">
        <v>472</v>
      </c>
      <c r="K1047" t="s">
        <v>5008</v>
      </c>
      <c r="L1047" t="s">
        <v>5009</v>
      </c>
      <c r="M10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7" t="s">
        <v>5010</v>
      </c>
      <c r="O1047" s="4">
        <v>-4150</v>
      </c>
      <c r="P1047" s="4">
        <f>IF(Table_GL_DATA_QUERY[[#This Row],[TRANSAMT]]&gt;0,Table_GL_DATA_QUERY[[#This Row],[TRANSAMT]],0)</f>
        <v>0</v>
      </c>
      <c r="Q1047" s="4">
        <f>-IF(Table_GL_DATA_QUERY[[#This Row],[TRANSAMT]]&lt;0,Table_GL_DATA_QUERY[[#This Row],[TRANSAMT]],0)</f>
        <v>4150</v>
      </c>
      <c r="R1047" t="s">
        <v>26</v>
      </c>
      <c r="S1047" t="s">
        <v>456</v>
      </c>
    </row>
    <row r="1048" spans="1:19" x14ac:dyDescent="0.25">
      <c r="A1048" s="6">
        <v>20210706</v>
      </c>
      <c r="B1048" t="s">
        <v>768</v>
      </c>
      <c r="C1048" t="s">
        <v>3682</v>
      </c>
      <c r="D1048" t="s">
        <v>4994</v>
      </c>
      <c r="E1048" t="s">
        <v>97</v>
      </c>
      <c r="F1048" t="s">
        <v>24</v>
      </c>
      <c r="G1048" t="s">
        <v>477</v>
      </c>
      <c r="H1048">
        <v>0</v>
      </c>
      <c r="I1048">
        <v>0</v>
      </c>
      <c r="J1048" t="s">
        <v>472</v>
      </c>
      <c r="K1048" t="s">
        <v>5011</v>
      </c>
      <c r="L1048" t="s">
        <v>5012</v>
      </c>
      <c r="M10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8" t="s">
        <v>5013</v>
      </c>
      <c r="O1048" s="4">
        <v>-2160</v>
      </c>
      <c r="P1048" s="4">
        <f>IF(Table_GL_DATA_QUERY[[#This Row],[TRANSAMT]]&gt;0,Table_GL_DATA_QUERY[[#This Row],[TRANSAMT]],0)</f>
        <v>0</v>
      </c>
      <c r="Q1048" s="4">
        <f>-IF(Table_GL_DATA_QUERY[[#This Row],[TRANSAMT]]&lt;0,Table_GL_DATA_QUERY[[#This Row],[TRANSAMT]],0)</f>
        <v>2160</v>
      </c>
      <c r="R1048" t="s">
        <v>26</v>
      </c>
      <c r="S1048" t="s">
        <v>27</v>
      </c>
    </row>
    <row r="1049" spans="1:19" x14ac:dyDescent="0.25">
      <c r="A1049" s="6">
        <v>20210701</v>
      </c>
      <c r="B1049" t="s">
        <v>768</v>
      </c>
      <c r="C1049" t="s">
        <v>3682</v>
      </c>
      <c r="D1049" t="s">
        <v>5014</v>
      </c>
      <c r="E1049" t="s">
        <v>23</v>
      </c>
      <c r="F1049" t="s">
        <v>24</v>
      </c>
      <c r="G1049" t="s">
        <v>5015</v>
      </c>
      <c r="H1049">
        <v>0</v>
      </c>
      <c r="I1049">
        <v>0</v>
      </c>
      <c r="J1049" t="s">
        <v>472</v>
      </c>
      <c r="K1049" t="s">
        <v>5016</v>
      </c>
      <c r="L1049" t="s">
        <v>5017</v>
      </c>
      <c r="M10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49" t="s">
        <v>5018</v>
      </c>
      <c r="O1049" s="4">
        <v>-2286987.87</v>
      </c>
      <c r="P1049" s="4">
        <f>IF(Table_GL_DATA_QUERY[[#This Row],[TRANSAMT]]&gt;0,Table_GL_DATA_QUERY[[#This Row],[TRANSAMT]],0)</f>
        <v>0</v>
      </c>
      <c r="Q1049" s="4">
        <f>-IF(Table_GL_DATA_QUERY[[#This Row],[TRANSAMT]]&lt;0,Table_GL_DATA_QUERY[[#This Row],[TRANSAMT]],0)</f>
        <v>2286987.87</v>
      </c>
      <c r="R1049" t="s">
        <v>26</v>
      </c>
      <c r="S1049" t="s">
        <v>456</v>
      </c>
    </row>
    <row r="1050" spans="1:19" x14ac:dyDescent="0.25">
      <c r="A1050" s="6">
        <v>20210704</v>
      </c>
      <c r="B1050" t="s">
        <v>768</v>
      </c>
      <c r="C1050" t="s">
        <v>3682</v>
      </c>
      <c r="D1050" t="s">
        <v>5019</v>
      </c>
      <c r="E1050" t="s">
        <v>23</v>
      </c>
      <c r="F1050" t="s">
        <v>3453</v>
      </c>
      <c r="G1050" t="s">
        <v>1617</v>
      </c>
      <c r="H1050">
        <v>0</v>
      </c>
      <c r="I1050">
        <v>0</v>
      </c>
      <c r="J1050" t="s">
        <v>491</v>
      </c>
      <c r="K1050" t="s">
        <v>5020</v>
      </c>
      <c r="L1050" t="s">
        <v>5021</v>
      </c>
      <c r="M10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000057276-00</v>
      </c>
      <c r="N1050" t="s">
        <v>5022</v>
      </c>
      <c r="O1050" s="4">
        <v>32590102</v>
      </c>
      <c r="P1050" s="4">
        <f>IF(Table_GL_DATA_QUERY[[#This Row],[TRANSAMT]]&gt;0,Table_GL_DATA_QUERY[[#This Row],[TRANSAMT]],0)</f>
        <v>32590102</v>
      </c>
      <c r="Q1050" s="4">
        <f>-IF(Table_GL_DATA_QUERY[[#This Row],[TRANSAMT]]&lt;0,Table_GL_DATA_QUERY[[#This Row],[TRANSAMT]],0)</f>
        <v>0</v>
      </c>
      <c r="R1050" t="s">
        <v>31</v>
      </c>
      <c r="S1050" t="s">
        <v>27</v>
      </c>
    </row>
    <row r="1051" spans="1:19" x14ac:dyDescent="0.25">
      <c r="A1051" s="6">
        <v>20210706</v>
      </c>
      <c r="B1051" t="s">
        <v>768</v>
      </c>
      <c r="C1051" t="s">
        <v>3682</v>
      </c>
      <c r="D1051" t="s">
        <v>5023</v>
      </c>
      <c r="E1051" t="s">
        <v>23</v>
      </c>
      <c r="F1051" t="s">
        <v>24</v>
      </c>
      <c r="G1051" t="s">
        <v>25</v>
      </c>
      <c r="H1051">
        <v>0</v>
      </c>
      <c r="I1051">
        <v>0</v>
      </c>
      <c r="J1051" t="s">
        <v>441</v>
      </c>
      <c r="K1051" t="s">
        <v>5024</v>
      </c>
      <c r="L1051" t="s">
        <v>5025</v>
      </c>
      <c r="M10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51" t="s">
        <v>446</v>
      </c>
      <c r="O1051" s="4">
        <v>-9141056</v>
      </c>
      <c r="P1051" s="4">
        <f>IF(Table_GL_DATA_QUERY[[#This Row],[TRANSAMT]]&gt;0,Table_GL_DATA_QUERY[[#This Row],[TRANSAMT]],0)</f>
        <v>0</v>
      </c>
      <c r="Q1051" s="4">
        <f>-IF(Table_GL_DATA_QUERY[[#This Row],[TRANSAMT]]&lt;0,Table_GL_DATA_QUERY[[#This Row],[TRANSAMT]],0)</f>
        <v>9141056</v>
      </c>
      <c r="R1051" t="s">
        <v>26</v>
      </c>
      <c r="S1051" t="s">
        <v>27</v>
      </c>
    </row>
    <row r="1052" spans="1:19" x14ac:dyDescent="0.25">
      <c r="A1052" s="6">
        <v>20210706</v>
      </c>
      <c r="B1052" t="s">
        <v>768</v>
      </c>
      <c r="C1052" t="s">
        <v>3682</v>
      </c>
      <c r="D1052" t="s">
        <v>5026</v>
      </c>
      <c r="E1052" t="s">
        <v>23</v>
      </c>
      <c r="F1052" t="s">
        <v>150</v>
      </c>
      <c r="G1052" t="s">
        <v>25</v>
      </c>
      <c r="H1052">
        <v>0</v>
      </c>
      <c r="I1052">
        <v>0</v>
      </c>
      <c r="J1052" t="s">
        <v>441</v>
      </c>
      <c r="K1052" t="s">
        <v>5027</v>
      </c>
      <c r="L1052" t="s">
        <v>5028</v>
      </c>
      <c r="M10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52" t="s">
        <v>446</v>
      </c>
      <c r="O1052" s="4">
        <v>-8247392</v>
      </c>
      <c r="P1052" s="4">
        <f>IF(Table_GL_DATA_QUERY[[#This Row],[TRANSAMT]]&gt;0,Table_GL_DATA_QUERY[[#This Row],[TRANSAMT]],0)</f>
        <v>0</v>
      </c>
      <c r="Q1052" s="4">
        <f>-IF(Table_GL_DATA_QUERY[[#This Row],[TRANSAMT]]&lt;0,Table_GL_DATA_QUERY[[#This Row],[TRANSAMT]],0)</f>
        <v>8247392</v>
      </c>
      <c r="R1052" t="s">
        <v>26</v>
      </c>
      <c r="S1052" t="s">
        <v>27</v>
      </c>
    </row>
    <row r="1053" spans="1:19" x14ac:dyDescent="0.25">
      <c r="A1053" s="6">
        <v>20210706</v>
      </c>
      <c r="B1053" t="s">
        <v>768</v>
      </c>
      <c r="C1053" t="s">
        <v>3682</v>
      </c>
      <c r="D1053" t="s">
        <v>5029</v>
      </c>
      <c r="E1053" t="s">
        <v>23</v>
      </c>
      <c r="F1053" t="s">
        <v>24</v>
      </c>
      <c r="G1053" t="s">
        <v>25</v>
      </c>
      <c r="H1053">
        <v>0</v>
      </c>
      <c r="I1053">
        <v>0</v>
      </c>
      <c r="J1053" t="s">
        <v>441</v>
      </c>
      <c r="K1053" t="s">
        <v>5030</v>
      </c>
      <c r="L1053" t="s">
        <v>5031</v>
      </c>
      <c r="M10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53" t="s">
        <v>446</v>
      </c>
      <c r="O1053" s="4">
        <v>-1058855</v>
      </c>
      <c r="P1053" s="4">
        <f>IF(Table_GL_DATA_QUERY[[#This Row],[TRANSAMT]]&gt;0,Table_GL_DATA_QUERY[[#This Row],[TRANSAMT]],0)</f>
        <v>0</v>
      </c>
      <c r="Q1053" s="4">
        <f>-IF(Table_GL_DATA_QUERY[[#This Row],[TRANSAMT]]&lt;0,Table_GL_DATA_QUERY[[#This Row],[TRANSAMT]],0)</f>
        <v>1058855</v>
      </c>
      <c r="R1053" t="s">
        <v>26</v>
      </c>
      <c r="S1053" t="s">
        <v>27</v>
      </c>
    </row>
    <row r="1054" spans="1:19" x14ac:dyDescent="0.25">
      <c r="A1054" s="6">
        <v>20210703</v>
      </c>
      <c r="B1054" t="s">
        <v>768</v>
      </c>
      <c r="C1054" t="s">
        <v>3682</v>
      </c>
      <c r="D1054" t="s">
        <v>5032</v>
      </c>
      <c r="E1054" t="s">
        <v>23</v>
      </c>
      <c r="F1054" t="s">
        <v>24</v>
      </c>
      <c r="G1054" t="s">
        <v>25</v>
      </c>
      <c r="H1054">
        <v>0</v>
      </c>
      <c r="I1054">
        <v>0</v>
      </c>
      <c r="J1054" t="s">
        <v>441</v>
      </c>
      <c r="K1054" t="s">
        <v>5033</v>
      </c>
      <c r="L1054" t="s">
        <v>5034</v>
      </c>
      <c r="M10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54" t="s">
        <v>446</v>
      </c>
      <c r="O1054" s="4">
        <v>-3133938</v>
      </c>
      <c r="P1054" s="4">
        <f>IF(Table_GL_DATA_QUERY[[#This Row],[TRANSAMT]]&gt;0,Table_GL_DATA_QUERY[[#This Row],[TRANSAMT]],0)</f>
        <v>0</v>
      </c>
      <c r="Q1054" s="4">
        <f>-IF(Table_GL_DATA_QUERY[[#This Row],[TRANSAMT]]&lt;0,Table_GL_DATA_QUERY[[#This Row],[TRANSAMT]],0)</f>
        <v>3133938</v>
      </c>
      <c r="R1054" t="s">
        <v>26</v>
      </c>
      <c r="S1054" t="s">
        <v>27</v>
      </c>
    </row>
    <row r="1055" spans="1:19" x14ac:dyDescent="0.25">
      <c r="A1055" s="6">
        <v>20210707</v>
      </c>
      <c r="B1055" t="s">
        <v>768</v>
      </c>
      <c r="C1055" t="s">
        <v>3682</v>
      </c>
      <c r="D1055" t="s">
        <v>5035</v>
      </c>
      <c r="E1055" t="s">
        <v>23</v>
      </c>
      <c r="F1055" t="s">
        <v>24</v>
      </c>
      <c r="G1055" t="s">
        <v>477</v>
      </c>
      <c r="H1055">
        <v>0</v>
      </c>
      <c r="I1055">
        <v>0</v>
      </c>
      <c r="J1055" t="s">
        <v>472</v>
      </c>
      <c r="K1055" t="s">
        <v>5036</v>
      </c>
      <c r="L1055" t="s">
        <v>5037</v>
      </c>
      <c r="M10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55" t="s">
        <v>5038</v>
      </c>
      <c r="O1055" s="4">
        <v>-3000</v>
      </c>
      <c r="P1055" s="4">
        <f>IF(Table_GL_DATA_QUERY[[#This Row],[TRANSAMT]]&gt;0,Table_GL_DATA_QUERY[[#This Row],[TRANSAMT]],0)</f>
        <v>0</v>
      </c>
      <c r="Q1055" s="4">
        <f>-IF(Table_GL_DATA_QUERY[[#This Row],[TRANSAMT]]&lt;0,Table_GL_DATA_QUERY[[#This Row],[TRANSAMT]],0)</f>
        <v>3000</v>
      </c>
      <c r="R1055" t="s">
        <v>26</v>
      </c>
      <c r="S1055" t="s">
        <v>27</v>
      </c>
    </row>
    <row r="1056" spans="1:19" x14ac:dyDescent="0.25">
      <c r="A1056" s="6">
        <v>20210707</v>
      </c>
      <c r="B1056" t="s">
        <v>768</v>
      </c>
      <c r="C1056" t="s">
        <v>3682</v>
      </c>
      <c r="D1056" t="s">
        <v>5035</v>
      </c>
      <c r="E1056" t="s">
        <v>59</v>
      </c>
      <c r="F1056" t="s">
        <v>41</v>
      </c>
      <c r="G1056" t="s">
        <v>477</v>
      </c>
      <c r="H1056">
        <v>0</v>
      </c>
      <c r="I1056">
        <v>0</v>
      </c>
      <c r="J1056" t="s">
        <v>472</v>
      </c>
      <c r="K1056" t="s">
        <v>5039</v>
      </c>
      <c r="L1056" t="s">
        <v>5040</v>
      </c>
      <c r="M10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56" t="s">
        <v>842</v>
      </c>
      <c r="O1056" s="4">
        <v>-27370</v>
      </c>
      <c r="P1056" s="4">
        <f>IF(Table_GL_DATA_QUERY[[#This Row],[TRANSAMT]]&gt;0,Table_GL_DATA_QUERY[[#This Row],[TRANSAMT]],0)</f>
        <v>0</v>
      </c>
      <c r="Q1056" s="4">
        <f>-IF(Table_GL_DATA_QUERY[[#This Row],[TRANSAMT]]&lt;0,Table_GL_DATA_QUERY[[#This Row],[TRANSAMT]],0)</f>
        <v>27370</v>
      </c>
      <c r="R1056" t="s">
        <v>26</v>
      </c>
      <c r="S1056" t="s">
        <v>27</v>
      </c>
    </row>
    <row r="1057" spans="1:19" x14ac:dyDescent="0.25">
      <c r="A1057" s="6">
        <v>20210707</v>
      </c>
      <c r="B1057" t="s">
        <v>768</v>
      </c>
      <c r="C1057" t="s">
        <v>3682</v>
      </c>
      <c r="D1057" t="s">
        <v>5035</v>
      </c>
      <c r="E1057" t="s">
        <v>149</v>
      </c>
      <c r="F1057" t="s">
        <v>24</v>
      </c>
      <c r="G1057" t="s">
        <v>477</v>
      </c>
      <c r="H1057">
        <v>0</v>
      </c>
      <c r="I1057">
        <v>0</v>
      </c>
      <c r="J1057" t="s">
        <v>472</v>
      </c>
      <c r="K1057" t="s">
        <v>5041</v>
      </c>
      <c r="L1057" t="s">
        <v>5042</v>
      </c>
      <c r="M10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57" t="s">
        <v>836</v>
      </c>
      <c r="O1057" s="4">
        <v>-1440</v>
      </c>
      <c r="P1057" s="4">
        <f>IF(Table_GL_DATA_QUERY[[#This Row],[TRANSAMT]]&gt;0,Table_GL_DATA_QUERY[[#This Row],[TRANSAMT]],0)</f>
        <v>0</v>
      </c>
      <c r="Q1057" s="4">
        <f>-IF(Table_GL_DATA_QUERY[[#This Row],[TRANSAMT]]&lt;0,Table_GL_DATA_QUERY[[#This Row],[TRANSAMT]],0)</f>
        <v>1440</v>
      </c>
      <c r="R1057" t="s">
        <v>26</v>
      </c>
      <c r="S1057" t="s">
        <v>27</v>
      </c>
    </row>
    <row r="1058" spans="1:19" x14ac:dyDescent="0.25">
      <c r="A1058" s="6">
        <v>20210707</v>
      </c>
      <c r="B1058" t="s">
        <v>768</v>
      </c>
      <c r="C1058" t="s">
        <v>3682</v>
      </c>
      <c r="D1058" t="s">
        <v>5035</v>
      </c>
      <c r="E1058" t="s">
        <v>126</v>
      </c>
      <c r="F1058" t="s">
        <v>24</v>
      </c>
      <c r="G1058" t="s">
        <v>477</v>
      </c>
      <c r="H1058">
        <v>0</v>
      </c>
      <c r="I1058">
        <v>0</v>
      </c>
      <c r="J1058" t="s">
        <v>472</v>
      </c>
      <c r="K1058" t="s">
        <v>5043</v>
      </c>
      <c r="L1058" t="s">
        <v>5044</v>
      </c>
      <c r="M10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58" t="s">
        <v>476</v>
      </c>
      <c r="O1058" s="4">
        <v>-10130</v>
      </c>
      <c r="P1058" s="4">
        <f>IF(Table_GL_DATA_QUERY[[#This Row],[TRANSAMT]]&gt;0,Table_GL_DATA_QUERY[[#This Row],[TRANSAMT]],0)</f>
        <v>0</v>
      </c>
      <c r="Q1058" s="4">
        <f>-IF(Table_GL_DATA_QUERY[[#This Row],[TRANSAMT]]&lt;0,Table_GL_DATA_QUERY[[#This Row],[TRANSAMT]],0)</f>
        <v>10130</v>
      </c>
      <c r="R1058" t="s">
        <v>26</v>
      </c>
      <c r="S1058" t="s">
        <v>27</v>
      </c>
    </row>
    <row r="1059" spans="1:19" x14ac:dyDescent="0.25">
      <c r="A1059" s="6">
        <v>20210707</v>
      </c>
      <c r="B1059" t="s">
        <v>768</v>
      </c>
      <c r="C1059" t="s">
        <v>3682</v>
      </c>
      <c r="D1059" t="s">
        <v>5035</v>
      </c>
      <c r="E1059" t="s">
        <v>127</v>
      </c>
      <c r="F1059" t="s">
        <v>150</v>
      </c>
      <c r="G1059" t="s">
        <v>477</v>
      </c>
      <c r="H1059">
        <v>0</v>
      </c>
      <c r="I1059">
        <v>0</v>
      </c>
      <c r="J1059" t="s">
        <v>472</v>
      </c>
      <c r="K1059" t="s">
        <v>5045</v>
      </c>
      <c r="L1059" t="s">
        <v>5046</v>
      </c>
      <c r="M10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59" t="s">
        <v>852</v>
      </c>
      <c r="O1059" s="4">
        <v>-3154</v>
      </c>
      <c r="P1059" s="4">
        <f>IF(Table_GL_DATA_QUERY[[#This Row],[TRANSAMT]]&gt;0,Table_GL_DATA_QUERY[[#This Row],[TRANSAMT]],0)</f>
        <v>0</v>
      </c>
      <c r="Q1059" s="4">
        <f>-IF(Table_GL_DATA_QUERY[[#This Row],[TRANSAMT]]&lt;0,Table_GL_DATA_QUERY[[#This Row],[TRANSAMT]],0)</f>
        <v>3154</v>
      </c>
      <c r="R1059" t="s">
        <v>26</v>
      </c>
      <c r="S1059" t="s">
        <v>27</v>
      </c>
    </row>
    <row r="1060" spans="1:19" x14ac:dyDescent="0.25">
      <c r="A1060" s="6">
        <v>20210707</v>
      </c>
      <c r="B1060" t="s">
        <v>768</v>
      </c>
      <c r="C1060" t="s">
        <v>3682</v>
      </c>
      <c r="D1060" t="s">
        <v>5035</v>
      </c>
      <c r="E1060" t="s">
        <v>56</v>
      </c>
      <c r="F1060" t="s">
        <v>150</v>
      </c>
      <c r="G1060" t="s">
        <v>477</v>
      </c>
      <c r="H1060">
        <v>0</v>
      </c>
      <c r="I1060">
        <v>0</v>
      </c>
      <c r="J1060" t="s">
        <v>472</v>
      </c>
      <c r="K1060" t="s">
        <v>5047</v>
      </c>
      <c r="L1060" t="s">
        <v>5048</v>
      </c>
      <c r="M10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60" t="s">
        <v>683</v>
      </c>
      <c r="O1060" s="4">
        <v>-1426</v>
      </c>
      <c r="P1060" s="4">
        <f>IF(Table_GL_DATA_QUERY[[#This Row],[TRANSAMT]]&gt;0,Table_GL_DATA_QUERY[[#This Row],[TRANSAMT]],0)</f>
        <v>0</v>
      </c>
      <c r="Q1060" s="4">
        <f>-IF(Table_GL_DATA_QUERY[[#This Row],[TRANSAMT]]&lt;0,Table_GL_DATA_QUERY[[#This Row],[TRANSAMT]],0)</f>
        <v>1426</v>
      </c>
      <c r="R1060" t="s">
        <v>26</v>
      </c>
      <c r="S1060" t="s">
        <v>27</v>
      </c>
    </row>
    <row r="1061" spans="1:19" x14ac:dyDescent="0.25">
      <c r="A1061" s="6">
        <v>20210707</v>
      </c>
      <c r="B1061" t="s">
        <v>768</v>
      </c>
      <c r="C1061" t="s">
        <v>3682</v>
      </c>
      <c r="D1061" t="s">
        <v>5035</v>
      </c>
      <c r="E1061" t="s">
        <v>128</v>
      </c>
      <c r="F1061" t="s">
        <v>24</v>
      </c>
      <c r="G1061" t="s">
        <v>477</v>
      </c>
      <c r="H1061">
        <v>0</v>
      </c>
      <c r="I1061">
        <v>0</v>
      </c>
      <c r="J1061" t="s">
        <v>472</v>
      </c>
      <c r="K1061" t="s">
        <v>5049</v>
      </c>
      <c r="L1061" t="s">
        <v>5050</v>
      </c>
      <c r="M10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61" t="s">
        <v>3070</v>
      </c>
      <c r="O1061" s="4">
        <v>-5040</v>
      </c>
      <c r="P1061" s="4">
        <f>IF(Table_GL_DATA_QUERY[[#This Row],[TRANSAMT]]&gt;0,Table_GL_DATA_QUERY[[#This Row],[TRANSAMT]],0)</f>
        <v>0</v>
      </c>
      <c r="Q1061" s="4">
        <f>-IF(Table_GL_DATA_QUERY[[#This Row],[TRANSAMT]]&lt;0,Table_GL_DATA_QUERY[[#This Row],[TRANSAMT]],0)</f>
        <v>5040</v>
      </c>
      <c r="R1061" t="s">
        <v>26</v>
      </c>
      <c r="S1061" t="s">
        <v>27</v>
      </c>
    </row>
    <row r="1062" spans="1:19" x14ac:dyDescent="0.25">
      <c r="A1062" s="6">
        <v>20210701</v>
      </c>
      <c r="B1062" t="s">
        <v>768</v>
      </c>
      <c r="C1062" t="s">
        <v>3682</v>
      </c>
      <c r="D1062" t="s">
        <v>4685</v>
      </c>
      <c r="E1062" t="s">
        <v>103</v>
      </c>
      <c r="F1062" t="s">
        <v>24</v>
      </c>
      <c r="G1062" t="s">
        <v>25</v>
      </c>
      <c r="H1062">
        <v>0</v>
      </c>
      <c r="I1062">
        <v>0</v>
      </c>
      <c r="J1062" t="s">
        <v>466</v>
      </c>
      <c r="K1062" t="s">
        <v>4912</v>
      </c>
      <c r="L1062" t="s">
        <v>4913</v>
      </c>
      <c r="M10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62" t="s">
        <v>4914</v>
      </c>
      <c r="O1062" s="4">
        <v>-237</v>
      </c>
      <c r="P1062" s="4">
        <f>IF(Table_GL_DATA_QUERY[[#This Row],[TRANSAMT]]&gt;0,Table_GL_DATA_QUERY[[#This Row],[TRANSAMT]],0)</f>
        <v>0</v>
      </c>
      <c r="Q1062" s="4">
        <f>-IF(Table_GL_DATA_QUERY[[#This Row],[TRANSAMT]]&lt;0,Table_GL_DATA_QUERY[[#This Row],[TRANSAMT]],0)</f>
        <v>237</v>
      </c>
      <c r="R1062" t="s">
        <v>26</v>
      </c>
      <c r="S1062" t="s">
        <v>27</v>
      </c>
    </row>
    <row r="1063" spans="1:19" x14ac:dyDescent="0.25">
      <c r="A1063" s="6">
        <v>20210701</v>
      </c>
      <c r="B1063" t="s">
        <v>768</v>
      </c>
      <c r="C1063" t="s">
        <v>3682</v>
      </c>
      <c r="D1063" t="s">
        <v>4685</v>
      </c>
      <c r="E1063" t="s">
        <v>104</v>
      </c>
      <c r="F1063" t="s">
        <v>24</v>
      </c>
      <c r="G1063" t="s">
        <v>25</v>
      </c>
      <c r="H1063">
        <v>0</v>
      </c>
      <c r="I1063">
        <v>0</v>
      </c>
      <c r="J1063" t="s">
        <v>466</v>
      </c>
      <c r="K1063" t="s">
        <v>4915</v>
      </c>
      <c r="L1063" t="s">
        <v>4916</v>
      </c>
      <c r="M10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63" t="s">
        <v>4917</v>
      </c>
      <c r="O1063" s="4">
        <v>-37</v>
      </c>
      <c r="P1063" s="4">
        <f>IF(Table_GL_DATA_QUERY[[#This Row],[TRANSAMT]]&gt;0,Table_GL_DATA_QUERY[[#This Row],[TRANSAMT]],0)</f>
        <v>0</v>
      </c>
      <c r="Q1063" s="4">
        <f>-IF(Table_GL_DATA_QUERY[[#This Row],[TRANSAMT]]&lt;0,Table_GL_DATA_QUERY[[#This Row],[TRANSAMT]],0)</f>
        <v>37</v>
      </c>
      <c r="R1063" t="s">
        <v>26</v>
      </c>
      <c r="S1063" t="s">
        <v>27</v>
      </c>
    </row>
    <row r="1064" spans="1:19" x14ac:dyDescent="0.25">
      <c r="A1064" s="6">
        <v>20210701</v>
      </c>
      <c r="B1064" t="s">
        <v>768</v>
      </c>
      <c r="C1064" t="s">
        <v>3682</v>
      </c>
      <c r="D1064" t="s">
        <v>4685</v>
      </c>
      <c r="E1064" t="s">
        <v>106</v>
      </c>
      <c r="F1064" t="s">
        <v>24</v>
      </c>
      <c r="G1064" t="s">
        <v>25</v>
      </c>
      <c r="H1064">
        <v>0</v>
      </c>
      <c r="I1064">
        <v>0</v>
      </c>
      <c r="J1064" t="s">
        <v>466</v>
      </c>
      <c r="K1064" t="s">
        <v>4918</v>
      </c>
      <c r="L1064" t="s">
        <v>4919</v>
      </c>
      <c r="M10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64" t="s">
        <v>4920</v>
      </c>
      <c r="O1064" s="4">
        <v>-4</v>
      </c>
      <c r="P1064" s="4">
        <f>IF(Table_GL_DATA_QUERY[[#This Row],[TRANSAMT]]&gt;0,Table_GL_DATA_QUERY[[#This Row],[TRANSAMT]],0)</f>
        <v>0</v>
      </c>
      <c r="Q1064" s="4">
        <f>-IF(Table_GL_DATA_QUERY[[#This Row],[TRANSAMT]]&lt;0,Table_GL_DATA_QUERY[[#This Row],[TRANSAMT]],0)</f>
        <v>4</v>
      </c>
      <c r="R1064" t="s">
        <v>26</v>
      </c>
      <c r="S1064" t="s">
        <v>27</v>
      </c>
    </row>
    <row r="1065" spans="1:19" x14ac:dyDescent="0.25">
      <c r="A1065" s="6">
        <v>20210701</v>
      </c>
      <c r="B1065" t="s">
        <v>768</v>
      </c>
      <c r="C1065" t="s">
        <v>3682</v>
      </c>
      <c r="D1065" t="s">
        <v>4685</v>
      </c>
      <c r="E1065" t="s">
        <v>107</v>
      </c>
      <c r="F1065" t="s">
        <v>24</v>
      </c>
      <c r="G1065" t="s">
        <v>25</v>
      </c>
      <c r="H1065">
        <v>0</v>
      </c>
      <c r="I1065">
        <v>0</v>
      </c>
      <c r="J1065" t="s">
        <v>466</v>
      </c>
      <c r="K1065" t="s">
        <v>4921</v>
      </c>
      <c r="L1065" t="s">
        <v>4922</v>
      </c>
      <c r="M10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65" t="s">
        <v>4923</v>
      </c>
      <c r="O1065" s="4">
        <v>-5</v>
      </c>
      <c r="P1065" s="4">
        <f>IF(Table_GL_DATA_QUERY[[#This Row],[TRANSAMT]]&gt;0,Table_GL_DATA_QUERY[[#This Row],[TRANSAMT]],0)</f>
        <v>0</v>
      </c>
      <c r="Q1065" s="4">
        <f>-IF(Table_GL_DATA_QUERY[[#This Row],[TRANSAMT]]&lt;0,Table_GL_DATA_QUERY[[#This Row],[TRANSAMT]],0)</f>
        <v>5</v>
      </c>
      <c r="R1065" t="s">
        <v>26</v>
      </c>
      <c r="S1065" t="s">
        <v>27</v>
      </c>
    </row>
    <row r="1066" spans="1:19" x14ac:dyDescent="0.25">
      <c r="A1066" s="6">
        <v>20210701</v>
      </c>
      <c r="B1066" t="s">
        <v>768</v>
      </c>
      <c r="C1066" t="s">
        <v>3682</v>
      </c>
      <c r="D1066" t="s">
        <v>4685</v>
      </c>
      <c r="E1066" t="s">
        <v>109</v>
      </c>
      <c r="F1066" t="s">
        <v>24</v>
      </c>
      <c r="G1066" t="s">
        <v>25</v>
      </c>
      <c r="H1066">
        <v>0</v>
      </c>
      <c r="I1066">
        <v>0</v>
      </c>
      <c r="J1066" t="s">
        <v>466</v>
      </c>
      <c r="K1066" t="s">
        <v>4924</v>
      </c>
      <c r="L1066" t="s">
        <v>4925</v>
      </c>
      <c r="M10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66" t="s">
        <v>4926</v>
      </c>
      <c r="O1066" s="4">
        <v>-83</v>
      </c>
      <c r="P1066" s="4">
        <f>IF(Table_GL_DATA_QUERY[[#This Row],[TRANSAMT]]&gt;0,Table_GL_DATA_QUERY[[#This Row],[TRANSAMT]],0)</f>
        <v>0</v>
      </c>
      <c r="Q1066" s="4">
        <f>-IF(Table_GL_DATA_QUERY[[#This Row],[TRANSAMT]]&lt;0,Table_GL_DATA_QUERY[[#This Row],[TRANSAMT]],0)</f>
        <v>83</v>
      </c>
      <c r="R1066" t="s">
        <v>26</v>
      </c>
      <c r="S1066" t="s">
        <v>27</v>
      </c>
    </row>
    <row r="1067" spans="1:19" x14ac:dyDescent="0.25">
      <c r="A1067" s="6">
        <v>20210701</v>
      </c>
      <c r="B1067" t="s">
        <v>768</v>
      </c>
      <c r="C1067" t="s">
        <v>3682</v>
      </c>
      <c r="D1067" t="s">
        <v>4685</v>
      </c>
      <c r="E1067" t="s">
        <v>193</v>
      </c>
      <c r="F1067" t="s">
        <v>24</v>
      </c>
      <c r="G1067" t="s">
        <v>25</v>
      </c>
      <c r="H1067">
        <v>0</v>
      </c>
      <c r="I1067">
        <v>0</v>
      </c>
      <c r="J1067" t="s">
        <v>466</v>
      </c>
      <c r="K1067" t="s">
        <v>4927</v>
      </c>
      <c r="L1067" t="s">
        <v>4928</v>
      </c>
      <c r="M10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67" t="s">
        <v>4929</v>
      </c>
      <c r="O1067" s="4">
        <v>-14</v>
      </c>
      <c r="P1067" s="4">
        <f>IF(Table_GL_DATA_QUERY[[#This Row],[TRANSAMT]]&gt;0,Table_GL_DATA_QUERY[[#This Row],[TRANSAMT]],0)</f>
        <v>0</v>
      </c>
      <c r="Q1067" s="4">
        <f>-IF(Table_GL_DATA_QUERY[[#This Row],[TRANSAMT]]&lt;0,Table_GL_DATA_QUERY[[#This Row],[TRANSAMT]],0)</f>
        <v>14</v>
      </c>
      <c r="R1067" t="s">
        <v>26</v>
      </c>
      <c r="S1067" t="s">
        <v>27</v>
      </c>
    </row>
    <row r="1068" spans="1:19" x14ac:dyDescent="0.25">
      <c r="A1068" s="6">
        <v>20210701</v>
      </c>
      <c r="B1068" t="s">
        <v>768</v>
      </c>
      <c r="C1068" t="s">
        <v>3682</v>
      </c>
      <c r="D1068" t="s">
        <v>4685</v>
      </c>
      <c r="E1068" t="s">
        <v>196</v>
      </c>
      <c r="F1068" t="s">
        <v>24</v>
      </c>
      <c r="G1068" t="s">
        <v>25</v>
      </c>
      <c r="H1068">
        <v>0</v>
      </c>
      <c r="I1068">
        <v>0</v>
      </c>
      <c r="J1068" t="s">
        <v>466</v>
      </c>
      <c r="K1068" t="s">
        <v>4930</v>
      </c>
      <c r="L1068" t="s">
        <v>4931</v>
      </c>
      <c r="M10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68" t="s">
        <v>4932</v>
      </c>
      <c r="O1068" s="4">
        <v>-6</v>
      </c>
      <c r="P1068" s="4">
        <f>IF(Table_GL_DATA_QUERY[[#This Row],[TRANSAMT]]&gt;0,Table_GL_DATA_QUERY[[#This Row],[TRANSAMT]],0)</f>
        <v>0</v>
      </c>
      <c r="Q1068" s="4">
        <f>-IF(Table_GL_DATA_QUERY[[#This Row],[TRANSAMT]]&lt;0,Table_GL_DATA_QUERY[[#This Row],[TRANSAMT]],0)</f>
        <v>6</v>
      </c>
      <c r="R1068" t="s">
        <v>26</v>
      </c>
      <c r="S1068" t="s">
        <v>27</v>
      </c>
    </row>
    <row r="1069" spans="1:19" x14ac:dyDescent="0.25">
      <c r="A1069" s="6">
        <v>20210701</v>
      </c>
      <c r="B1069" t="s">
        <v>768</v>
      </c>
      <c r="C1069" t="s">
        <v>3682</v>
      </c>
      <c r="D1069" t="s">
        <v>4685</v>
      </c>
      <c r="E1069" t="s">
        <v>197</v>
      </c>
      <c r="F1069" t="s">
        <v>24</v>
      </c>
      <c r="G1069" t="s">
        <v>25</v>
      </c>
      <c r="H1069">
        <v>0</v>
      </c>
      <c r="I1069">
        <v>0</v>
      </c>
      <c r="J1069" t="s">
        <v>466</v>
      </c>
      <c r="K1069" t="s">
        <v>4933</v>
      </c>
      <c r="L1069" t="s">
        <v>4934</v>
      </c>
      <c r="M10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69" t="s">
        <v>4935</v>
      </c>
      <c r="O1069" s="4">
        <v>-20</v>
      </c>
      <c r="P1069" s="4">
        <f>IF(Table_GL_DATA_QUERY[[#This Row],[TRANSAMT]]&gt;0,Table_GL_DATA_QUERY[[#This Row],[TRANSAMT]],0)</f>
        <v>0</v>
      </c>
      <c r="Q1069" s="4">
        <f>-IF(Table_GL_DATA_QUERY[[#This Row],[TRANSAMT]]&lt;0,Table_GL_DATA_QUERY[[#This Row],[TRANSAMT]],0)</f>
        <v>20</v>
      </c>
      <c r="R1069" t="s">
        <v>26</v>
      </c>
      <c r="S1069" t="s">
        <v>27</v>
      </c>
    </row>
    <row r="1070" spans="1:19" x14ac:dyDescent="0.25">
      <c r="A1070" s="6">
        <v>20210701</v>
      </c>
      <c r="B1070" t="s">
        <v>768</v>
      </c>
      <c r="C1070" t="s">
        <v>3682</v>
      </c>
      <c r="D1070" t="s">
        <v>4685</v>
      </c>
      <c r="E1070" t="s">
        <v>198</v>
      </c>
      <c r="F1070" t="s">
        <v>24</v>
      </c>
      <c r="G1070" t="s">
        <v>25</v>
      </c>
      <c r="H1070">
        <v>0</v>
      </c>
      <c r="I1070">
        <v>0</v>
      </c>
      <c r="J1070" t="s">
        <v>466</v>
      </c>
      <c r="K1070" t="s">
        <v>4936</v>
      </c>
      <c r="L1070" t="s">
        <v>4937</v>
      </c>
      <c r="M10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70" t="s">
        <v>4938</v>
      </c>
      <c r="O1070" s="4">
        <v>-2</v>
      </c>
      <c r="P1070" s="4">
        <f>IF(Table_GL_DATA_QUERY[[#This Row],[TRANSAMT]]&gt;0,Table_GL_DATA_QUERY[[#This Row],[TRANSAMT]],0)</f>
        <v>0</v>
      </c>
      <c r="Q1070" s="4">
        <f>-IF(Table_GL_DATA_QUERY[[#This Row],[TRANSAMT]]&lt;0,Table_GL_DATA_QUERY[[#This Row],[TRANSAMT]],0)</f>
        <v>2</v>
      </c>
      <c r="R1070" t="s">
        <v>26</v>
      </c>
      <c r="S1070" t="s">
        <v>27</v>
      </c>
    </row>
    <row r="1071" spans="1:19" x14ac:dyDescent="0.25">
      <c r="A1071" s="6">
        <v>20210701</v>
      </c>
      <c r="B1071" t="s">
        <v>768</v>
      </c>
      <c r="C1071" t="s">
        <v>3682</v>
      </c>
      <c r="D1071" t="s">
        <v>4685</v>
      </c>
      <c r="E1071" t="s">
        <v>110</v>
      </c>
      <c r="F1071" t="s">
        <v>24</v>
      </c>
      <c r="G1071" t="s">
        <v>25</v>
      </c>
      <c r="H1071">
        <v>0</v>
      </c>
      <c r="I1071">
        <v>0</v>
      </c>
      <c r="J1071" t="s">
        <v>466</v>
      </c>
      <c r="K1071" t="s">
        <v>4939</v>
      </c>
      <c r="L1071" t="s">
        <v>4940</v>
      </c>
      <c r="M10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71" t="s">
        <v>4941</v>
      </c>
      <c r="O1071" s="4">
        <v>-2</v>
      </c>
      <c r="P1071" s="4">
        <f>IF(Table_GL_DATA_QUERY[[#This Row],[TRANSAMT]]&gt;0,Table_GL_DATA_QUERY[[#This Row],[TRANSAMT]],0)</f>
        <v>0</v>
      </c>
      <c r="Q1071" s="4">
        <f>-IF(Table_GL_DATA_QUERY[[#This Row],[TRANSAMT]]&lt;0,Table_GL_DATA_QUERY[[#This Row],[TRANSAMT]],0)</f>
        <v>2</v>
      </c>
      <c r="R1071" t="s">
        <v>26</v>
      </c>
      <c r="S1071" t="s">
        <v>27</v>
      </c>
    </row>
    <row r="1072" spans="1:19" x14ac:dyDescent="0.25">
      <c r="A1072" s="6">
        <v>20210701</v>
      </c>
      <c r="B1072" t="s">
        <v>768</v>
      </c>
      <c r="C1072" t="s">
        <v>3682</v>
      </c>
      <c r="D1072" t="s">
        <v>4685</v>
      </c>
      <c r="E1072" t="s">
        <v>111</v>
      </c>
      <c r="F1072" t="s">
        <v>24</v>
      </c>
      <c r="G1072" t="s">
        <v>25</v>
      </c>
      <c r="H1072">
        <v>0</v>
      </c>
      <c r="I1072">
        <v>0</v>
      </c>
      <c r="J1072" t="s">
        <v>466</v>
      </c>
      <c r="K1072" t="s">
        <v>4942</v>
      </c>
      <c r="L1072" t="s">
        <v>4943</v>
      </c>
      <c r="M10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72" t="s">
        <v>4944</v>
      </c>
      <c r="O1072" s="4">
        <v>-576</v>
      </c>
      <c r="P1072" s="4">
        <f>IF(Table_GL_DATA_QUERY[[#This Row],[TRANSAMT]]&gt;0,Table_GL_DATA_QUERY[[#This Row],[TRANSAMT]],0)</f>
        <v>0</v>
      </c>
      <c r="Q1072" s="4">
        <f>-IF(Table_GL_DATA_QUERY[[#This Row],[TRANSAMT]]&lt;0,Table_GL_DATA_QUERY[[#This Row],[TRANSAMT]],0)</f>
        <v>576</v>
      </c>
      <c r="R1072" t="s">
        <v>26</v>
      </c>
      <c r="S1072" t="s">
        <v>27</v>
      </c>
    </row>
    <row r="1073" spans="1:19" x14ac:dyDescent="0.25">
      <c r="A1073" s="6">
        <v>20210701</v>
      </c>
      <c r="B1073" t="s">
        <v>768</v>
      </c>
      <c r="C1073" t="s">
        <v>3682</v>
      </c>
      <c r="D1073" t="s">
        <v>4685</v>
      </c>
      <c r="E1073" t="s">
        <v>114</v>
      </c>
      <c r="F1073" t="s">
        <v>24</v>
      </c>
      <c r="G1073" t="s">
        <v>25</v>
      </c>
      <c r="H1073">
        <v>0</v>
      </c>
      <c r="I1073">
        <v>0</v>
      </c>
      <c r="J1073" t="s">
        <v>466</v>
      </c>
      <c r="K1073" t="s">
        <v>4686</v>
      </c>
      <c r="L1073" t="s">
        <v>4687</v>
      </c>
      <c r="M10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73" t="s">
        <v>4945</v>
      </c>
      <c r="O1073" s="4">
        <v>-19</v>
      </c>
      <c r="P1073" s="4">
        <f>IF(Table_GL_DATA_QUERY[[#This Row],[TRANSAMT]]&gt;0,Table_GL_DATA_QUERY[[#This Row],[TRANSAMT]],0)</f>
        <v>0</v>
      </c>
      <c r="Q1073" s="4">
        <f>-IF(Table_GL_DATA_QUERY[[#This Row],[TRANSAMT]]&lt;0,Table_GL_DATA_QUERY[[#This Row],[TRANSAMT]],0)</f>
        <v>19</v>
      </c>
      <c r="R1073" t="s">
        <v>26</v>
      </c>
      <c r="S1073" t="s">
        <v>27</v>
      </c>
    </row>
    <row r="1074" spans="1:19" x14ac:dyDescent="0.25">
      <c r="A1074" s="6">
        <v>20210701</v>
      </c>
      <c r="B1074" t="s">
        <v>768</v>
      </c>
      <c r="C1074" t="s">
        <v>3682</v>
      </c>
      <c r="D1074" t="s">
        <v>4685</v>
      </c>
      <c r="E1074" t="s">
        <v>115</v>
      </c>
      <c r="F1074" t="s">
        <v>24</v>
      </c>
      <c r="G1074" t="s">
        <v>25</v>
      </c>
      <c r="H1074">
        <v>0</v>
      </c>
      <c r="I1074">
        <v>0</v>
      </c>
      <c r="J1074" t="s">
        <v>466</v>
      </c>
      <c r="K1074" t="s">
        <v>4946</v>
      </c>
      <c r="L1074" t="s">
        <v>4947</v>
      </c>
      <c r="M10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74" t="s">
        <v>4948</v>
      </c>
      <c r="O1074" s="4">
        <v>-10</v>
      </c>
      <c r="P1074" s="4">
        <f>IF(Table_GL_DATA_QUERY[[#This Row],[TRANSAMT]]&gt;0,Table_GL_DATA_QUERY[[#This Row],[TRANSAMT]],0)</f>
        <v>0</v>
      </c>
      <c r="Q1074" s="4">
        <f>-IF(Table_GL_DATA_QUERY[[#This Row],[TRANSAMT]]&lt;0,Table_GL_DATA_QUERY[[#This Row],[TRANSAMT]],0)</f>
        <v>10</v>
      </c>
      <c r="R1074" t="s">
        <v>26</v>
      </c>
      <c r="S1074" t="s">
        <v>27</v>
      </c>
    </row>
    <row r="1075" spans="1:19" x14ac:dyDescent="0.25">
      <c r="A1075" s="6">
        <v>20210701</v>
      </c>
      <c r="B1075" t="s">
        <v>768</v>
      </c>
      <c r="C1075" t="s">
        <v>3682</v>
      </c>
      <c r="D1075" t="s">
        <v>4685</v>
      </c>
      <c r="E1075" t="s">
        <v>118</v>
      </c>
      <c r="F1075" t="s">
        <v>24</v>
      </c>
      <c r="G1075" t="s">
        <v>25</v>
      </c>
      <c r="H1075">
        <v>0</v>
      </c>
      <c r="I1075">
        <v>0</v>
      </c>
      <c r="J1075" t="s">
        <v>466</v>
      </c>
      <c r="K1075" t="s">
        <v>4949</v>
      </c>
      <c r="L1075" t="s">
        <v>4950</v>
      </c>
      <c r="M10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75" t="s">
        <v>4951</v>
      </c>
      <c r="O1075" s="4">
        <v>-1</v>
      </c>
      <c r="P1075" s="4">
        <f>IF(Table_GL_DATA_QUERY[[#This Row],[TRANSAMT]]&gt;0,Table_GL_DATA_QUERY[[#This Row],[TRANSAMT]],0)</f>
        <v>0</v>
      </c>
      <c r="Q1075" s="4">
        <f>-IF(Table_GL_DATA_QUERY[[#This Row],[TRANSAMT]]&lt;0,Table_GL_DATA_QUERY[[#This Row],[TRANSAMT]],0)</f>
        <v>1</v>
      </c>
      <c r="R1075" t="s">
        <v>26</v>
      </c>
      <c r="S1075" t="s">
        <v>27</v>
      </c>
    </row>
    <row r="1076" spans="1:19" x14ac:dyDescent="0.25">
      <c r="A1076" s="6">
        <v>20210701</v>
      </c>
      <c r="B1076" t="s">
        <v>768</v>
      </c>
      <c r="C1076" t="s">
        <v>3682</v>
      </c>
      <c r="D1076" t="s">
        <v>4685</v>
      </c>
      <c r="E1076" t="s">
        <v>201</v>
      </c>
      <c r="F1076" t="s">
        <v>24</v>
      </c>
      <c r="G1076" t="s">
        <v>25</v>
      </c>
      <c r="H1076">
        <v>0</v>
      </c>
      <c r="I1076">
        <v>0</v>
      </c>
      <c r="J1076" t="s">
        <v>466</v>
      </c>
      <c r="K1076" t="s">
        <v>4952</v>
      </c>
      <c r="L1076" t="s">
        <v>4953</v>
      </c>
      <c r="M10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76" t="s">
        <v>4954</v>
      </c>
      <c r="O1076" s="4">
        <v>-1</v>
      </c>
      <c r="P1076" s="4">
        <f>IF(Table_GL_DATA_QUERY[[#This Row],[TRANSAMT]]&gt;0,Table_GL_DATA_QUERY[[#This Row],[TRANSAMT]],0)</f>
        <v>0</v>
      </c>
      <c r="Q1076" s="4">
        <f>-IF(Table_GL_DATA_QUERY[[#This Row],[TRANSAMT]]&lt;0,Table_GL_DATA_QUERY[[#This Row],[TRANSAMT]],0)</f>
        <v>1</v>
      </c>
      <c r="R1076" t="s">
        <v>26</v>
      </c>
      <c r="S1076" t="s">
        <v>27</v>
      </c>
    </row>
    <row r="1077" spans="1:19" x14ac:dyDescent="0.25">
      <c r="A1077" s="6">
        <v>20210701</v>
      </c>
      <c r="B1077" t="s">
        <v>768</v>
      </c>
      <c r="C1077" t="s">
        <v>3682</v>
      </c>
      <c r="D1077" t="s">
        <v>4685</v>
      </c>
      <c r="E1077" t="s">
        <v>47</v>
      </c>
      <c r="F1077" t="s">
        <v>24</v>
      </c>
      <c r="G1077" t="s">
        <v>25</v>
      </c>
      <c r="H1077">
        <v>0</v>
      </c>
      <c r="I1077">
        <v>0</v>
      </c>
      <c r="J1077" t="s">
        <v>466</v>
      </c>
      <c r="K1077" t="s">
        <v>4955</v>
      </c>
      <c r="L1077" t="s">
        <v>4956</v>
      </c>
      <c r="M10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77" t="s">
        <v>4957</v>
      </c>
      <c r="O1077" s="4">
        <v>-55</v>
      </c>
      <c r="P1077" s="4">
        <f>IF(Table_GL_DATA_QUERY[[#This Row],[TRANSAMT]]&gt;0,Table_GL_DATA_QUERY[[#This Row],[TRANSAMT]],0)</f>
        <v>0</v>
      </c>
      <c r="Q1077" s="4">
        <f>-IF(Table_GL_DATA_QUERY[[#This Row],[TRANSAMT]]&lt;0,Table_GL_DATA_QUERY[[#This Row],[TRANSAMT]],0)</f>
        <v>55</v>
      </c>
      <c r="R1077" t="s">
        <v>26</v>
      </c>
      <c r="S1077" t="s">
        <v>27</v>
      </c>
    </row>
    <row r="1078" spans="1:19" x14ac:dyDescent="0.25">
      <c r="A1078" s="6">
        <v>20210701</v>
      </c>
      <c r="B1078" t="s">
        <v>768</v>
      </c>
      <c r="C1078" t="s">
        <v>3682</v>
      </c>
      <c r="D1078" t="s">
        <v>4685</v>
      </c>
      <c r="E1078" t="s">
        <v>120</v>
      </c>
      <c r="F1078" t="s">
        <v>24</v>
      </c>
      <c r="G1078" t="s">
        <v>25</v>
      </c>
      <c r="H1078">
        <v>0</v>
      </c>
      <c r="I1078">
        <v>0</v>
      </c>
      <c r="J1078" t="s">
        <v>466</v>
      </c>
      <c r="K1078" t="s">
        <v>4958</v>
      </c>
      <c r="L1078" t="s">
        <v>4959</v>
      </c>
      <c r="M10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78" t="s">
        <v>4960</v>
      </c>
      <c r="O1078" s="4">
        <v>-1199</v>
      </c>
      <c r="P1078" s="4">
        <f>IF(Table_GL_DATA_QUERY[[#This Row],[TRANSAMT]]&gt;0,Table_GL_DATA_QUERY[[#This Row],[TRANSAMT]],0)</f>
        <v>0</v>
      </c>
      <c r="Q1078" s="4">
        <f>-IF(Table_GL_DATA_QUERY[[#This Row],[TRANSAMT]]&lt;0,Table_GL_DATA_QUERY[[#This Row],[TRANSAMT]],0)</f>
        <v>1199</v>
      </c>
      <c r="R1078" t="s">
        <v>26</v>
      </c>
      <c r="S1078" t="s">
        <v>27</v>
      </c>
    </row>
    <row r="1079" spans="1:19" x14ac:dyDescent="0.25">
      <c r="A1079" s="6">
        <v>20210701</v>
      </c>
      <c r="B1079" t="s">
        <v>768</v>
      </c>
      <c r="C1079" t="s">
        <v>3682</v>
      </c>
      <c r="D1079" t="s">
        <v>4685</v>
      </c>
      <c r="E1079" t="s">
        <v>122</v>
      </c>
      <c r="F1079" t="s">
        <v>24</v>
      </c>
      <c r="G1079" t="s">
        <v>25</v>
      </c>
      <c r="H1079">
        <v>0</v>
      </c>
      <c r="I1079">
        <v>0</v>
      </c>
      <c r="J1079" t="s">
        <v>466</v>
      </c>
      <c r="K1079" t="s">
        <v>4705</v>
      </c>
      <c r="L1079" t="s">
        <v>4706</v>
      </c>
      <c r="M10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79" t="s">
        <v>4961</v>
      </c>
      <c r="O1079" s="4">
        <v>-3512</v>
      </c>
      <c r="P1079" s="4">
        <f>IF(Table_GL_DATA_QUERY[[#This Row],[TRANSAMT]]&gt;0,Table_GL_DATA_QUERY[[#This Row],[TRANSAMT]],0)</f>
        <v>0</v>
      </c>
      <c r="Q1079" s="4">
        <f>-IF(Table_GL_DATA_QUERY[[#This Row],[TRANSAMT]]&lt;0,Table_GL_DATA_QUERY[[#This Row],[TRANSAMT]],0)</f>
        <v>3512</v>
      </c>
      <c r="R1079" t="s">
        <v>26</v>
      </c>
      <c r="S1079" t="s">
        <v>27</v>
      </c>
    </row>
    <row r="1080" spans="1:19" x14ac:dyDescent="0.25">
      <c r="A1080" s="6">
        <v>20210701</v>
      </c>
      <c r="B1080" t="s">
        <v>768</v>
      </c>
      <c r="C1080" t="s">
        <v>3682</v>
      </c>
      <c r="D1080" t="s">
        <v>4685</v>
      </c>
      <c r="E1080" t="s">
        <v>209</v>
      </c>
      <c r="F1080" t="s">
        <v>24</v>
      </c>
      <c r="G1080" t="s">
        <v>25</v>
      </c>
      <c r="H1080">
        <v>0</v>
      </c>
      <c r="I1080">
        <v>0</v>
      </c>
      <c r="J1080" t="s">
        <v>466</v>
      </c>
      <c r="K1080" t="s">
        <v>4915</v>
      </c>
      <c r="L1080" t="s">
        <v>4916</v>
      </c>
      <c r="M10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80" t="s">
        <v>4962</v>
      </c>
      <c r="O1080" s="4">
        <v>-3572</v>
      </c>
      <c r="P1080" s="4">
        <f>IF(Table_GL_DATA_QUERY[[#This Row],[TRANSAMT]]&gt;0,Table_GL_DATA_QUERY[[#This Row],[TRANSAMT]],0)</f>
        <v>0</v>
      </c>
      <c r="Q1080" s="4">
        <f>-IF(Table_GL_DATA_QUERY[[#This Row],[TRANSAMT]]&lt;0,Table_GL_DATA_QUERY[[#This Row],[TRANSAMT]],0)</f>
        <v>3572</v>
      </c>
      <c r="R1080" t="s">
        <v>26</v>
      </c>
      <c r="S1080" t="s">
        <v>27</v>
      </c>
    </row>
    <row r="1081" spans="1:19" x14ac:dyDescent="0.25">
      <c r="A1081" s="6">
        <v>20210701</v>
      </c>
      <c r="B1081" t="s">
        <v>768</v>
      </c>
      <c r="C1081" t="s">
        <v>3682</v>
      </c>
      <c r="D1081" t="s">
        <v>4685</v>
      </c>
      <c r="E1081" t="s">
        <v>210</v>
      </c>
      <c r="F1081" t="s">
        <v>24</v>
      </c>
      <c r="G1081" t="s">
        <v>25</v>
      </c>
      <c r="H1081">
        <v>0</v>
      </c>
      <c r="I1081">
        <v>0</v>
      </c>
      <c r="J1081" t="s">
        <v>466</v>
      </c>
      <c r="K1081" t="s">
        <v>4918</v>
      </c>
      <c r="L1081" t="s">
        <v>4919</v>
      </c>
      <c r="M10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81" t="s">
        <v>4963</v>
      </c>
      <c r="O1081" s="4">
        <v>-1107</v>
      </c>
      <c r="P1081" s="4">
        <f>IF(Table_GL_DATA_QUERY[[#This Row],[TRANSAMT]]&gt;0,Table_GL_DATA_QUERY[[#This Row],[TRANSAMT]],0)</f>
        <v>0</v>
      </c>
      <c r="Q1081" s="4">
        <f>-IF(Table_GL_DATA_QUERY[[#This Row],[TRANSAMT]]&lt;0,Table_GL_DATA_QUERY[[#This Row],[TRANSAMT]],0)</f>
        <v>1107</v>
      </c>
      <c r="R1081" t="s">
        <v>26</v>
      </c>
      <c r="S1081" t="s">
        <v>27</v>
      </c>
    </row>
    <row r="1082" spans="1:19" x14ac:dyDescent="0.25">
      <c r="A1082" s="6">
        <v>20210701</v>
      </c>
      <c r="B1082" t="s">
        <v>768</v>
      </c>
      <c r="C1082" t="s">
        <v>3682</v>
      </c>
      <c r="D1082" t="s">
        <v>4685</v>
      </c>
      <c r="E1082" t="s">
        <v>124</v>
      </c>
      <c r="F1082" t="s">
        <v>24</v>
      </c>
      <c r="G1082" t="s">
        <v>25</v>
      </c>
      <c r="H1082">
        <v>0</v>
      </c>
      <c r="I1082">
        <v>0</v>
      </c>
      <c r="J1082" t="s">
        <v>466</v>
      </c>
      <c r="K1082" t="s">
        <v>4964</v>
      </c>
      <c r="L1082" t="s">
        <v>4965</v>
      </c>
      <c r="M10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82" t="s">
        <v>4966</v>
      </c>
      <c r="O1082" s="4">
        <v>-370</v>
      </c>
      <c r="P1082" s="4">
        <f>IF(Table_GL_DATA_QUERY[[#This Row],[TRANSAMT]]&gt;0,Table_GL_DATA_QUERY[[#This Row],[TRANSAMT]],0)</f>
        <v>0</v>
      </c>
      <c r="Q1082" s="4">
        <f>-IF(Table_GL_DATA_QUERY[[#This Row],[TRANSAMT]]&lt;0,Table_GL_DATA_QUERY[[#This Row],[TRANSAMT]],0)</f>
        <v>370</v>
      </c>
      <c r="R1082" t="s">
        <v>26</v>
      </c>
      <c r="S1082" t="s">
        <v>27</v>
      </c>
    </row>
    <row r="1083" spans="1:19" x14ac:dyDescent="0.25">
      <c r="A1083" s="6">
        <v>20210701</v>
      </c>
      <c r="B1083" t="s">
        <v>768</v>
      </c>
      <c r="C1083" t="s">
        <v>3682</v>
      </c>
      <c r="D1083" t="s">
        <v>4685</v>
      </c>
      <c r="E1083" t="s">
        <v>130</v>
      </c>
      <c r="F1083" t="s">
        <v>24</v>
      </c>
      <c r="G1083" t="s">
        <v>25</v>
      </c>
      <c r="H1083">
        <v>0</v>
      </c>
      <c r="I1083">
        <v>0</v>
      </c>
      <c r="J1083" t="s">
        <v>466</v>
      </c>
      <c r="K1083" t="s">
        <v>4686</v>
      </c>
      <c r="L1083" t="s">
        <v>4687</v>
      </c>
      <c r="M10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83" t="s">
        <v>4967</v>
      </c>
      <c r="O1083" s="4">
        <v>-3316</v>
      </c>
      <c r="P1083" s="4">
        <f>IF(Table_GL_DATA_QUERY[[#This Row],[TRANSAMT]]&gt;0,Table_GL_DATA_QUERY[[#This Row],[TRANSAMT]],0)</f>
        <v>0</v>
      </c>
      <c r="Q1083" s="4">
        <f>-IF(Table_GL_DATA_QUERY[[#This Row],[TRANSAMT]]&lt;0,Table_GL_DATA_QUERY[[#This Row],[TRANSAMT]],0)</f>
        <v>3316</v>
      </c>
      <c r="R1083" t="s">
        <v>26</v>
      </c>
      <c r="S1083" t="s">
        <v>27</v>
      </c>
    </row>
    <row r="1084" spans="1:19" x14ac:dyDescent="0.25">
      <c r="A1084" s="6">
        <v>20210715</v>
      </c>
      <c r="B1084" t="s">
        <v>768</v>
      </c>
      <c r="C1084" t="s">
        <v>3682</v>
      </c>
      <c r="D1084" t="s">
        <v>3892</v>
      </c>
      <c r="E1084" t="s">
        <v>300</v>
      </c>
      <c r="F1084" t="s">
        <v>444</v>
      </c>
      <c r="G1084" t="s">
        <v>477</v>
      </c>
      <c r="H1084">
        <v>0</v>
      </c>
      <c r="I1084">
        <v>0</v>
      </c>
      <c r="J1084" t="s">
        <v>472</v>
      </c>
      <c r="K1084" t="s">
        <v>483</v>
      </c>
      <c r="L1084" t="s">
        <v>484</v>
      </c>
      <c r="M10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84" t="s">
        <v>3285</v>
      </c>
      <c r="O1084" s="4">
        <v>-8549</v>
      </c>
      <c r="P1084" s="4">
        <f>IF(Table_GL_DATA_QUERY[[#This Row],[TRANSAMT]]&gt;0,Table_GL_DATA_QUERY[[#This Row],[TRANSAMT]],0)</f>
        <v>0</v>
      </c>
      <c r="Q1084" s="4">
        <f>-IF(Table_GL_DATA_QUERY[[#This Row],[TRANSAMT]]&lt;0,Table_GL_DATA_QUERY[[#This Row],[TRANSAMT]],0)</f>
        <v>8549</v>
      </c>
      <c r="R1084" t="s">
        <v>26</v>
      </c>
      <c r="S1084" t="s">
        <v>27</v>
      </c>
    </row>
    <row r="1085" spans="1:19" x14ac:dyDescent="0.25">
      <c r="A1085" s="6">
        <v>20210715</v>
      </c>
      <c r="B1085" t="s">
        <v>768</v>
      </c>
      <c r="C1085" t="s">
        <v>3682</v>
      </c>
      <c r="D1085" t="s">
        <v>3892</v>
      </c>
      <c r="E1085" t="s">
        <v>301</v>
      </c>
      <c r="F1085" t="s">
        <v>24</v>
      </c>
      <c r="G1085" t="s">
        <v>477</v>
      </c>
      <c r="H1085">
        <v>0</v>
      </c>
      <c r="I1085">
        <v>0</v>
      </c>
      <c r="J1085" t="s">
        <v>472</v>
      </c>
      <c r="K1085" t="s">
        <v>483</v>
      </c>
      <c r="L1085" t="s">
        <v>484</v>
      </c>
      <c r="M10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85" t="s">
        <v>4968</v>
      </c>
      <c r="O1085" s="4">
        <v>-500</v>
      </c>
      <c r="P1085" s="4">
        <f>IF(Table_GL_DATA_QUERY[[#This Row],[TRANSAMT]]&gt;0,Table_GL_DATA_QUERY[[#This Row],[TRANSAMT]],0)</f>
        <v>0</v>
      </c>
      <c r="Q1085" s="4">
        <f>-IF(Table_GL_DATA_QUERY[[#This Row],[TRANSAMT]]&lt;0,Table_GL_DATA_QUERY[[#This Row],[TRANSAMT]],0)</f>
        <v>500</v>
      </c>
      <c r="R1085" t="s">
        <v>26</v>
      </c>
      <c r="S1085" t="s">
        <v>27</v>
      </c>
    </row>
    <row r="1086" spans="1:19" x14ac:dyDescent="0.25">
      <c r="A1086" s="6">
        <v>20210715</v>
      </c>
      <c r="B1086" t="s">
        <v>768</v>
      </c>
      <c r="C1086" t="s">
        <v>3682</v>
      </c>
      <c r="D1086" t="s">
        <v>3892</v>
      </c>
      <c r="E1086" t="s">
        <v>302</v>
      </c>
      <c r="F1086" t="s">
        <v>45</v>
      </c>
      <c r="G1086" t="s">
        <v>477</v>
      </c>
      <c r="H1086">
        <v>0</v>
      </c>
      <c r="I1086">
        <v>0</v>
      </c>
      <c r="J1086" t="s">
        <v>472</v>
      </c>
      <c r="K1086" t="s">
        <v>483</v>
      </c>
      <c r="L1086" t="s">
        <v>484</v>
      </c>
      <c r="M10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86" t="s">
        <v>1618</v>
      </c>
      <c r="O1086" s="4">
        <v>-1852</v>
      </c>
      <c r="P1086" s="4">
        <f>IF(Table_GL_DATA_QUERY[[#This Row],[TRANSAMT]]&gt;0,Table_GL_DATA_QUERY[[#This Row],[TRANSAMT]],0)</f>
        <v>0</v>
      </c>
      <c r="Q1086" s="4">
        <f>-IF(Table_GL_DATA_QUERY[[#This Row],[TRANSAMT]]&lt;0,Table_GL_DATA_QUERY[[#This Row],[TRANSAMT]],0)</f>
        <v>1852</v>
      </c>
      <c r="R1086" t="s">
        <v>26</v>
      </c>
      <c r="S1086" t="s">
        <v>27</v>
      </c>
    </row>
    <row r="1087" spans="1:19" x14ac:dyDescent="0.25">
      <c r="A1087" s="6">
        <v>20210715</v>
      </c>
      <c r="B1087" t="s">
        <v>768</v>
      </c>
      <c r="C1087" t="s">
        <v>3682</v>
      </c>
      <c r="D1087" t="s">
        <v>3892</v>
      </c>
      <c r="E1087" t="s">
        <v>303</v>
      </c>
      <c r="F1087" t="s">
        <v>150</v>
      </c>
      <c r="G1087" t="s">
        <v>477</v>
      </c>
      <c r="H1087">
        <v>0</v>
      </c>
      <c r="I1087">
        <v>0</v>
      </c>
      <c r="J1087" t="s">
        <v>472</v>
      </c>
      <c r="K1087" t="s">
        <v>483</v>
      </c>
      <c r="L1087" t="s">
        <v>484</v>
      </c>
      <c r="M10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87" t="s">
        <v>4969</v>
      </c>
      <c r="O1087" s="4">
        <v>-1585</v>
      </c>
      <c r="P1087" s="4">
        <f>IF(Table_GL_DATA_QUERY[[#This Row],[TRANSAMT]]&gt;0,Table_GL_DATA_QUERY[[#This Row],[TRANSAMT]],0)</f>
        <v>0</v>
      </c>
      <c r="Q1087" s="4">
        <f>-IF(Table_GL_DATA_QUERY[[#This Row],[TRANSAMT]]&lt;0,Table_GL_DATA_QUERY[[#This Row],[TRANSAMT]],0)</f>
        <v>1585</v>
      </c>
      <c r="R1087" t="s">
        <v>26</v>
      </c>
      <c r="S1087" t="s">
        <v>27</v>
      </c>
    </row>
    <row r="1088" spans="1:19" x14ac:dyDescent="0.25">
      <c r="A1088" s="6">
        <v>20210715</v>
      </c>
      <c r="B1088" t="s">
        <v>768</v>
      </c>
      <c r="C1088" t="s">
        <v>3682</v>
      </c>
      <c r="D1088" t="s">
        <v>3892</v>
      </c>
      <c r="E1088" t="s">
        <v>305</v>
      </c>
      <c r="F1088" t="s">
        <v>24</v>
      </c>
      <c r="G1088" t="s">
        <v>477</v>
      </c>
      <c r="H1088">
        <v>0</v>
      </c>
      <c r="I1088">
        <v>0</v>
      </c>
      <c r="J1088" t="s">
        <v>472</v>
      </c>
      <c r="K1088" t="s">
        <v>483</v>
      </c>
      <c r="L1088" t="s">
        <v>484</v>
      </c>
      <c r="M10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88" t="s">
        <v>1850</v>
      </c>
      <c r="O1088" s="4">
        <v>-1000</v>
      </c>
      <c r="P1088" s="4">
        <f>IF(Table_GL_DATA_QUERY[[#This Row],[TRANSAMT]]&gt;0,Table_GL_DATA_QUERY[[#This Row],[TRANSAMT]],0)</f>
        <v>0</v>
      </c>
      <c r="Q1088" s="4">
        <f>-IF(Table_GL_DATA_QUERY[[#This Row],[TRANSAMT]]&lt;0,Table_GL_DATA_QUERY[[#This Row],[TRANSAMT]],0)</f>
        <v>1000</v>
      </c>
      <c r="R1088" t="s">
        <v>26</v>
      </c>
      <c r="S1088" t="s">
        <v>27</v>
      </c>
    </row>
    <row r="1089" spans="1:19" x14ac:dyDescent="0.25">
      <c r="A1089" s="6">
        <v>20210715</v>
      </c>
      <c r="B1089" t="s">
        <v>768</v>
      </c>
      <c r="C1089" t="s">
        <v>3682</v>
      </c>
      <c r="D1089" t="s">
        <v>3892</v>
      </c>
      <c r="E1089" t="s">
        <v>306</v>
      </c>
      <c r="F1089" t="s">
        <v>450</v>
      </c>
      <c r="G1089" t="s">
        <v>477</v>
      </c>
      <c r="H1089">
        <v>0</v>
      </c>
      <c r="I1089">
        <v>0</v>
      </c>
      <c r="J1089" t="s">
        <v>472</v>
      </c>
      <c r="K1089" t="s">
        <v>483</v>
      </c>
      <c r="L1089" t="s">
        <v>484</v>
      </c>
      <c r="M10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89" t="s">
        <v>3376</v>
      </c>
      <c r="O1089" s="4">
        <v>-16394</v>
      </c>
      <c r="P1089" s="4">
        <f>IF(Table_GL_DATA_QUERY[[#This Row],[TRANSAMT]]&gt;0,Table_GL_DATA_QUERY[[#This Row],[TRANSAMT]],0)</f>
        <v>0</v>
      </c>
      <c r="Q1089" s="4">
        <f>-IF(Table_GL_DATA_QUERY[[#This Row],[TRANSAMT]]&lt;0,Table_GL_DATA_QUERY[[#This Row],[TRANSAMT]],0)</f>
        <v>16394</v>
      </c>
      <c r="R1089" t="s">
        <v>26</v>
      </c>
      <c r="S1089" t="s">
        <v>27</v>
      </c>
    </row>
    <row r="1090" spans="1:19" x14ac:dyDescent="0.25">
      <c r="A1090" s="6">
        <v>20210715</v>
      </c>
      <c r="B1090" t="s">
        <v>768</v>
      </c>
      <c r="C1090" t="s">
        <v>3682</v>
      </c>
      <c r="D1090" t="s">
        <v>3892</v>
      </c>
      <c r="E1090" t="s">
        <v>307</v>
      </c>
      <c r="F1090" t="s">
        <v>24</v>
      </c>
      <c r="G1090" t="s">
        <v>477</v>
      </c>
      <c r="H1090">
        <v>0</v>
      </c>
      <c r="I1090">
        <v>0</v>
      </c>
      <c r="J1090" t="s">
        <v>472</v>
      </c>
      <c r="K1090" t="s">
        <v>483</v>
      </c>
      <c r="L1090" t="s">
        <v>484</v>
      </c>
      <c r="M10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90" t="s">
        <v>1220</v>
      </c>
      <c r="O1090" s="4">
        <v>-500</v>
      </c>
      <c r="P1090" s="4">
        <f>IF(Table_GL_DATA_QUERY[[#This Row],[TRANSAMT]]&gt;0,Table_GL_DATA_QUERY[[#This Row],[TRANSAMT]],0)</f>
        <v>0</v>
      </c>
      <c r="Q1090" s="4">
        <f>-IF(Table_GL_DATA_QUERY[[#This Row],[TRANSAMT]]&lt;0,Table_GL_DATA_QUERY[[#This Row],[TRANSAMT]],0)</f>
        <v>500</v>
      </c>
      <c r="R1090" t="s">
        <v>26</v>
      </c>
      <c r="S1090" t="s">
        <v>27</v>
      </c>
    </row>
    <row r="1091" spans="1:19" x14ac:dyDescent="0.25">
      <c r="A1091" s="6">
        <v>20210715</v>
      </c>
      <c r="B1091" t="s">
        <v>768</v>
      </c>
      <c r="C1091" t="s">
        <v>3682</v>
      </c>
      <c r="D1091" t="s">
        <v>3892</v>
      </c>
      <c r="E1091" t="s">
        <v>308</v>
      </c>
      <c r="F1091" t="s">
        <v>150</v>
      </c>
      <c r="G1091" t="s">
        <v>477</v>
      </c>
      <c r="H1091">
        <v>0</v>
      </c>
      <c r="I1091">
        <v>0</v>
      </c>
      <c r="J1091" t="s">
        <v>472</v>
      </c>
      <c r="K1091" t="s">
        <v>483</v>
      </c>
      <c r="L1091" t="s">
        <v>484</v>
      </c>
      <c r="M10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91" t="s">
        <v>4970</v>
      </c>
      <c r="O1091" s="4">
        <v>-596</v>
      </c>
      <c r="P1091" s="4">
        <f>IF(Table_GL_DATA_QUERY[[#This Row],[TRANSAMT]]&gt;0,Table_GL_DATA_QUERY[[#This Row],[TRANSAMT]],0)</f>
        <v>0</v>
      </c>
      <c r="Q1091" s="4">
        <f>-IF(Table_GL_DATA_QUERY[[#This Row],[TRANSAMT]]&lt;0,Table_GL_DATA_QUERY[[#This Row],[TRANSAMT]],0)</f>
        <v>596</v>
      </c>
      <c r="R1091" t="s">
        <v>26</v>
      </c>
      <c r="S1091" t="s">
        <v>27</v>
      </c>
    </row>
    <row r="1092" spans="1:19" x14ac:dyDescent="0.25">
      <c r="A1092" s="6">
        <v>20210715</v>
      </c>
      <c r="B1092" t="s">
        <v>768</v>
      </c>
      <c r="C1092" t="s">
        <v>3682</v>
      </c>
      <c r="D1092" t="s">
        <v>3892</v>
      </c>
      <c r="E1092" t="s">
        <v>329</v>
      </c>
      <c r="F1092" t="s">
        <v>41</v>
      </c>
      <c r="G1092" t="s">
        <v>477</v>
      </c>
      <c r="H1092">
        <v>0</v>
      </c>
      <c r="I1092">
        <v>0</v>
      </c>
      <c r="J1092" t="s">
        <v>472</v>
      </c>
      <c r="K1092" t="s">
        <v>483</v>
      </c>
      <c r="L1092" t="s">
        <v>484</v>
      </c>
      <c r="M10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92" t="s">
        <v>4533</v>
      </c>
      <c r="O1092" s="4">
        <v>-2178</v>
      </c>
      <c r="P1092" s="4">
        <f>IF(Table_GL_DATA_QUERY[[#This Row],[TRANSAMT]]&gt;0,Table_GL_DATA_QUERY[[#This Row],[TRANSAMT]],0)</f>
        <v>0</v>
      </c>
      <c r="Q1092" s="4">
        <f>-IF(Table_GL_DATA_QUERY[[#This Row],[TRANSAMT]]&lt;0,Table_GL_DATA_QUERY[[#This Row],[TRANSAMT]],0)</f>
        <v>2178</v>
      </c>
      <c r="R1092" t="s">
        <v>26</v>
      </c>
      <c r="S1092" t="s">
        <v>27</v>
      </c>
    </row>
    <row r="1093" spans="1:19" x14ac:dyDescent="0.25">
      <c r="A1093" s="6">
        <v>20210715</v>
      </c>
      <c r="B1093" t="s">
        <v>768</v>
      </c>
      <c r="C1093" t="s">
        <v>3682</v>
      </c>
      <c r="D1093" t="s">
        <v>3892</v>
      </c>
      <c r="E1093" t="s">
        <v>331</v>
      </c>
      <c r="F1093" t="s">
        <v>180</v>
      </c>
      <c r="G1093" t="s">
        <v>477</v>
      </c>
      <c r="H1093">
        <v>0</v>
      </c>
      <c r="I1093">
        <v>0</v>
      </c>
      <c r="J1093" t="s">
        <v>472</v>
      </c>
      <c r="K1093" t="s">
        <v>483</v>
      </c>
      <c r="L1093" t="s">
        <v>484</v>
      </c>
      <c r="M10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93" t="s">
        <v>3440</v>
      </c>
      <c r="O1093" s="4">
        <v>-2048</v>
      </c>
      <c r="P1093" s="4">
        <f>IF(Table_GL_DATA_QUERY[[#This Row],[TRANSAMT]]&gt;0,Table_GL_DATA_QUERY[[#This Row],[TRANSAMT]],0)</f>
        <v>0</v>
      </c>
      <c r="Q1093" s="4">
        <f>-IF(Table_GL_DATA_QUERY[[#This Row],[TRANSAMT]]&lt;0,Table_GL_DATA_QUERY[[#This Row],[TRANSAMT]],0)</f>
        <v>2048</v>
      </c>
      <c r="R1093" t="s">
        <v>26</v>
      </c>
      <c r="S1093" t="s">
        <v>27</v>
      </c>
    </row>
    <row r="1094" spans="1:19" x14ac:dyDescent="0.25">
      <c r="A1094" s="6">
        <v>20210715</v>
      </c>
      <c r="B1094" t="s">
        <v>768</v>
      </c>
      <c r="C1094" t="s">
        <v>3682</v>
      </c>
      <c r="D1094" t="s">
        <v>3892</v>
      </c>
      <c r="E1094" t="s">
        <v>332</v>
      </c>
      <c r="F1094" t="s">
        <v>129</v>
      </c>
      <c r="G1094" t="s">
        <v>477</v>
      </c>
      <c r="H1094">
        <v>0</v>
      </c>
      <c r="I1094">
        <v>0</v>
      </c>
      <c r="J1094" t="s">
        <v>472</v>
      </c>
      <c r="K1094" t="s">
        <v>483</v>
      </c>
      <c r="L1094" t="s">
        <v>484</v>
      </c>
      <c r="M10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94" t="s">
        <v>691</v>
      </c>
      <c r="O1094" s="4">
        <v>-4776</v>
      </c>
      <c r="P1094" s="4">
        <f>IF(Table_GL_DATA_QUERY[[#This Row],[TRANSAMT]]&gt;0,Table_GL_DATA_QUERY[[#This Row],[TRANSAMT]],0)</f>
        <v>0</v>
      </c>
      <c r="Q1094" s="4">
        <f>-IF(Table_GL_DATA_QUERY[[#This Row],[TRANSAMT]]&lt;0,Table_GL_DATA_QUERY[[#This Row],[TRANSAMT]],0)</f>
        <v>4776</v>
      </c>
      <c r="R1094" t="s">
        <v>26</v>
      </c>
      <c r="S1094" t="s">
        <v>27</v>
      </c>
    </row>
    <row r="1095" spans="1:19" x14ac:dyDescent="0.25">
      <c r="A1095" s="6">
        <v>20210715</v>
      </c>
      <c r="B1095" t="s">
        <v>768</v>
      </c>
      <c r="C1095" t="s">
        <v>3682</v>
      </c>
      <c r="D1095" t="s">
        <v>3892</v>
      </c>
      <c r="E1095" t="s">
        <v>40</v>
      </c>
      <c r="F1095" t="s">
        <v>24</v>
      </c>
      <c r="G1095" t="s">
        <v>477</v>
      </c>
      <c r="H1095">
        <v>0</v>
      </c>
      <c r="I1095">
        <v>0</v>
      </c>
      <c r="J1095" t="s">
        <v>472</v>
      </c>
      <c r="K1095" t="s">
        <v>483</v>
      </c>
      <c r="L1095" t="s">
        <v>484</v>
      </c>
      <c r="M10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95" t="s">
        <v>4971</v>
      </c>
      <c r="O1095" s="4">
        <v>-500</v>
      </c>
      <c r="P1095" s="4">
        <f>IF(Table_GL_DATA_QUERY[[#This Row],[TRANSAMT]]&gt;0,Table_GL_DATA_QUERY[[#This Row],[TRANSAMT]],0)</f>
        <v>0</v>
      </c>
      <c r="Q1095" s="4">
        <f>-IF(Table_GL_DATA_QUERY[[#This Row],[TRANSAMT]]&lt;0,Table_GL_DATA_QUERY[[#This Row],[TRANSAMT]],0)</f>
        <v>500</v>
      </c>
      <c r="R1095" t="s">
        <v>26</v>
      </c>
      <c r="S1095" t="s">
        <v>27</v>
      </c>
    </row>
    <row r="1096" spans="1:19" x14ac:dyDescent="0.25">
      <c r="A1096" s="6">
        <v>20210715</v>
      </c>
      <c r="B1096" t="s">
        <v>768</v>
      </c>
      <c r="C1096" t="s">
        <v>3682</v>
      </c>
      <c r="D1096" t="s">
        <v>3892</v>
      </c>
      <c r="E1096" t="s">
        <v>933</v>
      </c>
      <c r="F1096" t="s">
        <v>150</v>
      </c>
      <c r="G1096" t="s">
        <v>477</v>
      </c>
      <c r="H1096">
        <v>0</v>
      </c>
      <c r="I1096">
        <v>0</v>
      </c>
      <c r="J1096" t="s">
        <v>472</v>
      </c>
      <c r="K1096" t="s">
        <v>483</v>
      </c>
      <c r="L1096" t="s">
        <v>484</v>
      </c>
      <c r="M10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96" t="s">
        <v>4972</v>
      </c>
      <c r="O1096" s="4">
        <v>-300</v>
      </c>
      <c r="P1096" s="4">
        <f>IF(Table_GL_DATA_QUERY[[#This Row],[TRANSAMT]]&gt;0,Table_GL_DATA_QUERY[[#This Row],[TRANSAMT]],0)</f>
        <v>0</v>
      </c>
      <c r="Q1096" s="4">
        <f>-IF(Table_GL_DATA_QUERY[[#This Row],[TRANSAMT]]&lt;0,Table_GL_DATA_QUERY[[#This Row],[TRANSAMT]],0)</f>
        <v>300</v>
      </c>
      <c r="R1096" t="s">
        <v>26</v>
      </c>
      <c r="S1096" t="s">
        <v>27</v>
      </c>
    </row>
    <row r="1097" spans="1:19" x14ac:dyDescent="0.25">
      <c r="A1097" s="6">
        <v>20210715</v>
      </c>
      <c r="B1097" t="s">
        <v>768</v>
      </c>
      <c r="C1097" t="s">
        <v>3682</v>
      </c>
      <c r="D1097" t="s">
        <v>4973</v>
      </c>
      <c r="E1097" t="s">
        <v>23</v>
      </c>
      <c r="F1097" t="s">
        <v>24</v>
      </c>
      <c r="G1097" t="s">
        <v>477</v>
      </c>
      <c r="H1097">
        <v>0</v>
      </c>
      <c r="I1097">
        <v>0</v>
      </c>
      <c r="J1097" t="s">
        <v>472</v>
      </c>
      <c r="K1097" t="s">
        <v>4974</v>
      </c>
      <c r="L1097" t="s">
        <v>4975</v>
      </c>
      <c r="M10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97" t="s">
        <v>4976</v>
      </c>
      <c r="O1097" s="4">
        <v>-3167849</v>
      </c>
      <c r="P1097" s="4">
        <f>IF(Table_GL_DATA_QUERY[[#This Row],[TRANSAMT]]&gt;0,Table_GL_DATA_QUERY[[#This Row],[TRANSAMT]],0)</f>
        <v>0</v>
      </c>
      <c r="Q1097" s="4">
        <f>-IF(Table_GL_DATA_QUERY[[#This Row],[TRANSAMT]]&lt;0,Table_GL_DATA_QUERY[[#This Row],[TRANSAMT]],0)</f>
        <v>3167849</v>
      </c>
      <c r="R1097" t="s">
        <v>26</v>
      </c>
      <c r="S1097" t="s">
        <v>27</v>
      </c>
    </row>
    <row r="1098" spans="1:19" x14ac:dyDescent="0.25">
      <c r="A1098" s="6">
        <v>20210715</v>
      </c>
      <c r="B1098" t="s">
        <v>768</v>
      </c>
      <c r="C1098" t="s">
        <v>3682</v>
      </c>
      <c r="D1098" t="s">
        <v>4973</v>
      </c>
      <c r="E1098" t="s">
        <v>59</v>
      </c>
      <c r="F1098" t="s">
        <v>24</v>
      </c>
      <c r="G1098" t="s">
        <v>477</v>
      </c>
      <c r="H1098">
        <v>0</v>
      </c>
      <c r="I1098">
        <v>0</v>
      </c>
      <c r="J1098" t="s">
        <v>472</v>
      </c>
      <c r="K1098" t="s">
        <v>4977</v>
      </c>
      <c r="L1098" t="s">
        <v>4978</v>
      </c>
      <c r="M10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98" t="s">
        <v>4979</v>
      </c>
      <c r="O1098" s="4">
        <v>-16200</v>
      </c>
      <c r="P1098" s="4">
        <f>IF(Table_GL_DATA_QUERY[[#This Row],[TRANSAMT]]&gt;0,Table_GL_DATA_QUERY[[#This Row],[TRANSAMT]],0)</f>
        <v>0</v>
      </c>
      <c r="Q1098" s="4">
        <f>-IF(Table_GL_DATA_QUERY[[#This Row],[TRANSAMT]]&lt;0,Table_GL_DATA_QUERY[[#This Row],[TRANSAMT]],0)</f>
        <v>16200</v>
      </c>
      <c r="R1098" t="s">
        <v>26</v>
      </c>
      <c r="S1098" t="s">
        <v>27</v>
      </c>
    </row>
    <row r="1099" spans="1:19" x14ac:dyDescent="0.25">
      <c r="A1099" s="6">
        <v>20210715</v>
      </c>
      <c r="B1099" t="s">
        <v>768</v>
      </c>
      <c r="C1099" t="s">
        <v>3682</v>
      </c>
      <c r="D1099" t="s">
        <v>4973</v>
      </c>
      <c r="E1099" t="s">
        <v>149</v>
      </c>
      <c r="F1099" t="s">
        <v>24</v>
      </c>
      <c r="G1099" t="s">
        <v>477</v>
      </c>
      <c r="H1099">
        <v>0</v>
      </c>
      <c r="I1099">
        <v>0</v>
      </c>
      <c r="J1099" t="s">
        <v>472</v>
      </c>
      <c r="K1099" t="s">
        <v>4980</v>
      </c>
      <c r="L1099" t="s">
        <v>4981</v>
      </c>
      <c r="M10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099" t="s">
        <v>4982</v>
      </c>
      <c r="O1099" s="4">
        <v>-16200</v>
      </c>
      <c r="P1099" s="4">
        <f>IF(Table_GL_DATA_QUERY[[#This Row],[TRANSAMT]]&gt;0,Table_GL_DATA_QUERY[[#This Row],[TRANSAMT]],0)</f>
        <v>0</v>
      </c>
      <c r="Q1099" s="4">
        <f>-IF(Table_GL_DATA_QUERY[[#This Row],[TRANSAMT]]&lt;0,Table_GL_DATA_QUERY[[#This Row],[TRANSAMT]],0)</f>
        <v>16200</v>
      </c>
      <c r="R1099" t="s">
        <v>26</v>
      </c>
      <c r="S1099" t="s">
        <v>27</v>
      </c>
    </row>
    <row r="1100" spans="1:19" x14ac:dyDescent="0.25">
      <c r="A1100" s="6">
        <v>20210715</v>
      </c>
      <c r="B1100" t="s">
        <v>768</v>
      </c>
      <c r="C1100" t="s">
        <v>3682</v>
      </c>
      <c r="D1100" t="s">
        <v>4973</v>
      </c>
      <c r="E1100" t="s">
        <v>126</v>
      </c>
      <c r="F1100" t="s">
        <v>24</v>
      </c>
      <c r="G1100" t="s">
        <v>477</v>
      </c>
      <c r="H1100">
        <v>0</v>
      </c>
      <c r="I1100">
        <v>0</v>
      </c>
      <c r="J1100" t="s">
        <v>472</v>
      </c>
      <c r="K1100" t="s">
        <v>4983</v>
      </c>
      <c r="L1100" t="s">
        <v>4984</v>
      </c>
      <c r="M11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00" t="s">
        <v>4985</v>
      </c>
      <c r="O1100" s="4">
        <v>-16200</v>
      </c>
      <c r="P1100" s="4">
        <f>IF(Table_GL_DATA_QUERY[[#This Row],[TRANSAMT]]&gt;0,Table_GL_DATA_QUERY[[#This Row],[TRANSAMT]],0)</f>
        <v>0</v>
      </c>
      <c r="Q1100" s="4">
        <f>-IF(Table_GL_DATA_QUERY[[#This Row],[TRANSAMT]]&lt;0,Table_GL_DATA_QUERY[[#This Row],[TRANSAMT]],0)</f>
        <v>16200</v>
      </c>
      <c r="R1100" t="s">
        <v>26</v>
      </c>
      <c r="S1100" t="s">
        <v>27</v>
      </c>
    </row>
    <row r="1101" spans="1:19" x14ac:dyDescent="0.25">
      <c r="A1101" s="6">
        <v>20210715</v>
      </c>
      <c r="B1101" t="s">
        <v>768</v>
      </c>
      <c r="C1101" t="s">
        <v>3682</v>
      </c>
      <c r="D1101" t="s">
        <v>4986</v>
      </c>
      <c r="E1101" t="s">
        <v>23</v>
      </c>
      <c r="F1101" t="s">
        <v>41</v>
      </c>
      <c r="G1101" t="s">
        <v>477</v>
      </c>
      <c r="H1101">
        <v>0</v>
      </c>
      <c r="I1101">
        <v>0</v>
      </c>
      <c r="J1101" t="s">
        <v>472</v>
      </c>
      <c r="K1101" t="s">
        <v>4987</v>
      </c>
      <c r="L1101" t="s">
        <v>4988</v>
      </c>
      <c r="M11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01" t="s">
        <v>4989</v>
      </c>
      <c r="O1101" s="4">
        <v>-3131999</v>
      </c>
      <c r="P1101" s="4">
        <f>IF(Table_GL_DATA_QUERY[[#This Row],[TRANSAMT]]&gt;0,Table_GL_DATA_QUERY[[#This Row],[TRANSAMT]],0)</f>
        <v>0</v>
      </c>
      <c r="Q1101" s="4">
        <f>-IF(Table_GL_DATA_QUERY[[#This Row],[TRANSAMT]]&lt;0,Table_GL_DATA_QUERY[[#This Row],[TRANSAMT]],0)</f>
        <v>3131999</v>
      </c>
      <c r="R1101" t="s">
        <v>26</v>
      </c>
      <c r="S1101" t="s">
        <v>27</v>
      </c>
    </row>
    <row r="1102" spans="1:19" x14ac:dyDescent="0.25">
      <c r="A1102" s="6">
        <v>20210709</v>
      </c>
      <c r="B1102" t="s">
        <v>768</v>
      </c>
      <c r="C1102" t="s">
        <v>3682</v>
      </c>
      <c r="D1102" t="s">
        <v>4237</v>
      </c>
      <c r="E1102" t="s">
        <v>74</v>
      </c>
      <c r="F1102" t="s">
        <v>24</v>
      </c>
      <c r="G1102" t="s">
        <v>477</v>
      </c>
      <c r="H1102">
        <v>0</v>
      </c>
      <c r="I1102">
        <v>0</v>
      </c>
      <c r="J1102" t="s">
        <v>472</v>
      </c>
      <c r="K1102" t="s">
        <v>483</v>
      </c>
      <c r="L1102" t="s">
        <v>484</v>
      </c>
      <c r="M11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02" t="s">
        <v>606</v>
      </c>
      <c r="O1102" s="4">
        <v>-500</v>
      </c>
      <c r="P1102" s="4">
        <f>IF(Table_GL_DATA_QUERY[[#This Row],[TRANSAMT]]&gt;0,Table_GL_DATA_QUERY[[#This Row],[TRANSAMT]],0)</f>
        <v>0</v>
      </c>
      <c r="Q1102" s="4">
        <f>-IF(Table_GL_DATA_QUERY[[#This Row],[TRANSAMT]]&lt;0,Table_GL_DATA_QUERY[[#This Row],[TRANSAMT]],0)</f>
        <v>500</v>
      </c>
      <c r="R1102" t="s">
        <v>26</v>
      </c>
      <c r="S1102" t="s">
        <v>27</v>
      </c>
    </row>
    <row r="1103" spans="1:19" x14ac:dyDescent="0.25">
      <c r="A1103" s="6">
        <v>20210709</v>
      </c>
      <c r="B1103" t="s">
        <v>768</v>
      </c>
      <c r="C1103" t="s">
        <v>3682</v>
      </c>
      <c r="D1103" t="s">
        <v>4237</v>
      </c>
      <c r="E1103" t="s">
        <v>75</v>
      </c>
      <c r="F1103" t="s">
        <v>24</v>
      </c>
      <c r="G1103" t="s">
        <v>477</v>
      </c>
      <c r="H1103">
        <v>0</v>
      </c>
      <c r="I1103">
        <v>0</v>
      </c>
      <c r="J1103" t="s">
        <v>472</v>
      </c>
      <c r="K1103" t="s">
        <v>483</v>
      </c>
      <c r="L1103" t="s">
        <v>484</v>
      </c>
      <c r="M11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03" t="s">
        <v>4151</v>
      </c>
      <c r="O1103" s="4">
        <v>-500</v>
      </c>
      <c r="P1103" s="4">
        <f>IF(Table_GL_DATA_QUERY[[#This Row],[TRANSAMT]]&gt;0,Table_GL_DATA_QUERY[[#This Row],[TRANSAMT]],0)</f>
        <v>0</v>
      </c>
      <c r="Q1103" s="4">
        <f>-IF(Table_GL_DATA_QUERY[[#This Row],[TRANSAMT]]&lt;0,Table_GL_DATA_QUERY[[#This Row],[TRANSAMT]],0)</f>
        <v>500</v>
      </c>
      <c r="R1103" t="s">
        <v>26</v>
      </c>
      <c r="S1103" t="s">
        <v>27</v>
      </c>
    </row>
    <row r="1104" spans="1:19" x14ac:dyDescent="0.25">
      <c r="A1104" s="6">
        <v>20210709</v>
      </c>
      <c r="B1104" t="s">
        <v>768</v>
      </c>
      <c r="C1104" t="s">
        <v>3682</v>
      </c>
      <c r="D1104" t="s">
        <v>4237</v>
      </c>
      <c r="E1104" t="s">
        <v>76</v>
      </c>
      <c r="F1104" t="s">
        <v>41</v>
      </c>
      <c r="G1104" t="s">
        <v>477</v>
      </c>
      <c r="H1104">
        <v>0</v>
      </c>
      <c r="I1104">
        <v>0</v>
      </c>
      <c r="J1104" t="s">
        <v>472</v>
      </c>
      <c r="K1104" t="s">
        <v>483</v>
      </c>
      <c r="L1104" t="s">
        <v>484</v>
      </c>
      <c r="M11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04" t="s">
        <v>3333</v>
      </c>
      <c r="O1104" s="4">
        <v>-1254</v>
      </c>
      <c r="P1104" s="4">
        <f>IF(Table_GL_DATA_QUERY[[#This Row],[TRANSAMT]]&gt;0,Table_GL_DATA_QUERY[[#This Row],[TRANSAMT]],0)</f>
        <v>0</v>
      </c>
      <c r="Q1104" s="4">
        <f>-IF(Table_GL_DATA_QUERY[[#This Row],[TRANSAMT]]&lt;0,Table_GL_DATA_QUERY[[#This Row],[TRANSAMT]],0)</f>
        <v>1254</v>
      </c>
      <c r="R1104" t="s">
        <v>26</v>
      </c>
      <c r="S1104" t="s">
        <v>27</v>
      </c>
    </row>
    <row r="1105" spans="1:19" x14ac:dyDescent="0.25">
      <c r="A1105" s="6">
        <v>20210709</v>
      </c>
      <c r="B1105" t="s">
        <v>768</v>
      </c>
      <c r="C1105" t="s">
        <v>3682</v>
      </c>
      <c r="D1105" t="s">
        <v>4237</v>
      </c>
      <c r="E1105" t="s">
        <v>77</v>
      </c>
      <c r="F1105" t="s">
        <v>41</v>
      </c>
      <c r="G1105" t="s">
        <v>477</v>
      </c>
      <c r="H1105">
        <v>0</v>
      </c>
      <c r="I1105">
        <v>0</v>
      </c>
      <c r="J1105" t="s">
        <v>472</v>
      </c>
      <c r="K1105" t="s">
        <v>483</v>
      </c>
      <c r="L1105" t="s">
        <v>484</v>
      </c>
      <c r="M11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05" t="s">
        <v>3400</v>
      </c>
      <c r="O1105" s="4">
        <v>-1635</v>
      </c>
      <c r="P1105" s="4">
        <f>IF(Table_GL_DATA_QUERY[[#This Row],[TRANSAMT]]&gt;0,Table_GL_DATA_QUERY[[#This Row],[TRANSAMT]],0)</f>
        <v>0</v>
      </c>
      <c r="Q1105" s="4">
        <f>-IF(Table_GL_DATA_QUERY[[#This Row],[TRANSAMT]]&lt;0,Table_GL_DATA_QUERY[[#This Row],[TRANSAMT]],0)</f>
        <v>1635</v>
      </c>
      <c r="R1105" t="s">
        <v>26</v>
      </c>
      <c r="S1105" t="s">
        <v>27</v>
      </c>
    </row>
    <row r="1106" spans="1:19" x14ac:dyDescent="0.25">
      <c r="A1106" s="6">
        <v>20210709</v>
      </c>
      <c r="B1106" t="s">
        <v>768</v>
      </c>
      <c r="C1106" t="s">
        <v>3682</v>
      </c>
      <c r="D1106" t="s">
        <v>4237</v>
      </c>
      <c r="E1106" t="s">
        <v>78</v>
      </c>
      <c r="F1106" t="s">
        <v>24</v>
      </c>
      <c r="G1106" t="s">
        <v>477</v>
      </c>
      <c r="H1106">
        <v>0</v>
      </c>
      <c r="I1106">
        <v>0</v>
      </c>
      <c r="J1106" t="s">
        <v>472</v>
      </c>
      <c r="K1106" t="s">
        <v>483</v>
      </c>
      <c r="L1106" t="s">
        <v>484</v>
      </c>
      <c r="M11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06" t="s">
        <v>1548</v>
      </c>
      <c r="O1106" s="4">
        <v>-885</v>
      </c>
      <c r="P1106" s="4">
        <f>IF(Table_GL_DATA_QUERY[[#This Row],[TRANSAMT]]&gt;0,Table_GL_DATA_QUERY[[#This Row],[TRANSAMT]],0)</f>
        <v>0</v>
      </c>
      <c r="Q1106" s="4">
        <f>-IF(Table_GL_DATA_QUERY[[#This Row],[TRANSAMT]]&lt;0,Table_GL_DATA_QUERY[[#This Row],[TRANSAMT]],0)</f>
        <v>885</v>
      </c>
      <c r="R1106" t="s">
        <v>26</v>
      </c>
      <c r="S1106" t="s">
        <v>27</v>
      </c>
    </row>
    <row r="1107" spans="1:19" x14ac:dyDescent="0.25">
      <c r="A1107" s="6">
        <v>20210709</v>
      </c>
      <c r="B1107" t="s">
        <v>768</v>
      </c>
      <c r="C1107" t="s">
        <v>3682</v>
      </c>
      <c r="D1107" t="s">
        <v>4237</v>
      </c>
      <c r="E1107" t="s">
        <v>79</v>
      </c>
      <c r="F1107" t="s">
        <v>24</v>
      </c>
      <c r="G1107" t="s">
        <v>477</v>
      </c>
      <c r="H1107">
        <v>0</v>
      </c>
      <c r="I1107">
        <v>0</v>
      </c>
      <c r="J1107" t="s">
        <v>472</v>
      </c>
      <c r="K1107" t="s">
        <v>483</v>
      </c>
      <c r="L1107" t="s">
        <v>484</v>
      </c>
      <c r="M11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07" t="s">
        <v>779</v>
      </c>
      <c r="O1107" s="4">
        <v>-589</v>
      </c>
      <c r="P1107" s="4">
        <f>IF(Table_GL_DATA_QUERY[[#This Row],[TRANSAMT]]&gt;0,Table_GL_DATA_QUERY[[#This Row],[TRANSAMT]],0)</f>
        <v>0</v>
      </c>
      <c r="Q1107" s="4">
        <f>-IF(Table_GL_DATA_QUERY[[#This Row],[TRANSAMT]]&lt;0,Table_GL_DATA_QUERY[[#This Row],[TRANSAMT]],0)</f>
        <v>589</v>
      </c>
      <c r="R1107" t="s">
        <v>26</v>
      </c>
      <c r="S1107" t="s">
        <v>27</v>
      </c>
    </row>
    <row r="1108" spans="1:19" x14ac:dyDescent="0.25">
      <c r="A1108" s="6">
        <v>20210709</v>
      </c>
      <c r="B1108" t="s">
        <v>768</v>
      </c>
      <c r="C1108" t="s">
        <v>3682</v>
      </c>
      <c r="D1108" t="s">
        <v>4237</v>
      </c>
      <c r="E1108" t="s">
        <v>80</v>
      </c>
      <c r="F1108" t="s">
        <v>24</v>
      </c>
      <c r="G1108" t="s">
        <v>477</v>
      </c>
      <c r="H1108">
        <v>0</v>
      </c>
      <c r="I1108">
        <v>0</v>
      </c>
      <c r="J1108" t="s">
        <v>472</v>
      </c>
      <c r="K1108" t="s">
        <v>483</v>
      </c>
      <c r="L1108" t="s">
        <v>484</v>
      </c>
      <c r="M11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08" t="s">
        <v>4152</v>
      </c>
      <c r="O1108" s="4">
        <v>-400</v>
      </c>
      <c r="P1108" s="4">
        <f>IF(Table_GL_DATA_QUERY[[#This Row],[TRANSAMT]]&gt;0,Table_GL_DATA_QUERY[[#This Row],[TRANSAMT]],0)</f>
        <v>0</v>
      </c>
      <c r="Q1108" s="4">
        <f>-IF(Table_GL_DATA_QUERY[[#This Row],[TRANSAMT]]&lt;0,Table_GL_DATA_QUERY[[#This Row],[TRANSAMT]],0)</f>
        <v>400</v>
      </c>
      <c r="R1108" t="s">
        <v>26</v>
      </c>
      <c r="S1108" t="s">
        <v>27</v>
      </c>
    </row>
    <row r="1109" spans="1:19" x14ac:dyDescent="0.25">
      <c r="A1109" s="6">
        <v>20210709</v>
      </c>
      <c r="B1109" t="s">
        <v>768</v>
      </c>
      <c r="C1109" t="s">
        <v>3682</v>
      </c>
      <c r="D1109" t="s">
        <v>4237</v>
      </c>
      <c r="E1109" t="s">
        <v>158</v>
      </c>
      <c r="F1109" t="s">
        <v>24</v>
      </c>
      <c r="G1109" t="s">
        <v>477</v>
      </c>
      <c r="H1109">
        <v>0</v>
      </c>
      <c r="I1109">
        <v>0</v>
      </c>
      <c r="J1109" t="s">
        <v>472</v>
      </c>
      <c r="K1109" t="s">
        <v>483</v>
      </c>
      <c r="L1109" t="s">
        <v>484</v>
      </c>
      <c r="M11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09" t="s">
        <v>1207</v>
      </c>
      <c r="O1109" s="4">
        <v>-838</v>
      </c>
      <c r="P1109" s="4">
        <f>IF(Table_GL_DATA_QUERY[[#This Row],[TRANSAMT]]&gt;0,Table_GL_DATA_QUERY[[#This Row],[TRANSAMT]],0)</f>
        <v>0</v>
      </c>
      <c r="Q1109" s="4">
        <f>-IF(Table_GL_DATA_QUERY[[#This Row],[TRANSAMT]]&lt;0,Table_GL_DATA_QUERY[[#This Row],[TRANSAMT]],0)</f>
        <v>838</v>
      </c>
      <c r="R1109" t="s">
        <v>26</v>
      </c>
      <c r="S1109" t="s">
        <v>27</v>
      </c>
    </row>
    <row r="1110" spans="1:19" x14ac:dyDescent="0.25">
      <c r="A1110" s="6">
        <v>20210709</v>
      </c>
      <c r="B1110" t="s">
        <v>768</v>
      </c>
      <c r="C1110" t="s">
        <v>3682</v>
      </c>
      <c r="D1110" t="s">
        <v>4237</v>
      </c>
      <c r="E1110" t="s">
        <v>159</v>
      </c>
      <c r="F1110" t="s">
        <v>24</v>
      </c>
      <c r="G1110" t="s">
        <v>477</v>
      </c>
      <c r="H1110">
        <v>0</v>
      </c>
      <c r="I1110">
        <v>0</v>
      </c>
      <c r="J1110" t="s">
        <v>472</v>
      </c>
      <c r="K1110" t="s">
        <v>483</v>
      </c>
      <c r="L1110" t="s">
        <v>484</v>
      </c>
      <c r="M11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10" t="s">
        <v>646</v>
      </c>
      <c r="O1110" s="4">
        <v>-500</v>
      </c>
      <c r="P1110" s="4">
        <f>IF(Table_GL_DATA_QUERY[[#This Row],[TRANSAMT]]&gt;0,Table_GL_DATA_QUERY[[#This Row],[TRANSAMT]],0)</f>
        <v>0</v>
      </c>
      <c r="Q1110" s="4">
        <f>-IF(Table_GL_DATA_QUERY[[#This Row],[TRANSAMT]]&lt;0,Table_GL_DATA_QUERY[[#This Row],[TRANSAMT]],0)</f>
        <v>500</v>
      </c>
      <c r="R1110" t="s">
        <v>26</v>
      </c>
      <c r="S1110" t="s">
        <v>27</v>
      </c>
    </row>
    <row r="1111" spans="1:19" x14ac:dyDescent="0.25">
      <c r="A1111" s="6">
        <v>20210709</v>
      </c>
      <c r="B1111" t="s">
        <v>768</v>
      </c>
      <c r="C1111" t="s">
        <v>3682</v>
      </c>
      <c r="D1111" t="s">
        <v>4237</v>
      </c>
      <c r="E1111" t="s">
        <v>160</v>
      </c>
      <c r="F1111" t="s">
        <v>24</v>
      </c>
      <c r="G1111" t="s">
        <v>477</v>
      </c>
      <c r="H1111">
        <v>0</v>
      </c>
      <c r="I1111">
        <v>0</v>
      </c>
      <c r="J1111" t="s">
        <v>472</v>
      </c>
      <c r="K1111" t="s">
        <v>483</v>
      </c>
      <c r="L1111" t="s">
        <v>484</v>
      </c>
      <c r="M11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11" t="s">
        <v>4025</v>
      </c>
      <c r="O1111" s="4">
        <v>-593</v>
      </c>
      <c r="P1111" s="4">
        <f>IF(Table_GL_DATA_QUERY[[#This Row],[TRANSAMT]]&gt;0,Table_GL_DATA_QUERY[[#This Row],[TRANSAMT]],0)</f>
        <v>0</v>
      </c>
      <c r="Q1111" s="4">
        <f>-IF(Table_GL_DATA_QUERY[[#This Row],[TRANSAMT]]&lt;0,Table_GL_DATA_QUERY[[#This Row],[TRANSAMT]],0)</f>
        <v>593</v>
      </c>
      <c r="R1111" t="s">
        <v>26</v>
      </c>
      <c r="S1111" t="s">
        <v>27</v>
      </c>
    </row>
    <row r="1112" spans="1:19" x14ac:dyDescent="0.25">
      <c r="A1112" s="6">
        <v>20210709</v>
      </c>
      <c r="B1112" t="s">
        <v>768</v>
      </c>
      <c r="C1112" t="s">
        <v>3682</v>
      </c>
      <c r="D1112" t="s">
        <v>4237</v>
      </c>
      <c r="E1112" t="s">
        <v>161</v>
      </c>
      <c r="F1112" t="s">
        <v>24</v>
      </c>
      <c r="G1112" t="s">
        <v>477</v>
      </c>
      <c r="H1112">
        <v>0</v>
      </c>
      <c r="I1112">
        <v>0</v>
      </c>
      <c r="J1112" t="s">
        <v>472</v>
      </c>
      <c r="K1112" t="s">
        <v>483</v>
      </c>
      <c r="L1112" t="s">
        <v>484</v>
      </c>
      <c r="M11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12" t="s">
        <v>4301</v>
      </c>
      <c r="O1112" s="4">
        <v>-1500</v>
      </c>
      <c r="P1112" s="4">
        <f>IF(Table_GL_DATA_QUERY[[#This Row],[TRANSAMT]]&gt;0,Table_GL_DATA_QUERY[[#This Row],[TRANSAMT]],0)</f>
        <v>0</v>
      </c>
      <c r="Q1112" s="4">
        <f>-IF(Table_GL_DATA_QUERY[[#This Row],[TRANSAMT]]&lt;0,Table_GL_DATA_QUERY[[#This Row],[TRANSAMT]],0)</f>
        <v>1500</v>
      </c>
      <c r="R1112" t="s">
        <v>26</v>
      </c>
      <c r="S1112" t="s">
        <v>27</v>
      </c>
    </row>
    <row r="1113" spans="1:19" x14ac:dyDescent="0.25">
      <c r="A1113" s="6">
        <v>20210709</v>
      </c>
      <c r="B1113" t="s">
        <v>768</v>
      </c>
      <c r="C1113" t="s">
        <v>3682</v>
      </c>
      <c r="D1113" t="s">
        <v>4237</v>
      </c>
      <c r="E1113" t="s">
        <v>162</v>
      </c>
      <c r="F1113" t="s">
        <v>150</v>
      </c>
      <c r="G1113" t="s">
        <v>477</v>
      </c>
      <c r="H1113">
        <v>0</v>
      </c>
      <c r="I1113">
        <v>0</v>
      </c>
      <c r="J1113" t="s">
        <v>472</v>
      </c>
      <c r="K1113" t="s">
        <v>483</v>
      </c>
      <c r="L1113" t="s">
        <v>484</v>
      </c>
      <c r="M11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13" t="s">
        <v>3335</v>
      </c>
      <c r="O1113" s="4">
        <v>-1600</v>
      </c>
      <c r="P1113" s="4">
        <f>IF(Table_GL_DATA_QUERY[[#This Row],[TRANSAMT]]&gt;0,Table_GL_DATA_QUERY[[#This Row],[TRANSAMT]],0)</f>
        <v>0</v>
      </c>
      <c r="Q1113" s="4">
        <f>-IF(Table_GL_DATA_QUERY[[#This Row],[TRANSAMT]]&lt;0,Table_GL_DATA_QUERY[[#This Row],[TRANSAMT]],0)</f>
        <v>1600</v>
      </c>
      <c r="R1113" t="s">
        <v>26</v>
      </c>
      <c r="S1113" t="s">
        <v>27</v>
      </c>
    </row>
    <row r="1114" spans="1:19" x14ac:dyDescent="0.25">
      <c r="A1114" s="6">
        <v>20210709</v>
      </c>
      <c r="B1114" t="s">
        <v>768</v>
      </c>
      <c r="C1114" t="s">
        <v>3682</v>
      </c>
      <c r="D1114" t="s">
        <v>4237</v>
      </c>
      <c r="E1114" t="s">
        <v>165</v>
      </c>
      <c r="F1114" t="s">
        <v>180</v>
      </c>
      <c r="G1114" t="s">
        <v>477</v>
      </c>
      <c r="H1114">
        <v>0</v>
      </c>
      <c r="I1114">
        <v>0</v>
      </c>
      <c r="J1114" t="s">
        <v>472</v>
      </c>
      <c r="K1114" t="s">
        <v>483</v>
      </c>
      <c r="L1114" t="s">
        <v>484</v>
      </c>
      <c r="M11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14" t="s">
        <v>697</v>
      </c>
      <c r="O1114" s="4">
        <v>-3550</v>
      </c>
      <c r="P1114" s="4">
        <f>IF(Table_GL_DATA_QUERY[[#This Row],[TRANSAMT]]&gt;0,Table_GL_DATA_QUERY[[#This Row],[TRANSAMT]],0)</f>
        <v>0</v>
      </c>
      <c r="Q1114" s="4">
        <f>-IF(Table_GL_DATA_QUERY[[#This Row],[TRANSAMT]]&lt;0,Table_GL_DATA_QUERY[[#This Row],[TRANSAMT]],0)</f>
        <v>3550</v>
      </c>
      <c r="R1114" t="s">
        <v>26</v>
      </c>
      <c r="S1114" t="s">
        <v>27</v>
      </c>
    </row>
    <row r="1115" spans="1:19" x14ac:dyDescent="0.25">
      <c r="A1115" s="6">
        <v>20210709</v>
      </c>
      <c r="B1115" t="s">
        <v>768</v>
      </c>
      <c r="C1115" t="s">
        <v>3682</v>
      </c>
      <c r="D1115" t="s">
        <v>4237</v>
      </c>
      <c r="E1115" t="s">
        <v>166</v>
      </c>
      <c r="F1115" t="s">
        <v>150</v>
      </c>
      <c r="G1115" t="s">
        <v>477</v>
      </c>
      <c r="H1115">
        <v>0</v>
      </c>
      <c r="I1115">
        <v>0</v>
      </c>
      <c r="J1115" t="s">
        <v>472</v>
      </c>
      <c r="K1115" t="s">
        <v>483</v>
      </c>
      <c r="L1115" t="s">
        <v>484</v>
      </c>
      <c r="M11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15" t="s">
        <v>3336</v>
      </c>
      <c r="O1115" s="4">
        <v>-706</v>
      </c>
      <c r="P1115" s="4">
        <f>IF(Table_GL_DATA_QUERY[[#This Row],[TRANSAMT]]&gt;0,Table_GL_DATA_QUERY[[#This Row],[TRANSAMT]],0)</f>
        <v>0</v>
      </c>
      <c r="Q1115" s="4">
        <f>-IF(Table_GL_DATA_QUERY[[#This Row],[TRANSAMT]]&lt;0,Table_GL_DATA_QUERY[[#This Row],[TRANSAMT]],0)</f>
        <v>706</v>
      </c>
      <c r="R1115" t="s">
        <v>26</v>
      </c>
      <c r="S1115" t="s">
        <v>27</v>
      </c>
    </row>
    <row r="1116" spans="1:19" x14ac:dyDescent="0.25">
      <c r="A1116" s="6">
        <v>20210709</v>
      </c>
      <c r="B1116" t="s">
        <v>768</v>
      </c>
      <c r="C1116" t="s">
        <v>3682</v>
      </c>
      <c r="D1116" t="s">
        <v>4237</v>
      </c>
      <c r="E1116" t="s">
        <v>167</v>
      </c>
      <c r="F1116" t="s">
        <v>24</v>
      </c>
      <c r="G1116" t="s">
        <v>477</v>
      </c>
      <c r="H1116">
        <v>0</v>
      </c>
      <c r="I1116">
        <v>0</v>
      </c>
      <c r="J1116" t="s">
        <v>472</v>
      </c>
      <c r="K1116" t="s">
        <v>483</v>
      </c>
      <c r="L1116" t="s">
        <v>484</v>
      </c>
      <c r="M11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16" t="s">
        <v>610</v>
      </c>
      <c r="O1116" s="4">
        <v>-1000</v>
      </c>
      <c r="P1116" s="4">
        <f>IF(Table_GL_DATA_QUERY[[#This Row],[TRANSAMT]]&gt;0,Table_GL_DATA_QUERY[[#This Row],[TRANSAMT]],0)</f>
        <v>0</v>
      </c>
      <c r="Q1116" s="4">
        <f>-IF(Table_GL_DATA_QUERY[[#This Row],[TRANSAMT]]&lt;0,Table_GL_DATA_QUERY[[#This Row],[TRANSAMT]],0)</f>
        <v>1000</v>
      </c>
      <c r="R1116" t="s">
        <v>26</v>
      </c>
      <c r="S1116" t="s">
        <v>27</v>
      </c>
    </row>
    <row r="1117" spans="1:19" x14ac:dyDescent="0.25">
      <c r="A1117" s="6">
        <v>20210709</v>
      </c>
      <c r="B1117" t="s">
        <v>768</v>
      </c>
      <c r="C1117" t="s">
        <v>3682</v>
      </c>
      <c r="D1117" t="s">
        <v>4237</v>
      </c>
      <c r="E1117" t="s">
        <v>168</v>
      </c>
      <c r="F1117" t="s">
        <v>24</v>
      </c>
      <c r="G1117" t="s">
        <v>477</v>
      </c>
      <c r="H1117">
        <v>0</v>
      </c>
      <c r="I1117">
        <v>0</v>
      </c>
      <c r="J1117" t="s">
        <v>472</v>
      </c>
      <c r="K1117" t="s">
        <v>483</v>
      </c>
      <c r="L1117" t="s">
        <v>484</v>
      </c>
      <c r="M11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17" t="s">
        <v>4026</v>
      </c>
      <c r="O1117" s="4">
        <v>-1300</v>
      </c>
      <c r="P1117" s="4">
        <f>IF(Table_GL_DATA_QUERY[[#This Row],[TRANSAMT]]&gt;0,Table_GL_DATA_QUERY[[#This Row],[TRANSAMT]],0)</f>
        <v>0</v>
      </c>
      <c r="Q1117" s="4">
        <f>-IF(Table_GL_DATA_QUERY[[#This Row],[TRANSAMT]]&lt;0,Table_GL_DATA_QUERY[[#This Row],[TRANSAMT]],0)</f>
        <v>1300</v>
      </c>
      <c r="R1117" t="s">
        <v>26</v>
      </c>
      <c r="S1117" t="s">
        <v>27</v>
      </c>
    </row>
    <row r="1118" spans="1:19" x14ac:dyDescent="0.25">
      <c r="A1118" s="6">
        <v>20210709</v>
      </c>
      <c r="B1118" t="s">
        <v>768</v>
      </c>
      <c r="C1118" t="s">
        <v>3682</v>
      </c>
      <c r="D1118" t="s">
        <v>4237</v>
      </c>
      <c r="E1118" t="s">
        <v>169</v>
      </c>
      <c r="F1118" t="s">
        <v>24</v>
      </c>
      <c r="G1118" t="s">
        <v>477</v>
      </c>
      <c r="H1118">
        <v>0</v>
      </c>
      <c r="I1118">
        <v>0</v>
      </c>
      <c r="J1118" t="s">
        <v>472</v>
      </c>
      <c r="K1118" t="s">
        <v>483</v>
      </c>
      <c r="L1118" t="s">
        <v>484</v>
      </c>
      <c r="M11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18" t="s">
        <v>555</v>
      </c>
      <c r="O1118" s="4">
        <v>-622</v>
      </c>
      <c r="P1118" s="4">
        <f>IF(Table_GL_DATA_QUERY[[#This Row],[TRANSAMT]]&gt;0,Table_GL_DATA_QUERY[[#This Row],[TRANSAMT]],0)</f>
        <v>0</v>
      </c>
      <c r="Q1118" s="4">
        <f>-IF(Table_GL_DATA_QUERY[[#This Row],[TRANSAMT]]&lt;0,Table_GL_DATA_QUERY[[#This Row],[TRANSAMT]],0)</f>
        <v>622</v>
      </c>
      <c r="R1118" t="s">
        <v>26</v>
      </c>
      <c r="S1118" t="s">
        <v>27</v>
      </c>
    </row>
    <row r="1119" spans="1:19" x14ac:dyDescent="0.25">
      <c r="A1119" s="6">
        <v>20210709</v>
      </c>
      <c r="B1119" t="s">
        <v>768</v>
      </c>
      <c r="C1119" t="s">
        <v>3682</v>
      </c>
      <c r="D1119" t="s">
        <v>4237</v>
      </c>
      <c r="E1119" t="s">
        <v>170</v>
      </c>
      <c r="F1119" t="s">
        <v>41</v>
      </c>
      <c r="G1119" t="s">
        <v>477</v>
      </c>
      <c r="H1119">
        <v>0</v>
      </c>
      <c r="I1119">
        <v>0</v>
      </c>
      <c r="J1119" t="s">
        <v>472</v>
      </c>
      <c r="K1119" t="s">
        <v>483</v>
      </c>
      <c r="L1119" t="s">
        <v>484</v>
      </c>
      <c r="M11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19" t="s">
        <v>3183</v>
      </c>
      <c r="O1119" s="4">
        <v>-7470</v>
      </c>
      <c r="P1119" s="4">
        <f>IF(Table_GL_DATA_QUERY[[#This Row],[TRANSAMT]]&gt;0,Table_GL_DATA_QUERY[[#This Row],[TRANSAMT]],0)</f>
        <v>0</v>
      </c>
      <c r="Q1119" s="4">
        <f>-IF(Table_GL_DATA_QUERY[[#This Row],[TRANSAMT]]&lt;0,Table_GL_DATA_QUERY[[#This Row],[TRANSAMT]],0)</f>
        <v>7470</v>
      </c>
      <c r="R1119" t="s">
        <v>26</v>
      </c>
      <c r="S1119" t="s">
        <v>27</v>
      </c>
    </row>
    <row r="1120" spans="1:19" x14ac:dyDescent="0.25">
      <c r="A1120" s="6">
        <v>20210709</v>
      </c>
      <c r="B1120" t="s">
        <v>768</v>
      </c>
      <c r="C1120" t="s">
        <v>3682</v>
      </c>
      <c r="D1120" t="s">
        <v>4237</v>
      </c>
      <c r="E1120" t="s">
        <v>172</v>
      </c>
      <c r="F1120" t="s">
        <v>24</v>
      </c>
      <c r="G1120" t="s">
        <v>477</v>
      </c>
      <c r="H1120">
        <v>0</v>
      </c>
      <c r="I1120">
        <v>0</v>
      </c>
      <c r="J1120" t="s">
        <v>472</v>
      </c>
      <c r="K1120" t="s">
        <v>483</v>
      </c>
      <c r="L1120" t="s">
        <v>484</v>
      </c>
      <c r="M11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20" t="s">
        <v>4302</v>
      </c>
      <c r="O1120" s="4">
        <v>-379</v>
      </c>
      <c r="P1120" s="4">
        <f>IF(Table_GL_DATA_QUERY[[#This Row],[TRANSAMT]]&gt;0,Table_GL_DATA_QUERY[[#This Row],[TRANSAMT]],0)</f>
        <v>0</v>
      </c>
      <c r="Q1120" s="4">
        <f>-IF(Table_GL_DATA_QUERY[[#This Row],[TRANSAMT]]&lt;0,Table_GL_DATA_QUERY[[#This Row],[TRANSAMT]],0)</f>
        <v>379</v>
      </c>
      <c r="R1120" t="s">
        <v>26</v>
      </c>
      <c r="S1120" t="s">
        <v>27</v>
      </c>
    </row>
    <row r="1121" spans="1:19" x14ac:dyDescent="0.25">
      <c r="A1121" s="6">
        <v>20210709</v>
      </c>
      <c r="B1121" t="s">
        <v>768</v>
      </c>
      <c r="C1121" t="s">
        <v>3682</v>
      </c>
      <c r="D1121" t="s">
        <v>4237</v>
      </c>
      <c r="E1121" t="s">
        <v>173</v>
      </c>
      <c r="F1121" t="s">
        <v>41</v>
      </c>
      <c r="G1121" t="s">
        <v>477</v>
      </c>
      <c r="H1121">
        <v>0</v>
      </c>
      <c r="I1121">
        <v>0</v>
      </c>
      <c r="J1121" t="s">
        <v>472</v>
      </c>
      <c r="K1121" t="s">
        <v>483</v>
      </c>
      <c r="L1121" t="s">
        <v>484</v>
      </c>
      <c r="M11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21" t="s">
        <v>4303</v>
      </c>
      <c r="O1121" s="4">
        <v>-4500</v>
      </c>
      <c r="P1121" s="4">
        <f>IF(Table_GL_DATA_QUERY[[#This Row],[TRANSAMT]]&gt;0,Table_GL_DATA_QUERY[[#This Row],[TRANSAMT]],0)</f>
        <v>0</v>
      </c>
      <c r="Q1121" s="4">
        <f>-IF(Table_GL_DATA_QUERY[[#This Row],[TRANSAMT]]&lt;0,Table_GL_DATA_QUERY[[#This Row],[TRANSAMT]],0)</f>
        <v>4500</v>
      </c>
      <c r="R1121" t="s">
        <v>26</v>
      </c>
      <c r="S1121" t="s">
        <v>27</v>
      </c>
    </row>
    <row r="1122" spans="1:19" x14ac:dyDescent="0.25">
      <c r="A1122" s="6">
        <v>20210709</v>
      </c>
      <c r="B1122" t="s">
        <v>768</v>
      </c>
      <c r="C1122" t="s">
        <v>3682</v>
      </c>
      <c r="D1122" t="s">
        <v>4237</v>
      </c>
      <c r="E1122" t="s">
        <v>242</v>
      </c>
      <c r="F1122" t="s">
        <v>150</v>
      </c>
      <c r="G1122" t="s">
        <v>477</v>
      </c>
      <c r="H1122">
        <v>0</v>
      </c>
      <c r="I1122">
        <v>0</v>
      </c>
      <c r="J1122" t="s">
        <v>472</v>
      </c>
      <c r="K1122" t="s">
        <v>483</v>
      </c>
      <c r="L1122" t="s">
        <v>484</v>
      </c>
      <c r="M11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22" t="s">
        <v>4304</v>
      </c>
      <c r="O1122" s="4">
        <v>-974</v>
      </c>
      <c r="P1122" s="4">
        <f>IF(Table_GL_DATA_QUERY[[#This Row],[TRANSAMT]]&gt;0,Table_GL_DATA_QUERY[[#This Row],[TRANSAMT]],0)</f>
        <v>0</v>
      </c>
      <c r="Q1122" s="4">
        <f>-IF(Table_GL_DATA_QUERY[[#This Row],[TRANSAMT]]&lt;0,Table_GL_DATA_QUERY[[#This Row],[TRANSAMT]],0)</f>
        <v>974</v>
      </c>
      <c r="R1122" t="s">
        <v>26</v>
      </c>
      <c r="S1122" t="s">
        <v>27</v>
      </c>
    </row>
    <row r="1123" spans="1:19" x14ac:dyDescent="0.25">
      <c r="A1123" s="6">
        <v>20210709</v>
      </c>
      <c r="B1123" t="s">
        <v>768</v>
      </c>
      <c r="C1123" t="s">
        <v>3682</v>
      </c>
      <c r="D1123" t="s">
        <v>4237</v>
      </c>
      <c r="E1123" t="s">
        <v>243</v>
      </c>
      <c r="F1123" t="s">
        <v>24</v>
      </c>
      <c r="G1123" t="s">
        <v>477</v>
      </c>
      <c r="H1123">
        <v>0</v>
      </c>
      <c r="I1123">
        <v>0</v>
      </c>
      <c r="J1123" t="s">
        <v>472</v>
      </c>
      <c r="K1123" t="s">
        <v>483</v>
      </c>
      <c r="L1123" t="s">
        <v>484</v>
      </c>
      <c r="M11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23" t="s">
        <v>520</v>
      </c>
      <c r="O1123" s="4">
        <v>-500</v>
      </c>
      <c r="P1123" s="4">
        <f>IF(Table_GL_DATA_QUERY[[#This Row],[TRANSAMT]]&gt;0,Table_GL_DATA_QUERY[[#This Row],[TRANSAMT]],0)</f>
        <v>0</v>
      </c>
      <c r="Q1123" s="4">
        <f>-IF(Table_GL_DATA_QUERY[[#This Row],[TRANSAMT]]&lt;0,Table_GL_DATA_QUERY[[#This Row],[TRANSAMT]],0)</f>
        <v>500</v>
      </c>
      <c r="R1123" t="s">
        <v>26</v>
      </c>
      <c r="S1123" t="s">
        <v>27</v>
      </c>
    </row>
    <row r="1124" spans="1:19" x14ac:dyDescent="0.25">
      <c r="A1124" s="6">
        <v>20210701</v>
      </c>
      <c r="B1124" t="s">
        <v>768</v>
      </c>
      <c r="C1124" t="s">
        <v>3682</v>
      </c>
      <c r="D1124" t="s">
        <v>3712</v>
      </c>
      <c r="E1124" t="s">
        <v>289</v>
      </c>
      <c r="F1124" t="s">
        <v>24</v>
      </c>
      <c r="G1124" t="s">
        <v>355</v>
      </c>
      <c r="H1124">
        <v>0</v>
      </c>
      <c r="I1124">
        <v>0</v>
      </c>
      <c r="J1124" t="s">
        <v>441</v>
      </c>
      <c r="K1124" t="s">
        <v>4564</v>
      </c>
      <c r="L1124" t="s">
        <v>5117</v>
      </c>
      <c r="M11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24" t="s">
        <v>5118</v>
      </c>
      <c r="O1124" s="4">
        <v>19767</v>
      </c>
      <c r="P1124" s="4">
        <f>IF(Table_GL_DATA_QUERY[[#This Row],[TRANSAMT]]&gt;0,Table_GL_DATA_QUERY[[#This Row],[TRANSAMT]],0)</f>
        <v>19767</v>
      </c>
      <c r="Q1124" s="4">
        <f>-IF(Table_GL_DATA_QUERY[[#This Row],[TRANSAMT]]&lt;0,Table_GL_DATA_QUERY[[#This Row],[TRANSAMT]],0)</f>
        <v>0</v>
      </c>
      <c r="R1124" t="s">
        <v>31</v>
      </c>
      <c r="S1124" t="s">
        <v>27</v>
      </c>
    </row>
    <row r="1125" spans="1:19" x14ac:dyDescent="0.25">
      <c r="A1125" s="6">
        <v>20210701</v>
      </c>
      <c r="B1125" t="s">
        <v>768</v>
      </c>
      <c r="C1125" t="s">
        <v>3682</v>
      </c>
      <c r="D1125" t="s">
        <v>3712</v>
      </c>
      <c r="E1125" t="s">
        <v>290</v>
      </c>
      <c r="F1125" t="s">
        <v>24</v>
      </c>
      <c r="G1125" t="s">
        <v>355</v>
      </c>
      <c r="H1125">
        <v>0</v>
      </c>
      <c r="I1125">
        <v>0</v>
      </c>
      <c r="J1125" t="s">
        <v>441</v>
      </c>
      <c r="K1125" t="s">
        <v>5119</v>
      </c>
      <c r="L1125" t="s">
        <v>5120</v>
      </c>
      <c r="M11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25" t="s">
        <v>5121</v>
      </c>
      <c r="O1125" s="4">
        <v>16135</v>
      </c>
      <c r="P1125" s="4">
        <f>IF(Table_GL_DATA_QUERY[[#This Row],[TRANSAMT]]&gt;0,Table_GL_DATA_QUERY[[#This Row],[TRANSAMT]],0)</f>
        <v>16135</v>
      </c>
      <c r="Q1125" s="4">
        <f>-IF(Table_GL_DATA_QUERY[[#This Row],[TRANSAMT]]&lt;0,Table_GL_DATA_QUERY[[#This Row],[TRANSAMT]],0)</f>
        <v>0</v>
      </c>
      <c r="R1125" t="s">
        <v>31</v>
      </c>
      <c r="S1125" t="s">
        <v>27</v>
      </c>
    </row>
    <row r="1126" spans="1:19" x14ac:dyDescent="0.25">
      <c r="A1126" s="6">
        <v>20210701</v>
      </c>
      <c r="B1126" t="s">
        <v>768</v>
      </c>
      <c r="C1126" t="s">
        <v>3682</v>
      </c>
      <c r="D1126" t="s">
        <v>3712</v>
      </c>
      <c r="E1126" t="s">
        <v>291</v>
      </c>
      <c r="F1126" t="s">
        <v>24</v>
      </c>
      <c r="G1126" t="s">
        <v>355</v>
      </c>
      <c r="H1126">
        <v>0</v>
      </c>
      <c r="I1126">
        <v>0</v>
      </c>
      <c r="J1126" t="s">
        <v>441</v>
      </c>
      <c r="K1126" t="s">
        <v>5119</v>
      </c>
      <c r="L1126" t="s">
        <v>5122</v>
      </c>
      <c r="M11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26" t="s">
        <v>5123</v>
      </c>
      <c r="O1126" s="4">
        <v>14186</v>
      </c>
      <c r="P1126" s="4">
        <f>IF(Table_GL_DATA_QUERY[[#This Row],[TRANSAMT]]&gt;0,Table_GL_DATA_QUERY[[#This Row],[TRANSAMT]],0)</f>
        <v>14186</v>
      </c>
      <c r="Q1126" s="4">
        <f>-IF(Table_GL_DATA_QUERY[[#This Row],[TRANSAMT]]&lt;0,Table_GL_DATA_QUERY[[#This Row],[TRANSAMT]],0)</f>
        <v>0</v>
      </c>
      <c r="R1126" t="s">
        <v>31</v>
      </c>
      <c r="S1126" t="s">
        <v>27</v>
      </c>
    </row>
    <row r="1127" spans="1:19" x14ac:dyDescent="0.25">
      <c r="A1127" s="6">
        <v>20210701</v>
      </c>
      <c r="B1127" t="s">
        <v>768</v>
      </c>
      <c r="C1127" t="s">
        <v>3682</v>
      </c>
      <c r="D1127" t="s">
        <v>3712</v>
      </c>
      <c r="E1127" t="s">
        <v>292</v>
      </c>
      <c r="F1127" t="s">
        <v>24</v>
      </c>
      <c r="G1127" t="s">
        <v>355</v>
      </c>
      <c r="H1127">
        <v>0</v>
      </c>
      <c r="I1127">
        <v>0</v>
      </c>
      <c r="J1127" t="s">
        <v>441</v>
      </c>
      <c r="K1127" t="s">
        <v>1547</v>
      </c>
      <c r="L1127" t="s">
        <v>5124</v>
      </c>
      <c r="M11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27" t="s">
        <v>3029</v>
      </c>
      <c r="O1127" s="4">
        <v>12333</v>
      </c>
      <c r="P1127" s="4">
        <f>IF(Table_GL_DATA_QUERY[[#This Row],[TRANSAMT]]&gt;0,Table_GL_DATA_QUERY[[#This Row],[TRANSAMT]],0)</f>
        <v>12333</v>
      </c>
      <c r="Q1127" s="4">
        <f>-IF(Table_GL_DATA_QUERY[[#This Row],[TRANSAMT]]&lt;0,Table_GL_DATA_QUERY[[#This Row],[TRANSAMT]],0)</f>
        <v>0</v>
      </c>
      <c r="R1127" t="s">
        <v>31</v>
      </c>
      <c r="S1127" t="s">
        <v>27</v>
      </c>
    </row>
    <row r="1128" spans="1:19" x14ac:dyDescent="0.25">
      <c r="A1128" s="6">
        <v>20210701</v>
      </c>
      <c r="B1128" t="s">
        <v>768</v>
      </c>
      <c r="C1128" t="s">
        <v>3682</v>
      </c>
      <c r="D1128" t="s">
        <v>3712</v>
      </c>
      <c r="E1128" t="s">
        <v>293</v>
      </c>
      <c r="F1128" t="s">
        <v>24</v>
      </c>
      <c r="G1128" t="s">
        <v>355</v>
      </c>
      <c r="H1128">
        <v>0</v>
      </c>
      <c r="I1128">
        <v>0</v>
      </c>
      <c r="J1128" t="s">
        <v>441</v>
      </c>
      <c r="K1128" t="s">
        <v>1858</v>
      </c>
      <c r="L1128" t="s">
        <v>5125</v>
      </c>
      <c r="M11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28" t="s">
        <v>5126</v>
      </c>
      <c r="O1128" s="4">
        <v>13495</v>
      </c>
      <c r="P1128" s="4">
        <f>IF(Table_GL_DATA_QUERY[[#This Row],[TRANSAMT]]&gt;0,Table_GL_DATA_QUERY[[#This Row],[TRANSAMT]],0)</f>
        <v>13495</v>
      </c>
      <c r="Q1128" s="4">
        <f>-IF(Table_GL_DATA_QUERY[[#This Row],[TRANSAMT]]&lt;0,Table_GL_DATA_QUERY[[#This Row],[TRANSAMT]],0)</f>
        <v>0</v>
      </c>
      <c r="R1128" t="s">
        <v>31</v>
      </c>
      <c r="S1128" t="s">
        <v>27</v>
      </c>
    </row>
    <row r="1129" spans="1:19" x14ac:dyDescent="0.25">
      <c r="A1129" s="6">
        <v>20210701</v>
      </c>
      <c r="B1129" t="s">
        <v>768</v>
      </c>
      <c r="C1129" t="s">
        <v>3682</v>
      </c>
      <c r="D1129" t="s">
        <v>3712</v>
      </c>
      <c r="E1129" t="s">
        <v>294</v>
      </c>
      <c r="F1129" t="s">
        <v>24</v>
      </c>
      <c r="G1129" t="s">
        <v>355</v>
      </c>
      <c r="H1129">
        <v>0</v>
      </c>
      <c r="I1129">
        <v>0</v>
      </c>
      <c r="J1129" t="s">
        <v>441</v>
      </c>
      <c r="K1129" t="s">
        <v>1532</v>
      </c>
      <c r="L1129" t="s">
        <v>5127</v>
      </c>
      <c r="M11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29" t="s">
        <v>5128</v>
      </c>
      <c r="O1129" s="4">
        <v>12160</v>
      </c>
      <c r="P1129" s="4">
        <f>IF(Table_GL_DATA_QUERY[[#This Row],[TRANSAMT]]&gt;0,Table_GL_DATA_QUERY[[#This Row],[TRANSAMT]],0)</f>
        <v>12160</v>
      </c>
      <c r="Q1129" s="4">
        <f>-IF(Table_GL_DATA_QUERY[[#This Row],[TRANSAMT]]&lt;0,Table_GL_DATA_QUERY[[#This Row],[TRANSAMT]],0)</f>
        <v>0</v>
      </c>
      <c r="R1129" t="s">
        <v>31</v>
      </c>
      <c r="S1129" t="s">
        <v>27</v>
      </c>
    </row>
    <row r="1130" spans="1:19" x14ac:dyDescent="0.25">
      <c r="A1130" s="6">
        <v>20210701</v>
      </c>
      <c r="B1130" t="s">
        <v>768</v>
      </c>
      <c r="C1130" t="s">
        <v>3682</v>
      </c>
      <c r="D1130" t="s">
        <v>3712</v>
      </c>
      <c r="E1130" t="s">
        <v>295</v>
      </c>
      <c r="F1130" t="s">
        <v>24</v>
      </c>
      <c r="G1130" t="s">
        <v>355</v>
      </c>
      <c r="H1130">
        <v>0</v>
      </c>
      <c r="I1130">
        <v>0</v>
      </c>
      <c r="J1130" t="s">
        <v>441</v>
      </c>
      <c r="K1130" t="s">
        <v>674</v>
      </c>
      <c r="L1130" t="s">
        <v>5129</v>
      </c>
      <c r="M11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30" t="s">
        <v>5130</v>
      </c>
      <c r="O1130" s="4">
        <v>10029</v>
      </c>
      <c r="P1130" s="4">
        <f>IF(Table_GL_DATA_QUERY[[#This Row],[TRANSAMT]]&gt;0,Table_GL_DATA_QUERY[[#This Row],[TRANSAMT]],0)</f>
        <v>10029</v>
      </c>
      <c r="Q1130" s="4">
        <f>-IF(Table_GL_DATA_QUERY[[#This Row],[TRANSAMT]]&lt;0,Table_GL_DATA_QUERY[[#This Row],[TRANSAMT]],0)</f>
        <v>0</v>
      </c>
      <c r="R1130" t="s">
        <v>31</v>
      </c>
      <c r="S1130" t="s">
        <v>27</v>
      </c>
    </row>
    <row r="1131" spans="1:19" x14ac:dyDescent="0.25">
      <c r="A1131" s="6">
        <v>20210701</v>
      </c>
      <c r="B1131" t="s">
        <v>768</v>
      </c>
      <c r="C1131" t="s">
        <v>3682</v>
      </c>
      <c r="D1131" t="s">
        <v>3712</v>
      </c>
      <c r="E1131" t="s">
        <v>296</v>
      </c>
      <c r="F1131" t="s">
        <v>24</v>
      </c>
      <c r="G1131" t="s">
        <v>355</v>
      </c>
      <c r="H1131">
        <v>0</v>
      </c>
      <c r="I1131">
        <v>0</v>
      </c>
      <c r="J1131" t="s">
        <v>441</v>
      </c>
      <c r="K1131" t="s">
        <v>5131</v>
      </c>
      <c r="L1131" t="s">
        <v>5132</v>
      </c>
      <c r="M11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31" t="s">
        <v>5133</v>
      </c>
      <c r="O1131" s="4">
        <v>7355</v>
      </c>
      <c r="P1131" s="4">
        <f>IF(Table_GL_DATA_QUERY[[#This Row],[TRANSAMT]]&gt;0,Table_GL_DATA_QUERY[[#This Row],[TRANSAMT]],0)</f>
        <v>7355</v>
      </c>
      <c r="Q1131" s="4">
        <f>-IF(Table_GL_DATA_QUERY[[#This Row],[TRANSAMT]]&lt;0,Table_GL_DATA_QUERY[[#This Row],[TRANSAMT]],0)</f>
        <v>0</v>
      </c>
      <c r="R1131" t="s">
        <v>31</v>
      </c>
      <c r="S1131" t="s">
        <v>27</v>
      </c>
    </row>
    <row r="1132" spans="1:19" x14ac:dyDescent="0.25">
      <c r="A1132" s="6">
        <v>20210701</v>
      </c>
      <c r="B1132" t="s">
        <v>768</v>
      </c>
      <c r="C1132" t="s">
        <v>3682</v>
      </c>
      <c r="D1132" t="s">
        <v>3712</v>
      </c>
      <c r="E1132" t="s">
        <v>298</v>
      </c>
      <c r="F1132" t="s">
        <v>24</v>
      </c>
      <c r="G1132" t="s">
        <v>355</v>
      </c>
      <c r="H1132">
        <v>0</v>
      </c>
      <c r="I1132">
        <v>0</v>
      </c>
      <c r="J1132" t="s">
        <v>441</v>
      </c>
      <c r="K1132" t="s">
        <v>674</v>
      </c>
      <c r="L1132" t="s">
        <v>5129</v>
      </c>
      <c r="M11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32" t="s">
        <v>5134</v>
      </c>
      <c r="O1132" s="4">
        <v>16209</v>
      </c>
      <c r="P1132" s="4">
        <f>IF(Table_GL_DATA_QUERY[[#This Row],[TRANSAMT]]&gt;0,Table_GL_DATA_QUERY[[#This Row],[TRANSAMT]],0)</f>
        <v>16209</v>
      </c>
      <c r="Q1132" s="4">
        <f>-IF(Table_GL_DATA_QUERY[[#This Row],[TRANSAMT]]&lt;0,Table_GL_DATA_QUERY[[#This Row],[TRANSAMT]],0)</f>
        <v>0</v>
      </c>
      <c r="R1132" t="s">
        <v>31</v>
      </c>
      <c r="S1132" t="s">
        <v>27</v>
      </c>
    </row>
    <row r="1133" spans="1:19" x14ac:dyDescent="0.25">
      <c r="A1133" s="6">
        <v>20210701</v>
      </c>
      <c r="B1133" t="s">
        <v>768</v>
      </c>
      <c r="C1133" t="s">
        <v>3682</v>
      </c>
      <c r="D1133" t="s">
        <v>3712</v>
      </c>
      <c r="E1133" t="s">
        <v>299</v>
      </c>
      <c r="F1133" t="s">
        <v>24</v>
      </c>
      <c r="G1133" t="s">
        <v>355</v>
      </c>
      <c r="H1133">
        <v>0</v>
      </c>
      <c r="I1133">
        <v>0</v>
      </c>
      <c r="J1133" t="s">
        <v>441</v>
      </c>
      <c r="K1133" t="s">
        <v>674</v>
      </c>
      <c r="L1133" t="s">
        <v>5129</v>
      </c>
      <c r="M11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33" t="s">
        <v>5135</v>
      </c>
      <c r="O1133" s="4">
        <v>10000</v>
      </c>
      <c r="P1133" s="4">
        <f>IF(Table_GL_DATA_QUERY[[#This Row],[TRANSAMT]]&gt;0,Table_GL_DATA_QUERY[[#This Row],[TRANSAMT]],0)</f>
        <v>10000</v>
      </c>
      <c r="Q1133" s="4">
        <f>-IF(Table_GL_DATA_QUERY[[#This Row],[TRANSAMT]]&lt;0,Table_GL_DATA_QUERY[[#This Row],[TRANSAMT]],0)</f>
        <v>0</v>
      </c>
      <c r="R1133" t="s">
        <v>31</v>
      </c>
      <c r="S1133" t="s">
        <v>27</v>
      </c>
    </row>
    <row r="1134" spans="1:19" x14ac:dyDescent="0.25">
      <c r="A1134" s="6">
        <v>20210701</v>
      </c>
      <c r="B1134" t="s">
        <v>768</v>
      </c>
      <c r="C1134" t="s">
        <v>3682</v>
      </c>
      <c r="D1134" t="s">
        <v>3712</v>
      </c>
      <c r="E1134" t="s">
        <v>300</v>
      </c>
      <c r="F1134" t="s">
        <v>24</v>
      </c>
      <c r="G1134" t="s">
        <v>355</v>
      </c>
      <c r="H1134">
        <v>0</v>
      </c>
      <c r="I1134">
        <v>0</v>
      </c>
      <c r="J1134" t="s">
        <v>441</v>
      </c>
      <c r="K1134" t="s">
        <v>211</v>
      </c>
      <c r="L1134" t="s">
        <v>5136</v>
      </c>
      <c r="M11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34" t="s">
        <v>5137</v>
      </c>
      <c r="O1134" s="4">
        <v>12572</v>
      </c>
      <c r="P1134" s="4">
        <f>IF(Table_GL_DATA_QUERY[[#This Row],[TRANSAMT]]&gt;0,Table_GL_DATA_QUERY[[#This Row],[TRANSAMT]],0)</f>
        <v>12572</v>
      </c>
      <c r="Q1134" s="4">
        <f>-IF(Table_GL_DATA_QUERY[[#This Row],[TRANSAMT]]&lt;0,Table_GL_DATA_QUERY[[#This Row],[TRANSAMT]],0)</f>
        <v>0</v>
      </c>
      <c r="R1134" t="s">
        <v>31</v>
      </c>
      <c r="S1134" t="s">
        <v>27</v>
      </c>
    </row>
    <row r="1135" spans="1:19" x14ac:dyDescent="0.25">
      <c r="A1135" s="6">
        <v>20210701</v>
      </c>
      <c r="B1135" t="s">
        <v>768</v>
      </c>
      <c r="C1135" t="s">
        <v>3682</v>
      </c>
      <c r="D1135" t="s">
        <v>3712</v>
      </c>
      <c r="E1135" t="s">
        <v>301</v>
      </c>
      <c r="F1135" t="s">
        <v>24</v>
      </c>
      <c r="G1135" t="s">
        <v>355</v>
      </c>
      <c r="H1135">
        <v>0</v>
      </c>
      <c r="I1135">
        <v>0</v>
      </c>
      <c r="J1135" t="s">
        <v>441</v>
      </c>
      <c r="K1135" t="s">
        <v>674</v>
      </c>
      <c r="L1135" t="s">
        <v>5129</v>
      </c>
      <c r="M11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35" t="s">
        <v>5138</v>
      </c>
      <c r="O1135" s="4">
        <v>10000</v>
      </c>
      <c r="P1135" s="4">
        <f>IF(Table_GL_DATA_QUERY[[#This Row],[TRANSAMT]]&gt;0,Table_GL_DATA_QUERY[[#This Row],[TRANSAMT]],0)</f>
        <v>10000</v>
      </c>
      <c r="Q1135" s="4">
        <f>-IF(Table_GL_DATA_QUERY[[#This Row],[TRANSAMT]]&lt;0,Table_GL_DATA_QUERY[[#This Row],[TRANSAMT]],0)</f>
        <v>0</v>
      </c>
      <c r="R1135" t="s">
        <v>31</v>
      </c>
      <c r="S1135" t="s">
        <v>27</v>
      </c>
    </row>
    <row r="1136" spans="1:19" x14ac:dyDescent="0.25">
      <c r="A1136" s="6">
        <v>20210701</v>
      </c>
      <c r="B1136" t="s">
        <v>768</v>
      </c>
      <c r="C1136" t="s">
        <v>3682</v>
      </c>
      <c r="D1136" t="s">
        <v>3712</v>
      </c>
      <c r="E1136" t="s">
        <v>302</v>
      </c>
      <c r="F1136" t="s">
        <v>24</v>
      </c>
      <c r="G1136" t="s">
        <v>355</v>
      </c>
      <c r="H1136">
        <v>0</v>
      </c>
      <c r="I1136">
        <v>0</v>
      </c>
      <c r="J1136" t="s">
        <v>441</v>
      </c>
      <c r="K1136" t="s">
        <v>5131</v>
      </c>
      <c r="L1136" t="s">
        <v>5139</v>
      </c>
      <c r="M11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36" t="s">
        <v>5140</v>
      </c>
      <c r="O1136" s="4">
        <v>4935</v>
      </c>
      <c r="P1136" s="4">
        <f>IF(Table_GL_DATA_QUERY[[#This Row],[TRANSAMT]]&gt;0,Table_GL_DATA_QUERY[[#This Row],[TRANSAMT]],0)</f>
        <v>4935</v>
      </c>
      <c r="Q1136" s="4">
        <f>-IF(Table_GL_DATA_QUERY[[#This Row],[TRANSAMT]]&lt;0,Table_GL_DATA_QUERY[[#This Row],[TRANSAMT]],0)</f>
        <v>0</v>
      </c>
      <c r="R1136" t="s">
        <v>31</v>
      </c>
      <c r="S1136" t="s">
        <v>27</v>
      </c>
    </row>
    <row r="1137" spans="1:19" x14ac:dyDescent="0.25">
      <c r="A1137" s="6">
        <v>20210701</v>
      </c>
      <c r="B1137" t="s">
        <v>768</v>
      </c>
      <c r="C1137" t="s">
        <v>3682</v>
      </c>
      <c r="D1137" t="s">
        <v>3712</v>
      </c>
      <c r="E1137" t="s">
        <v>303</v>
      </c>
      <c r="F1137" t="s">
        <v>24</v>
      </c>
      <c r="G1137" t="s">
        <v>355</v>
      </c>
      <c r="H1137">
        <v>0</v>
      </c>
      <c r="I1137">
        <v>0</v>
      </c>
      <c r="J1137" t="s">
        <v>441</v>
      </c>
      <c r="K1137" t="s">
        <v>382</v>
      </c>
      <c r="L1137" t="s">
        <v>5141</v>
      </c>
      <c r="M11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37" t="s">
        <v>5142</v>
      </c>
      <c r="O1137" s="4">
        <v>2575</v>
      </c>
      <c r="P1137" s="4">
        <f>IF(Table_GL_DATA_QUERY[[#This Row],[TRANSAMT]]&gt;0,Table_GL_DATA_QUERY[[#This Row],[TRANSAMT]],0)</f>
        <v>2575</v>
      </c>
      <c r="Q1137" s="4">
        <f>-IF(Table_GL_DATA_QUERY[[#This Row],[TRANSAMT]]&lt;0,Table_GL_DATA_QUERY[[#This Row],[TRANSAMT]],0)</f>
        <v>0</v>
      </c>
      <c r="R1137" t="s">
        <v>31</v>
      </c>
      <c r="S1137" t="s">
        <v>27</v>
      </c>
    </row>
    <row r="1138" spans="1:19" x14ac:dyDescent="0.25">
      <c r="A1138" s="6">
        <v>20210701</v>
      </c>
      <c r="B1138" t="s">
        <v>768</v>
      </c>
      <c r="C1138" t="s">
        <v>3682</v>
      </c>
      <c r="D1138" t="s">
        <v>3712</v>
      </c>
      <c r="E1138" t="s">
        <v>305</v>
      </c>
      <c r="F1138" t="s">
        <v>24</v>
      </c>
      <c r="G1138" t="s">
        <v>355</v>
      </c>
      <c r="H1138">
        <v>0</v>
      </c>
      <c r="I1138">
        <v>0</v>
      </c>
      <c r="J1138" t="s">
        <v>441</v>
      </c>
      <c r="K1138" t="s">
        <v>5131</v>
      </c>
      <c r="L1138" t="s">
        <v>5143</v>
      </c>
      <c r="M11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38" t="s">
        <v>3079</v>
      </c>
      <c r="O1138" s="4">
        <v>15000</v>
      </c>
      <c r="P1138" s="4">
        <f>IF(Table_GL_DATA_QUERY[[#This Row],[TRANSAMT]]&gt;0,Table_GL_DATA_QUERY[[#This Row],[TRANSAMT]],0)</f>
        <v>15000</v>
      </c>
      <c r="Q1138" s="4">
        <f>-IF(Table_GL_DATA_QUERY[[#This Row],[TRANSAMT]]&lt;0,Table_GL_DATA_QUERY[[#This Row],[TRANSAMT]],0)</f>
        <v>0</v>
      </c>
      <c r="R1138" t="s">
        <v>31</v>
      </c>
      <c r="S1138" t="s">
        <v>27</v>
      </c>
    </row>
    <row r="1139" spans="1:19" x14ac:dyDescent="0.25">
      <c r="A1139" s="6">
        <v>20210702</v>
      </c>
      <c r="B1139" t="s">
        <v>768</v>
      </c>
      <c r="C1139" t="s">
        <v>3682</v>
      </c>
      <c r="D1139" t="s">
        <v>3712</v>
      </c>
      <c r="E1139" t="s">
        <v>306</v>
      </c>
      <c r="F1139" t="s">
        <v>24</v>
      </c>
      <c r="G1139" t="s">
        <v>355</v>
      </c>
      <c r="H1139">
        <v>0</v>
      </c>
      <c r="I1139">
        <v>0</v>
      </c>
      <c r="J1139" t="s">
        <v>441</v>
      </c>
      <c r="K1139" t="s">
        <v>5131</v>
      </c>
      <c r="L1139" t="s">
        <v>5144</v>
      </c>
      <c r="M11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39" t="s">
        <v>5145</v>
      </c>
      <c r="O1139" s="4">
        <v>5399</v>
      </c>
      <c r="P1139" s="4">
        <f>IF(Table_GL_DATA_QUERY[[#This Row],[TRANSAMT]]&gt;0,Table_GL_DATA_QUERY[[#This Row],[TRANSAMT]],0)</f>
        <v>5399</v>
      </c>
      <c r="Q1139" s="4">
        <f>-IF(Table_GL_DATA_QUERY[[#This Row],[TRANSAMT]]&lt;0,Table_GL_DATA_QUERY[[#This Row],[TRANSAMT]],0)</f>
        <v>0</v>
      </c>
      <c r="R1139" t="s">
        <v>31</v>
      </c>
      <c r="S1139" t="s">
        <v>27</v>
      </c>
    </row>
    <row r="1140" spans="1:19" x14ac:dyDescent="0.25">
      <c r="A1140" s="6">
        <v>20210713</v>
      </c>
      <c r="B1140" t="s">
        <v>768</v>
      </c>
      <c r="C1140" t="s">
        <v>3682</v>
      </c>
      <c r="D1140" t="s">
        <v>17547</v>
      </c>
      <c r="E1140" t="s">
        <v>134</v>
      </c>
      <c r="F1140" t="s">
        <v>24</v>
      </c>
      <c r="G1140" t="s">
        <v>49</v>
      </c>
      <c r="H1140">
        <v>0</v>
      </c>
      <c r="I1140">
        <v>0</v>
      </c>
      <c r="J1140" t="s">
        <v>61</v>
      </c>
      <c r="K1140" t="s">
        <v>699</v>
      </c>
      <c r="L1140" t="s">
        <v>17584</v>
      </c>
      <c r="M11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000010712770</v>
      </c>
      <c r="N1140" t="s">
        <v>123</v>
      </c>
      <c r="O1140" s="4">
        <v>1439</v>
      </c>
      <c r="P1140" s="4">
        <f>IF(Table_GL_DATA_QUERY[[#This Row],[TRANSAMT]]&gt;0,Table_GL_DATA_QUERY[[#This Row],[TRANSAMT]],0)</f>
        <v>1439</v>
      </c>
      <c r="Q1140" s="4">
        <f>-IF(Table_GL_DATA_QUERY[[#This Row],[TRANSAMT]]&lt;0,Table_GL_DATA_QUERY[[#This Row],[TRANSAMT]],0)</f>
        <v>0</v>
      </c>
      <c r="R1140" t="s">
        <v>31</v>
      </c>
      <c r="S1140" t="s">
        <v>27</v>
      </c>
    </row>
    <row r="1141" spans="1:19" x14ac:dyDescent="0.25">
      <c r="A1141" s="6">
        <v>20210713</v>
      </c>
      <c r="B1141" t="s">
        <v>768</v>
      </c>
      <c r="C1141" t="s">
        <v>3682</v>
      </c>
      <c r="D1141" t="s">
        <v>17547</v>
      </c>
      <c r="E1141" t="s">
        <v>203</v>
      </c>
      <c r="F1141" t="s">
        <v>24</v>
      </c>
      <c r="G1141" t="s">
        <v>49</v>
      </c>
      <c r="H1141">
        <v>0</v>
      </c>
      <c r="I1141">
        <v>0</v>
      </c>
      <c r="J1141" t="s">
        <v>61</v>
      </c>
      <c r="K1141" t="s">
        <v>699</v>
      </c>
      <c r="L1141" t="s">
        <v>17585</v>
      </c>
      <c r="M11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000010712770</v>
      </c>
      <c r="N1141" t="s">
        <v>123</v>
      </c>
      <c r="O1141" s="4">
        <v>1233</v>
      </c>
      <c r="P1141" s="4">
        <f>IF(Table_GL_DATA_QUERY[[#This Row],[TRANSAMT]]&gt;0,Table_GL_DATA_QUERY[[#This Row],[TRANSAMT]],0)</f>
        <v>1233</v>
      </c>
      <c r="Q1141" s="4">
        <f>-IF(Table_GL_DATA_QUERY[[#This Row],[TRANSAMT]]&lt;0,Table_GL_DATA_QUERY[[#This Row],[TRANSAMT]],0)</f>
        <v>0</v>
      </c>
      <c r="R1141" t="s">
        <v>31</v>
      </c>
      <c r="S1141" t="s">
        <v>27</v>
      </c>
    </row>
    <row r="1142" spans="1:19" x14ac:dyDescent="0.25">
      <c r="A1142" s="6">
        <v>20210713</v>
      </c>
      <c r="B1142" t="s">
        <v>768</v>
      </c>
      <c r="C1142" t="s">
        <v>3682</v>
      </c>
      <c r="D1142" t="s">
        <v>17547</v>
      </c>
      <c r="E1142" t="s">
        <v>135</v>
      </c>
      <c r="F1142" t="s">
        <v>24</v>
      </c>
      <c r="G1142" t="s">
        <v>49</v>
      </c>
      <c r="H1142">
        <v>0</v>
      </c>
      <c r="I1142">
        <v>0</v>
      </c>
      <c r="J1142" t="s">
        <v>61</v>
      </c>
      <c r="K1142" t="s">
        <v>699</v>
      </c>
      <c r="L1142" t="s">
        <v>17586</v>
      </c>
      <c r="M11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000011942229</v>
      </c>
      <c r="N1142" t="s">
        <v>123</v>
      </c>
      <c r="O1142" s="4">
        <v>1</v>
      </c>
      <c r="P1142" s="4">
        <f>IF(Table_GL_DATA_QUERY[[#This Row],[TRANSAMT]]&gt;0,Table_GL_DATA_QUERY[[#This Row],[TRANSAMT]],0)</f>
        <v>1</v>
      </c>
      <c r="Q1142" s="4">
        <f>-IF(Table_GL_DATA_QUERY[[#This Row],[TRANSAMT]]&lt;0,Table_GL_DATA_QUERY[[#This Row],[TRANSAMT]],0)</f>
        <v>0</v>
      </c>
      <c r="R1142" t="s">
        <v>31</v>
      </c>
      <c r="S1142" t="s">
        <v>27</v>
      </c>
    </row>
    <row r="1143" spans="1:19" x14ac:dyDescent="0.25">
      <c r="A1143" s="6">
        <v>20210713</v>
      </c>
      <c r="B1143" t="s">
        <v>768</v>
      </c>
      <c r="C1143" t="s">
        <v>3682</v>
      </c>
      <c r="D1143" t="s">
        <v>17547</v>
      </c>
      <c r="E1143" t="s">
        <v>136</v>
      </c>
      <c r="F1143" t="s">
        <v>24</v>
      </c>
      <c r="G1143" t="s">
        <v>49</v>
      </c>
      <c r="H1143">
        <v>0</v>
      </c>
      <c r="I1143">
        <v>0</v>
      </c>
      <c r="J1143" t="s">
        <v>61</v>
      </c>
      <c r="K1143" t="s">
        <v>699</v>
      </c>
      <c r="L1143" t="s">
        <v>17587</v>
      </c>
      <c r="M11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000011941753</v>
      </c>
      <c r="N1143" t="s">
        <v>123</v>
      </c>
      <c r="O1143" s="4">
        <v>6400</v>
      </c>
      <c r="P1143" s="4">
        <f>IF(Table_GL_DATA_QUERY[[#This Row],[TRANSAMT]]&gt;0,Table_GL_DATA_QUERY[[#This Row],[TRANSAMT]],0)</f>
        <v>6400</v>
      </c>
      <c r="Q1143" s="4">
        <f>-IF(Table_GL_DATA_QUERY[[#This Row],[TRANSAMT]]&lt;0,Table_GL_DATA_QUERY[[#This Row],[TRANSAMT]],0)</f>
        <v>0</v>
      </c>
      <c r="R1143" t="s">
        <v>31</v>
      </c>
      <c r="S1143" t="s">
        <v>27</v>
      </c>
    </row>
    <row r="1144" spans="1:19" x14ac:dyDescent="0.25">
      <c r="A1144" s="6">
        <v>20210713</v>
      </c>
      <c r="B1144" t="s">
        <v>768</v>
      </c>
      <c r="C1144" t="s">
        <v>3682</v>
      </c>
      <c r="D1144" t="s">
        <v>17547</v>
      </c>
      <c r="E1144" t="s">
        <v>204</v>
      </c>
      <c r="F1144" t="s">
        <v>24</v>
      </c>
      <c r="G1144" t="s">
        <v>49</v>
      </c>
      <c r="H1144">
        <v>0</v>
      </c>
      <c r="I1144">
        <v>0</v>
      </c>
      <c r="J1144" t="s">
        <v>61</v>
      </c>
      <c r="K1144" t="s">
        <v>699</v>
      </c>
      <c r="L1144" t="s">
        <v>17588</v>
      </c>
      <c r="M11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000000049617</v>
      </c>
      <c r="N1144" t="s">
        <v>123</v>
      </c>
      <c r="O1144" s="4">
        <v>5452</v>
      </c>
      <c r="P1144" s="4">
        <f>IF(Table_GL_DATA_QUERY[[#This Row],[TRANSAMT]]&gt;0,Table_GL_DATA_QUERY[[#This Row],[TRANSAMT]],0)</f>
        <v>5452</v>
      </c>
      <c r="Q1144" s="4">
        <f>-IF(Table_GL_DATA_QUERY[[#This Row],[TRANSAMT]]&lt;0,Table_GL_DATA_QUERY[[#This Row],[TRANSAMT]],0)</f>
        <v>0</v>
      </c>
      <c r="R1144" t="s">
        <v>31</v>
      </c>
      <c r="S1144" t="s">
        <v>27</v>
      </c>
    </row>
    <row r="1145" spans="1:19" x14ac:dyDescent="0.25">
      <c r="A1145" s="6">
        <v>20210715</v>
      </c>
      <c r="B1145" t="s">
        <v>768</v>
      </c>
      <c r="C1145" t="s">
        <v>3682</v>
      </c>
      <c r="D1145" t="s">
        <v>17547</v>
      </c>
      <c r="E1145" t="s">
        <v>137</v>
      </c>
      <c r="F1145" t="s">
        <v>24</v>
      </c>
      <c r="G1145" t="s">
        <v>49</v>
      </c>
      <c r="H1145">
        <v>0</v>
      </c>
      <c r="I1145">
        <v>0</v>
      </c>
      <c r="J1145" t="s">
        <v>61</v>
      </c>
      <c r="K1145" t="s">
        <v>699</v>
      </c>
      <c r="L1145" t="s">
        <v>17589</v>
      </c>
      <c r="M11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000011960144</v>
      </c>
      <c r="N1145" t="s">
        <v>123</v>
      </c>
      <c r="O1145" s="4">
        <v>8462</v>
      </c>
      <c r="P1145" s="4">
        <f>IF(Table_GL_DATA_QUERY[[#This Row],[TRANSAMT]]&gt;0,Table_GL_DATA_QUERY[[#This Row],[TRANSAMT]],0)</f>
        <v>8462</v>
      </c>
      <c r="Q1145" s="4">
        <f>-IF(Table_GL_DATA_QUERY[[#This Row],[TRANSAMT]]&lt;0,Table_GL_DATA_QUERY[[#This Row],[TRANSAMT]],0)</f>
        <v>0</v>
      </c>
      <c r="R1145" t="s">
        <v>31</v>
      </c>
      <c r="S1145" t="s">
        <v>27</v>
      </c>
    </row>
    <row r="1146" spans="1:19" x14ac:dyDescent="0.25">
      <c r="A1146" s="6">
        <v>20210715</v>
      </c>
      <c r="B1146" t="s">
        <v>768</v>
      </c>
      <c r="C1146" t="s">
        <v>3682</v>
      </c>
      <c r="D1146" t="s">
        <v>17547</v>
      </c>
      <c r="E1146" t="s">
        <v>138</v>
      </c>
      <c r="F1146" t="s">
        <v>24</v>
      </c>
      <c r="G1146" t="s">
        <v>49</v>
      </c>
      <c r="H1146">
        <v>0</v>
      </c>
      <c r="I1146">
        <v>0</v>
      </c>
      <c r="J1146" t="s">
        <v>61</v>
      </c>
      <c r="K1146" t="s">
        <v>1058</v>
      </c>
      <c r="L1146" t="s">
        <v>17590</v>
      </c>
      <c r="M11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000011961866</v>
      </c>
      <c r="N1146" t="s">
        <v>123</v>
      </c>
      <c r="O1146" s="4">
        <v>3344</v>
      </c>
      <c r="P1146" s="4">
        <f>IF(Table_GL_DATA_QUERY[[#This Row],[TRANSAMT]]&gt;0,Table_GL_DATA_QUERY[[#This Row],[TRANSAMT]],0)</f>
        <v>3344</v>
      </c>
      <c r="Q1146" s="4">
        <f>-IF(Table_GL_DATA_QUERY[[#This Row],[TRANSAMT]]&lt;0,Table_GL_DATA_QUERY[[#This Row],[TRANSAMT]],0)</f>
        <v>0</v>
      </c>
      <c r="R1146" t="s">
        <v>31</v>
      </c>
      <c r="S1146" t="s">
        <v>27</v>
      </c>
    </row>
    <row r="1147" spans="1:19" x14ac:dyDescent="0.25">
      <c r="A1147" s="6">
        <v>20210715</v>
      </c>
      <c r="B1147" t="s">
        <v>768</v>
      </c>
      <c r="C1147" t="s">
        <v>3682</v>
      </c>
      <c r="D1147" t="s">
        <v>17547</v>
      </c>
      <c r="E1147" t="s">
        <v>139</v>
      </c>
      <c r="F1147" t="s">
        <v>24</v>
      </c>
      <c r="G1147" t="s">
        <v>49</v>
      </c>
      <c r="H1147">
        <v>0</v>
      </c>
      <c r="I1147">
        <v>0</v>
      </c>
      <c r="J1147" t="s">
        <v>61</v>
      </c>
      <c r="K1147" t="s">
        <v>1058</v>
      </c>
      <c r="L1147" t="s">
        <v>17591</v>
      </c>
      <c r="M11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47" t="s">
        <v>123</v>
      </c>
      <c r="O1147" s="4">
        <v>9784.7000000000007</v>
      </c>
      <c r="P1147" s="4">
        <f>IF(Table_GL_DATA_QUERY[[#This Row],[TRANSAMT]]&gt;0,Table_GL_DATA_QUERY[[#This Row],[TRANSAMT]],0)</f>
        <v>9784.7000000000007</v>
      </c>
      <c r="Q1147" s="4">
        <f>-IF(Table_GL_DATA_QUERY[[#This Row],[TRANSAMT]]&lt;0,Table_GL_DATA_QUERY[[#This Row],[TRANSAMT]],0)</f>
        <v>0</v>
      </c>
      <c r="R1147" t="s">
        <v>31</v>
      </c>
      <c r="S1147" t="s">
        <v>27</v>
      </c>
    </row>
    <row r="1148" spans="1:19" x14ac:dyDescent="0.25">
      <c r="A1148" s="6">
        <v>20210715</v>
      </c>
      <c r="B1148" t="s">
        <v>768</v>
      </c>
      <c r="C1148" t="s">
        <v>3682</v>
      </c>
      <c r="D1148" t="s">
        <v>17547</v>
      </c>
      <c r="E1148" t="s">
        <v>140</v>
      </c>
      <c r="F1148" t="s">
        <v>24</v>
      </c>
      <c r="G1148" t="s">
        <v>49</v>
      </c>
      <c r="H1148">
        <v>0</v>
      </c>
      <c r="I1148">
        <v>0</v>
      </c>
      <c r="J1148" t="s">
        <v>61</v>
      </c>
      <c r="K1148" t="s">
        <v>699</v>
      </c>
      <c r="L1148" t="s">
        <v>17592</v>
      </c>
      <c r="M11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48" t="s">
        <v>123</v>
      </c>
      <c r="O1148" s="4">
        <v>384</v>
      </c>
      <c r="P1148" s="4">
        <f>IF(Table_GL_DATA_QUERY[[#This Row],[TRANSAMT]]&gt;0,Table_GL_DATA_QUERY[[#This Row],[TRANSAMT]],0)</f>
        <v>384</v>
      </c>
      <c r="Q1148" s="4">
        <f>-IF(Table_GL_DATA_QUERY[[#This Row],[TRANSAMT]]&lt;0,Table_GL_DATA_QUERY[[#This Row],[TRANSAMT]],0)</f>
        <v>0</v>
      </c>
      <c r="R1148" t="s">
        <v>31</v>
      </c>
      <c r="S1148" t="s">
        <v>27</v>
      </c>
    </row>
    <row r="1149" spans="1:19" x14ac:dyDescent="0.25">
      <c r="A1149" s="6">
        <v>20210715</v>
      </c>
      <c r="B1149" t="s">
        <v>768</v>
      </c>
      <c r="C1149" t="s">
        <v>3682</v>
      </c>
      <c r="D1149" t="s">
        <v>17547</v>
      </c>
      <c r="E1149" t="s">
        <v>60</v>
      </c>
      <c r="F1149" t="s">
        <v>24</v>
      </c>
      <c r="G1149" t="s">
        <v>49</v>
      </c>
      <c r="H1149">
        <v>0</v>
      </c>
      <c r="I1149">
        <v>0</v>
      </c>
      <c r="J1149" t="s">
        <v>61</v>
      </c>
      <c r="K1149" t="s">
        <v>699</v>
      </c>
      <c r="L1149" t="s">
        <v>17593</v>
      </c>
      <c r="M11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49" t="s">
        <v>123</v>
      </c>
      <c r="O1149" s="4">
        <v>384</v>
      </c>
      <c r="P1149" s="4">
        <f>IF(Table_GL_DATA_QUERY[[#This Row],[TRANSAMT]]&gt;0,Table_GL_DATA_QUERY[[#This Row],[TRANSAMT]],0)</f>
        <v>384</v>
      </c>
      <c r="Q1149" s="4">
        <f>-IF(Table_GL_DATA_QUERY[[#This Row],[TRANSAMT]]&lt;0,Table_GL_DATA_QUERY[[#This Row],[TRANSAMT]],0)</f>
        <v>0</v>
      </c>
      <c r="R1149" t="s">
        <v>31</v>
      </c>
      <c r="S1149" t="s">
        <v>27</v>
      </c>
    </row>
    <row r="1150" spans="1:19" x14ac:dyDescent="0.25">
      <c r="A1150" s="6">
        <v>20210715</v>
      </c>
      <c r="B1150" t="s">
        <v>768</v>
      </c>
      <c r="C1150" t="s">
        <v>3682</v>
      </c>
      <c r="D1150" t="s">
        <v>17547</v>
      </c>
      <c r="E1150" t="s">
        <v>62</v>
      </c>
      <c r="F1150" t="s">
        <v>24</v>
      </c>
      <c r="G1150" t="s">
        <v>49</v>
      </c>
      <c r="H1150">
        <v>0</v>
      </c>
      <c r="I1150">
        <v>0</v>
      </c>
      <c r="J1150" t="s">
        <v>61</v>
      </c>
      <c r="K1150" t="s">
        <v>699</v>
      </c>
      <c r="L1150" t="s">
        <v>17594</v>
      </c>
      <c r="M11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000011961505</v>
      </c>
      <c r="N1150" t="s">
        <v>123</v>
      </c>
      <c r="O1150" s="4">
        <v>4637</v>
      </c>
      <c r="P1150" s="4">
        <f>IF(Table_GL_DATA_QUERY[[#This Row],[TRANSAMT]]&gt;0,Table_GL_DATA_QUERY[[#This Row],[TRANSAMT]],0)</f>
        <v>4637</v>
      </c>
      <c r="Q1150" s="4">
        <f>-IF(Table_GL_DATA_QUERY[[#This Row],[TRANSAMT]]&lt;0,Table_GL_DATA_QUERY[[#This Row],[TRANSAMT]],0)</f>
        <v>0</v>
      </c>
      <c r="R1150" t="s">
        <v>31</v>
      </c>
      <c r="S1150" t="s">
        <v>27</v>
      </c>
    </row>
    <row r="1151" spans="1:19" x14ac:dyDescent="0.25">
      <c r="A1151" s="6">
        <v>20210715</v>
      </c>
      <c r="B1151" t="s">
        <v>768</v>
      </c>
      <c r="C1151" t="s">
        <v>3682</v>
      </c>
      <c r="D1151" t="s">
        <v>17547</v>
      </c>
      <c r="E1151" t="s">
        <v>63</v>
      </c>
      <c r="F1151" t="s">
        <v>24</v>
      </c>
      <c r="G1151" t="s">
        <v>49</v>
      </c>
      <c r="H1151">
        <v>0</v>
      </c>
      <c r="I1151">
        <v>0</v>
      </c>
      <c r="J1151" t="s">
        <v>61</v>
      </c>
      <c r="K1151" t="s">
        <v>699</v>
      </c>
      <c r="L1151" t="s">
        <v>17595</v>
      </c>
      <c r="M11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000066406860</v>
      </c>
      <c r="N1151" t="s">
        <v>123</v>
      </c>
      <c r="O1151" s="4">
        <v>4996</v>
      </c>
      <c r="P1151" s="4">
        <f>IF(Table_GL_DATA_QUERY[[#This Row],[TRANSAMT]]&gt;0,Table_GL_DATA_QUERY[[#This Row],[TRANSAMT]],0)</f>
        <v>4996</v>
      </c>
      <c r="Q1151" s="4">
        <f>-IF(Table_GL_DATA_QUERY[[#This Row],[TRANSAMT]]&lt;0,Table_GL_DATA_QUERY[[#This Row],[TRANSAMT]],0)</f>
        <v>0</v>
      </c>
      <c r="R1151" t="s">
        <v>31</v>
      </c>
      <c r="S1151" t="s">
        <v>27</v>
      </c>
    </row>
    <row r="1152" spans="1:19" x14ac:dyDescent="0.25">
      <c r="A1152" s="6">
        <v>20210707</v>
      </c>
      <c r="B1152" t="s">
        <v>768</v>
      </c>
      <c r="C1152" t="s">
        <v>3682</v>
      </c>
      <c r="D1152" t="s">
        <v>17547</v>
      </c>
      <c r="E1152" t="s">
        <v>64</v>
      </c>
      <c r="F1152" t="s">
        <v>24</v>
      </c>
      <c r="G1152" t="s">
        <v>49</v>
      </c>
      <c r="H1152">
        <v>0</v>
      </c>
      <c r="I1152">
        <v>0</v>
      </c>
      <c r="J1152" t="s">
        <v>61</v>
      </c>
      <c r="K1152" t="s">
        <v>699</v>
      </c>
      <c r="L1152" t="s">
        <v>17596</v>
      </c>
      <c r="M11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000011881566</v>
      </c>
      <c r="N1152" t="s">
        <v>123</v>
      </c>
      <c r="O1152" s="4">
        <v>4657</v>
      </c>
      <c r="P1152" s="4">
        <f>IF(Table_GL_DATA_QUERY[[#This Row],[TRANSAMT]]&gt;0,Table_GL_DATA_QUERY[[#This Row],[TRANSAMT]],0)</f>
        <v>4657</v>
      </c>
      <c r="Q1152" s="4">
        <f>-IF(Table_GL_DATA_QUERY[[#This Row],[TRANSAMT]]&lt;0,Table_GL_DATA_QUERY[[#This Row],[TRANSAMT]],0)</f>
        <v>0</v>
      </c>
      <c r="R1152" t="s">
        <v>31</v>
      </c>
      <c r="S1152" t="s">
        <v>27</v>
      </c>
    </row>
    <row r="1153" spans="1:19" x14ac:dyDescent="0.25">
      <c r="A1153" s="6">
        <v>20210707</v>
      </c>
      <c r="B1153" t="s">
        <v>768</v>
      </c>
      <c r="C1153" t="s">
        <v>3682</v>
      </c>
      <c r="D1153" t="s">
        <v>17547</v>
      </c>
      <c r="E1153" t="s">
        <v>65</v>
      </c>
      <c r="F1153" t="s">
        <v>24</v>
      </c>
      <c r="G1153" t="s">
        <v>49</v>
      </c>
      <c r="H1153">
        <v>0</v>
      </c>
      <c r="I1153">
        <v>0</v>
      </c>
      <c r="J1153" t="s">
        <v>61</v>
      </c>
      <c r="K1153" t="s">
        <v>1058</v>
      </c>
      <c r="L1153" t="s">
        <v>17597</v>
      </c>
      <c r="M11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000011881257</v>
      </c>
      <c r="N1153" t="s">
        <v>123</v>
      </c>
      <c r="O1153" s="4">
        <v>1748</v>
      </c>
      <c r="P1153" s="4">
        <f>IF(Table_GL_DATA_QUERY[[#This Row],[TRANSAMT]]&gt;0,Table_GL_DATA_QUERY[[#This Row],[TRANSAMT]],0)</f>
        <v>1748</v>
      </c>
      <c r="Q1153" s="4">
        <f>-IF(Table_GL_DATA_QUERY[[#This Row],[TRANSAMT]]&lt;0,Table_GL_DATA_QUERY[[#This Row],[TRANSAMT]],0)</f>
        <v>0</v>
      </c>
      <c r="R1153" t="s">
        <v>31</v>
      </c>
      <c r="S1153" t="s">
        <v>27</v>
      </c>
    </row>
    <row r="1154" spans="1:19" x14ac:dyDescent="0.25">
      <c r="A1154" s="6">
        <v>20210716</v>
      </c>
      <c r="B1154" t="s">
        <v>768</v>
      </c>
      <c r="C1154" t="s">
        <v>3682</v>
      </c>
      <c r="D1154" t="s">
        <v>17547</v>
      </c>
      <c r="E1154" t="s">
        <v>66</v>
      </c>
      <c r="F1154" t="s">
        <v>24</v>
      </c>
      <c r="G1154" t="s">
        <v>49</v>
      </c>
      <c r="H1154">
        <v>0</v>
      </c>
      <c r="I1154">
        <v>0</v>
      </c>
      <c r="J1154" t="s">
        <v>61</v>
      </c>
      <c r="K1154" t="s">
        <v>699</v>
      </c>
      <c r="L1154" t="s">
        <v>17598</v>
      </c>
      <c r="M11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54" t="s">
        <v>123</v>
      </c>
      <c r="O1154" s="4">
        <v>22842</v>
      </c>
      <c r="P1154" s="4">
        <f>IF(Table_GL_DATA_QUERY[[#This Row],[TRANSAMT]]&gt;0,Table_GL_DATA_QUERY[[#This Row],[TRANSAMT]],0)</f>
        <v>22842</v>
      </c>
      <c r="Q1154" s="4">
        <f>-IF(Table_GL_DATA_QUERY[[#This Row],[TRANSAMT]]&lt;0,Table_GL_DATA_QUERY[[#This Row],[TRANSAMT]],0)</f>
        <v>0</v>
      </c>
      <c r="R1154" t="s">
        <v>31</v>
      </c>
      <c r="S1154" t="s">
        <v>27</v>
      </c>
    </row>
    <row r="1155" spans="1:19" x14ac:dyDescent="0.25">
      <c r="A1155" s="6">
        <v>20210716</v>
      </c>
      <c r="B1155" t="s">
        <v>768</v>
      </c>
      <c r="C1155" t="s">
        <v>3682</v>
      </c>
      <c r="D1155" t="s">
        <v>17547</v>
      </c>
      <c r="E1155" t="s">
        <v>67</v>
      </c>
      <c r="F1155" t="s">
        <v>24</v>
      </c>
      <c r="G1155" t="s">
        <v>49</v>
      </c>
      <c r="H1155">
        <v>0</v>
      </c>
      <c r="I1155">
        <v>0</v>
      </c>
      <c r="J1155" t="s">
        <v>61</v>
      </c>
      <c r="K1155" t="s">
        <v>699</v>
      </c>
      <c r="L1155" t="s">
        <v>17599</v>
      </c>
      <c r="M11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000011971219</v>
      </c>
      <c r="N1155" t="s">
        <v>123</v>
      </c>
      <c r="O1155" s="4">
        <v>4962</v>
      </c>
      <c r="P1155" s="4">
        <f>IF(Table_GL_DATA_QUERY[[#This Row],[TRANSAMT]]&gt;0,Table_GL_DATA_QUERY[[#This Row],[TRANSAMT]],0)</f>
        <v>4962</v>
      </c>
      <c r="Q1155" s="4">
        <f>-IF(Table_GL_DATA_QUERY[[#This Row],[TRANSAMT]]&lt;0,Table_GL_DATA_QUERY[[#This Row],[TRANSAMT]],0)</f>
        <v>0</v>
      </c>
      <c r="R1155" t="s">
        <v>31</v>
      </c>
      <c r="S1155" t="s">
        <v>27</v>
      </c>
    </row>
    <row r="1156" spans="1:19" x14ac:dyDescent="0.25">
      <c r="A1156" s="6">
        <v>20210716</v>
      </c>
      <c r="B1156" t="s">
        <v>768</v>
      </c>
      <c r="C1156" t="s">
        <v>3682</v>
      </c>
      <c r="D1156" t="s">
        <v>17547</v>
      </c>
      <c r="E1156" t="s">
        <v>68</v>
      </c>
      <c r="F1156" t="s">
        <v>24</v>
      </c>
      <c r="G1156" t="s">
        <v>49</v>
      </c>
      <c r="H1156">
        <v>0</v>
      </c>
      <c r="I1156">
        <v>0</v>
      </c>
      <c r="J1156" t="s">
        <v>61</v>
      </c>
      <c r="K1156" t="s">
        <v>699</v>
      </c>
      <c r="L1156" t="s">
        <v>17600</v>
      </c>
      <c r="M11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000010716290</v>
      </c>
      <c r="N1156" t="s">
        <v>123</v>
      </c>
      <c r="O1156" s="4">
        <v>950</v>
      </c>
      <c r="P1156" s="4">
        <f>IF(Table_GL_DATA_QUERY[[#This Row],[TRANSAMT]]&gt;0,Table_GL_DATA_QUERY[[#This Row],[TRANSAMT]],0)</f>
        <v>950</v>
      </c>
      <c r="Q1156" s="4">
        <f>-IF(Table_GL_DATA_QUERY[[#This Row],[TRANSAMT]]&lt;0,Table_GL_DATA_QUERY[[#This Row],[TRANSAMT]],0)</f>
        <v>0</v>
      </c>
      <c r="R1156" t="s">
        <v>31</v>
      </c>
      <c r="S1156" t="s">
        <v>27</v>
      </c>
    </row>
    <row r="1157" spans="1:19" x14ac:dyDescent="0.25">
      <c r="A1157" s="6">
        <v>20210716</v>
      </c>
      <c r="B1157" t="s">
        <v>768</v>
      </c>
      <c r="C1157" t="s">
        <v>3682</v>
      </c>
      <c r="D1157" t="s">
        <v>17547</v>
      </c>
      <c r="E1157" t="s">
        <v>69</v>
      </c>
      <c r="F1157" t="s">
        <v>24</v>
      </c>
      <c r="G1157" t="s">
        <v>49</v>
      </c>
      <c r="H1157">
        <v>0</v>
      </c>
      <c r="I1157">
        <v>0</v>
      </c>
      <c r="J1157" t="s">
        <v>61</v>
      </c>
      <c r="K1157" t="s">
        <v>699</v>
      </c>
      <c r="L1157" t="s">
        <v>17601</v>
      </c>
      <c r="M11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000011979010</v>
      </c>
      <c r="N1157" t="s">
        <v>123</v>
      </c>
      <c r="O1157" s="4">
        <v>5503</v>
      </c>
      <c r="P1157" s="4">
        <f>IF(Table_GL_DATA_QUERY[[#This Row],[TRANSAMT]]&gt;0,Table_GL_DATA_QUERY[[#This Row],[TRANSAMT]],0)</f>
        <v>5503</v>
      </c>
      <c r="Q1157" s="4">
        <f>-IF(Table_GL_DATA_QUERY[[#This Row],[TRANSAMT]]&lt;0,Table_GL_DATA_QUERY[[#This Row],[TRANSAMT]],0)</f>
        <v>0</v>
      </c>
      <c r="R1157" t="s">
        <v>31</v>
      </c>
      <c r="S1157" t="s">
        <v>27</v>
      </c>
    </row>
    <row r="1158" spans="1:19" x14ac:dyDescent="0.25">
      <c r="A1158" s="6">
        <v>20210716</v>
      </c>
      <c r="B1158" t="s">
        <v>768</v>
      </c>
      <c r="C1158" t="s">
        <v>3682</v>
      </c>
      <c r="D1158" t="s">
        <v>17547</v>
      </c>
      <c r="E1158" t="s">
        <v>70</v>
      </c>
      <c r="F1158" t="s">
        <v>24</v>
      </c>
      <c r="G1158" t="s">
        <v>49</v>
      </c>
      <c r="H1158">
        <v>0</v>
      </c>
      <c r="I1158">
        <v>0</v>
      </c>
      <c r="J1158" t="s">
        <v>61</v>
      </c>
      <c r="K1158" t="s">
        <v>1058</v>
      </c>
      <c r="L1158" t="s">
        <v>17602</v>
      </c>
      <c r="M11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000011971554</v>
      </c>
      <c r="N1158" t="s">
        <v>123</v>
      </c>
      <c r="O1158" s="4">
        <v>3378</v>
      </c>
      <c r="P1158" s="4">
        <f>IF(Table_GL_DATA_QUERY[[#This Row],[TRANSAMT]]&gt;0,Table_GL_DATA_QUERY[[#This Row],[TRANSAMT]],0)</f>
        <v>3378</v>
      </c>
      <c r="Q1158" s="4">
        <f>-IF(Table_GL_DATA_QUERY[[#This Row],[TRANSAMT]]&lt;0,Table_GL_DATA_QUERY[[#This Row],[TRANSAMT]],0)</f>
        <v>0</v>
      </c>
      <c r="R1158" t="s">
        <v>31</v>
      </c>
      <c r="S1158" t="s">
        <v>27</v>
      </c>
    </row>
    <row r="1159" spans="1:19" x14ac:dyDescent="0.25">
      <c r="A1159" s="6">
        <v>20210717</v>
      </c>
      <c r="B1159" t="s">
        <v>768</v>
      </c>
      <c r="C1159" t="s">
        <v>3682</v>
      </c>
      <c r="D1159" t="s">
        <v>17547</v>
      </c>
      <c r="E1159" t="s">
        <v>30</v>
      </c>
      <c r="F1159" t="s">
        <v>24</v>
      </c>
      <c r="G1159" t="s">
        <v>49</v>
      </c>
      <c r="H1159">
        <v>0</v>
      </c>
      <c r="I1159">
        <v>0</v>
      </c>
      <c r="J1159" t="s">
        <v>61</v>
      </c>
      <c r="K1159" t="s">
        <v>699</v>
      </c>
      <c r="L1159" t="s">
        <v>17603</v>
      </c>
      <c r="M11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000011985628</v>
      </c>
      <c r="N1159" t="s">
        <v>123</v>
      </c>
      <c r="O1159" s="4">
        <v>7934</v>
      </c>
      <c r="P1159" s="4">
        <f>IF(Table_GL_DATA_QUERY[[#This Row],[TRANSAMT]]&gt;0,Table_GL_DATA_QUERY[[#This Row],[TRANSAMT]],0)</f>
        <v>7934</v>
      </c>
      <c r="Q1159" s="4">
        <f>-IF(Table_GL_DATA_QUERY[[#This Row],[TRANSAMT]]&lt;0,Table_GL_DATA_QUERY[[#This Row],[TRANSAMT]],0)</f>
        <v>0</v>
      </c>
      <c r="R1159" t="s">
        <v>31</v>
      </c>
      <c r="S1159" t="s">
        <v>27</v>
      </c>
    </row>
    <row r="1160" spans="1:19" x14ac:dyDescent="0.25">
      <c r="A1160" s="6">
        <v>20210717</v>
      </c>
      <c r="B1160" t="s">
        <v>768</v>
      </c>
      <c r="C1160" t="s">
        <v>3682</v>
      </c>
      <c r="D1160" t="s">
        <v>17547</v>
      </c>
      <c r="E1160" t="s">
        <v>71</v>
      </c>
      <c r="F1160" t="s">
        <v>24</v>
      </c>
      <c r="G1160" t="s">
        <v>49</v>
      </c>
      <c r="H1160">
        <v>0</v>
      </c>
      <c r="I1160">
        <v>0</v>
      </c>
      <c r="J1160" t="s">
        <v>61</v>
      </c>
      <c r="K1160" t="s">
        <v>699</v>
      </c>
      <c r="L1160" t="s">
        <v>17604</v>
      </c>
      <c r="M11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000011985791</v>
      </c>
      <c r="N1160" t="s">
        <v>123</v>
      </c>
      <c r="O1160" s="4">
        <v>5509</v>
      </c>
      <c r="P1160" s="4">
        <f>IF(Table_GL_DATA_QUERY[[#This Row],[TRANSAMT]]&gt;0,Table_GL_DATA_QUERY[[#This Row],[TRANSAMT]],0)</f>
        <v>5509</v>
      </c>
      <c r="Q1160" s="4">
        <f>-IF(Table_GL_DATA_QUERY[[#This Row],[TRANSAMT]]&lt;0,Table_GL_DATA_QUERY[[#This Row],[TRANSAMT]],0)</f>
        <v>0</v>
      </c>
      <c r="R1160" t="s">
        <v>31</v>
      </c>
      <c r="S1160" t="s">
        <v>27</v>
      </c>
    </row>
    <row r="1161" spans="1:19" x14ac:dyDescent="0.25">
      <c r="A1161" s="6">
        <v>20210717</v>
      </c>
      <c r="B1161" t="s">
        <v>768</v>
      </c>
      <c r="C1161" t="s">
        <v>3682</v>
      </c>
      <c r="D1161" t="s">
        <v>17547</v>
      </c>
      <c r="E1161" t="s">
        <v>57</v>
      </c>
      <c r="F1161" t="s">
        <v>24</v>
      </c>
      <c r="G1161" t="s">
        <v>49</v>
      </c>
      <c r="H1161">
        <v>0</v>
      </c>
      <c r="I1161">
        <v>0</v>
      </c>
      <c r="J1161" t="s">
        <v>61</v>
      </c>
      <c r="K1161" t="s">
        <v>699</v>
      </c>
      <c r="L1161" t="s">
        <v>17605</v>
      </c>
      <c r="M11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000011985492</v>
      </c>
      <c r="N1161" t="s">
        <v>123</v>
      </c>
      <c r="O1161" s="4">
        <v>4805</v>
      </c>
      <c r="P1161" s="4">
        <f>IF(Table_GL_DATA_QUERY[[#This Row],[TRANSAMT]]&gt;0,Table_GL_DATA_QUERY[[#This Row],[TRANSAMT]],0)</f>
        <v>4805</v>
      </c>
      <c r="Q1161" s="4">
        <f>-IF(Table_GL_DATA_QUERY[[#This Row],[TRANSAMT]]&lt;0,Table_GL_DATA_QUERY[[#This Row],[TRANSAMT]],0)</f>
        <v>0</v>
      </c>
      <c r="R1161" t="s">
        <v>31</v>
      </c>
      <c r="S1161" t="s">
        <v>27</v>
      </c>
    </row>
    <row r="1162" spans="1:19" x14ac:dyDescent="0.25">
      <c r="A1162" s="6">
        <v>20210706</v>
      </c>
      <c r="B1162" t="s">
        <v>768</v>
      </c>
      <c r="C1162" t="s">
        <v>3682</v>
      </c>
      <c r="D1162" t="s">
        <v>4879</v>
      </c>
      <c r="E1162" t="s">
        <v>59</v>
      </c>
      <c r="F1162" t="s">
        <v>24</v>
      </c>
      <c r="G1162" t="s">
        <v>477</v>
      </c>
      <c r="H1162">
        <v>0</v>
      </c>
      <c r="I1162">
        <v>0</v>
      </c>
      <c r="J1162" t="s">
        <v>489</v>
      </c>
      <c r="K1162" t="s">
        <v>5166</v>
      </c>
      <c r="L1162" t="s">
        <v>5167</v>
      </c>
      <c r="M11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62" t="s">
        <v>5168</v>
      </c>
      <c r="O1162" s="4">
        <v>-18000</v>
      </c>
      <c r="P1162" s="4">
        <f>IF(Table_GL_DATA_QUERY[[#This Row],[TRANSAMT]]&gt;0,Table_GL_DATA_QUERY[[#This Row],[TRANSAMT]],0)</f>
        <v>0</v>
      </c>
      <c r="Q1162" s="4">
        <f>-IF(Table_GL_DATA_QUERY[[#This Row],[TRANSAMT]]&lt;0,Table_GL_DATA_QUERY[[#This Row],[TRANSAMT]],0)</f>
        <v>18000</v>
      </c>
      <c r="R1162" t="s">
        <v>26</v>
      </c>
      <c r="S1162" t="s">
        <v>27</v>
      </c>
    </row>
    <row r="1163" spans="1:19" x14ac:dyDescent="0.25">
      <c r="A1163" s="6">
        <v>20210706</v>
      </c>
      <c r="B1163" t="s">
        <v>768</v>
      </c>
      <c r="C1163" t="s">
        <v>3682</v>
      </c>
      <c r="D1163" t="s">
        <v>4879</v>
      </c>
      <c r="E1163" t="s">
        <v>149</v>
      </c>
      <c r="F1163" t="s">
        <v>24</v>
      </c>
      <c r="G1163" t="s">
        <v>477</v>
      </c>
      <c r="H1163">
        <v>0</v>
      </c>
      <c r="I1163">
        <v>0</v>
      </c>
      <c r="J1163" t="s">
        <v>489</v>
      </c>
      <c r="K1163" t="s">
        <v>5169</v>
      </c>
      <c r="L1163" t="s">
        <v>5170</v>
      </c>
      <c r="M11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63" t="s">
        <v>5171</v>
      </c>
      <c r="O1163" s="4">
        <v>-18900</v>
      </c>
      <c r="P1163" s="4">
        <f>IF(Table_GL_DATA_QUERY[[#This Row],[TRANSAMT]]&gt;0,Table_GL_DATA_QUERY[[#This Row],[TRANSAMT]],0)</f>
        <v>0</v>
      </c>
      <c r="Q1163" s="4">
        <f>-IF(Table_GL_DATA_QUERY[[#This Row],[TRANSAMT]]&lt;0,Table_GL_DATA_QUERY[[#This Row],[TRANSAMT]],0)</f>
        <v>18900</v>
      </c>
      <c r="R1163" t="s">
        <v>26</v>
      </c>
      <c r="S1163" t="s">
        <v>27</v>
      </c>
    </row>
    <row r="1164" spans="1:19" x14ac:dyDescent="0.25">
      <c r="A1164" s="6">
        <v>20210706</v>
      </c>
      <c r="B1164" t="s">
        <v>768</v>
      </c>
      <c r="C1164" t="s">
        <v>3682</v>
      </c>
      <c r="D1164" t="s">
        <v>4879</v>
      </c>
      <c r="E1164" t="s">
        <v>126</v>
      </c>
      <c r="F1164" t="s">
        <v>24</v>
      </c>
      <c r="G1164" t="s">
        <v>477</v>
      </c>
      <c r="H1164">
        <v>0</v>
      </c>
      <c r="I1164">
        <v>0</v>
      </c>
      <c r="J1164" t="s">
        <v>489</v>
      </c>
      <c r="K1164" t="s">
        <v>5172</v>
      </c>
      <c r="L1164" t="s">
        <v>5173</v>
      </c>
      <c r="M11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64" t="s">
        <v>5174</v>
      </c>
      <c r="O1164" s="4">
        <v>-9000</v>
      </c>
      <c r="P1164" s="4">
        <f>IF(Table_GL_DATA_QUERY[[#This Row],[TRANSAMT]]&gt;0,Table_GL_DATA_QUERY[[#This Row],[TRANSAMT]],0)</f>
        <v>0</v>
      </c>
      <c r="Q1164" s="4">
        <f>-IF(Table_GL_DATA_QUERY[[#This Row],[TRANSAMT]]&lt;0,Table_GL_DATA_QUERY[[#This Row],[TRANSAMT]],0)</f>
        <v>9000</v>
      </c>
      <c r="R1164" t="s">
        <v>26</v>
      </c>
      <c r="S1164" t="s">
        <v>27</v>
      </c>
    </row>
    <row r="1165" spans="1:19" x14ac:dyDescent="0.25">
      <c r="A1165" s="6">
        <v>20210706</v>
      </c>
      <c r="B1165" t="s">
        <v>768</v>
      </c>
      <c r="C1165" t="s">
        <v>3682</v>
      </c>
      <c r="D1165" t="s">
        <v>4879</v>
      </c>
      <c r="E1165" t="s">
        <v>127</v>
      </c>
      <c r="F1165" t="s">
        <v>24</v>
      </c>
      <c r="G1165" t="s">
        <v>477</v>
      </c>
      <c r="H1165">
        <v>0</v>
      </c>
      <c r="I1165">
        <v>0</v>
      </c>
      <c r="J1165" t="s">
        <v>489</v>
      </c>
      <c r="K1165" t="s">
        <v>5175</v>
      </c>
      <c r="L1165" t="s">
        <v>5176</v>
      </c>
      <c r="M11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65" t="s">
        <v>5177</v>
      </c>
      <c r="O1165" s="4">
        <v>-13500</v>
      </c>
      <c r="P1165" s="4">
        <f>IF(Table_GL_DATA_QUERY[[#This Row],[TRANSAMT]]&gt;0,Table_GL_DATA_QUERY[[#This Row],[TRANSAMT]],0)</f>
        <v>0</v>
      </c>
      <c r="Q1165" s="4">
        <f>-IF(Table_GL_DATA_QUERY[[#This Row],[TRANSAMT]]&lt;0,Table_GL_DATA_QUERY[[#This Row],[TRANSAMT]],0)</f>
        <v>13500</v>
      </c>
      <c r="R1165" t="s">
        <v>26</v>
      </c>
      <c r="S1165" t="s">
        <v>27</v>
      </c>
    </row>
    <row r="1166" spans="1:19" x14ac:dyDescent="0.25">
      <c r="A1166" s="6">
        <v>20210706</v>
      </c>
      <c r="B1166" t="s">
        <v>768</v>
      </c>
      <c r="C1166" t="s">
        <v>3682</v>
      </c>
      <c r="D1166" t="s">
        <v>4879</v>
      </c>
      <c r="E1166" t="s">
        <v>56</v>
      </c>
      <c r="F1166" t="s">
        <v>24</v>
      </c>
      <c r="G1166" t="s">
        <v>477</v>
      </c>
      <c r="H1166">
        <v>0</v>
      </c>
      <c r="I1166">
        <v>0</v>
      </c>
      <c r="J1166" t="s">
        <v>489</v>
      </c>
      <c r="K1166" t="s">
        <v>5178</v>
      </c>
      <c r="L1166" t="s">
        <v>5179</v>
      </c>
      <c r="M11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66" t="s">
        <v>5180</v>
      </c>
      <c r="O1166" s="4">
        <v>-22500</v>
      </c>
      <c r="P1166" s="4">
        <f>IF(Table_GL_DATA_QUERY[[#This Row],[TRANSAMT]]&gt;0,Table_GL_DATA_QUERY[[#This Row],[TRANSAMT]],0)</f>
        <v>0</v>
      </c>
      <c r="Q1166" s="4">
        <f>-IF(Table_GL_DATA_QUERY[[#This Row],[TRANSAMT]]&lt;0,Table_GL_DATA_QUERY[[#This Row],[TRANSAMT]],0)</f>
        <v>22500</v>
      </c>
      <c r="R1166" t="s">
        <v>26</v>
      </c>
      <c r="S1166" t="s">
        <v>27</v>
      </c>
    </row>
    <row r="1167" spans="1:19" x14ac:dyDescent="0.25">
      <c r="A1167" s="6">
        <v>20210706</v>
      </c>
      <c r="B1167" t="s">
        <v>768</v>
      </c>
      <c r="C1167" t="s">
        <v>3682</v>
      </c>
      <c r="D1167" t="s">
        <v>4879</v>
      </c>
      <c r="E1167" t="s">
        <v>128</v>
      </c>
      <c r="F1167" t="s">
        <v>24</v>
      </c>
      <c r="G1167" t="s">
        <v>477</v>
      </c>
      <c r="H1167">
        <v>0</v>
      </c>
      <c r="I1167">
        <v>0</v>
      </c>
      <c r="J1167" t="s">
        <v>489</v>
      </c>
      <c r="K1167" t="s">
        <v>5181</v>
      </c>
      <c r="L1167" t="s">
        <v>5182</v>
      </c>
      <c r="M11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67" t="s">
        <v>5183</v>
      </c>
      <c r="O1167" s="4">
        <v>-17160</v>
      </c>
      <c r="P1167" s="4">
        <f>IF(Table_GL_DATA_QUERY[[#This Row],[TRANSAMT]]&gt;0,Table_GL_DATA_QUERY[[#This Row],[TRANSAMT]],0)</f>
        <v>0</v>
      </c>
      <c r="Q1167" s="4">
        <f>-IF(Table_GL_DATA_QUERY[[#This Row],[TRANSAMT]]&lt;0,Table_GL_DATA_QUERY[[#This Row],[TRANSAMT]],0)</f>
        <v>17160</v>
      </c>
      <c r="R1167" t="s">
        <v>26</v>
      </c>
      <c r="S1167" t="s">
        <v>27</v>
      </c>
    </row>
    <row r="1168" spans="1:19" x14ac:dyDescent="0.25">
      <c r="A1168" s="6">
        <v>20210706</v>
      </c>
      <c r="B1168" t="s">
        <v>768</v>
      </c>
      <c r="C1168" t="s">
        <v>3682</v>
      </c>
      <c r="D1168" t="s">
        <v>4879</v>
      </c>
      <c r="E1168" t="s">
        <v>97</v>
      </c>
      <c r="F1168" t="s">
        <v>24</v>
      </c>
      <c r="G1168" t="s">
        <v>477</v>
      </c>
      <c r="H1168">
        <v>0</v>
      </c>
      <c r="I1168">
        <v>0</v>
      </c>
      <c r="J1168" t="s">
        <v>489</v>
      </c>
      <c r="K1168" t="s">
        <v>5184</v>
      </c>
      <c r="L1168" t="s">
        <v>5185</v>
      </c>
      <c r="M11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68" t="s">
        <v>5186</v>
      </c>
      <c r="O1168" s="4">
        <v>-13500</v>
      </c>
      <c r="P1168" s="4">
        <f>IF(Table_GL_DATA_QUERY[[#This Row],[TRANSAMT]]&gt;0,Table_GL_DATA_QUERY[[#This Row],[TRANSAMT]],0)</f>
        <v>0</v>
      </c>
      <c r="Q1168" s="4">
        <f>-IF(Table_GL_DATA_QUERY[[#This Row],[TRANSAMT]]&lt;0,Table_GL_DATA_QUERY[[#This Row],[TRANSAMT]],0)</f>
        <v>13500</v>
      </c>
      <c r="R1168" t="s">
        <v>26</v>
      </c>
      <c r="S1168" t="s">
        <v>27</v>
      </c>
    </row>
    <row r="1169" spans="1:19" x14ac:dyDescent="0.25">
      <c r="A1169" s="6">
        <v>20210706</v>
      </c>
      <c r="B1169" t="s">
        <v>768</v>
      </c>
      <c r="C1169" t="s">
        <v>3682</v>
      </c>
      <c r="D1169" t="s">
        <v>4879</v>
      </c>
      <c r="E1169" t="s">
        <v>99</v>
      </c>
      <c r="F1169" t="s">
        <v>24</v>
      </c>
      <c r="G1169" t="s">
        <v>477</v>
      </c>
      <c r="H1169">
        <v>0</v>
      </c>
      <c r="I1169">
        <v>0</v>
      </c>
      <c r="J1169" t="s">
        <v>489</v>
      </c>
      <c r="K1169" t="s">
        <v>5187</v>
      </c>
      <c r="L1169" t="s">
        <v>5188</v>
      </c>
      <c r="M11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69" t="s">
        <v>5189</v>
      </c>
      <c r="O1169" s="4">
        <v>-22500</v>
      </c>
      <c r="P1169" s="4">
        <f>IF(Table_GL_DATA_QUERY[[#This Row],[TRANSAMT]]&gt;0,Table_GL_DATA_QUERY[[#This Row],[TRANSAMT]],0)</f>
        <v>0</v>
      </c>
      <c r="Q1169" s="4">
        <f>-IF(Table_GL_DATA_QUERY[[#This Row],[TRANSAMT]]&lt;0,Table_GL_DATA_QUERY[[#This Row],[TRANSAMT]],0)</f>
        <v>22500</v>
      </c>
      <c r="R1169" t="s">
        <v>26</v>
      </c>
      <c r="S1169" t="s">
        <v>27</v>
      </c>
    </row>
    <row r="1170" spans="1:19" x14ac:dyDescent="0.25">
      <c r="A1170" s="6">
        <v>20210706</v>
      </c>
      <c r="B1170" t="s">
        <v>768</v>
      </c>
      <c r="C1170" t="s">
        <v>3682</v>
      </c>
      <c r="D1170" t="s">
        <v>4879</v>
      </c>
      <c r="E1170" t="s">
        <v>100</v>
      </c>
      <c r="F1170" t="s">
        <v>24</v>
      </c>
      <c r="G1170" t="s">
        <v>477</v>
      </c>
      <c r="H1170">
        <v>0</v>
      </c>
      <c r="I1170">
        <v>0</v>
      </c>
      <c r="J1170" t="s">
        <v>489</v>
      </c>
      <c r="K1170" t="s">
        <v>5190</v>
      </c>
      <c r="L1170" t="s">
        <v>5191</v>
      </c>
      <c r="M11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0" t="s">
        <v>5192</v>
      </c>
      <c r="O1170" s="4">
        <v>-13800</v>
      </c>
      <c r="P1170" s="4">
        <f>IF(Table_GL_DATA_QUERY[[#This Row],[TRANSAMT]]&gt;0,Table_GL_DATA_QUERY[[#This Row],[TRANSAMT]],0)</f>
        <v>0</v>
      </c>
      <c r="Q1170" s="4">
        <f>-IF(Table_GL_DATA_QUERY[[#This Row],[TRANSAMT]]&lt;0,Table_GL_DATA_QUERY[[#This Row],[TRANSAMT]],0)</f>
        <v>13800</v>
      </c>
      <c r="R1170" t="s">
        <v>26</v>
      </c>
      <c r="S1170" t="s">
        <v>27</v>
      </c>
    </row>
    <row r="1171" spans="1:19" x14ac:dyDescent="0.25">
      <c r="A1171" s="6">
        <v>20210706</v>
      </c>
      <c r="B1171" t="s">
        <v>768</v>
      </c>
      <c r="C1171" t="s">
        <v>3682</v>
      </c>
      <c r="D1171" t="s">
        <v>4879</v>
      </c>
      <c r="E1171" t="s">
        <v>101</v>
      </c>
      <c r="F1171" t="s">
        <v>24</v>
      </c>
      <c r="G1171" t="s">
        <v>477</v>
      </c>
      <c r="H1171">
        <v>0</v>
      </c>
      <c r="I1171">
        <v>0</v>
      </c>
      <c r="J1171" t="s">
        <v>489</v>
      </c>
      <c r="K1171" t="s">
        <v>5193</v>
      </c>
      <c r="L1171" t="s">
        <v>5194</v>
      </c>
      <c r="M11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1" t="s">
        <v>5195</v>
      </c>
      <c r="O1171" s="4">
        <v>-7800</v>
      </c>
      <c r="P1171" s="4">
        <f>IF(Table_GL_DATA_QUERY[[#This Row],[TRANSAMT]]&gt;0,Table_GL_DATA_QUERY[[#This Row],[TRANSAMT]],0)</f>
        <v>0</v>
      </c>
      <c r="Q1171" s="4">
        <f>-IF(Table_GL_DATA_QUERY[[#This Row],[TRANSAMT]]&lt;0,Table_GL_DATA_QUERY[[#This Row],[TRANSAMT]],0)</f>
        <v>7800</v>
      </c>
      <c r="R1171" t="s">
        <v>26</v>
      </c>
      <c r="S1171" t="s">
        <v>27</v>
      </c>
    </row>
    <row r="1172" spans="1:19" x14ac:dyDescent="0.25">
      <c r="A1172" s="6">
        <v>20210706</v>
      </c>
      <c r="B1172" t="s">
        <v>768</v>
      </c>
      <c r="C1172" t="s">
        <v>3682</v>
      </c>
      <c r="D1172" t="s">
        <v>4879</v>
      </c>
      <c r="E1172" t="s">
        <v>103</v>
      </c>
      <c r="F1172" t="s">
        <v>24</v>
      </c>
      <c r="G1172" t="s">
        <v>477</v>
      </c>
      <c r="H1172">
        <v>0</v>
      </c>
      <c r="I1172">
        <v>0</v>
      </c>
      <c r="J1172" t="s">
        <v>489</v>
      </c>
      <c r="K1172" t="s">
        <v>5196</v>
      </c>
      <c r="L1172" t="s">
        <v>5197</v>
      </c>
      <c r="M11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2" t="s">
        <v>5198</v>
      </c>
      <c r="O1172" s="4">
        <v>-18000</v>
      </c>
      <c r="P1172" s="4">
        <f>IF(Table_GL_DATA_QUERY[[#This Row],[TRANSAMT]]&gt;0,Table_GL_DATA_QUERY[[#This Row],[TRANSAMT]],0)</f>
        <v>0</v>
      </c>
      <c r="Q1172" s="4">
        <f>-IF(Table_GL_DATA_QUERY[[#This Row],[TRANSAMT]]&lt;0,Table_GL_DATA_QUERY[[#This Row],[TRANSAMT]],0)</f>
        <v>18000</v>
      </c>
      <c r="R1172" t="s">
        <v>26</v>
      </c>
      <c r="S1172" t="s">
        <v>27</v>
      </c>
    </row>
    <row r="1173" spans="1:19" x14ac:dyDescent="0.25">
      <c r="A1173" s="6">
        <v>20210706</v>
      </c>
      <c r="B1173" t="s">
        <v>768</v>
      </c>
      <c r="C1173" t="s">
        <v>3682</v>
      </c>
      <c r="D1173" t="s">
        <v>4879</v>
      </c>
      <c r="E1173" t="s">
        <v>104</v>
      </c>
      <c r="F1173" t="s">
        <v>24</v>
      </c>
      <c r="G1173" t="s">
        <v>477</v>
      </c>
      <c r="H1173">
        <v>0</v>
      </c>
      <c r="I1173">
        <v>0</v>
      </c>
      <c r="J1173" t="s">
        <v>489</v>
      </c>
      <c r="K1173" t="s">
        <v>5199</v>
      </c>
      <c r="L1173" t="s">
        <v>5200</v>
      </c>
      <c r="M11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3" t="s">
        <v>5201</v>
      </c>
      <c r="O1173" s="4">
        <v>-21600</v>
      </c>
      <c r="P1173" s="4">
        <f>IF(Table_GL_DATA_QUERY[[#This Row],[TRANSAMT]]&gt;0,Table_GL_DATA_QUERY[[#This Row],[TRANSAMT]],0)</f>
        <v>0</v>
      </c>
      <c r="Q1173" s="4">
        <f>-IF(Table_GL_DATA_QUERY[[#This Row],[TRANSAMT]]&lt;0,Table_GL_DATA_QUERY[[#This Row],[TRANSAMT]],0)</f>
        <v>21600</v>
      </c>
      <c r="R1173" t="s">
        <v>26</v>
      </c>
      <c r="S1173" t="s">
        <v>27</v>
      </c>
    </row>
    <row r="1174" spans="1:19" x14ac:dyDescent="0.25">
      <c r="A1174" s="6">
        <v>20210706</v>
      </c>
      <c r="B1174" t="s">
        <v>768</v>
      </c>
      <c r="C1174" t="s">
        <v>3682</v>
      </c>
      <c r="D1174" t="s">
        <v>4879</v>
      </c>
      <c r="E1174" t="s">
        <v>106</v>
      </c>
      <c r="F1174" t="s">
        <v>24</v>
      </c>
      <c r="G1174" t="s">
        <v>477</v>
      </c>
      <c r="H1174">
        <v>0</v>
      </c>
      <c r="I1174">
        <v>0</v>
      </c>
      <c r="J1174" t="s">
        <v>489</v>
      </c>
      <c r="K1174" t="s">
        <v>5202</v>
      </c>
      <c r="L1174" t="s">
        <v>5203</v>
      </c>
      <c r="M11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4" t="s">
        <v>5204</v>
      </c>
      <c r="O1174" s="4">
        <v>-17280</v>
      </c>
      <c r="P1174" s="4">
        <f>IF(Table_GL_DATA_QUERY[[#This Row],[TRANSAMT]]&gt;0,Table_GL_DATA_QUERY[[#This Row],[TRANSAMT]],0)</f>
        <v>0</v>
      </c>
      <c r="Q1174" s="4">
        <f>-IF(Table_GL_DATA_QUERY[[#This Row],[TRANSAMT]]&lt;0,Table_GL_DATA_QUERY[[#This Row],[TRANSAMT]],0)</f>
        <v>17280</v>
      </c>
      <c r="R1174" t="s">
        <v>26</v>
      </c>
      <c r="S1174" t="s">
        <v>27</v>
      </c>
    </row>
    <row r="1175" spans="1:19" x14ac:dyDescent="0.25">
      <c r="A1175" s="6">
        <v>20210706</v>
      </c>
      <c r="B1175" t="s">
        <v>768</v>
      </c>
      <c r="C1175" t="s">
        <v>3682</v>
      </c>
      <c r="D1175" t="s">
        <v>4879</v>
      </c>
      <c r="E1175" t="s">
        <v>107</v>
      </c>
      <c r="F1175" t="s">
        <v>24</v>
      </c>
      <c r="G1175" t="s">
        <v>477</v>
      </c>
      <c r="H1175">
        <v>0</v>
      </c>
      <c r="I1175">
        <v>0</v>
      </c>
      <c r="J1175" t="s">
        <v>489</v>
      </c>
      <c r="K1175" t="s">
        <v>5205</v>
      </c>
      <c r="L1175" t="s">
        <v>5206</v>
      </c>
      <c r="M11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5" t="s">
        <v>5207</v>
      </c>
      <c r="O1175" s="4">
        <v>-20250</v>
      </c>
      <c r="P1175" s="4">
        <f>IF(Table_GL_DATA_QUERY[[#This Row],[TRANSAMT]]&gt;0,Table_GL_DATA_QUERY[[#This Row],[TRANSAMT]],0)</f>
        <v>0</v>
      </c>
      <c r="Q1175" s="4">
        <f>-IF(Table_GL_DATA_QUERY[[#This Row],[TRANSAMT]]&lt;0,Table_GL_DATA_QUERY[[#This Row],[TRANSAMT]],0)</f>
        <v>20250</v>
      </c>
      <c r="R1175" t="s">
        <v>26</v>
      </c>
      <c r="S1175" t="s">
        <v>27</v>
      </c>
    </row>
    <row r="1176" spans="1:19" x14ac:dyDescent="0.25">
      <c r="A1176" s="6">
        <v>20210706</v>
      </c>
      <c r="B1176" t="s">
        <v>768</v>
      </c>
      <c r="C1176" t="s">
        <v>3682</v>
      </c>
      <c r="D1176" t="s">
        <v>4879</v>
      </c>
      <c r="E1176" t="s">
        <v>109</v>
      </c>
      <c r="F1176" t="s">
        <v>24</v>
      </c>
      <c r="G1176" t="s">
        <v>477</v>
      </c>
      <c r="H1176">
        <v>0</v>
      </c>
      <c r="I1176">
        <v>0</v>
      </c>
      <c r="J1176" t="s">
        <v>489</v>
      </c>
      <c r="K1176" t="s">
        <v>5208</v>
      </c>
      <c r="L1176" t="s">
        <v>5209</v>
      </c>
      <c r="M11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6" t="s">
        <v>5210</v>
      </c>
      <c r="O1176" s="4">
        <v>-18000</v>
      </c>
      <c r="P1176" s="4">
        <f>IF(Table_GL_DATA_QUERY[[#This Row],[TRANSAMT]]&gt;0,Table_GL_DATA_QUERY[[#This Row],[TRANSAMT]],0)</f>
        <v>0</v>
      </c>
      <c r="Q1176" s="4">
        <f>-IF(Table_GL_DATA_QUERY[[#This Row],[TRANSAMT]]&lt;0,Table_GL_DATA_QUERY[[#This Row],[TRANSAMT]],0)</f>
        <v>18000</v>
      </c>
      <c r="R1176" t="s">
        <v>26</v>
      </c>
      <c r="S1176" t="s">
        <v>27</v>
      </c>
    </row>
    <row r="1177" spans="1:19" x14ac:dyDescent="0.25">
      <c r="A1177" s="6">
        <v>20210706</v>
      </c>
      <c r="B1177" t="s">
        <v>768</v>
      </c>
      <c r="C1177" t="s">
        <v>3682</v>
      </c>
      <c r="D1177" t="s">
        <v>5211</v>
      </c>
      <c r="E1177" t="s">
        <v>23</v>
      </c>
      <c r="F1177" t="s">
        <v>24</v>
      </c>
      <c r="G1177" t="s">
        <v>477</v>
      </c>
      <c r="H1177">
        <v>0</v>
      </c>
      <c r="I1177">
        <v>0</v>
      </c>
      <c r="J1177" t="s">
        <v>505</v>
      </c>
      <c r="K1177" t="s">
        <v>5212</v>
      </c>
      <c r="L1177" t="s">
        <v>5213</v>
      </c>
      <c r="M11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7" t="s">
        <v>5214</v>
      </c>
      <c r="O1177" s="4">
        <v>-13500</v>
      </c>
      <c r="P1177" s="4">
        <f>IF(Table_GL_DATA_QUERY[[#This Row],[TRANSAMT]]&gt;0,Table_GL_DATA_QUERY[[#This Row],[TRANSAMT]],0)</f>
        <v>0</v>
      </c>
      <c r="Q1177" s="4">
        <f>-IF(Table_GL_DATA_QUERY[[#This Row],[TRANSAMT]]&lt;0,Table_GL_DATA_QUERY[[#This Row],[TRANSAMT]],0)</f>
        <v>13500</v>
      </c>
      <c r="R1177" t="s">
        <v>26</v>
      </c>
      <c r="S1177" t="s">
        <v>27</v>
      </c>
    </row>
    <row r="1178" spans="1:19" x14ac:dyDescent="0.25">
      <c r="A1178" s="6">
        <v>20210706</v>
      </c>
      <c r="B1178" t="s">
        <v>768</v>
      </c>
      <c r="C1178" t="s">
        <v>3682</v>
      </c>
      <c r="D1178" t="s">
        <v>5211</v>
      </c>
      <c r="E1178" t="s">
        <v>59</v>
      </c>
      <c r="F1178" t="s">
        <v>24</v>
      </c>
      <c r="G1178" t="s">
        <v>477</v>
      </c>
      <c r="H1178">
        <v>0</v>
      </c>
      <c r="I1178">
        <v>0</v>
      </c>
      <c r="J1178" t="s">
        <v>505</v>
      </c>
      <c r="K1178" t="s">
        <v>5215</v>
      </c>
      <c r="L1178" t="s">
        <v>5216</v>
      </c>
      <c r="M11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8" t="s">
        <v>5217</v>
      </c>
      <c r="O1178" s="4">
        <v>-13500</v>
      </c>
      <c r="P1178" s="4">
        <f>IF(Table_GL_DATA_QUERY[[#This Row],[TRANSAMT]]&gt;0,Table_GL_DATA_QUERY[[#This Row],[TRANSAMT]],0)</f>
        <v>0</v>
      </c>
      <c r="Q1178" s="4">
        <f>-IF(Table_GL_DATA_QUERY[[#This Row],[TRANSAMT]]&lt;0,Table_GL_DATA_QUERY[[#This Row],[TRANSAMT]],0)</f>
        <v>13500</v>
      </c>
      <c r="R1178" t="s">
        <v>26</v>
      </c>
      <c r="S1178" t="s">
        <v>27</v>
      </c>
    </row>
    <row r="1179" spans="1:19" x14ac:dyDescent="0.25">
      <c r="A1179" s="6">
        <v>20210706</v>
      </c>
      <c r="B1179" t="s">
        <v>768</v>
      </c>
      <c r="C1179" t="s">
        <v>3682</v>
      </c>
      <c r="D1179" t="s">
        <v>5211</v>
      </c>
      <c r="E1179" t="s">
        <v>149</v>
      </c>
      <c r="F1179" t="s">
        <v>24</v>
      </c>
      <c r="G1179" t="s">
        <v>477</v>
      </c>
      <c r="H1179">
        <v>0</v>
      </c>
      <c r="I1179">
        <v>0</v>
      </c>
      <c r="J1179" t="s">
        <v>505</v>
      </c>
      <c r="K1179" t="s">
        <v>5218</v>
      </c>
      <c r="L1179" t="s">
        <v>5219</v>
      </c>
      <c r="M11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79" t="s">
        <v>5220</v>
      </c>
      <c r="O1179" s="4">
        <v>-6300</v>
      </c>
      <c r="P1179" s="4">
        <f>IF(Table_GL_DATA_QUERY[[#This Row],[TRANSAMT]]&gt;0,Table_GL_DATA_QUERY[[#This Row],[TRANSAMT]],0)</f>
        <v>0</v>
      </c>
      <c r="Q1179" s="4">
        <f>-IF(Table_GL_DATA_QUERY[[#This Row],[TRANSAMT]]&lt;0,Table_GL_DATA_QUERY[[#This Row],[TRANSAMT]],0)</f>
        <v>6300</v>
      </c>
      <c r="R1179" t="s">
        <v>26</v>
      </c>
      <c r="S1179" t="s">
        <v>27</v>
      </c>
    </row>
    <row r="1180" spans="1:19" x14ac:dyDescent="0.25">
      <c r="A1180" s="6">
        <v>20210706</v>
      </c>
      <c r="B1180" t="s">
        <v>768</v>
      </c>
      <c r="C1180" t="s">
        <v>3682</v>
      </c>
      <c r="D1180" t="s">
        <v>5211</v>
      </c>
      <c r="E1180" t="s">
        <v>126</v>
      </c>
      <c r="F1180" t="s">
        <v>24</v>
      </c>
      <c r="G1180" t="s">
        <v>477</v>
      </c>
      <c r="H1180">
        <v>0</v>
      </c>
      <c r="I1180">
        <v>0</v>
      </c>
      <c r="J1180" t="s">
        <v>505</v>
      </c>
      <c r="K1180" t="s">
        <v>5221</v>
      </c>
      <c r="L1180" t="s">
        <v>5222</v>
      </c>
      <c r="M11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0" t="s">
        <v>5223</v>
      </c>
      <c r="O1180" s="4">
        <v>-9000</v>
      </c>
      <c r="P1180" s="4">
        <f>IF(Table_GL_DATA_QUERY[[#This Row],[TRANSAMT]]&gt;0,Table_GL_DATA_QUERY[[#This Row],[TRANSAMT]],0)</f>
        <v>0</v>
      </c>
      <c r="Q1180" s="4">
        <f>-IF(Table_GL_DATA_QUERY[[#This Row],[TRANSAMT]]&lt;0,Table_GL_DATA_QUERY[[#This Row],[TRANSAMT]],0)</f>
        <v>9000</v>
      </c>
      <c r="R1180" t="s">
        <v>26</v>
      </c>
      <c r="S1180" t="s">
        <v>27</v>
      </c>
    </row>
    <row r="1181" spans="1:19" x14ac:dyDescent="0.25">
      <c r="A1181" s="6">
        <v>20210706</v>
      </c>
      <c r="B1181" t="s">
        <v>768</v>
      </c>
      <c r="C1181" t="s">
        <v>3682</v>
      </c>
      <c r="D1181" t="s">
        <v>5211</v>
      </c>
      <c r="E1181" t="s">
        <v>127</v>
      </c>
      <c r="F1181" t="s">
        <v>24</v>
      </c>
      <c r="G1181" t="s">
        <v>477</v>
      </c>
      <c r="H1181">
        <v>0</v>
      </c>
      <c r="I1181">
        <v>0</v>
      </c>
      <c r="J1181" t="s">
        <v>505</v>
      </c>
      <c r="K1181" t="s">
        <v>5224</v>
      </c>
      <c r="L1181" t="s">
        <v>5225</v>
      </c>
      <c r="M11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1" t="s">
        <v>5226</v>
      </c>
      <c r="O1181" s="4">
        <v>-15999</v>
      </c>
      <c r="P1181" s="4">
        <f>IF(Table_GL_DATA_QUERY[[#This Row],[TRANSAMT]]&gt;0,Table_GL_DATA_QUERY[[#This Row],[TRANSAMT]],0)</f>
        <v>0</v>
      </c>
      <c r="Q1181" s="4">
        <f>-IF(Table_GL_DATA_QUERY[[#This Row],[TRANSAMT]]&lt;0,Table_GL_DATA_QUERY[[#This Row],[TRANSAMT]],0)</f>
        <v>15999</v>
      </c>
      <c r="R1181" t="s">
        <v>26</v>
      </c>
      <c r="S1181" t="s">
        <v>27</v>
      </c>
    </row>
    <row r="1182" spans="1:19" x14ac:dyDescent="0.25">
      <c r="A1182" s="6">
        <v>20210706</v>
      </c>
      <c r="B1182" t="s">
        <v>768</v>
      </c>
      <c r="C1182" t="s">
        <v>3682</v>
      </c>
      <c r="D1182" t="s">
        <v>5211</v>
      </c>
      <c r="E1182" t="s">
        <v>56</v>
      </c>
      <c r="F1182" t="s">
        <v>24</v>
      </c>
      <c r="G1182" t="s">
        <v>477</v>
      </c>
      <c r="H1182">
        <v>0</v>
      </c>
      <c r="I1182">
        <v>0</v>
      </c>
      <c r="J1182" t="s">
        <v>505</v>
      </c>
      <c r="K1182" t="s">
        <v>5227</v>
      </c>
      <c r="L1182" t="s">
        <v>5228</v>
      </c>
      <c r="M11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2" t="s">
        <v>5229</v>
      </c>
      <c r="O1182" s="4">
        <v>-9000</v>
      </c>
      <c r="P1182" s="4">
        <f>IF(Table_GL_DATA_QUERY[[#This Row],[TRANSAMT]]&gt;0,Table_GL_DATA_QUERY[[#This Row],[TRANSAMT]],0)</f>
        <v>0</v>
      </c>
      <c r="Q1182" s="4">
        <f>-IF(Table_GL_DATA_QUERY[[#This Row],[TRANSAMT]]&lt;0,Table_GL_DATA_QUERY[[#This Row],[TRANSAMT]],0)</f>
        <v>9000</v>
      </c>
      <c r="R1182" t="s">
        <v>26</v>
      </c>
      <c r="S1182" t="s">
        <v>27</v>
      </c>
    </row>
    <row r="1183" spans="1:19" x14ac:dyDescent="0.25">
      <c r="A1183" s="6">
        <v>20210706</v>
      </c>
      <c r="B1183" t="s">
        <v>768</v>
      </c>
      <c r="C1183" t="s">
        <v>3682</v>
      </c>
      <c r="D1183" t="s">
        <v>5211</v>
      </c>
      <c r="E1183" t="s">
        <v>128</v>
      </c>
      <c r="F1183" t="s">
        <v>24</v>
      </c>
      <c r="G1183" t="s">
        <v>477</v>
      </c>
      <c r="H1183">
        <v>0</v>
      </c>
      <c r="I1183">
        <v>0</v>
      </c>
      <c r="J1183" t="s">
        <v>505</v>
      </c>
      <c r="K1183" t="s">
        <v>5230</v>
      </c>
      <c r="L1183" t="s">
        <v>5231</v>
      </c>
      <c r="M11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3" t="s">
        <v>5232</v>
      </c>
      <c r="O1183" s="4">
        <v>-20700</v>
      </c>
      <c r="P1183" s="4">
        <f>IF(Table_GL_DATA_QUERY[[#This Row],[TRANSAMT]]&gt;0,Table_GL_DATA_QUERY[[#This Row],[TRANSAMT]],0)</f>
        <v>0</v>
      </c>
      <c r="Q1183" s="4">
        <f>-IF(Table_GL_DATA_QUERY[[#This Row],[TRANSAMT]]&lt;0,Table_GL_DATA_QUERY[[#This Row],[TRANSAMT]],0)</f>
        <v>20700</v>
      </c>
      <c r="R1183" t="s">
        <v>26</v>
      </c>
      <c r="S1183" t="s">
        <v>27</v>
      </c>
    </row>
    <row r="1184" spans="1:19" x14ac:dyDescent="0.25">
      <c r="A1184" s="6">
        <v>20210708</v>
      </c>
      <c r="B1184" t="s">
        <v>768</v>
      </c>
      <c r="C1184" t="s">
        <v>3682</v>
      </c>
      <c r="D1184" t="s">
        <v>3847</v>
      </c>
      <c r="E1184" t="s">
        <v>934</v>
      </c>
      <c r="F1184" t="s">
        <v>24</v>
      </c>
      <c r="G1184" t="s">
        <v>3848</v>
      </c>
      <c r="H1184">
        <v>0</v>
      </c>
      <c r="I1184">
        <v>0</v>
      </c>
      <c r="J1184" t="s">
        <v>472</v>
      </c>
      <c r="K1184" t="s">
        <v>3849</v>
      </c>
      <c r="L1184" t="s">
        <v>3850</v>
      </c>
      <c r="M11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4" t="s">
        <v>5481</v>
      </c>
      <c r="O1184" s="4">
        <v>63866</v>
      </c>
      <c r="P1184" s="4">
        <f>IF(Table_GL_DATA_QUERY[[#This Row],[TRANSAMT]]&gt;0,Table_GL_DATA_QUERY[[#This Row],[TRANSAMT]],0)</f>
        <v>63866</v>
      </c>
      <c r="Q1184" s="4">
        <f>-IF(Table_GL_DATA_QUERY[[#This Row],[TRANSAMT]]&lt;0,Table_GL_DATA_QUERY[[#This Row],[TRANSAMT]],0)</f>
        <v>0</v>
      </c>
      <c r="R1184" t="s">
        <v>26</v>
      </c>
      <c r="S1184" t="s">
        <v>27</v>
      </c>
    </row>
    <row r="1185" spans="1:19" x14ac:dyDescent="0.25">
      <c r="A1185" s="6">
        <v>20210708</v>
      </c>
      <c r="B1185" t="s">
        <v>768</v>
      </c>
      <c r="C1185" t="s">
        <v>3682</v>
      </c>
      <c r="D1185" t="s">
        <v>3847</v>
      </c>
      <c r="E1185" t="s">
        <v>935</v>
      </c>
      <c r="F1185" t="s">
        <v>24</v>
      </c>
      <c r="G1185" t="s">
        <v>3848</v>
      </c>
      <c r="H1185">
        <v>0</v>
      </c>
      <c r="I1185">
        <v>0</v>
      </c>
      <c r="J1185" t="s">
        <v>472</v>
      </c>
      <c r="K1185" t="s">
        <v>3849</v>
      </c>
      <c r="L1185" t="s">
        <v>3850</v>
      </c>
      <c r="M11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5" t="s">
        <v>5482</v>
      </c>
      <c r="O1185" s="4">
        <v>204336</v>
      </c>
      <c r="P1185" s="4">
        <f>IF(Table_GL_DATA_QUERY[[#This Row],[TRANSAMT]]&gt;0,Table_GL_DATA_QUERY[[#This Row],[TRANSAMT]],0)</f>
        <v>204336</v>
      </c>
      <c r="Q1185" s="4">
        <f>-IF(Table_GL_DATA_QUERY[[#This Row],[TRANSAMT]]&lt;0,Table_GL_DATA_QUERY[[#This Row],[TRANSAMT]],0)</f>
        <v>0</v>
      </c>
      <c r="R1185" t="s">
        <v>26</v>
      </c>
      <c r="S1185" t="s">
        <v>27</v>
      </c>
    </row>
    <row r="1186" spans="1:19" x14ac:dyDescent="0.25">
      <c r="A1186" s="6">
        <v>20210708</v>
      </c>
      <c r="B1186" t="s">
        <v>768</v>
      </c>
      <c r="C1186" t="s">
        <v>3682</v>
      </c>
      <c r="D1186" t="s">
        <v>3847</v>
      </c>
      <c r="E1186" t="s">
        <v>333</v>
      </c>
      <c r="F1186" t="s">
        <v>24</v>
      </c>
      <c r="G1186" t="s">
        <v>3848</v>
      </c>
      <c r="H1186">
        <v>0</v>
      </c>
      <c r="I1186">
        <v>0</v>
      </c>
      <c r="J1186" t="s">
        <v>472</v>
      </c>
      <c r="K1186" t="s">
        <v>3849</v>
      </c>
      <c r="L1186" t="s">
        <v>3850</v>
      </c>
      <c r="M11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6" t="s">
        <v>5483</v>
      </c>
      <c r="O1186" s="4">
        <v>18060</v>
      </c>
      <c r="P1186" s="4">
        <f>IF(Table_GL_DATA_QUERY[[#This Row],[TRANSAMT]]&gt;0,Table_GL_DATA_QUERY[[#This Row],[TRANSAMT]],0)</f>
        <v>18060</v>
      </c>
      <c r="Q1186" s="4">
        <f>-IF(Table_GL_DATA_QUERY[[#This Row],[TRANSAMT]]&lt;0,Table_GL_DATA_QUERY[[#This Row],[TRANSAMT]],0)</f>
        <v>0</v>
      </c>
      <c r="R1186" t="s">
        <v>26</v>
      </c>
      <c r="S1186" t="s">
        <v>27</v>
      </c>
    </row>
    <row r="1187" spans="1:19" x14ac:dyDescent="0.25">
      <c r="A1187" s="6">
        <v>20210708</v>
      </c>
      <c r="B1187" t="s">
        <v>768</v>
      </c>
      <c r="C1187" t="s">
        <v>3682</v>
      </c>
      <c r="D1187" t="s">
        <v>3847</v>
      </c>
      <c r="E1187" t="s">
        <v>334</v>
      </c>
      <c r="F1187" t="s">
        <v>24</v>
      </c>
      <c r="G1187" t="s">
        <v>3848</v>
      </c>
      <c r="H1187">
        <v>0</v>
      </c>
      <c r="I1187">
        <v>0</v>
      </c>
      <c r="J1187" t="s">
        <v>472</v>
      </c>
      <c r="K1187" t="s">
        <v>3849</v>
      </c>
      <c r="L1187" t="s">
        <v>3850</v>
      </c>
      <c r="M11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7" t="s">
        <v>5484</v>
      </c>
      <c r="O1187" s="4">
        <v>18060</v>
      </c>
      <c r="P1187" s="4">
        <f>IF(Table_GL_DATA_QUERY[[#This Row],[TRANSAMT]]&gt;0,Table_GL_DATA_QUERY[[#This Row],[TRANSAMT]],0)</f>
        <v>18060</v>
      </c>
      <c r="Q1187" s="4">
        <f>-IF(Table_GL_DATA_QUERY[[#This Row],[TRANSAMT]]&lt;0,Table_GL_DATA_QUERY[[#This Row],[TRANSAMT]],0)</f>
        <v>0</v>
      </c>
      <c r="R1187" t="s">
        <v>26</v>
      </c>
      <c r="S1187" t="s">
        <v>27</v>
      </c>
    </row>
    <row r="1188" spans="1:19" x14ac:dyDescent="0.25">
      <c r="A1188" s="6">
        <v>20210708</v>
      </c>
      <c r="B1188" t="s">
        <v>768</v>
      </c>
      <c r="C1188" t="s">
        <v>3682</v>
      </c>
      <c r="D1188" t="s">
        <v>3847</v>
      </c>
      <c r="E1188" t="s">
        <v>335</v>
      </c>
      <c r="F1188" t="s">
        <v>24</v>
      </c>
      <c r="G1188" t="s">
        <v>3848</v>
      </c>
      <c r="H1188">
        <v>0</v>
      </c>
      <c r="I1188">
        <v>0</v>
      </c>
      <c r="J1188" t="s">
        <v>472</v>
      </c>
      <c r="K1188" t="s">
        <v>3849</v>
      </c>
      <c r="L1188" t="s">
        <v>3850</v>
      </c>
      <c r="M11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8" t="s">
        <v>5485</v>
      </c>
      <c r="O1188" s="4">
        <v>18060</v>
      </c>
      <c r="P1188" s="4">
        <f>IF(Table_GL_DATA_QUERY[[#This Row],[TRANSAMT]]&gt;0,Table_GL_DATA_QUERY[[#This Row],[TRANSAMT]],0)</f>
        <v>18060</v>
      </c>
      <c r="Q1188" s="4">
        <f>-IF(Table_GL_DATA_QUERY[[#This Row],[TRANSAMT]]&lt;0,Table_GL_DATA_QUERY[[#This Row],[TRANSAMT]],0)</f>
        <v>0</v>
      </c>
      <c r="R1188" t="s">
        <v>26</v>
      </c>
      <c r="S1188" t="s">
        <v>27</v>
      </c>
    </row>
    <row r="1189" spans="1:19" x14ac:dyDescent="0.25">
      <c r="A1189" s="6">
        <v>20210708</v>
      </c>
      <c r="B1189" t="s">
        <v>768</v>
      </c>
      <c r="C1189" t="s">
        <v>3682</v>
      </c>
      <c r="D1189" t="s">
        <v>3847</v>
      </c>
      <c r="E1189" t="s">
        <v>937</v>
      </c>
      <c r="F1189" t="s">
        <v>24</v>
      </c>
      <c r="G1189" t="s">
        <v>3848</v>
      </c>
      <c r="H1189">
        <v>0</v>
      </c>
      <c r="I1189">
        <v>0</v>
      </c>
      <c r="J1189" t="s">
        <v>472</v>
      </c>
      <c r="K1189" t="s">
        <v>3849</v>
      </c>
      <c r="L1189" t="s">
        <v>3850</v>
      </c>
      <c r="M11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89" t="s">
        <v>5486</v>
      </c>
      <c r="O1189" s="4">
        <v>189661</v>
      </c>
      <c r="P1189" s="4">
        <f>IF(Table_GL_DATA_QUERY[[#This Row],[TRANSAMT]]&gt;0,Table_GL_DATA_QUERY[[#This Row],[TRANSAMT]],0)</f>
        <v>189661</v>
      </c>
      <c r="Q1189" s="4">
        <f>-IF(Table_GL_DATA_QUERY[[#This Row],[TRANSAMT]]&lt;0,Table_GL_DATA_QUERY[[#This Row],[TRANSAMT]],0)</f>
        <v>0</v>
      </c>
      <c r="R1189" t="s">
        <v>26</v>
      </c>
      <c r="S1189" t="s">
        <v>27</v>
      </c>
    </row>
    <row r="1190" spans="1:19" x14ac:dyDescent="0.25">
      <c r="A1190" s="6">
        <v>20210708</v>
      </c>
      <c r="B1190" t="s">
        <v>768</v>
      </c>
      <c r="C1190" t="s">
        <v>3682</v>
      </c>
      <c r="D1190" t="s">
        <v>3847</v>
      </c>
      <c r="E1190" t="s">
        <v>336</v>
      </c>
      <c r="F1190" t="s">
        <v>24</v>
      </c>
      <c r="G1190" t="s">
        <v>3848</v>
      </c>
      <c r="H1190">
        <v>0</v>
      </c>
      <c r="I1190">
        <v>0</v>
      </c>
      <c r="J1190" t="s">
        <v>472</v>
      </c>
      <c r="K1190" t="s">
        <v>3849</v>
      </c>
      <c r="L1190" t="s">
        <v>3850</v>
      </c>
      <c r="M11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0" t="s">
        <v>5487</v>
      </c>
      <c r="O1190" s="4">
        <v>276922</v>
      </c>
      <c r="P1190" s="4">
        <f>IF(Table_GL_DATA_QUERY[[#This Row],[TRANSAMT]]&gt;0,Table_GL_DATA_QUERY[[#This Row],[TRANSAMT]],0)</f>
        <v>276922</v>
      </c>
      <c r="Q1190" s="4">
        <f>-IF(Table_GL_DATA_QUERY[[#This Row],[TRANSAMT]]&lt;0,Table_GL_DATA_QUERY[[#This Row],[TRANSAMT]],0)</f>
        <v>0</v>
      </c>
      <c r="R1190" t="s">
        <v>26</v>
      </c>
      <c r="S1190" t="s">
        <v>27</v>
      </c>
    </row>
    <row r="1191" spans="1:19" x14ac:dyDescent="0.25">
      <c r="A1191" s="6">
        <v>20210708</v>
      </c>
      <c r="B1191" t="s">
        <v>768</v>
      </c>
      <c r="C1191" t="s">
        <v>3682</v>
      </c>
      <c r="D1191" t="s">
        <v>3847</v>
      </c>
      <c r="E1191" t="s">
        <v>940</v>
      </c>
      <c r="F1191" t="s">
        <v>150</v>
      </c>
      <c r="G1191" t="s">
        <v>3848</v>
      </c>
      <c r="H1191">
        <v>0</v>
      </c>
      <c r="I1191">
        <v>0</v>
      </c>
      <c r="J1191" t="s">
        <v>472</v>
      </c>
      <c r="K1191" t="s">
        <v>3849</v>
      </c>
      <c r="L1191" t="s">
        <v>3850</v>
      </c>
      <c r="M11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1" t="s">
        <v>5488</v>
      </c>
      <c r="O1191" s="4">
        <v>63574</v>
      </c>
      <c r="P1191" s="4">
        <f>IF(Table_GL_DATA_QUERY[[#This Row],[TRANSAMT]]&gt;0,Table_GL_DATA_QUERY[[#This Row],[TRANSAMT]],0)</f>
        <v>63574</v>
      </c>
      <c r="Q1191" s="4">
        <f>-IF(Table_GL_DATA_QUERY[[#This Row],[TRANSAMT]]&lt;0,Table_GL_DATA_QUERY[[#This Row],[TRANSAMT]],0)</f>
        <v>0</v>
      </c>
      <c r="R1191" t="s">
        <v>26</v>
      </c>
      <c r="S1191" t="s">
        <v>27</v>
      </c>
    </row>
    <row r="1192" spans="1:19" x14ac:dyDescent="0.25">
      <c r="A1192" s="6">
        <v>20210708</v>
      </c>
      <c r="B1192" t="s">
        <v>768</v>
      </c>
      <c r="C1192" t="s">
        <v>3682</v>
      </c>
      <c r="D1192" t="s">
        <v>3847</v>
      </c>
      <c r="E1192" t="s">
        <v>337</v>
      </c>
      <c r="F1192" t="s">
        <v>24</v>
      </c>
      <c r="G1192" t="s">
        <v>3848</v>
      </c>
      <c r="H1192">
        <v>0</v>
      </c>
      <c r="I1192">
        <v>0</v>
      </c>
      <c r="J1192" t="s">
        <v>472</v>
      </c>
      <c r="K1192" t="s">
        <v>3849</v>
      </c>
      <c r="L1192" t="s">
        <v>3850</v>
      </c>
      <c r="M11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2" t="s">
        <v>5489</v>
      </c>
      <c r="O1192" s="4">
        <v>70443</v>
      </c>
      <c r="P1192" s="4">
        <f>IF(Table_GL_DATA_QUERY[[#This Row],[TRANSAMT]]&gt;0,Table_GL_DATA_QUERY[[#This Row],[TRANSAMT]],0)</f>
        <v>70443</v>
      </c>
      <c r="Q1192" s="4">
        <f>-IF(Table_GL_DATA_QUERY[[#This Row],[TRANSAMT]]&lt;0,Table_GL_DATA_QUERY[[#This Row],[TRANSAMT]],0)</f>
        <v>0</v>
      </c>
      <c r="R1192" t="s">
        <v>26</v>
      </c>
      <c r="S1192" t="s">
        <v>27</v>
      </c>
    </row>
    <row r="1193" spans="1:19" x14ac:dyDescent="0.25">
      <c r="A1193" s="6">
        <v>20210708</v>
      </c>
      <c r="B1193" t="s">
        <v>768</v>
      </c>
      <c r="C1193" t="s">
        <v>3682</v>
      </c>
      <c r="D1193" t="s">
        <v>3847</v>
      </c>
      <c r="E1193" t="s">
        <v>941</v>
      </c>
      <c r="F1193" t="s">
        <v>24</v>
      </c>
      <c r="G1193" t="s">
        <v>3848</v>
      </c>
      <c r="H1193">
        <v>0</v>
      </c>
      <c r="I1193">
        <v>0</v>
      </c>
      <c r="J1193" t="s">
        <v>472</v>
      </c>
      <c r="K1193" t="s">
        <v>3849</v>
      </c>
      <c r="L1193" t="s">
        <v>3850</v>
      </c>
      <c r="M11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3" t="s">
        <v>5490</v>
      </c>
      <c r="O1193" s="4">
        <v>70443</v>
      </c>
      <c r="P1193" s="4">
        <f>IF(Table_GL_DATA_QUERY[[#This Row],[TRANSAMT]]&gt;0,Table_GL_DATA_QUERY[[#This Row],[TRANSAMT]],0)</f>
        <v>70443</v>
      </c>
      <c r="Q1193" s="4">
        <f>-IF(Table_GL_DATA_QUERY[[#This Row],[TRANSAMT]]&lt;0,Table_GL_DATA_QUERY[[#This Row],[TRANSAMT]],0)</f>
        <v>0</v>
      </c>
      <c r="R1193" t="s">
        <v>26</v>
      </c>
      <c r="S1193" t="s">
        <v>27</v>
      </c>
    </row>
    <row r="1194" spans="1:19" x14ac:dyDescent="0.25">
      <c r="A1194" s="6">
        <v>20210708</v>
      </c>
      <c r="B1194" t="s">
        <v>768</v>
      </c>
      <c r="C1194" t="s">
        <v>3682</v>
      </c>
      <c r="D1194" t="s">
        <v>3847</v>
      </c>
      <c r="E1194" t="s">
        <v>942</v>
      </c>
      <c r="F1194" t="s">
        <v>24</v>
      </c>
      <c r="G1194" t="s">
        <v>3848</v>
      </c>
      <c r="H1194">
        <v>0</v>
      </c>
      <c r="I1194">
        <v>0</v>
      </c>
      <c r="J1194" t="s">
        <v>472</v>
      </c>
      <c r="K1194" t="s">
        <v>3849</v>
      </c>
      <c r="L1194" t="s">
        <v>3850</v>
      </c>
      <c r="M11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4" t="s">
        <v>5491</v>
      </c>
      <c r="O1194" s="4">
        <v>70443</v>
      </c>
      <c r="P1194" s="4">
        <f>IF(Table_GL_DATA_QUERY[[#This Row],[TRANSAMT]]&gt;0,Table_GL_DATA_QUERY[[#This Row],[TRANSAMT]],0)</f>
        <v>70443</v>
      </c>
      <c r="Q1194" s="4">
        <f>-IF(Table_GL_DATA_QUERY[[#This Row],[TRANSAMT]]&lt;0,Table_GL_DATA_QUERY[[#This Row],[TRANSAMT]],0)</f>
        <v>0</v>
      </c>
      <c r="R1194" t="s">
        <v>26</v>
      </c>
      <c r="S1194" t="s">
        <v>27</v>
      </c>
    </row>
    <row r="1195" spans="1:19" x14ac:dyDescent="0.25">
      <c r="A1195" s="6">
        <v>20210708</v>
      </c>
      <c r="B1195" t="s">
        <v>768</v>
      </c>
      <c r="C1195" t="s">
        <v>3682</v>
      </c>
      <c r="D1195" t="s">
        <v>3847</v>
      </c>
      <c r="E1195" t="s">
        <v>338</v>
      </c>
      <c r="F1195" t="s">
        <v>24</v>
      </c>
      <c r="G1195" t="s">
        <v>3848</v>
      </c>
      <c r="H1195">
        <v>0</v>
      </c>
      <c r="I1195">
        <v>0</v>
      </c>
      <c r="J1195" t="s">
        <v>472</v>
      </c>
      <c r="K1195" t="s">
        <v>3849</v>
      </c>
      <c r="L1195" t="s">
        <v>3850</v>
      </c>
      <c r="M11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5" t="s">
        <v>5492</v>
      </c>
      <c r="O1195" s="4">
        <v>879308</v>
      </c>
      <c r="P1195" s="4">
        <f>IF(Table_GL_DATA_QUERY[[#This Row],[TRANSAMT]]&gt;0,Table_GL_DATA_QUERY[[#This Row],[TRANSAMT]],0)</f>
        <v>879308</v>
      </c>
      <c r="Q1195" s="4">
        <f>-IF(Table_GL_DATA_QUERY[[#This Row],[TRANSAMT]]&lt;0,Table_GL_DATA_QUERY[[#This Row],[TRANSAMT]],0)</f>
        <v>0</v>
      </c>
      <c r="R1195" t="s">
        <v>26</v>
      </c>
      <c r="S1195" t="s">
        <v>27</v>
      </c>
    </row>
    <row r="1196" spans="1:19" x14ac:dyDescent="0.25">
      <c r="A1196" s="6">
        <v>20210708</v>
      </c>
      <c r="B1196" t="s">
        <v>768</v>
      </c>
      <c r="C1196" t="s">
        <v>3682</v>
      </c>
      <c r="D1196" t="s">
        <v>3847</v>
      </c>
      <c r="E1196" t="s">
        <v>339</v>
      </c>
      <c r="F1196" t="s">
        <v>24</v>
      </c>
      <c r="G1196" t="s">
        <v>3848</v>
      </c>
      <c r="H1196">
        <v>0</v>
      </c>
      <c r="I1196">
        <v>0</v>
      </c>
      <c r="J1196" t="s">
        <v>472</v>
      </c>
      <c r="K1196" t="s">
        <v>3849</v>
      </c>
      <c r="L1196" t="s">
        <v>3850</v>
      </c>
      <c r="M11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6" t="s">
        <v>5493</v>
      </c>
      <c r="O1196" s="4">
        <v>805590</v>
      </c>
      <c r="P1196" s="4">
        <f>IF(Table_GL_DATA_QUERY[[#This Row],[TRANSAMT]]&gt;0,Table_GL_DATA_QUERY[[#This Row],[TRANSAMT]],0)</f>
        <v>805590</v>
      </c>
      <c r="Q1196" s="4">
        <f>-IF(Table_GL_DATA_QUERY[[#This Row],[TRANSAMT]]&lt;0,Table_GL_DATA_QUERY[[#This Row],[TRANSAMT]],0)</f>
        <v>0</v>
      </c>
      <c r="R1196" t="s">
        <v>26</v>
      </c>
      <c r="S1196" t="s">
        <v>456</v>
      </c>
    </row>
    <row r="1197" spans="1:19" x14ac:dyDescent="0.25">
      <c r="A1197" s="6">
        <v>20210708</v>
      </c>
      <c r="B1197" t="s">
        <v>768</v>
      </c>
      <c r="C1197" t="s">
        <v>3682</v>
      </c>
      <c r="D1197" t="s">
        <v>3847</v>
      </c>
      <c r="E1197" t="s">
        <v>943</v>
      </c>
      <c r="F1197" t="s">
        <v>52</v>
      </c>
      <c r="G1197" t="s">
        <v>3848</v>
      </c>
      <c r="H1197">
        <v>0</v>
      </c>
      <c r="I1197">
        <v>0</v>
      </c>
      <c r="J1197" t="s">
        <v>472</v>
      </c>
      <c r="K1197" t="s">
        <v>3849</v>
      </c>
      <c r="L1197" t="s">
        <v>3850</v>
      </c>
      <c r="M11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7" t="s">
        <v>5494</v>
      </c>
      <c r="O1197" s="4">
        <v>60524</v>
      </c>
      <c r="P1197" s="4">
        <f>IF(Table_GL_DATA_QUERY[[#This Row],[TRANSAMT]]&gt;0,Table_GL_DATA_QUERY[[#This Row],[TRANSAMT]],0)</f>
        <v>60524</v>
      </c>
      <c r="Q1197" s="4">
        <f>-IF(Table_GL_DATA_QUERY[[#This Row],[TRANSAMT]]&lt;0,Table_GL_DATA_QUERY[[#This Row],[TRANSAMT]],0)</f>
        <v>0</v>
      </c>
      <c r="R1197" t="s">
        <v>26</v>
      </c>
      <c r="S1197" t="s">
        <v>27</v>
      </c>
    </row>
    <row r="1198" spans="1:19" x14ac:dyDescent="0.25">
      <c r="A1198" s="6">
        <v>20210708</v>
      </c>
      <c r="B1198" t="s">
        <v>768</v>
      </c>
      <c r="C1198" t="s">
        <v>3682</v>
      </c>
      <c r="D1198" t="s">
        <v>3847</v>
      </c>
      <c r="E1198" t="s">
        <v>944</v>
      </c>
      <c r="F1198" t="s">
        <v>24</v>
      </c>
      <c r="G1198" t="s">
        <v>3848</v>
      </c>
      <c r="H1198">
        <v>0</v>
      </c>
      <c r="I1198">
        <v>0</v>
      </c>
      <c r="J1198" t="s">
        <v>472</v>
      </c>
      <c r="K1198" t="s">
        <v>3849</v>
      </c>
      <c r="L1198" t="s">
        <v>3850</v>
      </c>
      <c r="M11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8" t="s">
        <v>5495</v>
      </c>
      <c r="O1198" s="4">
        <v>62700</v>
      </c>
      <c r="P1198" s="4">
        <f>IF(Table_GL_DATA_QUERY[[#This Row],[TRANSAMT]]&gt;0,Table_GL_DATA_QUERY[[#This Row],[TRANSAMT]],0)</f>
        <v>62700</v>
      </c>
      <c r="Q1198" s="4">
        <f>-IF(Table_GL_DATA_QUERY[[#This Row],[TRANSAMT]]&lt;0,Table_GL_DATA_QUERY[[#This Row],[TRANSAMT]],0)</f>
        <v>0</v>
      </c>
      <c r="R1198" t="s">
        <v>26</v>
      </c>
      <c r="S1198" t="s">
        <v>27</v>
      </c>
    </row>
    <row r="1199" spans="1:19" x14ac:dyDescent="0.25">
      <c r="A1199" s="6">
        <v>20210708</v>
      </c>
      <c r="B1199" t="s">
        <v>768</v>
      </c>
      <c r="C1199" t="s">
        <v>3682</v>
      </c>
      <c r="D1199" t="s">
        <v>3847</v>
      </c>
      <c r="E1199" t="s">
        <v>44</v>
      </c>
      <c r="F1199" t="s">
        <v>24</v>
      </c>
      <c r="G1199" t="s">
        <v>3848</v>
      </c>
      <c r="H1199">
        <v>0</v>
      </c>
      <c r="I1199">
        <v>0</v>
      </c>
      <c r="J1199" t="s">
        <v>472</v>
      </c>
      <c r="K1199" t="s">
        <v>3849</v>
      </c>
      <c r="L1199" t="s">
        <v>3850</v>
      </c>
      <c r="M11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199" t="s">
        <v>5496</v>
      </c>
      <c r="O1199" s="4">
        <v>52729</v>
      </c>
      <c r="P1199" s="4">
        <f>IF(Table_GL_DATA_QUERY[[#This Row],[TRANSAMT]]&gt;0,Table_GL_DATA_QUERY[[#This Row],[TRANSAMT]],0)</f>
        <v>52729</v>
      </c>
      <c r="Q1199" s="4">
        <f>-IF(Table_GL_DATA_QUERY[[#This Row],[TRANSAMT]]&lt;0,Table_GL_DATA_QUERY[[#This Row],[TRANSAMT]],0)</f>
        <v>0</v>
      </c>
      <c r="R1199" t="s">
        <v>26</v>
      </c>
      <c r="S1199" t="s">
        <v>27</v>
      </c>
    </row>
    <row r="1200" spans="1:19" x14ac:dyDescent="0.25">
      <c r="A1200" s="6">
        <v>20210708</v>
      </c>
      <c r="B1200" t="s">
        <v>768</v>
      </c>
      <c r="C1200" t="s">
        <v>3682</v>
      </c>
      <c r="D1200" t="s">
        <v>3847</v>
      </c>
      <c r="E1200" t="s">
        <v>946</v>
      </c>
      <c r="F1200" t="s">
        <v>24</v>
      </c>
      <c r="G1200" t="s">
        <v>3848</v>
      </c>
      <c r="H1200">
        <v>0</v>
      </c>
      <c r="I1200">
        <v>0</v>
      </c>
      <c r="J1200" t="s">
        <v>472</v>
      </c>
      <c r="K1200" t="s">
        <v>3849</v>
      </c>
      <c r="L1200" t="s">
        <v>3850</v>
      </c>
      <c r="M12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0" t="s">
        <v>5497</v>
      </c>
      <c r="O1200" s="4">
        <v>23208</v>
      </c>
      <c r="P1200" s="4">
        <f>IF(Table_GL_DATA_QUERY[[#This Row],[TRANSAMT]]&gt;0,Table_GL_DATA_QUERY[[#This Row],[TRANSAMT]],0)</f>
        <v>23208</v>
      </c>
      <c r="Q1200" s="4">
        <f>-IF(Table_GL_DATA_QUERY[[#This Row],[TRANSAMT]]&lt;0,Table_GL_DATA_QUERY[[#This Row],[TRANSAMT]],0)</f>
        <v>0</v>
      </c>
      <c r="R1200" t="s">
        <v>26</v>
      </c>
      <c r="S1200" t="s">
        <v>27</v>
      </c>
    </row>
    <row r="1201" spans="1:19" x14ac:dyDescent="0.25">
      <c r="A1201" s="6">
        <v>20210708</v>
      </c>
      <c r="B1201" t="s">
        <v>768</v>
      </c>
      <c r="C1201" t="s">
        <v>3682</v>
      </c>
      <c r="D1201" t="s">
        <v>3847</v>
      </c>
      <c r="E1201" t="s">
        <v>947</v>
      </c>
      <c r="F1201" t="s">
        <v>24</v>
      </c>
      <c r="G1201" t="s">
        <v>3848</v>
      </c>
      <c r="H1201">
        <v>0</v>
      </c>
      <c r="I1201">
        <v>0</v>
      </c>
      <c r="J1201" t="s">
        <v>472</v>
      </c>
      <c r="K1201" t="s">
        <v>3849</v>
      </c>
      <c r="L1201" t="s">
        <v>3850</v>
      </c>
      <c r="M12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1" t="s">
        <v>5498</v>
      </c>
      <c r="O1201" s="4">
        <v>19404</v>
      </c>
      <c r="P1201" s="4">
        <f>IF(Table_GL_DATA_QUERY[[#This Row],[TRANSAMT]]&gt;0,Table_GL_DATA_QUERY[[#This Row],[TRANSAMT]],0)</f>
        <v>19404</v>
      </c>
      <c r="Q1201" s="4">
        <f>-IF(Table_GL_DATA_QUERY[[#This Row],[TRANSAMT]]&lt;0,Table_GL_DATA_QUERY[[#This Row],[TRANSAMT]],0)</f>
        <v>0</v>
      </c>
      <c r="R1201" t="s">
        <v>26</v>
      </c>
      <c r="S1201" t="s">
        <v>27</v>
      </c>
    </row>
    <row r="1202" spans="1:19" x14ac:dyDescent="0.25">
      <c r="A1202" s="6">
        <v>20210708</v>
      </c>
      <c r="B1202" t="s">
        <v>768</v>
      </c>
      <c r="C1202" t="s">
        <v>3682</v>
      </c>
      <c r="D1202" t="s">
        <v>3847</v>
      </c>
      <c r="E1202" t="s">
        <v>948</v>
      </c>
      <c r="F1202" t="s">
        <v>24</v>
      </c>
      <c r="G1202" t="s">
        <v>3848</v>
      </c>
      <c r="H1202">
        <v>0</v>
      </c>
      <c r="I1202">
        <v>0</v>
      </c>
      <c r="J1202" t="s">
        <v>472</v>
      </c>
      <c r="K1202" t="s">
        <v>3849</v>
      </c>
      <c r="L1202" t="s">
        <v>3850</v>
      </c>
      <c r="M12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2" t="s">
        <v>5499</v>
      </c>
      <c r="O1202" s="4">
        <v>17700</v>
      </c>
      <c r="P1202" s="4">
        <f>IF(Table_GL_DATA_QUERY[[#This Row],[TRANSAMT]]&gt;0,Table_GL_DATA_QUERY[[#This Row],[TRANSAMT]],0)</f>
        <v>17700</v>
      </c>
      <c r="Q1202" s="4">
        <f>-IF(Table_GL_DATA_QUERY[[#This Row],[TRANSAMT]]&lt;0,Table_GL_DATA_QUERY[[#This Row],[TRANSAMT]],0)</f>
        <v>0</v>
      </c>
      <c r="R1202" t="s">
        <v>26</v>
      </c>
      <c r="S1202" t="s">
        <v>27</v>
      </c>
    </row>
    <row r="1203" spans="1:19" x14ac:dyDescent="0.25">
      <c r="A1203" s="6">
        <v>20210708</v>
      </c>
      <c r="B1203" t="s">
        <v>768</v>
      </c>
      <c r="C1203" t="s">
        <v>3682</v>
      </c>
      <c r="D1203" t="s">
        <v>3847</v>
      </c>
      <c r="E1203" t="s">
        <v>1106</v>
      </c>
      <c r="F1203" t="s">
        <v>24</v>
      </c>
      <c r="G1203" t="s">
        <v>3848</v>
      </c>
      <c r="H1203">
        <v>0</v>
      </c>
      <c r="I1203">
        <v>0</v>
      </c>
      <c r="J1203" t="s">
        <v>472</v>
      </c>
      <c r="K1203" t="s">
        <v>3849</v>
      </c>
      <c r="L1203" t="s">
        <v>3850</v>
      </c>
      <c r="M12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3" t="s">
        <v>5499</v>
      </c>
      <c r="O1203" s="4">
        <v>17700</v>
      </c>
      <c r="P1203" s="4">
        <f>IF(Table_GL_DATA_QUERY[[#This Row],[TRANSAMT]]&gt;0,Table_GL_DATA_QUERY[[#This Row],[TRANSAMT]],0)</f>
        <v>17700</v>
      </c>
      <c r="Q1203" s="4">
        <f>-IF(Table_GL_DATA_QUERY[[#This Row],[TRANSAMT]]&lt;0,Table_GL_DATA_QUERY[[#This Row],[TRANSAMT]],0)</f>
        <v>0</v>
      </c>
      <c r="R1203" t="s">
        <v>26</v>
      </c>
      <c r="S1203" t="s">
        <v>27</v>
      </c>
    </row>
    <row r="1204" spans="1:19" x14ac:dyDescent="0.25">
      <c r="A1204" s="6">
        <v>20210708</v>
      </c>
      <c r="B1204" t="s">
        <v>768</v>
      </c>
      <c r="C1204" t="s">
        <v>3682</v>
      </c>
      <c r="D1204" t="s">
        <v>3847</v>
      </c>
      <c r="E1204" t="s">
        <v>341</v>
      </c>
      <c r="F1204" t="s">
        <v>24</v>
      </c>
      <c r="G1204" t="s">
        <v>3848</v>
      </c>
      <c r="H1204">
        <v>0</v>
      </c>
      <c r="I1204">
        <v>0</v>
      </c>
      <c r="J1204" t="s">
        <v>472</v>
      </c>
      <c r="K1204" t="s">
        <v>3849</v>
      </c>
      <c r="L1204" t="s">
        <v>3850</v>
      </c>
      <c r="M12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4" t="s">
        <v>5500</v>
      </c>
      <c r="O1204" s="4">
        <v>16332</v>
      </c>
      <c r="P1204" s="4">
        <f>IF(Table_GL_DATA_QUERY[[#This Row],[TRANSAMT]]&gt;0,Table_GL_DATA_QUERY[[#This Row],[TRANSAMT]],0)</f>
        <v>16332</v>
      </c>
      <c r="Q1204" s="4">
        <f>-IF(Table_GL_DATA_QUERY[[#This Row],[TRANSAMT]]&lt;0,Table_GL_DATA_QUERY[[#This Row],[TRANSAMT]],0)</f>
        <v>0</v>
      </c>
      <c r="R1204" t="s">
        <v>26</v>
      </c>
      <c r="S1204" t="s">
        <v>27</v>
      </c>
    </row>
    <row r="1205" spans="1:19" x14ac:dyDescent="0.25">
      <c r="A1205" s="6">
        <v>20210708</v>
      </c>
      <c r="B1205" t="s">
        <v>768</v>
      </c>
      <c r="C1205" t="s">
        <v>3682</v>
      </c>
      <c r="D1205" t="s">
        <v>3847</v>
      </c>
      <c r="E1205" t="s">
        <v>1107</v>
      </c>
      <c r="F1205" t="s">
        <v>24</v>
      </c>
      <c r="G1205" t="s">
        <v>3848</v>
      </c>
      <c r="H1205">
        <v>0</v>
      </c>
      <c r="I1205">
        <v>0</v>
      </c>
      <c r="J1205" t="s">
        <v>472</v>
      </c>
      <c r="K1205" t="s">
        <v>3849</v>
      </c>
      <c r="L1205" t="s">
        <v>3850</v>
      </c>
      <c r="M12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5" t="s">
        <v>5501</v>
      </c>
      <c r="O1205" s="4">
        <v>14500</v>
      </c>
      <c r="P1205" s="4">
        <f>IF(Table_GL_DATA_QUERY[[#This Row],[TRANSAMT]]&gt;0,Table_GL_DATA_QUERY[[#This Row],[TRANSAMT]],0)</f>
        <v>14500</v>
      </c>
      <c r="Q1205" s="4">
        <f>-IF(Table_GL_DATA_QUERY[[#This Row],[TRANSAMT]]&lt;0,Table_GL_DATA_QUERY[[#This Row],[TRANSAMT]],0)</f>
        <v>0</v>
      </c>
      <c r="R1205" t="s">
        <v>26</v>
      </c>
      <c r="S1205" t="s">
        <v>27</v>
      </c>
    </row>
    <row r="1206" spans="1:19" x14ac:dyDescent="0.25">
      <c r="A1206" s="6">
        <v>20210713</v>
      </c>
      <c r="B1206" t="s">
        <v>768</v>
      </c>
      <c r="C1206" t="s">
        <v>3682</v>
      </c>
      <c r="D1206" t="s">
        <v>4717</v>
      </c>
      <c r="E1206" t="s">
        <v>114</v>
      </c>
      <c r="F1206" t="s">
        <v>911</v>
      </c>
      <c r="G1206" t="s">
        <v>355</v>
      </c>
      <c r="H1206">
        <v>0</v>
      </c>
      <c r="I1206">
        <v>0</v>
      </c>
      <c r="J1206" t="s">
        <v>441</v>
      </c>
      <c r="K1206" t="s">
        <v>5414</v>
      </c>
      <c r="L1206" t="s">
        <v>5415</v>
      </c>
      <c r="M12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6" t="s">
        <v>5416</v>
      </c>
      <c r="O1206" s="4">
        <v>-86853</v>
      </c>
      <c r="P1206" s="4">
        <f>IF(Table_GL_DATA_QUERY[[#This Row],[TRANSAMT]]&gt;0,Table_GL_DATA_QUERY[[#This Row],[TRANSAMT]],0)</f>
        <v>0</v>
      </c>
      <c r="Q1206" s="4">
        <f>-IF(Table_GL_DATA_QUERY[[#This Row],[TRANSAMT]]&lt;0,Table_GL_DATA_QUERY[[#This Row],[TRANSAMT]],0)</f>
        <v>86853</v>
      </c>
      <c r="R1206" t="s">
        <v>26</v>
      </c>
      <c r="S1206" t="s">
        <v>27</v>
      </c>
    </row>
    <row r="1207" spans="1:19" x14ac:dyDescent="0.25">
      <c r="A1207" s="6">
        <v>20210713</v>
      </c>
      <c r="B1207" t="s">
        <v>768</v>
      </c>
      <c r="C1207" t="s">
        <v>3682</v>
      </c>
      <c r="D1207" t="s">
        <v>4717</v>
      </c>
      <c r="E1207" t="s">
        <v>115</v>
      </c>
      <c r="F1207" t="s">
        <v>5417</v>
      </c>
      <c r="G1207" t="s">
        <v>355</v>
      </c>
      <c r="H1207">
        <v>0</v>
      </c>
      <c r="I1207">
        <v>0</v>
      </c>
      <c r="J1207" t="s">
        <v>441</v>
      </c>
      <c r="K1207" t="s">
        <v>5418</v>
      </c>
      <c r="L1207" t="s">
        <v>5419</v>
      </c>
      <c r="M12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7" t="s">
        <v>5420</v>
      </c>
      <c r="O1207" s="4">
        <v>-294421</v>
      </c>
      <c r="P1207" s="4">
        <f>IF(Table_GL_DATA_QUERY[[#This Row],[TRANSAMT]]&gt;0,Table_GL_DATA_QUERY[[#This Row],[TRANSAMT]],0)</f>
        <v>0</v>
      </c>
      <c r="Q1207" s="4">
        <f>-IF(Table_GL_DATA_QUERY[[#This Row],[TRANSAMT]]&lt;0,Table_GL_DATA_QUERY[[#This Row],[TRANSAMT]],0)</f>
        <v>294421</v>
      </c>
      <c r="R1207" t="s">
        <v>26</v>
      </c>
      <c r="S1207" t="s">
        <v>27</v>
      </c>
    </row>
    <row r="1208" spans="1:19" x14ac:dyDescent="0.25">
      <c r="A1208" s="6">
        <v>20210713</v>
      </c>
      <c r="B1208" t="s">
        <v>768</v>
      </c>
      <c r="C1208" t="s">
        <v>3682</v>
      </c>
      <c r="D1208" t="s">
        <v>4717</v>
      </c>
      <c r="E1208" t="s">
        <v>118</v>
      </c>
      <c r="F1208" t="s">
        <v>3088</v>
      </c>
      <c r="G1208" t="s">
        <v>355</v>
      </c>
      <c r="H1208">
        <v>0</v>
      </c>
      <c r="I1208">
        <v>0</v>
      </c>
      <c r="J1208" t="s">
        <v>441</v>
      </c>
      <c r="K1208" t="s">
        <v>5421</v>
      </c>
      <c r="L1208" t="s">
        <v>5422</v>
      </c>
      <c r="M12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8" t="s">
        <v>5423</v>
      </c>
      <c r="O1208" s="4">
        <v>-526956</v>
      </c>
      <c r="P1208" s="4">
        <f>IF(Table_GL_DATA_QUERY[[#This Row],[TRANSAMT]]&gt;0,Table_GL_DATA_QUERY[[#This Row],[TRANSAMT]],0)</f>
        <v>0</v>
      </c>
      <c r="Q1208" s="4">
        <f>-IF(Table_GL_DATA_QUERY[[#This Row],[TRANSAMT]]&lt;0,Table_GL_DATA_QUERY[[#This Row],[TRANSAMT]],0)</f>
        <v>526956</v>
      </c>
      <c r="R1208" t="s">
        <v>26</v>
      </c>
      <c r="S1208" t="s">
        <v>27</v>
      </c>
    </row>
    <row r="1209" spans="1:19" x14ac:dyDescent="0.25">
      <c r="A1209" s="6">
        <v>20210713</v>
      </c>
      <c r="B1209" t="s">
        <v>768</v>
      </c>
      <c r="C1209" t="s">
        <v>3682</v>
      </c>
      <c r="D1209" t="s">
        <v>4717</v>
      </c>
      <c r="E1209" t="s">
        <v>201</v>
      </c>
      <c r="F1209" t="s">
        <v>922</v>
      </c>
      <c r="G1209" t="s">
        <v>355</v>
      </c>
      <c r="H1209">
        <v>0</v>
      </c>
      <c r="I1209">
        <v>0</v>
      </c>
      <c r="J1209" t="s">
        <v>441</v>
      </c>
      <c r="K1209" t="s">
        <v>5424</v>
      </c>
      <c r="L1209" t="s">
        <v>5425</v>
      </c>
      <c r="M12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09" t="s">
        <v>5426</v>
      </c>
      <c r="O1209" s="4">
        <v>-67706</v>
      </c>
      <c r="P1209" s="4">
        <f>IF(Table_GL_DATA_QUERY[[#This Row],[TRANSAMT]]&gt;0,Table_GL_DATA_QUERY[[#This Row],[TRANSAMT]],0)</f>
        <v>0</v>
      </c>
      <c r="Q1209" s="4">
        <f>-IF(Table_GL_DATA_QUERY[[#This Row],[TRANSAMT]]&lt;0,Table_GL_DATA_QUERY[[#This Row],[TRANSAMT]],0)</f>
        <v>67706</v>
      </c>
      <c r="R1209" t="s">
        <v>26</v>
      </c>
      <c r="S1209" t="s">
        <v>27</v>
      </c>
    </row>
    <row r="1210" spans="1:19" x14ac:dyDescent="0.25">
      <c r="A1210" s="6">
        <v>20210713</v>
      </c>
      <c r="B1210" t="s">
        <v>768</v>
      </c>
      <c r="C1210" t="s">
        <v>3682</v>
      </c>
      <c r="D1210" t="s">
        <v>4717</v>
      </c>
      <c r="E1210" t="s">
        <v>47</v>
      </c>
      <c r="F1210" t="s">
        <v>180</v>
      </c>
      <c r="G1210" t="s">
        <v>355</v>
      </c>
      <c r="H1210">
        <v>0</v>
      </c>
      <c r="I1210">
        <v>0</v>
      </c>
      <c r="J1210" t="s">
        <v>441</v>
      </c>
      <c r="K1210" t="s">
        <v>5427</v>
      </c>
      <c r="L1210" t="s">
        <v>5428</v>
      </c>
      <c r="M12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0" t="s">
        <v>5429</v>
      </c>
      <c r="O1210" s="4">
        <v>-96853</v>
      </c>
      <c r="P1210" s="4">
        <f>IF(Table_GL_DATA_QUERY[[#This Row],[TRANSAMT]]&gt;0,Table_GL_DATA_QUERY[[#This Row],[TRANSAMT]],0)</f>
        <v>0</v>
      </c>
      <c r="Q1210" s="4">
        <f>-IF(Table_GL_DATA_QUERY[[#This Row],[TRANSAMT]]&lt;0,Table_GL_DATA_QUERY[[#This Row],[TRANSAMT]],0)</f>
        <v>96853</v>
      </c>
      <c r="R1210" t="s">
        <v>26</v>
      </c>
      <c r="S1210" t="s">
        <v>27</v>
      </c>
    </row>
    <row r="1211" spans="1:19" x14ac:dyDescent="0.25">
      <c r="A1211" s="6">
        <v>20210713</v>
      </c>
      <c r="B1211" t="s">
        <v>768</v>
      </c>
      <c r="C1211" t="s">
        <v>3682</v>
      </c>
      <c r="D1211" t="s">
        <v>4717</v>
      </c>
      <c r="E1211" t="s">
        <v>120</v>
      </c>
      <c r="F1211" t="s">
        <v>1623</v>
      </c>
      <c r="G1211" t="s">
        <v>355</v>
      </c>
      <c r="H1211">
        <v>0</v>
      </c>
      <c r="I1211">
        <v>0</v>
      </c>
      <c r="J1211" t="s">
        <v>441</v>
      </c>
      <c r="K1211" t="s">
        <v>5430</v>
      </c>
      <c r="L1211" t="s">
        <v>5431</v>
      </c>
      <c r="M12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1" t="s">
        <v>5432</v>
      </c>
      <c r="O1211" s="4">
        <v>-1198475</v>
      </c>
      <c r="P1211" s="4">
        <f>IF(Table_GL_DATA_QUERY[[#This Row],[TRANSAMT]]&gt;0,Table_GL_DATA_QUERY[[#This Row],[TRANSAMT]],0)</f>
        <v>0</v>
      </c>
      <c r="Q1211" s="4">
        <f>-IF(Table_GL_DATA_QUERY[[#This Row],[TRANSAMT]]&lt;0,Table_GL_DATA_QUERY[[#This Row],[TRANSAMT]],0)</f>
        <v>1198475</v>
      </c>
      <c r="R1211" t="s">
        <v>26</v>
      </c>
      <c r="S1211" t="s">
        <v>27</v>
      </c>
    </row>
    <row r="1212" spans="1:19" x14ac:dyDescent="0.25">
      <c r="A1212" s="6">
        <v>20210713</v>
      </c>
      <c r="B1212" t="s">
        <v>768</v>
      </c>
      <c r="C1212" t="s">
        <v>3682</v>
      </c>
      <c r="D1212" t="s">
        <v>4717</v>
      </c>
      <c r="E1212" t="s">
        <v>122</v>
      </c>
      <c r="F1212" t="s">
        <v>24</v>
      </c>
      <c r="G1212" t="s">
        <v>355</v>
      </c>
      <c r="H1212">
        <v>0</v>
      </c>
      <c r="I1212">
        <v>0</v>
      </c>
      <c r="J1212" t="s">
        <v>441</v>
      </c>
      <c r="K1212" t="s">
        <v>5433</v>
      </c>
      <c r="L1212" t="s">
        <v>5434</v>
      </c>
      <c r="M12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2" t="s">
        <v>5435</v>
      </c>
      <c r="O1212" s="4">
        <v>-16921</v>
      </c>
      <c r="P1212" s="4">
        <f>IF(Table_GL_DATA_QUERY[[#This Row],[TRANSAMT]]&gt;0,Table_GL_DATA_QUERY[[#This Row],[TRANSAMT]],0)</f>
        <v>0</v>
      </c>
      <c r="Q1212" s="4">
        <f>-IF(Table_GL_DATA_QUERY[[#This Row],[TRANSAMT]]&lt;0,Table_GL_DATA_QUERY[[#This Row],[TRANSAMT]],0)</f>
        <v>16921</v>
      </c>
      <c r="R1212" t="s">
        <v>26</v>
      </c>
      <c r="S1212" t="s">
        <v>27</v>
      </c>
    </row>
    <row r="1213" spans="1:19" x14ac:dyDescent="0.25">
      <c r="A1213" s="6">
        <v>20210713</v>
      </c>
      <c r="B1213" t="s">
        <v>768</v>
      </c>
      <c r="C1213" t="s">
        <v>3682</v>
      </c>
      <c r="D1213" t="s">
        <v>4717</v>
      </c>
      <c r="E1213" t="s">
        <v>209</v>
      </c>
      <c r="F1213" t="s">
        <v>1334</v>
      </c>
      <c r="G1213" t="s">
        <v>355</v>
      </c>
      <c r="H1213">
        <v>0</v>
      </c>
      <c r="I1213">
        <v>0</v>
      </c>
      <c r="J1213" t="s">
        <v>466</v>
      </c>
      <c r="K1213" t="s">
        <v>5436</v>
      </c>
      <c r="L1213" t="s">
        <v>5437</v>
      </c>
      <c r="M12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3" t="s">
        <v>5438</v>
      </c>
      <c r="O1213" s="4">
        <v>-954374</v>
      </c>
      <c r="P1213" s="4">
        <f>IF(Table_GL_DATA_QUERY[[#This Row],[TRANSAMT]]&gt;0,Table_GL_DATA_QUERY[[#This Row],[TRANSAMT]],0)</f>
        <v>0</v>
      </c>
      <c r="Q1213" s="4">
        <f>-IF(Table_GL_DATA_QUERY[[#This Row],[TRANSAMT]]&lt;0,Table_GL_DATA_QUERY[[#This Row],[TRANSAMT]],0)</f>
        <v>954374</v>
      </c>
      <c r="R1213" t="s">
        <v>26</v>
      </c>
      <c r="S1213" t="s">
        <v>27</v>
      </c>
    </row>
    <row r="1214" spans="1:19" x14ac:dyDescent="0.25">
      <c r="A1214" s="6">
        <v>20210713</v>
      </c>
      <c r="B1214" t="s">
        <v>768</v>
      </c>
      <c r="C1214" t="s">
        <v>3682</v>
      </c>
      <c r="D1214" t="s">
        <v>4717</v>
      </c>
      <c r="E1214" t="s">
        <v>210</v>
      </c>
      <c r="F1214" t="s">
        <v>150</v>
      </c>
      <c r="G1214" t="s">
        <v>355</v>
      </c>
      <c r="H1214">
        <v>0</v>
      </c>
      <c r="I1214">
        <v>0</v>
      </c>
      <c r="J1214" t="s">
        <v>466</v>
      </c>
      <c r="K1214" t="s">
        <v>5439</v>
      </c>
      <c r="L1214" t="s">
        <v>5440</v>
      </c>
      <c r="M12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4" t="s">
        <v>5441</v>
      </c>
      <c r="O1214" s="4">
        <v>-23405</v>
      </c>
      <c r="P1214" s="4">
        <f>IF(Table_GL_DATA_QUERY[[#This Row],[TRANSAMT]]&gt;0,Table_GL_DATA_QUERY[[#This Row],[TRANSAMT]],0)</f>
        <v>0</v>
      </c>
      <c r="Q1214" s="4">
        <f>-IF(Table_GL_DATA_QUERY[[#This Row],[TRANSAMT]]&lt;0,Table_GL_DATA_QUERY[[#This Row],[TRANSAMT]],0)</f>
        <v>23405</v>
      </c>
      <c r="R1214" t="s">
        <v>26</v>
      </c>
      <c r="S1214" t="s">
        <v>27</v>
      </c>
    </row>
    <row r="1215" spans="1:19" x14ac:dyDescent="0.25">
      <c r="A1215" s="6">
        <v>20210713</v>
      </c>
      <c r="B1215" t="s">
        <v>768</v>
      </c>
      <c r="C1215" t="s">
        <v>3682</v>
      </c>
      <c r="D1215" t="s">
        <v>4717</v>
      </c>
      <c r="E1215" t="s">
        <v>124</v>
      </c>
      <c r="F1215" t="s">
        <v>3455</v>
      </c>
      <c r="G1215" t="s">
        <v>355</v>
      </c>
      <c r="H1215">
        <v>0</v>
      </c>
      <c r="I1215">
        <v>0</v>
      </c>
      <c r="J1215" t="s">
        <v>466</v>
      </c>
      <c r="K1215" t="s">
        <v>5442</v>
      </c>
      <c r="L1215" t="s">
        <v>5443</v>
      </c>
      <c r="M12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5" t="s">
        <v>5444</v>
      </c>
      <c r="O1215" s="4">
        <v>-1046842</v>
      </c>
      <c r="P1215" s="4">
        <f>IF(Table_GL_DATA_QUERY[[#This Row],[TRANSAMT]]&gt;0,Table_GL_DATA_QUERY[[#This Row],[TRANSAMT]],0)</f>
        <v>0</v>
      </c>
      <c r="Q1215" s="4">
        <f>-IF(Table_GL_DATA_QUERY[[#This Row],[TRANSAMT]]&lt;0,Table_GL_DATA_QUERY[[#This Row],[TRANSAMT]],0)</f>
        <v>1046842</v>
      </c>
      <c r="R1215" t="s">
        <v>26</v>
      </c>
      <c r="S1215" t="s">
        <v>27</v>
      </c>
    </row>
    <row r="1216" spans="1:19" x14ac:dyDescent="0.25">
      <c r="A1216" s="6">
        <v>20210713</v>
      </c>
      <c r="B1216" t="s">
        <v>768</v>
      </c>
      <c r="C1216" t="s">
        <v>3682</v>
      </c>
      <c r="D1216" t="s">
        <v>4717</v>
      </c>
      <c r="E1216" t="s">
        <v>130</v>
      </c>
      <c r="F1216" t="s">
        <v>150</v>
      </c>
      <c r="G1216" t="s">
        <v>355</v>
      </c>
      <c r="H1216">
        <v>0</v>
      </c>
      <c r="I1216">
        <v>0</v>
      </c>
      <c r="J1216" t="s">
        <v>466</v>
      </c>
      <c r="K1216" t="s">
        <v>5445</v>
      </c>
      <c r="L1216" t="s">
        <v>5446</v>
      </c>
      <c r="M12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6" t="s">
        <v>5447</v>
      </c>
      <c r="O1216" s="4">
        <v>-28841</v>
      </c>
      <c r="P1216" s="4">
        <f>IF(Table_GL_DATA_QUERY[[#This Row],[TRANSAMT]]&gt;0,Table_GL_DATA_QUERY[[#This Row],[TRANSAMT]],0)</f>
        <v>0</v>
      </c>
      <c r="Q1216" s="4">
        <f>-IF(Table_GL_DATA_QUERY[[#This Row],[TRANSAMT]]&lt;0,Table_GL_DATA_QUERY[[#This Row],[TRANSAMT]],0)</f>
        <v>28841</v>
      </c>
      <c r="R1216" t="s">
        <v>26</v>
      </c>
      <c r="S1216" t="s">
        <v>27</v>
      </c>
    </row>
    <row r="1217" spans="1:19" x14ac:dyDescent="0.25">
      <c r="A1217" s="6">
        <v>20210713</v>
      </c>
      <c r="B1217" t="s">
        <v>768</v>
      </c>
      <c r="C1217" t="s">
        <v>3682</v>
      </c>
      <c r="D1217" t="s">
        <v>4717</v>
      </c>
      <c r="E1217" t="s">
        <v>153</v>
      </c>
      <c r="F1217" t="s">
        <v>1088</v>
      </c>
      <c r="G1217" t="s">
        <v>355</v>
      </c>
      <c r="H1217">
        <v>0</v>
      </c>
      <c r="I1217">
        <v>0</v>
      </c>
      <c r="J1217" t="s">
        <v>466</v>
      </c>
      <c r="K1217" t="s">
        <v>5448</v>
      </c>
      <c r="L1217" t="s">
        <v>5449</v>
      </c>
      <c r="M12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7" t="s">
        <v>5450</v>
      </c>
      <c r="O1217" s="4">
        <v>-158165</v>
      </c>
      <c r="P1217" s="4">
        <f>IF(Table_GL_DATA_QUERY[[#This Row],[TRANSAMT]]&gt;0,Table_GL_DATA_QUERY[[#This Row],[TRANSAMT]],0)</f>
        <v>0</v>
      </c>
      <c r="Q1217" s="4">
        <f>-IF(Table_GL_DATA_QUERY[[#This Row],[TRANSAMT]]&lt;0,Table_GL_DATA_QUERY[[#This Row],[TRANSAMT]],0)</f>
        <v>158165</v>
      </c>
      <c r="R1217" t="s">
        <v>26</v>
      </c>
      <c r="S1217" t="s">
        <v>27</v>
      </c>
    </row>
    <row r="1218" spans="1:19" x14ac:dyDescent="0.25">
      <c r="A1218" s="6">
        <v>20210713</v>
      </c>
      <c r="B1218" t="s">
        <v>768</v>
      </c>
      <c r="C1218" t="s">
        <v>3682</v>
      </c>
      <c r="D1218" t="s">
        <v>4717</v>
      </c>
      <c r="E1218" t="s">
        <v>133</v>
      </c>
      <c r="F1218" t="s">
        <v>3455</v>
      </c>
      <c r="G1218" t="s">
        <v>355</v>
      </c>
      <c r="H1218">
        <v>0</v>
      </c>
      <c r="I1218">
        <v>0</v>
      </c>
      <c r="J1218" t="s">
        <v>466</v>
      </c>
      <c r="K1218" t="s">
        <v>5451</v>
      </c>
      <c r="L1218" t="s">
        <v>5452</v>
      </c>
      <c r="M12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8" t="s">
        <v>5453</v>
      </c>
      <c r="O1218" s="4">
        <v>-106472</v>
      </c>
      <c r="P1218" s="4">
        <f>IF(Table_GL_DATA_QUERY[[#This Row],[TRANSAMT]]&gt;0,Table_GL_DATA_QUERY[[#This Row],[TRANSAMT]],0)</f>
        <v>0</v>
      </c>
      <c r="Q1218" s="4">
        <f>-IF(Table_GL_DATA_QUERY[[#This Row],[TRANSAMT]]&lt;0,Table_GL_DATA_QUERY[[#This Row],[TRANSAMT]],0)</f>
        <v>106472</v>
      </c>
      <c r="R1218" t="s">
        <v>26</v>
      </c>
      <c r="S1218" t="s">
        <v>27</v>
      </c>
    </row>
    <row r="1219" spans="1:19" x14ac:dyDescent="0.25">
      <c r="A1219" s="6">
        <v>20210713</v>
      </c>
      <c r="B1219" t="s">
        <v>768</v>
      </c>
      <c r="C1219" t="s">
        <v>3682</v>
      </c>
      <c r="D1219" t="s">
        <v>4717</v>
      </c>
      <c r="E1219" t="s">
        <v>134</v>
      </c>
      <c r="F1219" t="s">
        <v>932</v>
      </c>
      <c r="G1219" t="s">
        <v>355</v>
      </c>
      <c r="H1219">
        <v>0</v>
      </c>
      <c r="I1219">
        <v>0</v>
      </c>
      <c r="J1219" t="s">
        <v>466</v>
      </c>
      <c r="K1219" t="s">
        <v>5454</v>
      </c>
      <c r="L1219" t="s">
        <v>5455</v>
      </c>
      <c r="M12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19" t="s">
        <v>5456</v>
      </c>
      <c r="O1219" s="4">
        <v>-768794</v>
      </c>
      <c r="P1219" s="4">
        <f>IF(Table_GL_DATA_QUERY[[#This Row],[TRANSAMT]]&gt;0,Table_GL_DATA_QUERY[[#This Row],[TRANSAMT]],0)</f>
        <v>0</v>
      </c>
      <c r="Q1219" s="4">
        <f>-IF(Table_GL_DATA_QUERY[[#This Row],[TRANSAMT]]&lt;0,Table_GL_DATA_QUERY[[#This Row],[TRANSAMT]],0)</f>
        <v>768794</v>
      </c>
      <c r="R1219" t="s">
        <v>26</v>
      </c>
      <c r="S1219" t="s">
        <v>27</v>
      </c>
    </row>
    <row r="1220" spans="1:19" x14ac:dyDescent="0.25">
      <c r="A1220" s="6">
        <v>20210713</v>
      </c>
      <c r="B1220" t="s">
        <v>768</v>
      </c>
      <c r="C1220" t="s">
        <v>3682</v>
      </c>
      <c r="D1220" t="s">
        <v>4717</v>
      </c>
      <c r="E1220" t="s">
        <v>203</v>
      </c>
      <c r="F1220" t="s">
        <v>1105</v>
      </c>
      <c r="G1220" t="s">
        <v>355</v>
      </c>
      <c r="H1220">
        <v>0</v>
      </c>
      <c r="I1220">
        <v>0</v>
      </c>
      <c r="J1220" t="s">
        <v>466</v>
      </c>
      <c r="K1220" t="s">
        <v>5457</v>
      </c>
      <c r="L1220" t="s">
        <v>5458</v>
      </c>
      <c r="M12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0" t="s">
        <v>5459</v>
      </c>
      <c r="O1220" s="4">
        <v>-140881</v>
      </c>
      <c r="P1220" s="4">
        <f>IF(Table_GL_DATA_QUERY[[#This Row],[TRANSAMT]]&gt;0,Table_GL_DATA_QUERY[[#This Row],[TRANSAMT]],0)</f>
        <v>0</v>
      </c>
      <c r="Q1220" s="4">
        <f>-IF(Table_GL_DATA_QUERY[[#This Row],[TRANSAMT]]&lt;0,Table_GL_DATA_QUERY[[#This Row],[TRANSAMT]],0)</f>
        <v>140881</v>
      </c>
      <c r="R1220" t="s">
        <v>26</v>
      </c>
      <c r="S1220" t="s">
        <v>27</v>
      </c>
    </row>
    <row r="1221" spans="1:19" x14ac:dyDescent="0.25">
      <c r="A1221" s="6">
        <v>20210713</v>
      </c>
      <c r="B1221" t="s">
        <v>768</v>
      </c>
      <c r="C1221" t="s">
        <v>3682</v>
      </c>
      <c r="D1221" t="s">
        <v>4717</v>
      </c>
      <c r="E1221" t="s">
        <v>135</v>
      </c>
      <c r="F1221" t="s">
        <v>94</v>
      </c>
      <c r="G1221" t="s">
        <v>355</v>
      </c>
      <c r="H1221">
        <v>0</v>
      </c>
      <c r="I1221">
        <v>0</v>
      </c>
      <c r="J1221" t="s">
        <v>466</v>
      </c>
      <c r="K1221" t="s">
        <v>5460</v>
      </c>
      <c r="L1221" t="s">
        <v>5461</v>
      </c>
      <c r="M12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1" t="s">
        <v>5462</v>
      </c>
      <c r="O1221" s="4">
        <v>-96172</v>
      </c>
      <c r="P1221" s="4">
        <f>IF(Table_GL_DATA_QUERY[[#This Row],[TRANSAMT]]&gt;0,Table_GL_DATA_QUERY[[#This Row],[TRANSAMT]],0)</f>
        <v>0</v>
      </c>
      <c r="Q1221" s="4">
        <f>-IF(Table_GL_DATA_QUERY[[#This Row],[TRANSAMT]]&lt;0,Table_GL_DATA_QUERY[[#This Row],[TRANSAMT]],0)</f>
        <v>96172</v>
      </c>
      <c r="R1221" t="s">
        <v>26</v>
      </c>
      <c r="S1221" t="s">
        <v>27</v>
      </c>
    </row>
    <row r="1222" spans="1:19" x14ac:dyDescent="0.25">
      <c r="A1222" s="6">
        <v>20210713</v>
      </c>
      <c r="B1222" t="s">
        <v>768</v>
      </c>
      <c r="C1222" t="s">
        <v>3682</v>
      </c>
      <c r="D1222" t="s">
        <v>4717</v>
      </c>
      <c r="E1222" t="s">
        <v>136</v>
      </c>
      <c r="F1222" t="s">
        <v>370</v>
      </c>
      <c r="G1222" t="s">
        <v>355</v>
      </c>
      <c r="H1222">
        <v>0</v>
      </c>
      <c r="I1222">
        <v>0</v>
      </c>
      <c r="J1222" t="s">
        <v>466</v>
      </c>
      <c r="K1222" t="s">
        <v>5463</v>
      </c>
      <c r="L1222" t="s">
        <v>5464</v>
      </c>
      <c r="M12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2" t="s">
        <v>5465</v>
      </c>
      <c r="O1222" s="4">
        <v>-90537</v>
      </c>
      <c r="P1222" s="4">
        <f>IF(Table_GL_DATA_QUERY[[#This Row],[TRANSAMT]]&gt;0,Table_GL_DATA_QUERY[[#This Row],[TRANSAMT]],0)</f>
        <v>0</v>
      </c>
      <c r="Q1222" s="4">
        <f>-IF(Table_GL_DATA_QUERY[[#This Row],[TRANSAMT]]&lt;0,Table_GL_DATA_QUERY[[#This Row],[TRANSAMT]],0)</f>
        <v>90537</v>
      </c>
      <c r="R1222" t="s">
        <v>26</v>
      </c>
      <c r="S1222" t="s">
        <v>27</v>
      </c>
    </row>
    <row r="1223" spans="1:19" x14ac:dyDescent="0.25">
      <c r="A1223" s="6">
        <v>20210713</v>
      </c>
      <c r="B1223" t="s">
        <v>768</v>
      </c>
      <c r="C1223" t="s">
        <v>3682</v>
      </c>
      <c r="D1223" t="s">
        <v>4717</v>
      </c>
      <c r="E1223" t="s">
        <v>204</v>
      </c>
      <c r="F1223" t="s">
        <v>150</v>
      </c>
      <c r="G1223" t="s">
        <v>355</v>
      </c>
      <c r="H1223">
        <v>0</v>
      </c>
      <c r="I1223">
        <v>0</v>
      </c>
      <c r="J1223" t="s">
        <v>466</v>
      </c>
      <c r="K1223" t="s">
        <v>5466</v>
      </c>
      <c r="L1223" t="s">
        <v>5467</v>
      </c>
      <c r="M12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3" t="s">
        <v>5468</v>
      </c>
      <c r="O1223" s="4">
        <v>-22502</v>
      </c>
      <c r="P1223" s="4">
        <f>IF(Table_GL_DATA_QUERY[[#This Row],[TRANSAMT]]&gt;0,Table_GL_DATA_QUERY[[#This Row],[TRANSAMT]],0)</f>
        <v>0</v>
      </c>
      <c r="Q1223" s="4">
        <f>-IF(Table_GL_DATA_QUERY[[#This Row],[TRANSAMT]]&lt;0,Table_GL_DATA_QUERY[[#This Row],[TRANSAMT]],0)</f>
        <v>22502</v>
      </c>
      <c r="R1223" t="s">
        <v>26</v>
      </c>
      <c r="S1223" t="s">
        <v>27</v>
      </c>
    </row>
    <row r="1224" spans="1:19" x14ac:dyDescent="0.25">
      <c r="A1224" s="6">
        <v>20210713</v>
      </c>
      <c r="B1224" t="s">
        <v>768</v>
      </c>
      <c r="C1224" t="s">
        <v>3682</v>
      </c>
      <c r="D1224" t="s">
        <v>4717</v>
      </c>
      <c r="E1224" t="s">
        <v>137</v>
      </c>
      <c r="F1224" t="s">
        <v>916</v>
      </c>
      <c r="G1224" t="s">
        <v>355</v>
      </c>
      <c r="H1224">
        <v>0</v>
      </c>
      <c r="I1224">
        <v>0</v>
      </c>
      <c r="J1224" t="s">
        <v>473</v>
      </c>
      <c r="K1224" t="s">
        <v>5469</v>
      </c>
      <c r="L1224" t="s">
        <v>5470</v>
      </c>
      <c r="M12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4" t="s">
        <v>5471</v>
      </c>
      <c r="O1224" s="4">
        <v>-695367</v>
      </c>
      <c r="P1224" s="4">
        <f>IF(Table_GL_DATA_QUERY[[#This Row],[TRANSAMT]]&gt;0,Table_GL_DATA_QUERY[[#This Row],[TRANSAMT]],0)</f>
        <v>0</v>
      </c>
      <c r="Q1224" s="4">
        <f>-IF(Table_GL_DATA_QUERY[[#This Row],[TRANSAMT]]&lt;0,Table_GL_DATA_QUERY[[#This Row],[TRANSAMT]],0)</f>
        <v>695367</v>
      </c>
      <c r="R1224" t="s">
        <v>26</v>
      </c>
      <c r="S1224" t="s">
        <v>27</v>
      </c>
    </row>
    <row r="1225" spans="1:19" x14ac:dyDescent="0.25">
      <c r="A1225" s="6">
        <v>20210713</v>
      </c>
      <c r="B1225" t="s">
        <v>768</v>
      </c>
      <c r="C1225" t="s">
        <v>3682</v>
      </c>
      <c r="D1225" t="s">
        <v>4717</v>
      </c>
      <c r="E1225" t="s">
        <v>138</v>
      </c>
      <c r="F1225" t="s">
        <v>202</v>
      </c>
      <c r="G1225" t="s">
        <v>355</v>
      </c>
      <c r="H1225">
        <v>0</v>
      </c>
      <c r="I1225">
        <v>0</v>
      </c>
      <c r="J1225" t="s">
        <v>473</v>
      </c>
      <c r="K1225" t="s">
        <v>5472</v>
      </c>
      <c r="L1225" t="s">
        <v>5473</v>
      </c>
      <c r="M12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5" t="s">
        <v>5474</v>
      </c>
      <c r="O1225" s="4">
        <v>-55049</v>
      </c>
      <c r="P1225" s="4">
        <f>IF(Table_GL_DATA_QUERY[[#This Row],[TRANSAMT]]&gt;0,Table_GL_DATA_QUERY[[#This Row],[TRANSAMT]],0)</f>
        <v>0</v>
      </c>
      <c r="Q1225" s="4">
        <f>-IF(Table_GL_DATA_QUERY[[#This Row],[TRANSAMT]]&lt;0,Table_GL_DATA_QUERY[[#This Row],[TRANSAMT]],0)</f>
        <v>55049</v>
      </c>
      <c r="R1225" t="s">
        <v>26</v>
      </c>
      <c r="S1225" t="s">
        <v>27</v>
      </c>
    </row>
    <row r="1226" spans="1:19" x14ac:dyDescent="0.25">
      <c r="A1226" s="6">
        <v>20210713</v>
      </c>
      <c r="B1226" t="s">
        <v>768</v>
      </c>
      <c r="C1226" t="s">
        <v>3682</v>
      </c>
      <c r="D1226" t="s">
        <v>4717</v>
      </c>
      <c r="E1226" t="s">
        <v>139</v>
      </c>
      <c r="F1226" t="s">
        <v>911</v>
      </c>
      <c r="G1226" t="s">
        <v>355</v>
      </c>
      <c r="H1226">
        <v>0</v>
      </c>
      <c r="I1226">
        <v>0</v>
      </c>
      <c r="J1226" t="s">
        <v>473</v>
      </c>
      <c r="K1226" t="s">
        <v>5475</v>
      </c>
      <c r="L1226" t="s">
        <v>5476</v>
      </c>
      <c r="M12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6" t="s">
        <v>5477</v>
      </c>
      <c r="O1226" s="4">
        <v>-259390</v>
      </c>
      <c r="P1226" s="4">
        <f>IF(Table_GL_DATA_QUERY[[#This Row],[TRANSAMT]]&gt;0,Table_GL_DATA_QUERY[[#This Row],[TRANSAMT]],0)</f>
        <v>0</v>
      </c>
      <c r="Q1226" s="4">
        <f>-IF(Table_GL_DATA_QUERY[[#This Row],[TRANSAMT]]&lt;0,Table_GL_DATA_QUERY[[#This Row],[TRANSAMT]],0)</f>
        <v>259390</v>
      </c>
      <c r="R1226" t="s">
        <v>26</v>
      </c>
      <c r="S1226" t="s">
        <v>27</v>
      </c>
    </row>
    <row r="1227" spans="1:19" x14ac:dyDescent="0.25">
      <c r="A1227" s="6">
        <v>20210713</v>
      </c>
      <c r="B1227" t="s">
        <v>768</v>
      </c>
      <c r="C1227" t="s">
        <v>3682</v>
      </c>
      <c r="D1227" t="s">
        <v>4717</v>
      </c>
      <c r="E1227" t="s">
        <v>140</v>
      </c>
      <c r="F1227" t="s">
        <v>1624</v>
      </c>
      <c r="G1227" t="s">
        <v>355</v>
      </c>
      <c r="H1227">
        <v>0</v>
      </c>
      <c r="I1227">
        <v>0</v>
      </c>
      <c r="J1227" t="s">
        <v>473</v>
      </c>
      <c r="K1227" t="s">
        <v>5478</v>
      </c>
      <c r="L1227" t="s">
        <v>5479</v>
      </c>
      <c r="M12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7" t="s">
        <v>5480</v>
      </c>
      <c r="O1227" s="4">
        <v>-497564</v>
      </c>
      <c r="P1227" s="4">
        <f>IF(Table_GL_DATA_QUERY[[#This Row],[TRANSAMT]]&gt;0,Table_GL_DATA_QUERY[[#This Row],[TRANSAMT]],0)</f>
        <v>0</v>
      </c>
      <c r="Q1227" s="4">
        <f>-IF(Table_GL_DATA_QUERY[[#This Row],[TRANSAMT]]&lt;0,Table_GL_DATA_QUERY[[#This Row],[TRANSAMT]],0)</f>
        <v>497564</v>
      </c>
      <c r="R1227" t="s">
        <v>26</v>
      </c>
      <c r="S1227" t="s">
        <v>27</v>
      </c>
    </row>
    <row r="1228" spans="1:19" x14ac:dyDescent="0.25">
      <c r="A1228" s="6">
        <v>20210707</v>
      </c>
      <c r="B1228" t="s">
        <v>768</v>
      </c>
      <c r="C1228" t="s">
        <v>3682</v>
      </c>
      <c r="D1228" t="s">
        <v>5035</v>
      </c>
      <c r="E1228" t="s">
        <v>97</v>
      </c>
      <c r="F1228" t="s">
        <v>24</v>
      </c>
      <c r="G1228" t="s">
        <v>477</v>
      </c>
      <c r="H1228">
        <v>0</v>
      </c>
      <c r="I1228">
        <v>0</v>
      </c>
      <c r="J1228" t="s">
        <v>472</v>
      </c>
      <c r="K1228" t="s">
        <v>5335</v>
      </c>
      <c r="L1228" t="s">
        <v>5336</v>
      </c>
      <c r="M12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8" t="s">
        <v>5337</v>
      </c>
      <c r="O1228" s="4">
        <v>-58212</v>
      </c>
      <c r="P1228" s="4">
        <f>IF(Table_GL_DATA_QUERY[[#This Row],[TRANSAMT]]&gt;0,Table_GL_DATA_QUERY[[#This Row],[TRANSAMT]],0)</f>
        <v>0</v>
      </c>
      <c r="Q1228" s="4">
        <f>-IF(Table_GL_DATA_QUERY[[#This Row],[TRANSAMT]]&lt;0,Table_GL_DATA_QUERY[[#This Row],[TRANSAMT]],0)</f>
        <v>58212</v>
      </c>
      <c r="R1228" t="s">
        <v>26</v>
      </c>
      <c r="S1228" t="s">
        <v>27</v>
      </c>
    </row>
    <row r="1229" spans="1:19" x14ac:dyDescent="0.25">
      <c r="A1229" s="6">
        <v>20210707</v>
      </c>
      <c r="B1229" t="s">
        <v>768</v>
      </c>
      <c r="C1229" t="s">
        <v>3682</v>
      </c>
      <c r="D1229" t="s">
        <v>5035</v>
      </c>
      <c r="E1229" t="s">
        <v>99</v>
      </c>
      <c r="F1229" t="s">
        <v>24</v>
      </c>
      <c r="G1229" t="s">
        <v>477</v>
      </c>
      <c r="H1229">
        <v>0</v>
      </c>
      <c r="I1229">
        <v>0</v>
      </c>
      <c r="J1229" t="s">
        <v>472</v>
      </c>
      <c r="K1229" t="s">
        <v>5338</v>
      </c>
      <c r="L1229" t="s">
        <v>5339</v>
      </c>
      <c r="M12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29" t="s">
        <v>1325</v>
      </c>
      <c r="O1229" s="4">
        <v>-135488</v>
      </c>
      <c r="P1229" s="4">
        <f>IF(Table_GL_DATA_QUERY[[#This Row],[TRANSAMT]]&gt;0,Table_GL_DATA_QUERY[[#This Row],[TRANSAMT]],0)</f>
        <v>0</v>
      </c>
      <c r="Q1229" s="4">
        <f>-IF(Table_GL_DATA_QUERY[[#This Row],[TRANSAMT]]&lt;0,Table_GL_DATA_QUERY[[#This Row],[TRANSAMT]],0)</f>
        <v>135488</v>
      </c>
      <c r="R1229" t="s">
        <v>26</v>
      </c>
      <c r="S1229" t="s">
        <v>27</v>
      </c>
    </row>
    <row r="1230" spans="1:19" x14ac:dyDescent="0.25">
      <c r="A1230" s="6">
        <v>20210707</v>
      </c>
      <c r="B1230" t="s">
        <v>768</v>
      </c>
      <c r="C1230" t="s">
        <v>3682</v>
      </c>
      <c r="D1230" t="s">
        <v>5035</v>
      </c>
      <c r="E1230" t="s">
        <v>100</v>
      </c>
      <c r="F1230" t="s">
        <v>150</v>
      </c>
      <c r="G1230" t="s">
        <v>477</v>
      </c>
      <c r="H1230">
        <v>0</v>
      </c>
      <c r="I1230">
        <v>0</v>
      </c>
      <c r="J1230" t="s">
        <v>472</v>
      </c>
      <c r="K1230" t="s">
        <v>5340</v>
      </c>
      <c r="L1230" t="s">
        <v>5341</v>
      </c>
      <c r="M12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0" t="s">
        <v>3319</v>
      </c>
      <c r="O1230" s="4">
        <v>-35060</v>
      </c>
      <c r="P1230" s="4">
        <f>IF(Table_GL_DATA_QUERY[[#This Row],[TRANSAMT]]&gt;0,Table_GL_DATA_QUERY[[#This Row],[TRANSAMT]],0)</f>
        <v>0</v>
      </c>
      <c r="Q1230" s="4">
        <f>-IF(Table_GL_DATA_QUERY[[#This Row],[TRANSAMT]]&lt;0,Table_GL_DATA_QUERY[[#This Row],[TRANSAMT]],0)</f>
        <v>35060</v>
      </c>
      <c r="R1230" t="s">
        <v>26</v>
      </c>
      <c r="S1230" t="s">
        <v>27</v>
      </c>
    </row>
    <row r="1231" spans="1:19" x14ac:dyDescent="0.25">
      <c r="A1231" s="6">
        <v>20210707</v>
      </c>
      <c r="B1231" t="s">
        <v>768</v>
      </c>
      <c r="C1231" t="s">
        <v>3682</v>
      </c>
      <c r="D1231" t="s">
        <v>5035</v>
      </c>
      <c r="E1231" t="s">
        <v>101</v>
      </c>
      <c r="F1231" t="s">
        <v>24</v>
      </c>
      <c r="G1231" t="s">
        <v>477</v>
      </c>
      <c r="H1231">
        <v>0</v>
      </c>
      <c r="I1231">
        <v>0</v>
      </c>
      <c r="J1231" t="s">
        <v>472</v>
      </c>
      <c r="K1231" t="s">
        <v>3932</v>
      </c>
      <c r="L1231" t="s">
        <v>3933</v>
      </c>
      <c r="M12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1" t="s">
        <v>5342</v>
      </c>
      <c r="O1231" s="4">
        <v>-11470</v>
      </c>
      <c r="P1231" s="4">
        <f>IF(Table_GL_DATA_QUERY[[#This Row],[TRANSAMT]]&gt;0,Table_GL_DATA_QUERY[[#This Row],[TRANSAMT]],0)</f>
        <v>0</v>
      </c>
      <c r="Q1231" s="4">
        <f>-IF(Table_GL_DATA_QUERY[[#This Row],[TRANSAMT]]&lt;0,Table_GL_DATA_QUERY[[#This Row],[TRANSAMT]],0)</f>
        <v>11470</v>
      </c>
      <c r="R1231" t="s">
        <v>26</v>
      </c>
      <c r="S1231" t="s">
        <v>27</v>
      </c>
    </row>
    <row r="1232" spans="1:19" x14ac:dyDescent="0.25">
      <c r="A1232" s="6">
        <v>20210707</v>
      </c>
      <c r="B1232" t="s">
        <v>768</v>
      </c>
      <c r="C1232" t="s">
        <v>3682</v>
      </c>
      <c r="D1232" t="s">
        <v>5035</v>
      </c>
      <c r="E1232" t="s">
        <v>103</v>
      </c>
      <c r="F1232" t="s">
        <v>24</v>
      </c>
      <c r="G1232" t="s">
        <v>477</v>
      </c>
      <c r="H1232">
        <v>0</v>
      </c>
      <c r="I1232">
        <v>0</v>
      </c>
      <c r="J1232" t="s">
        <v>472</v>
      </c>
      <c r="K1232" t="s">
        <v>3934</v>
      </c>
      <c r="L1232" t="s">
        <v>3935</v>
      </c>
      <c r="M12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2" t="s">
        <v>5343</v>
      </c>
      <c r="O1232" s="4">
        <v>-19320</v>
      </c>
      <c r="P1232" s="4">
        <f>IF(Table_GL_DATA_QUERY[[#This Row],[TRANSAMT]]&gt;0,Table_GL_DATA_QUERY[[#This Row],[TRANSAMT]],0)</f>
        <v>0</v>
      </c>
      <c r="Q1232" s="4">
        <f>-IF(Table_GL_DATA_QUERY[[#This Row],[TRANSAMT]]&lt;0,Table_GL_DATA_QUERY[[#This Row],[TRANSAMT]],0)</f>
        <v>19320</v>
      </c>
      <c r="R1232" t="s">
        <v>26</v>
      </c>
      <c r="S1232" t="s">
        <v>27</v>
      </c>
    </row>
    <row r="1233" spans="1:19" x14ac:dyDescent="0.25">
      <c r="A1233" s="6">
        <v>20210707</v>
      </c>
      <c r="B1233" t="s">
        <v>768</v>
      </c>
      <c r="C1233" t="s">
        <v>3682</v>
      </c>
      <c r="D1233" t="s">
        <v>5035</v>
      </c>
      <c r="E1233" t="s">
        <v>104</v>
      </c>
      <c r="F1233" t="s">
        <v>185</v>
      </c>
      <c r="G1233" t="s">
        <v>477</v>
      </c>
      <c r="H1233">
        <v>0</v>
      </c>
      <c r="I1233">
        <v>0</v>
      </c>
      <c r="J1233" t="s">
        <v>472</v>
      </c>
      <c r="K1233" t="s">
        <v>5344</v>
      </c>
      <c r="L1233" t="s">
        <v>5345</v>
      </c>
      <c r="M12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3" t="s">
        <v>5005</v>
      </c>
      <c r="O1233" s="4">
        <v>-486796</v>
      </c>
      <c r="P1233" s="4">
        <f>IF(Table_GL_DATA_QUERY[[#This Row],[TRANSAMT]]&gt;0,Table_GL_DATA_QUERY[[#This Row],[TRANSAMT]],0)</f>
        <v>0</v>
      </c>
      <c r="Q1233" s="4">
        <f>-IF(Table_GL_DATA_QUERY[[#This Row],[TRANSAMT]]&lt;0,Table_GL_DATA_QUERY[[#This Row],[TRANSAMT]],0)</f>
        <v>486796</v>
      </c>
      <c r="R1233" t="s">
        <v>26</v>
      </c>
      <c r="S1233" t="s">
        <v>27</v>
      </c>
    </row>
    <row r="1234" spans="1:19" x14ac:dyDescent="0.25">
      <c r="A1234" s="6">
        <v>20210707</v>
      </c>
      <c r="B1234" t="s">
        <v>768</v>
      </c>
      <c r="C1234" t="s">
        <v>3682</v>
      </c>
      <c r="D1234" t="s">
        <v>5035</v>
      </c>
      <c r="E1234" t="s">
        <v>106</v>
      </c>
      <c r="F1234" t="s">
        <v>24</v>
      </c>
      <c r="G1234" t="s">
        <v>477</v>
      </c>
      <c r="H1234">
        <v>0</v>
      </c>
      <c r="I1234">
        <v>0</v>
      </c>
      <c r="J1234" t="s">
        <v>472</v>
      </c>
      <c r="K1234" t="s">
        <v>5346</v>
      </c>
      <c r="L1234" t="s">
        <v>5347</v>
      </c>
      <c r="M12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4" t="s">
        <v>471</v>
      </c>
      <c r="O1234" s="4">
        <v>-23450</v>
      </c>
      <c r="P1234" s="4">
        <f>IF(Table_GL_DATA_QUERY[[#This Row],[TRANSAMT]]&gt;0,Table_GL_DATA_QUERY[[#This Row],[TRANSAMT]],0)</f>
        <v>0</v>
      </c>
      <c r="Q1234" s="4">
        <f>-IF(Table_GL_DATA_QUERY[[#This Row],[TRANSAMT]]&lt;0,Table_GL_DATA_QUERY[[#This Row],[TRANSAMT]],0)</f>
        <v>23450</v>
      </c>
      <c r="R1234" t="s">
        <v>26</v>
      </c>
      <c r="S1234" t="s">
        <v>456</v>
      </c>
    </row>
    <row r="1235" spans="1:19" x14ac:dyDescent="0.25">
      <c r="A1235" s="6">
        <v>20210707</v>
      </c>
      <c r="B1235" t="s">
        <v>768</v>
      </c>
      <c r="C1235" t="s">
        <v>3682</v>
      </c>
      <c r="D1235" t="s">
        <v>5035</v>
      </c>
      <c r="E1235" t="s">
        <v>107</v>
      </c>
      <c r="F1235" t="s">
        <v>24</v>
      </c>
      <c r="G1235" t="s">
        <v>477</v>
      </c>
      <c r="H1235">
        <v>0</v>
      </c>
      <c r="I1235">
        <v>0</v>
      </c>
      <c r="J1235" t="s">
        <v>472</v>
      </c>
      <c r="K1235" t="s">
        <v>5348</v>
      </c>
      <c r="L1235" t="s">
        <v>5349</v>
      </c>
      <c r="M12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5" t="s">
        <v>3012</v>
      </c>
      <c r="O1235" s="4">
        <v>-7620</v>
      </c>
      <c r="P1235" s="4">
        <f>IF(Table_GL_DATA_QUERY[[#This Row],[TRANSAMT]]&gt;0,Table_GL_DATA_QUERY[[#This Row],[TRANSAMT]],0)</f>
        <v>0</v>
      </c>
      <c r="Q1235" s="4">
        <f>-IF(Table_GL_DATA_QUERY[[#This Row],[TRANSAMT]]&lt;0,Table_GL_DATA_QUERY[[#This Row],[TRANSAMT]],0)</f>
        <v>7620</v>
      </c>
      <c r="R1235" t="s">
        <v>26</v>
      </c>
      <c r="S1235" t="s">
        <v>456</v>
      </c>
    </row>
    <row r="1236" spans="1:19" x14ac:dyDescent="0.25">
      <c r="A1236" s="6">
        <v>20210707</v>
      </c>
      <c r="B1236" t="s">
        <v>768</v>
      </c>
      <c r="C1236" t="s">
        <v>3682</v>
      </c>
      <c r="D1236" t="s">
        <v>5035</v>
      </c>
      <c r="E1236" t="s">
        <v>109</v>
      </c>
      <c r="F1236" t="s">
        <v>24</v>
      </c>
      <c r="G1236" t="s">
        <v>477</v>
      </c>
      <c r="H1236">
        <v>0</v>
      </c>
      <c r="I1236">
        <v>0</v>
      </c>
      <c r="J1236" t="s">
        <v>472</v>
      </c>
      <c r="K1236" t="s">
        <v>5350</v>
      </c>
      <c r="L1236" t="s">
        <v>5351</v>
      </c>
      <c r="M12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6" t="s">
        <v>5352</v>
      </c>
      <c r="O1236" s="4">
        <v>-11500</v>
      </c>
      <c r="P1236" s="4">
        <f>IF(Table_GL_DATA_QUERY[[#This Row],[TRANSAMT]]&gt;0,Table_GL_DATA_QUERY[[#This Row],[TRANSAMT]],0)</f>
        <v>0</v>
      </c>
      <c r="Q1236" s="4">
        <f>-IF(Table_GL_DATA_QUERY[[#This Row],[TRANSAMT]]&lt;0,Table_GL_DATA_QUERY[[#This Row],[TRANSAMT]],0)</f>
        <v>11500</v>
      </c>
      <c r="R1236" t="s">
        <v>26</v>
      </c>
      <c r="S1236" t="s">
        <v>456</v>
      </c>
    </row>
    <row r="1237" spans="1:19" x14ac:dyDescent="0.25">
      <c r="A1237" s="6">
        <v>20210707</v>
      </c>
      <c r="B1237" t="s">
        <v>768</v>
      </c>
      <c r="C1237" t="s">
        <v>3682</v>
      </c>
      <c r="D1237" t="s">
        <v>5035</v>
      </c>
      <c r="E1237" t="s">
        <v>193</v>
      </c>
      <c r="F1237" t="s">
        <v>24</v>
      </c>
      <c r="G1237" t="s">
        <v>477</v>
      </c>
      <c r="H1237">
        <v>0</v>
      </c>
      <c r="I1237">
        <v>0</v>
      </c>
      <c r="J1237" t="s">
        <v>472</v>
      </c>
      <c r="K1237" t="s">
        <v>5353</v>
      </c>
      <c r="L1237" t="s">
        <v>5354</v>
      </c>
      <c r="M12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7" t="s">
        <v>5010</v>
      </c>
      <c r="O1237" s="4">
        <v>-6200</v>
      </c>
      <c r="P1237" s="4">
        <f>IF(Table_GL_DATA_QUERY[[#This Row],[TRANSAMT]]&gt;0,Table_GL_DATA_QUERY[[#This Row],[TRANSAMT]],0)</f>
        <v>0</v>
      </c>
      <c r="Q1237" s="4">
        <f>-IF(Table_GL_DATA_QUERY[[#This Row],[TRANSAMT]]&lt;0,Table_GL_DATA_QUERY[[#This Row],[TRANSAMT]],0)</f>
        <v>6200</v>
      </c>
      <c r="R1237" t="s">
        <v>26</v>
      </c>
      <c r="S1237" t="s">
        <v>456</v>
      </c>
    </row>
    <row r="1238" spans="1:19" x14ac:dyDescent="0.25">
      <c r="A1238" s="6">
        <v>20210707</v>
      </c>
      <c r="B1238" t="s">
        <v>768</v>
      </c>
      <c r="C1238" t="s">
        <v>3682</v>
      </c>
      <c r="D1238" t="s">
        <v>5035</v>
      </c>
      <c r="E1238" t="s">
        <v>196</v>
      </c>
      <c r="F1238" t="s">
        <v>24</v>
      </c>
      <c r="G1238" t="s">
        <v>477</v>
      </c>
      <c r="H1238">
        <v>0</v>
      </c>
      <c r="I1238">
        <v>0</v>
      </c>
      <c r="J1238" t="s">
        <v>472</v>
      </c>
      <c r="K1238" t="s">
        <v>5355</v>
      </c>
      <c r="L1238" t="s">
        <v>5356</v>
      </c>
      <c r="M12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8" t="s">
        <v>5010</v>
      </c>
      <c r="O1238" s="4">
        <v>-64720</v>
      </c>
      <c r="P1238" s="4">
        <f>IF(Table_GL_DATA_QUERY[[#This Row],[TRANSAMT]]&gt;0,Table_GL_DATA_QUERY[[#This Row],[TRANSAMT]],0)</f>
        <v>0</v>
      </c>
      <c r="Q1238" s="4">
        <f>-IF(Table_GL_DATA_QUERY[[#This Row],[TRANSAMT]]&lt;0,Table_GL_DATA_QUERY[[#This Row],[TRANSAMT]],0)</f>
        <v>64720</v>
      </c>
      <c r="R1238" t="s">
        <v>26</v>
      </c>
      <c r="S1238" t="s">
        <v>456</v>
      </c>
    </row>
    <row r="1239" spans="1:19" x14ac:dyDescent="0.25">
      <c r="A1239" s="6">
        <v>20210707</v>
      </c>
      <c r="B1239" t="s">
        <v>768</v>
      </c>
      <c r="C1239" t="s">
        <v>3682</v>
      </c>
      <c r="D1239" t="s">
        <v>5035</v>
      </c>
      <c r="E1239" t="s">
        <v>197</v>
      </c>
      <c r="F1239" t="s">
        <v>24</v>
      </c>
      <c r="G1239" t="s">
        <v>477</v>
      </c>
      <c r="H1239">
        <v>0</v>
      </c>
      <c r="I1239">
        <v>0</v>
      </c>
      <c r="J1239" t="s">
        <v>472</v>
      </c>
      <c r="K1239" t="s">
        <v>5357</v>
      </c>
      <c r="L1239" t="s">
        <v>5358</v>
      </c>
      <c r="M12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39" t="s">
        <v>5087</v>
      </c>
      <c r="O1239" s="4">
        <v>-62200</v>
      </c>
      <c r="P1239" s="4">
        <f>IF(Table_GL_DATA_QUERY[[#This Row],[TRANSAMT]]&gt;0,Table_GL_DATA_QUERY[[#This Row],[TRANSAMT]],0)</f>
        <v>0</v>
      </c>
      <c r="Q1239" s="4">
        <f>-IF(Table_GL_DATA_QUERY[[#This Row],[TRANSAMT]]&lt;0,Table_GL_DATA_QUERY[[#This Row],[TRANSAMT]],0)</f>
        <v>62200</v>
      </c>
      <c r="R1239" t="s">
        <v>26</v>
      </c>
      <c r="S1239" t="s">
        <v>456</v>
      </c>
    </row>
    <row r="1240" spans="1:19" x14ac:dyDescent="0.25">
      <c r="A1240" s="6">
        <v>20210707</v>
      </c>
      <c r="B1240" t="s">
        <v>768</v>
      </c>
      <c r="C1240" t="s">
        <v>3682</v>
      </c>
      <c r="D1240" t="s">
        <v>5035</v>
      </c>
      <c r="E1240" t="s">
        <v>198</v>
      </c>
      <c r="F1240" t="s">
        <v>24</v>
      </c>
      <c r="G1240" t="s">
        <v>477</v>
      </c>
      <c r="H1240">
        <v>0</v>
      </c>
      <c r="I1240">
        <v>0</v>
      </c>
      <c r="J1240" t="s">
        <v>472</v>
      </c>
      <c r="K1240" t="s">
        <v>5359</v>
      </c>
      <c r="L1240" t="s">
        <v>5360</v>
      </c>
      <c r="M12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0" t="s">
        <v>5361</v>
      </c>
      <c r="O1240" s="4">
        <v>-46260</v>
      </c>
      <c r="P1240" s="4">
        <f>IF(Table_GL_DATA_QUERY[[#This Row],[TRANSAMT]]&gt;0,Table_GL_DATA_QUERY[[#This Row],[TRANSAMT]],0)</f>
        <v>0</v>
      </c>
      <c r="Q1240" s="4">
        <f>-IF(Table_GL_DATA_QUERY[[#This Row],[TRANSAMT]]&lt;0,Table_GL_DATA_QUERY[[#This Row],[TRANSAMT]],0)</f>
        <v>46260</v>
      </c>
      <c r="R1240" t="s">
        <v>26</v>
      </c>
      <c r="S1240" t="s">
        <v>27</v>
      </c>
    </row>
    <row r="1241" spans="1:19" x14ac:dyDescent="0.25">
      <c r="A1241" s="6">
        <v>20210707</v>
      </c>
      <c r="B1241" t="s">
        <v>768</v>
      </c>
      <c r="C1241" t="s">
        <v>3682</v>
      </c>
      <c r="D1241" t="s">
        <v>5035</v>
      </c>
      <c r="E1241" t="s">
        <v>110</v>
      </c>
      <c r="F1241" t="s">
        <v>24</v>
      </c>
      <c r="G1241" t="s">
        <v>477</v>
      </c>
      <c r="H1241">
        <v>0</v>
      </c>
      <c r="I1241">
        <v>0</v>
      </c>
      <c r="J1241" t="s">
        <v>472</v>
      </c>
      <c r="K1241" t="s">
        <v>5359</v>
      </c>
      <c r="L1241" t="s">
        <v>5360</v>
      </c>
      <c r="M12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1" t="s">
        <v>5362</v>
      </c>
      <c r="O1241" s="4">
        <v>-22384</v>
      </c>
      <c r="P1241" s="4">
        <f>IF(Table_GL_DATA_QUERY[[#This Row],[TRANSAMT]]&gt;0,Table_GL_DATA_QUERY[[#This Row],[TRANSAMT]],0)</f>
        <v>0</v>
      </c>
      <c r="Q1241" s="4">
        <f>-IF(Table_GL_DATA_QUERY[[#This Row],[TRANSAMT]]&lt;0,Table_GL_DATA_QUERY[[#This Row],[TRANSAMT]],0)</f>
        <v>22384</v>
      </c>
      <c r="R1241" t="s">
        <v>26</v>
      </c>
      <c r="S1241" t="s">
        <v>27</v>
      </c>
    </row>
    <row r="1242" spans="1:19" x14ac:dyDescent="0.25">
      <c r="A1242" s="6">
        <v>20210707</v>
      </c>
      <c r="B1242" t="s">
        <v>768</v>
      </c>
      <c r="C1242" t="s">
        <v>3682</v>
      </c>
      <c r="D1242" t="s">
        <v>5035</v>
      </c>
      <c r="E1242" t="s">
        <v>111</v>
      </c>
      <c r="F1242" t="s">
        <v>24</v>
      </c>
      <c r="G1242" t="s">
        <v>477</v>
      </c>
      <c r="H1242">
        <v>0</v>
      </c>
      <c r="I1242">
        <v>0</v>
      </c>
      <c r="J1242" t="s">
        <v>472</v>
      </c>
      <c r="K1242" t="s">
        <v>5363</v>
      </c>
      <c r="L1242" t="s">
        <v>5364</v>
      </c>
      <c r="M12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2" t="s">
        <v>5365</v>
      </c>
      <c r="O1242" s="4">
        <v>-10800</v>
      </c>
      <c r="P1242" s="4">
        <f>IF(Table_GL_DATA_QUERY[[#This Row],[TRANSAMT]]&gt;0,Table_GL_DATA_QUERY[[#This Row],[TRANSAMT]],0)</f>
        <v>0</v>
      </c>
      <c r="Q1242" s="4">
        <f>-IF(Table_GL_DATA_QUERY[[#This Row],[TRANSAMT]]&lt;0,Table_GL_DATA_QUERY[[#This Row],[TRANSAMT]],0)</f>
        <v>10800</v>
      </c>
      <c r="R1242" t="s">
        <v>26</v>
      </c>
      <c r="S1242" t="s">
        <v>27</v>
      </c>
    </row>
    <row r="1243" spans="1:19" x14ac:dyDescent="0.25">
      <c r="A1243" s="6">
        <v>20210707</v>
      </c>
      <c r="B1243" t="s">
        <v>768</v>
      </c>
      <c r="C1243" t="s">
        <v>3682</v>
      </c>
      <c r="D1243" t="s">
        <v>5035</v>
      </c>
      <c r="E1243" t="s">
        <v>114</v>
      </c>
      <c r="F1243" t="s">
        <v>24</v>
      </c>
      <c r="G1243" t="s">
        <v>477</v>
      </c>
      <c r="H1243">
        <v>0</v>
      </c>
      <c r="I1243">
        <v>0</v>
      </c>
      <c r="J1243" t="s">
        <v>472</v>
      </c>
      <c r="K1243" t="s">
        <v>5363</v>
      </c>
      <c r="L1243" t="s">
        <v>5364</v>
      </c>
      <c r="M12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3" t="s">
        <v>5366</v>
      </c>
      <c r="O1243" s="4">
        <v>-9000</v>
      </c>
      <c r="P1243" s="4">
        <f>IF(Table_GL_DATA_QUERY[[#This Row],[TRANSAMT]]&gt;0,Table_GL_DATA_QUERY[[#This Row],[TRANSAMT]],0)</f>
        <v>0</v>
      </c>
      <c r="Q1243" s="4">
        <f>-IF(Table_GL_DATA_QUERY[[#This Row],[TRANSAMT]]&lt;0,Table_GL_DATA_QUERY[[#This Row],[TRANSAMT]],0)</f>
        <v>9000</v>
      </c>
      <c r="R1243" t="s">
        <v>26</v>
      </c>
      <c r="S1243" t="s">
        <v>27</v>
      </c>
    </row>
    <row r="1244" spans="1:19" x14ac:dyDescent="0.25">
      <c r="A1244" s="6">
        <v>20210707</v>
      </c>
      <c r="B1244" t="s">
        <v>768</v>
      </c>
      <c r="C1244" t="s">
        <v>3682</v>
      </c>
      <c r="D1244" t="s">
        <v>5035</v>
      </c>
      <c r="E1244" t="s">
        <v>115</v>
      </c>
      <c r="F1244" t="s">
        <v>24</v>
      </c>
      <c r="G1244" t="s">
        <v>477</v>
      </c>
      <c r="H1244">
        <v>0</v>
      </c>
      <c r="I1244">
        <v>0</v>
      </c>
      <c r="J1244" t="s">
        <v>472</v>
      </c>
      <c r="K1244" t="s">
        <v>5367</v>
      </c>
      <c r="L1244" t="s">
        <v>5368</v>
      </c>
      <c r="M12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4" t="s">
        <v>5010</v>
      </c>
      <c r="O1244" s="4">
        <v>-32600</v>
      </c>
      <c r="P1244" s="4">
        <f>IF(Table_GL_DATA_QUERY[[#This Row],[TRANSAMT]]&gt;0,Table_GL_DATA_QUERY[[#This Row],[TRANSAMT]],0)</f>
        <v>0</v>
      </c>
      <c r="Q1244" s="4">
        <f>-IF(Table_GL_DATA_QUERY[[#This Row],[TRANSAMT]]&lt;0,Table_GL_DATA_QUERY[[#This Row],[TRANSAMT]],0)</f>
        <v>32600</v>
      </c>
      <c r="R1244" t="s">
        <v>26</v>
      </c>
      <c r="S1244" t="s">
        <v>456</v>
      </c>
    </row>
    <row r="1245" spans="1:19" x14ac:dyDescent="0.25">
      <c r="A1245" s="6">
        <v>20210707</v>
      </c>
      <c r="B1245" t="s">
        <v>768</v>
      </c>
      <c r="C1245" t="s">
        <v>3682</v>
      </c>
      <c r="D1245" t="s">
        <v>5369</v>
      </c>
      <c r="E1245" t="s">
        <v>23</v>
      </c>
      <c r="F1245" t="s">
        <v>24</v>
      </c>
      <c r="G1245" t="s">
        <v>477</v>
      </c>
      <c r="H1245">
        <v>0</v>
      </c>
      <c r="I1245">
        <v>0</v>
      </c>
      <c r="J1245" t="s">
        <v>472</v>
      </c>
      <c r="K1245" t="s">
        <v>5370</v>
      </c>
      <c r="L1245" t="s">
        <v>5371</v>
      </c>
      <c r="M12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5" t="s">
        <v>5372</v>
      </c>
      <c r="O1245" s="4">
        <v>-22325</v>
      </c>
      <c r="P1245" s="4">
        <f>IF(Table_GL_DATA_QUERY[[#This Row],[TRANSAMT]]&gt;0,Table_GL_DATA_QUERY[[#This Row],[TRANSAMT]],0)</f>
        <v>0</v>
      </c>
      <c r="Q1245" s="4">
        <f>-IF(Table_GL_DATA_QUERY[[#This Row],[TRANSAMT]]&lt;0,Table_GL_DATA_QUERY[[#This Row],[TRANSAMT]],0)</f>
        <v>22325</v>
      </c>
      <c r="R1245" t="s">
        <v>26</v>
      </c>
      <c r="S1245" t="s">
        <v>27</v>
      </c>
    </row>
    <row r="1246" spans="1:19" x14ac:dyDescent="0.25">
      <c r="A1246" s="6">
        <v>20210707</v>
      </c>
      <c r="B1246" t="s">
        <v>768</v>
      </c>
      <c r="C1246" t="s">
        <v>3682</v>
      </c>
      <c r="D1246" t="s">
        <v>5369</v>
      </c>
      <c r="E1246" t="s">
        <v>59</v>
      </c>
      <c r="F1246" t="s">
        <v>24</v>
      </c>
      <c r="G1246" t="s">
        <v>477</v>
      </c>
      <c r="H1246">
        <v>0</v>
      </c>
      <c r="I1246">
        <v>0</v>
      </c>
      <c r="J1246" t="s">
        <v>472</v>
      </c>
      <c r="K1246" t="s">
        <v>5373</v>
      </c>
      <c r="L1246" t="s">
        <v>5374</v>
      </c>
      <c r="M12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6" t="s">
        <v>608</v>
      </c>
      <c r="O1246" s="4">
        <v>-25175</v>
      </c>
      <c r="P1246" s="4">
        <f>IF(Table_GL_DATA_QUERY[[#This Row],[TRANSAMT]]&gt;0,Table_GL_DATA_QUERY[[#This Row],[TRANSAMT]],0)</f>
        <v>0</v>
      </c>
      <c r="Q1246" s="4">
        <f>-IF(Table_GL_DATA_QUERY[[#This Row],[TRANSAMT]]&lt;0,Table_GL_DATA_QUERY[[#This Row],[TRANSAMT]],0)</f>
        <v>25175</v>
      </c>
      <c r="R1246" t="s">
        <v>26</v>
      </c>
      <c r="S1246" t="s">
        <v>27</v>
      </c>
    </row>
    <row r="1247" spans="1:19" x14ac:dyDescent="0.25">
      <c r="A1247" s="6">
        <v>20210707</v>
      </c>
      <c r="B1247" t="s">
        <v>768</v>
      </c>
      <c r="C1247" t="s">
        <v>3682</v>
      </c>
      <c r="D1247" t="s">
        <v>5369</v>
      </c>
      <c r="E1247" t="s">
        <v>149</v>
      </c>
      <c r="F1247" t="s">
        <v>24</v>
      </c>
      <c r="G1247" t="s">
        <v>477</v>
      </c>
      <c r="H1247">
        <v>0</v>
      </c>
      <c r="I1247">
        <v>0</v>
      </c>
      <c r="J1247" t="s">
        <v>472</v>
      </c>
      <c r="K1247" t="s">
        <v>5375</v>
      </c>
      <c r="L1247" t="s">
        <v>5376</v>
      </c>
      <c r="M12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7" t="s">
        <v>609</v>
      </c>
      <c r="O1247" s="4">
        <v>-11400</v>
      </c>
      <c r="P1247" s="4">
        <f>IF(Table_GL_DATA_QUERY[[#This Row],[TRANSAMT]]&gt;0,Table_GL_DATA_QUERY[[#This Row],[TRANSAMT]],0)</f>
        <v>0</v>
      </c>
      <c r="Q1247" s="4">
        <f>-IF(Table_GL_DATA_QUERY[[#This Row],[TRANSAMT]]&lt;0,Table_GL_DATA_QUERY[[#This Row],[TRANSAMT]],0)</f>
        <v>11400</v>
      </c>
      <c r="R1247" t="s">
        <v>26</v>
      </c>
      <c r="S1247" t="s">
        <v>27</v>
      </c>
    </row>
    <row r="1248" spans="1:19" x14ac:dyDescent="0.25">
      <c r="A1248" s="6">
        <v>20210707</v>
      </c>
      <c r="B1248" t="s">
        <v>768</v>
      </c>
      <c r="C1248" t="s">
        <v>3682</v>
      </c>
      <c r="D1248" t="s">
        <v>5369</v>
      </c>
      <c r="E1248" t="s">
        <v>126</v>
      </c>
      <c r="F1248" t="s">
        <v>24</v>
      </c>
      <c r="G1248" t="s">
        <v>477</v>
      </c>
      <c r="H1248">
        <v>0</v>
      </c>
      <c r="I1248">
        <v>0</v>
      </c>
      <c r="J1248" t="s">
        <v>472</v>
      </c>
      <c r="K1248" t="s">
        <v>5377</v>
      </c>
      <c r="L1248" t="s">
        <v>5378</v>
      </c>
      <c r="M12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8" t="s">
        <v>792</v>
      </c>
      <c r="O1248" s="4">
        <v>-3800</v>
      </c>
      <c r="P1248" s="4">
        <f>IF(Table_GL_DATA_QUERY[[#This Row],[TRANSAMT]]&gt;0,Table_GL_DATA_QUERY[[#This Row],[TRANSAMT]],0)</f>
        <v>0</v>
      </c>
      <c r="Q1248" s="4">
        <f>-IF(Table_GL_DATA_QUERY[[#This Row],[TRANSAMT]]&lt;0,Table_GL_DATA_QUERY[[#This Row],[TRANSAMT]],0)</f>
        <v>3800</v>
      </c>
      <c r="R1248" t="s">
        <v>26</v>
      </c>
      <c r="S1248" t="s">
        <v>27</v>
      </c>
    </row>
    <row r="1249" spans="1:19" x14ac:dyDescent="0.25">
      <c r="A1249" s="6">
        <v>20210707</v>
      </c>
      <c r="B1249" t="s">
        <v>768</v>
      </c>
      <c r="C1249" t="s">
        <v>3682</v>
      </c>
      <c r="D1249" t="s">
        <v>5369</v>
      </c>
      <c r="E1249" t="s">
        <v>127</v>
      </c>
      <c r="F1249" t="s">
        <v>24</v>
      </c>
      <c r="G1249" t="s">
        <v>477</v>
      </c>
      <c r="H1249">
        <v>0</v>
      </c>
      <c r="I1249">
        <v>0</v>
      </c>
      <c r="J1249" t="s">
        <v>472</v>
      </c>
      <c r="K1249" t="s">
        <v>5379</v>
      </c>
      <c r="L1249" t="s">
        <v>5380</v>
      </c>
      <c r="M12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49" t="s">
        <v>762</v>
      </c>
      <c r="O1249" s="4">
        <v>-8464</v>
      </c>
      <c r="P1249" s="4">
        <f>IF(Table_GL_DATA_QUERY[[#This Row],[TRANSAMT]]&gt;0,Table_GL_DATA_QUERY[[#This Row],[TRANSAMT]],0)</f>
        <v>0</v>
      </c>
      <c r="Q1249" s="4">
        <f>-IF(Table_GL_DATA_QUERY[[#This Row],[TRANSAMT]]&lt;0,Table_GL_DATA_QUERY[[#This Row],[TRANSAMT]],0)</f>
        <v>8464</v>
      </c>
      <c r="R1249" t="s">
        <v>26</v>
      </c>
      <c r="S1249" t="s">
        <v>27</v>
      </c>
    </row>
    <row r="1250" spans="1:19" x14ac:dyDescent="0.25">
      <c r="A1250" s="6">
        <v>20210706</v>
      </c>
      <c r="B1250" t="s">
        <v>768</v>
      </c>
      <c r="C1250" t="s">
        <v>3682</v>
      </c>
      <c r="D1250" t="s">
        <v>5281</v>
      </c>
      <c r="E1250" t="s">
        <v>23</v>
      </c>
      <c r="F1250" t="s">
        <v>150</v>
      </c>
      <c r="G1250" t="s">
        <v>49</v>
      </c>
      <c r="H1250">
        <v>0</v>
      </c>
      <c r="I1250">
        <v>0</v>
      </c>
      <c r="J1250" t="s">
        <v>61</v>
      </c>
      <c r="K1250" t="s">
        <v>3670</v>
      </c>
      <c r="L1250" t="s">
        <v>5282</v>
      </c>
      <c r="M12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50" t="s">
        <v>5283</v>
      </c>
      <c r="O1250" s="4">
        <v>54677.120000000003</v>
      </c>
      <c r="P1250" s="4">
        <f>IF(Table_GL_DATA_QUERY[[#This Row],[TRANSAMT]]&gt;0,Table_GL_DATA_QUERY[[#This Row],[TRANSAMT]],0)</f>
        <v>54677.120000000003</v>
      </c>
      <c r="Q1250" s="4">
        <f>-IF(Table_GL_DATA_QUERY[[#This Row],[TRANSAMT]]&lt;0,Table_GL_DATA_QUERY[[#This Row],[TRANSAMT]],0)</f>
        <v>0</v>
      </c>
      <c r="R1250" t="s">
        <v>31</v>
      </c>
      <c r="S1250" t="s">
        <v>27</v>
      </c>
    </row>
    <row r="1251" spans="1:19" x14ac:dyDescent="0.25">
      <c r="A1251" s="6">
        <v>20210708</v>
      </c>
      <c r="B1251" t="s">
        <v>768</v>
      </c>
      <c r="C1251" t="s">
        <v>3682</v>
      </c>
      <c r="D1251" t="s">
        <v>5284</v>
      </c>
      <c r="E1251" t="s">
        <v>23</v>
      </c>
      <c r="F1251" t="s">
        <v>150</v>
      </c>
      <c r="G1251" t="s">
        <v>49</v>
      </c>
      <c r="H1251">
        <v>0</v>
      </c>
      <c r="I1251">
        <v>0</v>
      </c>
      <c r="J1251" t="s">
        <v>61</v>
      </c>
      <c r="K1251" t="s">
        <v>993</v>
      </c>
      <c r="L1251" t="s">
        <v>5285</v>
      </c>
      <c r="M12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51" t="s">
        <v>1232</v>
      </c>
      <c r="O1251" s="4">
        <v>817</v>
      </c>
      <c r="P1251" s="4">
        <f>IF(Table_GL_DATA_QUERY[[#This Row],[TRANSAMT]]&gt;0,Table_GL_DATA_QUERY[[#This Row],[TRANSAMT]],0)</f>
        <v>817</v>
      </c>
      <c r="Q1251" s="4">
        <f>-IF(Table_GL_DATA_QUERY[[#This Row],[TRANSAMT]]&lt;0,Table_GL_DATA_QUERY[[#This Row],[TRANSAMT]],0)</f>
        <v>0</v>
      </c>
      <c r="R1251" t="s">
        <v>31</v>
      </c>
      <c r="S1251" t="s">
        <v>27</v>
      </c>
    </row>
    <row r="1252" spans="1:19" x14ac:dyDescent="0.25">
      <c r="A1252" s="6">
        <v>20210702</v>
      </c>
      <c r="B1252" t="s">
        <v>768</v>
      </c>
      <c r="C1252" t="s">
        <v>3682</v>
      </c>
      <c r="D1252" t="s">
        <v>5286</v>
      </c>
      <c r="E1252" t="s">
        <v>23</v>
      </c>
      <c r="F1252" t="s">
        <v>129</v>
      </c>
      <c r="G1252" t="s">
        <v>230</v>
      </c>
      <c r="H1252">
        <v>0</v>
      </c>
      <c r="I1252">
        <v>0</v>
      </c>
      <c r="J1252" t="s">
        <v>61</v>
      </c>
      <c r="K1252" t="s">
        <v>5287</v>
      </c>
      <c r="L1252" t="s">
        <v>5288</v>
      </c>
      <c r="M12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52" t="s">
        <v>1356</v>
      </c>
      <c r="O1252" s="4">
        <v>194137.8</v>
      </c>
      <c r="P1252" s="4">
        <f>IF(Table_GL_DATA_QUERY[[#This Row],[TRANSAMT]]&gt;0,Table_GL_DATA_QUERY[[#This Row],[TRANSAMT]],0)</f>
        <v>194137.8</v>
      </c>
      <c r="Q1252" s="4">
        <f>-IF(Table_GL_DATA_QUERY[[#This Row],[TRANSAMT]]&lt;0,Table_GL_DATA_QUERY[[#This Row],[TRANSAMT]],0)</f>
        <v>0</v>
      </c>
      <c r="R1252" t="s">
        <v>31</v>
      </c>
      <c r="S1252" t="s">
        <v>27</v>
      </c>
    </row>
    <row r="1253" spans="1:19" x14ac:dyDescent="0.25">
      <c r="A1253" s="6">
        <v>20210708</v>
      </c>
      <c r="B1253" t="s">
        <v>768</v>
      </c>
      <c r="C1253" t="s">
        <v>3682</v>
      </c>
      <c r="D1253" t="s">
        <v>5286</v>
      </c>
      <c r="E1253" t="s">
        <v>59</v>
      </c>
      <c r="F1253" t="s">
        <v>24</v>
      </c>
      <c r="G1253" t="s">
        <v>230</v>
      </c>
      <c r="H1253">
        <v>0</v>
      </c>
      <c r="I1253">
        <v>0</v>
      </c>
      <c r="J1253" t="s">
        <v>61</v>
      </c>
      <c r="K1253" t="s">
        <v>1179</v>
      </c>
      <c r="L1253" t="s">
        <v>5289</v>
      </c>
      <c r="M12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53" t="s">
        <v>96</v>
      </c>
      <c r="O1253" s="4">
        <v>847011</v>
      </c>
      <c r="P1253" s="4">
        <f>IF(Table_GL_DATA_QUERY[[#This Row],[TRANSAMT]]&gt;0,Table_GL_DATA_QUERY[[#This Row],[TRANSAMT]],0)</f>
        <v>847011</v>
      </c>
      <c r="Q1253" s="4">
        <f>-IF(Table_GL_DATA_QUERY[[#This Row],[TRANSAMT]]&lt;0,Table_GL_DATA_QUERY[[#This Row],[TRANSAMT]],0)</f>
        <v>0</v>
      </c>
      <c r="R1253" t="s">
        <v>31</v>
      </c>
      <c r="S1253" t="s">
        <v>43</v>
      </c>
    </row>
    <row r="1254" spans="1:19" x14ac:dyDescent="0.25">
      <c r="A1254" s="6">
        <v>20210716</v>
      </c>
      <c r="B1254" t="s">
        <v>768</v>
      </c>
      <c r="C1254" t="s">
        <v>3682</v>
      </c>
      <c r="D1254" t="s">
        <v>5286</v>
      </c>
      <c r="E1254" t="s">
        <v>149</v>
      </c>
      <c r="F1254" t="s">
        <v>24</v>
      </c>
      <c r="G1254" t="s">
        <v>230</v>
      </c>
      <c r="H1254">
        <v>0</v>
      </c>
      <c r="I1254">
        <v>0</v>
      </c>
      <c r="J1254" t="s">
        <v>61</v>
      </c>
      <c r="K1254" t="s">
        <v>1115</v>
      </c>
      <c r="L1254" t="s">
        <v>5290</v>
      </c>
      <c r="M12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54" t="s">
        <v>1116</v>
      </c>
      <c r="O1254" s="4">
        <v>98746</v>
      </c>
      <c r="P1254" s="4">
        <f>IF(Table_GL_DATA_QUERY[[#This Row],[TRANSAMT]]&gt;0,Table_GL_DATA_QUERY[[#This Row],[TRANSAMT]],0)</f>
        <v>98746</v>
      </c>
      <c r="Q1254" s="4">
        <f>-IF(Table_GL_DATA_QUERY[[#This Row],[TRANSAMT]]&lt;0,Table_GL_DATA_QUERY[[#This Row],[TRANSAMT]],0)</f>
        <v>0</v>
      </c>
      <c r="R1254" t="s">
        <v>31</v>
      </c>
      <c r="S1254" t="s">
        <v>43</v>
      </c>
    </row>
    <row r="1255" spans="1:19" x14ac:dyDescent="0.25">
      <c r="A1255" s="6">
        <v>20210707</v>
      </c>
      <c r="B1255" t="s">
        <v>768</v>
      </c>
      <c r="C1255" t="s">
        <v>3682</v>
      </c>
      <c r="D1255" t="s">
        <v>5286</v>
      </c>
      <c r="E1255" t="s">
        <v>126</v>
      </c>
      <c r="F1255" t="s">
        <v>231</v>
      </c>
      <c r="G1255" t="s">
        <v>230</v>
      </c>
      <c r="H1255">
        <v>0</v>
      </c>
      <c r="I1255">
        <v>0</v>
      </c>
      <c r="J1255" t="s">
        <v>61</v>
      </c>
      <c r="K1255" t="s">
        <v>1638</v>
      </c>
      <c r="L1255" t="s">
        <v>5291</v>
      </c>
      <c r="M12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55" t="s">
        <v>895</v>
      </c>
      <c r="O1255" s="4">
        <v>13350606.65</v>
      </c>
      <c r="P1255" s="4">
        <f>IF(Table_GL_DATA_QUERY[[#This Row],[TRANSAMT]]&gt;0,Table_GL_DATA_QUERY[[#This Row],[TRANSAMT]],0)</f>
        <v>13350606.65</v>
      </c>
      <c r="Q1255" s="4">
        <f>-IF(Table_GL_DATA_QUERY[[#This Row],[TRANSAMT]]&lt;0,Table_GL_DATA_QUERY[[#This Row],[TRANSAMT]],0)</f>
        <v>0</v>
      </c>
      <c r="R1255" t="s">
        <v>31</v>
      </c>
      <c r="S1255" t="s">
        <v>27</v>
      </c>
    </row>
    <row r="1256" spans="1:19" x14ac:dyDescent="0.25">
      <c r="A1256" s="6">
        <v>20210707</v>
      </c>
      <c r="B1256" t="s">
        <v>768</v>
      </c>
      <c r="C1256" t="s">
        <v>3682</v>
      </c>
      <c r="D1256" t="s">
        <v>5286</v>
      </c>
      <c r="E1256" t="s">
        <v>127</v>
      </c>
      <c r="F1256" t="s">
        <v>41</v>
      </c>
      <c r="G1256" t="s">
        <v>230</v>
      </c>
      <c r="H1256">
        <v>0</v>
      </c>
      <c r="I1256">
        <v>0</v>
      </c>
      <c r="J1256" t="s">
        <v>61</v>
      </c>
      <c r="K1256" t="s">
        <v>240</v>
      </c>
      <c r="L1256" t="s">
        <v>5292</v>
      </c>
      <c r="M12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56" t="s">
        <v>241</v>
      </c>
      <c r="O1256" s="4">
        <v>62630</v>
      </c>
      <c r="P1256" s="4">
        <f>IF(Table_GL_DATA_QUERY[[#This Row],[TRANSAMT]]&gt;0,Table_GL_DATA_QUERY[[#This Row],[TRANSAMT]],0)</f>
        <v>62630</v>
      </c>
      <c r="Q1256" s="4">
        <f>-IF(Table_GL_DATA_QUERY[[#This Row],[TRANSAMT]]&lt;0,Table_GL_DATA_QUERY[[#This Row],[TRANSAMT]],0)</f>
        <v>0</v>
      </c>
      <c r="R1256" t="s">
        <v>31</v>
      </c>
      <c r="S1256" t="s">
        <v>27</v>
      </c>
    </row>
    <row r="1257" spans="1:19" x14ac:dyDescent="0.25">
      <c r="A1257" s="6">
        <v>20210707</v>
      </c>
      <c r="B1257" t="s">
        <v>768</v>
      </c>
      <c r="C1257" t="s">
        <v>3682</v>
      </c>
      <c r="D1257" t="s">
        <v>5286</v>
      </c>
      <c r="E1257" t="s">
        <v>56</v>
      </c>
      <c r="F1257" t="s">
        <v>52</v>
      </c>
      <c r="G1257" t="s">
        <v>230</v>
      </c>
      <c r="H1257">
        <v>0</v>
      </c>
      <c r="I1257">
        <v>0</v>
      </c>
      <c r="J1257" t="s">
        <v>61</v>
      </c>
      <c r="K1257" t="s">
        <v>1006</v>
      </c>
      <c r="L1257" t="s">
        <v>5293</v>
      </c>
      <c r="M12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57" t="s">
        <v>1007</v>
      </c>
      <c r="O1257" s="4">
        <v>2194694</v>
      </c>
      <c r="P1257" s="4">
        <f>IF(Table_GL_DATA_QUERY[[#This Row],[TRANSAMT]]&gt;0,Table_GL_DATA_QUERY[[#This Row],[TRANSAMT]],0)</f>
        <v>2194694</v>
      </c>
      <c r="Q1257" s="4">
        <f>-IF(Table_GL_DATA_QUERY[[#This Row],[TRANSAMT]]&lt;0,Table_GL_DATA_QUERY[[#This Row],[TRANSAMT]],0)</f>
        <v>0</v>
      </c>
      <c r="R1257" t="s">
        <v>31</v>
      </c>
      <c r="S1257" t="s">
        <v>27</v>
      </c>
    </row>
    <row r="1258" spans="1:19" x14ac:dyDescent="0.25">
      <c r="A1258" s="6">
        <v>20210707</v>
      </c>
      <c r="B1258" t="s">
        <v>768</v>
      </c>
      <c r="C1258" t="s">
        <v>3682</v>
      </c>
      <c r="D1258" t="s">
        <v>5286</v>
      </c>
      <c r="E1258" t="s">
        <v>128</v>
      </c>
      <c r="F1258" t="s">
        <v>41</v>
      </c>
      <c r="G1258" t="s">
        <v>230</v>
      </c>
      <c r="H1258">
        <v>0</v>
      </c>
      <c r="I1258">
        <v>0</v>
      </c>
      <c r="J1258" t="s">
        <v>61</v>
      </c>
      <c r="K1258" t="s">
        <v>1639</v>
      </c>
      <c r="L1258" t="s">
        <v>5294</v>
      </c>
      <c r="M12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58" t="s">
        <v>1640</v>
      </c>
      <c r="O1258" s="4">
        <v>15585</v>
      </c>
      <c r="P1258" s="4">
        <f>IF(Table_GL_DATA_QUERY[[#This Row],[TRANSAMT]]&gt;0,Table_GL_DATA_QUERY[[#This Row],[TRANSAMT]],0)</f>
        <v>15585</v>
      </c>
      <c r="Q1258" s="4">
        <f>-IF(Table_GL_DATA_QUERY[[#This Row],[TRANSAMT]]&lt;0,Table_GL_DATA_QUERY[[#This Row],[TRANSAMT]],0)</f>
        <v>0</v>
      </c>
      <c r="R1258" t="s">
        <v>31</v>
      </c>
      <c r="S1258" t="s">
        <v>27</v>
      </c>
    </row>
    <row r="1259" spans="1:19" x14ac:dyDescent="0.25">
      <c r="A1259" s="6">
        <v>20210707</v>
      </c>
      <c r="B1259" t="s">
        <v>768</v>
      </c>
      <c r="C1259" t="s">
        <v>3682</v>
      </c>
      <c r="D1259" t="s">
        <v>5286</v>
      </c>
      <c r="E1259" t="s">
        <v>97</v>
      </c>
      <c r="F1259" t="s">
        <v>24</v>
      </c>
      <c r="G1259" t="s">
        <v>230</v>
      </c>
      <c r="H1259">
        <v>0</v>
      </c>
      <c r="I1259">
        <v>0</v>
      </c>
      <c r="J1259" t="s">
        <v>61</v>
      </c>
      <c r="K1259" t="s">
        <v>5295</v>
      </c>
      <c r="L1259" t="s">
        <v>5296</v>
      </c>
      <c r="M12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000000013291</v>
      </c>
      <c r="N1259" t="s">
        <v>997</v>
      </c>
      <c r="O1259" s="4">
        <v>1326449</v>
      </c>
      <c r="P1259" s="4">
        <f>IF(Table_GL_DATA_QUERY[[#This Row],[TRANSAMT]]&gt;0,Table_GL_DATA_QUERY[[#This Row],[TRANSAMT]],0)</f>
        <v>1326449</v>
      </c>
      <c r="Q1259" s="4">
        <f>-IF(Table_GL_DATA_QUERY[[#This Row],[TRANSAMT]]&lt;0,Table_GL_DATA_QUERY[[#This Row],[TRANSAMT]],0)</f>
        <v>0</v>
      </c>
      <c r="R1259" t="s">
        <v>31</v>
      </c>
      <c r="S1259" t="s">
        <v>43</v>
      </c>
    </row>
    <row r="1260" spans="1:19" x14ac:dyDescent="0.25">
      <c r="A1260" s="6">
        <v>20210707</v>
      </c>
      <c r="B1260" t="s">
        <v>768</v>
      </c>
      <c r="C1260" t="s">
        <v>3682</v>
      </c>
      <c r="D1260" t="s">
        <v>5286</v>
      </c>
      <c r="E1260" t="s">
        <v>99</v>
      </c>
      <c r="F1260" t="s">
        <v>24</v>
      </c>
      <c r="G1260" t="s">
        <v>230</v>
      </c>
      <c r="H1260">
        <v>0</v>
      </c>
      <c r="I1260">
        <v>0</v>
      </c>
      <c r="J1260" t="s">
        <v>61</v>
      </c>
      <c r="K1260" t="s">
        <v>1641</v>
      </c>
      <c r="L1260" t="s">
        <v>5297</v>
      </c>
      <c r="M12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000010707113</v>
      </c>
      <c r="N1260" t="s">
        <v>350</v>
      </c>
      <c r="O1260" s="4">
        <v>112626.77</v>
      </c>
      <c r="P1260" s="4">
        <f>IF(Table_GL_DATA_QUERY[[#This Row],[TRANSAMT]]&gt;0,Table_GL_DATA_QUERY[[#This Row],[TRANSAMT]],0)</f>
        <v>112626.77</v>
      </c>
      <c r="Q1260" s="4">
        <f>-IF(Table_GL_DATA_QUERY[[#This Row],[TRANSAMT]]&lt;0,Table_GL_DATA_QUERY[[#This Row],[TRANSAMT]],0)</f>
        <v>0</v>
      </c>
      <c r="R1260" t="s">
        <v>31</v>
      </c>
      <c r="S1260" t="s">
        <v>43</v>
      </c>
    </row>
    <row r="1261" spans="1:19" x14ac:dyDescent="0.25">
      <c r="A1261" s="6">
        <v>20210707</v>
      </c>
      <c r="B1261" t="s">
        <v>768</v>
      </c>
      <c r="C1261" t="s">
        <v>3682</v>
      </c>
      <c r="D1261" t="s">
        <v>5286</v>
      </c>
      <c r="E1261" t="s">
        <v>100</v>
      </c>
      <c r="F1261" t="s">
        <v>52</v>
      </c>
      <c r="G1261" t="s">
        <v>230</v>
      </c>
      <c r="H1261">
        <v>0</v>
      </c>
      <c r="I1261">
        <v>0</v>
      </c>
      <c r="J1261" t="s">
        <v>61</v>
      </c>
      <c r="K1261" t="s">
        <v>1642</v>
      </c>
      <c r="L1261" t="s">
        <v>5298</v>
      </c>
      <c r="M12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61" t="s">
        <v>3322</v>
      </c>
      <c r="O1261" s="4">
        <v>527508</v>
      </c>
      <c r="P1261" s="4">
        <f>IF(Table_GL_DATA_QUERY[[#This Row],[TRANSAMT]]&gt;0,Table_GL_DATA_QUERY[[#This Row],[TRANSAMT]],0)</f>
        <v>527508</v>
      </c>
      <c r="Q1261" s="4">
        <f>-IF(Table_GL_DATA_QUERY[[#This Row],[TRANSAMT]]&lt;0,Table_GL_DATA_QUERY[[#This Row],[TRANSAMT]],0)</f>
        <v>0</v>
      </c>
      <c r="R1261" t="s">
        <v>31</v>
      </c>
      <c r="S1261" t="s">
        <v>27</v>
      </c>
    </row>
    <row r="1262" spans="1:19" x14ac:dyDescent="0.25">
      <c r="A1262" s="6">
        <v>20210707</v>
      </c>
      <c r="B1262" t="s">
        <v>768</v>
      </c>
      <c r="C1262" t="s">
        <v>3682</v>
      </c>
      <c r="D1262" t="s">
        <v>5286</v>
      </c>
      <c r="E1262" t="s">
        <v>101</v>
      </c>
      <c r="F1262" t="s">
        <v>24</v>
      </c>
      <c r="G1262" t="s">
        <v>230</v>
      </c>
      <c r="H1262">
        <v>0</v>
      </c>
      <c r="I1262">
        <v>0</v>
      </c>
      <c r="J1262" t="s">
        <v>61</v>
      </c>
      <c r="K1262" t="s">
        <v>756</v>
      </c>
      <c r="L1262" t="s">
        <v>5299</v>
      </c>
      <c r="M12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62" t="s">
        <v>121</v>
      </c>
      <c r="O1262" s="4">
        <v>1204.45</v>
      </c>
      <c r="P1262" s="4">
        <f>IF(Table_GL_DATA_QUERY[[#This Row],[TRANSAMT]]&gt;0,Table_GL_DATA_QUERY[[#This Row],[TRANSAMT]],0)</f>
        <v>1204.45</v>
      </c>
      <c r="Q1262" s="4">
        <f>-IF(Table_GL_DATA_QUERY[[#This Row],[TRANSAMT]]&lt;0,Table_GL_DATA_QUERY[[#This Row],[TRANSAMT]],0)</f>
        <v>0</v>
      </c>
      <c r="R1262" t="s">
        <v>31</v>
      </c>
      <c r="S1262" t="s">
        <v>43</v>
      </c>
    </row>
    <row r="1263" spans="1:19" x14ac:dyDescent="0.25">
      <c r="A1263" s="6">
        <v>20210707</v>
      </c>
      <c r="B1263" t="s">
        <v>768</v>
      </c>
      <c r="C1263" t="s">
        <v>3682</v>
      </c>
      <c r="D1263" t="s">
        <v>5286</v>
      </c>
      <c r="E1263" t="s">
        <v>103</v>
      </c>
      <c r="F1263" t="s">
        <v>24</v>
      </c>
      <c r="G1263" t="s">
        <v>230</v>
      </c>
      <c r="H1263">
        <v>0</v>
      </c>
      <c r="I1263">
        <v>0</v>
      </c>
      <c r="J1263" t="s">
        <v>61</v>
      </c>
      <c r="K1263" t="s">
        <v>105</v>
      </c>
      <c r="L1263" t="s">
        <v>5300</v>
      </c>
      <c r="M12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63" t="s">
        <v>865</v>
      </c>
      <c r="O1263" s="4">
        <v>34493</v>
      </c>
      <c r="P1263" s="4">
        <f>IF(Table_GL_DATA_QUERY[[#This Row],[TRANSAMT]]&gt;0,Table_GL_DATA_QUERY[[#This Row],[TRANSAMT]],0)</f>
        <v>34493</v>
      </c>
      <c r="Q1263" s="4">
        <f>-IF(Table_GL_DATA_QUERY[[#This Row],[TRANSAMT]]&lt;0,Table_GL_DATA_QUERY[[#This Row],[TRANSAMT]],0)</f>
        <v>0</v>
      </c>
      <c r="R1263" t="s">
        <v>31</v>
      </c>
      <c r="S1263" t="s">
        <v>43</v>
      </c>
    </row>
    <row r="1264" spans="1:19" x14ac:dyDescent="0.25">
      <c r="A1264" s="6">
        <v>20210707</v>
      </c>
      <c r="B1264" t="s">
        <v>768</v>
      </c>
      <c r="C1264" t="s">
        <v>3682</v>
      </c>
      <c r="D1264" t="s">
        <v>5286</v>
      </c>
      <c r="E1264" t="s">
        <v>104</v>
      </c>
      <c r="F1264" t="s">
        <v>41</v>
      </c>
      <c r="G1264" t="s">
        <v>230</v>
      </c>
      <c r="H1264">
        <v>0</v>
      </c>
      <c r="I1264">
        <v>0</v>
      </c>
      <c r="J1264" t="s">
        <v>61</v>
      </c>
      <c r="K1264" t="s">
        <v>707</v>
      </c>
      <c r="L1264" t="s">
        <v>5301</v>
      </c>
      <c r="M12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64" t="s">
        <v>121</v>
      </c>
      <c r="O1264" s="4">
        <v>88183.75</v>
      </c>
      <c r="P1264" s="4">
        <f>IF(Table_GL_DATA_QUERY[[#This Row],[TRANSAMT]]&gt;0,Table_GL_DATA_QUERY[[#This Row],[TRANSAMT]],0)</f>
        <v>88183.75</v>
      </c>
      <c r="Q1264" s="4">
        <f>-IF(Table_GL_DATA_QUERY[[#This Row],[TRANSAMT]]&lt;0,Table_GL_DATA_QUERY[[#This Row],[TRANSAMT]],0)</f>
        <v>0</v>
      </c>
      <c r="R1264" t="s">
        <v>31</v>
      </c>
      <c r="S1264" t="s">
        <v>27</v>
      </c>
    </row>
    <row r="1265" spans="1:19" x14ac:dyDescent="0.25">
      <c r="A1265" s="6">
        <v>20210707</v>
      </c>
      <c r="B1265" t="s">
        <v>768</v>
      </c>
      <c r="C1265" t="s">
        <v>3682</v>
      </c>
      <c r="D1265" t="s">
        <v>5286</v>
      </c>
      <c r="E1265" t="s">
        <v>106</v>
      </c>
      <c r="F1265" t="s">
        <v>24</v>
      </c>
      <c r="G1265" t="s">
        <v>230</v>
      </c>
      <c r="H1265">
        <v>0</v>
      </c>
      <c r="I1265">
        <v>0</v>
      </c>
      <c r="J1265" t="s">
        <v>61</v>
      </c>
      <c r="K1265" t="s">
        <v>957</v>
      </c>
      <c r="L1265" t="s">
        <v>5302</v>
      </c>
      <c r="M12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65" t="s">
        <v>1572</v>
      </c>
      <c r="O1265" s="4">
        <v>10416876</v>
      </c>
      <c r="P1265" s="4">
        <f>IF(Table_GL_DATA_QUERY[[#This Row],[TRANSAMT]]&gt;0,Table_GL_DATA_QUERY[[#This Row],[TRANSAMT]],0)</f>
        <v>10416876</v>
      </c>
      <c r="Q1265" s="4">
        <f>-IF(Table_GL_DATA_QUERY[[#This Row],[TRANSAMT]]&lt;0,Table_GL_DATA_QUERY[[#This Row],[TRANSAMT]],0)</f>
        <v>0</v>
      </c>
      <c r="R1265" t="s">
        <v>31</v>
      </c>
      <c r="S1265" t="s">
        <v>43</v>
      </c>
    </row>
    <row r="1266" spans="1:19" x14ac:dyDescent="0.25">
      <c r="A1266" s="6">
        <v>20210707</v>
      </c>
      <c r="B1266" t="s">
        <v>768</v>
      </c>
      <c r="C1266" t="s">
        <v>3682</v>
      </c>
      <c r="D1266" t="s">
        <v>5286</v>
      </c>
      <c r="E1266" t="s">
        <v>107</v>
      </c>
      <c r="F1266" t="s">
        <v>41</v>
      </c>
      <c r="G1266" t="s">
        <v>230</v>
      </c>
      <c r="H1266">
        <v>0</v>
      </c>
      <c r="I1266">
        <v>0</v>
      </c>
      <c r="J1266" t="s">
        <v>61</v>
      </c>
      <c r="K1266" t="s">
        <v>592</v>
      </c>
      <c r="L1266" t="s">
        <v>5303</v>
      </c>
      <c r="M12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66" t="s">
        <v>96</v>
      </c>
      <c r="O1266" s="4">
        <v>684060.22</v>
      </c>
      <c r="P1266" s="4">
        <f>IF(Table_GL_DATA_QUERY[[#This Row],[TRANSAMT]]&gt;0,Table_GL_DATA_QUERY[[#This Row],[TRANSAMT]],0)</f>
        <v>684060.22</v>
      </c>
      <c r="Q1266" s="4">
        <f>-IF(Table_GL_DATA_QUERY[[#This Row],[TRANSAMT]]&lt;0,Table_GL_DATA_QUERY[[#This Row],[TRANSAMT]],0)</f>
        <v>0</v>
      </c>
      <c r="R1266" t="s">
        <v>31</v>
      </c>
      <c r="S1266" t="s">
        <v>27</v>
      </c>
    </row>
    <row r="1267" spans="1:19" x14ac:dyDescent="0.25">
      <c r="A1267" s="6">
        <v>20210707</v>
      </c>
      <c r="B1267" t="s">
        <v>768</v>
      </c>
      <c r="C1267" t="s">
        <v>3682</v>
      </c>
      <c r="D1267" t="s">
        <v>5286</v>
      </c>
      <c r="E1267" t="s">
        <v>109</v>
      </c>
      <c r="F1267" t="s">
        <v>41</v>
      </c>
      <c r="G1267" t="s">
        <v>230</v>
      </c>
      <c r="H1267">
        <v>0</v>
      </c>
      <c r="I1267">
        <v>0</v>
      </c>
      <c r="J1267" t="s">
        <v>61</v>
      </c>
      <c r="K1267" t="s">
        <v>592</v>
      </c>
      <c r="L1267" t="s">
        <v>5304</v>
      </c>
      <c r="M12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67" t="s">
        <v>96</v>
      </c>
      <c r="O1267" s="4">
        <v>990</v>
      </c>
      <c r="P1267" s="4">
        <f>IF(Table_GL_DATA_QUERY[[#This Row],[TRANSAMT]]&gt;0,Table_GL_DATA_QUERY[[#This Row],[TRANSAMT]],0)</f>
        <v>990</v>
      </c>
      <c r="Q1267" s="4">
        <f>-IF(Table_GL_DATA_QUERY[[#This Row],[TRANSAMT]]&lt;0,Table_GL_DATA_QUERY[[#This Row],[TRANSAMT]],0)</f>
        <v>0</v>
      </c>
      <c r="R1267" t="s">
        <v>31</v>
      </c>
      <c r="S1267" t="s">
        <v>27</v>
      </c>
    </row>
    <row r="1268" spans="1:19" x14ac:dyDescent="0.25">
      <c r="A1268" s="6">
        <v>20210707</v>
      </c>
      <c r="B1268" t="s">
        <v>768</v>
      </c>
      <c r="C1268" t="s">
        <v>3682</v>
      </c>
      <c r="D1268" t="s">
        <v>5286</v>
      </c>
      <c r="E1268" t="s">
        <v>193</v>
      </c>
      <c r="F1268" t="s">
        <v>41</v>
      </c>
      <c r="G1268" t="s">
        <v>230</v>
      </c>
      <c r="H1268">
        <v>0</v>
      </c>
      <c r="I1268">
        <v>0</v>
      </c>
      <c r="J1268" t="s">
        <v>61</v>
      </c>
      <c r="K1268" t="s">
        <v>592</v>
      </c>
      <c r="L1268" t="s">
        <v>5305</v>
      </c>
      <c r="M12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68" t="s">
        <v>96</v>
      </c>
      <c r="O1268" s="4">
        <v>36460.5</v>
      </c>
      <c r="P1268" s="4">
        <f>IF(Table_GL_DATA_QUERY[[#This Row],[TRANSAMT]]&gt;0,Table_GL_DATA_QUERY[[#This Row],[TRANSAMT]],0)</f>
        <v>36460.5</v>
      </c>
      <c r="Q1268" s="4">
        <f>-IF(Table_GL_DATA_QUERY[[#This Row],[TRANSAMT]]&lt;0,Table_GL_DATA_QUERY[[#This Row],[TRANSAMT]],0)</f>
        <v>0</v>
      </c>
      <c r="R1268" t="s">
        <v>31</v>
      </c>
      <c r="S1268" t="s">
        <v>27</v>
      </c>
    </row>
    <row r="1269" spans="1:19" x14ac:dyDescent="0.25">
      <c r="A1269" s="6">
        <v>20210707</v>
      </c>
      <c r="B1269" t="s">
        <v>768</v>
      </c>
      <c r="C1269" t="s">
        <v>3682</v>
      </c>
      <c r="D1269" t="s">
        <v>5286</v>
      </c>
      <c r="E1269" t="s">
        <v>196</v>
      </c>
      <c r="F1269" t="s">
        <v>41</v>
      </c>
      <c r="G1269" t="s">
        <v>230</v>
      </c>
      <c r="H1269">
        <v>0</v>
      </c>
      <c r="I1269">
        <v>0</v>
      </c>
      <c r="J1269" t="s">
        <v>61</v>
      </c>
      <c r="K1269" t="s">
        <v>592</v>
      </c>
      <c r="L1269" t="s">
        <v>5306</v>
      </c>
      <c r="M12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69" t="s">
        <v>96</v>
      </c>
      <c r="O1269" s="4">
        <v>39104.239999999998</v>
      </c>
      <c r="P1269" s="4">
        <f>IF(Table_GL_DATA_QUERY[[#This Row],[TRANSAMT]]&gt;0,Table_GL_DATA_QUERY[[#This Row],[TRANSAMT]],0)</f>
        <v>39104.239999999998</v>
      </c>
      <c r="Q1269" s="4">
        <f>-IF(Table_GL_DATA_QUERY[[#This Row],[TRANSAMT]]&lt;0,Table_GL_DATA_QUERY[[#This Row],[TRANSAMT]],0)</f>
        <v>0</v>
      </c>
      <c r="R1269" t="s">
        <v>31</v>
      </c>
      <c r="S1269" t="s">
        <v>27</v>
      </c>
    </row>
    <row r="1270" spans="1:19" x14ac:dyDescent="0.25">
      <c r="A1270" s="6">
        <v>20210707</v>
      </c>
      <c r="B1270" t="s">
        <v>768</v>
      </c>
      <c r="C1270" t="s">
        <v>3682</v>
      </c>
      <c r="D1270" t="s">
        <v>5286</v>
      </c>
      <c r="E1270" t="s">
        <v>197</v>
      </c>
      <c r="F1270" t="s">
        <v>24</v>
      </c>
      <c r="G1270" t="s">
        <v>230</v>
      </c>
      <c r="H1270">
        <v>0</v>
      </c>
      <c r="I1270">
        <v>0</v>
      </c>
      <c r="J1270" t="s">
        <v>61</v>
      </c>
      <c r="K1270" t="s">
        <v>592</v>
      </c>
      <c r="L1270" t="s">
        <v>5307</v>
      </c>
      <c r="M12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70" t="s">
        <v>96</v>
      </c>
      <c r="O1270" s="4">
        <v>82</v>
      </c>
      <c r="P1270" s="4">
        <f>IF(Table_GL_DATA_QUERY[[#This Row],[TRANSAMT]]&gt;0,Table_GL_DATA_QUERY[[#This Row],[TRANSAMT]],0)</f>
        <v>82</v>
      </c>
      <c r="Q1270" s="4">
        <f>-IF(Table_GL_DATA_QUERY[[#This Row],[TRANSAMT]]&lt;0,Table_GL_DATA_QUERY[[#This Row],[TRANSAMT]],0)</f>
        <v>0</v>
      </c>
      <c r="R1270" t="s">
        <v>31</v>
      </c>
      <c r="S1270" t="s">
        <v>43</v>
      </c>
    </row>
    <row r="1271" spans="1:19" x14ac:dyDescent="0.25">
      <c r="A1271" s="6">
        <v>20210707</v>
      </c>
      <c r="B1271" t="s">
        <v>768</v>
      </c>
      <c r="C1271" t="s">
        <v>3682</v>
      </c>
      <c r="D1271" t="s">
        <v>5286</v>
      </c>
      <c r="E1271" t="s">
        <v>198</v>
      </c>
      <c r="F1271" t="s">
        <v>41</v>
      </c>
      <c r="G1271" t="s">
        <v>230</v>
      </c>
      <c r="H1271">
        <v>0</v>
      </c>
      <c r="I1271">
        <v>0</v>
      </c>
      <c r="J1271" t="s">
        <v>61</v>
      </c>
      <c r="K1271" t="s">
        <v>592</v>
      </c>
      <c r="L1271" t="s">
        <v>5308</v>
      </c>
      <c r="M12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71" t="s">
        <v>96</v>
      </c>
      <c r="O1271" s="4">
        <v>7179</v>
      </c>
      <c r="P1271" s="4">
        <f>IF(Table_GL_DATA_QUERY[[#This Row],[TRANSAMT]]&gt;0,Table_GL_DATA_QUERY[[#This Row],[TRANSAMT]],0)</f>
        <v>7179</v>
      </c>
      <c r="Q1271" s="4">
        <f>-IF(Table_GL_DATA_QUERY[[#This Row],[TRANSAMT]]&lt;0,Table_GL_DATA_QUERY[[#This Row],[TRANSAMT]],0)</f>
        <v>0</v>
      </c>
      <c r="R1271" t="s">
        <v>31</v>
      </c>
      <c r="S1271" t="s">
        <v>27</v>
      </c>
    </row>
    <row r="1272" spans="1:19" x14ac:dyDescent="0.25">
      <c r="A1272" s="6">
        <v>20210729</v>
      </c>
      <c r="B1272" t="s">
        <v>768</v>
      </c>
      <c r="C1272" t="s">
        <v>3682</v>
      </c>
      <c r="D1272" t="s">
        <v>4306</v>
      </c>
      <c r="E1272" t="s">
        <v>50</v>
      </c>
      <c r="F1272" t="s">
        <v>24</v>
      </c>
      <c r="G1272" t="s">
        <v>49</v>
      </c>
      <c r="H1272">
        <v>0</v>
      </c>
      <c r="I1272">
        <v>0</v>
      </c>
      <c r="J1272" t="s">
        <v>61</v>
      </c>
      <c r="K1272" t="s">
        <v>1127</v>
      </c>
      <c r="L1272" t="s">
        <v>5092</v>
      </c>
      <c r="M12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72" t="s">
        <v>1128</v>
      </c>
      <c r="O1272" s="4">
        <v>869489.4</v>
      </c>
      <c r="P1272" s="4">
        <f>IF(Table_GL_DATA_QUERY[[#This Row],[TRANSAMT]]&gt;0,Table_GL_DATA_QUERY[[#This Row],[TRANSAMT]],0)</f>
        <v>869489.4</v>
      </c>
      <c r="Q1272" s="4">
        <f>-IF(Table_GL_DATA_QUERY[[#This Row],[TRANSAMT]]&lt;0,Table_GL_DATA_QUERY[[#This Row],[TRANSAMT]],0)</f>
        <v>0</v>
      </c>
      <c r="R1272" t="s">
        <v>31</v>
      </c>
      <c r="S1272" t="s">
        <v>43</v>
      </c>
    </row>
    <row r="1273" spans="1:19" x14ac:dyDescent="0.25">
      <c r="A1273" s="6">
        <v>20210709</v>
      </c>
      <c r="B1273" t="s">
        <v>768</v>
      </c>
      <c r="C1273" t="s">
        <v>3682</v>
      </c>
      <c r="D1273" t="s">
        <v>4306</v>
      </c>
      <c r="E1273" t="s">
        <v>51</v>
      </c>
      <c r="F1273" t="s">
        <v>58</v>
      </c>
      <c r="G1273" t="s">
        <v>49</v>
      </c>
      <c r="H1273">
        <v>0</v>
      </c>
      <c r="I1273">
        <v>0</v>
      </c>
      <c r="J1273" t="s">
        <v>61</v>
      </c>
      <c r="K1273" t="s">
        <v>163</v>
      </c>
      <c r="L1273" t="s">
        <v>5093</v>
      </c>
      <c r="M12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73" t="s">
        <v>143</v>
      </c>
      <c r="O1273" s="4">
        <v>1221593</v>
      </c>
      <c r="P1273" s="4">
        <f>IF(Table_GL_DATA_QUERY[[#This Row],[TRANSAMT]]&gt;0,Table_GL_DATA_QUERY[[#This Row],[TRANSAMT]],0)</f>
        <v>1221593</v>
      </c>
      <c r="Q1273" s="4">
        <f>-IF(Table_GL_DATA_QUERY[[#This Row],[TRANSAMT]]&lt;0,Table_GL_DATA_QUERY[[#This Row],[TRANSAMT]],0)</f>
        <v>0</v>
      </c>
      <c r="R1273" t="s">
        <v>31</v>
      </c>
      <c r="S1273" t="s">
        <v>27</v>
      </c>
    </row>
    <row r="1274" spans="1:19" x14ac:dyDescent="0.25">
      <c r="A1274" s="6">
        <v>20210709</v>
      </c>
      <c r="B1274" t="s">
        <v>768</v>
      </c>
      <c r="C1274" t="s">
        <v>3682</v>
      </c>
      <c r="D1274" t="s">
        <v>4306</v>
      </c>
      <c r="E1274" t="s">
        <v>53</v>
      </c>
      <c r="F1274" t="s">
        <v>24</v>
      </c>
      <c r="G1274" t="s">
        <v>49</v>
      </c>
      <c r="H1274">
        <v>0</v>
      </c>
      <c r="I1274">
        <v>0</v>
      </c>
      <c r="J1274" t="s">
        <v>61</v>
      </c>
      <c r="K1274" t="s">
        <v>151</v>
      </c>
      <c r="L1274" t="s">
        <v>5094</v>
      </c>
      <c r="M12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74" t="s">
        <v>152</v>
      </c>
      <c r="O1274" s="4">
        <v>30064</v>
      </c>
      <c r="P1274" s="4">
        <f>IF(Table_GL_DATA_QUERY[[#This Row],[TRANSAMT]]&gt;0,Table_GL_DATA_QUERY[[#This Row],[TRANSAMT]],0)</f>
        <v>30064</v>
      </c>
      <c r="Q1274" s="4">
        <f>-IF(Table_GL_DATA_QUERY[[#This Row],[TRANSAMT]]&lt;0,Table_GL_DATA_QUERY[[#This Row],[TRANSAMT]],0)</f>
        <v>0</v>
      </c>
      <c r="R1274" t="s">
        <v>31</v>
      </c>
      <c r="S1274" t="s">
        <v>43</v>
      </c>
    </row>
    <row r="1275" spans="1:19" x14ac:dyDescent="0.25">
      <c r="A1275" s="6">
        <v>20210709</v>
      </c>
      <c r="B1275" t="s">
        <v>768</v>
      </c>
      <c r="C1275" t="s">
        <v>3682</v>
      </c>
      <c r="D1275" t="s">
        <v>4306</v>
      </c>
      <c r="E1275" t="s">
        <v>54</v>
      </c>
      <c r="F1275" t="s">
        <v>24</v>
      </c>
      <c r="G1275" t="s">
        <v>49</v>
      </c>
      <c r="H1275">
        <v>0</v>
      </c>
      <c r="I1275">
        <v>0</v>
      </c>
      <c r="J1275" t="s">
        <v>61</v>
      </c>
      <c r="K1275" t="s">
        <v>2473</v>
      </c>
      <c r="L1275" t="s">
        <v>5095</v>
      </c>
      <c r="M12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75" t="s">
        <v>96</v>
      </c>
      <c r="O1275" s="4">
        <v>18628</v>
      </c>
      <c r="P1275" s="4">
        <f>IF(Table_GL_DATA_QUERY[[#This Row],[TRANSAMT]]&gt;0,Table_GL_DATA_QUERY[[#This Row],[TRANSAMT]],0)</f>
        <v>18628</v>
      </c>
      <c r="Q1275" s="4">
        <f>-IF(Table_GL_DATA_QUERY[[#This Row],[TRANSAMT]]&lt;0,Table_GL_DATA_QUERY[[#This Row],[TRANSAMT]],0)</f>
        <v>0</v>
      </c>
      <c r="R1275" t="s">
        <v>31</v>
      </c>
      <c r="S1275" t="s">
        <v>43</v>
      </c>
    </row>
    <row r="1276" spans="1:19" x14ac:dyDescent="0.25">
      <c r="A1276" s="6">
        <v>20210709</v>
      </c>
      <c r="B1276" t="s">
        <v>768</v>
      </c>
      <c r="C1276" t="s">
        <v>3682</v>
      </c>
      <c r="D1276" t="s">
        <v>4306</v>
      </c>
      <c r="E1276" t="s">
        <v>55</v>
      </c>
      <c r="F1276" t="s">
        <v>41</v>
      </c>
      <c r="G1276" t="s">
        <v>49</v>
      </c>
      <c r="H1276">
        <v>0</v>
      </c>
      <c r="I1276">
        <v>0</v>
      </c>
      <c r="J1276" t="s">
        <v>61</v>
      </c>
      <c r="K1276" t="s">
        <v>2474</v>
      </c>
      <c r="L1276" t="s">
        <v>5096</v>
      </c>
      <c r="M12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000CMS201780</v>
      </c>
      <c r="N1276" t="s">
        <v>2035</v>
      </c>
      <c r="O1276" s="4">
        <v>23732</v>
      </c>
      <c r="P1276" s="4">
        <f>IF(Table_GL_DATA_QUERY[[#This Row],[TRANSAMT]]&gt;0,Table_GL_DATA_QUERY[[#This Row],[TRANSAMT]],0)</f>
        <v>23732</v>
      </c>
      <c r="Q1276" s="4">
        <f>-IF(Table_GL_DATA_QUERY[[#This Row],[TRANSAMT]]&lt;0,Table_GL_DATA_QUERY[[#This Row],[TRANSAMT]],0)</f>
        <v>0</v>
      </c>
      <c r="R1276" t="s">
        <v>31</v>
      </c>
      <c r="S1276" t="s">
        <v>27</v>
      </c>
    </row>
    <row r="1277" spans="1:19" x14ac:dyDescent="0.25">
      <c r="A1277" s="6">
        <v>20210709</v>
      </c>
      <c r="B1277" t="s">
        <v>768</v>
      </c>
      <c r="C1277" t="s">
        <v>3682</v>
      </c>
      <c r="D1277" t="s">
        <v>4306</v>
      </c>
      <c r="E1277" t="s">
        <v>270</v>
      </c>
      <c r="F1277" t="s">
        <v>41</v>
      </c>
      <c r="G1277" t="s">
        <v>49</v>
      </c>
      <c r="H1277">
        <v>0</v>
      </c>
      <c r="I1277">
        <v>0</v>
      </c>
      <c r="J1277" t="s">
        <v>61</v>
      </c>
      <c r="K1277" t="s">
        <v>5097</v>
      </c>
      <c r="L1277" t="s">
        <v>5098</v>
      </c>
      <c r="M12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77" t="s">
        <v>5099</v>
      </c>
      <c r="O1277" s="4">
        <v>44158</v>
      </c>
      <c r="P1277" s="4">
        <f>IF(Table_GL_DATA_QUERY[[#This Row],[TRANSAMT]]&gt;0,Table_GL_DATA_QUERY[[#This Row],[TRANSAMT]],0)</f>
        <v>44158</v>
      </c>
      <c r="Q1277" s="4">
        <f>-IF(Table_GL_DATA_QUERY[[#This Row],[TRANSAMT]]&lt;0,Table_GL_DATA_QUERY[[#This Row],[TRANSAMT]],0)</f>
        <v>0</v>
      </c>
      <c r="R1277" t="s">
        <v>31</v>
      </c>
      <c r="S1277" t="s">
        <v>27</v>
      </c>
    </row>
    <row r="1278" spans="1:19" x14ac:dyDescent="0.25">
      <c r="A1278" s="6">
        <v>20210709</v>
      </c>
      <c r="B1278" t="s">
        <v>768</v>
      </c>
      <c r="C1278" t="s">
        <v>3682</v>
      </c>
      <c r="D1278" t="s">
        <v>4306</v>
      </c>
      <c r="E1278" t="s">
        <v>271</v>
      </c>
      <c r="F1278" t="s">
        <v>24</v>
      </c>
      <c r="G1278" t="s">
        <v>49</v>
      </c>
      <c r="H1278">
        <v>0</v>
      </c>
      <c r="I1278">
        <v>0</v>
      </c>
      <c r="J1278" t="s">
        <v>61</v>
      </c>
      <c r="K1278" t="s">
        <v>908</v>
      </c>
      <c r="L1278" t="s">
        <v>5100</v>
      </c>
      <c r="M12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78" t="s">
        <v>965</v>
      </c>
      <c r="O1278" s="4">
        <v>1047108.4</v>
      </c>
      <c r="P1278" s="4">
        <f>IF(Table_GL_DATA_QUERY[[#This Row],[TRANSAMT]]&gt;0,Table_GL_DATA_QUERY[[#This Row],[TRANSAMT]],0)</f>
        <v>1047108.4</v>
      </c>
      <c r="Q1278" s="4">
        <f>-IF(Table_GL_DATA_QUERY[[#This Row],[TRANSAMT]]&lt;0,Table_GL_DATA_QUERY[[#This Row],[TRANSAMT]],0)</f>
        <v>0</v>
      </c>
      <c r="R1278" t="s">
        <v>31</v>
      </c>
      <c r="S1278" t="s">
        <v>43</v>
      </c>
    </row>
    <row r="1279" spans="1:19" x14ac:dyDescent="0.25">
      <c r="A1279" s="6">
        <v>20210709</v>
      </c>
      <c r="B1279" t="s">
        <v>768</v>
      </c>
      <c r="C1279" t="s">
        <v>3682</v>
      </c>
      <c r="D1279" t="s">
        <v>4306</v>
      </c>
      <c r="E1279" t="s">
        <v>272</v>
      </c>
      <c r="F1279" t="s">
        <v>24</v>
      </c>
      <c r="G1279" t="s">
        <v>49</v>
      </c>
      <c r="H1279">
        <v>0</v>
      </c>
      <c r="I1279">
        <v>0</v>
      </c>
      <c r="J1279" t="s">
        <v>61</v>
      </c>
      <c r="K1279" t="s">
        <v>5101</v>
      </c>
      <c r="L1279" t="s">
        <v>5102</v>
      </c>
      <c r="M12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79" t="s">
        <v>143</v>
      </c>
      <c r="O1279" s="4">
        <v>33293</v>
      </c>
      <c r="P1279" s="4">
        <f>IF(Table_GL_DATA_QUERY[[#This Row],[TRANSAMT]]&gt;0,Table_GL_DATA_QUERY[[#This Row],[TRANSAMT]],0)</f>
        <v>33293</v>
      </c>
      <c r="Q1279" s="4">
        <f>-IF(Table_GL_DATA_QUERY[[#This Row],[TRANSAMT]]&lt;0,Table_GL_DATA_QUERY[[#This Row],[TRANSAMT]],0)</f>
        <v>0</v>
      </c>
      <c r="R1279" t="s">
        <v>31</v>
      </c>
      <c r="S1279" t="s">
        <v>43</v>
      </c>
    </row>
    <row r="1280" spans="1:19" x14ac:dyDescent="0.25">
      <c r="A1280" s="6">
        <v>20210709</v>
      </c>
      <c r="B1280" t="s">
        <v>768</v>
      </c>
      <c r="C1280" t="s">
        <v>3682</v>
      </c>
      <c r="D1280" t="s">
        <v>4306</v>
      </c>
      <c r="E1280" t="s">
        <v>273</v>
      </c>
      <c r="F1280" t="s">
        <v>24</v>
      </c>
      <c r="G1280" t="s">
        <v>49</v>
      </c>
      <c r="H1280">
        <v>0</v>
      </c>
      <c r="I1280">
        <v>0</v>
      </c>
      <c r="J1280" t="s">
        <v>61</v>
      </c>
      <c r="K1280" t="s">
        <v>1287</v>
      </c>
      <c r="L1280" t="s">
        <v>5103</v>
      </c>
      <c r="M12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80" t="s">
        <v>1288</v>
      </c>
      <c r="O1280" s="4">
        <v>6685930</v>
      </c>
      <c r="P1280" s="4">
        <f>IF(Table_GL_DATA_QUERY[[#This Row],[TRANSAMT]]&gt;0,Table_GL_DATA_QUERY[[#This Row],[TRANSAMT]],0)</f>
        <v>6685930</v>
      </c>
      <c r="Q1280" s="4">
        <f>-IF(Table_GL_DATA_QUERY[[#This Row],[TRANSAMT]]&lt;0,Table_GL_DATA_QUERY[[#This Row],[TRANSAMT]],0)</f>
        <v>0</v>
      </c>
      <c r="R1280" t="s">
        <v>31</v>
      </c>
      <c r="S1280" t="s">
        <v>43</v>
      </c>
    </row>
    <row r="1281" spans="1:19" x14ac:dyDescent="0.25">
      <c r="A1281" s="6">
        <v>20210709</v>
      </c>
      <c r="B1281" t="s">
        <v>768</v>
      </c>
      <c r="C1281" t="s">
        <v>3682</v>
      </c>
      <c r="D1281" t="s">
        <v>4306</v>
      </c>
      <c r="E1281" t="s">
        <v>274</v>
      </c>
      <c r="F1281" t="s">
        <v>24</v>
      </c>
      <c r="G1281" t="s">
        <v>49</v>
      </c>
      <c r="H1281">
        <v>0</v>
      </c>
      <c r="I1281">
        <v>0</v>
      </c>
      <c r="J1281" t="s">
        <v>61</v>
      </c>
      <c r="K1281" t="s">
        <v>2475</v>
      </c>
      <c r="L1281" t="s">
        <v>5104</v>
      </c>
      <c r="M12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000000000046</v>
      </c>
      <c r="N1281" t="s">
        <v>2476</v>
      </c>
      <c r="O1281" s="4">
        <v>16685035</v>
      </c>
      <c r="P1281" s="4">
        <f>IF(Table_GL_DATA_QUERY[[#This Row],[TRANSAMT]]&gt;0,Table_GL_DATA_QUERY[[#This Row],[TRANSAMT]],0)</f>
        <v>16685035</v>
      </c>
      <c r="Q1281" s="4">
        <f>-IF(Table_GL_DATA_QUERY[[#This Row],[TRANSAMT]]&lt;0,Table_GL_DATA_QUERY[[#This Row],[TRANSAMT]],0)</f>
        <v>0</v>
      </c>
      <c r="R1281" t="s">
        <v>31</v>
      </c>
      <c r="S1281" t="s">
        <v>43</v>
      </c>
    </row>
    <row r="1282" spans="1:19" x14ac:dyDescent="0.25">
      <c r="A1282" s="6">
        <v>20210729</v>
      </c>
      <c r="B1282" t="s">
        <v>768</v>
      </c>
      <c r="C1282" t="s">
        <v>3682</v>
      </c>
      <c r="D1282" t="s">
        <v>4306</v>
      </c>
      <c r="E1282" t="s">
        <v>275</v>
      </c>
      <c r="F1282" t="s">
        <v>24</v>
      </c>
      <c r="G1282" t="s">
        <v>49</v>
      </c>
      <c r="H1282">
        <v>0</v>
      </c>
      <c r="I1282">
        <v>0</v>
      </c>
      <c r="J1282" t="s">
        <v>61</v>
      </c>
      <c r="K1282" t="s">
        <v>2477</v>
      </c>
      <c r="L1282" t="s">
        <v>5105</v>
      </c>
      <c r="M12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82" t="s">
        <v>2478</v>
      </c>
      <c r="O1282" s="4">
        <v>752311</v>
      </c>
      <c r="P1282" s="4">
        <f>IF(Table_GL_DATA_QUERY[[#This Row],[TRANSAMT]]&gt;0,Table_GL_DATA_QUERY[[#This Row],[TRANSAMT]],0)</f>
        <v>752311</v>
      </c>
      <c r="Q1282" s="4">
        <f>-IF(Table_GL_DATA_QUERY[[#This Row],[TRANSAMT]]&lt;0,Table_GL_DATA_QUERY[[#This Row],[TRANSAMT]],0)</f>
        <v>0</v>
      </c>
      <c r="R1282" t="s">
        <v>31</v>
      </c>
      <c r="S1282" t="s">
        <v>43</v>
      </c>
    </row>
    <row r="1283" spans="1:19" x14ac:dyDescent="0.25">
      <c r="A1283" s="6">
        <v>20210729</v>
      </c>
      <c r="B1283" t="s">
        <v>768</v>
      </c>
      <c r="C1283" t="s">
        <v>3682</v>
      </c>
      <c r="D1283" t="s">
        <v>4306</v>
      </c>
      <c r="E1283" t="s">
        <v>276</v>
      </c>
      <c r="F1283" t="s">
        <v>24</v>
      </c>
      <c r="G1283" t="s">
        <v>49</v>
      </c>
      <c r="H1283">
        <v>0</v>
      </c>
      <c r="I1283">
        <v>0</v>
      </c>
      <c r="J1283" t="s">
        <v>61</v>
      </c>
      <c r="K1283" t="s">
        <v>1333</v>
      </c>
      <c r="L1283" t="s">
        <v>5106</v>
      </c>
      <c r="M12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83" t="s">
        <v>2389</v>
      </c>
      <c r="O1283" s="4">
        <v>1566880.24</v>
      </c>
      <c r="P1283" s="4">
        <f>IF(Table_GL_DATA_QUERY[[#This Row],[TRANSAMT]]&gt;0,Table_GL_DATA_QUERY[[#This Row],[TRANSAMT]],0)</f>
        <v>1566880.24</v>
      </c>
      <c r="Q1283" s="4">
        <f>-IF(Table_GL_DATA_QUERY[[#This Row],[TRANSAMT]]&lt;0,Table_GL_DATA_QUERY[[#This Row],[TRANSAMT]],0)</f>
        <v>0</v>
      </c>
      <c r="R1283" t="s">
        <v>31</v>
      </c>
      <c r="S1283" t="s">
        <v>43</v>
      </c>
    </row>
    <row r="1284" spans="1:19" x14ac:dyDescent="0.25">
      <c r="A1284" s="6">
        <v>20210729</v>
      </c>
      <c r="B1284" t="s">
        <v>768</v>
      </c>
      <c r="C1284" t="s">
        <v>3682</v>
      </c>
      <c r="D1284" t="s">
        <v>4306</v>
      </c>
      <c r="E1284" t="s">
        <v>289</v>
      </c>
      <c r="F1284" t="s">
        <v>24</v>
      </c>
      <c r="G1284" t="s">
        <v>49</v>
      </c>
      <c r="H1284">
        <v>0</v>
      </c>
      <c r="I1284">
        <v>0</v>
      </c>
      <c r="J1284" t="s">
        <v>61</v>
      </c>
      <c r="K1284" t="s">
        <v>2479</v>
      </c>
      <c r="L1284" t="s">
        <v>5107</v>
      </c>
      <c r="M12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000000013526</v>
      </c>
      <c r="N1284" t="s">
        <v>2480</v>
      </c>
      <c r="O1284" s="4">
        <v>463365</v>
      </c>
      <c r="P1284" s="4">
        <f>IF(Table_GL_DATA_QUERY[[#This Row],[TRANSAMT]]&gt;0,Table_GL_DATA_QUERY[[#This Row],[TRANSAMT]],0)</f>
        <v>463365</v>
      </c>
      <c r="Q1284" s="4">
        <f>-IF(Table_GL_DATA_QUERY[[#This Row],[TRANSAMT]]&lt;0,Table_GL_DATA_QUERY[[#This Row],[TRANSAMT]],0)</f>
        <v>0</v>
      </c>
      <c r="R1284" t="s">
        <v>31</v>
      </c>
      <c r="S1284" t="s">
        <v>43</v>
      </c>
    </row>
    <row r="1285" spans="1:19" x14ac:dyDescent="0.25">
      <c r="A1285" s="6">
        <v>20210729</v>
      </c>
      <c r="B1285" t="s">
        <v>768</v>
      </c>
      <c r="C1285" t="s">
        <v>3682</v>
      </c>
      <c r="D1285" t="s">
        <v>4306</v>
      </c>
      <c r="E1285" t="s">
        <v>290</v>
      </c>
      <c r="F1285" t="s">
        <v>24</v>
      </c>
      <c r="G1285" t="s">
        <v>49</v>
      </c>
      <c r="H1285">
        <v>0</v>
      </c>
      <c r="I1285">
        <v>0</v>
      </c>
      <c r="J1285" t="s">
        <v>61</v>
      </c>
      <c r="K1285" t="s">
        <v>2065</v>
      </c>
      <c r="L1285" t="s">
        <v>5108</v>
      </c>
      <c r="M12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85" t="s">
        <v>141</v>
      </c>
      <c r="O1285" s="4">
        <v>199696</v>
      </c>
      <c r="P1285" s="4">
        <f>IF(Table_GL_DATA_QUERY[[#This Row],[TRANSAMT]]&gt;0,Table_GL_DATA_QUERY[[#This Row],[TRANSAMT]],0)</f>
        <v>199696</v>
      </c>
      <c r="Q1285" s="4">
        <f>-IF(Table_GL_DATA_QUERY[[#This Row],[TRANSAMT]]&lt;0,Table_GL_DATA_QUERY[[#This Row],[TRANSAMT]],0)</f>
        <v>0</v>
      </c>
      <c r="R1285" t="s">
        <v>31</v>
      </c>
      <c r="S1285" t="s">
        <v>43</v>
      </c>
    </row>
    <row r="1286" spans="1:19" x14ac:dyDescent="0.25">
      <c r="A1286" s="6">
        <v>20210729</v>
      </c>
      <c r="B1286" t="s">
        <v>768</v>
      </c>
      <c r="C1286" t="s">
        <v>3682</v>
      </c>
      <c r="D1286" t="s">
        <v>4306</v>
      </c>
      <c r="E1286" t="s">
        <v>291</v>
      </c>
      <c r="F1286" t="s">
        <v>24</v>
      </c>
      <c r="G1286" t="s">
        <v>49</v>
      </c>
      <c r="H1286">
        <v>0</v>
      </c>
      <c r="I1286">
        <v>0</v>
      </c>
      <c r="J1286" t="s">
        <v>61</v>
      </c>
      <c r="K1286" t="s">
        <v>1416</v>
      </c>
      <c r="L1286" t="s">
        <v>5109</v>
      </c>
      <c r="M12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86" t="s">
        <v>141</v>
      </c>
      <c r="O1286" s="4">
        <v>77053</v>
      </c>
      <c r="P1286" s="4">
        <f>IF(Table_GL_DATA_QUERY[[#This Row],[TRANSAMT]]&gt;0,Table_GL_DATA_QUERY[[#This Row],[TRANSAMT]],0)</f>
        <v>77053</v>
      </c>
      <c r="Q1286" s="4">
        <f>-IF(Table_GL_DATA_QUERY[[#This Row],[TRANSAMT]]&lt;0,Table_GL_DATA_QUERY[[#This Row],[TRANSAMT]],0)</f>
        <v>0</v>
      </c>
      <c r="R1286" t="s">
        <v>31</v>
      </c>
      <c r="S1286" t="s">
        <v>43</v>
      </c>
    </row>
    <row r="1287" spans="1:19" x14ac:dyDescent="0.25">
      <c r="A1287" s="6">
        <v>20210729</v>
      </c>
      <c r="B1287" t="s">
        <v>768</v>
      </c>
      <c r="C1287" t="s">
        <v>3682</v>
      </c>
      <c r="D1287" t="s">
        <v>4306</v>
      </c>
      <c r="E1287" t="s">
        <v>292</v>
      </c>
      <c r="F1287" t="s">
        <v>24</v>
      </c>
      <c r="G1287" t="s">
        <v>49</v>
      </c>
      <c r="H1287">
        <v>0</v>
      </c>
      <c r="I1287">
        <v>0</v>
      </c>
      <c r="J1287" t="s">
        <v>61</v>
      </c>
      <c r="K1287" t="s">
        <v>278</v>
      </c>
      <c r="L1287" t="s">
        <v>5110</v>
      </c>
      <c r="M12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87" t="s">
        <v>279</v>
      </c>
      <c r="O1287" s="4">
        <v>2221981</v>
      </c>
      <c r="P1287" s="4">
        <f>IF(Table_GL_DATA_QUERY[[#This Row],[TRANSAMT]]&gt;0,Table_GL_DATA_QUERY[[#This Row],[TRANSAMT]],0)</f>
        <v>2221981</v>
      </c>
      <c r="Q1287" s="4">
        <f>-IF(Table_GL_DATA_QUERY[[#This Row],[TRANSAMT]]&lt;0,Table_GL_DATA_QUERY[[#This Row],[TRANSAMT]],0)</f>
        <v>0</v>
      </c>
      <c r="R1287" t="s">
        <v>31</v>
      </c>
      <c r="S1287" t="s">
        <v>43</v>
      </c>
    </row>
    <row r="1288" spans="1:19" x14ac:dyDescent="0.25">
      <c r="A1288" s="6">
        <v>20210729</v>
      </c>
      <c r="B1288" t="s">
        <v>768</v>
      </c>
      <c r="C1288" t="s">
        <v>3682</v>
      </c>
      <c r="D1288" t="s">
        <v>4306</v>
      </c>
      <c r="E1288" t="s">
        <v>293</v>
      </c>
      <c r="F1288" t="s">
        <v>24</v>
      </c>
      <c r="G1288" t="s">
        <v>49</v>
      </c>
      <c r="H1288">
        <v>0</v>
      </c>
      <c r="I1288">
        <v>0</v>
      </c>
      <c r="J1288" t="s">
        <v>61</v>
      </c>
      <c r="K1288" t="s">
        <v>2495</v>
      </c>
      <c r="L1288" t="s">
        <v>5111</v>
      </c>
      <c r="M12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88" t="s">
        <v>2496</v>
      </c>
      <c r="O1288" s="4">
        <v>290480</v>
      </c>
      <c r="P1288" s="4">
        <f>IF(Table_GL_DATA_QUERY[[#This Row],[TRANSAMT]]&gt;0,Table_GL_DATA_QUERY[[#This Row],[TRANSAMT]],0)</f>
        <v>290480</v>
      </c>
      <c r="Q1288" s="4">
        <f>-IF(Table_GL_DATA_QUERY[[#This Row],[TRANSAMT]]&lt;0,Table_GL_DATA_QUERY[[#This Row],[TRANSAMT]],0)</f>
        <v>0</v>
      </c>
      <c r="R1288" t="s">
        <v>31</v>
      </c>
      <c r="S1288" t="s">
        <v>43</v>
      </c>
    </row>
    <row r="1289" spans="1:19" x14ac:dyDescent="0.25">
      <c r="A1289" s="6">
        <v>20210729</v>
      </c>
      <c r="B1289" t="s">
        <v>768</v>
      </c>
      <c r="C1289" t="s">
        <v>3682</v>
      </c>
      <c r="D1289" t="s">
        <v>4306</v>
      </c>
      <c r="E1289" t="s">
        <v>294</v>
      </c>
      <c r="F1289" t="s">
        <v>24</v>
      </c>
      <c r="G1289" t="s">
        <v>49</v>
      </c>
      <c r="H1289">
        <v>0</v>
      </c>
      <c r="I1289">
        <v>0</v>
      </c>
      <c r="J1289" t="s">
        <v>61</v>
      </c>
      <c r="K1289" t="s">
        <v>2495</v>
      </c>
      <c r="L1289" t="s">
        <v>5112</v>
      </c>
      <c r="M12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89" t="s">
        <v>2496</v>
      </c>
      <c r="O1289" s="4">
        <v>164045</v>
      </c>
      <c r="P1289" s="4">
        <f>IF(Table_GL_DATA_QUERY[[#This Row],[TRANSAMT]]&gt;0,Table_GL_DATA_QUERY[[#This Row],[TRANSAMT]],0)</f>
        <v>164045</v>
      </c>
      <c r="Q1289" s="4">
        <f>-IF(Table_GL_DATA_QUERY[[#This Row],[TRANSAMT]]&lt;0,Table_GL_DATA_QUERY[[#This Row],[TRANSAMT]],0)</f>
        <v>0</v>
      </c>
      <c r="R1289" t="s">
        <v>31</v>
      </c>
      <c r="S1289" t="s">
        <v>43</v>
      </c>
    </row>
    <row r="1290" spans="1:19" x14ac:dyDescent="0.25">
      <c r="A1290" s="6">
        <v>20210729</v>
      </c>
      <c r="B1290" t="s">
        <v>768</v>
      </c>
      <c r="C1290" t="s">
        <v>3682</v>
      </c>
      <c r="D1290" t="s">
        <v>4306</v>
      </c>
      <c r="E1290" t="s">
        <v>295</v>
      </c>
      <c r="F1290" t="s">
        <v>24</v>
      </c>
      <c r="G1290" t="s">
        <v>49</v>
      </c>
      <c r="H1290">
        <v>0</v>
      </c>
      <c r="I1290">
        <v>0</v>
      </c>
      <c r="J1290" t="s">
        <v>61</v>
      </c>
      <c r="K1290" t="s">
        <v>2495</v>
      </c>
      <c r="L1290" t="s">
        <v>5113</v>
      </c>
      <c r="M12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0" t="s">
        <v>2496</v>
      </c>
      <c r="O1290" s="4">
        <v>195094</v>
      </c>
      <c r="P1290" s="4">
        <f>IF(Table_GL_DATA_QUERY[[#This Row],[TRANSAMT]]&gt;0,Table_GL_DATA_QUERY[[#This Row],[TRANSAMT]],0)</f>
        <v>195094</v>
      </c>
      <c r="Q1290" s="4">
        <f>-IF(Table_GL_DATA_QUERY[[#This Row],[TRANSAMT]]&lt;0,Table_GL_DATA_QUERY[[#This Row],[TRANSAMT]],0)</f>
        <v>0</v>
      </c>
      <c r="R1290" t="s">
        <v>31</v>
      </c>
      <c r="S1290" t="s">
        <v>43</v>
      </c>
    </row>
    <row r="1291" spans="1:19" x14ac:dyDescent="0.25">
      <c r="A1291" s="6">
        <v>20210729</v>
      </c>
      <c r="B1291" t="s">
        <v>768</v>
      </c>
      <c r="C1291" t="s">
        <v>3682</v>
      </c>
      <c r="D1291" t="s">
        <v>4306</v>
      </c>
      <c r="E1291" t="s">
        <v>296</v>
      </c>
      <c r="F1291" t="s">
        <v>24</v>
      </c>
      <c r="G1291" t="s">
        <v>49</v>
      </c>
      <c r="H1291">
        <v>0</v>
      </c>
      <c r="I1291">
        <v>0</v>
      </c>
      <c r="J1291" t="s">
        <v>61</v>
      </c>
      <c r="K1291" t="s">
        <v>2495</v>
      </c>
      <c r="L1291" t="s">
        <v>5114</v>
      </c>
      <c r="M12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1" t="s">
        <v>2496</v>
      </c>
      <c r="O1291" s="4">
        <v>1993848</v>
      </c>
      <c r="P1291" s="4">
        <f>IF(Table_GL_DATA_QUERY[[#This Row],[TRANSAMT]]&gt;0,Table_GL_DATA_QUERY[[#This Row],[TRANSAMT]],0)</f>
        <v>1993848</v>
      </c>
      <c r="Q1291" s="4">
        <f>-IF(Table_GL_DATA_QUERY[[#This Row],[TRANSAMT]]&lt;0,Table_GL_DATA_QUERY[[#This Row],[TRANSAMT]],0)</f>
        <v>0</v>
      </c>
      <c r="R1291" t="s">
        <v>31</v>
      </c>
      <c r="S1291" t="s">
        <v>43</v>
      </c>
    </row>
    <row r="1292" spans="1:19" x14ac:dyDescent="0.25">
      <c r="A1292" s="6">
        <v>20210729</v>
      </c>
      <c r="B1292" t="s">
        <v>768</v>
      </c>
      <c r="C1292" t="s">
        <v>3682</v>
      </c>
      <c r="D1292" t="s">
        <v>4306</v>
      </c>
      <c r="E1292" t="s">
        <v>298</v>
      </c>
      <c r="F1292" t="s">
        <v>24</v>
      </c>
      <c r="G1292" t="s">
        <v>49</v>
      </c>
      <c r="H1292">
        <v>0</v>
      </c>
      <c r="I1292">
        <v>0</v>
      </c>
      <c r="J1292" t="s">
        <v>61</v>
      </c>
      <c r="K1292" t="s">
        <v>2495</v>
      </c>
      <c r="L1292" t="s">
        <v>5115</v>
      </c>
      <c r="M12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2" t="s">
        <v>2496</v>
      </c>
      <c r="O1292" s="4">
        <v>404892</v>
      </c>
      <c r="P1292" s="4">
        <f>IF(Table_GL_DATA_QUERY[[#This Row],[TRANSAMT]]&gt;0,Table_GL_DATA_QUERY[[#This Row],[TRANSAMT]],0)</f>
        <v>404892</v>
      </c>
      <c r="Q1292" s="4">
        <f>-IF(Table_GL_DATA_QUERY[[#This Row],[TRANSAMT]]&lt;0,Table_GL_DATA_QUERY[[#This Row],[TRANSAMT]],0)</f>
        <v>0</v>
      </c>
      <c r="R1292" t="s">
        <v>31</v>
      </c>
      <c r="S1292" t="s">
        <v>43</v>
      </c>
    </row>
    <row r="1293" spans="1:19" x14ac:dyDescent="0.25">
      <c r="A1293" s="6">
        <v>20210729</v>
      </c>
      <c r="B1293" t="s">
        <v>768</v>
      </c>
      <c r="C1293" t="s">
        <v>3682</v>
      </c>
      <c r="D1293" t="s">
        <v>4306</v>
      </c>
      <c r="E1293" t="s">
        <v>299</v>
      </c>
      <c r="F1293" t="s">
        <v>24</v>
      </c>
      <c r="G1293" t="s">
        <v>49</v>
      </c>
      <c r="H1293">
        <v>0</v>
      </c>
      <c r="I1293">
        <v>0</v>
      </c>
      <c r="J1293" t="s">
        <v>61</v>
      </c>
      <c r="K1293" t="s">
        <v>2495</v>
      </c>
      <c r="L1293" t="s">
        <v>5116</v>
      </c>
      <c r="M12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3" t="s">
        <v>2496</v>
      </c>
      <c r="O1293" s="4">
        <v>34787</v>
      </c>
      <c r="P1293" s="4">
        <f>IF(Table_GL_DATA_QUERY[[#This Row],[TRANSAMT]]&gt;0,Table_GL_DATA_QUERY[[#This Row],[TRANSAMT]],0)</f>
        <v>34787</v>
      </c>
      <c r="Q1293" s="4">
        <f>-IF(Table_GL_DATA_QUERY[[#This Row],[TRANSAMT]]&lt;0,Table_GL_DATA_QUERY[[#This Row],[TRANSAMT]],0)</f>
        <v>0</v>
      </c>
      <c r="R1293" t="s">
        <v>31</v>
      </c>
      <c r="S1293" t="s">
        <v>43</v>
      </c>
    </row>
    <row r="1294" spans="1:19" x14ac:dyDescent="0.25">
      <c r="A1294" s="6">
        <v>20210709</v>
      </c>
      <c r="B1294" t="s">
        <v>768</v>
      </c>
      <c r="C1294" t="s">
        <v>3682</v>
      </c>
      <c r="D1294" t="s">
        <v>4237</v>
      </c>
      <c r="E1294" t="s">
        <v>46</v>
      </c>
      <c r="F1294" t="s">
        <v>24</v>
      </c>
      <c r="G1294" t="s">
        <v>477</v>
      </c>
      <c r="H1294">
        <v>0</v>
      </c>
      <c r="I1294">
        <v>0</v>
      </c>
      <c r="J1294" t="s">
        <v>472</v>
      </c>
      <c r="K1294" t="s">
        <v>483</v>
      </c>
      <c r="L1294" t="s">
        <v>484</v>
      </c>
      <c r="M12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4" t="s">
        <v>4305</v>
      </c>
      <c r="O1294" s="4">
        <v>-5000</v>
      </c>
      <c r="P1294" s="4">
        <f>IF(Table_GL_DATA_QUERY[[#This Row],[TRANSAMT]]&gt;0,Table_GL_DATA_QUERY[[#This Row],[TRANSAMT]],0)</f>
        <v>0</v>
      </c>
      <c r="Q1294" s="4">
        <f>-IF(Table_GL_DATA_QUERY[[#This Row],[TRANSAMT]]&lt;0,Table_GL_DATA_QUERY[[#This Row],[TRANSAMT]],0)</f>
        <v>5000</v>
      </c>
      <c r="R1294" t="s">
        <v>26</v>
      </c>
      <c r="S1294" t="s">
        <v>27</v>
      </c>
    </row>
    <row r="1295" spans="1:19" x14ac:dyDescent="0.25">
      <c r="A1295" s="6">
        <v>20210709</v>
      </c>
      <c r="B1295" t="s">
        <v>768</v>
      </c>
      <c r="C1295" t="s">
        <v>3682</v>
      </c>
      <c r="D1295" t="s">
        <v>4237</v>
      </c>
      <c r="E1295" t="s">
        <v>244</v>
      </c>
      <c r="F1295" t="s">
        <v>911</v>
      </c>
      <c r="G1295" t="s">
        <v>477</v>
      </c>
      <c r="H1295">
        <v>0</v>
      </c>
      <c r="I1295">
        <v>0</v>
      </c>
      <c r="J1295" t="s">
        <v>472</v>
      </c>
      <c r="K1295" t="s">
        <v>483</v>
      </c>
      <c r="L1295" t="s">
        <v>484</v>
      </c>
      <c r="M12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5" t="s">
        <v>3107</v>
      </c>
      <c r="O1295" s="4">
        <v>-5597</v>
      </c>
      <c r="P1295" s="4">
        <f>IF(Table_GL_DATA_QUERY[[#This Row],[TRANSAMT]]&gt;0,Table_GL_DATA_QUERY[[#This Row],[TRANSAMT]],0)</f>
        <v>0</v>
      </c>
      <c r="Q1295" s="4">
        <f>-IF(Table_GL_DATA_QUERY[[#This Row],[TRANSAMT]]&lt;0,Table_GL_DATA_QUERY[[#This Row],[TRANSAMT]],0)</f>
        <v>5597</v>
      </c>
      <c r="R1295" t="s">
        <v>26</v>
      </c>
      <c r="S1295" t="s">
        <v>27</v>
      </c>
    </row>
    <row r="1296" spans="1:19" x14ac:dyDescent="0.25">
      <c r="A1296" s="6">
        <v>20210709</v>
      </c>
      <c r="B1296" t="s">
        <v>768</v>
      </c>
      <c r="C1296" t="s">
        <v>3682</v>
      </c>
      <c r="D1296" t="s">
        <v>4237</v>
      </c>
      <c r="E1296" t="s">
        <v>245</v>
      </c>
      <c r="F1296" t="s">
        <v>24</v>
      </c>
      <c r="G1296" t="s">
        <v>477</v>
      </c>
      <c r="H1296">
        <v>0</v>
      </c>
      <c r="I1296">
        <v>0</v>
      </c>
      <c r="J1296" t="s">
        <v>472</v>
      </c>
      <c r="K1296" t="s">
        <v>483</v>
      </c>
      <c r="L1296" t="s">
        <v>484</v>
      </c>
      <c r="M12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6" t="s">
        <v>611</v>
      </c>
      <c r="O1296" s="4">
        <v>-471</v>
      </c>
      <c r="P1296" s="4">
        <f>IF(Table_GL_DATA_QUERY[[#This Row],[TRANSAMT]]&gt;0,Table_GL_DATA_QUERY[[#This Row],[TRANSAMT]],0)</f>
        <v>0</v>
      </c>
      <c r="Q1296" s="4">
        <f>-IF(Table_GL_DATA_QUERY[[#This Row],[TRANSAMT]]&lt;0,Table_GL_DATA_QUERY[[#This Row],[TRANSAMT]],0)</f>
        <v>471</v>
      </c>
      <c r="R1296" t="s">
        <v>26</v>
      </c>
      <c r="S1296" t="s">
        <v>27</v>
      </c>
    </row>
    <row r="1297" spans="1:19" x14ac:dyDescent="0.25">
      <c r="A1297" s="6">
        <v>20210709</v>
      </c>
      <c r="B1297" t="s">
        <v>768</v>
      </c>
      <c r="C1297" t="s">
        <v>3682</v>
      </c>
      <c r="D1297" t="s">
        <v>4237</v>
      </c>
      <c r="E1297" t="s">
        <v>246</v>
      </c>
      <c r="F1297" t="s">
        <v>41</v>
      </c>
      <c r="G1297" t="s">
        <v>477</v>
      </c>
      <c r="H1297">
        <v>0</v>
      </c>
      <c r="I1297">
        <v>0</v>
      </c>
      <c r="J1297" t="s">
        <v>472</v>
      </c>
      <c r="K1297" t="s">
        <v>483</v>
      </c>
      <c r="L1297" t="s">
        <v>484</v>
      </c>
      <c r="M12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7" t="s">
        <v>1213</v>
      </c>
      <c r="O1297" s="4">
        <v>-1540</v>
      </c>
      <c r="P1297" s="4">
        <f>IF(Table_GL_DATA_QUERY[[#This Row],[TRANSAMT]]&gt;0,Table_GL_DATA_QUERY[[#This Row],[TRANSAMT]],0)</f>
        <v>0</v>
      </c>
      <c r="Q1297" s="4">
        <f>-IF(Table_GL_DATA_QUERY[[#This Row],[TRANSAMT]]&lt;0,Table_GL_DATA_QUERY[[#This Row],[TRANSAMT]],0)</f>
        <v>1540</v>
      </c>
      <c r="R1297" t="s">
        <v>26</v>
      </c>
      <c r="S1297" t="s">
        <v>27</v>
      </c>
    </row>
    <row r="1298" spans="1:19" x14ac:dyDescent="0.25">
      <c r="A1298" s="6">
        <v>20210709</v>
      </c>
      <c r="B1298" t="s">
        <v>768</v>
      </c>
      <c r="C1298" t="s">
        <v>3682</v>
      </c>
      <c r="D1298" t="s">
        <v>4237</v>
      </c>
      <c r="E1298" t="s">
        <v>261</v>
      </c>
      <c r="F1298" t="s">
        <v>150</v>
      </c>
      <c r="G1298" t="s">
        <v>477</v>
      </c>
      <c r="H1298">
        <v>0</v>
      </c>
      <c r="I1298">
        <v>0</v>
      </c>
      <c r="J1298" t="s">
        <v>472</v>
      </c>
      <c r="K1298" t="s">
        <v>483</v>
      </c>
      <c r="L1298" t="s">
        <v>484</v>
      </c>
      <c r="M12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8" t="s">
        <v>1587</v>
      </c>
      <c r="O1298" s="4">
        <v>-1383</v>
      </c>
      <c r="P1298" s="4">
        <f>IF(Table_GL_DATA_QUERY[[#This Row],[TRANSAMT]]&gt;0,Table_GL_DATA_QUERY[[#This Row],[TRANSAMT]],0)</f>
        <v>0</v>
      </c>
      <c r="Q1298" s="4">
        <f>-IF(Table_GL_DATA_QUERY[[#This Row],[TRANSAMT]]&lt;0,Table_GL_DATA_QUERY[[#This Row],[TRANSAMT]],0)</f>
        <v>1383</v>
      </c>
      <c r="R1298" t="s">
        <v>26</v>
      </c>
      <c r="S1298" t="s">
        <v>27</v>
      </c>
    </row>
    <row r="1299" spans="1:19" x14ac:dyDescent="0.25">
      <c r="A1299" s="6">
        <v>20210709</v>
      </c>
      <c r="B1299" t="s">
        <v>768</v>
      </c>
      <c r="C1299" t="s">
        <v>3682</v>
      </c>
      <c r="D1299" t="s">
        <v>4237</v>
      </c>
      <c r="E1299" t="s">
        <v>262</v>
      </c>
      <c r="F1299" t="s">
        <v>309</v>
      </c>
      <c r="G1299" t="s">
        <v>477</v>
      </c>
      <c r="H1299">
        <v>0</v>
      </c>
      <c r="I1299">
        <v>0</v>
      </c>
      <c r="J1299" t="s">
        <v>472</v>
      </c>
      <c r="K1299" t="s">
        <v>483</v>
      </c>
      <c r="L1299" t="s">
        <v>484</v>
      </c>
      <c r="M12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299" t="s">
        <v>630</v>
      </c>
      <c r="O1299" s="4">
        <v>-2500</v>
      </c>
      <c r="P1299" s="4">
        <f>IF(Table_GL_DATA_QUERY[[#This Row],[TRANSAMT]]&gt;0,Table_GL_DATA_QUERY[[#This Row],[TRANSAMT]],0)</f>
        <v>0</v>
      </c>
      <c r="Q1299" s="4">
        <f>-IF(Table_GL_DATA_QUERY[[#This Row],[TRANSAMT]]&lt;0,Table_GL_DATA_QUERY[[#This Row],[TRANSAMT]],0)</f>
        <v>2500</v>
      </c>
      <c r="R1299" t="s">
        <v>26</v>
      </c>
      <c r="S1299" t="s">
        <v>27</v>
      </c>
    </row>
    <row r="1300" spans="1:19" x14ac:dyDescent="0.25">
      <c r="A1300" s="6">
        <v>20210709</v>
      </c>
      <c r="B1300" t="s">
        <v>768</v>
      </c>
      <c r="C1300" t="s">
        <v>3682</v>
      </c>
      <c r="D1300" t="s">
        <v>4237</v>
      </c>
      <c r="E1300" t="s">
        <v>263</v>
      </c>
      <c r="F1300" t="s">
        <v>185</v>
      </c>
      <c r="G1300" t="s">
        <v>477</v>
      </c>
      <c r="H1300">
        <v>0</v>
      </c>
      <c r="I1300">
        <v>0</v>
      </c>
      <c r="J1300" t="s">
        <v>472</v>
      </c>
      <c r="K1300" t="s">
        <v>483</v>
      </c>
      <c r="L1300" t="s">
        <v>484</v>
      </c>
      <c r="M13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0" t="s">
        <v>696</v>
      </c>
      <c r="O1300" s="4">
        <v>-1972</v>
      </c>
      <c r="P1300" s="4">
        <f>IF(Table_GL_DATA_QUERY[[#This Row],[TRANSAMT]]&gt;0,Table_GL_DATA_QUERY[[#This Row],[TRANSAMT]],0)</f>
        <v>0</v>
      </c>
      <c r="Q1300" s="4">
        <f>-IF(Table_GL_DATA_QUERY[[#This Row],[TRANSAMT]]&lt;0,Table_GL_DATA_QUERY[[#This Row],[TRANSAMT]],0)</f>
        <v>1972</v>
      </c>
      <c r="R1300" t="s">
        <v>26</v>
      </c>
      <c r="S1300" t="s">
        <v>27</v>
      </c>
    </row>
    <row r="1301" spans="1:19" x14ac:dyDescent="0.25">
      <c r="A1301" s="6">
        <v>20210709</v>
      </c>
      <c r="B1301" t="s">
        <v>768</v>
      </c>
      <c r="C1301" t="s">
        <v>3682</v>
      </c>
      <c r="D1301" t="s">
        <v>4237</v>
      </c>
      <c r="E1301" t="s">
        <v>264</v>
      </c>
      <c r="F1301" t="s">
        <v>24</v>
      </c>
      <c r="G1301" t="s">
        <v>477</v>
      </c>
      <c r="H1301">
        <v>0</v>
      </c>
      <c r="I1301">
        <v>0</v>
      </c>
      <c r="J1301" t="s">
        <v>472</v>
      </c>
      <c r="K1301" t="s">
        <v>483</v>
      </c>
      <c r="L1301" t="s">
        <v>484</v>
      </c>
      <c r="M13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1" t="s">
        <v>1521</v>
      </c>
      <c r="O1301" s="4">
        <v>-1500</v>
      </c>
      <c r="P1301" s="4">
        <f>IF(Table_GL_DATA_QUERY[[#This Row],[TRANSAMT]]&gt;0,Table_GL_DATA_QUERY[[#This Row],[TRANSAMT]],0)</f>
        <v>0</v>
      </c>
      <c r="Q1301" s="4">
        <f>-IF(Table_GL_DATA_QUERY[[#This Row],[TRANSAMT]]&lt;0,Table_GL_DATA_QUERY[[#This Row],[TRANSAMT]],0)</f>
        <v>1500</v>
      </c>
      <c r="R1301" t="s">
        <v>26</v>
      </c>
      <c r="S1301" t="s">
        <v>27</v>
      </c>
    </row>
    <row r="1302" spans="1:19" x14ac:dyDescent="0.25">
      <c r="A1302" s="6">
        <v>20210709</v>
      </c>
      <c r="B1302" t="s">
        <v>768</v>
      </c>
      <c r="C1302" t="s">
        <v>3682</v>
      </c>
      <c r="D1302" t="s">
        <v>4237</v>
      </c>
      <c r="E1302" t="s">
        <v>265</v>
      </c>
      <c r="F1302" t="s">
        <v>150</v>
      </c>
      <c r="G1302" t="s">
        <v>477</v>
      </c>
      <c r="H1302">
        <v>0</v>
      </c>
      <c r="I1302">
        <v>0</v>
      </c>
      <c r="J1302" t="s">
        <v>472</v>
      </c>
      <c r="K1302" t="s">
        <v>483</v>
      </c>
      <c r="L1302" t="s">
        <v>484</v>
      </c>
      <c r="M13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2" t="s">
        <v>3244</v>
      </c>
      <c r="O1302" s="4">
        <v>-1414</v>
      </c>
      <c r="P1302" s="4">
        <f>IF(Table_GL_DATA_QUERY[[#This Row],[TRANSAMT]]&gt;0,Table_GL_DATA_QUERY[[#This Row],[TRANSAMT]],0)</f>
        <v>0</v>
      </c>
      <c r="Q1302" s="4">
        <f>-IF(Table_GL_DATA_QUERY[[#This Row],[TRANSAMT]]&lt;0,Table_GL_DATA_QUERY[[#This Row],[TRANSAMT]],0)</f>
        <v>1414</v>
      </c>
      <c r="R1302" t="s">
        <v>26</v>
      </c>
      <c r="S1302" t="s">
        <v>27</v>
      </c>
    </row>
    <row r="1303" spans="1:19" x14ac:dyDescent="0.25">
      <c r="A1303" s="6">
        <v>20210709</v>
      </c>
      <c r="B1303" t="s">
        <v>768</v>
      </c>
      <c r="C1303" t="s">
        <v>3682</v>
      </c>
      <c r="D1303" t="s">
        <v>4237</v>
      </c>
      <c r="E1303" t="s">
        <v>266</v>
      </c>
      <c r="F1303" t="s">
        <v>24</v>
      </c>
      <c r="G1303" t="s">
        <v>477</v>
      </c>
      <c r="H1303">
        <v>0</v>
      </c>
      <c r="I1303">
        <v>0</v>
      </c>
      <c r="J1303" t="s">
        <v>472</v>
      </c>
      <c r="K1303" t="s">
        <v>483</v>
      </c>
      <c r="L1303" t="s">
        <v>484</v>
      </c>
      <c r="M13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3" t="s">
        <v>4528</v>
      </c>
      <c r="O1303" s="4">
        <v>-780</v>
      </c>
      <c r="P1303" s="4">
        <f>IF(Table_GL_DATA_QUERY[[#This Row],[TRANSAMT]]&gt;0,Table_GL_DATA_QUERY[[#This Row],[TRANSAMT]],0)</f>
        <v>0</v>
      </c>
      <c r="Q1303" s="4">
        <f>-IF(Table_GL_DATA_QUERY[[#This Row],[TRANSAMT]]&lt;0,Table_GL_DATA_QUERY[[#This Row],[TRANSAMT]],0)</f>
        <v>780</v>
      </c>
      <c r="R1303" t="s">
        <v>26</v>
      </c>
      <c r="S1303" t="s">
        <v>27</v>
      </c>
    </row>
    <row r="1304" spans="1:19" x14ac:dyDescent="0.25">
      <c r="A1304" s="6">
        <v>20210709</v>
      </c>
      <c r="B1304" t="s">
        <v>768</v>
      </c>
      <c r="C1304" t="s">
        <v>3682</v>
      </c>
      <c r="D1304" t="s">
        <v>4237</v>
      </c>
      <c r="E1304" t="s">
        <v>267</v>
      </c>
      <c r="F1304" t="s">
        <v>24</v>
      </c>
      <c r="G1304" t="s">
        <v>477</v>
      </c>
      <c r="H1304">
        <v>0</v>
      </c>
      <c r="I1304">
        <v>0</v>
      </c>
      <c r="J1304" t="s">
        <v>472</v>
      </c>
      <c r="K1304" t="s">
        <v>483</v>
      </c>
      <c r="L1304" t="s">
        <v>484</v>
      </c>
      <c r="M13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4" t="s">
        <v>3422</v>
      </c>
      <c r="O1304" s="4">
        <v>-500</v>
      </c>
      <c r="P1304" s="4">
        <f>IF(Table_GL_DATA_QUERY[[#This Row],[TRANSAMT]]&gt;0,Table_GL_DATA_QUERY[[#This Row],[TRANSAMT]],0)</f>
        <v>0</v>
      </c>
      <c r="Q1304" s="4">
        <f>-IF(Table_GL_DATA_QUERY[[#This Row],[TRANSAMT]]&lt;0,Table_GL_DATA_QUERY[[#This Row],[TRANSAMT]],0)</f>
        <v>500</v>
      </c>
      <c r="R1304" t="s">
        <v>26</v>
      </c>
      <c r="S1304" t="s">
        <v>27</v>
      </c>
    </row>
    <row r="1305" spans="1:19" x14ac:dyDescent="0.25">
      <c r="A1305" s="6">
        <v>20210709</v>
      </c>
      <c r="B1305" t="s">
        <v>768</v>
      </c>
      <c r="C1305" t="s">
        <v>3682</v>
      </c>
      <c r="D1305" t="s">
        <v>4237</v>
      </c>
      <c r="E1305" t="s">
        <v>268</v>
      </c>
      <c r="F1305" t="s">
        <v>41</v>
      </c>
      <c r="G1305" t="s">
        <v>477</v>
      </c>
      <c r="H1305">
        <v>0</v>
      </c>
      <c r="I1305">
        <v>0</v>
      </c>
      <c r="J1305" t="s">
        <v>472</v>
      </c>
      <c r="K1305" t="s">
        <v>483</v>
      </c>
      <c r="L1305" t="s">
        <v>484</v>
      </c>
      <c r="M13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5" t="s">
        <v>4529</v>
      </c>
      <c r="O1305" s="4">
        <v>-1500</v>
      </c>
      <c r="P1305" s="4">
        <f>IF(Table_GL_DATA_QUERY[[#This Row],[TRANSAMT]]&gt;0,Table_GL_DATA_QUERY[[#This Row],[TRANSAMT]],0)</f>
        <v>0</v>
      </c>
      <c r="Q1305" s="4">
        <f>-IF(Table_GL_DATA_QUERY[[#This Row],[TRANSAMT]]&lt;0,Table_GL_DATA_QUERY[[#This Row],[TRANSAMT]],0)</f>
        <v>1500</v>
      </c>
      <c r="R1305" t="s">
        <v>26</v>
      </c>
      <c r="S1305" t="s">
        <v>27</v>
      </c>
    </row>
    <row r="1306" spans="1:19" x14ac:dyDescent="0.25">
      <c r="A1306" s="6">
        <v>20210709</v>
      </c>
      <c r="B1306" t="s">
        <v>768</v>
      </c>
      <c r="C1306" t="s">
        <v>3682</v>
      </c>
      <c r="D1306" t="s">
        <v>4237</v>
      </c>
      <c r="E1306" t="s">
        <v>269</v>
      </c>
      <c r="F1306" t="s">
        <v>309</v>
      </c>
      <c r="G1306" t="s">
        <v>477</v>
      </c>
      <c r="H1306">
        <v>0</v>
      </c>
      <c r="I1306">
        <v>0</v>
      </c>
      <c r="J1306" t="s">
        <v>472</v>
      </c>
      <c r="K1306" t="s">
        <v>483</v>
      </c>
      <c r="L1306" t="s">
        <v>484</v>
      </c>
      <c r="M13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6" t="s">
        <v>590</v>
      </c>
      <c r="O1306" s="4">
        <v>-13559</v>
      </c>
      <c r="P1306" s="4">
        <f>IF(Table_GL_DATA_QUERY[[#This Row],[TRANSAMT]]&gt;0,Table_GL_DATA_QUERY[[#This Row],[TRANSAMT]],0)</f>
        <v>0</v>
      </c>
      <c r="Q1306" s="4">
        <f>-IF(Table_GL_DATA_QUERY[[#This Row],[TRANSAMT]]&lt;0,Table_GL_DATA_QUERY[[#This Row],[TRANSAMT]],0)</f>
        <v>13559</v>
      </c>
      <c r="R1306" t="s">
        <v>26</v>
      </c>
      <c r="S1306" t="s">
        <v>27</v>
      </c>
    </row>
    <row r="1307" spans="1:19" x14ac:dyDescent="0.25">
      <c r="A1307" s="6">
        <v>20210709</v>
      </c>
      <c r="B1307" t="s">
        <v>768</v>
      </c>
      <c r="C1307" t="s">
        <v>3682</v>
      </c>
      <c r="D1307" t="s">
        <v>4237</v>
      </c>
      <c r="E1307" t="s">
        <v>48</v>
      </c>
      <c r="F1307" t="s">
        <v>24</v>
      </c>
      <c r="G1307" t="s">
        <v>477</v>
      </c>
      <c r="H1307">
        <v>0</v>
      </c>
      <c r="I1307">
        <v>0</v>
      </c>
      <c r="J1307" t="s">
        <v>472</v>
      </c>
      <c r="K1307" t="s">
        <v>483</v>
      </c>
      <c r="L1307" t="s">
        <v>484</v>
      </c>
      <c r="M13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7" t="s">
        <v>3437</v>
      </c>
      <c r="O1307" s="4">
        <v>-1800</v>
      </c>
      <c r="P1307" s="4">
        <f>IF(Table_GL_DATA_QUERY[[#This Row],[TRANSAMT]]&gt;0,Table_GL_DATA_QUERY[[#This Row],[TRANSAMT]],0)</f>
        <v>0</v>
      </c>
      <c r="Q1307" s="4">
        <f>-IF(Table_GL_DATA_QUERY[[#This Row],[TRANSAMT]]&lt;0,Table_GL_DATA_QUERY[[#This Row],[TRANSAMT]],0)</f>
        <v>1800</v>
      </c>
      <c r="R1307" t="s">
        <v>26</v>
      </c>
      <c r="S1307" t="s">
        <v>27</v>
      </c>
    </row>
    <row r="1308" spans="1:19" x14ac:dyDescent="0.25">
      <c r="A1308" s="6">
        <v>20210709</v>
      </c>
      <c r="B1308" t="s">
        <v>768</v>
      </c>
      <c r="C1308" t="s">
        <v>3682</v>
      </c>
      <c r="D1308" t="s">
        <v>4237</v>
      </c>
      <c r="E1308" t="s">
        <v>50</v>
      </c>
      <c r="F1308" t="s">
        <v>24</v>
      </c>
      <c r="G1308" t="s">
        <v>477</v>
      </c>
      <c r="H1308">
        <v>0</v>
      </c>
      <c r="I1308">
        <v>0</v>
      </c>
      <c r="J1308" t="s">
        <v>472</v>
      </c>
      <c r="K1308" t="s">
        <v>483</v>
      </c>
      <c r="L1308" t="s">
        <v>484</v>
      </c>
      <c r="M13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8" t="s">
        <v>1562</v>
      </c>
      <c r="O1308" s="4">
        <v>-10000</v>
      </c>
      <c r="P1308" s="4">
        <f>IF(Table_GL_DATA_QUERY[[#This Row],[TRANSAMT]]&gt;0,Table_GL_DATA_QUERY[[#This Row],[TRANSAMT]],0)</f>
        <v>0</v>
      </c>
      <c r="Q1308" s="4">
        <f>-IF(Table_GL_DATA_QUERY[[#This Row],[TRANSAMT]]&lt;0,Table_GL_DATA_QUERY[[#This Row],[TRANSAMT]],0)</f>
        <v>10000</v>
      </c>
      <c r="R1308" t="s">
        <v>26</v>
      </c>
      <c r="S1308" t="s">
        <v>27</v>
      </c>
    </row>
    <row r="1309" spans="1:19" x14ac:dyDescent="0.25">
      <c r="A1309" s="6">
        <v>20210709</v>
      </c>
      <c r="B1309" t="s">
        <v>768</v>
      </c>
      <c r="C1309" t="s">
        <v>3682</v>
      </c>
      <c r="D1309" t="s">
        <v>4237</v>
      </c>
      <c r="E1309" t="s">
        <v>51</v>
      </c>
      <c r="F1309" t="s">
        <v>24</v>
      </c>
      <c r="G1309" t="s">
        <v>477</v>
      </c>
      <c r="H1309">
        <v>0</v>
      </c>
      <c r="I1309">
        <v>0</v>
      </c>
      <c r="J1309" t="s">
        <v>472</v>
      </c>
      <c r="K1309" t="s">
        <v>483</v>
      </c>
      <c r="L1309" t="s">
        <v>484</v>
      </c>
      <c r="M13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09" t="s">
        <v>4530</v>
      </c>
      <c r="O1309" s="4">
        <v>-1500</v>
      </c>
      <c r="P1309" s="4">
        <f>IF(Table_GL_DATA_QUERY[[#This Row],[TRANSAMT]]&gt;0,Table_GL_DATA_QUERY[[#This Row],[TRANSAMT]],0)</f>
        <v>0</v>
      </c>
      <c r="Q1309" s="4">
        <f>-IF(Table_GL_DATA_QUERY[[#This Row],[TRANSAMT]]&lt;0,Table_GL_DATA_QUERY[[#This Row],[TRANSAMT]],0)</f>
        <v>1500</v>
      </c>
      <c r="R1309" t="s">
        <v>26</v>
      </c>
      <c r="S1309" t="s">
        <v>27</v>
      </c>
    </row>
    <row r="1310" spans="1:19" x14ac:dyDescent="0.25">
      <c r="A1310" s="6">
        <v>20210709</v>
      </c>
      <c r="B1310" t="s">
        <v>768</v>
      </c>
      <c r="C1310" t="s">
        <v>3682</v>
      </c>
      <c r="D1310" t="s">
        <v>4237</v>
      </c>
      <c r="E1310" t="s">
        <v>53</v>
      </c>
      <c r="F1310" t="s">
        <v>24</v>
      </c>
      <c r="G1310" t="s">
        <v>477</v>
      </c>
      <c r="H1310">
        <v>0</v>
      </c>
      <c r="I1310">
        <v>0</v>
      </c>
      <c r="J1310" t="s">
        <v>472</v>
      </c>
      <c r="K1310" t="s">
        <v>483</v>
      </c>
      <c r="L1310" t="s">
        <v>484</v>
      </c>
      <c r="M13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10" t="s">
        <v>819</v>
      </c>
      <c r="O1310" s="4">
        <v>-1250</v>
      </c>
      <c r="P1310" s="4">
        <f>IF(Table_GL_DATA_QUERY[[#This Row],[TRANSAMT]]&gt;0,Table_GL_DATA_QUERY[[#This Row],[TRANSAMT]],0)</f>
        <v>0</v>
      </c>
      <c r="Q1310" s="4">
        <f>-IF(Table_GL_DATA_QUERY[[#This Row],[TRANSAMT]]&lt;0,Table_GL_DATA_QUERY[[#This Row],[TRANSAMT]],0)</f>
        <v>1250</v>
      </c>
      <c r="R1310" t="s">
        <v>26</v>
      </c>
      <c r="S1310" t="s">
        <v>27</v>
      </c>
    </row>
    <row r="1311" spans="1:19" x14ac:dyDescent="0.25">
      <c r="A1311" s="6">
        <v>20210709</v>
      </c>
      <c r="B1311" t="s">
        <v>768</v>
      </c>
      <c r="C1311" t="s">
        <v>3682</v>
      </c>
      <c r="D1311" t="s">
        <v>4237</v>
      </c>
      <c r="E1311" t="s">
        <v>54</v>
      </c>
      <c r="F1311" t="s">
        <v>340</v>
      </c>
      <c r="G1311" t="s">
        <v>477</v>
      </c>
      <c r="H1311">
        <v>0</v>
      </c>
      <c r="I1311">
        <v>0</v>
      </c>
      <c r="J1311" t="s">
        <v>472</v>
      </c>
      <c r="K1311" t="s">
        <v>483</v>
      </c>
      <c r="L1311" t="s">
        <v>484</v>
      </c>
      <c r="M13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11" t="s">
        <v>530</v>
      </c>
      <c r="O1311" s="4">
        <v>-3835</v>
      </c>
      <c r="P1311" s="4">
        <f>IF(Table_GL_DATA_QUERY[[#This Row],[TRANSAMT]]&gt;0,Table_GL_DATA_QUERY[[#This Row],[TRANSAMT]],0)</f>
        <v>0</v>
      </c>
      <c r="Q1311" s="4">
        <f>-IF(Table_GL_DATA_QUERY[[#This Row],[TRANSAMT]]&lt;0,Table_GL_DATA_QUERY[[#This Row],[TRANSAMT]],0)</f>
        <v>3835</v>
      </c>
      <c r="R1311" t="s">
        <v>26</v>
      </c>
      <c r="S1311" t="s">
        <v>27</v>
      </c>
    </row>
    <row r="1312" spans="1:19" x14ac:dyDescent="0.25">
      <c r="A1312" s="6">
        <v>20210709</v>
      </c>
      <c r="B1312" t="s">
        <v>768</v>
      </c>
      <c r="C1312" t="s">
        <v>3682</v>
      </c>
      <c r="D1312" t="s">
        <v>4237</v>
      </c>
      <c r="E1312" t="s">
        <v>55</v>
      </c>
      <c r="F1312" t="s">
        <v>24</v>
      </c>
      <c r="G1312" t="s">
        <v>477</v>
      </c>
      <c r="H1312">
        <v>0</v>
      </c>
      <c r="I1312">
        <v>0</v>
      </c>
      <c r="J1312" t="s">
        <v>472</v>
      </c>
      <c r="K1312" t="s">
        <v>483</v>
      </c>
      <c r="L1312" t="s">
        <v>484</v>
      </c>
      <c r="M13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12" t="s">
        <v>4531</v>
      </c>
      <c r="O1312" s="4">
        <v>-3000</v>
      </c>
      <c r="P1312" s="4">
        <f>IF(Table_GL_DATA_QUERY[[#This Row],[TRANSAMT]]&gt;0,Table_GL_DATA_QUERY[[#This Row],[TRANSAMT]],0)</f>
        <v>0</v>
      </c>
      <c r="Q1312" s="4">
        <f>-IF(Table_GL_DATA_QUERY[[#This Row],[TRANSAMT]]&lt;0,Table_GL_DATA_QUERY[[#This Row],[TRANSAMT]],0)</f>
        <v>3000</v>
      </c>
      <c r="R1312" t="s">
        <v>26</v>
      </c>
      <c r="S1312" t="s">
        <v>27</v>
      </c>
    </row>
    <row r="1313" spans="1:19" x14ac:dyDescent="0.25">
      <c r="A1313" s="6">
        <v>20210709</v>
      </c>
      <c r="B1313" t="s">
        <v>768</v>
      </c>
      <c r="C1313" t="s">
        <v>3682</v>
      </c>
      <c r="D1313" t="s">
        <v>4237</v>
      </c>
      <c r="E1313" t="s">
        <v>270</v>
      </c>
      <c r="F1313" t="s">
        <v>180</v>
      </c>
      <c r="G1313" t="s">
        <v>477</v>
      </c>
      <c r="H1313">
        <v>0</v>
      </c>
      <c r="I1313">
        <v>0</v>
      </c>
      <c r="J1313" t="s">
        <v>472</v>
      </c>
      <c r="K1313" t="s">
        <v>483</v>
      </c>
      <c r="L1313" t="s">
        <v>484</v>
      </c>
      <c r="M13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13" t="s">
        <v>1618</v>
      </c>
      <c r="O1313" s="4">
        <v>-1464</v>
      </c>
      <c r="P1313" s="4">
        <f>IF(Table_GL_DATA_QUERY[[#This Row],[TRANSAMT]]&gt;0,Table_GL_DATA_QUERY[[#This Row],[TRANSAMT]],0)</f>
        <v>0</v>
      </c>
      <c r="Q1313" s="4">
        <f>-IF(Table_GL_DATA_QUERY[[#This Row],[TRANSAMT]]&lt;0,Table_GL_DATA_QUERY[[#This Row],[TRANSAMT]],0)</f>
        <v>1464</v>
      </c>
      <c r="R1313" t="s">
        <v>26</v>
      </c>
      <c r="S1313" t="s">
        <v>27</v>
      </c>
    </row>
    <row r="1314" spans="1:19" x14ac:dyDescent="0.25">
      <c r="A1314" s="6">
        <v>20210709</v>
      </c>
      <c r="B1314" t="s">
        <v>768</v>
      </c>
      <c r="C1314" t="s">
        <v>3682</v>
      </c>
      <c r="D1314" t="s">
        <v>4237</v>
      </c>
      <c r="E1314" t="s">
        <v>271</v>
      </c>
      <c r="F1314" t="s">
        <v>24</v>
      </c>
      <c r="G1314" t="s">
        <v>477</v>
      </c>
      <c r="H1314">
        <v>0</v>
      </c>
      <c r="I1314">
        <v>0</v>
      </c>
      <c r="J1314" t="s">
        <v>472</v>
      </c>
      <c r="K1314" t="s">
        <v>483</v>
      </c>
      <c r="L1314" t="s">
        <v>484</v>
      </c>
      <c r="M13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14" t="s">
        <v>4532</v>
      </c>
      <c r="O1314" s="4">
        <v>-599</v>
      </c>
      <c r="P1314" s="4">
        <f>IF(Table_GL_DATA_QUERY[[#This Row],[TRANSAMT]]&gt;0,Table_GL_DATA_QUERY[[#This Row],[TRANSAMT]],0)</f>
        <v>0</v>
      </c>
      <c r="Q1314" s="4">
        <f>-IF(Table_GL_DATA_QUERY[[#This Row],[TRANSAMT]]&lt;0,Table_GL_DATA_QUERY[[#This Row],[TRANSAMT]],0)</f>
        <v>599</v>
      </c>
      <c r="R1314" t="s">
        <v>26</v>
      </c>
      <c r="S1314" t="s">
        <v>27</v>
      </c>
    </row>
    <row r="1315" spans="1:19" x14ac:dyDescent="0.25">
      <c r="A1315" s="6">
        <v>20210709</v>
      </c>
      <c r="B1315" t="s">
        <v>768</v>
      </c>
      <c r="C1315" t="s">
        <v>3682</v>
      </c>
      <c r="D1315" t="s">
        <v>4237</v>
      </c>
      <c r="E1315" t="s">
        <v>272</v>
      </c>
      <c r="F1315" t="s">
        <v>150</v>
      </c>
      <c r="G1315" t="s">
        <v>477</v>
      </c>
      <c r="H1315">
        <v>0</v>
      </c>
      <c r="I1315">
        <v>0</v>
      </c>
      <c r="J1315" t="s">
        <v>472</v>
      </c>
      <c r="K1315" t="s">
        <v>483</v>
      </c>
      <c r="L1315" t="s">
        <v>484</v>
      </c>
      <c r="M13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15" t="s">
        <v>1619</v>
      </c>
      <c r="O1315" s="4">
        <v>-466</v>
      </c>
      <c r="P1315" s="4">
        <f>IF(Table_GL_DATA_QUERY[[#This Row],[TRANSAMT]]&gt;0,Table_GL_DATA_QUERY[[#This Row],[TRANSAMT]],0)</f>
        <v>0</v>
      </c>
      <c r="Q1315" s="4">
        <f>-IF(Table_GL_DATA_QUERY[[#This Row],[TRANSAMT]]&lt;0,Table_GL_DATA_QUERY[[#This Row],[TRANSAMT]],0)</f>
        <v>466</v>
      </c>
      <c r="R1315" t="s">
        <v>26</v>
      </c>
      <c r="S1315" t="s">
        <v>27</v>
      </c>
    </row>
    <row r="1316" spans="1:19" x14ac:dyDescent="0.25">
      <c r="A1316" s="6">
        <v>20210717</v>
      </c>
      <c r="B1316" t="s">
        <v>768</v>
      </c>
      <c r="C1316" t="s">
        <v>3682</v>
      </c>
      <c r="D1316" t="s">
        <v>17547</v>
      </c>
      <c r="E1316" t="s">
        <v>72</v>
      </c>
      <c r="F1316" t="s">
        <v>24</v>
      </c>
      <c r="G1316" t="s">
        <v>49</v>
      </c>
      <c r="H1316">
        <v>0</v>
      </c>
      <c r="I1316">
        <v>0</v>
      </c>
      <c r="J1316" t="s">
        <v>61</v>
      </c>
      <c r="K1316" t="s">
        <v>699</v>
      </c>
      <c r="L1316" t="s">
        <v>17606</v>
      </c>
      <c r="M13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000066686950</v>
      </c>
      <c r="N1316" t="s">
        <v>123</v>
      </c>
      <c r="O1316" s="4">
        <v>2885</v>
      </c>
      <c r="P1316" s="4">
        <f>IF(Table_GL_DATA_QUERY[[#This Row],[TRANSAMT]]&gt;0,Table_GL_DATA_QUERY[[#This Row],[TRANSAMT]],0)</f>
        <v>2885</v>
      </c>
      <c r="Q1316" s="4">
        <f>-IF(Table_GL_DATA_QUERY[[#This Row],[TRANSAMT]]&lt;0,Table_GL_DATA_QUERY[[#This Row],[TRANSAMT]],0)</f>
        <v>0</v>
      </c>
      <c r="R1316" t="s">
        <v>31</v>
      </c>
      <c r="S1316" t="s">
        <v>27</v>
      </c>
    </row>
    <row r="1317" spans="1:19" x14ac:dyDescent="0.25">
      <c r="A1317" s="6">
        <v>20210719</v>
      </c>
      <c r="B1317" t="s">
        <v>768</v>
      </c>
      <c r="C1317" t="s">
        <v>3682</v>
      </c>
      <c r="D1317" t="s">
        <v>17547</v>
      </c>
      <c r="E1317" t="s">
        <v>73</v>
      </c>
      <c r="F1317" t="s">
        <v>24</v>
      </c>
      <c r="G1317" t="s">
        <v>49</v>
      </c>
      <c r="H1317">
        <v>0</v>
      </c>
      <c r="I1317">
        <v>0</v>
      </c>
      <c r="J1317" t="s">
        <v>61</v>
      </c>
      <c r="K1317" t="s">
        <v>699</v>
      </c>
      <c r="L1317" t="s">
        <v>17607</v>
      </c>
      <c r="M13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000012001440</v>
      </c>
      <c r="N1317" t="s">
        <v>123</v>
      </c>
      <c r="O1317" s="4">
        <v>5158</v>
      </c>
      <c r="P1317" s="4">
        <f>IF(Table_GL_DATA_QUERY[[#This Row],[TRANSAMT]]&gt;0,Table_GL_DATA_QUERY[[#This Row],[TRANSAMT]],0)</f>
        <v>5158</v>
      </c>
      <c r="Q1317" s="4">
        <f>-IF(Table_GL_DATA_QUERY[[#This Row],[TRANSAMT]]&lt;0,Table_GL_DATA_QUERY[[#This Row],[TRANSAMT]],0)</f>
        <v>0</v>
      </c>
      <c r="R1317" t="s">
        <v>31</v>
      </c>
      <c r="S1317" t="s">
        <v>27</v>
      </c>
    </row>
    <row r="1318" spans="1:19" x14ac:dyDescent="0.25">
      <c r="A1318" s="6">
        <v>20210719</v>
      </c>
      <c r="B1318" t="s">
        <v>768</v>
      </c>
      <c r="C1318" t="s">
        <v>3682</v>
      </c>
      <c r="D1318" t="s">
        <v>17547</v>
      </c>
      <c r="E1318" t="s">
        <v>74</v>
      </c>
      <c r="F1318" t="s">
        <v>24</v>
      </c>
      <c r="G1318" t="s">
        <v>49</v>
      </c>
      <c r="H1318">
        <v>0</v>
      </c>
      <c r="I1318">
        <v>0</v>
      </c>
      <c r="J1318" t="s">
        <v>61</v>
      </c>
      <c r="K1318" t="s">
        <v>699</v>
      </c>
      <c r="L1318" t="s">
        <v>17608</v>
      </c>
      <c r="M13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000012003617</v>
      </c>
      <c r="N1318" t="s">
        <v>123</v>
      </c>
      <c r="O1318" s="4">
        <v>4516</v>
      </c>
      <c r="P1318" s="4">
        <f>IF(Table_GL_DATA_QUERY[[#This Row],[TRANSAMT]]&gt;0,Table_GL_DATA_QUERY[[#This Row],[TRANSAMT]],0)</f>
        <v>4516</v>
      </c>
      <c r="Q1318" s="4">
        <f>-IF(Table_GL_DATA_QUERY[[#This Row],[TRANSAMT]]&lt;0,Table_GL_DATA_QUERY[[#This Row],[TRANSAMT]],0)</f>
        <v>0</v>
      </c>
      <c r="R1318" t="s">
        <v>31</v>
      </c>
      <c r="S1318" t="s">
        <v>27</v>
      </c>
    </row>
    <row r="1319" spans="1:19" x14ac:dyDescent="0.25">
      <c r="A1319" s="6">
        <v>20210721</v>
      </c>
      <c r="B1319" t="s">
        <v>768</v>
      </c>
      <c r="C1319" t="s">
        <v>3682</v>
      </c>
      <c r="D1319" t="s">
        <v>17547</v>
      </c>
      <c r="E1319" t="s">
        <v>75</v>
      </c>
      <c r="F1319" t="s">
        <v>24</v>
      </c>
      <c r="G1319" t="s">
        <v>49</v>
      </c>
      <c r="H1319">
        <v>0</v>
      </c>
      <c r="I1319">
        <v>0</v>
      </c>
      <c r="J1319" t="s">
        <v>61</v>
      </c>
      <c r="K1319" t="s">
        <v>699</v>
      </c>
      <c r="L1319" t="s">
        <v>17609</v>
      </c>
      <c r="M13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000012010075</v>
      </c>
      <c r="N1319" t="s">
        <v>123</v>
      </c>
      <c r="O1319" s="4">
        <v>4760</v>
      </c>
      <c r="P1319" s="4">
        <f>IF(Table_GL_DATA_QUERY[[#This Row],[TRANSAMT]]&gt;0,Table_GL_DATA_QUERY[[#This Row],[TRANSAMT]],0)</f>
        <v>4760</v>
      </c>
      <c r="Q1319" s="4">
        <f>-IF(Table_GL_DATA_QUERY[[#This Row],[TRANSAMT]]&lt;0,Table_GL_DATA_QUERY[[#This Row],[TRANSAMT]],0)</f>
        <v>0</v>
      </c>
      <c r="R1319" t="s">
        <v>31</v>
      </c>
      <c r="S1319" t="s">
        <v>27</v>
      </c>
    </row>
    <row r="1320" spans="1:19" x14ac:dyDescent="0.25">
      <c r="A1320" s="6">
        <v>20210721</v>
      </c>
      <c r="B1320" t="s">
        <v>768</v>
      </c>
      <c r="C1320" t="s">
        <v>3682</v>
      </c>
      <c r="D1320" t="s">
        <v>17547</v>
      </c>
      <c r="E1320" t="s">
        <v>76</v>
      </c>
      <c r="F1320" t="s">
        <v>24</v>
      </c>
      <c r="G1320" t="s">
        <v>49</v>
      </c>
      <c r="H1320">
        <v>0</v>
      </c>
      <c r="I1320">
        <v>0</v>
      </c>
      <c r="J1320" t="s">
        <v>61</v>
      </c>
      <c r="K1320" t="s">
        <v>699</v>
      </c>
      <c r="L1320" t="s">
        <v>17610</v>
      </c>
      <c r="M13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000012011484</v>
      </c>
      <c r="N1320" t="s">
        <v>123</v>
      </c>
      <c r="O1320" s="4">
        <v>1</v>
      </c>
      <c r="P1320" s="4">
        <f>IF(Table_GL_DATA_QUERY[[#This Row],[TRANSAMT]]&gt;0,Table_GL_DATA_QUERY[[#This Row],[TRANSAMT]],0)</f>
        <v>1</v>
      </c>
      <c r="Q1320" s="4">
        <f>-IF(Table_GL_DATA_QUERY[[#This Row],[TRANSAMT]]&lt;0,Table_GL_DATA_QUERY[[#This Row],[TRANSAMT]],0)</f>
        <v>0</v>
      </c>
      <c r="R1320" t="s">
        <v>31</v>
      </c>
      <c r="S1320" t="s">
        <v>27</v>
      </c>
    </row>
    <row r="1321" spans="1:19" x14ac:dyDescent="0.25">
      <c r="A1321" s="6">
        <v>20210721</v>
      </c>
      <c r="B1321" t="s">
        <v>768</v>
      </c>
      <c r="C1321" t="s">
        <v>3682</v>
      </c>
      <c r="D1321" t="s">
        <v>17547</v>
      </c>
      <c r="E1321" t="s">
        <v>77</v>
      </c>
      <c r="F1321" t="s">
        <v>24</v>
      </c>
      <c r="G1321" t="s">
        <v>49</v>
      </c>
      <c r="H1321">
        <v>0</v>
      </c>
      <c r="I1321">
        <v>0</v>
      </c>
      <c r="J1321" t="s">
        <v>61</v>
      </c>
      <c r="K1321" t="s">
        <v>699</v>
      </c>
      <c r="L1321" t="s">
        <v>17611</v>
      </c>
      <c r="M13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000012012911</v>
      </c>
      <c r="N1321" t="s">
        <v>123</v>
      </c>
      <c r="O1321" s="4">
        <v>7318</v>
      </c>
      <c r="P1321" s="4">
        <f>IF(Table_GL_DATA_QUERY[[#This Row],[TRANSAMT]]&gt;0,Table_GL_DATA_QUERY[[#This Row],[TRANSAMT]],0)</f>
        <v>7318</v>
      </c>
      <c r="Q1321" s="4">
        <f>-IF(Table_GL_DATA_QUERY[[#This Row],[TRANSAMT]]&lt;0,Table_GL_DATA_QUERY[[#This Row],[TRANSAMT]],0)</f>
        <v>0</v>
      </c>
      <c r="R1321" t="s">
        <v>31</v>
      </c>
      <c r="S1321" t="s">
        <v>27</v>
      </c>
    </row>
    <row r="1322" spans="1:19" x14ac:dyDescent="0.25">
      <c r="A1322" s="6">
        <v>20210721</v>
      </c>
      <c r="B1322" t="s">
        <v>768</v>
      </c>
      <c r="C1322" t="s">
        <v>3682</v>
      </c>
      <c r="D1322" t="s">
        <v>17547</v>
      </c>
      <c r="E1322" t="s">
        <v>78</v>
      </c>
      <c r="F1322" t="s">
        <v>24</v>
      </c>
      <c r="G1322" t="s">
        <v>49</v>
      </c>
      <c r="H1322">
        <v>0</v>
      </c>
      <c r="I1322">
        <v>0</v>
      </c>
      <c r="J1322" t="s">
        <v>61</v>
      </c>
      <c r="K1322" t="s">
        <v>699</v>
      </c>
      <c r="L1322" t="s">
        <v>17612</v>
      </c>
      <c r="M13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000012012501</v>
      </c>
      <c r="N1322" t="s">
        <v>123</v>
      </c>
      <c r="O1322" s="4">
        <v>4269</v>
      </c>
      <c r="P1322" s="4">
        <f>IF(Table_GL_DATA_QUERY[[#This Row],[TRANSAMT]]&gt;0,Table_GL_DATA_QUERY[[#This Row],[TRANSAMT]],0)</f>
        <v>4269</v>
      </c>
      <c r="Q1322" s="4">
        <f>-IF(Table_GL_DATA_QUERY[[#This Row],[TRANSAMT]]&lt;0,Table_GL_DATA_QUERY[[#This Row],[TRANSAMT]],0)</f>
        <v>0</v>
      </c>
      <c r="R1322" t="s">
        <v>31</v>
      </c>
      <c r="S1322" t="s">
        <v>27</v>
      </c>
    </row>
    <row r="1323" spans="1:19" x14ac:dyDescent="0.25">
      <c r="A1323" s="6">
        <v>20210721</v>
      </c>
      <c r="B1323" t="s">
        <v>768</v>
      </c>
      <c r="C1323" t="s">
        <v>3682</v>
      </c>
      <c r="D1323" t="s">
        <v>17547</v>
      </c>
      <c r="E1323" t="s">
        <v>79</v>
      </c>
      <c r="F1323" t="s">
        <v>24</v>
      </c>
      <c r="G1323" t="s">
        <v>49</v>
      </c>
      <c r="H1323">
        <v>0</v>
      </c>
      <c r="I1323">
        <v>0</v>
      </c>
      <c r="J1323" t="s">
        <v>61</v>
      </c>
      <c r="K1323" t="s">
        <v>699</v>
      </c>
      <c r="L1323" t="s">
        <v>17613</v>
      </c>
      <c r="M13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23" t="s">
        <v>123</v>
      </c>
      <c r="O1323" s="4">
        <v>4262</v>
      </c>
      <c r="P1323" s="4">
        <f>IF(Table_GL_DATA_QUERY[[#This Row],[TRANSAMT]]&gt;0,Table_GL_DATA_QUERY[[#This Row],[TRANSAMT]],0)</f>
        <v>4262</v>
      </c>
      <c r="Q1323" s="4">
        <f>-IF(Table_GL_DATA_QUERY[[#This Row],[TRANSAMT]]&lt;0,Table_GL_DATA_QUERY[[#This Row],[TRANSAMT]],0)</f>
        <v>0</v>
      </c>
      <c r="R1323" t="s">
        <v>31</v>
      </c>
      <c r="S1323" t="s">
        <v>27</v>
      </c>
    </row>
    <row r="1324" spans="1:19" x14ac:dyDescent="0.25">
      <c r="A1324" s="6">
        <v>20210721</v>
      </c>
      <c r="B1324" t="s">
        <v>768</v>
      </c>
      <c r="C1324" t="s">
        <v>3682</v>
      </c>
      <c r="D1324" t="s">
        <v>17547</v>
      </c>
      <c r="E1324" t="s">
        <v>80</v>
      </c>
      <c r="F1324" t="s">
        <v>24</v>
      </c>
      <c r="G1324" t="s">
        <v>49</v>
      </c>
      <c r="H1324">
        <v>0</v>
      </c>
      <c r="I1324">
        <v>0</v>
      </c>
      <c r="J1324" t="s">
        <v>61</v>
      </c>
      <c r="K1324" t="s">
        <v>699</v>
      </c>
      <c r="L1324" t="s">
        <v>17614</v>
      </c>
      <c r="M13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24" t="s">
        <v>123</v>
      </c>
      <c r="O1324" s="4">
        <v>1872</v>
      </c>
      <c r="P1324" s="4">
        <f>IF(Table_GL_DATA_QUERY[[#This Row],[TRANSAMT]]&gt;0,Table_GL_DATA_QUERY[[#This Row],[TRANSAMT]],0)</f>
        <v>1872</v>
      </c>
      <c r="Q1324" s="4">
        <f>-IF(Table_GL_DATA_QUERY[[#This Row],[TRANSAMT]]&lt;0,Table_GL_DATA_QUERY[[#This Row],[TRANSAMT]],0)</f>
        <v>0</v>
      </c>
      <c r="R1324" t="s">
        <v>31</v>
      </c>
      <c r="S1324" t="s">
        <v>27</v>
      </c>
    </row>
    <row r="1325" spans="1:19" x14ac:dyDescent="0.25">
      <c r="A1325" s="6">
        <v>20210721</v>
      </c>
      <c r="B1325" t="s">
        <v>768</v>
      </c>
      <c r="C1325" t="s">
        <v>3682</v>
      </c>
      <c r="D1325" t="s">
        <v>17547</v>
      </c>
      <c r="E1325" t="s">
        <v>158</v>
      </c>
      <c r="F1325" t="s">
        <v>24</v>
      </c>
      <c r="G1325" t="s">
        <v>49</v>
      </c>
      <c r="H1325">
        <v>0</v>
      </c>
      <c r="I1325">
        <v>0</v>
      </c>
      <c r="J1325" t="s">
        <v>61</v>
      </c>
      <c r="K1325" t="s">
        <v>17615</v>
      </c>
      <c r="L1325" t="s">
        <v>17616</v>
      </c>
      <c r="M13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000010720717</v>
      </c>
      <c r="N1325" t="s">
        <v>123</v>
      </c>
      <c r="O1325" s="4">
        <v>250</v>
      </c>
      <c r="P1325" s="4">
        <f>IF(Table_GL_DATA_QUERY[[#This Row],[TRANSAMT]]&gt;0,Table_GL_DATA_QUERY[[#This Row],[TRANSAMT]],0)</f>
        <v>250</v>
      </c>
      <c r="Q1325" s="4">
        <f>-IF(Table_GL_DATA_QUERY[[#This Row],[TRANSAMT]]&lt;0,Table_GL_DATA_QUERY[[#This Row],[TRANSAMT]],0)</f>
        <v>0</v>
      </c>
      <c r="R1325" t="s">
        <v>31</v>
      </c>
      <c r="S1325" t="s">
        <v>27</v>
      </c>
    </row>
    <row r="1326" spans="1:19" x14ac:dyDescent="0.25">
      <c r="A1326" s="6">
        <v>20210721</v>
      </c>
      <c r="B1326" t="s">
        <v>768</v>
      </c>
      <c r="C1326" t="s">
        <v>3682</v>
      </c>
      <c r="D1326" t="s">
        <v>17547</v>
      </c>
      <c r="E1326" t="s">
        <v>159</v>
      </c>
      <c r="F1326" t="s">
        <v>24</v>
      </c>
      <c r="G1326" t="s">
        <v>49</v>
      </c>
      <c r="H1326">
        <v>0</v>
      </c>
      <c r="I1326">
        <v>0</v>
      </c>
      <c r="J1326" t="s">
        <v>61</v>
      </c>
      <c r="K1326" t="s">
        <v>699</v>
      </c>
      <c r="L1326" t="s">
        <v>17617</v>
      </c>
      <c r="M13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000012010499</v>
      </c>
      <c r="N1326" t="s">
        <v>123</v>
      </c>
      <c r="O1326" s="4">
        <v>680</v>
      </c>
      <c r="P1326" s="4">
        <f>IF(Table_GL_DATA_QUERY[[#This Row],[TRANSAMT]]&gt;0,Table_GL_DATA_QUERY[[#This Row],[TRANSAMT]],0)</f>
        <v>680</v>
      </c>
      <c r="Q1326" s="4">
        <f>-IF(Table_GL_DATA_QUERY[[#This Row],[TRANSAMT]]&lt;0,Table_GL_DATA_QUERY[[#This Row],[TRANSAMT]],0)</f>
        <v>0</v>
      </c>
      <c r="R1326" t="s">
        <v>31</v>
      </c>
      <c r="S1326" t="s">
        <v>27</v>
      </c>
    </row>
    <row r="1327" spans="1:19" x14ac:dyDescent="0.25">
      <c r="A1327" s="6">
        <v>20210721</v>
      </c>
      <c r="B1327" t="s">
        <v>768</v>
      </c>
      <c r="C1327" t="s">
        <v>3682</v>
      </c>
      <c r="D1327" t="s">
        <v>17547</v>
      </c>
      <c r="E1327" t="s">
        <v>160</v>
      </c>
      <c r="F1327" t="s">
        <v>24</v>
      </c>
      <c r="G1327" t="s">
        <v>49</v>
      </c>
      <c r="H1327">
        <v>0</v>
      </c>
      <c r="I1327">
        <v>0</v>
      </c>
      <c r="J1327" t="s">
        <v>61</v>
      </c>
      <c r="K1327" t="s">
        <v>699</v>
      </c>
      <c r="L1327" t="s">
        <v>17618</v>
      </c>
      <c r="M13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27" t="s">
        <v>123</v>
      </c>
      <c r="O1327" s="4">
        <v>1872</v>
      </c>
      <c r="P1327" s="4">
        <f>IF(Table_GL_DATA_QUERY[[#This Row],[TRANSAMT]]&gt;0,Table_GL_DATA_QUERY[[#This Row],[TRANSAMT]],0)</f>
        <v>1872</v>
      </c>
      <c r="Q1327" s="4">
        <f>-IF(Table_GL_DATA_QUERY[[#This Row],[TRANSAMT]]&lt;0,Table_GL_DATA_QUERY[[#This Row],[TRANSAMT]],0)</f>
        <v>0</v>
      </c>
      <c r="R1327" t="s">
        <v>31</v>
      </c>
      <c r="S1327" t="s">
        <v>27</v>
      </c>
    </row>
    <row r="1328" spans="1:19" x14ac:dyDescent="0.25">
      <c r="A1328" s="6">
        <v>20210721</v>
      </c>
      <c r="B1328" t="s">
        <v>768</v>
      </c>
      <c r="C1328" t="s">
        <v>3682</v>
      </c>
      <c r="D1328" t="s">
        <v>17547</v>
      </c>
      <c r="E1328" t="s">
        <v>161</v>
      </c>
      <c r="F1328" t="s">
        <v>24</v>
      </c>
      <c r="G1328" t="s">
        <v>49</v>
      </c>
      <c r="H1328">
        <v>0</v>
      </c>
      <c r="I1328">
        <v>0</v>
      </c>
      <c r="J1328" t="s">
        <v>61</v>
      </c>
      <c r="K1328" t="s">
        <v>699</v>
      </c>
      <c r="L1328" t="s">
        <v>17619</v>
      </c>
      <c r="M13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000012019822</v>
      </c>
      <c r="N1328" t="s">
        <v>123</v>
      </c>
      <c r="O1328" s="4">
        <v>4700</v>
      </c>
      <c r="P1328" s="4">
        <f>IF(Table_GL_DATA_QUERY[[#This Row],[TRANSAMT]]&gt;0,Table_GL_DATA_QUERY[[#This Row],[TRANSAMT]],0)</f>
        <v>4700</v>
      </c>
      <c r="Q1328" s="4">
        <f>-IF(Table_GL_DATA_QUERY[[#This Row],[TRANSAMT]]&lt;0,Table_GL_DATA_QUERY[[#This Row],[TRANSAMT]],0)</f>
        <v>0</v>
      </c>
      <c r="R1328" t="s">
        <v>31</v>
      </c>
      <c r="S1328" t="s">
        <v>27</v>
      </c>
    </row>
    <row r="1329" spans="1:19" x14ac:dyDescent="0.25">
      <c r="A1329" s="6">
        <v>20210721</v>
      </c>
      <c r="B1329" t="s">
        <v>768</v>
      </c>
      <c r="C1329" t="s">
        <v>3682</v>
      </c>
      <c r="D1329" t="s">
        <v>17547</v>
      </c>
      <c r="E1329" t="s">
        <v>162</v>
      </c>
      <c r="F1329" t="s">
        <v>24</v>
      </c>
      <c r="G1329" t="s">
        <v>49</v>
      </c>
      <c r="H1329">
        <v>0</v>
      </c>
      <c r="I1329">
        <v>0</v>
      </c>
      <c r="J1329" t="s">
        <v>61</v>
      </c>
      <c r="K1329" t="s">
        <v>699</v>
      </c>
      <c r="L1329" t="s">
        <v>17620</v>
      </c>
      <c r="M13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000012012349</v>
      </c>
      <c r="N1329" t="s">
        <v>123</v>
      </c>
      <c r="O1329" s="4">
        <v>56</v>
      </c>
      <c r="P1329" s="4">
        <f>IF(Table_GL_DATA_QUERY[[#This Row],[TRANSAMT]]&gt;0,Table_GL_DATA_QUERY[[#This Row],[TRANSAMT]],0)</f>
        <v>56</v>
      </c>
      <c r="Q1329" s="4">
        <f>-IF(Table_GL_DATA_QUERY[[#This Row],[TRANSAMT]]&lt;0,Table_GL_DATA_QUERY[[#This Row],[TRANSAMT]],0)</f>
        <v>0</v>
      </c>
      <c r="R1329" t="s">
        <v>31</v>
      </c>
      <c r="S1329" t="s">
        <v>27</v>
      </c>
    </row>
    <row r="1330" spans="1:19" x14ac:dyDescent="0.25">
      <c r="A1330" s="6">
        <v>20210709</v>
      </c>
      <c r="B1330" t="s">
        <v>768</v>
      </c>
      <c r="C1330" t="s">
        <v>3682</v>
      </c>
      <c r="D1330" t="s">
        <v>17547</v>
      </c>
      <c r="E1330" t="s">
        <v>165</v>
      </c>
      <c r="F1330" t="s">
        <v>24</v>
      </c>
      <c r="G1330" t="s">
        <v>49</v>
      </c>
      <c r="H1330">
        <v>0</v>
      </c>
      <c r="I1330">
        <v>0</v>
      </c>
      <c r="J1330" t="s">
        <v>61</v>
      </c>
      <c r="K1330" t="s">
        <v>1058</v>
      </c>
      <c r="L1330" t="s">
        <v>17621</v>
      </c>
      <c r="M13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000011908471</v>
      </c>
      <c r="N1330" t="s">
        <v>123</v>
      </c>
      <c r="O1330" s="4">
        <v>1</v>
      </c>
      <c r="P1330" s="4">
        <f>IF(Table_GL_DATA_QUERY[[#This Row],[TRANSAMT]]&gt;0,Table_GL_DATA_QUERY[[#This Row],[TRANSAMT]],0)</f>
        <v>1</v>
      </c>
      <c r="Q1330" s="4">
        <f>-IF(Table_GL_DATA_QUERY[[#This Row],[TRANSAMT]]&lt;0,Table_GL_DATA_QUERY[[#This Row],[TRANSAMT]],0)</f>
        <v>0</v>
      </c>
      <c r="R1330" t="s">
        <v>31</v>
      </c>
      <c r="S1330" t="s">
        <v>27</v>
      </c>
    </row>
    <row r="1331" spans="1:19" x14ac:dyDescent="0.25">
      <c r="A1331" s="6">
        <v>20210709</v>
      </c>
      <c r="B1331" t="s">
        <v>768</v>
      </c>
      <c r="C1331" t="s">
        <v>3682</v>
      </c>
      <c r="D1331" t="s">
        <v>17547</v>
      </c>
      <c r="E1331" t="s">
        <v>166</v>
      </c>
      <c r="F1331" t="s">
        <v>24</v>
      </c>
      <c r="G1331" t="s">
        <v>49</v>
      </c>
      <c r="H1331">
        <v>0</v>
      </c>
      <c r="I1331">
        <v>0</v>
      </c>
      <c r="J1331" t="s">
        <v>61</v>
      </c>
      <c r="K1331" t="s">
        <v>1058</v>
      </c>
      <c r="L1331" t="s">
        <v>17622</v>
      </c>
      <c r="M13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000011905465</v>
      </c>
      <c r="N1331" t="s">
        <v>123</v>
      </c>
      <c r="O1331" s="4">
        <v>8131</v>
      </c>
      <c r="P1331" s="4">
        <f>IF(Table_GL_DATA_QUERY[[#This Row],[TRANSAMT]]&gt;0,Table_GL_DATA_QUERY[[#This Row],[TRANSAMT]],0)</f>
        <v>8131</v>
      </c>
      <c r="Q1331" s="4">
        <f>-IF(Table_GL_DATA_QUERY[[#This Row],[TRANSAMT]]&lt;0,Table_GL_DATA_QUERY[[#This Row],[TRANSAMT]],0)</f>
        <v>0</v>
      </c>
      <c r="R1331" t="s">
        <v>31</v>
      </c>
      <c r="S1331" t="s">
        <v>27</v>
      </c>
    </row>
    <row r="1332" spans="1:19" x14ac:dyDescent="0.25">
      <c r="A1332" s="6">
        <v>20210721</v>
      </c>
      <c r="B1332" t="s">
        <v>768</v>
      </c>
      <c r="C1332" t="s">
        <v>3682</v>
      </c>
      <c r="D1332" t="s">
        <v>17547</v>
      </c>
      <c r="E1332" t="s">
        <v>167</v>
      </c>
      <c r="F1332" t="s">
        <v>24</v>
      </c>
      <c r="G1332" t="s">
        <v>49</v>
      </c>
      <c r="H1332">
        <v>0</v>
      </c>
      <c r="I1332">
        <v>0</v>
      </c>
      <c r="J1332" t="s">
        <v>61</v>
      </c>
      <c r="K1332" t="s">
        <v>699</v>
      </c>
      <c r="L1332" t="s">
        <v>17623</v>
      </c>
      <c r="M13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000012023983</v>
      </c>
      <c r="N1332" t="s">
        <v>123</v>
      </c>
      <c r="O1332" s="4">
        <v>4822</v>
      </c>
      <c r="P1332" s="4">
        <f>IF(Table_GL_DATA_QUERY[[#This Row],[TRANSAMT]]&gt;0,Table_GL_DATA_QUERY[[#This Row],[TRANSAMT]],0)</f>
        <v>4822</v>
      </c>
      <c r="Q1332" s="4">
        <f>-IF(Table_GL_DATA_QUERY[[#This Row],[TRANSAMT]]&lt;0,Table_GL_DATA_QUERY[[#This Row],[TRANSAMT]],0)</f>
        <v>0</v>
      </c>
      <c r="R1332" t="s">
        <v>31</v>
      </c>
      <c r="S1332" t="s">
        <v>27</v>
      </c>
    </row>
    <row r="1333" spans="1:19" x14ac:dyDescent="0.25">
      <c r="A1333" s="6">
        <v>20210722</v>
      </c>
      <c r="B1333" t="s">
        <v>768</v>
      </c>
      <c r="C1333" t="s">
        <v>3682</v>
      </c>
      <c r="D1333" t="s">
        <v>17547</v>
      </c>
      <c r="E1333" t="s">
        <v>168</v>
      </c>
      <c r="F1333" t="s">
        <v>24</v>
      </c>
      <c r="G1333" t="s">
        <v>49</v>
      </c>
      <c r="H1333">
        <v>0</v>
      </c>
      <c r="I1333">
        <v>0</v>
      </c>
      <c r="J1333" t="s">
        <v>61</v>
      </c>
      <c r="K1333" t="s">
        <v>699</v>
      </c>
      <c r="L1333" t="s">
        <v>17624</v>
      </c>
      <c r="M13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000012031685</v>
      </c>
      <c r="N1333" t="s">
        <v>123</v>
      </c>
      <c r="O1333" s="4">
        <v>329</v>
      </c>
      <c r="P1333" s="4">
        <f>IF(Table_GL_DATA_QUERY[[#This Row],[TRANSAMT]]&gt;0,Table_GL_DATA_QUERY[[#This Row],[TRANSAMT]],0)</f>
        <v>329</v>
      </c>
      <c r="Q1333" s="4">
        <f>-IF(Table_GL_DATA_QUERY[[#This Row],[TRANSAMT]]&lt;0,Table_GL_DATA_QUERY[[#This Row],[TRANSAMT]],0)</f>
        <v>0</v>
      </c>
      <c r="R1333" t="s">
        <v>31</v>
      </c>
      <c r="S1333" t="s">
        <v>27</v>
      </c>
    </row>
    <row r="1334" spans="1:19" x14ac:dyDescent="0.25">
      <c r="A1334" s="6">
        <v>20210722</v>
      </c>
      <c r="B1334" t="s">
        <v>768</v>
      </c>
      <c r="C1334" t="s">
        <v>3682</v>
      </c>
      <c r="D1334" t="s">
        <v>17547</v>
      </c>
      <c r="E1334" t="s">
        <v>169</v>
      </c>
      <c r="F1334" t="s">
        <v>24</v>
      </c>
      <c r="G1334" t="s">
        <v>49</v>
      </c>
      <c r="H1334">
        <v>0</v>
      </c>
      <c r="I1334">
        <v>0</v>
      </c>
      <c r="J1334" t="s">
        <v>61</v>
      </c>
      <c r="K1334" t="s">
        <v>699</v>
      </c>
      <c r="L1334" t="s">
        <v>17625</v>
      </c>
      <c r="M13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000012035989</v>
      </c>
      <c r="N1334" t="s">
        <v>123</v>
      </c>
      <c r="O1334" s="4">
        <v>5811</v>
      </c>
      <c r="P1334" s="4">
        <f>IF(Table_GL_DATA_QUERY[[#This Row],[TRANSAMT]]&gt;0,Table_GL_DATA_QUERY[[#This Row],[TRANSAMT]],0)</f>
        <v>5811</v>
      </c>
      <c r="Q1334" s="4">
        <f>-IF(Table_GL_DATA_QUERY[[#This Row],[TRANSAMT]]&lt;0,Table_GL_DATA_QUERY[[#This Row],[TRANSAMT]],0)</f>
        <v>0</v>
      </c>
      <c r="R1334" t="s">
        <v>31</v>
      </c>
      <c r="S1334" t="s">
        <v>27</v>
      </c>
    </row>
    <row r="1335" spans="1:19" x14ac:dyDescent="0.25">
      <c r="A1335" s="6">
        <v>20210722</v>
      </c>
      <c r="B1335" t="s">
        <v>768</v>
      </c>
      <c r="C1335" t="s">
        <v>3682</v>
      </c>
      <c r="D1335" t="s">
        <v>17547</v>
      </c>
      <c r="E1335" t="s">
        <v>170</v>
      </c>
      <c r="F1335" t="s">
        <v>24</v>
      </c>
      <c r="G1335" t="s">
        <v>49</v>
      </c>
      <c r="H1335">
        <v>0</v>
      </c>
      <c r="I1335">
        <v>0</v>
      </c>
      <c r="J1335" t="s">
        <v>61</v>
      </c>
      <c r="K1335" t="s">
        <v>699</v>
      </c>
      <c r="L1335" t="s">
        <v>17626</v>
      </c>
      <c r="M13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000012036687</v>
      </c>
      <c r="N1335" t="s">
        <v>123</v>
      </c>
      <c r="O1335" s="4">
        <v>3670</v>
      </c>
      <c r="P1335" s="4">
        <f>IF(Table_GL_DATA_QUERY[[#This Row],[TRANSAMT]]&gt;0,Table_GL_DATA_QUERY[[#This Row],[TRANSAMT]],0)</f>
        <v>3670</v>
      </c>
      <c r="Q1335" s="4">
        <f>-IF(Table_GL_DATA_QUERY[[#This Row],[TRANSAMT]]&lt;0,Table_GL_DATA_QUERY[[#This Row],[TRANSAMT]],0)</f>
        <v>0</v>
      </c>
      <c r="R1335" t="s">
        <v>31</v>
      </c>
      <c r="S1335" t="s">
        <v>27</v>
      </c>
    </row>
    <row r="1336" spans="1:19" x14ac:dyDescent="0.25">
      <c r="A1336" s="6">
        <v>20210722</v>
      </c>
      <c r="B1336" t="s">
        <v>768</v>
      </c>
      <c r="C1336" t="s">
        <v>3682</v>
      </c>
      <c r="D1336" t="s">
        <v>17547</v>
      </c>
      <c r="E1336" t="s">
        <v>172</v>
      </c>
      <c r="F1336" t="s">
        <v>24</v>
      </c>
      <c r="G1336" t="s">
        <v>49</v>
      </c>
      <c r="H1336">
        <v>0</v>
      </c>
      <c r="I1336">
        <v>0</v>
      </c>
      <c r="J1336" t="s">
        <v>61</v>
      </c>
      <c r="K1336" t="s">
        <v>699</v>
      </c>
      <c r="L1336" t="s">
        <v>17627</v>
      </c>
      <c r="M13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36" t="s">
        <v>123</v>
      </c>
      <c r="O1336" s="4">
        <v>300000</v>
      </c>
      <c r="P1336" s="4">
        <f>IF(Table_GL_DATA_QUERY[[#This Row],[TRANSAMT]]&gt;0,Table_GL_DATA_QUERY[[#This Row],[TRANSAMT]],0)</f>
        <v>300000</v>
      </c>
      <c r="Q1336" s="4">
        <f>-IF(Table_GL_DATA_QUERY[[#This Row],[TRANSAMT]]&lt;0,Table_GL_DATA_QUERY[[#This Row],[TRANSAMT]],0)</f>
        <v>0</v>
      </c>
      <c r="R1336" t="s">
        <v>31</v>
      </c>
      <c r="S1336" t="s">
        <v>27</v>
      </c>
    </row>
    <row r="1337" spans="1:19" x14ac:dyDescent="0.25">
      <c r="A1337" s="6">
        <v>20210722</v>
      </c>
      <c r="B1337" t="s">
        <v>768</v>
      </c>
      <c r="C1337" t="s">
        <v>3682</v>
      </c>
      <c r="D1337" t="s">
        <v>17547</v>
      </c>
      <c r="E1337" t="s">
        <v>173</v>
      </c>
      <c r="F1337" t="s">
        <v>24</v>
      </c>
      <c r="G1337" t="s">
        <v>49</v>
      </c>
      <c r="H1337">
        <v>0</v>
      </c>
      <c r="I1337">
        <v>0</v>
      </c>
      <c r="J1337" t="s">
        <v>61</v>
      </c>
      <c r="K1337" t="s">
        <v>699</v>
      </c>
      <c r="L1337" t="s">
        <v>17628</v>
      </c>
      <c r="M13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37" t="s">
        <v>123</v>
      </c>
      <c r="O1337" s="4">
        <v>4582</v>
      </c>
      <c r="P1337" s="4">
        <f>IF(Table_GL_DATA_QUERY[[#This Row],[TRANSAMT]]&gt;0,Table_GL_DATA_QUERY[[#This Row],[TRANSAMT]],0)</f>
        <v>4582</v>
      </c>
      <c r="Q1337" s="4">
        <f>-IF(Table_GL_DATA_QUERY[[#This Row],[TRANSAMT]]&lt;0,Table_GL_DATA_QUERY[[#This Row],[TRANSAMT]],0)</f>
        <v>0</v>
      </c>
      <c r="R1337" t="s">
        <v>31</v>
      </c>
      <c r="S1337" t="s">
        <v>27</v>
      </c>
    </row>
    <row r="1338" spans="1:19" x14ac:dyDescent="0.25">
      <c r="A1338" s="6">
        <v>20210701</v>
      </c>
      <c r="B1338" t="s">
        <v>768</v>
      </c>
      <c r="C1338" t="s">
        <v>3682</v>
      </c>
      <c r="D1338" t="s">
        <v>4685</v>
      </c>
      <c r="E1338" t="s">
        <v>153</v>
      </c>
      <c r="F1338" t="s">
        <v>24</v>
      </c>
      <c r="G1338" t="s">
        <v>25</v>
      </c>
      <c r="H1338">
        <v>0</v>
      </c>
      <c r="I1338">
        <v>0</v>
      </c>
      <c r="J1338" t="s">
        <v>466</v>
      </c>
      <c r="K1338" t="s">
        <v>4955</v>
      </c>
      <c r="L1338" t="s">
        <v>4956</v>
      </c>
      <c r="M13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38" t="s">
        <v>5381</v>
      </c>
      <c r="O1338" s="4">
        <v>-855</v>
      </c>
      <c r="P1338" s="4">
        <f>IF(Table_GL_DATA_QUERY[[#This Row],[TRANSAMT]]&gt;0,Table_GL_DATA_QUERY[[#This Row],[TRANSAMT]],0)</f>
        <v>0</v>
      </c>
      <c r="Q1338" s="4">
        <f>-IF(Table_GL_DATA_QUERY[[#This Row],[TRANSAMT]]&lt;0,Table_GL_DATA_QUERY[[#This Row],[TRANSAMT]],0)</f>
        <v>855</v>
      </c>
      <c r="R1338" t="s">
        <v>26</v>
      </c>
      <c r="S1338" t="s">
        <v>27</v>
      </c>
    </row>
    <row r="1339" spans="1:19" x14ac:dyDescent="0.25">
      <c r="A1339" s="6">
        <v>20210701</v>
      </c>
      <c r="B1339" t="s">
        <v>768</v>
      </c>
      <c r="C1339" t="s">
        <v>3682</v>
      </c>
      <c r="D1339" t="s">
        <v>5382</v>
      </c>
      <c r="E1339" t="s">
        <v>23</v>
      </c>
      <c r="F1339" t="s">
        <v>150</v>
      </c>
      <c r="G1339" t="s">
        <v>25</v>
      </c>
      <c r="H1339">
        <v>0</v>
      </c>
      <c r="I1339">
        <v>0</v>
      </c>
      <c r="J1339" t="s">
        <v>466</v>
      </c>
      <c r="K1339" t="s">
        <v>5383</v>
      </c>
      <c r="L1339" t="s">
        <v>5384</v>
      </c>
      <c r="M13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39" t="s">
        <v>5385</v>
      </c>
      <c r="O1339" s="4">
        <v>-777159</v>
      </c>
      <c r="P1339" s="4">
        <f>IF(Table_GL_DATA_QUERY[[#This Row],[TRANSAMT]]&gt;0,Table_GL_DATA_QUERY[[#This Row],[TRANSAMT]],0)</f>
        <v>0</v>
      </c>
      <c r="Q1339" s="4">
        <f>-IF(Table_GL_DATA_QUERY[[#This Row],[TRANSAMT]]&lt;0,Table_GL_DATA_QUERY[[#This Row],[TRANSAMT]],0)</f>
        <v>777159</v>
      </c>
      <c r="R1339" t="s">
        <v>26</v>
      </c>
      <c r="S1339" t="s">
        <v>27</v>
      </c>
    </row>
    <row r="1340" spans="1:19" x14ac:dyDescent="0.25">
      <c r="A1340" s="6">
        <v>20210701</v>
      </c>
      <c r="B1340" t="s">
        <v>768</v>
      </c>
      <c r="C1340" t="s">
        <v>3682</v>
      </c>
      <c r="D1340" t="s">
        <v>5382</v>
      </c>
      <c r="E1340" t="s">
        <v>59</v>
      </c>
      <c r="F1340" t="s">
        <v>150</v>
      </c>
      <c r="G1340" t="s">
        <v>25</v>
      </c>
      <c r="H1340">
        <v>0</v>
      </c>
      <c r="I1340">
        <v>0</v>
      </c>
      <c r="J1340" t="s">
        <v>466</v>
      </c>
      <c r="K1340" t="s">
        <v>5386</v>
      </c>
      <c r="L1340" t="s">
        <v>5387</v>
      </c>
      <c r="M13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0" t="s">
        <v>5388</v>
      </c>
      <c r="O1340" s="4">
        <v>-12528</v>
      </c>
      <c r="P1340" s="4">
        <f>IF(Table_GL_DATA_QUERY[[#This Row],[TRANSAMT]]&gt;0,Table_GL_DATA_QUERY[[#This Row],[TRANSAMT]],0)</f>
        <v>0</v>
      </c>
      <c r="Q1340" s="4">
        <f>-IF(Table_GL_DATA_QUERY[[#This Row],[TRANSAMT]]&lt;0,Table_GL_DATA_QUERY[[#This Row],[TRANSAMT]],0)</f>
        <v>12528</v>
      </c>
      <c r="R1340" t="s">
        <v>26</v>
      </c>
      <c r="S1340" t="s">
        <v>27</v>
      </c>
    </row>
    <row r="1341" spans="1:19" x14ac:dyDescent="0.25">
      <c r="A1341" s="6">
        <v>20210701</v>
      </c>
      <c r="B1341" t="s">
        <v>768</v>
      </c>
      <c r="C1341" t="s">
        <v>3682</v>
      </c>
      <c r="D1341" t="s">
        <v>5382</v>
      </c>
      <c r="E1341" t="s">
        <v>149</v>
      </c>
      <c r="F1341" t="s">
        <v>150</v>
      </c>
      <c r="G1341" t="s">
        <v>25</v>
      </c>
      <c r="H1341">
        <v>0</v>
      </c>
      <c r="I1341">
        <v>0</v>
      </c>
      <c r="J1341" t="s">
        <v>466</v>
      </c>
      <c r="K1341" t="s">
        <v>5389</v>
      </c>
      <c r="L1341" t="s">
        <v>5390</v>
      </c>
      <c r="M13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1" t="s">
        <v>5391</v>
      </c>
      <c r="O1341" s="4">
        <v>-53852</v>
      </c>
      <c r="P1341" s="4">
        <f>IF(Table_GL_DATA_QUERY[[#This Row],[TRANSAMT]]&gt;0,Table_GL_DATA_QUERY[[#This Row],[TRANSAMT]],0)</f>
        <v>0</v>
      </c>
      <c r="Q1341" s="4">
        <f>-IF(Table_GL_DATA_QUERY[[#This Row],[TRANSAMT]]&lt;0,Table_GL_DATA_QUERY[[#This Row],[TRANSAMT]],0)</f>
        <v>53852</v>
      </c>
      <c r="R1341" t="s">
        <v>26</v>
      </c>
      <c r="S1341" t="s">
        <v>27</v>
      </c>
    </row>
    <row r="1342" spans="1:19" x14ac:dyDescent="0.25">
      <c r="A1342" s="6">
        <v>20210701</v>
      </c>
      <c r="B1342" t="s">
        <v>768</v>
      </c>
      <c r="C1342" t="s">
        <v>3682</v>
      </c>
      <c r="D1342" t="s">
        <v>5382</v>
      </c>
      <c r="E1342" t="s">
        <v>126</v>
      </c>
      <c r="F1342" t="s">
        <v>150</v>
      </c>
      <c r="G1342" t="s">
        <v>25</v>
      </c>
      <c r="H1342">
        <v>0</v>
      </c>
      <c r="I1342">
        <v>0</v>
      </c>
      <c r="J1342" t="s">
        <v>466</v>
      </c>
      <c r="K1342" t="s">
        <v>5392</v>
      </c>
      <c r="L1342" t="s">
        <v>5393</v>
      </c>
      <c r="M13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2" t="s">
        <v>5394</v>
      </c>
      <c r="O1342" s="4">
        <v>-27720</v>
      </c>
      <c r="P1342" s="4">
        <f>IF(Table_GL_DATA_QUERY[[#This Row],[TRANSAMT]]&gt;0,Table_GL_DATA_QUERY[[#This Row],[TRANSAMT]],0)</f>
        <v>0</v>
      </c>
      <c r="Q1342" s="4">
        <f>-IF(Table_GL_DATA_QUERY[[#This Row],[TRANSAMT]]&lt;0,Table_GL_DATA_QUERY[[#This Row],[TRANSAMT]],0)</f>
        <v>27720</v>
      </c>
      <c r="R1342" t="s">
        <v>26</v>
      </c>
      <c r="S1342" t="s">
        <v>27</v>
      </c>
    </row>
    <row r="1343" spans="1:19" x14ac:dyDescent="0.25">
      <c r="A1343" s="6">
        <v>20210702</v>
      </c>
      <c r="B1343" t="s">
        <v>768</v>
      </c>
      <c r="C1343" t="s">
        <v>3682</v>
      </c>
      <c r="D1343" t="s">
        <v>5395</v>
      </c>
      <c r="E1343" t="s">
        <v>23</v>
      </c>
      <c r="F1343" t="s">
        <v>24</v>
      </c>
      <c r="G1343" t="s">
        <v>25</v>
      </c>
      <c r="H1343">
        <v>0</v>
      </c>
      <c r="I1343">
        <v>0</v>
      </c>
      <c r="J1343" t="s">
        <v>441</v>
      </c>
      <c r="K1343" t="s">
        <v>825</v>
      </c>
      <c r="L1343" t="s">
        <v>826</v>
      </c>
      <c r="M13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3" t="s">
        <v>827</v>
      </c>
      <c r="O1343" s="4">
        <v>-1714604</v>
      </c>
      <c r="P1343" s="4">
        <f>IF(Table_GL_DATA_QUERY[[#This Row],[TRANSAMT]]&gt;0,Table_GL_DATA_QUERY[[#This Row],[TRANSAMT]],0)</f>
        <v>0</v>
      </c>
      <c r="Q1343" s="4">
        <f>-IF(Table_GL_DATA_QUERY[[#This Row],[TRANSAMT]]&lt;0,Table_GL_DATA_QUERY[[#This Row],[TRANSAMT]],0)</f>
        <v>1714604</v>
      </c>
      <c r="R1343" t="s">
        <v>26</v>
      </c>
      <c r="S1343" t="s">
        <v>27</v>
      </c>
    </row>
    <row r="1344" spans="1:19" x14ac:dyDescent="0.25">
      <c r="A1344" s="6">
        <v>20210702</v>
      </c>
      <c r="B1344" t="s">
        <v>768</v>
      </c>
      <c r="C1344" t="s">
        <v>3682</v>
      </c>
      <c r="D1344" t="s">
        <v>5395</v>
      </c>
      <c r="E1344" t="s">
        <v>59</v>
      </c>
      <c r="F1344" t="s">
        <v>24</v>
      </c>
      <c r="G1344" t="s">
        <v>25</v>
      </c>
      <c r="H1344">
        <v>0</v>
      </c>
      <c r="I1344">
        <v>0</v>
      </c>
      <c r="J1344" t="s">
        <v>441</v>
      </c>
      <c r="K1344" t="s">
        <v>825</v>
      </c>
      <c r="L1344" t="s">
        <v>828</v>
      </c>
      <c r="M13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4" t="s">
        <v>827</v>
      </c>
      <c r="O1344" s="4">
        <v>-9019</v>
      </c>
      <c r="P1344" s="4">
        <f>IF(Table_GL_DATA_QUERY[[#This Row],[TRANSAMT]]&gt;0,Table_GL_DATA_QUERY[[#This Row],[TRANSAMT]],0)</f>
        <v>0</v>
      </c>
      <c r="Q1344" s="4">
        <f>-IF(Table_GL_DATA_QUERY[[#This Row],[TRANSAMT]]&lt;0,Table_GL_DATA_QUERY[[#This Row],[TRANSAMT]],0)</f>
        <v>9019</v>
      </c>
      <c r="R1344" t="s">
        <v>26</v>
      </c>
      <c r="S1344" t="s">
        <v>27</v>
      </c>
    </row>
    <row r="1345" spans="1:19" x14ac:dyDescent="0.25">
      <c r="A1345" s="6">
        <v>20210702</v>
      </c>
      <c r="B1345" t="s">
        <v>768</v>
      </c>
      <c r="C1345" t="s">
        <v>3682</v>
      </c>
      <c r="D1345" t="s">
        <v>5395</v>
      </c>
      <c r="E1345" t="s">
        <v>149</v>
      </c>
      <c r="F1345" t="s">
        <v>24</v>
      </c>
      <c r="G1345" t="s">
        <v>25</v>
      </c>
      <c r="H1345">
        <v>0</v>
      </c>
      <c r="I1345">
        <v>0</v>
      </c>
      <c r="J1345" t="s">
        <v>441</v>
      </c>
      <c r="K1345" t="s">
        <v>825</v>
      </c>
      <c r="L1345" t="s">
        <v>829</v>
      </c>
      <c r="M13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5" t="s">
        <v>827</v>
      </c>
      <c r="O1345" s="4">
        <v>-3758</v>
      </c>
      <c r="P1345" s="4">
        <f>IF(Table_GL_DATA_QUERY[[#This Row],[TRANSAMT]]&gt;0,Table_GL_DATA_QUERY[[#This Row],[TRANSAMT]],0)</f>
        <v>0</v>
      </c>
      <c r="Q1345" s="4">
        <f>-IF(Table_GL_DATA_QUERY[[#This Row],[TRANSAMT]]&lt;0,Table_GL_DATA_QUERY[[#This Row],[TRANSAMT]],0)</f>
        <v>3758</v>
      </c>
      <c r="R1345" t="s">
        <v>26</v>
      </c>
      <c r="S1345" t="s">
        <v>27</v>
      </c>
    </row>
    <row r="1346" spans="1:19" x14ac:dyDescent="0.25">
      <c r="A1346" s="6">
        <v>20210702</v>
      </c>
      <c r="B1346" t="s">
        <v>768</v>
      </c>
      <c r="C1346" t="s">
        <v>3682</v>
      </c>
      <c r="D1346" t="s">
        <v>5395</v>
      </c>
      <c r="E1346" t="s">
        <v>126</v>
      </c>
      <c r="F1346" t="s">
        <v>24</v>
      </c>
      <c r="G1346" t="s">
        <v>25</v>
      </c>
      <c r="H1346">
        <v>0</v>
      </c>
      <c r="I1346">
        <v>0</v>
      </c>
      <c r="J1346" t="s">
        <v>441</v>
      </c>
      <c r="K1346" t="s">
        <v>825</v>
      </c>
      <c r="L1346" t="s">
        <v>5396</v>
      </c>
      <c r="M13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6" t="s">
        <v>827</v>
      </c>
      <c r="O1346" s="4">
        <v>-38202</v>
      </c>
      <c r="P1346" s="4">
        <f>IF(Table_GL_DATA_QUERY[[#This Row],[TRANSAMT]]&gt;0,Table_GL_DATA_QUERY[[#This Row],[TRANSAMT]],0)</f>
        <v>0</v>
      </c>
      <c r="Q1346" s="4">
        <f>-IF(Table_GL_DATA_QUERY[[#This Row],[TRANSAMT]]&lt;0,Table_GL_DATA_QUERY[[#This Row],[TRANSAMT]],0)</f>
        <v>38202</v>
      </c>
      <c r="R1346" t="s">
        <v>26</v>
      </c>
      <c r="S1346" t="s">
        <v>27</v>
      </c>
    </row>
    <row r="1347" spans="1:19" x14ac:dyDescent="0.25">
      <c r="A1347" s="6">
        <v>20210702</v>
      </c>
      <c r="B1347" t="s">
        <v>768</v>
      </c>
      <c r="C1347" t="s">
        <v>3682</v>
      </c>
      <c r="D1347" t="s">
        <v>5395</v>
      </c>
      <c r="E1347" t="s">
        <v>127</v>
      </c>
      <c r="F1347" t="s">
        <v>24</v>
      </c>
      <c r="G1347" t="s">
        <v>25</v>
      </c>
      <c r="H1347">
        <v>0</v>
      </c>
      <c r="I1347">
        <v>0</v>
      </c>
      <c r="J1347" t="s">
        <v>441</v>
      </c>
      <c r="K1347" t="s">
        <v>825</v>
      </c>
      <c r="L1347" t="s">
        <v>828</v>
      </c>
      <c r="M13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7" t="s">
        <v>827</v>
      </c>
      <c r="O1347" s="4">
        <v>-590</v>
      </c>
      <c r="P1347" s="4">
        <f>IF(Table_GL_DATA_QUERY[[#This Row],[TRANSAMT]]&gt;0,Table_GL_DATA_QUERY[[#This Row],[TRANSAMT]],0)</f>
        <v>0</v>
      </c>
      <c r="Q1347" s="4">
        <f>-IF(Table_GL_DATA_QUERY[[#This Row],[TRANSAMT]]&lt;0,Table_GL_DATA_QUERY[[#This Row],[TRANSAMT]],0)</f>
        <v>590</v>
      </c>
      <c r="R1347" t="s">
        <v>26</v>
      </c>
      <c r="S1347" t="s">
        <v>27</v>
      </c>
    </row>
    <row r="1348" spans="1:19" x14ac:dyDescent="0.25">
      <c r="A1348" s="6">
        <v>20210702</v>
      </c>
      <c r="B1348" t="s">
        <v>768</v>
      </c>
      <c r="C1348" t="s">
        <v>3682</v>
      </c>
      <c r="D1348" t="s">
        <v>5395</v>
      </c>
      <c r="E1348" t="s">
        <v>56</v>
      </c>
      <c r="F1348" t="s">
        <v>24</v>
      </c>
      <c r="G1348" t="s">
        <v>25</v>
      </c>
      <c r="H1348">
        <v>0</v>
      </c>
      <c r="I1348">
        <v>0</v>
      </c>
      <c r="J1348" t="s">
        <v>441</v>
      </c>
      <c r="K1348" t="s">
        <v>825</v>
      </c>
      <c r="L1348" t="s">
        <v>829</v>
      </c>
      <c r="M13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8" t="s">
        <v>827</v>
      </c>
      <c r="O1348" s="4">
        <v>-246</v>
      </c>
      <c r="P1348" s="4">
        <f>IF(Table_GL_DATA_QUERY[[#This Row],[TRANSAMT]]&gt;0,Table_GL_DATA_QUERY[[#This Row],[TRANSAMT]],0)</f>
        <v>0</v>
      </c>
      <c r="Q1348" s="4">
        <f>-IF(Table_GL_DATA_QUERY[[#This Row],[TRANSAMT]]&lt;0,Table_GL_DATA_QUERY[[#This Row],[TRANSAMT]],0)</f>
        <v>246</v>
      </c>
      <c r="R1348" t="s">
        <v>26</v>
      </c>
      <c r="S1348" t="s">
        <v>27</v>
      </c>
    </row>
    <row r="1349" spans="1:19" x14ac:dyDescent="0.25">
      <c r="A1349" s="6">
        <v>20210702</v>
      </c>
      <c r="B1349" t="s">
        <v>768</v>
      </c>
      <c r="C1349" t="s">
        <v>3682</v>
      </c>
      <c r="D1349" t="s">
        <v>5395</v>
      </c>
      <c r="E1349" t="s">
        <v>128</v>
      </c>
      <c r="F1349" t="s">
        <v>24</v>
      </c>
      <c r="G1349" t="s">
        <v>25</v>
      </c>
      <c r="H1349">
        <v>0</v>
      </c>
      <c r="I1349">
        <v>0</v>
      </c>
      <c r="J1349" t="s">
        <v>441</v>
      </c>
      <c r="K1349" t="s">
        <v>825</v>
      </c>
      <c r="L1349" t="s">
        <v>826</v>
      </c>
      <c r="M13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49" t="s">
        <v>827</v>
      </c>
      <c r="O1349" s="4">
        <v>-109229</v>
      </c>
      <c r="P1349" s="4">
        <f>IF(Table_GL_DATA_QUERY[[#This Row],[TRANSAMT]]&gt;0,Table_GL_DATA_QUERY[[#This Row],[TRANSAMT]],0)</f>
        <v>0</v>
      </c>
      <c r="Q1349" s="4">
        <f>-IF(Table_GL_DATA_QUERY[[#This Row],[TRANSAMT]]&lt;0,Table_GL_DATA_QUERY[[#This Row],[TRANSAMT]],0)</f>
        <v>109229</v>
      </c>
      <c r="R1349" t="s">
        <v>26</v>
      </c>
      <c r="S1349" t="s">
        <v>27</v>
      </c>
    </row>
    <row r="1350" spans="1:19" x14ac:dyDescent="0.25">
      <c r="A1350" s="6">
        <v>20210702</v>
      </c>
      <c r="B1350" t="s">
        <v>768</v>
      </c>
      <c r="C1350" t="s">
        <v>3682</v>
      </c>
      <c r="D1350" t="s">
        <v>5395</v>
      </c>
      <c r="E1350" t="s">
        <v>97</v>
      </c>
      <c r="F1350" t="s">
        <v>24</v>
      </c>
      <c r="G1350" t="s">
        <v>25</v>
      </c>
      <c r="H1350">
        <v>0</v>
      </c>
      <c r="I1350">
        <v>0</v>
      </c>
      <c r="J1350" t="s">
        <v>441</v>
      </c>
      <c r="K1350" t="s">
        <v>825</v>
      </c>
      <c r="L1350" t="s">
        <v>828</v>
      </c>
      <c r="M13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0" t="s">
        <v>827</v>
      </c>
      <c r="O1350" s="4">
        <v>-1688</v>
      </c>
      <c r="P1350" s="4">
        <f>IF(Table_GL_DATA_QUERY[[#This Row],[TRANSAMT]]&gt;0,Table_GL_DATA_QUERY[[#This Row],[TRANSAMT]],0)</f>
        <v>0</v>
      </c>
      <c r="Q1350" s="4">
        <f>-IF(Table_GL_DATA_QUERY[[#This Row],[TRANSAMT]]&lt;0,Table_GL_DATA_QUERY[[#This Row],[TRANSAMT]],0)</f>
        <v>1688</v>
      </c>
      <c r="R1350" t="s">
        <v>26</v>
      </c>
      <c r="S1350" t="s">
        <v>27</v>
      </c>
    </row>
    <row r="1351" spans="1:19" x14ac:dyDescent="0.25">
      <c r="A1351" s="6">
        <v>20210702</v>
      </c>
      <c r="B1351" t="s">
        <v>768</v>
      </c>
      <c r="C1351" t="s">
        <v>3682</v>
      </c>
      <c r="D1351" t="s">
        <v>5395</v>
      </c>
      <c r="E1351" t="s">
        <v>99</v>
      </c>
      <c r="F1351" t="s">
        <v>24</v>
      </c>
      <c r="G1351" t="s">
        <v>25</v>
      </c>
      <c r="H1351">
        <v>0</v>
      </c>
      <c r="I1351">
        <v>0</v>
      </c>
      <c r="J1351" t="s">
        <v>441</v>
      </c>
      <c r="K1351" t="s">
        <v>825</v>
      </c>
      <c r="L1351" t="s">
        <v>829</v>
      </c>
      <c r="M13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1" t="s">
        <v>827</v>
      </c>
      <c r="O1351" s="4">
        <v>-703</v>
      </c>
      <c r="P1351" s="4">
        <f>IF(Table_GL_DATA_QUERY[[#This Row],[TRANSAMT]]&gt;0,Table_GL_DATA_QUERY[[#This Row],[TRANSAMT]],0)</f>
        <v>0</v>
      </c>
      <c r="Q1351" s="4">
        <f>-IF(Table_GL_DATA_QUERY[[#This Row],[TRANSAMT]]&lt;0,Table_GL_DATA_QUERY[[#This Row],[TRANSAMT]],0)</f>
        <v>703</v>
      </c>
      <c r="R1351" t="s">
        <v>26</v>
      </c>
      <c r="S1351" t="s">
        <v>27</v>
      </c>
    </row>
    <row r="1352" spans="1:19" x14ac:dyDescent="0.25">
      <c r="A1352" s="6">
        <v>20210702</v>
      </c>
      <c r="B1352" t="s">
        <v>768</v>
      </c>
      <c r="C1352" t="s">
        <v>3682</v>
      </c>
      <c r="D1352" t="s">
        <v>5395</v>
      </c>
      <c r="E1352" t="s">
        <v>100</v>
      </c>
      <c r="F1352" t="s">
        <v>24</v>
      </c>
      <c r="G1352" t="s">
        <v>25</v>
      </c>
      <c r="H1352">
        <v>0</v>
      </c>
      <c r="I1352">
        <v>0</v>
      </c>
      <c r="J1352" t="s">
        <v>441</v>
      </c>
      <c r="K1352" t="s">
        <v>825</v>
      </c>
      <c r="L1352" t="s">
        <v>826</v>
      </c>
      <c r="M13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2" t="s">
        <v>827</v>
      </c>
      <c r="O1352" s="4">
        <v>-50998</v>
      </c>
      <c r="P1352" s="4">
        <f>IF(Table_GL_DATA_QUERY[[#This Row],[TRANSAMT]]&gt;0,Table_GL_DATA_QUERY[[#This Row],[TRANSAMT]],0)</f>
        <v>0</v>
      </c>
      <c r="Q1352" s="4">
        <f>-IF(Table_GL_DATA_QUERY[[#This Row],[TRANSAMT]]&lt;0,Table_GL_DATA_QUERY[[#This Row],[TRANSAMT]],0)</f>
        <v>50998</v>
      </c>
      <c r="R1352" t="s">
        <v>26</v>
      </c>
      <c r="S1352" t="s">
        <v>27</v>
      </c>
    </row>
    <row r="1353" spans="1:19" x14ac:dyDescent="0.25">
      <c r="A1353" s="6">
        <v>20210702</v>
      </c>
      <c r="B1353" t="s">
        <v>768</v>
      </c>
      <c r="C1353" t="s">
        <v>3682</v>
      </c>
      <c r="D1353" t="s">
        <v>5395</v>
      </c>
      <c r="E1353" t="s">
        <v>101</v>
      </c>
      <c r="F1353" t="s">
        <v>24</v>
      </c>
      <c r="G1353" t="s">
        <v>25</v>
      </c>
      <c r="H1353">
        <v>0</v>
      </c>
      <c r="I1353">
        <v>0</v>
      </c>
      <c r="J1353" t="s">
        <v>441</v>
      </c>
      <c r="K1353" t="s">
        <v>825</v>
      </c>
      <c r="L1353" t="s">
        <v>828</v>
      </c>
      <c r="M13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3" t="s">
        <v>827</v>
      </c>
      <c r="O1353" s="4">
        <v>-1291</v>
      </c>
      <c r="P1353" s="4">
        <f>IF(Table_GL_DATA_QUERY[[#This Row],[TRANSAMT]]&gt;0,Table_GL_DATA_QUERY[[#This Row],[TRANSAMT]],0)</f>
        <v>0</v>
      </c>
      <c r="Q1353" s="4">
        <f>-IF(Table_GL_DATA_QUERY[[#This Row],[TRANSAMT]]&lt;0,Table_GL_DATA_QUERY[[#This Row],[TRANSAMT]],0)</f>
        <v>1291</v>
      </c>
      <c r="R1353" t="s">
        <v>26</v>
      </c>
      <c r="S1353" t="s">
        <v>27</v>
      </c>
    </row>
    <row r="1354" spans="1:19" x14ac:dyDescent="0.25">
      <c r="A1354" s="6">
        <v>20210702</v>
      </c>
      <c r="B1354" t="s">
        <v>768</v>
      </c>
      <c r="C1354" t="s">
        <v>3682</v>
      </c>
      <c r="D1354" t="s">
        <v>5395</v>
      </c>
      <c r="E1354" t="s">
        <v>103</v>
      </c>
      <c r="F1354" t="s">
        <v>24</v>
      </c>
      <c r="G1354" t="s">
        <v>25</v>
      </c>
      <c r="H1354">
        <v>0</v>
      </c>
      <c r="I1354">
        <v>0</v>
      </c>
      <c r="J1354" t="s">
        <v>441</v>
      </c>
      <c r="K1354" t="s">
        <v>825</v>
      </c>
      <c r="L1354" t="s">
        <v>829</v>
      </c>
      <c r="M13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4" t="s">
        <v>827</v>
      </c>
      <c r="O1354" s="4">
        <v>-538</v>
      </c>
      <c r="P1354" s="4">
        <f>IF(Table_GL_DATA_QUERY[[#This Row],[TRANSAMT]]&gt;0,Table_GL_DATA_QUERY[[#This Row],[TRANSAMT]],0)</f>
        <v>0</v>
      </c>
      <c r="Q1354" s="4">
        <f>-IF(Table_GL_DATA_QUERY[[#This Row],[TRANSAMT]]&lt;0,Table_GL_DATA_QUERY[[#This Row],[TRANSAMT]],0)</f>
        <v>538</v>
      </c>
      <c r="R1354" t="s">
        <v>26</v>
      </c>
      <c r="S1354" t="s">
        <v>27</v>
      </c>
    </row>
    <row r="1355" spans="1:19" x14ac:dyDescent="0.25">
      <c r="A1355" s="6">
        <v>20210701</v>
      </c>
      <c r="B1355" t="s">
        <v>768</v>
      </c>
      <c r="C1355" t="s">
        <v>3682</v>
      </c>
      <c r="D1355" t="s">
        <v>5397</v>
      </c>
      <c r="E1355" t="s">
        <v>23</v>
      </c>
      <c r="F1355" t="s">
        <v>24</v>
      </c>
      <c r="G1355" t="s">
        <v>25</v>
      </c>
      <c r="H1355">
        <v>0</v>
      </c>
      <c r="I1355">
        <v>0</v>
      </c>
      <c r="J1355" t="s">
        <v>441</v>
      </c>
      <c r="K1355" t="s">
        <v>5398</v>
      </c>
      <c r="L1355" t="s">
        <v>5399</v>
      </c>
      <c r="M13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5" t="s">
        <v>1621</v>
      </c>
      <c r="O1355" s="4">
        <v>-1748242</v>
      </c>
      <c r="P1355" s="4">
        <f>IF(Table_GL_DATA_QUERY[[#This Row],[TRANSAMT]]&gt;0,Table_GL_DATA_QUERY[[#This Row],[TRANSAMT]],0)</f>
        <v>0</v>
      </c>
      <c r="Q1355" s="4">
        <f>-IF(Table_GL_DATA_QUERY[[#This Row],[TRANSAMT]]&lt;0,Table_GL_DATA_QUERY[[#This Row],[TRANSAMT]],0)</f>
        <v>1748242</v>
      </c>
      <c r="R1355" t="s">
        <v>26</v>
      </c>
      <c r="S1355" t="s">
        <v>27</v>
      </c>
    </row>
    <row r="1356" spans="1:19" x14ac:dyDescent="0.25">
      <c r="A1356" s="6">
        <v>20210702</v>
      </c>
      <c r="B1356" t="s">
        <v>768</v>
      </c>
      <c r="C1356" t="s">
        <v>3682</v>
      </c>
      <c r="D1356" t="s">
        <v>5400</v>
      </c>
      <c r="E1356" t="s">
        <v>23</v>
      </c>
      <c r="F1356" t="s">
        <v>24</v>
      </c>
      <c r="G1356" t="s">
        <v>25</v>
      </c>
      <c r="H1356">
        <v>0</v>
      </c>
      <c r="I1356">
        <v>0</v>
      </c>
      <c r="J1356" t="s">
        <v>441</v>
      </c>
      <c r="K1356" t="s">
        <v>5401</v>
      </c>
      <c r="L1356" t="s">
        <v>5402</v>
      </c>
      <c r="M13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6" t="s">
        <v>845</v>
      </c>
      <c r="O1356" s="4">
        <v>-37676</v>
      </c>
      <c r="P1356" s="4">
        <f>IF(Table_GL_DATA_QUERY[[#This Row],[TRANSAMT]]&gt;0,Table_GL_DATA_QUERY[[#This Row],[TRANSAMT]],0)</f>
        <v>0</v>
      </c>
      <c r="Q1356" s="4">
        <f>-IF(Table_GL_DATA_QUERY[[#This Row],[TRANSAMT]]&lt;0,Table_GL_DATA_QUERY[[#This Row],[TRANSAMT]],0)</f>
        <v>37676</v>
      </c>
      <c r="R1356" t="s">
        <v>26</v>
      </c>
      <c r="S1356" t="s">
        <v>27</v>
      </c>
    </row>
    <row r="1357" spans="1:19" x14ac:dyDescent="0.25">
      <c r="A1357" s="6">
        <v>20210701</v>
      </c>
      <c r="B1357" t="s">
        <v>768</v>
      </c>
      <c r="C1357" t="s">
        <v>3682</v>
      </c>
      <c r="D1357" t="s">
        <v>5403</v>
      </c>
      <c r="E1357" t="s">
        <v>23</v>
      </c>
      <c r="F1357" t="s">
        <v>24</v>
      </c>
      <c r="G1357" t="s">
        <v>25</v>
      </c>
      <c r="H1357">
        <v>0</v>
      </c>
      <c r="I1357">
        <v>0</v>
      </c>
      <c r="J1357" t="s">
        <v>441</v>
      </c>
      <c r="K1357" t="s">
        <v>442</v>
      </c>
      <c r="L1357" t="s">
        <v>5404</v>
      </c>
      <c r="M13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7" t="s">
        <v>5405</v>
      </c>
      <c r="O1357" s="4">
        <v>-700000</v>
      </c>
      <c r="P1357" s="4">
        <f>IF(Table_GL_DATA_QUERY[[#This Row],[TRANSAMT]]&gt;0,Table_GL_DATA_QUERY[[#This Row],[TRANSAMT]],0)</f>
        <v>0</v>
      </c>
      <c r="Q1357" s="4">
        <f>-IF(Table_GL_DATA_QUERY[[#This Row],[TRANSAMT]]&lt;0,Table_GL_DATA_QUERY[[#This Row],[TRANSAMT]],0)</f>
        <v>700000</v>
      </c>
      <c r="R1357" t="s">
        <v>26</v>
      </c>
      <c r="S1357" t="s">
        <v>27</v>
      </c>
    </row>
    <row r="1358" spans="1:19" x14ac:dyDescent="0.25">
      <c r="A1358" s="6">
        <v>20210702</v>
      </c>
      <c r="B1358" t="s">
        <v>768</v>
      </c>
      <c r="C1358" t="s">
        <v>3682</v>
      </c>
      <c r="D1358" t="s">
        <v>5406</v>
      </c>
      <c r="E1358" t="s">
        <v>23</v>
      </c>
      <c r="F1358" t="s">
        <v>24</v>
      </c>
      <c r="G1358" t="s">
        <v>25</v>
      </c>
      <c r="H1358">
        <v>0</v>
      </c>
      <c r="I1358">
        <v>0</v>
      </c>
      <c r="J1358" t="s">
        <v>441</v>
      </c>
      <c r="K1358" t="s">
        <v>5407</v>
      </c>
      <c r="L1358" t="s">
        <v>5408</v>
      </c>
      <c r="M13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8" t="s">
        <v>5409</v>
      </c>
      <c r="O1358" s="4">
        <v>-300000000</v>
      </c>
      <c r="P1358" s="4">
        <f>IF(Table_GL_DATA_QUERY[[#This Row],[TRANSAMT]]&gt;0,Table_GL_DATA_QUERY[[#This Row],[TRANSAMT]],0)</f>
        <v>0</v>
      </c>
      <c r="Q1358" s="4">
        <f>-IF(Table_GL_DATA_QUERY[[#This Row],[TRANSAMT]]&lt;0,Table_GL_DATA_QUERY[[#This Row],[TRANSAMT]],0)</f>
        <v>300000000</v>
      </c>
      <c r="R1358" t="s">
        <v>26</v>
      </c>
      <c r="S1358" t="s">
        <v>27</v>
      </c>
    </row>
    <row r="1359" spans="1:19" x14ac:dyDescent="0.25">
      <c r="A1359" s="6">
        <v>20210701</v>
      </c>
      <c r="B1359" t="s">
        <v>768</v>
      </c>
      <c r="C1359" t="s">
        <v>3682</v>
      </c>
      <c r="D1359" t="s">
        <v>5410</v>
      </c>
      <c r="E1359" t="s">
        <v>23</v>
      </c>
      <c r="F1359" t="s">
        <v>24</v>
      </c>
      <c r="G1359" t="s">
        <v>470</v>
      </c>
      <c r="H1359">
        <v>0</v>
      </c>
      <c r="I1359">
        <v>0</v>
      </c>
      <c r="J1359" t="s">
        <v>472</v>
      </c>
      <c r="K1359" t="s">
        <v>5411</v>
      </c>
      <c r="L1359" t="s">
        <v>5412</v>
      </c>
      <c r="M13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59" t="s">
        <v>5413</v>
      </c>
      <c r="O1359" s="4">
        <v>-40500</v>
      </c>
      <c r="P1359" s="4">
        <f>IF(Table_GL_DATA_QUERY[[#This Row],[TRANSAMT]]&gt;0,Table_GL_DATA_QUERY[[#This Row],[TRANSAMT]],0)</f>
        <v>0</v>
      </c>
      <c r="Q1359" s="4">
        <f>-IF(Table_GL_DATA_QUERY[[#This Row],[TRANSAMT]]&lt;0,Table_GL_DATA_QUERY[[#This Row],[TRANSAMT]],0)</f>
        <v>40500</v>
      </c>
      <c r="R1359" t="s">
        <v>26</v>
      </c>
      <c r="S1359" t="s">
        <v>27</v>
      </c>
    </row>
    <row r="1360" spans="1:19" x14ac:dyDescent="0.25">
      <c r="A1360" s="6">
        <v>20210707</v>
      </c>
      <c r="B1360" t="s">
        <v>768</v>
      </c>
      <c r="C1360" t="s">
        <v>3682</v>
      </c>
      <c r="D1360" t="s">
        <v>5369</v>
      </c>
      <c r="E1360" t="s">
        <v>56</v>
      </c>
      <c r="F1360" t="s">
        <v>24</v>
      </c>
      <c r="G1360" t="s">
        <v>477</v>
      </c>
      <c r="H1360">
        <v>0</v>
      </c>
      <c r="I1360">
        <v>0</v>
      </c>
      <c r="J1360" t="s">
        <v>472</v>
      </c>
      <c r="K1360" t="s">
        <v>5801</v>
      </c>
      <c r="L1360" t="s">
        <v>5802</v>
      </c>
      <c r="M13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0" t="s">
        <v>763</v>
      </c>
      <c r="O1360" s="4">
        <v>-4446</v>
      </c>
      <c r="P1360" s="4">
        <f>IF(Table_GL_DATA_QUERY[[#This Row],[TRANSAMT]]&gt;0,Table_GL_DATA_QUERY[[#This Row],[TRANSAMT]],0)</f>
        <v>0</v>
      </c>
      <c r="Q1360" s="4">
        <f>-IF(Table_GL_DATA_QUERY[[#This Row],[TRANSAMT]]&lt;0,Table_GL_DATA_QUERY[[#This Row],[TRANSAMT]],0)</f>
        <v>4446</v>
      </c>
      <c r="R1360" t="s">
        <v>26</v>
      </c>
      <c r="S1360" t="s">
        <v>27</v>
      </c>
    </row>
    <row r="1361" spans="1:19" x14ac:dyDescent="0.25">
      <c r="A1361" s="6">
        <v>20210707</v>
      </c>
      <c r="B1361" t="s">
        <v>768</v>
      </c>
      <c r="C1361" t="s">
        <v>3682</v>
      </c>
      <c r="D1361" t="s">
        <v>5369</v>
      </c>
      <c r="E1361" t="s">
        <v>128</v>
      </c>
      <c r="F1361" t="s">
        <v>24</v>
      </c>
      <c r="G1361" t="s">
        <v>477</v>
      </c>
      <c r="H1361">
        <v>0</v>
      </c>
      <c r="I1361">
        <v>0</v>
      </c>
      <c r="J1361" t="s">
        <v>472</v>
      </c>
      <c r="K1361" t="s">
        <v>5803</v>
      </c>
      <c r="L1361" t="s">
        <v>5804</v>
      </c>
      <c r="M13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1" t="s">
        <v>1622</v>
      </c>
      <c r="O1361" s="4">
        <v>-19950</v>
      </c>
      <c r="P1361" s="4">
        <f>IF(Table_GL_DATA_QUERY[[#This Row],[TRANSAMT]]&gt;0,Table_GL_DATA_QUERY[[#This Row],[TRANSAMT]],0)</f>
        <v>0</v>
      </c>
      <c r="Q1361" s="4">
        <f>-IF(Table_GL_DATA_QUERY[[#This Row],[TRANSAMT]]&lt;0,Table_GL_DATA_QUERY[[#This Row],[TRANSAMT]],0)</f>
        <v>19950</v>
      </c>
      <c r="R1361" t="s">
        <v>26</v>
      </c>
      <c r="S1361" t="s">
        <v>27</v>
      </c>
    </row>
    <row r="1362" spans="1:19" x14ac:dyDescent="0.25">
      <c r="A1362" s="6">
        <v>20210707</v>
      </c>
      <c r="B1362" t="s">
        <v>768</v>
      </c>
      <c r="C1362" t="s">
        <v>3682</v>
      </c>
      <c r="D1362" t="s">
        <v>5369</v>
      </c>
      <c r="E1362" t="s">
        <v>97</v>
      </c>
      <c r="F1362" t="s">
        <v>24</v>
      </c>
      <c r="G1362" t="s">
        <v>477</v>
      </c>
      <c r="H1362">
        <v>0</v>
      </c>
      <c r="I1362">
        <v>0</v>
      </c>
      <c r="J1362" t="s">
        <v>472</v>
      </c>
      <c r="K1362" t="s">
        <v>5805</v>
      </c>
      <c r="L1362" t="s">
        <v>5806</v>
      </c>
      <c r="M13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2" t="s">
        <v>764</v>
      </c>
      <c r="O1362" s="4">
        <v>-4446</v>
      </c>
      <c r="P1362" s="4">
        <f>IF(Table_GL_DATA_QUERY[[#This Row],[TRANSAMT]]&gt;0,Table_GL_DATA_QUERY[[#This Row],[TRANSAMT]],0)</f>
        <v>0</v>
      </c>
      <c r="Q1362" s="4">
        <f>-IF(Table_GL_DATA_QUERY[[#This Row],[TRANSAMT]]&lt;0,Table_GL_DATA_QUERY[[#This Row],[TRANSAMT]],0)</f>
        <v>4446</v>
      </c>
      <c r="R1362" t="s">
        <v>26</v>
      </c>
      <c r="S1362" t="s">
        <v>27</v>
      </c>
    </row>
    <row r="1363" spans="1:19" x14ac:dyDescent="0.25">
      <c r="A1363" s="6">
        <v>20210707</v>
      </c>
      <c r="B1363" t="s">
        <v>768</v>
      </c>
      <c r="C1363" t="s">
        <v>3682</v>
      </c>
      <c r="D1363" t="s">
        <v>5369</v>
      </c>
      <c r="E1363" t="s">
        <v>99</v>
      </c>
      <c r="F1363" t="s">
        <v>24</v>
      </c>
      <c r="G1363" t="s">
        <v>477</v>
      </c>
      <c r="H1363">
        <v>0</v>
      </c>
      <c r="I1363">
        <v>0</v>
      </c>
      <c r="J1363" t="s">
        <v>472</v>
      </c>
      <c r="K1363" t="s">
        <v>5807</v>
      </c>
      <c r="L1363" t="s">
        <v>5808</v>
      </c>
      <c r="M13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3" t="s">
        <v>794</v>
      </c>
      <c r="O1363" s="4">
        <v>-23275</v>
      </c>
      <c r="P1363" s="4">
        <f>IF(Table_GL_DATA_QUERY[[#This Row],[TRANSAMT]]&gt;0,Table_GL_DATA_QUERY[[#This Row],[TRANSAMT]],0)</f>
        <v>0</v>
      </c>
      <c r="Q1363" s="4">
        <f>-IF(Table_GL_DATA_QUERY[[#This Row],[TRANSAMT]]&lt;0,Table_GL_DATA_QUERY[[#This Row],[TRANSAMT]],0)</f>
        <v>23275</v>
      </c>
      <c r="R1363" t="s">
        <v>26</v>
      </c>
      <c r="S1363" t="s">
        <v>27</v>
      </c>
    </row>
    <row r="1364" spans="1:19" x14ac:dyDescent="0.25">
      <c r="A1364" s="6">
        <v>20210707</v>
      </c>
      <c r="B1364" t="s">
        <v>768</v>
      </c>
      <c r="C1364" t="s">
        <v>3682</v>
      </c>
      <c r="D1364" t="s">
        <v>5369</v>
      </c>
      <c r="E1364" t="s">
        <v>100</v>
      </c>
      <c r="F1364" t="s">
        <v>24</v>
      </c>
      <c r="G1364" t="s">
        <v>477</v>
      </c>
      <c r="H1364">
        <v>0</v>
      </c>
      <c r="I1364">
        <v>0</v>
      </c>
      <c r="J1364" t="s">
        <v>472</v>
      </c>
      <c r="K1364" t="s">
        <v>5809</v>
      </c>
      <c r="L1364" t="s">
        <v>5810</v>
      </c>
      <c r="M13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4" t="s">
        <v>795</v>
      </c>
      <c r="O1364" s="4">
        <v>-19218</v>
      </c>
      <c r="P1364" s="4">
        <f>IF(Table_GL_DATA_QUERY[[#This Row],[TRANSAMT]]&gt;0,Table_GL_DATA_QUERY[[#This Row],[TRANSAMT]],0)</f>
        <v>0</v>
      </c>
      <c r="Q1364" s="4">
        <f>-IF(Table_GL_DATA_QUERY[[#This Row],[TRANSAMT]]&lt;0,Table_GL_DATA_QUERY[[#This Row],[TRANSAMT]],0)</f>
        <v>19218</v>
      </c>
      <c r="R1364" t="s">
        <v>26</v>
      </c>
      <c r="S1364" t="s">
        <v>27</v>
      </c>
    </row>
    <row r="1365" spans="1:19" x14ac:dyDescent="0.25">
      <c r="A1365" s="6">
        <v>20210707</v>
      </c>
      <c r="B1365" t="s">
        <v>768</v>
      </c>
      <c r="C1365" t="s">
        <v>3682</v>
      </c>
      <c r="D1365" t="s">
        <v>5369</v>
      </c>
      <c r="E1365" t="s">
        <v>101</v>
      </c>
      <c r="F1365" t="s">
        <v>24</v>
      </c>
      <c r="G1365" t="s">
        <v>477</v>
      </c>
      <c r="H1365">
        <v>0</v>
      </c>
      <c r="I1365">
        <v>0</v>
      </c>
      <c r="J1365" t="s">
        <v>472</v>
      </c>
      <c r="K1365" t="s">
        <v>5811</v>
      </c>
      <c r="L1365" t="s">
        <v>5812</v>
      </c>
      <c r="M13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5" t="s">
        <v>796</v>
      </c>
      <c r="O1365" s="4">
        <v>-16606</v>
      </c>
      <c r="P1365" s="4">
        <f>IF(Table_GL_DATA_QUERY[[#This Row],[TRANSAMT]]&gt;0,Table_GL_DATA_QUERY[[#This Row],[TRANSAMT]],0)</f>
        <v>0</v>
      </c>
      <c r="Q1365" s="4">
        <f>-IF(Table_GL_DATA_QUERY[[#This Row],[TRANSAMT]]&lt;0,Table_GL_DATA_QUERY[[#This Row],[TRANSAMT]],0)</f>
        <v>16606</v>
      </c>
      <c r="R1365" t="s">
        <v>26</v>
      </c>
      <c r="S1365" t="s">
        <v>27</v>
      </c>
    </row>
    <row r="1366" spans="1:19" x14ac:dyDescent="0.25">
      <c r="A1366" s="6">
        <v>20210707</v>
      </c>
      <c r="B1366" t="s">
        <v>768</v>
      </c>
      <c r="C1366" t="s">
        <v>3682</v>
      </c>
      <c r="D1366" t="s">
        <v>5369</v>
      </c>
      <c r="E1366" t="s">
        <v>103</v>
      </c>
      <c r="F1366" t="s">
        <v>24</v>
      </c>
      <c r="G1366" t="s">
        <v>477</v>
      </c>
      <c r="H1366">
        <v>0</v>
      </c>
      <c r="I1366">
        <v>0</v>
      </c>
      <c r="J1366" t="s">
        <v>472</v>
      </c>
      <c r="K1366" t="s">
        <v>5813</v>
      </c>
      <c r="L1366" t="s">
        <v>5814</v>
      </c>
      <c r="M13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6" t="s">
        <v>797</v>
      </c>
      <c r="O1366" s="4">
        <v>-7324</v>
      </c>
      <c r="P1366" s="4">
        <f>IF(Table_GL_DATA_QUERY[[#This Row],[TRANSAMT]]&gt;0,Table_GL_DATA_QUERY[[#This Row],[TRANSAMT]],0)</f>
        <v>0</v>
      </c>
      <c r="Q1366" s="4">
        <f>-IF(Table_GL_DATA_QUERY[[#This Row],[TRANSAMT]]&lt;0,Table_GL_DATA_QUERY[[#This Row],[TRANSAMT]],0)</f>
        <v>7324</v>
      </c>
      <c r="R1366" t="s">
        <v>26</v>
      </c>
      <c r="S1366" t="s">
        <v>27</v>
      </c>
    </row>
    <row r="1367" spans="1:19" x14ac:dyDescent="0.25">
      <c r="A1367" s="6">
        <v>20210707</v>
      </c>
      <c r="B1367" t="s">
        <v>768</v>
      </c>
      <c r="C1367" t="s">
        <v>3682</v>
      </c>
      <c r="D1367" t="s">
        <v>5369</v>
      </c>
      <c r="E1367" t="s">
        <v>104</v>
      </c>
      <c r="F1367" t="s">
        <v>24</v>
      </c>
      <c r="G1367" t="s">
        <v>477</v>
      </c>
      <c r="H1367">
        <v>0</v>
      </c>
      <c r="I1367">
        <v>0</v>
      </c>
      <c r="J1367" t="s">
        <v>472</v>
      </c>
      <c r="K1367" t="s">
        <v>5815</v>
      </c>
      <c r="L1367" t="s">
        <v>5816</v>
      </c>
      <c r="M13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7" t="s">
        <v>798</v>
      </c>
      <c r="O1367" s="4">
        <v>-17546</v>
      </c>
      <c r="P1367" s="4">
        <f>IF(Table_GL_DATA_QUERY[[#This Row],[TRANSAMT]]&gt;0,Table_GL_DATA_QUERY[[#This Row],[TRANSAMT]],0)</f>
        <v>0</v>
      </c>
      <c r="Q1367" s="4">
        <f>-IF(Table_GL_DATA_QUERY[[#This Row],[TRANSAMT]]&lt;0,Table_GL_DATA_QUERY[[#This Row],[TRANSAMT]],0)</f>
        <v>17546</v>
      </c>
      <c r="R1367" t="s">
        <v>26</v>
      </c>
      <c r="S1367" t="s">
        <v>27</v>
      </c>
    </row>
    <row r="1368" spans="1:19" x14ac:dyDescent="0.25">
      <c r="A1368" s="6">
        <v>20210707</v>
      </c>
      <c r="B1368" t="s">
        <v>768</v>
      </c>
      <c r="C1368" t="s">
        <v>3682</v>
      </c>
      <c r="D1368" t="s">
        <v>5369</v>
      </c>
      <c r="E1368" t="s">
        <v>106</v>
      </c>
      <c r="F1368" t="s">
        <v>24</v>
      </c>
      <c r="G1368" t="s">
        <v>477</v>
      </c>
      <c r="H1368">
        <v>0</v>
      </c>
      <c r="I1368">
        <v>0</v>
      </c>
      <c r="J1368" t="s">
        <v>472</v>
      </c>
      <c r="K1368" t="s">
        <v>5817</v>
      </c>
      <c r="L1368" t="s">
        <v>5818</v>
      </c>
      <c r="M13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8" t="s">
        <v>813</v>
      </c>
      <c r="O1368" s="4">
        <v>-19735</v>
      </c>
      <c r="P1368" s="4">
        <f>IF(Table_GL_DATA_QUERY[[#This Row],[TRANSAMT]]&gt;0,Table_GL_DATA_QUERY[[#This Row],[TRANSAMT]],0)</f>
        <v>0</v>
      </c>
      <c r="Q1368" s="4">
        <f>-IF(Table_GL_DATA_QUERY[[#This Row],[TRANSAMT]]&lt;0,Table_GL_DATA_QUERY[[#This Row],[TRANSAMT]],0)</f>
        <v>19735</v>
      </c>
      <c r="R1368" t="s">
        <v>26</v>
      </c>
      <c r="S1368" t="s">
        <v>27</v>
      </c>
    </row>
    <row r="1369" spans="1:19" x14ac:dyDescent="0.25">
      <c r="A1369" s="6">
        <v>20210707</v>
      </c>
      <c r="B1369" t="s">
        <v>768</v>
      </c>
      <c r="C1369" t="s">
        <v>3682</v>
      </c>
      <c r="D1369" t="s">
        <v>5369</v>
      </c>
      <c r="E1369" t="s">
        <v>107</v>
      </c>
      <c r="F1369" t="s">
        <v>24</v>
      </c>
      <c r="G1369" t="s">
        <v>477</v>
      </c>
      <c r="H1369">
        <v>0</v>
      </c>
      <c r="I1369">
        <v>0</v>
      </c>
      <c r="J1369" t="s">
        <v>472</v>
      </c>
      <c r="K1369" t="s">
        <v>5819</v>
      </c>
      <c r="L1369" t="s">
        <v>5820</v>
      </c>
      <c r="M13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69" t="s">
        <v>814</v>
      </c>
      <c r="O1369" s="4">
        <v>-23231</v>
      </c>
      <c r="P1369" s="4">
        <f>IF(Table_GL_DATA_QUERY[[#This Row],[TRANSAMT]]&gt;0,Table_GL_DATA_QUERY[[#This Row],[TRANSAMT]],0)</f>
        <v>0</v>
      </c>
      <c r="Q1369" s="4">
        <f>-IF(Table_GL_DATA_QUERY[[#This Row],[TRANSAMT]]&lt;0,Table_GL_DATA_QUERY[[#This Row],[TRANSAMT]],0)</f>
        <v>23231</v>
      </c>
      <c r="R1369" t="s">
        <v>26</v>
      </c>
      <c r="S1369" t="s">
        <v>27</v>
      </c>
    </row>
    <row r="1370" spans="1:19" x14ac:dyDescent="0.25">
      <c r="A1370" s="6">
        <v>20210707</v>
      </c>
      <c r="B1370" t="s">
        <v>768</v>
      </c>
      <c r="C1370" t="s">
        <v>3682</v>
      </c>
      <c r="D1370" t="s">
        <v>5369</v>
      </c>
      <c r="E1370" t="s">
        <v>109</v>
      </c>
      <c r="F1370" t="s">
        <v>24</v>
      </c>
      <c r="G1370" t="s">
        <v>477</v>
      </c>
      <c r="H1370">
        <v>0</v>
      </c>
      <c r="I1370">
        <v>0</v>
      </c>
      <c r="J1370" t="s">
        <v>472</v>
      </c>
      <c r="K1370" t="s">
        <v>5821</v>
      </c>
      <c r="L1370" t="s">
        <v>5822</v>
      </c>
      <c r="M13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0" t="s">
        <v>815</v>
      </c>
      <c r="O1370" s="4">
        <v>-19013</v>
      </c>
      <c r="P1370" s="4">
        <f>IF(Table_GL_DATA_QUERY[[#This Row],[TRANSAMT]]&gt;0,Table_GL_DATA_QUERY[[#This Row],[TRANSAMT]],0)</f>
        <v>0</v>
      </c>
      <c r="Q1370" s="4">
        <f>-IF(Table_GL_DATA_QUERY[[#This Row],[TRANSAMT]]&lt;0,Table_GL_DATA_QUERY[[#This Row],[TRANSAMT]],0)</f>
        <v>19013</v>
      </c>
      <c r="R1370" t="s">
        <v>26</v>
      </c>
      <c r="S1370" t="s">
        <v>27</v>
      </c>
    </row>
    <row r="1371" spans="1:19" x14ac:dyDescent="0.25">
      <c r="A1371" s="6">
        <v>20210707</v>
      </c>
      <c r="B1371" t="s">
        <v>768</v>
      </c>
      <c r="C1371" t="s">
        <v>3682</v>
      </c>
      <c r="D1371" t="s">
        <v>5369</v>
      </c>
      <c r="E1371" t="s">
        <v>193</v>
      </c>
      <c r="F1371" t="s">
        <v>24</v>
      </c>
      <c r="G1371" t="s">
        <v>477</v>
      </c>
      <c r="H1371">
        <v>0</v>
      </c>
      <c r="I1371">
        <v>0</v>
      </c>
      <c r="J1371" t="s">
        <v>472</v>
      </c>
      <c r="K1371" t="s">
        <v>5823</v>
      </c>
      <c r="L1371" t="s">
        <v>5824</v>
      </c>
      <c r="M13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1" t="s">
        <v>816</v>
      </c>
      <c r="O1371" s="4">
        <v>-11033</v>
      </c>
      <c r="P1371" s="4">
        <f>IF(Table_GL_DATA_QUERY[[#This Row],[TRANSAMT]]&gt;0,Table_GL_DATA_QUERY[[#This Row],[TRANSAMT]],0)</f>
        <v>0</v>
      </c>
      <c r="Q1371" s="4">
        <f>-IF(Table_GL_DATA_QUERY[[#This Row],[TRANSAMT]]&lt;0,Table_GL_DATA_QUERY[[#This Row],[TRANSAMT]],0)</f>
        <v>11033</v>
      </c>
      <c r="R1371" t="s">
        <v>26</v>
      </c>
      <c r="S1371" t="s">
        <v>27</v>
      </c>
    </row>
    <row r="1372" spans="1:19" x14ac:dyDescent="0.25">
      <c r="A1372" s="6">
        <v>20210707</v>
      </c>
      <c r="B1372" t="s">
        <v>768</v>
      </c>
      <c r="C1372" t="s">
        <v>3682</v>
      </c>
      <c r="D1372" t="s">
        <v>5369</v>
      </c>
      <c r="E1372" t="s">
        <v>196</v>
      </c>
      <c r="F1372" t="s">
        <v>24</v>
      </c>
      <c r="G1372" t="s">
        <v>477</v>
      </c>
      <c r="H1372">
        <v>0</v>
      </c>
      <c r="I1372">
        <v>0</v>
      </c>
      <c r="J1372" t="s">
        <v>472</v>
      </c>
      <c r="K1372" t="s">
        <v>5825</v>
      </c>
      <c r="L1372" t="s">
        <v>5826</v>
      </c>
      <c r="M13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2" t="s">
        <v>818</v>
      </c>
      <c r="O1372" s="4">
        <v>-18139</v>
      </c>
      <c r="P1372" s="4">
        <f>IF(Table_GL_DATA_QUERY[[#This Row],[TRANSAMT]]&gt;0,Table_GL_DATA_QUERY[[#This Row],[TRANSAMT]],0)</f>
        <v>0</v>
      </c>
      <c r="Q1372" s="4">
        <f>-IF(Table_GL_DATA_QUERY[[#This Row],[TRANSAMT]]&lt;0,Table_GL_DATA_QUERY[[#This Row],[TRANSAMT]],0)</f>
        <v>18139</v>
      </c>
      <c r="R1372" t="s">
        <v>26</v>
      </c>
      <c r="S1372" t="s">
        <v>27</v>
      </c>
    </row>
    <row r="1373" spans="1:19" x14ac:dyDescent="0.25">
      <c r="A1373" s="6">
        <v>20210707</v>
      </c>
      <c r="B1373" t="s">
        <v>768</v>
      </c>
      <c r="C1373" t="s">
        <v>3682</v>
      </c>
      <c r="D1373" t="s">
        <v>5369</v>
      </c>
      <c r="E1373" t="s">
        <v>197</v>
      </c>
      <c r="F1373" t="s">
        <v>24</v>
      </c>
      <c r="G1373" t="s">
        <v>477</v>
      </c>
      <c r="H1373">
        <v>0</v>
      </c>
      <c r="I1373">
        <v>0</v>
      </c>
      <c r="J1373" t="s">
        <v>472</v>
      </c>
      <c r="K1373" t="s">
        <v>5827</v>
      </c>
      <c r="L1373" t="s">
        <v>5828</v>
      </c>
      <c r="M13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3" t="s">
        <v>5829</v>
      </c>
      <c r="O1373" s="4">
        <v>-18481</v>
      </c>
      <c r="P1373" s="4">
        <f>IF(Table_GL_DATA_QUERY[[#This Row],[TRANSAMT]]&gt;0,Table_GL_DATA_QUERY[[#This Row],[TRANSAMT]],0)</f>
        <v>0</v>
      </c>
      <c r="Q1373" s="4">
        <f>-IF(Table_GL_DATA_QUERY[[#This Row],[TRANSAMT]]&lt;0,Table_GL_DATA_QUERY[[#This Row],[TRANSAMT]],0)</f>
        <v>18481</v>
      </c>
      <c r="R1373" t="s">
        <v>26</v>
      </c>
      <c r="S1373" t="s">
        <v>27</v>
      </c>
    </row>
    <row r="1374" spans="1:19" x14ac:dyDescent="0.25">
      <c r="A1374" s="6">
        <v>20210707</v>
      </c>
      <c r="B1374" t="s">
        <v>768</v>
      </c>
      <c r="C1374" t="s">
        <v>3682</v>
      </c>
      <c r="D1374" t="s">
        <v>5369</v>
      </c>
      <c r="E1374" t="s">
        <v>198</v>
      </c>
      <c r="F1374" t="s">
        <v>24</v>
      </c>
      <c r="G1374" t="s">
        <v>477</v>
      </c>
      <c r="H1374">
        <v>0</v>
      </c>
      <c r="I1374">
        <v>0</v>
      </c>
      <c r="J1374" t="s">
        <v>472</v>
      </c>
      <c r="K1374" t="s">
        <v>5830</v>
      </c>
      <c r="L1374" t="s">
        <v>5831</v>
      </c>
      <c r="M13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4" t="s">
        <v>5832</v>
      </c>
      <c r="O1374" s="4">
        <v>-22100</v>
      </c>
      <c r="P1374" s="4">
        <f>IF(Table_GL_DATA_QUERY[[#This Row],[TRANSAMT]]&gt;0,Table_GL_DATA_QUERY[[#This Row],[TRANSAMT]],0)</f>
        <v>0</v>
      </c>
      <c r="Q1374" s="4">
        <f>-IF(Table_GL_DATA_QUERY[[#This Row],[TRANSAMT]]&lt;0,Table_GL_DATA_QUERY[[#This Row],[TRANSAMT]],0)</f>
        <v>22100</v>
      </c>
      <c r="R1374" t="s">
        <v>26</v>
      </c>
      <c r="S1374" t="s">
        <v>27</v>
      </c>
    </row>
    <row r="1375" spans="1:19" x14ac:dyDescent="0.25">
      <c r="A1375" s="6">
        <v>20210707</v>
      </c>
      <c r="B1375" t="s">
        <v>768</v>
      </c>
      <c r="C1375" t="s">
        <v>3682</v>
      </c>
      <c r="D1375" t="s">
        <v>5369</v>
      </c>
      <c r="E1375" t="s">
        <v>110</v>
      </c>
      <c r="F1375" t="s">
        <v>24</v>
      </c>
      <c r="G1375" t="s">
        <v>477</v>
      </c>
      <c r="H1375">
        <v>0</v>
      </c>
      <c r="I1375">
        <v>0</v>
      </c>
      <c r="J1375" t="s">
        <v>472</v>
      </c>
      <c r="K1375" t="s">
        <v>5833</v>
      </c>
      <c r="L1375" t="s">
        <v>5834</v>
      </c>
      <c r="M13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5" t="s">
        <v>5835</v>
      </c>
      <c r="O1375" s="4">
        <v>-21511</v>
      </c>
      <c r="P1375" s="4">
        <f>IF(Table_GL_DATA_QUERY[[#This Row],[TRANSAMT]]&gt;0,Table_GL_DATA_QUERY[[#This Row],[TRANSAMT]],0)</f>
        <v>0</v>
      </c>
      <c r="Q1375" s="4">
        <f>-IF(Table_GL_DATA_QUERY[[#This Row],[TRANSAMT]]&lt;0,Table_GL_DATA_QUERY[[#This Row],[TRANSAMT]],0)</f>
        <v>21511</v>
      </c>
      <c r="R1375" t="s">
        <v>26</v>
      </c>
      <c r="S1375" t="s">
        <v>27</v>
      </c>
    </row>
    <row r="1376" spans="1:19" x14ac:dyDescent="0.25">
      <c r="A1376" s="6">
        <v>20210707</v>
      </c>
      <c r="B1376" t="s">
        <v>768</v>
      </c>
      <c r="C1376" t="s">
        <v>3682</v>
      </c>
      <c r="D1376" t="s">
        <v>5369</v>
      </c>
      <c r="E1376" t="s">
        <v>111</v>
      </c>
      <c r="F1376" t="s">
        <v>24</v>
      </c>
      <c r="G1376" t="s">
        <v>477</v>
      </c>
      <c r="H1376">
        <v>0</v>
      </c>
      <c r="I1376">
        <v>0</v>
      </c>
      <c r="J1376" t="s">
        <v>472</v>
      </c>
      <c r="K1376" t="s">
        <v>5836</v>
      </c>
      <c r="L1376" t="s">
        <v>5837</v>
      </c>
      <c r="M13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6" t="s">
        <v>5838</v>
      </c>
      <c r="O1376" s="4">
        <v>-6283</v>
      </c>
      <c r="P1376" s="4">
        <f>IF(Table_GL_DATA_QUERY[[#This Row],[TRANSAMT]]&gt;0,Table_GL_DATA_QUERY[[#This Row],[TRANSAMT]],0)</f>
        <v>0</v>
      </c>
      <c r="Q1376" s="4">
        <f>-IF(Table_GL_DATA_QUERY[[#This Row],[TRANSAMT]]&lt;0,Table_GL_DATA_QUERY[[#This Row],[TRANSAMT]],0)</f>
        <v>6283</v>
      </c>
      <c r="R1376" t="s">
        <v>26</v>
      </c>
      <c r="S1376" t="s">
        <v>27</v>
      </c>
    </row>
    <row r="1377" spans="1:19" x14ac:dyDescent="0.25">
      <c r="A1377" s="6">
        <v>20210707</v>
      </c>
      <c r="B1377" t="s">
        <v>768</v>
      </c>
      <c r="C1377" t="s">
        <v>3682</v>
      </c>
      <c r="D1377" t="s">
        <v>5369</v>
      </c>
      <c r="E1377" t="s">
        <v>114</v>
      </c>
      <c r="F1377" t="s">
        <v>24</v>
      </c>
      <c r="G1377" t="s">
        <v>477</v>
      </c>
      <c r="H1377">
        <v>0</v>
      </c>
      <c r="I1377">
        <v>0</v>
      </c>
      <c r="J1377" t="s">
        <v>472</v>
      </c>
      <c r="K1377" t="s">
        <v>5839</v>
      </c>
      <c r="L1377" t="s">
        <v>5840</v>
      </c>
      <c r="M13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7" t="s">
        <v>5841</v>
      </c>
      <c r="O1377" s="4">
        <v>-11033</v>
      </c>
      <c r="P1377" s="4">
        <f>IF(Table_GL_DATA_QUERY[[#This Row],[TRANSAMT]]&gt;0,Table_GL_DATA_QUERY[[#This Row],[TRANSAMT]],0)</f>
        <v>0</v>
      </c>
      <c r="Q1377" s="4">
        <f>-IF(Table_GL_DATA_QUERY[[#This Row],[TRANSAMT]]&lt;0,Table_GL_DATA_QUERY[[#This Row],[TRANSAMT]],0)</f>
        <v>11033</v>
      </c>
      <c r="R1377" t="s">
        <v>26</v>
      </c>
      <c r="S1377" t="s">
        <v>27</v>
      </c>
    </row>
    <row r="1378" spans="1:19" x14ac:dyDescent="0.25">
      <c r="A1378" s="6">
        <v>20210707</v>
      </c>
      <c r="B1378" t="s">
        <v>768</v>
      </c>
      <c r="C1378" t="s">
        <v>3682</v>
      </c>
      <c r="D1378" t="s">
        <v>5369</v>
      </c>
      <c r="E1378" t="s">
        <v>115</v>
      </c>
      <c r="F1378" t="s">
        <v>24</v>
      </c>
      <c r="G1378" t="s">
        <v>477</v>
      </c>
      <c r="H1378">
        <v>0</v>
      </c>
      <c r="I1378">
        <v>0</v>
      </c>
      <c r="J1378" t="s">
        <v>472</v>
      </c>
      <c r="K1378" t="s">
        <v>5842</v>
      </c>
      <c r="L1378" t="s">
        <v>5843</v>
      </c>
      <c r="M13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8" t="s">
        <v>5844</v>
      </c>
      <c r="O1378" s="4">
        <v>-22433</v>
      </c>
      <c r="P1378" s="4">
        <f>IF(Table_GL_DATA_QUERY[[#This Row],[TRANSAMT]]&gt;0,Table_GL_DATA_QUERY[[#This Row],[TRANSAMT]],0)</f>
        <v>0</v>
      </c>
      <c r="Q1378" s="4">
        <f>-IF(Table_GL_DATA_QUERY[[#This Row],[TRANSAMT]]&lt;0,Table_GL_DATA_QUERY[[#This Row],[TRANSAMT]],0)</f>
        <v>22433</v>
      </c>
      <c r="R1378" t="s">
        <v>26</v>
      </c>
      <c r="S1378" t="s">
        <v>27</v>
      </c>
    </row>
    <row r="1379" spans="1:19" x14ac:dyDescent="0.25">
      <c r="A1379" s="6">
        <v>20210707</v>
      </c>
      <c r="B1379" t="s">
        <v>768</v>
      </c>
      <c r="C1379" t="s">
        <v>3682</v>
      </c>
      <c r="D1379" t="s">
        <v>5369</v>
      </c>
      <c r="E1379" t="s">
        <v>118</v>
      </c>
      <c r="F1379" t="s">
        <v>24</v>
      </c>
      <c r="G1379" t="s">
        <v>477</v>
      </c>
      <c r="H1379">
        <v>0</v>
      </c>
      <c r="I1379">
        <v>0</v>
      </c>
      <c r="J1379" t="s">
        <v>472</v>
      </c>
      <c r="K1379" t="s">
        <v>5845</v>
      </c>
      <c r="L1379" t="s">
        <v>5846</v>
      </c>
      <c r="M13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79" t="s">
        <v>5847</v>
      </c>
      <c r="O1379" s="4">
        <v>-94400</v>
      </c>
      <c r="P1379" s="4">
        <f>IF(Table_GL_DATA_QUERY[[#This Row],[TRANSAMT]]&gt;0,Table_GL_DATA_QUERY[[#This Row],[TRANSAMT]],0)</f>
        <v>0</v>
      </c>
      <c r="Q1379" s="4">
        <f>-IF(Table_GL_DATA_QUERY[[#This Row],[TRANSAMT]]&lt;0,Table_GL_DATA_QUERY[[#This Row],[TRANSAMT]],0)</f>
        <v>94400</v>
      </c>
      <c r="R1379" t="s">
        <v>26</v>
      </c>
      <c r="S1379" t="s">
        <v>456</v>
      </c>
    </row>
    <row r="1380" spans="1:19" x14ac:dyDescent="0.25">
      <c r="A1380" s="6">
        <v>20210707</v>
      </c>
      <c r="B1380" t="s">
        <v>768</v>
      </c>
      <c r="C1380" t="s">
        <v>3682</v>
      </c>
      <c r="D1380" t="s">
        <v>5369</v>
      </c>
      <c r="E1380" t="s">
        <v>201</v>
      </c>
      <c r="F1380" t="s">
        <v>24</v>
      </c>
      <c r="G1380" t="s">
        <v>477</v>
      </c>
      <c r="H1380">
        <v>0</v>
      </c>
      <c r="I1380">
        <v>0</v>
      </c>
      <c r="J1380" t="s">
        <v>472</v>
      </c>
      <c r="K1380" t="s">
        <v>5848</v>
      </c>
      <c r="L1380" t="s">
        <v>5849</v>
      </c>
      <c r="M13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0" t="s">
        <v>5850</v>
      </c>
      <c r="O1380" s="4">
        <v>-27854</v>
      </c>
      <c r="P1380" s="4">
        <f>IF(Table_GL_DATA_QUERY[[#This Row],[TRANSAMT]]&gt;0,Table_GL_DATA_QUERY[[#This Row],[TRANSAMT]],0)</f>
        <v>0</v>
      </c>
      <c r="Q1380" s="4">
        <f>-IF(Table_GL_DATA_QUERY[[#This Row],[TRANSAMT]]&lt;0,Table_GL_DATA_QUERY[[#This Row],[TRANSAMT]],0)</f>
        <v>27854</v>
      </c>
      <c r="R1380" t="s">
        <v>26</v>
      </c>
      <c r="S1380" t="s">
        <v>456</v>
      </c>
    </row>
    <row r="1381" spans="1:19" x14ac:dyDescent="0.25">
      <c r="A1381" s="6">
        <v>20210707</v>
      </c>
      <c r="B1381" t="s">
        <v>768</v>
      </c>
      <c r="C1381" t="s">
        <v>3682</v>
      </c>
      <c r="D1381" t="s">
        <v>5369</v>
      </c>
      <c r="E1381" t="s">
        <v>47</v>
      </c>
      <c r="F1381" t="s">
        <v>24</v>
      </c>
      <c r="G1381" t="s">
        <v>477</v>
      </c>
      <c r="H1381">
        <v>0</v>
      </c>
      <c r="I1381">
        <v>0</v>
      </c>
      <c r="J1381" t="s">
        <v>472</v>
      </c>
      <c r="K1381" t="s">
        <v>5851</v>
      </c>
      <c r="L1381" t="s">
        <v>5852</v>
      </c>
      <c r="M13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1" t="s">
        <v>5853</v>
      </c>
      <c r="O1381" s="4">
        <v>-11163</v>
      </c>
      <c r="P1381" s="4">
        <f>IF(Table_GL_DATA_QUERY[[#This Row],[TRANSAMT]]&gt;0,Table_GL_DATA_QUERY[[#This Row],[TRANSAMT]],0)</f>
        <v>0</v>
      </c>
      <c r="Q1381" s="4">
        <f>-IF(Table_GL_DATA_QUERY[[#This Row],[TRANSAMT]]&lt;0,Table_GL_DATA_QUERY[[#This Row],[TRANSAMT]],0)</f>
        <v>11163</v>
      </c>
      <c r="R1381" t="s">
        <v>26</v>
      </c>
      <c r="S1381" t="s">
        <v>27</v>
      </c>
    </row>
    <row r="1382" spans="1:19" x14ac:dyDescent="0.25">
      <c r="A1382" s="6">
        <v>20210707</v>
      </c>
      <c r="B1382" t="s">
        <v>768</v>
      </c>
      <c r="C1382" t="s">
        <v>3682</v>
      </c>
      <c r="D1382" t="s">
        <v>5286</v>
      </c>
      <c r="E1382" t="s">
        <v>110</v>
      </c>
      <c r="F1382" t="s">
        <v>41</v>
      </c>
      <c r="G1382" t="s">
        <v>230</v>
      </c>
      <c r="H1382">
        <v>0</v>
      </c>
      <c r="I1382">
        <v>0</v>
      </c>
      <c r="J1382" t="s">
        <v>61</v>
      </c>
      <c r="K1382" t="s">
        <v>592</v>
      </c>
      <c r="L1382" t="s">
        <v>5671</v>
      </c>
      <c r="M13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2" t="s">
        <v>96</v>
      </c>
      <c r="O1382" s="4">
        <v>2052270.0800000001</v>
      </c>
      <c r="P1382" s="4">
        <f>IF(Table_GL_DATA_QUERY[[#This Row],[TRANSAMT]]&gt;0,Table_GL_DATA_QUERY[[#This Row],[TRANSAMT]],0)</f>
        <v>2052270.0800000001</v>
      </c>
      <c r="Q1382" s="4">
        <f>-IF(Table_GL_DATA_QUERY[[#This Row],[TRANSAMT]]&lt;0,Table_GL_DATA_QUERY[[#This Row],[TRANSAMT]],0)</f>
        <v>0</v>
      </c>
      <c r="R1382" t="s">
        <v>31</v>
      </c>
      <c r="S1382" t="s">
        <v>27</v>
      </c>
    </row>
    <row r="1383" spans="1:19" x14ac:dyDescent="0.25">
      <c r="A1383" s="6">
        <v>20210707</v>
      </c>
      <c r="B1383" t="s">
        <v>768</v>
      </c>
      <c r="C1383" t="s">
        <v>3682</v>
      </c>
      <c r="D1383" t="s">
        <v>5286</v>
      </c>
      <c r="E1383" t="s">
        <v>111</v>
      </c>
      <c r="F1383" t="s">
        <v>24</v>
      </c>
      <c r="G1383" t="s">
        <v>230</v>
      </c>
      <c r="H1383">
        <v>0</v>
      </c>
      <c r="I1383">
        <v>0</v>
      </c>
      <c r="J1383" t="s">
        <v>61</v>
      </c>
      <c r="K1383" t="s">
        <v>592</v>
      </c>
      <c r="L1383" t="s">
        <v>5672</v>
      </c>
      <c r="M13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3" t="s">
        <v>96</v>
      </c>
      <c r="O1383" s="4">
        <v>329</v>
      </c>
      <c r="P1383" s="4">
        <f>IF(Table_GL_DATA_QUERY[[#This Row],[TRANSAMT]]&gt;0,Table_GL_DATA_QUERY[[#This Row],[TRANSAMT]],0)</f>
        <v>329</v>
      </c>
      <c r="Q1383" s="4">
        <f>-IF(Table_GL_DATA_QUERY[[#This Row],[TRANSAMT]]&lt;0,Table_GL_DATA_QUERY[[#This Row],[TRANSAMT]],0)</f>
        <v>0</v>
      </c>
      <c r="R1383" t="s">
        <v>31</v>
      </c>
      <c r="S1383" t="s">
        <v>43</v>
      </c>
    </row>
    <row r="1384" spans="1:19" x14ac:dyDescent="0.25">
      <c r="A1384" s="6">
        <v>20210707</v>
      </c>
      <c r="B1384" t="s">
        <v>768</v>
      </c>
      <c r="C1384" t="s">
        <v>3682</v>
      </c>
      <c r="D1384" t="s">
        <v>5286</v>
      </c>
      <c r="E1384" t="s">
        <v>114</v>
      </c>
      <c r="F1384" t="s">
        <v>41</v>
      </c>
      <c r="G1384" t="s">
        <v>230</v>
      </c>
      <c r="H1384">
        <v>0</v>
      </c>
      <c r="I1384">
        <v>0</v>
      </c>
      <c r="J1384" t="s">
        <v>61</v>
      </c>
      <c r="K1384" t="s">
        <v>592</v>
      </c>
      <c r="L1384" t="s">
        <v>5673</v>
      </c>
      <c r="M13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4" t="s">
        <v>96</v>
      </c>
      <c r="O1384" s="4">
        <v>4374</v>
      </c>
      <c r="P1384" s="4">
        <f>IF(Table_GL_DATA_QUERY[[#This Row],[TRANSAMT]]&gt;0,Table_GL_DATA_QUERY[[#This Row],[TRANSAMT]],0)</f>
        <v>4374</v>
      </c>
      <c r="Q1384" s="4">
        <f>-IF(Table_GL_DATA_QUERY[[#This Row],[TRANSAMT]]&lt;0,Table_GL_DATA_QUERY[[#This Row],[TRANSAMT]],0)</f>
        <v>0</v>
      </c>
      <c r="R1384" t="s">
        <v>31</v>
      </c>
      <c r="S1384" t="s">
        <v>27</v>
      </c>
    </row>
    <row r="1385" spans="1:19" x14ac:dyDescent="0.25">
      <c r="A1385" s="6">
        <v>20210707</v>
      </c>
      <c r="B1385" t="s">
        <v>768</v>
      </c>
      <c r="C1385" t="s">
        <v>3682</v>
      </c>
      <c r="D1385" t="s">
        <v>5286</v>
      </c>
      <c r="E1385" t="s">
        <v>115</v>
      </c>
      <c r="F1385" t="s">
        <v>41</v>
      </c>
      <c r="G1385" t="s">
        <v>230</v>
      </c>
      <c r="H1385">
        <v>0</v>
      </c>
      <c r="I1385">
        <v>0</v>
      </c>
      <c r="J1385" t="s">
        <v>61</v>
      </c>
      <c r="K1385" t="s">
        <v>592</v>
      </c>
      <c r="L1385" t="s">
        <v>5674</v>
      </c>
      <c r="M13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5" t="s">
        <v>96</v>
      </c>
      <c r="O1385" s="4">
        <v>1485</v>
      </c>
      <c r="P1385" s="4">
        <f>IF(Table_GL_DATA_QUERY[[#This Row],[TRANSAMT]]&gt;0,Table_GL_DATA_QUERY[[#This Row],[TRANSAMT]],0)</f>
        <v>1485</v>
      </c>
      <c r="Q1385" s="4">
        <f>-IF(Table_GL_DATA_QUERY[[#This Row],[TRANSAMT]]&lt;0,Table_GL_DATA_QUERY[[#This Row],[TRANSAMT]],0)</f>
        <v>0</v>
      </c>
      <c r="R1385" t="s">
        <v>31</v>
      </c>
      <c r="S1385" t="s">
        <v>27</v>
      </c>
    </row>
    <row r="1386" spans="1:19" x14ac:dyDescent="0.25">
      <c r="A1386" s="6">
        <v>20210707</v>
      </c>
      <c r="B1386" t="s">
        <v>768</v>
      </c>
      <c r="C1386" t="s">
        <v>3682</v>
      </c>
      <c r="D1386" t="s">
        <v>5286</v>
      </c>
      <c r="E1386" t="s">
        <v>118</v>
      </c>
      <c r="F1386" t="s">
        <v>41</v>
      </c>
      <c r="G1386" t="s">
        <v>230</v>
      </c>
      <c r="H1386">
        <v>0</v>
      </c>
      <c r="I1386">
        <v>0</v>
      </c>
      <c r="J1386" t="s">
        <v>61</v>
      </c>
      <c r="K1386" t="s">
        <v>592</v>
      </c>
      <c r="L1386" t="s">
        <v>5675</v>
      </c>
      <c r="M13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6" t="s">
        <v>96</v>
      </c>
      <c r="O1386" s="4">
        <v>86687.27</v>
      </c>
      <c r="P1386" s="4">
        <f>IF(Table_GL_DATA_QUERY[[#This Row],[TRANSAMT]]&gt;0,Table_GL_DATA_QUERY[[#This Row],[TRANSAMT]],0)</f>
        <v>86687.27</v>
      </c>
      <c r="Q1386" s="4">
        <f>-IF(Table_GL_DATA_QUERY[[#This Row],[TRANSAMT]]&lt;0,Table_GL_DATA_QUERY[[#This Row],[TRANSAMT]],0)</f>
        <v>0</v>
      </c>
      <c r="R1386" t="s">
        <v>31</v>
      </c>
      <c r="S1386" t="s">
        <v>27</v>
      </c>
    </row>
    <row r="1387" spans="1:19" x14ac:dyDescent="0.25">
      <c r="A1387" s="6">
        <v>20210707</v>
      </c>
      <c r="B1387" t="s">
        <v>768</v>
      </c>
      <c r="C1387" t="s">
        <v>3682</v>
      </c>
      <c r="D1387" t="s">
        <v>5286</v>
      </c>
      <c r="E1387" t="s">
        <v>201</v>
      </c>
      <c r="F1387" t="s">
        <v>41</v>
      </c>
      <c r="G1387" t="s">
        <v>230</v>
      </c>
      <c r="H1387">
        <v>0</v>
      </c>
      <c r="I1387">
        <v>0</v>
      </c>
      <c r="J1387" t="s">
        <v>61</v>
      </c>
      <c r="K1387" t="s">
        <v>592</v>
      </c>
      <c r="L1387" t="s">
        <v>5676</v>
      </c>
      <c r="M13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7" t="s">
        <v>96</v>
      </c>
      <c r="O1387" s="4">
        <v>456005.94</v>
      </c>
      <c r="P1387" s="4">
        <f>IF(Table_GL_DATA_QUERY[[#This Row],[TRANSAMT]]&gt;0,Table_GL_DATA_QUERY[[#This Row],[TRANSAMT]],0)</f>
        <v>456005.94</v>
      </c>
      <c r="Q1387" s="4">
        <f>-IF(Table_GL_DATA_QUERY[[#This Row],[TRANSAMT]]&lt;0,Table_GL_DATA_QUERY[[#This Row],[TRANSAMT]],0)</f>
        <v>0</v>
      </c>
      <c r="R1387" t="s">
        <v>31</v>
      </c>
      <c r="S1387" t="s">
        <v>27</v>
      </c>
    </row>
    <row r="1388" spans="1:19" x14ac:dyDescent="0.25">
      <c r="A1388" s="6">
        <v>20210707</v>
      </c>
      <c r="B1388" t="s">
        <v>768</v>
      </c>
      <c r="C1388" t="s">
        <v>3682</v>
      </c>
      <c r="D1388" t="s">
        <v>5286</v>
      </c>
      <c r="E1388" t="s">
        <v>209</v>
      </c>
      <c r="F1388" t="s">
        <v>41</v>
      </c>
      <c r="G1388" t="s">
        <v>230</v>
      </c>
      <c r="H1388">
        <v>0</v>
      </c>
      <c r="I1388">
        <v>0</v>
      </c>
      <c r="J1388" t="s">
        <v>61</v>
      </c>
      <c r="K1388" t="s">
        <v>592</v>
      </c>
      <c r="L1388" t="s">
        <v>5677</v>
      </c>
      <c r="M13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8" t="s">
        <v>96</v>
      </c>
      <c r="O1388" s="4">
        <v>25890.799999999999</v>
      </c>
      <c r="P1388" s="4">
        <f>IF(Table_GL_DATA_QUERY[[#This Row],[TRANSAMT]]&gt;0,Table_GL_DATA_QUERY[[#This Row],[TRANSAMT]],0)</f>
        <v>25890.799999999999</v>
      </c>
      <c r="Q1388" s="4">
        <f>-IF(Table_GL_DATA_QUERY[[#This Row],[TRANSAMT]]&lt;0,Table_GL_DATA_QUERY[[#This Row],[TRANSAMT]],0)</f>
        <v>0</v>
      </c>
      <c r="R1388" t="s">
        <v>31</v>
      </c>
      <c r="S1388" t="s">
        <v>27</v>
      </c>
    </row>
    <row r="1389" spans="1:19" x14ac:dyDescent="0.25">
      <c r="A1389" s="6">
        <v>20210707</v>
      </c>
      <c r="B1389" t="s">
        <v>768</v>
      </c>
      <c r="C1389" t="s">
        <v>3682</v>
      </c>
      <c r="D1389" t="s">
        <v>5286</v>
      </c>
      <c r="E1389" t="s">
        <v>210</v>
      </c>
      <c r="F1389" t="s">
        <v>24</v>
      </c>
      <c r="G1389" t="s">
        <v>230</v>
      </c>
      <c r="H1389">
        <v>0</v>
      </c>
      <c r="I1389">
        <v>0</v>
      </c>
      <c r="J1389" t="s">
        <v>61</v>
      </c>
      <c r="K1389" t="s">
        <v>592</v>
      </c>
      <c r="L1389" t="s">
        <v>5678</v>
      </c>
      <c r="M13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89" t="s">
        <v>96</v>
      </c>
      <c r="O1389" s="4">
        <v>329</v>
      </c>
      <c r="P1389" s="4">
        <f>IF(Table_GL_DATA_QUERY[[#This Row],[TRANSAMT]]&gt;0,Table_GL_DATA_QUERY[[#This Row],[TRANSAMT]],0)</f>
        <v>329</v>
      </c>
      <c r="Q1389" s="4">
        <f>-IF(Table_GL_DATA_QUERY[[#This Row],[TRANSAMT]]&lt;0,Table_GL_DATA_QUERY[[#This Row],[TRANSAMT]],0)</f>
        <v>0</v>
      </c>
      <c r="R1389" t="s">
        <v>31</v>
      </c>
      <c r="S1389" t="s">
        <v>43</v>
      </c>
    </row>
    <row r="1390" spans="1:19" x14ac:dyDescent="0.25">
      <c r="A1390" s="6">
        <v>20210707</v>
      </c>
      <c r="B1390" t="s">
        <v>768</v>
      </c>
      <c r="C1390" t="s">
        <v>3682</v>
      </c>
      <c r="D1390" t="s">
        <v>5286</v>
      </c>
      <c r="E1390" t="s">
        <v>124</v>
      </c>
      <c r="F1390" t="s">
        <v>41</v>
      </c>
      <c r="G1390" t="s">
        <v>230</v>
      </c>
      <c r="H1390">
        <v>0</v>
      </c>
      <c r="I1390">
        <v>0</v>
      </c>
      <c r="J1390" t="s">
        <v>61</v>
      </c>
      <c r="K1390" t="s">
        <v>592</v>
      </c>
      <c r="L1390" t="s">
        <v>5679</v>
      </c>
      <c r="M13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0" t="s">
        <v>96</v>
      </c>
      <c r="O1390" s="4">
        <v>1402</v>
      </c>
      <c r="P1390" s="4">
        <f>IF(Table_GL_DATA_QUERY[[#This Row],[TRANSAMT]]&gt;0,Table_GL_DATA_QUERY[[#This Row],[TRANSAMT]],0)</f>
        <v>1402</v>
      </c>
      <c r="Q1390" s="4">
        <f>-IF(Table_GL_DATA_QUERY[[#This Row],[TRANSAMT]]&lt;0,Table_GL_DATA_QUERY[[#This Row],[TRANSAMT]],0)</f>
        <v>0</v>
      </c>
      <c r="R1390" t="s">
        <v>31</v>
      </c>
      <c r="S1390" t="s">
        <v>27</v>
      </c>
    </row>
    <row r="1391" spans="1:19" x14ac:dyDescent="0.25">
      <c r="A1391" s="6">
        <v>20210707</v>
      </c>
      <c r="B1391" t="s">
        <v>768</v>
      </c>
      <c r="C1391" t="s">
        <v>3682</v>
      </c>
      <c r="D1391" t="s">
        <v>5286</v>
      </c>
      <c r="E1391" t="s">
        <v>130</v>
      </c>
      <c r="F1391" t="s">
        <v>41</v>
      </c>
      <c r="G1391" t="s">
        <v>230</v>
      </c>
      <c r="H1391">
        <v>0</v>
      </c>
      <c r="I1391">
        <v>0</v>
      </c>
      <c r="J1391" t="s">
        <v>61</v>
      </c>
      <c r="K1391" t="s">
        <v>592</v>
      </c>
      <c r="L1391" t="s">
        <v>5680</v>
      </c>
      <c r="M13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1" t="s">
        <v>96</v>
      </c>
      <c r="O1391" s="4">
        <v>660</v>
      </c>
      <c r="P1391" s="4">
        <f>IF(Table_GL_DATA_QUERY[[#This Row],[TRANSAMT]]&gt;0,Table_GL_DATA_QUERY[[#This Row],[TRANSAMT]],0)</f>
        <v>660</v>
      </c>
      <c r="Q1391" s="4">
        <f>-IF(Table_GL_DATA_QUERY[[#This Row],[TRANSAMT]]&lt;0,Table_GL_DATA_QUERY[[#This Row],[TRANSAMT]],0)</f>
        <v>0</v>
      </c>
      <c r="R1391" t="s">
        <v>31</v>
      </c>
      <c r="S1391" t="s">
        <v>27</v>
      </c>
    </row>
    <row r="1392" spans="1:19" x14ac:dyDescent="0.25">
      <c r="A1392" s="6">
        <v>20210707</v>
      </c>
      <c r="B1392" t="s">
        <v>768</v>
      </c>
      <c r="C1392" t="s">
        <v>3682</v>
      </c>
      <c r="D1392" t="s">
        <v>5286</v>
      </c>
      <c r="E1392" t="s">
        <v>153</v>
      </c>
      <c r="F1392" t="s">
        <v>24</v>
      </c>
      <c r="G1392" t="s">
        <v>230</v>
      </c>
      <c r="H1392">
        <v>0</v>
      </c>
      <c r="I1392">
        <v>0</v>
      </c>
      <c r="J1392" t="s">
        <v>61</v>
      </c>
      <c r="K1392" t="s">
        <v>979</v>
      </c>
      <c r="L1392" t="s">
        <v>5681</v>
      </c>
      <c r="M13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2" t="s">
        <v>980</v>
      </c>
      <c r="O1392" s="4">
        <v>582713</v>
      </c>
      <c r="P1392" s="4">
        <f>IF(Table_GL_DATA_QUERY[[#This Row],[TRANSAMT]]&gt;0,Table_GL_DATA_QUERY[[#This Row],[TRANSAMT]],0)</f>
        <v>582713</v>
      </c>
      <c r="Q1392" s="4">
        <f>-IF(Table_GL_DATA_QUERY[[#This Row],[TRANSAMT]]&lt;0,Table_GL_DATA_QUERY[[#This Row],[TRANSAMT]],0)</f>
        <v>0</v>
      </c>
      <c r="R1392" t="s">
        <v>31</v>
      </c>
      <c r="S1392" t="s">
        <v>43</v>
      </c>
    </row>
    <row r="1393" spans="1:19" x14ac:dyDescent="0.25">
      <c r="A1393" s="6">
        <v>20210707</v>
      </c>
      <c r="B1393" t="s">
        <v>768</v>
      </c>
      <c r="C1393" t="s">
        <v>3682</v>
      </c>
      <c r="D1393" t="s">
        <v>5286</v>
      </c>
      <c r="E1393" t="s">
        <v>133</v>
      </c>
      <c r="F1393" t="s">
        <v>41</v>
      </c>
      <c r="G1393" t="s">
        <v>230</v>
      </c>
      <c r="H1393">
        <v>0</v>
      </c>
      <c r="I1393">
        <v>0</v>
      </c>
      <c r="J1393" t="s">
        <v>61</v>
      </c>
      <c r="K1393" t="s">
        <v>592</v>
      </c>
      <c r="L1393" t="s">
        <v>5682</v>
      </c>
      <c r="M13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3" t="s">
        <v>96</v>
      </c>
      <c r="O1393" s="4">
        <v>1994709.73</v>
      </c>
      <c r="P1393" s="4">
        <f>IF(Table_GL_DATA_QUERY[[#This Row],[TRANSAMT]]&gt;0,Table_GL_DATA_QUERY[[#This Row],[TRANSAMT]],0)</f>
        <v>1994709.73</v>
      </c>
      <c r="Q1393" s="4">
        <f>-IF(Table_GL_DATA_QUERY[[#This Row],[TRANSAMT]]&lt;0,Table_GL_DATA_QUERY[[#This Row],[TRANSAMT]],0)</f>
        <v>0</v>
      </c>
      <c r="R1393" t="s">
        <v>31</v>
      </c>
      <c r="S1393" t="s">
        <v>27</v>
      </c>
    </row>
    <row r="1394" spans="1:19" x14ac:dyDescent="0.25">
      <c r="A1394" s="6">
        <v>20210707</v>
      </c>
      <c r="B1394" t="s">
        <v>768</v>
      </c>
      <c r="C1394" t="s">
        <v>3682</v>
      </c>
      <c r="D1394" t="s">
        <v>5286</v>
      </c>
      <c r="E1394" t="s">
        <v>134</v>
      </c>
      <c r="F1394" t="s">
        <v>41</v>
      </c>
      <c r="G1394" t="s">
        <v>230</v>
      </c>
      <c r="H1394">
        <v>0</v>
      </c>
      <c r="I1394">
        <v>0</v>
      </c>
      <c r="J1394" t="s">
        <v>61</v>
      </c>
      <c r="K1394" t="s">
        <v>592</v>
      </c>
      <c r="L1394" t="s">
        <v>5683</v>
      </c>
      <c r="M13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4" t="s">
        <v>96</v>
      </c>
      <c r="O1394" s="4">
        <v>31320.880000000001</v>
      </c>
      <c r="P1394" s="4">
        <f>IF(Table_GL_DATA_QUERY[[#This Row],[TRANSAMT]]&gt;0,Table_GL_DATA_QUERY[[#This Row],[TRANSAMT]],0)</f>
        <v>31320.880000000001</v>
      </c>
      <c r="Q1394" s="4">
        <f>-IF(Table_GL_DATA_QUERY[[#This Row],[TRANSAMT]]&lt;0,Table_GL_DATA_QUERY[[#This Row],[TRANSAMT]],0)</f>
        <v>0</v>
      </c>
      <c r="R1394" t="s">
        <v>31</v>
      </c>
      <c r="S1394" t="s">
        <v>27</v>
      </c>
    </row>
    <row r="1395" spans="1:19" x14ac:dyDescent="0.25">
      <c r="A1395" s="6">
        <v>20210707</v>
      </c>
      <c r="B1395" t="s">
        <v>768</v>
      </c>
      <c r="C1395" t="s">
        <v>3682</v>
      </c>
      <c r="D1395" t="s">
        <v>5286</v>
      </c>
      <c r="E1395" t="s">
        <v>203</v>
      </c>
      <c r="F1395" t="s">
        <v>41</v>
      </c>
      <c r="G1395" t="s">
        <v>230</v>
      </c>
      <c r="H1395">
        <v>0</v>
      </c>
      <c r="I1395">
        <v>0</v>
      </c>
      <c r="J1395" t="s">
        <v>61</v>
      </c>
      <c r="K1395" t="s">
        <v>592</v>
      </c>
      <c r="L1395" t="s">
        <v>5684</v>
      </c>
      <c r="M13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5" t="s">
        <v>96</v>
      </c>
      <c r="O1395" s="4">
        <v>375971.02</v>
      </c>
      <c r="P1395" s="4">
        <f>IF(Table_GL_DATA_QUERY[[#This Row],[TRANSAMT]]&gt;0,Table_GL_DATA_QUERY[[#This Row],[TRANSAMT]],0)</f>
        <v>375971.02</v>
      </c>
      <c r="Q1395" s="4">
        <f>-IF(Table_GL_DATA_QUERY[[#This Row],[TRANSAMT]]&lt;0,Table_GL_DATA_QUERY[[#This Row],[TRANSAMT]],0)</f>
        <v>0</v>
      </c>
      <c r="R1395" t="s">
        <v>31</v>
      </c>
      <c r="S1395" t="s">
        <v>27</v>
      </c>
    </row>
    <row r="1396" spans="1:19" x14ac:dyDescent="0.25">
      <c r="A1396" s="6">
        <v>20210707</v>
      </c>
      <c r="B1396" t="s">
        <v>768</v>
      </c>
      <c r="C1396" t="s">
        <v>3682</v>
      </c>
      <c r="D1396" t="s">
        <v>5286</v>
      </c>
      <c r="E1396" t="s">
        <v>135</v>
      </c>
      <c r="F1396" t="s">
        <v>24</v>
      </c>
      <c r="G1396" t="s">
        <v>230</v>
      </c>
      <c r="H1396">
        <v>0</v>
      </c>
      <c r="I1396">
        <v>0</v>
      </c>
      <c r="J1396" t="s">
        <v>61</v>
      </c>
      <c r="K1396" t="s">
        <v>592</v>
      </c>
      <c r="L1396" t="s">
        <v>5685</v>
      </c>
      <c r="M13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6" t="s">
        <v>96</v>
      </c>
      <c r="O1396" s="4">
        <v>82</v>
      </c>
      <c r="P1396" s="4">
        <f>IF(Table_GL_DATA_QUERY[[#This Row],[TRANSAMT]]&gt;0,Table_GL_DATA_QUERY[[#This Row],[TRANSAMT]],0)</f>
        <v>82</v>
      </c>
      <c r="Q1396" s="4">
        <f>-IF(Table_GL_DATA_QUERY[[#This Row],[TRANSAMT]]&lt;0,Table_GL_DATA_QUERY[[#This Row],[TRANSAMT]],0)</f>
        <v>0</v>
      </c>
      <c r="R1396" t="s">
        <v>31</v>
      </c>
      <c r="S1396" t="s">
        <v>43</v>
      </c>
    </row>
    <row r="1397" spans="1:19" x14ac:dyDescent="0.25">
      <c r="A1397" s="6">
        <v>20210707</v>
      </c>
      <c r="B1397" t="s">
        <v>768</v>
      </c>
      <c r="C1397" t="s">
        <v>3682</v>
      </c>
      <c r="D1397" t="s">
        <v>5286</v>
      </c>
      <c r="E1397" t="s">
        <v>136</v>
      </c>
      <c r="F1397" t="s">
        <v>41</v>
      </c>
      <c r="G1397" t="s">
        <v>230</v>
      </c>
      <c r="H1397">
        <v>0</v>
      </c>
      <c r="I1397">
        <v>0</v>
      </c>
      <c r="J1397" t="s">
        <v>61</v>
      </c>
      <c r="K1397" t="s">
        <v>592</v>
      </c>
      <c r="L1397" t="s">
        <v>5686</v>
      </c>
      <c r="M13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7" t="s">
        <v>96</v>
      </c>
      <c r="O1397" s="4">
        <v>262582.09000000003</v>
      </c>
      <c r="P1397" s="4">
        <f>IF(Table_GL_DATA_QUERY[[#This Row],[TRANSAMT]]&gt;0,Table_GL_DATA_QUERY[[#This Row],[TRANSAMT]],0)</f>
        <v>262582.09000000003</v>
      </c>
      <c r="Q1397" s="4">
        <f>-IF(Table_GL_DATA_QUERY[[#This Row],[TRANSAMT]]&lt;0,Table_GL_DATA_QUERY[[#This Row],[TRANSAMT]],0)</f>
        <v>0</v>
      </c>
      <c r="R1397" t="s">
        <v>31</v>
      </c>
      <c r="S1397" t="s">
        <v>27</v>
      </c>
    </row>
    <row r="1398" spans="1:19" x14ac:dyDescent="0.25">
      <c r="A1398" s="6">
        <v>20210707</v>
      </c>
      <c r="B1398" t="s">
        <v>768</v>
      </c>
      <c r="C1398" t="s">
        <v>3682</v>
      </c>
      <c r="D1398" t="s">
        <v>5286</v>
      </c>
      <c r="E1398" t="s">
        <v>204</v>
      </c>
      <c r="F1398" t="s">
        <v>41</v>
      </c>
      <c r="G1398" t="s">
        <v>230</v>
      </c>
      <c r="H1398">
        <v>0</v>
      </c>
      <c r="I1398">
        <v>0</v>
      </c>
      <c r="J1398" t="s">
        <v>61</v>
      </c>
      <c r="K1398" t="s">
        <v>592</v>
      </c>
      <c r="L1398" t="s">
        <v>5687</v>
      </c>
      <c r="M13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8" t="s">
        <v>96</v>
      </c>
      <c r="O1398" s="4">
        <v>1898</v>
      </c>
      <c r="P1398" s="4">
        <f>IF(Table_GL_DATA_QUERY[[#This Row],[TRANSAMT]]&gt;0,Table_GL_DATA_QUERY[[#This Row],[TRANSAMT]],0)</f>
        <v>1898</v>
      </c>
      <c r="Q1398" s="4">
        <f>-IF(Table_GL_DATA_QUERY[[#This Row],[TRANSAMT]]&lt;0,Table_GL_DATA_QUERY[[#This Row],[TRANSAMT]],0)</f>
        <v>0</v>
      </c>
      <c r="R1398" t="s">
        <v>31</v>
      </c>
      <c r="S1398" t="s">
        <v>27</v>
      </c>
    </row>
    <row r="1399" spans="1:19" x14ac:dyDescent="0.25">
      <c r="A1399" s="6">
        <v>20210707</v>
      </c>
      <c r="B1399" t="s">
        <v>768</v>
      </c>
      <c r="C1399" t="s">
        <v>3682</v>
      </c>
      <c r="D1399" t="s">
        <v>5286</v>
      </c>
      <c r="E1399" t="s">
        <v>137</v>
      </c>
      <c r="F1399" t="s">
        <v>24</v>
      </c>
      <c r="G1399" t="s">
        <v>230</v>
      </c>
      <c r="H1399">
        <v>0</v>
      </c>
      <c r="I1399">
        <v>0</v>
      </c>
      <c r="J1399" t="s">
        <v>61</v>
      </c>
      <c r="K1399" t="s">
        <v>592</v>
      </c>
      <c r="L1399" t="s">
        <v>5688</v>
      </c>
      <c r="M13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399" t="s">
        <v>96</v>
      </c>
      <c r="O1399" s="4">
        <v>82</v>
      </c>
      <c r="P1399" s="4">
        <f>IF(Table_GL_DATA_QUERY[[#This Row],[TRANSAMT]]&gt;0,Table_GL_DATA_QUERY[[#This Row],[TRANSAMT]],0)</f>
        <v>82</v>
      </c>
      <c r="Q1399" s="4">
        <f>-IF(Table_GL_DATA_QUERY[[#This Row],[TRANSAMT]]&lt;0,Table_GL_DATA_QUERY[[#This Row],[TRANSAMT]],0)</f>
        <v>0</v>
      </c>
      <c r="R1399" t="s">
        <v>31</v>
      </c>
      <c r="S1399" t="s">
        <v>43</v>
      </c>
    </row>
    <row r="1400" spans="1:19" x14ac:dyDescent="0.25">
      <c r="A1400" s="6">
        <v>20210707</v>
      </c>
      <c r="B1400" t="s">
        <v>768</v>
      </c>
      <c r="C1400" t="s">
        <v>3682</v>
      </c>
      <c r="D1400" t="s">
        <v>5286</v>
      </c>
      <c r="E1400" t="s">
        <v>138</v>
      </c>
      <c r="F1400" t="s">
        <v>24</v>
      </c>
      <c r="G1400" t="s">
        <v>230</v>
      </c>
      <c r="H1400">
        <v>0</v>
      </c>
      <c r="I1400">
        <v>0</v>
      </c>
      <c r="J1400" t="s">
        <v>61</v>
      </c>
      <c r="K1400" t="s">
        <v>592</v>
      </c>
      <c r="L1400" t="s">
        <v>5689</v>
      </c>
      <c r="M14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00" t="s">
        <v>96</v>
      </c>
      <c r="O1400" s="4">
        <v>82</v>
      </c>
      <c r="P1400" s="4">
        <f>IF(Table_GL_DATA_QUERY[[#This Row],[TRANSAMT]]&gt;0,Table_GL_DATA_QUERY[[#This Row],[TRANSAMT]],0)</f>
        <v>82</v>
      </c>
      <c r="Q1400" s="4">
        <f>-IF(Table_GL_DATA_QUERY[[#This Row],[TRANSAMT]]&lt;0,Table_GL_DATA_QUERY[[#This Row],[TRANSAMT]],0)</f>
        <v>0</v>
      </c>
      <c r="R1400" t="s">
        <v>31</v>
      </c>
      <c r="S1400" t="s">
        <v>43</v>
      </c>
    </row>
    <row r="1401" spans="1:19" x14ac:dyDescent="0.25">
      <c r="A1401" s="6">
        <v>20210707</v>
      </c>
      <c r="B1401" t="s">
        <v>768</v>
      </c>
      <c r="C1401" t="s">
        <v>3682</v>
      </c>
      <c r="D1401" t="s">
        <v>5286</v>
      </c>
      <c r="E1401" t="s">
        <v>139</v>
      </c>
      <c r="F1401" t="s">
        <v>24</v>
      </c>
      <c r="G1401" t="s">
        <v>230</v>
      </c>
      <c r="H1401">
        <v>0</v>
      </c>
      <c r="I1401">
        <v>0</v>
      </c>
      <c r="J1401" t="s">
        <v>61</v>
      </c>
      <c r="K1401" t="s">
        <v>1354</v>
      </c>
      <c r="L1401" t="s">
        <v>5690</v>
      </c>
      <c r="M14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000010706046</v>
      </c>
      <c r="N1401" t="s">
        <v>867</v>
      </c>
      <c r="O1401" s="4">
        <v>83673</v>
      </c>
      <c r="P1401" s="4">
        <f>IF(Table_GL_DATA_QUERY[[#This Row],[TRANSAMT]]&gt;0,Table_GL_DATA_QUERY[[#This Row],[TRANSAMT]],0)</f>
        <v>83673</v>
      </c>
      <c r="Q1401" s="4">
        <f>-IF(Table_GL_DATA_QUERY[[#This Row],[TRANSAMT]]&lt;0,Table_GL_DATA_QUERY[[#This Row],[TRANSAMT]],0)</f>
        <v>0</v>
      </c>
      <c r="R1401" t="s">
        <v>31</v>
      </c>
      <c r="S1401" t="s">
        <v>43</v>
      </c>
    </row>
    <row r="1402" spans="1:19" x14ac:dyDescent="0.25">
      <c r="A1402" s="6">
        <v>20210707</v>
      </c>
      <c r="B1402" t="s">
        <v>768</v>
      </c>
      <c r="C1402" t="s">
        <v>3682</v>
      </c>
      <c r="D1402" t="s">
        <v>5286</v>
      </c>
      <c r="E1402" t="s">
        <v>140</v>
      </c>
      <c r="F1402" t="s">
        <v>24</v>
      </c>
      <c r="G1402" t="s">
        <v>230</v>
      </c>
      <c r="H1402">
        <v>0</v>
      </c>
      <c r="I1402">
        <v>0</v>
      </c>
      <c r="J1402" t="s">
        <v>61</v>
      </c>
      <c r="K1402" t="s">
        <v>1049</v>
      </c>
      <c r="L1402" t="s">
        <v>5691</v>
      </c>
      <c r="M14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000011881489</v>
      </c>
      <c r="N1402" t="s">
        <v>1050</v>
      </c>
      <c r="O1402" s="4">
        <v>83116</v>
      </c>
      <c r="P1402" s="4">
        <f>IF(Table_GL_DATA_QUERY[[#This Row],[TRANSAMT]]&gt;0,Table_GL_DATA_QUERY[[#This Row],[TRANSAMT]],0)</f>
        <v>83116</v>
      </c>
      <c r="Q1402" s="4">
        <f>-IF(Table_GL_DATA_QUERY[[#This Row],[TRANSAMT]]&lt;0,Table_GL_DATA_QUERY[[#This Row],[TRANSAMT]],0)</f>
        <v>0</v>
      </c>
      <c r="R1402" t="s">
        <v>31</v>
      </c>
      <c r="S1402" t="s">
        <v>43</v>
      </c>
    </row>
    <row r="1403" spans="1:19" x14ac:dyDescent="0.25">
      <c r="A1403" s="6">
        <v>20210707</v>
      </c>
      <c r="B1403" t="s">
        <v>768</v>
      </c>
      <c r="C1403" t="s">
        <v>3682</v>
      </c>
      <c r="D1403" t="s">
        <v>5286</v>
      </c>
      <c r="E1403" t="s">
        <v>60</v>
      </c>
      <c r="F1403" t="s">
        <v>24</v>
      </c>
      <c r="G1403" t="s">
        <v>230</v>
      </c>
      <c r="H1403">
        <v>0</v>
      </c>
      <c r="I1403">
        <v>0</v>
      </c>
      <c r="J1403" t="s">
        <v>61</v>
      </c>
      <c r="K1403" t="s">
        <v>3216</v>
      </c>
      <c r="L1403" t="s">
        <v>5692</v>
      </c>
      <c r="M14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000CMS201356</v>
      </c>
      <c r="N1403" t="s">
        <v>3217</v>
      </c>
      <c r="O1403" s="4">
        <v>5650</v>
      </c>
      <c r="P1403" s="4">
        <f>IF(Table_GL_DATA_QUERY[[#This Row],[TRANSAMT]]&gt;0,Table_GL_DATA_QUERY[[#This Row],[TRANSAMT]],0)</f>
        <v>5650</v>
      </c>
      <c r="Q1403" s="4">
        <f>-IF(Table_GL_DATA_QUERY[[#This Row],[TRANSAMT]]&lt;0,Table_GL_DATA_QUERY[[#This Row],[TRANSAMT]],0)</f>
        <v>0</v>
      </c>
      <c r="R1403" t="s">
        <v>31</v>
      </c>
      <c r="S1403" t="s">
        <v>43</v>
      </c>
    </row>
    <row r="1404" spans="1:19" x14ac:dyDescent="0.25">
      <c r="A1404" s="6">
        <v>20210729</v>
      </c>
      <c r="B1404" t="s">
        <v>768</v>
      </c>
      <c r="C1404" t="s">
        <v>3682</v>
      </c>
      <c r="D1404" t="s">
        <v>4306</v>
      </c>
      <c r="E1404" t="s">
        <v>300</v>
      </c>
      <c r="F1404" t="s">
        <v>24</v>
      </c>
      <c r="G1404" t="s">
        <v>49</v>
      </c>
      <c r="H1404">
        <v>0</v>
      </c>
      <c r="I1404">
        <v>0</v>
      </c>
      <c r="J1404" t="s">
        <v>61</v>
      </c>
      <c r="K1404" t="s">
        <v>2497</v>
      </c>
      <c r="L1404" t="s">
        <v>5502</v>
      </c>
      <c r="M14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000CMS204765</v>
      </c>
      <c r="N1404" t="s">
        <v>2498</v>
      </c>
      <c r="O1404" s="4">
        <v>521819</v>
      </c>
      <c r="P1404" s="4">
        <f>IF(Table_GL_DATA_QUERY[[#This Row],[TRANSAMT]]&gt;0,Table_GL_DATA_QUERY[[#This Row],[TRANSAMT]],0)</f>
        <v>521819</v>
      </c>
      <c r="Q1404" s="4">
        <f>-IF(Table_GL_DATA_QUERY[[#This Row],[TRANSAMT]]&lt;0,Table_GL_DATA_QUERY[[#This Row],[TRANSAMT]],0)</f>
        <v>0</v>
      </c>
      <c r="R1404" t="s">
        <v>31</v>
      </c>
      <c r="S1404" t="s">
        <v>43</v>
      </c>
    </row>
    <row r="1405" spans="1:19" x14ac:dyDescent="0.25">
      <c r="A1405" s="6">
        <v>20210729</v>
      </c>
      <c r="B1405" t="s">
        <v>768</v>
      </c>
      <c r="C1405" t="s">
        <v>3682</v>
      </c>
      <c r="D1405" t="s">
        <v>4306</v>
      </c>
      <c r="E1405" t="s">
        <v>301</v>
      </c>
      <c r="F1405" t="s">
        <v>24</v>
      </c>
      <c r="G1405" t="s">
        <v>49</v>
      </c>
      <c r="H1405">
        <v>0</v>
      </c>
      <c r="I1405">
        <v>0</v>
      </c>
      <c r="J1405" t="s">
        <v>61</v>
      </c>
      <c r="K1405" t="s">
        <v>3423</v>
      </c>
      <c r="L1405" t="s">
        <v>5503</v>
      </c>
      <c r="M14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05" t="s">
        <v>3424</v>
      </c>
      <c r="O1405" s="4">
        <v>1819781</v>
      </c>
      <c r="P1405" s="4">
        <f>IF(Table_GL_DATA_QUERY[[#This Row],[TRANSAMT]]&gt;0,Table_GL_DATA_QUERY[[#This Row],[TRANSAMT]],0)</f>
        <v>1819781</v>
      </c>
      <c r="Q1405" s="4">
        <f>-IF(Table_GL_DATA_QUERY[[#This Row],[TRANSAMT]]&lt;0,Table_GL_DATA_QUERY[[#This Row],[TRANSAMT]],0)</f>
        <v>0</v>
      </c>
      <c r="R1405" t="s">
        <v>31</v>
      </c>
      <c r="S1405" t="s">
        <v>43</v>
      </c>
    </row>
    <row r="1406" spans="1:19" x14ac:dyDescent="0.25">
      <c r="A1406" s="6">
        <v>20210729</v>
      </c>
      <c r="B1406" t="s">
        <v>768</v>
      </c>
      <c r="C1406" t="s">
        <v>3682</v>
      </c>
      <c r="D1406" t="s">
        <v>4306</v>
      </c>
      <c r="E1406" t="s">
        <v>302</v>
      </c>
      <c r="F1406" t="s">
        <v>24</v>
      </c>
      <c r="G1406" t="s">
        <v>49</v>
      </c>
      <c r="H1406">
        <v>0</v>
      </c>
      <c r="I1406">
        <v>0</v>
      </c>
      <c r="J1406" t="s">
        <v>61</v>
      </c>
      <c r="K1406" t="s">
        <v>2499</v>
      </c>
      <c r="L1406" t="s">
        <v>5504</v>
      </c>
      <c r="M14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000246396754</v>
      </c>
      <c r="N1406" t="s">
        <v>2500</v>
      </c>
      <c r="O1406" s="4">
        <v>211003</v>
      </c>
      <c r="P1406" s="4">
        <f>IF(Table_GL_DATA_QUERY[[#This Row],[TRANSAMT]]&gt;0,Table_GL_DATA_QUERY[[#This Row],[TRANSAMT]],0)</f>
        <v>211003</v>
      </c>
      <c r="Q1406" s="4">
        <f>-IF(Table_GL_DATA_QUERY[[#This Row],[TRANSAMT]]&lt;0,Table_GL_DATA_QUERY[[#This Row],[TRANSAMT]],0)</f>
        <v>0</v>
      </c>
      <c r="R1406" t="s">
        <v>31</v>
      </c>
      <c r="S1406" t="s">
        <v>43</v>
      </c>
    </row>
    <row r="1407" spans="1:19" x14ac:dyDescent="0.25">
      <c r="A1407" s="6">
        <v>20210729</v>
      </c>
      <c r="B1407" t="s">
        <v>768</v>
      </c>
      <c r="C1407" t="s">
        <v>3682</v>
      </c>
      <c r="D1407" t="s">
        <v>4306</v>
      </c>
      <c r="E1407" t="s">
        <v>303</v>
      </c>
      <c r="F1407" t="s">
        <v>24</v>
      </c>
      <c r="G1407" t="s">
        <v>49</v>
      </c>
      <c r="H1407">
        <v>0</v>
      </c>
      <c r="I1407">
        <v>0</v>
      </c>
      <c r="J1407" t="s">
        <v>61</v>
      </c>
      <c r="K1407" t="s">
        <v>2501</v>
      </c>
      <c r="L1407" t="s">
        <v>5505</v>
      </c>
      <c r="M14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07" t="s">
        <v>1439</v>
      </c>
      <c r="O1407" s="4">
        <v>52947399</v>
      </c>
      <c r="P1407" s="4">
        <f>IF(Table_GL_DATA_QUERY[[#This Row],[TRANSAMT]]&gt;0,Table_GL_DATA_QUERY[[#This Row],[TRANSAMT]],0)</f>
        <v>52947399</v>
      </c>
      <c r="Q1407" s="4">
        <f>-IF(Table_GL_DATA_QUERY[[#This Row],[TRANSAMT]]&lt;0,Table_GL_DATA_QUERY[[#This Row],[TRANSAMT]],0)</f>
        <v>0</v>
      </c>
      <c r="R1407" t="s">
        <v>31</v>
      </c>
      <c r="S1407" t="s">
        <v>43</v>
      </c>
    </row>
    <row r="1408" spans="1:19" x14ac:dyDescent="0.25">
      <c r="A1408" s="6">
        <v>20210729</v>
      </c>
      <c r="B1408" t="s">
        <v>768</v>
      </c>
      <c r="C1408" t="s">
        <v>3682</v>
      </c>
      <c r="D1408" t="s">
        <v>4306</v>
      </c>
      <c r="E1408" t="s">
        <v>305</v>
      </c>
      <c r="F1408" t="s">
        <v>24</v>
      </c>
      <c r="G1408" t="s">
        <v>49</v>
      </c>
      <c r="H1408">
        <v>0</v>
      </c>
      <c r="I1408">
        <v>0</v>
      </c>
      <c r="J1408" t="s">
        <v>61</v>
      </c>
      <c r="K1408" t="s">
        <v>5506</v>
      </c>
      <c r="L1408" t="s">
        <v>5507</v>
      </c>
      <c r="M14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08" t="s">
        <v>2502</v>
      </c>
      <c r="O1408" s="4">
        <v>23206</v>
      </c>
      <c r="P1408" s="4">
        <f>IF(Table_GL_DATA_QUERY[[#This Row],[TRANSAMT]]&gt;0,Table_GL_DATA_QUERY[[#This Row],[TRANSAMT]],0)</f>
        <v>23206</v>
      </c>
      <c r="Q1408" s="4">
        <f>-IF(Table_GL_DATA_QUERY[[#This Row],[TRANSAMT]]&lt;0,Table_GL_DATA_QUERY[[#This Row],[TRANSAMT]],0)</f>
        <v>0</v>
      </c>
      <c r="R1408" t="s">
        <v>31</v>
      </c>
      <c r="S1408" t="s">
        <v>43</v>
      </c>
    </row>
    <row r="1409" spans="1:19" x14ac:dyDescent="0.25">
      <c r="A1409" s="6">
        <v>20210729</v>
      </c>
      <c r="B1409" t="s">
        <v>768</v>
      </c>
      <c r="C1409" t="s">
        <v>3682</v>
      </c>
      <c r="D1409" t="s">
        <v>4306</v>
      </c>
      <c r="E1409" t="s">
        <v>306</v>
      </c>
      <c r="F1409" t="s">
        <v>24</v>
      </c>
      <c r="G1409" t="s">
        <v>49</v>
      </c>
      <c r="H1409">
        <v>0</v>
      </c>
      <c r="I1409">
        <v>0</v>
      </c>
      <c r="J1409" t="s">
        <v>61</v>
      </c>
      <c r="K1409" t="s">
        <v>2085</v>
      </c>
      <c r="L1409" t="s">
        <v>5508</v>
      </c>
      <c r="M14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09" t="s">
        <v>1307</v>
      </c>
      <c r="O1409" s="4">
        <v>16349966.66</v>
      </c>
      <c r="P1409" s="4">
        <f>IF(Table_GL_DATA_QUERY[[#This Row],[TRANSAMT]]&gt;0,Table_GL_DATA_QUERY[[#This Row],[TRANSAMT]],0)</f>
        <v>16349966.66</v>
      </c>
      <c r="Q1409" s="4">
        <f>-IF(Table_GL_DATA_QUERY[[#This Row],[TRANSAMT]]&lt;0,Table_GL_DATA_QUERY[[#This Row],[TRANSAMT]],0)</f>
        <v>0</v>
      </c>
      <c r="R1409" t="s">
        <v>31</v>
      </c>
      <c r="S1409" t="s">
        <v>43</v>
      </c>
    </row>
    <row r="1410" spans="1:19" x14ac:dyDescent="0.25">
      <c r="A1410" s="6">
        <v>20210709</v>
      </c>
      <c r="B1410" t="s">
        <v>768</v>
      </c>
      <c r="C1410" t="s">
        <v>3682</v>
      </c>
      <c r="D1410" t="s">
        <v>4306</v>
      </c>
      <c r="E1410" t="s">
        <v>307</v>
      </c>
      <c r="F1410" t="s">
        <v>24</v>
      </c>
      <c r="G1410" t="s">
        <v>49</v>
      </c>
      <c r="H1410">
        <v>0</v>
      </c>
      <c r="I1410">
        <v>0</v>
      </c>
      <c r="J1410" t="s">
        <v>61</v>
      </c>
      <c r="K1410" t="s">
        <v>211</v>
      </c>
      <c r="L1410" t="s">
        <v>5509</v>
      </c>
      <c r="M14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0" t="s">
        <v>212</v>
      </c>
      <c r="O1410" s="4">
        <v>69549</v>
      </c>
      <c r="P1410" s="4">
        <f>IF(Table_GL_DATA_QUERY[[#This Row],[TRANSAMT]]&gt;0,Table_GL_DATA_QUERY[[#This Row],[TRANSAMT]],0)</f>
        <v>69549</v>
      </c>
      <c r="Q1410" s="4">
        <f>-IF(Table_GL_DATA_QUERY[[#This Row],[TRANSAMT]]&lt;0,Table_GL_DATA_QUERY[[#This Row],[TRANSAMT]],0)</f>
        <v>0</v>
      </c>
      <c r="R1410" t="s">
        <v>31</v>
      </c>
      <c r="S1410" t="s">
        <v>43</v>
      </c>
    </row>
    <row r="1411" spans="1:19" x14ac:dyDescent="0.25">
      <c r="A1411" s="6">
        <v>20210729</v>
      </c>
      <c r="B1411" t="s">
        <v>768</v>
      </c>
      <c r="C1411" t="s">
        <v>3682</v>
      </c>
      <c r="D1411" t="s">
        <v>4306</v>
      </c>
      <c r="E1411" t="s">
        <v>308</v>
      </c>
      <c r="F1411" t="s">
        <v>24</v>
      </c>
      <c r="G1411" t="s">
        <v>49</v>
      </c>
      <c r="H1411">
        <v>0</v>
      </c>
      <c r="I1411">
        <v>0</v>
      </c>
      <c r="J1411" t="s">
        <v>61</v>
      </c>
      <c r="K1411" t="s">
        <v>2503</v>
      </c>
      <c r="L1411" t="s">
        <v>5510</v>
      </c>
      <c r="M14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1" t="s">
        <v>141</v>
      </c>
      <c r="O1411" s="4">
        <v>145527</v>
      </c>
      <c r="P1411" s="4">
        <f>IF(Table_GL_DATA_QUERY[[#This Row],[TRANSAMT]]&gt;0,Table_GL_DATA_QUERY[[#This Row],[TRANSAMT]],0)</f>
        <v>145527</v>
      </c>
      <c r="Q1411" s="4">
        <f>-IF(Table_GL_DATA_QUERY[[#This Row],[TRANSAMT]]&lt;0,Table_GL_DATA_QUERY[[#This Row],[TRANSAMT]],0)</f>
        <v>0</v>
      </c>
      <c r="R1411" t="s">
        <v>31</v>
      </c>
      <c r="S1411" t="s">
        <v>43</v>
      </c>
    </row>
    <row r="1412" spans="1:19" x14ac:dyDescent="0.25">
      <c r="A1412" s="6">
        <v>20210729</v>
      </c>
      <c r="B1412" t="s">
        <v>768</v>
      </c>
      <c r="C1412" t="s">
        <v>3682</v>
      </c>
      <c r="D1412" t="s">
        <v>4306</v>
      </c>
      <c r="E1412" t="s">
        <v>329</v>
      </c>
      <c r="F1412" t="s">
        <v>24</v>
      </c>
      <c r="G1412" t="s">
        <v>49</v>
      </c>
      <c r="H1412">
        <v>0</v>
      </c>
      <c r="I1412">
        <v>0</v>
      </c>
      <c r="J1412" t="s">
        <v>61</v>
      </c>
      <c r="K1412" t="s">
        <v>2504</v>
      </c>
      <c r="L1412" t="s">
        <v>5511</v>
      </c>
      <c r="M14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2" t="s">
        <v>228</v>
      </c>
      <c r="O1412" s="4">
        <v>105972</v>
      </c>
      <c r="P1412" s="4">
        <f>IF(Table_GL_DATA_QUERY[[#This Row],[TRANSAMT]]&gt;0,Table_GL_DATA_QUERY[[#This Row],[TRANSAMT]],0)</f>
        <v>105972</v>
      </c>
      <c r="Q1412" s="4">
        <f>-IF(Table_GL_DATA_QUERY[[#This Row],[TRANSAMT]]&lt;0,Table_GL_DATA_QUERY[[#This Row],[TRANSAMT]],0)</f>
        <v>0</v>
      </c>
      <c r="R1412" t="s">
        <v>31</v>
      </c>
      <c r="S1412" t="s">
        <v>43</v>
      </c>
    </row>
    <row r="1413" spans="1:19" x14ac:dyDescent="0.25">
      <c r="A1413" s="6">
        <v>20210729</v>
      </c>
      <c r="B1413" t="s">
        <v>768</v>
      </c>
      <c r="C1413" t="s">
        <v>3682</v>
      </c>
      <c r="D1413" t="s">
        <v>4306</v>
      </c>
      <c r="E1413" t="s">
        <v>331</v>
      </c>
      <c r="F1413" t="s">
        <v>24</v>
      </c>
      <c r="G1413" t="s">
        <v>49</v>
      </c>
      <c r="H1413">
        <v>0</v>
      </c>
      <c r="I1413">
        <v>0</v>
      </c>
      <c r="J1413" t="s">
        <v>61</v>
      </c>
      <c r="K1413" t="s">
        <v>2505</v>
      </c>
      <c r="L1413" t="s">
        <v>5512</v>
      </c>
      <c r="M14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3" t="s">
        <v>1979</v>
      </c>
      <c r="O1413" s="4">
        <v>56700</v>
      </c>
      <c r="P1413" s="4">
        <f>IF(Table_GL_DATA_QUERY[[#This Row],[TRANSAMT]]&gt;0,Table_GL_DATA_QUERY[[#This Row],[TRANSAMT]],0)</f>
        <v>56700</v>
      </c>
      <c r="Q1413" s="4">
        <f>-IF(Table_GL_DATA_QUERY[[#This Row],[TRANSAMT]]&lt;0,Table_GL_DATA_QUERY[[#This Row],[TRANSAMT]],0)</f>
        <v>0</v>
      </c>
      <c r="R1413" t="s">
        <v>31</v>
      </c>
      <c r="S1413" t="s">
        <v>43</v>
      </c>
    </row>
    <row r="1414" spans="1:19" x14ac:dyDescent="0.25">
      <c r="A1414" s="6">
        <v>20210729</v>
      </c>
      <c r="B1414" t="s">
        <v>768</v>
      </c>
      <c r="C1414" t="s">
        <v>3682</v>
      </c>
      <c r="D1414" t="s">
        <v>4306</v>
      </c>
      <c r="E1414" t="s">
        <v>332</v>
      </c>
      <c r="F1414" t="s">
        <v>24</v>
      </c>
      <c r="G1414" t="s">
        <v>49</v>
      </c>
      <c r="H1414">
        <v>0</v>
      </c>
      <c r="I1414">
        <v>0</v>
      </c>
      <c r="J1414" t="s">
        <v>61</v>
      </c>
      <c r="K1414" t="s">
        <v>2506</v>
      </c>
      <c r="L1414" t="s">
        <v>5513</v>
      </c>
      <c r="M14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4" t="s">
        <v>1303</v>
      </c>
      <c r="O1414" s="4">
        <v>27523</v>
      </c>
      <c r="P1414" s="4">
        <f>IF(Table_GL_DATA_QUERY[[#This Row],[TRANSAMT]]&gt;0,Table_GL_DATA_QUERY[[#This Row],[TRANSAMT]],0)</f>
        <v>27523</v>
      </c>
      <c r="Q1414" s="4">
        <f>-IF(Table_GL_DATA_QUERY[[#This Row],[TRANSAMT]]&lt;0,Table_GL_DATA_QUERY[[#This Row],[TRANSAMT]],0)</f>
        <v>0</v>
      </c>
      <c r="R1414" t="s">
        <v>31</v>
      </c>
      <c r="S1414" t="s">
        <v>43</v>
      </c>
    </row>
    <row r="1415" spans="1:19" x14ac:dyDescent="0.25">
      <c r="A1415" s="6">
        <v>20210729</v>
      </c>
      <c r="B1415" t="s">
        <v>768</v>
      </c>
      <c r="C1415" t="s">
        <v>3682</v>
      </c>
      <c r="D1415" t="s">
        <v>4306</v>
      </c>
      <c r="E1415" t="s">
        <v>40</v>
      </c>
      <c r="F1415" t="s">
        <v>24</v>
      </c>
      <c r="G1415" t="s">
        <v>49</v>
      </c>
      <c r="H1415">
        <v>0</v>
      </c>
      <c r="I1415">
        <v>0</v>
      </c>
      <c r="J1415" t="s">
        <v>61</v>
      </c>
      <c r="K1415" t="s">
        <v>1302</v>
      </c>
      <c r="L1415" t="s">
        <v>5514</v>
      </c>
      <c r="M14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5" t="s">
        <v>1303</v>
      </c>
      <c r="O1415" s="4">
        <v>36358</v>
      </c>
      <c r="P1415" s="4">
        <f>IF(Table_GL_DATA_QUERY[[#This Row],[TRANSAMT]]&gt;0,Table_GL_DATA_QUERY[[#This Row],[TRANSAMT]],0)</f>
        <v>36358</v>
      </c>
      <c r="Q1415" s="4">
        <f>-IF(Table_GL_DATA_QUERY[[#This Row],[TRANSAMT]]&lt;0,Table_GL_DATA_QUERY[[#This Row],[TRANSAMT]],0)</f>
        <v>0</v>
      </c>
      <c r="R1415" t="s">
        <v>31</v>
      </c>
      <c r="S1415" t="s">
        <v>43</v>
      </c>
    </row>
    <row r="1416" spans="1:19" x14ac:dyDescent="0.25">
      <c r="A1416" s="6">
        <v>20210709</v>
      </c>
      <c r="B1416" t="s">
        <v>768</v>
      </c>
      <c r="C1416" t="s">
        <v>3682</v>
      </c>
      <c r="D1416" t="s">
        <v>4306</v>
      </c>
      <c r="E1416" t="s">
        <v>933</v>
      </c>
      <c r="F1416" t="s">
        <v>24</v>
      </c>
      <c r="G1416" t="s">
        <v>49</v>
      </c>
      <c r="H1416">
        <v>0</v>
      </c>
      <c r="I1416">
        <v>0</v>
      </c>
      <c r="J1416" t="s">
        <v>61</v>
      </c>
      <c r="K1416" t="s">
        <v>5515</v>
      </c>
      <c r="L1416" t="s">
        <v>5516</v>
      </c>
      <c r="M14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6" t="s">
        <v>5517</v>
      </c>
      <c r="O1416" s="4">
        <v>49725</v>
      </c>
      <c r="P1416" s="4">
        <f>IF(Table_GL_DATA_QUERY[[#This Row],[TRANSAMT]]&gt;0,Table_GL_DATA_QUERY[[#This Row],[TRANSAMT]],0)</f>
        <v>49725</v>
      </c>
      <c r="Q1416" s="4">
        <f>-IF(Table_GL_DATA_QUERY[[#This Row],[TRANSAMT]]&lt;0,Table_GL_DATA_QUERY[[#This Row],[TRANSAMT]],0)</f>
        <v>0</v>
      </c>
      <c r="R1416" t="s">
        <v>31</v>
      </c>
      <c r="S1416" t="s">
        <v>43</v>
      </c>
    </row>
    <row r="1417" spans="1:19" x14ac:dyDescent="0.25">
      <c r="A1417" s="6">
        <v>20210709</v>
      </c>
      <c r="B1417" t="s">
        <v>768</v>
      </c>
      <c r="C1417" t="s">
        <v>3682</v>
      </c>
      <c r="D1417" t="s">
        <v>4306</v>
      </c>
      <c r="E1417" t="s">
        <v>934</v>
      </c>
      <c r="F1417" t="s">
        <v>150</v>
      </c>
      <c r="G1417" t="s">
        <v>49</v>
      </c>
      <c r="H1417">
        <v>0</v>
      </c>
      <c r="I1417">
        <v>0</v>
      </c>
      <c r="J1417" t="s">
        <v>61</v>
      </c>
      <c r="K1417" t="s">
        <v>5518</v>
      </c>
      <c r="L1417" t="s">
        <v>5519</v>
      </c>
      <c r="M14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7" t="s">
        <v>5520</v>
      </c>
      <c r="O1417" s="4">
        <v>256965</v>
      </c>
      <c r="P1417" s="4">
        <f>IF(Table_GL_DATA_QUERY[[#This Row],[TRANSAMT]]&gt;0,Table_GL_DATA_QUERY[[#This Row],[TRANSAMT]],0)</f>
        <v>256965</v>
      </c>
      <c r="Q1417" s="4">
        <f>-IF(Table_GL_DATA_QUERY[[#This Row],[TRANSAMT]]&lt;0,Table_GL_DATA_QUERY[[#This Row],[TRANSAMT]],0)</f>
        <v>0</v>
      </c>
      <c r="R1417" t="s">
        <v>31</v>
      </c>
      <c r="S1417" t="s">
        <v>27</v>
      </c>
    </row>
    <row r="1418" spans="1:19" x14ac:dyDescent="0.25">
      <c r="A1418" s="6">
        <v>20210709</v>
      </c>
      <c r="B1418" t="s">
        <v>768</v>
      </c>
      <c r="C1418" t="s">
        <v>3682</v>
      </c>
      <c r="D1418" t="s">
        <v>4306</v>
      </c>
      <c r="E1418" t="s">
        <v>935</v>
      </c>
      <c r="F1418" t="s">
        <v>24</v>
      </c>
      <c r="G1418" t="s">
        <v>49</v>
      </c>
      <c r="H1418">
        <v>0</v>
      </c>
      <c r="I1418">
        <v>0</v>
      </c>
      <c r="J1418" t="s">
        <v>61</v>
      </c>
      <c r="K1418" t="s">
        <v>3328</v>
      </c>
      <c r="L1418" t="s">
        <v>5521</v>
      </c>
      <c r="M14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8" t="s">
        <v>3329</v>
      </c>
      <c r="O1418" s="4">
        <v>10066</v>
      </c>
      <c r="P1418" s="4">
        <f>IF(Table_GL_DATA_QUERY[[#This Row],[TRANSAMT]]&gt;0,Table_GL_DATA_QUERY[[#This Row],[TRANSAMT]],0)</f>
        <v>10066</v>
      </c>
      <c r="Q1418" s="4">
        <f>-IF(Table_GL_DATA_QUERY[[#This Row],[TRANSAMT]]&lt;0,Table_GL_DATA_QUERY[[#This Row],[TRANSAMT]],0)</f>
        <v>0</v>
      </c>
      <c r="R1418" t="s">
        <v>31</v>
      </c>
      <c r="S1418" t="s">
        <v>43</v>
      </c>
    </row>
    <row r="1419" spans="1:19" x14ac:dyDescent="0.25">
      <c r="A1419" s="6">
        <v>20210709</v>
      </c>
      <c r="B1419" t="s">
        <v>768</v>
      </c>
      <c r="C1419" t="s">
        <v>3682</v>
      </c>
      <c r="D1419" t="s">
        <v>4306</v>
      </c>
      <c r="E1419" t="s">
        <v>333</v>
      </c>
      <c r="F1419" t="s">
        <v>24</v>
      </c>
      <c r="G1419" t="s">
        <v>49</v>
      </c>
      <c r="H1419">
        <v>0</v>
      </c>
      <c r="I1419">
        <v>0</v>
      </c>
      <c r="J1419" t="s">
        <v>61</v>
      </c>
      <c r="K1419" t="s">
        <v>2507</v>
      </c>
      <c r="L1419" t="s">
        <v>5522</v>
      </c>
      <c r="M14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19" t="s">
        <v>2502</v>
      </c>
      <c r="O1419" s="4">
        <v>501236</v>
      </c>
      <c r="P1419" s="4">
        <f>IF(Table_GL_DATA_QUERY[[#This Row],[TRANSAMT]]&gt;0,Table_GL_DATA_QUERY[[#This Row],[TRANSAMT]],0)</f>
        <v>501236</v>
      </c>
      <c r="Q1419" s="4">
        <f>-IF(Table_GL_DATA_QUERY[[#This Row],[TRANSAMT]]&lt;0,Table_GL_DATA_QUERY[[#This Row],[TRANSAMT]],0)</f>
        <v>0</v>
      </c>
      <c r="R1419" t="s">
        <v>31</v>
      </c>
      <c r="S1419" t="s">
        <v>43</v>
      </c>
    </row>
    <row r="1420" spans="1:19" x14ac:dyDescent="0.25">
      <c r="A1420" s="6">
        <v>20210709</v>
      </c>
      <c r="B1420" t="s">
        <v>768</v>
      </c>
      <c r="C1420" t="s">
        <v>3682</v>
      </c>
      <c r="D1420" t="s">
        <v>4306</v>
      </c>
      <c r="E1420" t="s">
        <v>334</v>
      </c>
      <c r="F1420" t="s">
        <v>185</v>
      </c>
      <c r="G1420" t="s">
        <v>49</v>
      </c>
      <c r="H1420">
        <v>0</v>
      </c>
      <c r="I1420">
        <v>0</v>
      </c>
      <c r="J1420" t="s">
        <v>61</v>
      </c>
      <c r="K1420" t="s">
        <v>5523</v>
      </c>
      <c r="L1420" t="s">
        <v>5524</v>
      </c>
      <c r="M14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20" t="s">
        <v>5525</v>
      </c>
      <c r="O1420" s="4">
        <v>63384.28</v>
      </c>
      <c r="P1420" s="4">
        <f>IF(Table_GL_DATA_QUERY[[#This Row],[TRANSAMT]]&gt;0,Table_GL_DATA_QUERY[[#This Row],[TRANSAMT]],0)</f>
        <v>63384.28</v>
      </c>
      <c r="Q1420" s="4">
        <f>-IF(Table_GL_DATA_QUERY[[#This Row],[TRANSAMT]]&lt;0,Table_GL_DATA_QUERY[[#This Row],[TRANSAMT]],0)</f>
        <v>0</v>
      </c>
      <c r="R1420" t="s">
        <v>31</v>
      </c>
      <c r="S1420" t="s">
        <v>27</v>
      </c>
    </row>
    <row r="1421" spans="1:19" x14ac:dyDescent="0.25">
      <c r="A1421" s="6">
        <v>20210709</v>
      </c>
      <c r="B1421" t="s">
        <v>768</v>
      </c>
      <c r="C1421" t="s">
        <v>3682</v>
      </c>
      <c r="D1421" t="s">
        <v>4306</v>
      </c>
      <c r="E1421" t="s">
        <v>335</v>
      </c>
      <c r="F1421" t="s">
        <v>41</v>
      </c>
      <c r="G1421" t="s">
        <v>49</v>
      </c>
      <c r="H1421">
        <v>0</v>
      </c>
      <c r="I1421">
        <v>0</v>
      </c>
      <c r="J1421" t="s">
        <v>61</v>
      </c>
      <c r="K1421" t="s">
        <v>163</v>
      </c>
      <c r="L1421" t="s">
        <v>5526</v>
      </c>
      <c r="M14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21" t="s">
        <v>2508</v>
      </c>
      <c r="O1421" s="4">
        <v>503381</v>
      </c>
      <c r="P1421" s="4">
        <f>IF(Table_GL_DATA_QUERY[[#This Row],[TRANSAMT]]&gt;0,Table_GL_DATA_QUERY[[#This Row],[TRANSAMT]],0)</f>
        <v>503381</v>
      </c>
      <c r="Q1421" s="4">
        <f>-IF(Table_GL_DATA_QUERY[[#This Row],[TRANSAMT]]&lt;0,Table_GL_DATA_QUERY[[#This Row],[TRANSAMT]],0)</f>
        <v>0</v>
      </c>
      <c r="R1421" t="s">
        <v>31</v>
      </c>
      <c r="S1421" t="s">
        <v>27</v>
      </c>
    </row>
    <row r="1422" spans="1:19" x14ac:dyDescent="0.25">
      <c r="A1422" s="6">
        <v>20210709</v>
      </c>
      <c r="B1422" t="s">
        <v>768</v>
      </c>
      <c r="C1422" t="s">
        <v>3682</v>
      </c>
      <c r="D1422" t="s">
        <v>4306</v>
      </c>
      <c r="E1422" t="s">
        <v>937</v>
      </c>
      <c r="F1422" t="s">
        <v>52</v>
      </c>
      <c r="G1422" t="s">
        <v>49</v>
      </c>
      <c r="H1422">
        <v>0</v>
      </c>
      <c r="I1422">
        <v>0</v>
      </c>
      <c r="J1422" t="s">
        <v>61</v>
      </c>
      <c r="K1422" t="s">
        <v>5527</v>
      </c>
      <c r="L1422" t="s">
        <v>5528</v>
      </c>
      <c r="M14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22" t="s">
        <v>5529</v>
      </c>
      <c r="O1422" s="4">
        <v>24675</v>
      </c>
      <c r="P1422" s="4">
        <f>IF(Table_GL_DATA_QUERY[[#This Row],[TRANSAMT]]&gt;0,Table_GL_DATA_QUERY[[#This Row],[TRANSAMT]],0)</f>
        <v>24675</v>
      </c>
      <c r="Q1422" s="4">
        <f>-IF(Table_GL_DATA_QUERY[[#This Row],[TRANSAMT]]&lt;0,Table_GL_DATA_QUERY[[#This Row],[TRANSAMT]],0)</f>
        <v>0</v>
      </c>
      <c r="R1422" t="s">
        <v>31</v>
      </c>
      <c r="S1422" t="s">
        <v>27</v>
      </c>
    </row>
    <row r="1423" spans="1:19" x14ac:dyDescent="0.25">
      <c r="A1423" s="6">
        <v>20210709</v>
      </c>
      <c r="B1423" t="s">
        <v>768</v>
      </c>
      <c r="C1423" t="s">
        <v>3682</v>
      </c>
      <c r="D1423" t="s">
        <v>4306</v>
      </c>
      <c r="E1423" t="s">
        <v>336</v>
      </c>
      <c r="F1423" t="s">
        <v>52</v>
      </c>
      <c r="G1423" t="s">
        <v>49</v>
      </c>
      <c r="H1423">
        <v>0</v>
      </c>
      <c r="I1423">
        <v>0</v>
      </c>
      <c r="J1423" t="s">
        <v>61</v>
      </c>
      <c r="K1423" t="s">
        <v>5530</v>
      </c>
      <c r="L1423" t="s">
        <v>5531</v>
      </c>
      <c r="M14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23" t="s">
        <v>5532</v>
      </c>
      <c r="O1423" s="4">
        <v>24675</v>
      </c>
      <c r="P1423" s="4">
        <f>IF(Table_GL_DATA_QUERY[[#This Row],[TRANSAMT]]&gt;0,Table_GL_DATA_QUERY[[#This Row],[TRANSAMT]],0)</f>
        <v>24675</v>
      </c>
      <c r="Q1423" s="4">
        <f>-IF(Table_GL_DATA_QUERY[[#This Row],[TRANSAMT]]&lt;0,Table_GL_DATA_QUERY[[#This Row],[TRANSAMT]],0)</f>
        <v>0</v>
      </c>
      <c r="R1423" t="s">
        <v>31</v>
      </c>
      <c r="S1423" t="s">
        <v>27</v>
      </c>
    </row>
    <row r="1424" spans="1:19" x14ac:dyDescent="0.25">
      <c r="A1424" s="6">
        <v>20210709</v>
      </c>
      <c r="B1424" t="s">
        <v>768</v>
      </c>
      <c r="C1424" t="s">
        <v>3682</v>
      </c>
      <c r="D1424" t="s">
        <v>4306</v>
      </c>
      <c r="E1424" t="s">
        <v>940</v>
      </c>
      <c r="F1424" t="s">
        <v>24</v>
      </c>
      <c r="G1424" t="s">
        <v>49</v>
      </c>
      <c r="H1424">
        <v>0</v>
      </c>
      <c r="I1424">
        <v>0</v>
      </c>
      <c r="J1424" t="s">
        <v>61</v>
      </c>
      <c r="K1424" t="s">
        <v>5533</v>
      </c>
      <c r="L1424" t="s">
        <v>5534</v>
      </c>
      <c r="M14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000000000032</v>
      </c>
      <c r="N1424" t="s">
        <v>5535</v>
      </c>
      <c r="O1424" s="4">
        <v>103681</v>
      </c>
      <c r="P1424" s="4">
        <f>IF(Table_GL_DATA_QUERY[[#This Row],[TRANSAMT]]&gt;0,Table_GL_DATA_QUERY[[#This Row],[TRANSAMT]],0)</f>
        <v>103681</v>
      </c>
      <c r="Q1424" s="4">
        <f>-IF(Table_GL_DATA_QUERY[[#This Row],[TRANSAMT]]&lt;0,Table_GL_DATA_QUERY[[#This Row],[TRANSAMT]],0)</f>
        <v>0</v>
      </c>
      <c r="R1424" t="s">
        <v>31</v>
      </c>
      <c r="S1424" t="s">
        <v>43</v>
      </c>
    </row>
    <row r="1425" spans="1:19" x14ac:dyDescent="0.25">
      <c r="A1425" s="6">
        <v>20210709</v>
      </c>
      <c r="B1425" t="s">
        <v>768</v>
      </c>
      <c r="C1425" t="s">
        <v>3682</v>
      </c>
      <c r="D1425" t="s">
        <v>4306</v>
      </c>
      <c r="E1425" t="s">
        <v>337</v>
      </c>
      <c r="F1425" t="s">
        <v>58</v>
      </c>
      <c r="G1425" t="s">
        <v>49</v>
      </c>
      <c r="H1425">
        <v>0</v>
      </c>
      <c r="I1425">
        <v>0</v>
      </c>
      <c r="J1425" t="s">
        <v>61</v>
      </c>
      <c r="K1425" t="s">
        <v>1041</v>
      </c>
      <c r="L1425" t="s">
        <v>5536</v>
      </c>
      <c r="M14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25" t="s">
        <v>2013</v>
      </c>
      <c r="O1425" s="4">
        <v>23793.75</v>
      </c>
      <c r="P1425" s="4">
        <f>IF(Table_GL_DATA_QUERY[[#This Row],[TRANSAMT]]&gt;0,Table_GL_DATA_QUERY[[#This Row],[TRANSAMT]],0)</f>
        <v>23793.75</v>
      </c>
      <c r="Q1425" s="4">
        <f>-IF(Table_GL_DATA_QUERY[[#This Row],[TRANSAMT]]&lt;0,Table_GL_DATA_QUERY[[#This Row],[TRANSAMT]],0)</f>
        <v>0</v>
      </c>
      <c r="R1425" t="s">
        <v>31</v>
      </c>
      <c r="S1425" t="s">
        <v>27</v>
      </c>
    </row>
    <row r="1426" spans="1:19" x14ac:dyDescent="0.25">
      <c r="A1426" s="6">
        <v>20210707</v>
      </c>
      <c r="B1426" t="s">
        <v>768</v>
      </c>
      <c r="C1426" t="s">
        <v>3682</v>
      </c>
      <c r="D1426" t="s">
        <v>5286</v>
      </c>
      <c r="E1426" t="s">
        <v>62</v>
      </c>
      <c r="F1426" t="s">
        <v>41</v>
      </c>
      <c r="G1426" t="s">
        <v>230</v>
      </c>
      <c r="H1426">
        <v>0</v>
      </c>
      <c r="I1426">
        <v>0</v>
      </c>
      <c r="J1426" t="s">
        <v>61</v>
      </c>
      <c r="K1426" t="s">
        <v>1698</v>
      </c>
      <c r="L1426" t="s">
        <v>6183</v>
      </c>
      <c r="M14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26" t="s">
        <v>1699</v>
      </c>
      <c r="O1426" s="4">
        <v>123375</v>
      </c>
      <c r="P1426" s="4">
        <f>IF(Table_GL_DATA_QUERY[[#This Row],[TRANSAMT]]&gt;0,Table_GL_DATA_QUERY[[#This Row],[TRANSAMT]],0)</f>
        <v>123375</v>
      </c>
      <c r="Q1426" s="4">
        <f>-IF(Table_GL_DATA_QUERY[[#This Row],[TRANSAMT]]&lt;0,Table_GL_DATA_QUERY[[#This Row],[TRANSAMT]],0)</f>
        <v>0</v>
      </c>
      <c r="R1426" t="s">
        <v>31</v>
      </c>
      <c r="S1426" t="s">
        <v>27</v>
      </c>
    </row>
    <row r="1427" spans="1:19" x14ac:dyDescent="0.25">
      <c r="A1427" s="6">
        <v>20210707</v>
      </c>
      <c r="B1427" t="s">
        <v>768</v>
      </c>
      <c r="C1427" t="s">
        <v>3682</v>
      </c>
      <c r="D1427" t="s">
        <v>5286</v>
      </c>
      <c r="E1427" t="s">
        <v>63</v>
      </c>
      <c r="F1427" t="s">
        <v>24</v>
      </c>
      <c r="G1427" t="s">
        <v>230</v>
      </c>
      <c r="H1427">
        <v>0</v>
      </c>
      <c r="I1427">
        <v>0</v>
      </c>
      <c r="J1427" t="s">
        <v>61</v>
      </c>
      <c r="K1427" t="s">
        <v>1347</v>
      </c>
      <c r="L1427" t="s">
        <v>6184</v>
      </c>
      <c r="M14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27" t="s">
        <v>1348</v>
      </c>
      <c r="O1427" s="4">
        <v>1490523</v>
      </c>
      <c r="P1427" s="4">
        <f>IF(Table_GL_DATA_QUERY[[#This Row],[TRANSAMT]]&gt;0,Table_GL_DATA_QUERY[[#This Row],[TRANSAMT]],0)</f>
        <v>1490523</v>
      </c>
      <c r="Q1427" s="4">
        <f>-IF(Table_GL_DATA_QUERY[[#This Row],[TRANSAMT]]&lt;0,Table_GL_DATA_QUERY[[#This Row],[TRANSAMT]],0)</f>
        <v>0</v>
      </c>
      <c r="R1427" t="s">
        <v>31</v>
      </c>
      <c r="S1427" t="s">
        <v>43</v>
      </c>
    </row>
    <row r="1428" spans="1:19" x14ac:dyDescent="0.25">
      <c r="A1428" s="6">
        <v>20210707</v>
      </c>
      <c r="B1428" t="s">
        <v>768</v>
      </c>
      <c r="C1428" t="s">
        <v>3682</v>
      </c>
      <c r="D1428" t="s">
        <v>5286</v>
      </c>
      <c r="E1428" t="s">
        <v>64</v>
      </c>
      <c r="F1428" t="s">
        <v>24</v>
      </c>
      <c r="G1428" t="s">
        <v>230</v>
      </c>
      <c r="H1428">
        <v>0</v>
      </c>
      <c r="I1428">
        <v>0</v>
      </c>
      <c r="J1428" t="s">
        <v>61</v>
      </c>
      <c r="K1428" t="s">
        <v>1380</v>
      </c>
      <c r="L1428" t="s">
        <v>6185</v>
      </c>
      <c r="M14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000010707139</v>
      </c>
      <c r="N1428" t="s">
        <v>1381</v>
      </c>
      <c r="O1428" s="4">
        <v>5313358.1500000004</v>
      </c>
      <c r="P1428" s="4">
        <f>IF(Table_GL_DATA_QUERY[[#This Row],[TRANSAMT]]&gt;0,Table_GL_DATA_QUERY[[#This Row],[TRANSAMT]],0)</f>
        <v>5313358.1500000004</v>
      </c>
      <c r="Q1428" s="4">
        <f>-IF(Table_GL_DATA_QUERY[[#This Row],[TRANSAMT]]&lt;0,Table_GL_DATA_QUERY[[#This Row],[TRANSAMT]],0)</f>
        <v>0</v>
      </c>
      <c r="R1428" t="s">
        <v>31</v>
      </c>
      <c r="S1428" t="s">
        <v>43</v>
      </c>
    </row>
    <row r="1429" spans="1:19" x14ac:dyDescent="0.25">
      <c r="A1429" s="6">
        <v>20210707</v>
      </c>
      <c r="B1429" t="s">
        <v>768</v>
      </c>
      <c r="C1429" t="s">
        <v>3682</v>
      </c>
      <c r="D1429" t="s">
        <v>5286</v>
      </c>
      <c r="E1429" t="s">
        <v>65</v>
      </c>
      <c r="F1429" t="s">
        <v>24</v>
      </c>
      <c r="G1429" t="s">
        <v>230</v>
      </c>
      <c r="H1429">
        <v>0</v>
      </c>
      <c r="I1429">
        <v>0</v>
      </c>
      <c r="J1429" t="s">
        <v>61</v>
      </c>
      <c r="K1429" t="s">
        <v>1045</v>
      </c>
      <c r="L1429" t="s">
        <v>6186</v>
      </c>
      <c r="M14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000000020228</v>
      </c>
      <c r="N1429" t="s">
        <v>1046</v>
      </c>
      <c r="O1429" s="4">
        <v>182839</v>
      </c>
      <c r="P1429" s="4">
        <f>IF(Table_GL_DATA_QUERY[[#This Row],[TRANSAMT]]&gt;0,Table_GL_DATA_QUERY[[#This Row],[TRANSAMT]],0)</f>
        <v>182839</v>
      </c>
      <c r="Q1429" s="4">
        <f>-IF(Table_GL_DATA_QUERY[[#This Row],[TRANSAMT]]&lt;0,Table_GL_DATA_QUERY[[#This Row],[TRANSAMT]],0)</f>
        <v>0</v>
      </c>
      <c r="R1429" t="s">
        <v>31</v>
      </c>
      <c r="S1429" t="s">
        <v>43</v>
      </c>
    </row>
    <row r="1430" spans="1:19" x14ac:dyDescent="0.25">
      <c r="A1430" s="6">
        <v>20210707</v>
      </c>
      <c r="B1430" t="s">
        <v>768</v>
      </c>
      <c r="C1430" t="s">
        <v>3682</v>
      </c>
      <c r="D1430" t="s">
        <v>5286</v>
      </c>
      <c r="E1430" t="s">
        <v>66</v>
      </c>
      <c r="F1430" t="s">
        <v>24</v>
      </c>
      <c r="G1430" t="s">
        <v>230</v>
      </c>
      <c r="H1430">
        <v>0</v>
      </c>
      <c r="I1430">
        <v>0</v>
      </c>
      <c r="J1430" t="s">
        <v>61</v>
      </c>
      <c r="K1430" t="s">
        <v>6187</v>
      </c>
      <c r="L1430" t="s">
        <v>6188</v>
      </c>
      <c r="M14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000010707170</v>
      </c>
      <c r="N1430" t="s">
        <v>6189</v>
      </c>
      <c r="O1430" s="4">
        <v>170684</v>
      </c>
      <c r="P1430" s="4">
        <f>IF(Table_GL_DATA_QUERY[[#This Row],[TRANSAMT]]&gt;0,Table_GL_DATA_QUERY[[#This Row],[TRANSAMT]],0)</f>
        <v>170684</v>
      </c>
      <c r="Q1430" s="4">
        <f>-IF(Table_GL_DATA_QUERY[[#This Row],[TRANSAMT]]&lt;0,Table_GL_DATA_QUERY[[#This Row],[TRANSAMT]],0)</f>
        <v>0</v>
      </c>
      <c r="R1430" t="s">
        <v>31</v>
      </c>
      <c r="S1430" t="s">
        <v>43</v>
      </c>
    </row>
    <row r="1431" spans="1:19" x14ac:dyDescent="0.25">
      <c r="A1431" s="6">
        <v>20210707</v>
      </c>
      <c r="B1431" t="s">
        <v>768</v>
      </c>
      <c r="C1431" t="s">
        <v>3682</v>
      </c>
      <c r="D1431" t="s">
        <v>5286</v>
      </c>
      <c r="E1431" t="s">
        <v>67</v>
      </c>
      <c r="F1431" t="s">
        <v>24</v>
      </c>
      <c r="G1431" t="s">
        <v>230</v>
      </c>
      <c r="H1431">
        <v>0</v>
      </c>
      <c r="I1431">
        <v>0</v>
      </c>
      <c r="J1431" t="s">
        <v>61</v>
      </c>
      <c r="K1431" t="s">
        <v>6190</v>
      </c>
      <c r="L1431" t="s">
        <v>6191</v>
      </c>
      <c r="M14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31" t="s">
        <v>1337</v>
      </c>
      <c r="O1431" s="4">
        <v>482114.45</v>
      </c>
      <c r="P1431" s="4">
        <f>IF(Table_GL_DATA_QUERY[[#This Row],[TRANSAMT]]&gt;0,Table_GL_DATA_QUERY[[#This Row],[TRANSAMT]],0)</f>
        <v>482114.45</v>
      </c>
      <c r="Q1431" s="4">
        <f>-IF(Table_GL_DATA_QUERY[[#This Row],[TRANSAMT]]&lt;0,Table_GL_DATA_QUERY[[#This Row],[TRANSAMT]],0)</f>
        <v>0</v>
      </c>
      <c r="R1431" t="s">
        <v>31</v>
      </c>
      <c r="S1431" t="s">
        <v>43</v>
      </c>
    </row>
    <row r="1432" spans="1:19" x14ac:dyDescent="0.25">
      <c r="A1432" s="6">
        <v>20210707</v>
      </c>
      <c r="B1432" t="s">
        <v>768</v>
      </c>
      <c r="C1432" t="s">
        <v>3682</v>
      </c>
      <c r="D1432" t="s">
        <v>5286</v>
      </c>
      <c r="E1432" t="s">
        <v>68</v>
      </c>
      <c r="F1432" t="s">
        <v>41</v>
      </c>
      <c r="G1432" t="s">
        <v>230</v>
      </c>
      <c r="H1432">
        <v>0</v>
      </c>
      <c r="I1432">
        <v>0</v>
      </c>
      <c r="J1432" t="s">
        <v>61</v>
      </c>
      <c r="K1432" t="s">
        <v>6192</v>
      </c>
      <c r="L1432" t="s">
        <v>6193</v>
      </c>
      <c r="M14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000010706073</v>
      </c>
      <c r="N1432" t="s">
        <v>146</v>
      </c>
      <c r="O1432" s="4">
        <v>62797</v>
      </c>
      <c r="P1432" s="4">
        <f>IF(Table_GL_DATA_QUERY[[#This Row],[TRANSAMT]]&gt;0,Table_GL_DATA_QUERY[[#This Row],[TRANSAMT]],0)</f>
        <v>62797</v>
      </c>
      <c r="Q1432" s="4">
        <f>-IF(Table_GL_DATA_QUERY[[#This Row],[TRANSAMT]]&lt;0,Table_GL_DATA_QUERY[[#This Row],[TRANSAMT]],0)</f>
        <v>0</v>
      </c>
      <c r="R1432" t="s">
        <v>31</v>
      </c>
      <c r="S1432" t="s">
        <v>27</v>
      </c>
    </row>
    <row r="1433" spans="1:19" x14ac:dyDescent="0.25">
      <c r="A1433" s="6">
        <v>20210707</v>
      </c>
      <c r="B1433" t="s">
        <v>768</v>
      </c>
      <c r="C1433" t="s">
        <v>3682</v>
      </c>
      <c r="D1433" t="s">
        <v>5286</v>
      </c>
      <c r="E1433" t="s">
        <v>69</v>
      </c>
      <c r="F1433" t="s">
        <v>24</v>
      </c>
      <c r="G1433" t="s">
        <v>230</v>
      </c>
      <c r="H1433">
        <v>0</v>
      </c>
      <c r="I1433">
        <v>0</v>
      </c>
      <c r="J1433" t="s">
        <v>61</v>
      </c>
      <c r="K1433" t="s">
        <v>1281</v>
      </c>
      <c r="L1433" t="s">
        <v>6194</v>
      </c>
      <c r="M14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433" t="s">
        <v>1282</v>
      </c>
      <c r="O1433" s="4">
        <v>3280927</v>
      </c>
      <c r="P1433" s="4">
        <f>IF(Table_GL_DATA_QUERY[[#This Row],[TRANSAMT]]&gt;0,Table_GL_DATA_QUERY[[#This Row],[TRANSAMT]],0)</f>
        <v>3280927</v>
      </c>
      <c r="Q1433" s="4">
        <f>-IF(Table_GL_DATA_QUERY[[#This Row],[TRANSAMT]]&lt;0,Table_GL_DATA_QUERY[[#This Row],[TRANSAMT]],0)</f>
        <v>0</v>
      </c>
      <c r="R1433" t="s">
        <v>31</v>
      </c>
      <c r="S1433" t="s">
        <v>43</v>
      </c>
    </row>
    <row r="1434" spans="1:19" x14ac:dyDescent="0.25">
      <c r="A1434" s="6">
        <v>20210707</v>
      </c>
      <c r="B1434" t="s">
        <v>768</v>
      </c>
      <c r="C1434" t="s">
        <v>3682</v>
      </c>
      <c r="D1434" t="s">
        <v>5286</v>
      </c>
      <c r="E1434" t="s">
        <v>70</v>
      </c>
      <c r="F1434" t="s">
        <v>180</v>
      </c>
      <c r="G1434" t="s">
        <v>230</v>
      </c>
      <c r="H1434">
        <v>0</v>
      </c>
      <c r="I1434">
        <v>0</v>
      </c>
      <c r="J1434" t="s">
        <v>61</v>
      </c>
      <c r="K1434" t="s">
        <v>859</v>
      </c>
      <c r="L1434" t="s">
        <v>6195</v>
      </c>
      <c r="M14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34" t="s">
        <v>860</v>
      </c>
      <c r="O1434" s="4">
        <v>83202173.159999996</v>
      </c>
      <c r="P1434" s="4">
        <f>IF(Table_GL_DATA_QUERY[[#This Row],[TRANSAMT]]&gt;0,Table_GL_DATA_QUERY[[#This Row],[TRANSAMT]],0)</f>
        <v>83202173.159999996</v>
      </c>
      <c r="Q1434" s="4">
        <f>-IF(Table_GL_DATA_QUERY[[#This Row],[TRANSAMT]]&lt;0,Table_GL_DATA_QUERY[[#This Row],[TRANSAMT]],0)</f>
        <v>0</v>
      </c>
      <c r="R1434" t="s">
        <v>31</v>
      </c>
      <c r="S1434" t="s">
        <v>27</v>
      </c>
    </row>
    <row r="1435" spans="1:19" x14ac:dyDescent="0.25">
      <c r="A1435" s="6">
        <v>20210707</v>
      </c>
      <c r="B1435" t="s">
        <v>768</v>
      </c>
      <c r="C1435" t="s">
        <v>3682</v>
      </c>
      <c r="D1435" t="s">
        <v>5286</v>
      </c>
      <c r="E1435" t="s">
        <v>30</v>
      </c>
      <c r="F1435" t="s">
        <v>41</v>
      </c>
      <c r="G1435" t="s">
        <v>230</v>
      </c>
      <c r="H1435">
        <v>0</v>
      </c>
      <c r="I1435">
        <v>0</v>
      </c>
      <c r="J1435" t="s">
        <v>61</v>
      </c>
      <c r="K1435" t="s">
        <v>1012</v>
      </c>
      <c r="L1435" t="s">
        <v>6196</v>
      </c>
      <c r="M14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35" t="s">
        <v>6197</v>
      </c>
      <c r="O1435" s="4">
        <v>28607.34</v>
      </c>
      <c r="P1435" s="4">
        <f>IF(Table_GL_DATA_QUERY[[#This Row],[TRANSAMT]]&gt;0,Table_GL_DATA_QUERY[[#This Row],[TRANSAMT]],0)</f>
        <v>28607.34</v>
      </c>
      <c r="Q1435" s="4">
        <f>-IF(Table_GL_DATA_QUERY[[#This Row],[TRANSAMT]]&lt;0,Table_GL_DATA_QUERY[[#This Row],[TRANSAMT]],0)</f>
        <v>0</v>
      </c>
      <c r="R1435" t="s">
        <v>31</v>
      </c>
      <c r="S1435" t="s">
        <v>27</v>
      </c>
    </row>
    <row r="1436" spans="1:19" x14ac:dyDescent="0.25">
      <c r="A1436" s="6">
        <v>20210707</v>
      </c>
      <c r="B1436" t="s">
        <v>768</v>
      </c>
      <c r="C1436" t="s">
        <v>3682</v>
      </c>
      <c r="D1436" t="s">
        <v>5286</v>
      </c>
      <c r="E1436" t="s">
        <v>71</v>
      </c>
      <c r="F1436" t="s">
        <v>24</v>
      </c>
      <c r="G1436" t="s">
        <v>230</v>
      </c>
      <c r="H1436">
        <v>0</v>
      </c>
      <c r="I1436">
        <v>0</v>
      </c>
      <c r="J1436" t="s">
        <v>61</v>
      </c>
      <c r="K1436" t="s">
        <v>1033</v>
      </c>
      <c r="L1436" t="s">
        <v>6198</v>
      </c>
      <c r="M14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36" t="s">
        <v>1034</v>
      </c>
      <c r="O1436" s="4">
        <v>1304950</v>
      </c>
      <c r="P1436" s="4">
        <f>IF(Table_GL_DATA_QUERY[[#This Row],[TRANSAMT]]&gt;0,Table_GL_DATA_QUERY[[#This Row],[TRANSAMT]],0)</f>
        <v>1304950</v>
      </c>
      <c r="Q1436" s="4">
        <f>-IF(Table_GL_DATA_QUERY[[#This Row],[TRANSAMT]]&lt;0,Table_GL_DATA_QUERY[[#This Row],[TRANSAMT]],0)</f>
        <v>0</v>
      </c>
      <c r="R1436" t="s">
        <v>31</v>
      </c>
      <c r="S1436" t="s">
        <v>43</v>
      </c>
    </row>
    <row r="1437" spans="1:19" x14ac:dyDescent="0.25">
      <c r="A1437" s="6">
        <v>20210707</v>
      </c>
      <c r="B1437" t="s">
        <v>768</v>
      </c>
      <c r="C1437" t="s">
        <v>3682</v>
      </c>
      <c r="D1437" t="s">
        <v>5286</v>
      </c>
      <c r="E1437" t="s">
        <v>57</v>
      </c>
      <c r="F1437" t="s">
        <v>24</v>
      </c>
      <c r="G1437" t="s">
        <v>230</v>
      </c>
      <c r="H1437">
        <v>0</v>
      </c>
      <c r="I1437">
        <v>0</v>
      </c>
      <c r="J1437" t="s">
        <v>61</v>
      </c>
      <c r="K1437" t="s">
        <v>1033</v>
      </c>
      <c r="L1437" t="s">
        <v>6199</v>
      </c>
      <c r="M14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37" t="s">
        <v>1034</v>
      </c>
      <c r="O1437" s="4">
        <v>1500000</v>
      </c>
      <c r="P1437" s="4">
        <f>IF(Table_GL_DATA_QUERY[[#This Row],[TRANSAMT]]&gt;0,Table_GL_DATA_QUERY[[#This Row],[TRANSAMT]],0)</f>
        <v>1500000</v>
      </c>
      <c r="Q1437" s="4">
        <f>-IF(Table_GL_DATA_QUERY[[#This Row],[TRANSAMT]]&lt;0,Table_GL_DATA_QUERY[[#This Row],[TRANSAMT]],0)</f>
        <v>0</v>
      </c>
      <c r="R1437" t="s">
        <v>31</v>
      </c>
      <c r="S1437" t="s">
        <v>43</v>
      </c>
    </row>
    <row r="1438" spans="1:19" x14ac:dyDescent="0.25">
      <c r="A1438" s="6">
        <v>20210707</v>
      </c>
      <c r="B1438" t="s">
        <v>768</v>
      </c>
      <c r="C1438" t="s">
        <v>3682</v>
      </c>
      <c r="D1438" t="s">
        <v>5286</v>
      </c>
      <c r="E1438" t="s">
        <v>72</v>
      </c>
      <c r="F1438" t="s">
        <v>24</v>
      </c>
      <c r="G1438" t="s">
        <v>230</v>
      </c>
      <c r="H1438">
        <v>0</v>
      </c>
      <c r="I1438">
        <v>0</v>
      </c>
      <c r="J1438" t="s">
        <v>61</v>
      </c>
      <c r="K1438" t="s">
        <v>1033</v>
      </c>
      <c r="L1438" t="s">
        <v>6200</v>
      </c>
      <c r="M14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38" t="s">
        <v>1034</v>
      </c>
      <c r="O1438" s="4">
        <v>1500000</v>
      </c>
      <c r="P1438" s="4">
        <f>IF(Table_GL_DATA_QUERY[[#This Row],[TRANSAMT]]&gt;0,Table_GL_DATA_QUERY[[#This Row],[TRANSAMT]],0)</f>
        <v>1500000</v>
      </c>
      <c r="Q1438" s="4">
        <f>-IF(Table_GL_DATA_QUERY[[#This Row],[TRANSAMT]]&lt;0,Table_GL_DATA_QUERY[[#This Row],[TRANSAMT]],0)</f>
        <v>0</v>
      </c>
      <c r="R1438" t="s">
        <v>31</v>
      </c>
      <c r="S1438" t="s">
        <v>43</v>
      </c>
    </row>
    <row r="1439" spans="1:19" x14ac:dyDescent="0.25">
      <c r="A1439" s="6">
        <v>20210707</v>
      </c>
      <c r="B1439" t="s">
        <v>768</v>
      </c>
      <c r="C1439" t="s">
        <v>3682</v>
      </c>
      <c r="D1439" t="s">
        <v>5286</v>
      </c>
      <c r="E1439" t="s">
        <v>73</v>
      </c>
      <c r="F1439" t="s">
        <v>24</v>
      </c>
      <c r="G1439" t="s">
        <v>230</v>
      </c>
      <c r="H1439">
        <v>0</v>
      </c>
      <c r="I1439">
        <v>0</v>
      </c>
      <c r="J1439" t="s">
        <v>61</v>
      </c>
      <c r="K1439" t="s">
        <v>1033</v>
      </c>
      <c r="L1439" t="s">
        <v>6201</v>
      </c>
      <c r="M14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39" t="s">
        <v>1034</v>
      </c>
      <c r="O1439" s="4">
        <v>1500000</v>
      </c>
      <c r="P1439" s="4">
        <f>IF(Table_GL_DATA_QUERY[[#This Row],[TRANSAMT]]&gt;0,Table_GL_DATA_QUERY[[#This Row],[TRANSAMT]],0)</f>
        <v>1500000</v>
      </c>
      <c r="Q1439" s="4">
        <f>-IF(Table_GL_DATA_QUERY[[#This Row],[TRANSAMT]]&lt;0,Table_GL_DATA_QUERY[[#This Row],[TRANSAMT]],0)</f>
        <v>0</v>
      </c>
      <c r="R1439" t="s">
        <v>31</v>
      </c>
      <c r="S1439" t="s">
        <v>43</v>
      </c>
    </row>
    <row r="1440" spans="1:19" x14ac:dyDescent="0.25">
      <c r="A1440" s="6">
        <v>20210707</v>
      </c>
      <c r="B1440" t="s">
        <v>768</v>
      </c>
      <c r="C1440" t="s">
        <v>3682</v>
      </c>
      <c r="D1440" t="s">
        <v>5286</v>
      </c>
      <c r="E1440" t="s">
        <v>74</v>
      </c>
      <c r="F1440" t="s">
        <v>24</v>
      </c>
      <c r="G1440" t="s">
        <v>230</v>
      </c>
      <c r="H1440">
        <v>0</v>
      </c>
      <c r="I1440">
        <v>0</v>
      </c>
      <c r="J1440" t="s">
        <v>61</v>
      </c>
      <c r="K1440" t="s">
        <v>278</v>
      </c>
      <c r="L1440" t="s">
        <v>6202</v>
      </c>
      <c r="M14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40" t="s">
        <v>279</v>
      </c>
      <c r="O1440" s="4">
        <v>28073</v>
      </c>
      <c r="P1440" s="4">
        <f>IF(Table_GL_DATA_QUERY[[#This Row],[TRANSAMT]]&gt;0,Table_GL_DATA_QUERY[[#This Row],[TRANSAMT]],0)</f>
        <v>28073</v>
      </c>
      <c r="Q1440" s="4">
        <f>-IF(Table_GL_DATA_QUERY[[#This Row],[TRANSAMT]]&lt;0,Table_GL_DATA_QUERY[[#This Row],[TRANSAMT]],0)</f>
        <v>0</v>
      </c>
      <c r="R1440" t="s">
        <v>31</v>
      </c>
      <c r="S1440" t="s">
        <v>43</v>
      </c>
    </row>
    <row r="1441" spans="1:19" x14ac:dyDescent="0.25">
      <c r="A1441" s="6">
        <v>20210707</v>
      </c>
      <c r="B1441" t="s">
        <v>768</v>
      </c>
      <c r="C1441" t="s">
        <v>3682</v>
      </c>
      <c r="D1441" t="s">
        <v>5286</v>
      </c>
      <c r="E1441" t="s">
        <v>75</v>
      </c>
      <c r="F1441" t="s">
        <v>41</v>
      </c>
      <c r="G1441" t="s">
        <v>230</v>
      </c>
      <c r="H1441">
        <v>0</v>
      </c>
      <c r="I1441">
        <v>0</v>
      </c>
      <c r="J1441" t="s">
        <v>61</v>
      </c>
      <c r="K1441" t="s">
        <v>1431</v>
      </c>
      <c r="L1441" t="s">
        <v>6203</v>
      </c>
      <c r="M14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41" t="s">
        <v>1700</v>
      </c>
      <c r="O1441" s="4">
        <v>90983.08</v>
      </c>
      <c r="P1441" s="4">
        <f>IF(Table_GL_DATA_QUERY[[#This Row],[TRANSAMT]]&gt;0,Table_GL_DATA_QUERY[[#This Row],[TRANSAMT]],0)</f>
        <v>90983.08</v>
      </c>
      <c r="Q1441" s="4">
        <f>-IF(Table_GL_DATA_QUERY[[#This Row],[TRANSAMT]]&lt;0,Table_GL_DATA_QUERY[[#This Row],[TRANSAMT]],0)</f>
        <v>0</v>
      </c>
      <c r="R1441" t="s">
        <v>31</v>
      </c>
      <c r="S1441" t="s">
        <v>27</v>
      </c>
    </row>
    <row r="1442" spans="1:19" x14ac:dyDescent="0.25">
      <c r="A1442" s="6">
        <v>20210707</v>
      </c>
      <c r="B1442" t="s">
        <v>768</v>
      </c>
      <c r="C1442" t="s">
        <v>3682</v>
      </c>
      <c r="D1442" t="s">
        <v>5286</v>
      </c>
      <c r="E1442" t="s">
        <v>76</v>
      </c>
      <c r="F1442" t="s">
        <v>24</v>
      </c>
      <c r="G1442" t="s">
        <v>230</v>
      </c>
      <c r="H1442">
        <v>0</v>
      </c>
      <c r="I1442">
        <v>0</v>
      </c>
      <c r="J1442" t="s">
        <v>61</v>
      </c>
      <c r="K1442" t="s">
        <v>901</v>
      </c>
      <c r="L1442" t="s">
        <v>6204</v>
      </c>
      <c r="M14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42" t="s">
        <v>213</v>
      </c>
      <c r="O1442" s="4">
        <v>2113759</v>
      </c>
      <c r="P1442" s="4">
        <f>IF(Table_GL_DATA_QUERY[[#This Row],[TRANSAMT]]&gt;0,Table_GL_DATA_QUERY[[#This Row],[TRANSAMT]],0)</f>
        <v>2113759</v>
      </c>
      <c r="Q1442" s="4">
        <f>-IF(Table_GL_DATA_QUERY[[#This Row],[TRANSAMT]]&lt;0,Table_GL_DATA_QUERY[[#This Row],[TRANSAMT]],0)</f>
        <v>0</v>
      </c>
      <c r="R1442" t="s">
        <v>31</v>
      </c>
      <c r="S1442" t="s">
        <v>43</v>
      </c>
    </row>
    <row r="1443" spans="1:19" x14ac:dyDescent="0.25">
      <c r="A1443" s="6">
        <v>20210707</v>
      </c>
      <c r="B1443" t="s">
        <v>768</v>
      </c>
      <c r="C1443" t="s">
        <v>3682</v>
      </c>
      <c r="D1443" t="s">
        <v>5286</v>
      </c>
      <c r="E1443" t="s">
        <v>77</v>
      </c>
      <c r="F1443" t="s">
        <v>24</v>
      </c>
      <c r="G1443" t="s">
        <v>230</v>
      </c>
      <c r="H1443">
        <v>0</v>
      </c>
      <c r="I1443">
        <v>0</v>
      </c>
      <c r="J1443" t="s">
        <v>61</v>
      </c>
      <c r="K1443" t="s">
        <v>1357</v>
      </c>
      <c r="L1443" t="s">
        <v>6205</v>
      </c>
      <c r="M14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43" t="s">
        <v>1358</v>
      </c>
      <c r="O1443" s="4">
        <v>1387300</v>
      </c>
      <c r="P1443" s="4">
        <f>IF(Table_GL_DATA_QUERY[[#This Row],[TRANSAMT]]&gt;0,Table_GL_DATA_QUERY[[#This Row],[TRANSAMT]],0)</f>
        <v>1387300</v>
      </c>
      <c r="Q1443" s="4">
        <f>-IF(Table_GL_DATA_QUERY[[#This Row],[TRANSAMT]]&lt;0,Table_GL_DATA_QUERY[[#This Row],[TRANSAMT]],0)</f>
        <v>0</v>
      </c>
      <c r="R1443" t="s">
        <v>31</v>
      </c>
      <c r="S1443" t="s">
        <v>43</v>
      </c>
    </row>
    <row r="1444" spans="1:19" x14ac:dyDescent="0.25">
      <c r="A1444" s="6">
        <v>20210707</v>
      </c>
      <c r="B1444" t="s">
        <v>768</v>
      </c>
      <c r="C1444" t="s">
        <v>3682</v>
      </c>
      <c r="D1444" t="s">
        <v>5286</v>
      </c>
      <c r="E1444" t="s">
        <v>78</v>
      </c>
      <c r="F1444" t="s">
        <v>24</v>
      </c>
      <c r="G1444" t="s">
        <v>230</v>
      </c>
      <c r="H1444">
        <v>0</v>
      </c>
      <c r="I1444">
        <v>0</v>
      </c>
      <c r="J1444" t="s">
        <v>61</v>
      </c>
      <c r="K1444" t="s">
        <v>1479</v>
      </c>
      <c r="L1444" t="s">
        <v>6206</v>
      </c>
      <c r="M14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44" t="s">
        <v>1358</v>
      </c>
      <c r="O1444" s="4">
        <v>423980</v>
      </c>
      <c r="P1444" s="4">
        <f>IF(Table_GL_DATA_QUERY[[#This Row],[TRANSAMT]]&gt;0,Table_GL_DATA_QUERY[[#This Row],[TRANSAMT]],0)</f>
        <v>423980</v>
      </c>
      <c r="Q1444" s="4">
        <f>-IF(Table_GL_DATA_QUERY[[#This Row],[TRANSAMT]]&lt;0,Table_GL_DATA_QUERY[[#This Row],[TRANSAMT]],0)</f>
        <v>0</v>
      </c>
      <c r="R1444" t="s">
        <v>31</v>
      </c>
      <c r="S1444" t="s">
        <v>43</v>
      </c>
    </row>
    <row r="1445" spans="1:19" x14ac:dyDescent="0.25">
      <c r="A1445" s="6">
        <v>20210707</v>
      </c>
      <c r="B1445" t="s">
        <v>768</v>
      </c>
      <c r="C1445" t="s">
        <v>3682</v>
      </c>
      <c r="D1445" t="s">
        <v>5286</v>
      </c>
      <c r="E1445" t="s">
        <v>79</v>
      </c>
      <c r="F1445" t="s">
        <v>41</v>
      </c>
      <c r="G1445" t="s">
        <v>230</v>
      </c>
      <c r="H1445">
        <v>0</v>
      </c>
      <c r="I1445">
        <v>0</v>
      </c>
      <c r="J1445" t="s">
        <v>61</v>
      </c>
      <c r="K1445" t="s">
        <v>1701</v>
      </c>
      <c r="L1445" t="s">
        <v>6207</v>
      </c>
      <c r="M14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000010707173</v>
      </c>
      <c r="N1445" t="s">
        <v>283</v>
      </c>
      <c r="O1445" s="4">
        <v>96484</v>
      </c>
      <c r="P1445" s="4">
        <f>IF(Table_GL_DATA_QUERY[[#This Row],[TRANSAMT]]&gt;0,Table_GL_DATA_QUERY[[#This Row],[TRANSAMT]],0)</f>
        <v>96484</v>
      </c>
      <c r="Q1445" s="4">
        <f>-IF(Table_GL_DATA_QUERY[[#This Row],[TRANSAMT]]&lt;0,Table_GL_DATA_QUERY[[#This Row],[TRANSAMT]],0)</f>
        <v>0</v>
      </c>
      <c r="R1445" t="s">
        <v>31</v>
      </c>
      <c r="S1445" t="s">
        <v>27</v>
      </c>
    </row>
    <row r="1446" spans="1:19" x14ac:dyDescent="0.25">
      <c r="A1446" s="6">
        <v>20210707</v>
      </c>
      <c r="B1446" t="s">
        <v>768</v>
      </c>
      <c r="C1446" t="s">
        <v>3682</v>
      </c>
      <c r="D1446" t="s">
        <v>5286</v>
      </c>
      <c r="E1446" t="s">
        <v>80</v>
      </c>
      <c r="F1446" t="s">
        <v>24</v>
      </c>
      <c r="G1446" t="s">
        <v>230</v>
      </c>
      <c r="H1446">
        <v>0</v>
      </c>
      <c r="I1446">
        <v>0</v>
      </c>
      <c r="J1446" t="s">
        <v>61</v>
      </c>
      <c r="K1446" t="s">
        <v>1450</v>
      </c>
      <c r="L1446" t="s">
        <v>6208</v>
      </c>
      <c r="M14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46" t="s">
        <v>1451</v>
      </c>
      <c r="O1446" s="4">
        <v>1743577</v>
      </c>
      <c r="P1446" s="4">
        <f>IF(Table_GL_DATA_QUERY[[#This Row],[TRANSAMT]]&gt;0,Table_GL_DATA_QUERY[[#This Row],[TRANSAMT]],0)</f>
        <v>1743577</v>
      </c>
      <c r="Q1446" s="4">
        <f>-IF(Table_GL_DATA_QUERY[[#This Row],[TRANSAMT]]&lt;0,Table_GL_DATA_QUERY[[#This Row],[TRANSAMT]],0)</f>
        <v>0</v>
      </c>
      <c r="R1446" t="s">
        <v>31</v>
      </c>
      <c r="S1446" t="s">
        <v>43</v>
      </c>
    </row>
    <row r="1447" spans="1:19" x14ac:dyDescent="0.25">
      <c r="A1447" s="6">
        <v>20210707</v>
      </c>
      <c r="B1447" t="s">
        <v>768</v>
      </c>
      <c r="C1447" t="s">
        <v>3682</v>
      </c>
      <c r="D1447" t="s">
        <v>5286</v>
      </c>
      <c r="E1447" t="s">
        <v>158</v>
      </c>
      <c r="F1447" t="s">
        <v>24</v>
      </c>
      <c r="G1447" t="s">
        <v>230</v>
      </c>
      <c r="H1447">
        <v>0</v>
      </c>
      <c r="I1447">
        <v>0</v>
      </c>
      <c r="J1447" t="s">
        <v>61</v>
      </c>
      <c r="K1447" t="s">
        <v>989</v>
      </c>
      <c r="L1447" t="s">
        <v>6209</v>
      </c>
      <c r="M14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47" t="s">
        <v>985</v>
      </c>
      <c r="O1447" s="4">
        <v>1000000</v>
      </c>
      <c r="P1447" s="4">
        <f>IF(Table_GL_DATA_QUERY[[#This Row],[TRANSAMT]]&gt;0,Table_GL_DATA_QUERY[[#This Row],[TRANSAMT]],0)</f>
        <v>1000000</v>
      </c>
      <c r="Q1447" s="4">
        <f>-IF(Table_GL_DATA_QUERY[[#This Row],[TRANSAMT]]&lt;0,Table_GL_DATA_QUERY[[#This Row],[TRANSAMT]],0)</f>
        <v>0</v>
      </c>
      <c r="R1447" t="s">
        <v>31</v>
      </c>
      <c r="S1447" t="s">
        <v>43</v>
      </c>
    </row>
    <row r="1448" spans="1:19" x14ac:dyDescent="0.25">
      <c r="A1448" s="6">
        <v>20210719</v>
      </c>
      <c r="B1448" t="s">
        <v>768</v>
      </c>
      <c r="C1448" t="s">
        <v>3682</v>
      </c>
      <c r="D1448" t="s">
        <v>5537</v>
      </c>
      <c r="E1448" t="s">
        <v>23</v>
      </c>
      <c r="F1448" t="s">
        <v>24</v>
      </c>
      <c r="G1448" t="s">
        <v>25</v>
      </c>
      <c r="H1448">
        <v>0</v>
      </c>
      <c r="I1448">
        <v>0</v>
      </c>
      <c r="J1448" t="s">
        <v>441</v>
      </c>
      <c r="K1448" t="s">
        <v>5538</v>
      </c>
      <c r="L1448" t="s">
        <v>5539</v>
      </c>
      <c r="M14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48" t="s">
        <v>5540</v>
      </c>
      <c r="O1448" s="4">
        <v>-1687</v>
      </c>
      <c r="P1448" s="4">
        <f>IF(Table_GL_DATA_QUERY[[#This Row],[TRANSAMT]]&gt;0,Table_GL_DATA_QUERY[[#This Row],[TRANSAMT]],0)</f>
        <v>0</v>
      </c>
      <c r="Q1448" s="4">
        <f>-IF(Table_GL_DATA_QUERY[[#This Row],[TRANSAMT]]&lt;0,Table_GL_DATA_QUERY[[#This Row],[TRANSAMT]],0)</f>
        <v>1687</v>
      </c>
      <c r="R1448" t="s">
        <v>26</v>
      </c>
      <c r="S1448" t="s">
        <v>27</v>
      </c>
    </row>
    <row r="1449" spans="1:19" x14ac:dyDescent="0.25">
      <c r="A1449" s="6">
        <v>20210719</v>
      </c>
      <c r="B1449" t="s">
        <v>768</v>
      </c>
      <c r="C1449" t="s">
        <v>3682</v>
      </c>
      <c r="D1449" t="s">
        <v>5541</v>
      </c>
      <c r="E1449" t="s">
        <v>23</v>
      </c>
      <c r="F1449" t="s">
        <v>24</v>
      </c>
      <c r="G1449" t="s">
        <v>25</v>
      </c>
      <c r="H1449">
        <v>0</v>
      </c>
      <c r="I1449">
        <v>0</v>
      </c>
      <c r="J1449" t="s">
        <v>441</v>
      </c>
      <c r="K1449" t="s">
        <v>5538</v>
      </c>
      <c r="L1449" t="s">
        <v>5542</v>
      </c>
      <c r="M14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49" t="s">
        <v>588</v>
      </c>
      <c r="O1449" s="4">
        <v>-821</v>
      </c>
      <c r="P1449" s="4">
        <f>IF(Table_GL_DATA_QUERY[[#This Row],[TRANSAMT]]&gt;0,Table_GL_DATA_QUERY[[#This Row],[TRANSAMT]],0)</f>
        <v>0</v>
      </c>
      <c r="Q1449" s="4">
        <f>-IF(Table_GL_DATA_QUERY[[#This Row],[TRANSAMT]]&lt;0,Table_GL_DATA_QUERY[[#This Row],[TRANSAMT]],0)</f>
        <v>821</v>
      </c>
      <c r="R1449" t="s">
        <v>26</v>
      </c>
      <c r="S1449" t="s">
        <v>27</v>
      </c>
    </row>
    <row r="1450" spans="1:19" x14ac:dyDescent="0.25">
      <c r="A1450" s="6">
        <v>20210719</v>
      </c>
      <c r="B1450" t="s">
        <v>768</v>
      </c>
      <c r="C1450" t="s">
        <v>3682</v>
      </c>
      <c r="D1450" t="s">
        <v>5543</v>
      </c>
      <c r="E1450" t="s">
        <v>23</v>
      </c>
      <c r="F1450" t="s">
        <v>41</v>
      </c>
      <c r="G1450" t="s">
        <v>25</v>
      </c>
      <c r="H1450">
        <v>0</v>
      </c>
      <c r="I1450">
        <v>0</v>
      </c>
      <c r="J1450" t="s">
        <v>441</v>
      </c>
      <c r="K1450" t="s">
        <v>4564</v>
      </c>
      <c r="L1450" t="s">
        <v>5544</v>
      </c>
      <c r="M14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0" t="s">
        <v>5545</v>
      </c>
      <c r="O1450" s="4">
        <v>-32400</v>
      </c>
      <c r="P1450" s="4">
        <f>IF(Table_GL_DATA_QUERY[[#This Row],[TRANSAMT]]&gt;0,Table_GL_DATA_QUERY[[#This Row],[TRANSAMT]],0)</f>
        <v>0</v>
      </c>
      <c r="Q1450" s="4">
        <f>-IF(Table_GL_DATA_QUERY[[#This Row],[TRANSAMT]]&lt;0,Table_GL_DATA_QUERY[[#This Row],[TRANSAMT]],0)</f>
        <v>32400</v>
      </c>
      <c r="R1450" t="s">
        <v>26</v>
      </c>
      <c r="S1450" t="s">
        <v>27</v>
      </c>
    </row>
    <row r="1451" spans="1:19" x14ac:dyDescent="0.25">
      <c r="A1451" s="6">
        <v>20210719</v>
      </c>
      <c r="B1451" t="s">
        <v>768</v>
      </c>
      <c r="C1451" t="s">
        <v>3682</v>
      </c>
      <c r="D1451" t="s">
        <v>5546</v>
      </c>
      <c r="E1451" t="s">
        <v>23</v>
      </c>
      <c r="F1451" t="s">
        <v>41</v>
      </c>
      <c r="G1451" t="s">
        <v>25</v>
      </c>
      <c r="H1451">
        <v>0</v>
      </c>
      <c r="I1451">
        <v>0</v>
      </c>
      <c r="J1451" t="s">
        <v>441</v>
      </c>
      <c r="K1451" t="s">
        <v>5547</v>
      </c>
      <c r="L1451" t="s">
        <v>5548</v>
      </c>
      <c r="M14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1" t="s">
        <v>5549</v>
      </c>
      <c r="O1451" s="4">
        <v>-144335</v>
      </c>
      <c r="P1451" s="4">
        <f>IF(Table_GL_DATA_QUERY[[#This Row],[TRANSAMT]]&gt;0,Table_GL_DATA_QUERY[[#This Row],[TRANSAMT]],0)</f>
        <v>0</v>
      </c>
      <c r="Q1451" s="4">
        <f>-IF(Table_GL_DATA_QUERY[[#This Row],[TRANSAMT]]&lt;0,Table_GL_DATA_QUERY[[#This Row],[TRANSAMT]],0)</f>
        <v>144335</v>
      </c>
      <c r="R1451" t="s">
        <v>26</v>
      </c>
      <c r="S1451" t="s">
        <v>27</v>
      </c>
    </row>
    <row r="1452" spans="1:19" x14ac:dyDescent="0.25">
      <c r="A1452" s="6">
        <v>20210719</v>
      </c>
      <c r="B1452" t="s">
        <v>768</v>
      </c>
      <c r="C1452" t="s">
        <v>3682</v>
      </c>
      <c r="D1452" t="s">
        <v>5550</v>
      </c>
      <c r="E1452" t="s">
        <v>23</v>
      </c>
      <c r="F1452" t="s">
        <v>41</v>
      </c>
      <c r="G1452" t="s">
        <v>477</v>
      </c>
      <c r="H1452">
        <v>0</v>
      </c>
      <c r="I1452">
        <v>0</v>
      </c>
      <c r="J1452" t="s">
        <v>472</v>
      </c>
      <c r="K1452" t="s">
        <v>5551</v>
      </c>
      <c r="L1452" t="s">
        <v>5552</v>
      </c>
      <c r="M14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2" t="s">
        <v>5309</v>
      </c>
      <c r="O1452" s="4">
        <v>-14685</v>
      </c>
      <c r="P1452" s="4">
        <f>IF(Table_GL_DATA_QUERY[[#This Row],[TRANSAMT]]&gt;0,Table_GL_DATA_QUERY[[#This Row],[TRANSAMT]],0)</f>
        <v>0</v>
      </c>
      <c r="Q1452" s="4">
        <f>-IF(Table_GL_DATA_QUERY[[#This Row],[TRANSAMT]]&lt;0,Table_GL_DATA_QUERY[[#This Row],[TRANSAMT]],0)</f>
        <v>14685</v>
      </c>
      <c r="R1452" t="s">
        <v>26</v>
      </c>
      <c r="S1452" t="s">
        <v>27</v>
      </c>
    </row>
    <row r="1453" spans="1:19" x14ac:dyDescent="0.25">
      <c r="A1453" s="6">
        <v>20210719</v>
      </c>
      <c r="B1453" t="s">
        <v>768</v>
      </c>
      <c r="C1453" t="s">
        <v>3682</v>
      </c>
      <c r="D1453" t="s">
        <v>5550</v>
      </c>
      <c r="E1453" t="s">
        <v>59</v>
      </c>
      <c r="F1453" t="s">
        <v>24</v>
      </c>
      <c r="G1453" t="s">
        <v>477</v>
      </c>
      <c r="H1453">
        <v>0</v>
      </c>
      <c r="I1453">
        <v>0</v>
      </c>
      <c r="J1453" t="s">
        <v>472</v>
      </c>
      <c r="K1453" t="s">
        <v>5553</v>
      </c>
      <c r="L1453" t="s">
        <v>5554</v>
      </c>
      <c r="M14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3" t="s">
        <v>5555</v>
      </c>
      <c r="O1453" s="4">
        <v>-10000</v>
      </c>
      <c r="P1453" s="4">
        <f>IF(Table_GL_DATA_QUERY[[#This Row],[TRANSAMT]]&gt;0,Table_GL_DATA_QUERY[[#This Row],[TRANSAMT]],0)</f>
        <v>0</v>
      </c>
      <c r="Q1453" s="4">
        <f>-IF(Table_GL_DATA_QUERY[[#This Row],[TRANSAMT]]&lt;0,Table_GL_DATA_QUERY[[#This Row],[TRANSAMT]],0)</f>
        <v>10000</v>
      </c>
      <c r="R1453" t="s">
        <v>26</v>
      </c>
      <c r="S1453" t="s">
        <v>456</v>
      </c>
    </row>
    <row r="1454" spans="1:19" x14ac:dyDescent="0.25">
      <c r="A1454" s="6">
        <v>20210719</v>
      </c>
      <c r="B1454" t="s">
        <v>768</v>
      </c>
      <c r="C1454" t="s">
        <v>3682</v>
      </c>
      <c r="D1454" t="s">
        <v>5550</v>
      </c>
      <c r="E1454" t="s">
        <v>149</v>
      </c>
      <c r="F1454" t="s">
        <v>24</v>
      </c>
      <c r="G1454" t="s">
        <v>477</v>
      </c>
      <c r="H1454">
        <v>0</v>
      </c>
      <c r="I1454">
        <v>0</v>
      </c>
      <c r="J1454" t="s">
        <v>472</v>
      </c>
      <c r="K1454" t="s">
        <v>5556</v>
      </c>
      <c r="L1454" t="s">
        <v>5557</v>
      </c>
      <c r="M14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4" t="s">
        <v>5558</v>
      </c>
      <c r="O1454" s="4">
        <v>-4600</v>
      </c>
      <c r="P1454" s="4">
        <f>IF(Table_GL_DATA_QUERY[[#This Row],[TRANSAMT]]&gt;0,Table_GL_DATA_QUERY[[#This Row],[TRANSAMT]],0)</f>
        <v>0</v>
      </c>
      <c r="Q1454" s="4">
        <f>-IF(Table_GL_DATA_QUERY[[#This Row],[TRANSAMT]]&lt;0,Table_GL_DATA_QUERY[[#This Row],[TRANSAMT]],0)</f>
        <v>4600</v>
      </c>
      <c r="R1454" t="s">
        <v>26</v>
      </c>
      <c r="S1454" t="s">
        <v>27</v>
      </c>
    </row>
    <row r="1455" spans="1:19" x14ac:dyDescent="0.25">
      <c r="A1455" s="6">
        <v>20210719</v>
      </c>
      <c r="B1455" t="s">
        <v>768</v>
      </c>
      <c r="C1455" t="s">
        <v>3682</v>
      </c>
      <c r="D1455" t="s">
        <v>5550</v>
      </c>
      <c r="E1455" t="s">
        <v>126</v>
      </c>
      <c r="F1455" t="s">
        <v>24</v>
      </c>
      <c r="G1455" t="s">
        <v>477</v>
      </c>
      <c r="H1455">
        <v>0</v>
      </c>
      <c r="I1455">
        <v>0</v>
      </c>
      <c r="J1455" t="s">
        <v>472</v>
      </c>
      <c r="K1455" t="s">
        <v>5559</v>
      </c>
      <c r="L1455" t="s">
        <v>5560</v>
      </c>
      <c r="M14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5" t="s">
        <v>5561</v>
      </c>
      <c r="O1455" s="4">
        <v>-41685</v>
      </c>
      <c r="P1455" s="4">
        <f>IF(Table_GL_DATA_QUERY[[#This Row],[TRANSAMT]]&gt;0,Table_GL_DATA_QUERY[[#This Row],[TRANSAMT]],0)</f>
        <v>0</v>
      </c>
      <c r="Q1455" s="4">
        <f>-IF(Table_GL_DATA_QUERY[[#This Row],[TRANSAMT]]&lt;0,Table_GL_DATA_QUERY[[#This Row],[TRANSAMT]],0)</f>
        <v>41685</v>
      </c>
      <c r="R1455" t="s">
        <v>26</v>
      </c>
      <c r="S1455" t="s">
        <v>456</v>
      </c>
    </row>
    <row r="1456" spans="1:19" x14ac:dyDescent="0.25">
      <c r="A1456" s="6">
        <v>20210719</v>
      </c>
      <c r="B1456" t="s">
        <v>768</v>
      </c>
      <c r="C1456" t="s">
        <v>3682</v>
      </c>
      <c r="D1456" t="s">
        <v>5550</v>
      </c>
      <c r="E1456" t="s">
        <v>127</v>
      </c>
      <c r="F1456" t="s">
        <v>24</v>
      </c>
      <c r="G1456" t="s">
        <v>477</v>
      </c>
      <c r="H1456">
        <v>0</v>
      </c>
      <c r="I1456">
        <v>0</v>
      </c>
      <c r="J1456" t="s">
        <v>472</v>
      </c>
      <c r="K1456" t="s">
        <v>5562</v>
      </c>
      <c r="L1456" t="s">
        <v>5563</v>
      </c>
      <c r="M14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6" t="s">
        <v>1068</v>
      </c>
      <c r="O1456" s="4">
        <v>-1770</v>
      </c>
      <c r="P1456" s="4">
        <f>IF(Table_GL_DATA_QUERY[[#This Row],[TRANSAMT]]&gt;0,Table_GL_DATA_QUERY[[#This Row],[TRANSAMT]],0)</f>
        <v>0</v>
      </c>
      <c r="Q1456" s="4">
        <f>-IF(Table_GL_DATA_QUERY[[#This Row],[TRANSAMT]]&lt;0,Table_GL_DATA_QUERY[[#This Row],[TRANSAMT]],0)</f>
        <v>1770</v>
      </c>
      <c r="R1456" t="s">
        <v>26</v>
      </c>
      <c r="S1456" t="s">
        <v>27</v>
      </c>
    </row>
    <row r="1457" spans="1:19" x14ac:dyDescent="0.25">
      <c r="A1457" s="6">
        <v>20210719</v>
      </c>
      <c r="B1457" t="s">
        <v>768</v>
      </c>
      <c r="C1457" t="s">
        <v>3682</v>
      </c>
      <c r="D1457" t="s">
        <v>5550</v>
      </c>
      <c r="E1457" t="s">
        <v>56</v>
      </c>
      <c r="F1457" t="s">
        <v>24</v>
      </c>
      <c r="G1457" t="s">
        <v>477</v>
      </c>
      <c r="H1457">
        <v>0</v>
      </c>
      <c r="I1457">
        <v>0</v>
      </c>
      <c r="J1457" t="s">
        <v>472</v>
      </c>
      <c r="K1457" t="s">
        <v>5564</v>
      </c>
      <c r="L1457" t="s">
        <v>5565</v>
      </c>
      <c r="M14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7" t="s">
        <v>1068</v>
      </c>
      <c r="O1457" s="4">
        <v>-23200</v>
      </c>
      <c r="P1457" s="4">
        <f>IF(Table_GL_DATA_QUERY[[#This Row],[TRANSAMT]]&gt;0,Table_GL_DATA_QUERY[[#This Row],[TRANSAMT]],0)</f>
        <v>0</v>
      </c>
      <c r="Q1457" s="4">
        <f>-IF(Table_GL_DATA_QUERY[[#This Row],[TRANSAMT]]&lt;0,Table_GL_DATA_QUERY[[#This Row],[TRANSAMT]],0)</f>
        <v>23200</v>
      </c>
      <c r="R1457" t="s">
        <v>26</v>
      </c>
      <c r="S1457" t="s">
        <v>27</v>
      </c>
    </row>
    <row r="1458" spans="1:19" x14ac:dyDescent="0.25">
      <c r="A1458" s="6">
        <v>20210719</v>
      </c>
      <c r="B1458" t="s">
        <v>768</v>
      </c>
      <c r="C1458" t="s">
        <v>3682</v>
      </c>
      <c r="D1458" t="s">
        <v>5550</v>
      </c>
      <c r="E1458" t="s">
        <v>128</v>
      </c>
      <c r="F1458" t="s">
        <v>24</v>
      </c>
      <c r="G1458" t="s">
        <v>477</v>
      </c>
      <c r="H1458">
        <v>0</v>
      </c>
      <c r="I1458">
        <v>0</v>
      </c>
      <c r="J1458" t="s">
        <v>472</v>
      </c>
      <c r="K1458" t="s">
        <v>5566</v>
      </c>
      <c r="L1458" t="s">
        <v>5567</v>
      </c>
      <c r="M14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8" t="s">
        <v>3001</v>
      </c>
      <c r="O1458" s="4">
        <v>-21952</v>
      </c>
      <c r="P1458" s="4">
        <f>IF(Table_GL_DATA_QUERY[[#This Row],[TRANSAMT]]&gt;0,Table_GL_DATA_QUERY[[#This Row],[TRANSAMT]],0)</f>
        <v>0</v>
      </c>
      <c r="Q1458" s="4">
        <f>-IF(Table_GL_DATA_QUERY[[#This Row],[TRANSAMT]]&lt;0,Table_GL_DATA_QUERY[[#This Row],[TRANSAMT]],0)</f>
        <v>21952</v>
      </c>
      <c r="R1458" t="s">
        <v>26</v>
      </c>
      <c r="S1458" t="s">
        <v>27</v>
      </c>
    </row>
    <row r="1459" spans="1:19" x14ac:dyDescent="0.25">
      <c r="A1459" s="6">
        <v>20210719</v>
      </c>
      <c r="B1459" t="s">
        <v>768</v>
      </c>
      <c r="C1459" t="s">
        <v>3682</v>
      </c>
      <c r="D1459" t="s">
        <v>5550</v>
      </c>
      <c r="E1459" t="s">
        <v>97</v>
      </c>
      <c r="F1459" t="s">
        <v>150</v>
      </c>
      <c r="G1459" t="s">
        <v>477</v>
      </c>
      <c r="H1459">
        <v>0</v>
      </c>
      <c r="I1459">
        <v>0</v>
      </c>
      <c r="J1459" t="s">
        <v>472</v>
      </c>
      <c r="K1459" t="s">
        <v>5568</v>
      </c>
      <c r="L1459" t="s">
        <v>5569</v>
      </c>
      <c r="M14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59" t="s">
        <v>1067</v>
      </c>
      <c r="O1459" s="4">
        <v>-8153</v>
      </c>
      <c r="P1459" s="4">
        <f>IF(Table_GL_DATA_QUERY[[#This Row],[TRANSAMT]]&gt;0,Table_GL_DATA_QUERY[[#This Row],[TRANSAMT]],0)</f>
        <v>0</v>
      </c>
      <c r="Q1459" s="4">
        <f>-IF(Table_GL_DATA_QUERY[[#This Row],[TRANSAMT]]&lt;0,Table_GL_DATA_QUERY[[#This Row],[TRANSAMT]],0)</f>
        <v>8153</v>
      </c>
      <c r="R1459" t="s">
        <v>26</v>
      </c>
      <c r="S1459" t="s">
        <v>27</v>
      </c>
    </row>
    <row r="1460" spans="1:19" x14ac:dyDescent="0.25">
      <c r="A1460" s="6">
        <v>20210719</v>
      </c>
      <c r="B1460" t="s">
        <v>768</v>
      </c>
      <c r="C1460" t="s">
        <v>3682</v>
      </c>
      <c r="D1460" t="s">
        <v>5550</v>
      </c>
      <c r="E1460" t="s">
        <v>99</v>
      </c>
      <c r="F1460" t="s">
        <v>24</v>
      </c>
      <c r="G1460" t="s">
        <v>477</v>
      </c>
      <c r="H1460">
        <v>0</v>
      </c>
      <c r="I1460">
        <v>0</v>
      </c>
      <c r="J1460" t="s">
        <v>472</v>
      </c>
      <c r="K1460" t="s">
        <v>5570</v>
      </c>
      <c r="L1460" t="s">
        <v>5571</v>
      </c>
      <c r="M14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0" t="s">
        <v>3642</v>
      </c>
      <c r="O1460" s="4">
        <v>-2189</v>
      </c>
      <c r="P1460" s="4">
        <f>IF(Table_GL_DATA_QUERY[[#This Row],[TRANSAMT]]&gt;0,Table_GL_DATA_QUERY[[#This Row],[TRANSAMT]],0)</f>
        <v>0</v>
      </c>
      <c r="Q1460" s="4">
        <f>-IF(Table_GL_DATA_QUERY[[#This Row],[TRANSAMT]]&lt;0,Table_GL_DATA_QUERY[[#This Row],[TRANSAMT]],0)</f>
        <v>2189</v>
      </c>
      <c r="R1460" t="s">
        <v>26</v>
      </c>
      <c r="S1460" t="s">
        <v>27</v>
      </c>
    </row>
    <row r="1461" spans="1:19" x14ac:dyDescent="0.25">
      <c r="A1461" s="6">
        <v>20210719</v>
      </c>
      <c r="B1461" t="s">
        <v>768</v>
      </c>
      <c r="C1461" t="s">
        <v>3682</v>
      </c>
      <c r="D1461" t="s">
        <v>5550</v>
      </c>
      <c r="E1461" t="s">
        <v>100</v>
      </c>
      <c r="F1461" t="s">
        <v>150</v>
      </c>
      <c r="G1461" t="s">
        <v>477</v>
      </c>
      <c r="H1461">
        <v>0</v>
      </c>
      <c r="I1461">
        <v>0</v>
      </c>
      <c r="J1461" t="s">
        <v>472</v>
      </c>
      <c r="K1461" t="s">
        <v>5572</v>
      </c>
      <c r="L1461" t="s">
        <v>5573</v>
      </c>
      <c r="M14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1" t="s">
        <v>1157</v>
      </c>
      <c r="O1461" s="4">
        <v>-842740</v>
      </c>
      <c r="P1461" s="4">
        <f>IF(Table_GL_DATA_QUERY[[#This Row],[TRANSAMT]]&gt;0,Table_GL_DATA_QUERY[[#This Row],[TRANSAMT]],0)</f>
        <v>0</v>
      </c>
      <c r="Q1461" s="4">
        <f>-IF(Table_GL_DATA_QUERY[[#This Row],[TRANSAMT]]&lt;0,Table_GL_DATA_QUERY[[#This Row],[TRANSAMT]],0)</f>
        <v>842740</v>
      </c>
      <c r="R1461" t="s">
        <v>26</v>
      </c>
      <c r="S1461" t="s">
        <v>27</v>
      </c>
    </row>
    <row r="1462" spans="1:19" x14ac:dyDescent="0.25">
      <c r="A1462" s="6">
        <v>20210719</v>
      </c>
      <c r="B1462" t="s">
        <v>768</v>
      </c>
      <c r="C1462" t="s">
        <v>3682</v>
      </c>
      <c r="D1462" t="s">
        <v>5550</v>
      </c>
      <c r="E1462" t="s">
        <v>101</v>
      </c>
      <c r="F1462" t="s">
        <v>150</v>
      </c>
      <c r="G1462" t="s">
        <v>477</v>
      </c>
      <c r="H1462">
        <v>0</v>
      </c>
      <c r="I1462">
        <v>0</v>
      </c>
      <c r="J1462" t="s">
        <v>472</v>
      </c>
      <c r="K1462" t="s">
        <v>5574</v>
      </c>
      <c r="L1462" t="s">
        <v>5575</v>
      </c>
      <c r="M14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2" t="s">
        <v>1158</v>
      </c>
      <c r="O1462" s="4">
        <v>-832620</v>
      </c>
      <c r="P1462" s="4">
        <f>IF(Table_GL_DATA_QUERY[[#This Row],[TRANSAMT]]&gt;0,Table_GL_DATA_QUERY[[#This Row],[TRANSAMT]],0)</f>
        <v>0</v>
      </c>
      <c r="Q1462" s="4">
        <f>-IF(Table_GL_DATA_QUERY[[#This Row],[TRANSAMT]]&lt;0,Table_GL_DATA_QUERY[[#This Row],[TRANSAMT]],0)</f>
        <v>832620</v>
      </c>
      <c r="R1462" t="s">
        <v>26</v>
      </c>
      <c r="S1462" t="s">
        <v>27</v>
      </c>
    </row>
    <row r="1463" spans="1:19" x14ac:dyDescent="0.25">
      <c r="A1463" s="6">
        <v>20210719</v>
      </c>
      <c r="B1463" t="s">
        <v>768</v>
      </c>
      <c r="C1463" t="s">
        <v>3682</v>
      </c>
      <c r="D1463" t="s">
        <v>5550</v>
      </c>
      <c r="E1463" t="s">
        <v>103</v>
      </c>
      <c r="F1463" t="s">
        <v>24</v>
      </c>
      <c r="G1463" t="s">
        <v>477</v>
      </c>
      <c r="H1463">
        <v>0</v>
      </c>
      <c r="I1463">
        <v>0</v>
      </c>
      <c r="J1463" t="s">
        <v>472</v>
      </c>
      <c r="K1463" t="s">
        <v>5576</v>
      </c>
      <c r="L1463" t="s">
        <v>5577</v>
      </c>
      <c r="M14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3" t="s">
        <v>5578</v>
      </c>
      <c r="O1463" s="4">
        <v>-7288</v>
      </c>
      <c r="P1463" s="4">
        <f>IF(Table_GL_DATA_QUERY[[#This Row],[TRANSAMT]]&gt;0,Table_GL_DATA_QUERY[[#This Row],[TRANSAMT]],0)</f>
        <v>0</v>
      </c>
      <c r="Q1463" s="4">
        <f>-IF(Table_GL_DATA_QUERY[[#This Row],[TRANSAMT]]&lt;0,Table_GL_DATA_QUERY[[#This Row],[TRANSAMT]],0)</f>
        <v>7288</v>
      </c>
      <c r="R1463" t="s">
        <v>26</v>
      </c>
      <c r="S1463" t="s">
        <v>456</v>
      </c>
    </row>
    <row r="1464" spans="1:19" x14ac:dyDescent="0.25">
      <c r="A1464" s="6">
        <v>20210719</v>
      </c>
      <c r="B1464" t="s">
        <v>768</v>
      </c>
      <c r="C1464" t="s">
        <v>3682</v>
      </c>
      <c r="D1464" t="s">
        <v>5550</v>
      </c>
      <c r="E1464" t="s">
        <v>104</v>
      </c>
      <c r="F1464" t="s">
        <v>24</v>
      </c>
      <c r="G1464" t="s">
        <v>477</v>
      </c>
      <c r="H1464">
        <v>0</v>
      </c>
      <c r="I1464">
        <v>0</v>
      </c>
      <c r="J1464" t="s">
        <v>472</v>
      </c>
      <c r="K1464" t="s">
        <v>5579</v>
      </c>
      <c r="L1464" t="s">
        <v>5580</v>
      </c>
      <c r="M14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4" t="s">
        <v>3380</v>
      </c>
      <c r="O1464" s="4">
        <v>-261000</v>
      </c>
      <c r="P1464" s="4">
        <f>IF(Table_GL_DATA_QUERY[[#This Row],[TRANSAMT]]&gt;0,Table_GL_DATA_QUERY[[#This Row],[TRANSAMT]],0)</f>
        <v>0</v>
      </c>
      <c r="Q1464" s="4">
        <f>-IF(Table_GL_DATA_QUERY[[#This Row],[TRANSAMT]]&lt;0,Table_GL_DATA_QUERY[[#This Row],[TRANSAMT]],0)</f>
        <v>261000</v>
      </c>
      <c r="R1464" t="s">
        <v>26</v>
      </c>
      <c r="S1464" t="s">
        <v>27</v>
      </c>
    </row>
    <row r="1465" spans="1:19" x14ac:dyDescent="0.25">
      <c r="A1465" s="6">
        <v>20210716</v>
      </c>
      <c r="B1465" t="s">
        <v>768</v>
      </c>
      <c r="C1465" t="s">
        <v>3682</v>
      </c>
      <c r="D1465" t="s">
        <v>5581</v>
      </c>
      <c r="E1465" t="s">
        <v>23</v>
      </c>
      <c r="F1465" t="s">
        <v>41</v>
      </c>
      <c r="G1465" t="s">
        <v>477</v>
      </c>
      <c r="H1465">
        <v>0</v>
      </c>
      <c r="I1465">
        <v>0</v>
      </c>
      <c r="J1465" t="s">
        <v>505</v>
      </c>
      <c r="K1465" t="s">
        <v>5582</v>
      </c>
      <c r="L1465" t="s">
        <v>5583</v>
      </c>
      <c r="M14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5" t="s">
        <v>1500</v>
      </c>
      <c r="O1465" s="4">
        <v>-163086</v>
      </c>
      <c r="P1465" s="4">
        <f>IF(Table_GL_DATA_QUERY[[#This Row],[TRANSAMT]]&gt;0,Table_GL_DATA_QUERY[[#This Row],[TRANSAMT]],0)</f>
        <v>0</v>
      </c>
      <c r="Q1465" s="4">
        <f>-IF(Table_GL_DATA_QUERY[[#This Row],[TRANSAMT]]&lt;0,Table_GL_DATA_QUERY[[#This Row],[TRANSAMT]],0)</f>
        <v>163086</v>
      </c>
      <c r="R1465" t="s">
        <v>26</v>
      </c>
      <c r="S1465" t="s">
        <v>27</v>
      </c>
    </row>
    <row r="1466" spans="1:19" x14ac:dyDescent="0.25">
      <c r="A1466" s="6">
        <v>20210716</v>
      </c>
      <c r="B1466" t="s">
        <v>768</v>
      </c>
      <c r="C1466" t="s">
        <v>3682</v>
      </c>
      <c r="D1466" t="s">
        <v>5584</v>
      </c>
      <c r="E1466" t="s">
        <v>23</v>
      </c>
      <c r="F1466" t="s">
        <v>24</v>
      </c>
      <c r="G1466" t="s">
        <v>477</v>
      </c>
      <c r="H1466">
        <v>0</v>
      </c>
      <c r="I1466">
        <v>0</v>
      </c>
      <c r="J1466" t="s">
        <v>489</v>
      </c>
      <c r="K1466" t="s">
        <v>5585</v>
      </c>
      <c r="L1466" t="s">
        <v>5586</v>
      </c>
      <c r="M14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6" t="s">
        <v>1184</v>
      </c>
      <c r="O1466" s="4">
        <v>-1126133</v>
      </c>
      <c r="P1466" s="4">
        <f>IF(Table_GL_DATA_QUERY[[#This Row],[TRANSAMT]]&gt;0,Table_GL_DATA_QUERY[[#This Row],[TRANSAMT]],0)</f>
        <v>0</v>
      </c>
      <c r="Q1466" s="4">
        <f>-IF(Table_GL_DATA_QUERY[[#This Row],[TRANSAMT]]&lt;0,Table_GL_DATA_QUERY[[#This Row],[TRANSAMT]],0)</f>
        <v>1126133</v>
      </c>
      <c r="R1466" t="s">
        <v>26</v>
      </c>
      <c r="S1466" t="s">
        <v>27</v>
      </c>
    </row>
    <row r="1467" spans="1:19" x14ac:dyDescent="0.25">
      <c r="A1467" s="6">
        <v>20210716</v>
      </c>
      <c r="B1467" t="s">
        <v>768</v>
      </c>
      <c r="C1467" t="s">
        <v>3682</v>
      </c>
      <c r="D1467" t="s">
        <v>5587</v>
      </c>
      <c r="E1467" t="s">
        <v>23</v>
      </c>
      <c r="F1467" t="s">
        <v>24</v>
      </c>
      <c r="G1467" t="s">
        <v>477</v>
      </c>
      <c r="H1467">
        <v>0</v>
      </c>
      <c r="I1467">
        <v>0</v>
      </c>
      <c r="J1467" t="s">
        <v>492</v>
      </c>
      <c r="K1467" t="s">
        <v>5588</v>
      </c>
      <c r="L1467" t="s">
        <v>5589</v>
      </c>
      <c r="M14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7" t="s">
        <v>1625</v>
      </c>
      <c r="O1467" s="4">
        <v>-265102</v>
      </c>
      <c r="P1467" s="4">
        <f>IF(Table_GL_DATA_QUERY[[#This Row],[TRANSAMT]]&gt;0,Table_GL_DATA_QUERY[[#This Row],[TRANSAMT]],0)</f>
        <v>0</v>
      </c>
      <c r="Q1467" s="4">
        <f>-IF(Table_GL_DATA_QUERY[[#This Row],[TRANSAMT]]&lt;0,Table_GL_DATA_QUERY[[#This Row],[TRANSAMT]],0)</f>
        <v>265102</v>
      </c>
      <c r="R1467" t="s">
        <v>26</v>
      </c>
      <c r="S1467" t="s">
        <v>27</v>
      </c>
    </row>
    <row r="1468" spans="1:19" x14ac:dyDescent="0.25">
      <c r="A1468" s="6">
        <v>20210719</v>
      </c>
      <c r="B1468" t="s">
        <v>768</v>
      </c>
      <c r="C1468" t="s">
        <v>3682</v>
      </c>
      <c r="D1468" t="s">
        <v>5590</v>
      </c>
      <c r="E1468" t="s">
        <v>23</v>
      </c>
      <c r="F1468" t="s">
        <v>52</v>
      </c>
      <c r="G1468" t="s">
        <v>25</v>
      </c>
      <c r="H1468">
        <v>0</v>
      </c>
      <c r="I1468">
        <v>0</v>
      </c>
      <c r="J1468" t="s">
        <v>441</v>
      </c>
      <c r="K1468" t="s">
        <v>5591</v>
      </c>
      <c r="L1468" t="s">
        <v>5592</v>
      </c>
      <c r="M14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8" t="s">
        <v>5593</v>
      </c>
      <c r="O1468" s="4">
        <v>-86685</v>
      </c>
      <c r="P1468" s="4">
        <f>IF(Table_GL_DATA_QUERY[[#This Row],[TRANSAMT]]&gt;0,Table_GL_DATA_QUERY[[#This Row],[TRANSAMT]],0)</f>
        <v>0</v>
      </c>
      <c r="Q1468" s="4">
        <f>-IF(Table_GL_DATA_QUERY[[#This Row],[TRANSAMT]]&lt;0,Table_GL_DATA_QUERY[[#This Row],[TRANSAMT]],0)</f>
        <v>86685</v>
      </c>
      <c r="R1468" t="s">
        <v>26</v>
      </c>
      <c r="S1468" t="s">
        <v>27</v>
      </c>
    </row>
    <row r="1469" spans="1:19" x14ac:dyDescent="0.25">
      <c r="A1469" s="6">
        <v>20210719</v>
      </c>
      <c r="B1469" t="s">
        <v>768</v>
      </c>
      <c r="C1469" t="s">
        <v>3682</v>
      </c>
      <c r="D1469" t="s">
        <v>5594</v>
      </c>
      <c r="E1469" t="s">
        <v>23</v>
      </c>
      <c r="F1469" t="s">
        <v>24</v>
      </c>
      <c r="G1469" t="s">
        <v>25</v>
      </c>
      <c r="H1469">
        <v>0</v>
      </c>
      <c r="I1469">
        <v>0</v>
      </c>
      <c r="J1469" t="s">
        <v>441</v>
      </c>
      <c r="K1469" t="s">
        <v>1626</v>
      </c>
      <c r="L1469" t="s">
        <v>5595</v>
      </c>
      <c r="M14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69" t="s">
        <v>5596</v>
      </c>
      <c r="O1469" s="4">
        <v>-37233</v>
      </c>
      <c r="P1469" s="4">
        <f>IF(Table_GL_DATA_QUERY[[#This Row],[TRANSAMT]]&gt;0,Table_GL_DATA_QUERY[[#This Row],[TRANSAMT]],0)</f>
        <v>0</v>
      </c>
      <c r="Q1469" s="4">
        <f>-IF(Table_GL_DATA_QUERY[[#This Row],[TRANSAMT]]&lt;0,Table_GL_DATA_QUERY[[#This Row],[TRANSAMT]],0)</f>
        <v>37233</v>
      </c>
      <c r="R1469" t="s">
        <v>26</v>
      </c>
      <c r="S1469" t="s">
        <v>27</v>
      </c>
    </row>
    <row r="1470" spans="1:19" x14ac:dyDescent="0.25">
      <c r="A1470" s="6">
        <v>20210722</v>
      </c>
      <c r="B1470" t="s">
        <v>768</v>
      </c>
      <c r="C1470" t="s">
        <v>3682</v>
      </c>
      <c r="D1470" t="s">
        <v>17547</v>
      </c>
      <c r="E1470" t="s">
        <v>242</v>
      </c>
      <c r="F1470" t="s">
        <v>24</v>
      </c>
      <c r="G1470" t="s">
        <v>49</v>
      </c>
      <c r="H1470">
        <v>0</v>
      </c>
      <c r="I1470">
        <v>0</v>
      </c>
      <c r="J1470" t="s">
        <v>61</v>
      </c>
      <c r="K1470" t="s">
        <v>699</v>
      </c>
      <c r="L1470" t="s">
        <v>17629</v>
      </c>
      <c r="M14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70" t="s">
        <v>123</v>
      </c>
      <c r="O1470" s="4">
        <v>12177</v>
      </c>
      <c r="P1470" s="4">
        <f>IF(Table_GL_DATA_QUERY[[#This Row],[TRANSAMT]]&gt;0,Table_GL_DATA_QUERY[[#This Row],[TRANSAMT]],0)</f>
        <v>12177</v>
      </c>
      <c r="Q1470" s="4">
        <f>-IF(Table_GL_DATA_QUERY[[#This Row],[TRANSAMT]]&lt;0,Table_GL_DATA_QUERY[[#This Row],[TRANSAMT]],0)</f>
        <v>0</v>
      </c>
      <c r="R1470" t="s">
        <v>31</v>
      </c>
      <c r="S1470" t="s">
        <v>27</v>
      </c>
    </row>
    <row r="1471" spans="1:19" x14ac:dyDescent="0.25">
      <c r="A1471" s="6">
        <v>20210722</v>
      </c>
      <c r="B1471" t="s">
        <v>768</v>
      </c>
      <c r="C1471" t="s">
        <v>3682</v>
      </c>
      <c r="D1471" t="s">
        <v>17547</v>
      </c>
      <c r="E1471" t="s">
        <v>243</v>
      </c>
      <c r="F1471" t="s">
        <v>24</v>
      </c>
      <c r="G1471" t="s">
        <v>49</v>
      </c>
      <c r="H1471">
        <v>0</v>
      </c>
      <c r="I1471">
        <v>0</v>
      </c>
      <c r="J1471" t="s">
        <v>61</v>
      </c>
      <c r="K1471" t="s">
        <v>699</v>
      </c>
      <c r="L1471" t="s">
        <v>17630</v>
      </c>
      <c r="M14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71" t="s">
        <v>123</v>
      </c>
      <c r="O1471" s="4">
        <v>4212</v>
      </c>
      <c r="P1471" s="4">
        <f>IF(Table_GL_DATA_QUERY[[#This Row],[TRANSAMT]]&gt;0,Table_GL_DATA_QUERY[[#This Row],[TRANSAMT]],0)</f>
        <v>4212</v>
      </c>
      <c r="Q1471" s="4">
        <f>-IF(Table_GL_DATA_QUERY[[#This Row],[TRANSAMT]]&lt;0,Table_GL_DATA_QUERY[[#This Row],[TRANSAMT]],0)</f>
        <v>0</v>
      </c>
      <c r="R1471" t="s">
        <v>31</v>
      </c>
      <c r="S1471" t="s">
        <v>27</v>
      </c>
    </row>
    <row r="1472" spans="1:19" x14ac:dyDescent="0.25">
      <c r="A1472" s="6">
        <v>20210722</v>
      </c>
      <c r="B1472" t="s">
        <v>768</v>
      </c>
      <c r="C1472" t="s">
        <v>3682</v>
      </c>
      <c r="D1472" t="s">
        <v>17547</v>
      </c>
      <c r="E1472" t="s">
        <v>46</v>
      </c>
      <c r="F1472" t="s">
        <v>24</v>
      </c>
      <c r="G1472" t="s">
        <v>49</v>
      </c>
      <c r="H1472">
        <v>0</v>
      </c>
      <c r="I1472">
        <v>0</v>
      </c>
      <c r="J1472" t="s">
        <v>61</v>
      </c>
      <c r="K1472" t="s">
        <v>699</v>
      </c>
      <c r="L1472" t="s">
        <v>17631</v>
      </c>
      <c r="M14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72" t="s">
        <v>123</v>
      </c>
      <c r="O1472" s="4">
        <v>6750</v>
      </c>
      <c r="P1472" s="4">
        <f>IF(Table_GL_DATA_QUERY[[#This Row],[TRANSAMT]]&gt;0,Table_GL_DATA_QUERY[[#This Row],[TRANSAMT]],0)</f>
        <v>6750</v>
      </c>
      <c r="Q1472" s="4">
        <f>-IF(Table_GL_DATA_QUERY[[#This Row],[TRANSAMT]]&lt;0,Table_GL_DATA_QUERY[[#This Row],[TRANSAMT]],0)</f>
        <v>0</v>
      </c>
      <c r="R1472" t="s">
        <v>31</v>
      </c>
      <c r="S1472" t="s">
        <v>27</v>
      </c>
    </row>
    <row r="1473" spans="1:19" x14ac:dyDescent="0.25">
      <c r="A1473" s="6">
        <v>20210722</v>
      </c>
      <c r="B1473" t="s">
        <v>768</v>
      </c>
      <c r="C1473" t="s">
        <v>3682</v>
      </c>
      <c r="D1473" t="s">
        <v>17547</v>
      </c>
      <c r="E1473" t="s">
        <v>244</v>
      </c>
      <c r="F1473" t="s">
        <v>24</v>
      </c>
      <c r="G1473" t="s">
        <v>49</v>
      </c>
      <c r="H1473">
        <v>0</v>
      </c>
      <c r="I1473">
        <v>0</v>
      </c>
      <c r="J1473" t="s">
        <v>61</v>
      </c>
      <c r="K1473" t="s">
        <v>699</v>
      </c>
      <c r="L1473" t="s">
        <v>17632</v>
      </c>
      <c r="M14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73" t="s">
        <v>123</v>
      </c>
      <c r="O1473" s="4">
        <v>4582</v>
      </c>
      <c r="P1473" s="4">
        <f>IF(Table_GL_DATA_QUERY[[#This Row],[TRANSAMT]]&gt;0,Table_GL_DATA_QUERY[[#This Row],[TRANSAMT]],0)</f>
        <v>4582</v>
      </c>
      <c r="Q1473" s="4">
        <f>-IF(Table_GL_DATA_QUERY[[#This Row],[TRANSAMT]]&lt;0,Table_GL_DATA_QUERY[[#This Row],[TRANSAMT]],0)</f>
        <v>0</v>
      </c>
      <c r="R1473" t="s">
        <v>31</v>
      </c>
      <c r="S1473" t="s">
        <v>27</v>
      </c>
    </row>
    <row r="1474" spans="1:19" x14ac:dyDescent="0.25">
      <c r="A1474" s="6">
        <v>20210723</v>
      </c>
      <c r="B1474" t="s">
        <v>768</v>
      </c>
      <c r="C1474" t="s">
        <v>3682</v>
      </c>
      <c r="D1474" t="s">
        <v>17547</v>
      </c>
      <c r="E1474" t="s">
        <v>245</v>
      </c>
      <c r="F1474" t="s">
        <v>24</v>
      </c>
      <c r="G1474" t="s">
        <v>49</v>
      </c>
      <c r="H1474">
        <v>0</v>
      </c>
      <c r="I1474">
        <v>0</v>
      </c>
      <c r="J1474" t="s">
        <v>61</v>
      </c>
      <c r="K1474" t="s">
        <v>699</v>
      </c>
      <c r="L1474" t="s">
        <v>17633</v>
      </c>
      <c r="M14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74" t="s">
        <v>123</v>
      </c>
      <c r="O1474" s="4">
        <v>4975</v>
      </c>
      <c r="P1474" s="4">
        <f>IF(Table_GL_DATA_QUERY[[#This Row],[TRANSAMT]]&gt;0,Table_GL_DATA_QUERY[[#This Row],[TRANSAMT]],0)</f>
        <v>4975</v>
      </c>
      <c r="Q1474" s="4">
        <f>-IF(Table_GL_DATA_QUERY[[#This Row],[TRANSAMT]]&lt;0,Table_GL_DATA_QUERY[[#This Row],[TRANSAMT]],0)</f>
        <v>0</v>
      </c>
      <c r="R1474" t="s">
        <v>31</v>
      </c>
      <c r="S1474" t="s">
        <v>27</v>
      </c>
    </row>
    <row r="1475" spans="1:19" x14ac:dyDescent="0.25">
      <c r="A1475" s="6">
        <v>20210723</v>
      </c>
      <c r="B1475" t="s">
        <v>768</v>
      </c>
      <c r="C1475" t="s">
        <v>3682</v>
      </c>
      <c r="D1475" t="s">
        <v>17547</v>
      </c>
      <c r="E1475" t="s">
        <v>246</v>
      </c>
      <c r="F1475" t="s">
        <v>24</v>
      </c>
      <c r="G1475" t="s">
        <v>49</v>
      </c>
      <c r="H1475">
        <v>0</v>
      </c>
      <c r="I1475">
        <v>0</v>
      </c>
      <c r="J1475" t="s">
        <v>61</v>
      </c>
      <c r="K1475" t="s">
        <v>1058</v>
      </c>
      <c r="L1475" t="s">
        <v>17634</v>
      </c>
      <c r="M14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75" t="s">
        <v>123</v>
      </c>
      <c r="O1475" s="4">
        <v>61938</v>
      </c>
      <c r="P1475" s="4">
        <f>IF(Table_GL_DATA_QUERY[[#This Row],[TRANSAMT]]&gt;0,Table_GL_DATA_QUERY[[#This Row],[TRANSAMT]],0)</f>
        <v>61938</v>
      </c>
      <c r="Q1475" s="4">
        <f>-IF(Table_GL_DATA_QUERY[[#This Row],[TRANSAMT]]&lt;0,Table_GL_DATA_QUERY[[#This Row],[TRANSAMT]],0)</f>
        <v>0</v>
      </c>
      <c r="R1475" t="s">
        <v>31</v>
      </c>
      <c r="S1475" t="s">
        <v>27</v>
      </c>
    </row>
    <row r="1476" spans="1:19" x14ac:dyDescent="0.25">
      <c r="A1476" s="6">
        <v>20210723</v>
      </c>
      <c r="B1476" t="s">
        <v>768</v>
      </c>
      <c r="C1476" t="s">
        <v>3682</v>
      </c>
      <c r="D1476" t="s">
        <v>17547</v>
      </c>
      <c r="E1476" t="s">
        <v>261</v>
      </c>
      <c r="F1476" t="s">
        <v>24</v>
      </c>
      <c r="G1476" t="s">
        <v>49</v>
      </c>
      <c r="H1476">
        <v>0</v>
      </c>
      <c r="I1476">
        <v>0</v>
      </c>
      <c r="J1476" t="s">
        <v>61</v>
      </c>
      <c r="K1476" t="s">
        <v>699</v>
      </c>
      <c r="L1476" t="s">
        <v>17635</v>
      </c>
      <c r="M14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76" t="s">
        <v>123</v>
      </c>
      <c r="O1476" s="4">
        <v>4212</v>
      </c>
      <c r="P1476" s="4">
        <f>IF(Table_GL_DATA_QUERY[[#This Row],[TRANSAMT]]&gt;0,Table_GL_DATA_QUERY[[#This Row],[TRANSAMT]],0)</f>
        <v>4212</v>
      </c>
      <c r="Q1476" s="4">
        <f>-IF(Table_GL_DATA_QUERY[[#This Row],[TRANSAMT]]&lt;0,Table_GL_DATA_QUERY[[#This Row],[TRANSAMT]],0)</f>
        <v>0</v>
      </c>
      <c r="R1476" t="s">
        <v>31</v>
      </c>
      <c r="S1476" t="s">
        <v>27</v>
      </c>
    </row>
    <row r="1477" spans="1:19" x14ac:dyDescent="0.25">
      <c r="A1477" s="6">
        <v>20210723</v>
      </c>
      <c r="B1477" t="s">
        <v>768</v>
      </c>
      <c r="C1477" t="s">
        <v>3682</v>
      </c>
      <c r="D1477" t="s">
        <v>17547</v>
      </c>
      <c r="E1477" t="s">
        <v>262</v>
      </c>
      <c r="F1477" t="s">
        <v>24</v>
      </c>
      <c r="G1477" t="s">
        <v>49</v>
      </c>
      <c r="H1477">
        <v>0</v>
      </c>
      <c r="I1477">
        <v>0</v>
      </c>
      <c r="J1477" t="s">
        <v>61</v>
      </c>
      <c r="K1477" t="s">
        <v>699</v>
      </c>
      <c r="L1477" t="s">
        <v>17636</v>
      </c>
      <c r="M14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77" t="s">
        <v>123</v>
      </c>
      <c r="O1477" s="4">
        <v>4212</v>
      </c>
      <c r="P1477" s="4">
        <f>IF(Table_GL_DATA_QUERY[[#This Row],[TRANSAMT]]&gt;0,Table_GL_DATA_QUERY[[#This Row],[TRANSAMT]],0)</f>
        <v>4212</v>
      </c>
      <c r="Q1477" s="4">
        <f>-IF(Table_GL_DATA_QUERY[[#This Row],[TRANSAMT]]&lt;0,Table_GL_DATA_QUERY[[#This Row],[TRANSAMT]],0)</f>
        <v>0</v>
      </c>
      <c r="R1477" t="s">
        <v>31</v>
      </c>
      <c r="S1477" t="s">
        <v>27</v>
      </c>
    </row>
    <row r="1478" spans="1:19" x14ac:dyDescent="0.25">
      <c r="A1478" s="6">
        <v>20210727</v>
      </c>
      <c r="B1478" t="s">
        <v>768</v>
      </c>
      <c r="C1478" t="s">
        <v>3682</v>
      </c>
      <c r="D1478" t="s">
        <v>17547</v>
      </c>
      <c r="E1478" t="s">
        <v>263</v>
      </c>
      <c r="F1478" t="s">
        <v>24</v>
      </c>
      <c r="G1478" t="s">
        <v>49</v>
      </c>
      <c r="H1478">
        <v>0</v>
      </c>
      <c r="I1478">
        <v>0</v>
      </c>
      <c r="J1478" t="s">
        <v>61</v>
      </c>
      <c r="K1478" t="s">
        <v>699</v>
      </c>
      <c r="L1478" t="s">
        <v>17637</v>
      </c>
      <c r="M14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78" t="s">
        <v>123</v>
      </c>
      <c r="O1478" s="4">
        <v>13270.66</v>
      </c>
      <c r="P1478" s="4">
        <f>IF(Table_GL_DATA_QUERY[[#This Row],[TRANSAMT]]&gt;0,Table_GL_DATA_QUERY[[#This Row],[TRANSAMT]],0)</f>
        <v>13270.66</v>
      </c>
      <c r="Q1478" s="4">
        <f>-IF(Table_GL_DATA_QUERY[[#This Row],[TRANSAMT]]&lt;0,Table_GL_DATA_QUERY[[#This Row],[TRANSAMT]],0)</f>
        <v>0</v>
      </c>
      <c r="R1478" t="s">
        <v>31</v>
      </c>
      <c r="S1478" t="s">
        <v>27</v>
      </c>
    </row>
    <row r="1479" spans="1:19" x14ac:dyDescent="0.25">
      <c r="A1479" s="6">
        <v>20210727</v>
      </c>
      <c r="B1479" t="s">
        <v>768</v>
      </c>
      <c r="C1479" t="s">
        <v>3682</v>
      </c>
      <c r="D1479" t="s">
        <v>17547</v>
      </c>
      <c r="E1479" t="s">
        <v>264</v>
      </c>
      <c r="F1479" t="s">
        <v>24</v>
      </c>
      <c r="G1479" t="s">
        <v>49</v>
      </c>
      <c r="H1479">
        <v>0</v>
      </c>
      <c r="I1479">
        <v>0</v>
      </c>
      <c r="J1479" t="s">
        <v>61</v>
      </c>
      <c r="K1479" t="s">
        <v>699</v>
      </c>
      <c r="L1479" t="s">
        <v>17638</v>
      </c>
      <c r="M14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000012088048</v>
      </c>
      <c r="N1479" t="s">
        <v>123</v>
      </c>
      <c r="O1479" s="4">
        <v>626</v>
      </c>
      <c r="P1479" s="4">
        <f>IF(Table_GL_DATA_QUERY[[#This Row],[TRANSAMT]]&gt;0,Table_GL_DATA_QUERY[[#This Row],[TRANSAMT]],0)</f>
        <v>626</v>
      </c>
      <c r="Q1479" s="4">
        <f>-IF(Table_GL_DATA_QUERY[[#This Row],[TRANSAMT]]&lt;0,Table_GL_DATA_QUERY[[#This Row],[TRANSAMT]],0)</f>
        <v>0</v>
      </c>
      <c r="R1479" t="s">
        <v>31</v>
      </c>
      <c r="S1479" t="s">
        <v>27</v>
      </c>
    </row>
    <row r="1480" spans="1:19" x14ac:dyDescent="0.25">
      <c r="A1480" s="6">
        <v>20210727</v>
      </c>
      <c r="B1480" t="s">
        <v>768</v>
      </c>
      <c r="C1480" t="s">
        <v>3682</v>
      </c>
      <c r="D1480" t="s">
        <v>17547</v>
      </c>
      <c r="E1480" t="s">
        <v>265</v>
      </c>
      <c r="F1480" t="s">
        <v>24</v>
      </c>
      <c r="G1480" t="s">
        <v>49</v>
      </c>
      <c r="H1480">
        <v>0</v>
      </c>
      <c r="I1480">
        <v>0</v>
      </c>
      <c r="J1480" t="s">
        <v>61</v>
      </c>
      <c r="K1480" t="s">
        <v>699</v>
      </c>
      <c r="L1480" t="s">
        <v>17639</v>
      </c>
      <c r="M14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000010727458</v>
      </c>
      <c r="N1480" t="s">
        <v>123</v>
      </c>
      <c r="O1480" s="4">
        <v>545039</v>
      </c>
      <c r="P1480" s="4">
        <f>IF(Table_GL_DATA_QUERY[[#This Row],[TRANSAMT]]&gt;0,Table_GL_DATA_QUERY[[#This Row],[TRANSAMT]],0)</f>
        <v>545039</v>
      </c>
      <c r="Q1480" s="4">
        <f>-IF(Table_GL_DATA_QUERY[[#This Row],[TRANSAMT]]&lt;0,Table_GL_DATA_QUERY[[#This Row],[TRANSAMT]],0)</f>
        <v>0</v>
      </c>
      <c r="R1480" t="s">
        <v>31</v>
      </c>
      <c r="S1480" t="s">
        <v>27</v>
      </c>
    </row>
    <row r="1481" spans="1:19" x14ac:dyDescent="0.25">
      <c r="A1481" s="6">
        <v>20210727</v>
      </c>
      <c r="B1481" t="s">
        <v>768</v>
      </c>
      <c r="C1481" t="s">
        <v>3682</v>
      </c>
      <c r="D1481" t="s">
        <v>17547</v>
      </c>
      <c r="E1481" t="s">
        <v>266</v>
      </c>
      <c r="F1481" t="s">
        <v>24</v>
      </c>
      <c r="G1481" t="s">
        <v>49</v>
      </c>
      <c r="H1481">
        <v>0</v>
      </c>
      <c r="I1481">
        <v>0</v>
      </c>
      <c r="J1481" t="s">
        <v>61</v>
      </c>
      <c r="K1481" t="s">
        <v>699</v>
      </c>
      <c r="L1481" t="s">
        <v>17640</v>
      </c>
      <c r="M14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000012083800</v>
      </c>
      <c r="N1481" t="s">
        <v>123</v>
      </c>
      <c r="O1481" s="4">
        <v>8224</v>
      </c>
      <c r="P1481" s="4">
        <f>IF(Table_GL_DATA_QUERY[[#This Row],[TRANSAMT]]&gt;0,Table_GL_DATA_QUERY[[#This Row],[TRANSAMT]],0)</f>
        <v>8224</v>
      </c>
      <c r="Q1481" s="4">
        <f>-IF(Table_GL_DATA_QUERY[[#This Row],[TRANSAMT]]&lt;0,Table_GL_DATA_QUERY[[#This Row],[TRANSAMT]],0)</f>
        <v>0</v>
      </c>
      <c r="R1481" t="s">
        <v>31</v>
      </c>
      <c r="S1481" t="s">
        <v>27</v>
      </c>
    </row>
    <row r="1482" spans="1:19" x14ac:dyDescent="0.25">
      <c r="A1482" s="6">
        <v>20210728</v>
      </c>
      <c r="B1482" t="s">
        <v>768</v>
      </c>
      <c r="C1482" t="s">
        <v>3682</v>
      </c>
      <c r="D1482" t="s">
        <v>17547</v>
      </c>
      <c r="E1482" t="s">
        <v>267</v>
      </c>
      <c r="F1482" t="s">
        <v>24</v>
      </c>
      <c r="G1482" t="s">
        <v>49</v>
      </c>
      <c r="H1482">
        <v>0</v>
      </c>
      <c r="I1482">
        <v>0</v>
      </c>
      <c r="J1482" t="s">
        <v>61</v>
      </c>
      <c r="K1482" t="s">
        <v>699</v>
      </c>
      <c r="L1482" t="s">
        <v>17641</v>
      </c>
      <c r="M14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82" t="s">
        <v>123</v>
      </c>
      <c r="O1482" s="4">
        <v>208</v>
      </c>
      <c r="P1482" s="4">
        <f>IF(Table_GL_DATA_QUERY[[#This Row],[TRANSAMT]]&gt;0,Table_GL_DATA_QUERY[[#This Row],[TRANSAMT]],0)</f>
        <v>208</v>
      </c>
      <c r="Q1482" s="4">
        <f>-IF(Table_GL_DATA_QUERY[[#This Row],[TRANSAMT]]&lt;0,Table_GL_DATA_QUERY[[#This Row],[TRANSAMT]],0)</f>
        <v>0</v>
      </c>
      <c r="R1482" t="s">
        <v>31</v>
      </c>
      <c r="S1482" t="s">
        <v>27</v>
      </c>
    </row>
    <row r="1483" spans="1:19" x14ac:dyDescent="0.25">
      <c r="A1483" s="6">
        <v>20210728</v>
      </c>
      <c r="B1483" t="s">
        <v>768</v>
      </c>
      <c r="C1483" t="s">
        <v>3682</v>
      </c>
      <c r="D1483" t="s">
        <v>17547</v>
      </c>
      <c r="E1483" t="s">
        <v>268</v>
      </c>
      <c r="F1483" t="s">
        <v>24</v>
      </c>
      <c r="G1483" t="s">
        <v>49</v>
      </c>
      <c r="H1483">
        <v>0</v>
      </c>
      <c r="I1483">
        <v>0</v>
      </c>
      <c r="J1483" t="s">
        <v>61</v>
      </c>
      <c r="K1483" t="s">
        <v>1058</v>
      </c>
      <c r="L1483" t="s">
        <v>17642</v>
      </c>
      <c r="M14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000000000028</v>
      </c>
      <c r="N1483" t="s">
        <v>123</v>
      </c>
      <c r="O1483" s="4">
        <v>286801</v>
      </c>
      <c r="P1483" s="4">
        <f>IF(Table_GL_DATA_QUERY[[#This Row],[TRANSAMT]]&gt;0,Table_GL_DATA_QUERY[[#This Row],[TRANSAMT]],0)</f>
        <v>286801</v>
      </c>
      <c r="Q1483" s="4">
        <f>-IF(Table_GL_DATA_QUERY[[#This Row],[TRANSAMT]]&lt;0,Table_GL_DATA_QUERY[[#This Row],[TRANSAMT]],0)</f>
        <v>0</v>
      </c>
      <c r="R1483" t="s">
        <v>31</v>
      </c>
      <c r="S1483" t="s">
        <v>27</v>
      </c>
    </row>
    <row r="1484" spans="1:19" x14ac:dyDescent="0.25">
      <c r="A1484" s="6">
        <v>20210728</v>
      </c>
      <c r="B1484" t="s">
        <v>768</v>
      </c>
      <c r="C1484" t="s">
        <v>3682</v>
      </c>
      <c r="D1484" t="s">
        <v>17547</v>
      </c>
      <c r="E1484" t="s">
        <v>269</v>
      </c>
      <c r="F1484" t="s">
        <v>24</v>
      </c>
      <c r="G1484" t="s">
        <v>49</v>
      </c>
      <c r="H1484">
        <v>0</v>
      </c>
      <c r="I1484">
        <v>0</v>
      </c>
      <c r="J1484" t="s">
        <v>61</v>
      </c>
      <c r="K1484" t="s">
        <v>1058</v>
      </c>
      <c r="L1484" t="s">
        <v>17643</v>
      </c>
      <c r="M14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000000000028</v>
      </c>
      <c r="N1484" t="s">
        <v>123</v>
      </c>
      <c r="O1484" s="4">
        <v>103114</v>
      </c>
      <c r="P1484" s="4">
        <f>IF(Table_GL_DATA_QUERY[[#This Row],[TRANSAMT]]&gt;0,Table_GL_DATA_QUERY[[#This Row],[TRANSAMT]],0)</f>
        <v>103114</v>
      </c>
      <c r="Q1484" s="4">
        <f>-IF(Table_GL_DATA_QUERY[[#This Row],[TRANSAMT]]&lt;0,Table_GL_DATA_QUERY[[#This Row],[TRANSAMT]],0)</f>
        <v>0</v>
      </c>
      <c r="R1484" t="s">
        <v>31</v>
      </c>
      <c r="S1484" t="s">
        <v>27</v>
      </c>
    </row>
    <row r="1485" spans="1:19" x14ac:dyDescent="0.25">
      <c r="A1485" s="6">
        <v>20210728</v>
      </c>
      <c r="B1485" t="s">
        <v>768</v>
      </c>
      <c r="C1485" t="s">
        <v>3682</v>
      </c>
      <c r="D1485" t="s">
        <v>17547</v>
      </c>
      <c r="E1485" t="s">
        <v>48</v>
      </c>
      <c r="F1485" t="s">
        <v>24</v>
      </c>
      <c r="G1485" t="s">
        <v>49</v>
      </c>
      <c r="H1485">
        <v>0</v>
      </c>
      <c r="I1485">
        <v>0</v>
      </c>
      <c r="J1485" t="s">
        <v>61</v>
      </c>
      <c r="K1485" t="s">
        <v>1058</v>
      </c>
      <c r="L1485" t="s">
        <v>17644</v>
      </c>
      <c r="M14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000000000028</v>
      </c>
      <c r="N1485" t="s">
        <v>123</v>
      </c>
      <c r="O1485" s="4">
        <v>103493</v>
      </c>
      <c r="P1485" s="4">
        <f>IF(Table_GL_DATA_QUERY[[#This Row],[TRANSAMT]]&gt;0,Table_GL_DATA_QUERY[[#This Row],[TRANSAMT]],0)</f>
        <v>103493</v>
      </c>
      <c r="Q1485" s="4">
        <f>-IF(Table_GL_DATA_QUERY[[#This Row],[TRANSAMT]]&lt;0,Table_GL_DATA_QUERY[[#This Row],[TRANSAMT]],0)</f>
        <v>0</v>
      </c>
      <c r="R1485" t="s">
        <v>31</v>
      </c>
      <c r="S1485" t="s">
        <v>27</v>
      </c>
    </row>
    <row r="1486" spans="1:19" x14ac:dyDescent="0.25">
      <c r="A1486" s="6">
        <v>20210728</v>
      </c>
      <c r="B1486" t="s">
        <v>768</v>
      </c>
      <c r="C1486" t="s">
        <v>3682</v>
      </c>
      <c r="D1486" t="s">
        <v>17547</v>
      </c>
      <c r="E1486" t="s">
        <v>50</v>
      </c>
      <c r="F1486" t="s">
        <v>24</v>
      </c>
      <c r="G1486" t="s">
        <v>49</v>
      </c>
      <c r="H1486">
        <v>0</v>
      </c>
      <c r="I1486">
        <v>0</v>
      </c>
      <c r="J1486" t="s">
        <v>61</v>
      </c>
      <c r="K1486" t="s">
        <v>1058</v>
      </c>
      <c r="L1486" t="s">
        <v>17645</v>
      </c>
      <c r="M14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86" t="s">
        <v>123</v>
      </c>
      <c r="O1486" s="4">
        <v>208</v>
      </c>
      <c r="P1486" s="4">
        <f>IF(Table_GL_DATA_QUERY[[#This Row],[TRANSAMT]]&gt;0,Table_GL_DATA_QUERY[[#This Row],[TRANSAMT]],0)</f>
        <v>208</v>
      </c>
      <c r="Q1486" s="4">
        <f>-IF(Table_GL_DATA_QUERY[[#This Row],[TRANSAMT]]&lt;0,Table_GL_DATA_QUERY[[#This Row],[TRANSAMT]],0)</f>
        <v>0</v>
      </c>
      <c r="R1486" t="s">
        <v>31</v>
      </c>
      <c r="S1486" t="s">
        <v>27</v>
      </c>
    </row>
    <row r="1487" spans="1:19" x14ac:dyDescent="0.25">
      <c r="A1487" s="6">
        <v>20210728</v>
      </c>
      <c r="B1487" t="s">
        <v>768</v>
      </c>
      <c r="C1487" t="s">
        <v>3682</v>
      </c>
      <c r="D1487" t="s">
        <v>17547</v>
      </c>
      <c r="E1487" t="s">
        <v>51</v>
      </c>
      <c r="F1487" t="s">
        <v>24</v>
      </c>
      <c r="G1487" t="s">
        <v>49</v>
      </c>
      <c r="H1487">
        <v>0</v>
      </c>
      <c r="I1487">
        <v>0</v>
      </c>
      <c r="J1487" t="s">
        <v>61</v>
      </c>
      <c r="K1487" t="s">
        <v>1058</v>
      </c>
      <c r="L1487" t="s">
        <v>17646</v>
      </c>
      <c r="M14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87" t="s">
        <v>123</v>
      </c>
      <c r="O1487" s="4">
        <v>150</v>
      </c>
      <c r="P1487" s="4">
        <f>IF(Table_GL_DATA_QUERY[[#This Row],[TRANSAMT]]&gt;0,Table_GL_DATA_QUERY[[#This Row],[TRANSAMT]],0)</f>
        <v>150</v>
      </c>
      <c r="Q1487" s="4">
        <f>-IF(Table_GL_DATA_QUERY[[#This Row],[TRANSAMT]]&lt;0,Table_GL_DATA_QUERY[[#This Row],[TRANSAMT]],0)</f>
        <v>0</v>
      </c>
      <c r="R1487" t="s">
        <v>31</v>
      </c>
      <c r="S1487" t="s">
        <v>27</v>
      </c>
    </row>
    <row r="1488" spans="1:19" x14ac:dyDescent="0.25">
      <c r="A1488" s="6">
        <v>20210728</v>
      </c>
      <c r="B1488" t="s">
        <v>768</v>
      </c>
      <c r="C1488" t="s">
        <v>3682</v>
      </c>
      <c r="D1488" t="s">
        <v>17547</v>
      </c>
      <c r="E1488" t="s">
        <v>53</v>
      </c>
      <c r="F1488" t="s">
        <v>24</v>
      </c>
      <c r="G1488" t="s">
        <v>49</v>
      </c>
      <c r="H1488">
        <v>0</v>
      </c>
      <c r="I1488">
        <v>0</v>
      </c>
      <c r="J1488" t="s">
        <v>61</v>
      </c>
      <c r="K1488" t="s">
        <v>699</v>
      </c>
      <c r="L1488" t="s">
        <v>17647</v>
      </c>
      <c r="M14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88" t="s">
        <v>123</v>
      </c>
      <c r="O1488" s="4">
        <v>100</v>
      </c>
      <c r="P1488" s="4">
        <f>IF(Table_GL_DATA_QUERY[[#This Row],[TRANSAMT]]&gt;0,Table_GL_DATA_QUERY[[#This Row],[TRANSAMT]],0)</f>
        <v>100</v>
      </c>
      <c r="Q1488" s="4">
        <f>-IF(Table_GL_DATA_QUERY[[#This Row],[TRANSAMT]]&lt;0,Table_GL_DATA_QUERY[[#This Row],[TRANSAMT]],0)</f>
        <v>0</v>
      </c>
      <c r="R1488" t="s">
        <v>31</v>
      </c>
      <c r="S1488" t="s">
        <v>27</v>
      </c>
    </row>
    <row r="1489" spans="1:19" x14ac:dyDescent="0.25">
      <c r="A1489" s="6">
        <v>20210728</v>
      </c>
      <c r="B1489" t="s">
        <v>768</v>
      </c>
      <c r="C1489" t="s">
        <v>3682</v>
      </c>
      <c r="D1489" t="s">
        <v>17547</v>
      </c>
      <c r="E1489" t="s">
        <v>54</v>
      </c>
      <c r="F1489" t="s">
        <v>24</v>
      </c>
      <c r="G1489" t="s">
        <v>49</v>
      </c>
      <c r="H1489">
        <v>0</v>
      </c>
      <c r="I1489">
        <v>0</v>
      </c>
      <c r="J1489" t="s">
        <v>61</v>
      </c>
      <c r="K1489" t="s">
        <v>699</v>
      </c>
      <c r="L1489" t="s">
        <v>17648</v>
      </c>
      <c r="M14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89" t="s">
        <v>123</v>
      </c>
      <c r="O1489" s="4">
        <v>114915</v>
      </c>
      <c r="P1489" s="4">
        <f>IF(Table_GL_DATA_QUERY[[#This Row],[TRANSAMT]]&gt;0,Table_GL_DATA_QUERY[[#This Row],[TRANSAMT]],0)</f>
        <v>114915</v>
      </c>
      <c r="Q1489" s="4">
        <f>-IF(Table_GL_DATA_QUERY[[#This Row],[TRANSAMT]]&lt;0,Table_GL_DATA_QUERY[[#This Row],[TRANSAMT]],0)</f>
        <v>0</v>
      </c>
      <c r="R1489" t="s">
        <v>31</v>
      </c>
      <c r="S1489" t="s">
        <v>27</v>
      </c>
    </row>
    <row r="1490" spans="1:19" x14ac:dyDescent="0.25">
      <c r="A1490" s="6">
        <v>20210728</v>
      </c>
      <c r="B1490" t="s">
        <v>768</v>
      </c>
      <c r="C1490" t="s">
        <v>3682</v>
      </c>
      <c r="D1490" t="s">
        <v>17547</v>
      </c>
      <c r="E1490" t="s">
        <v>55</v>
      </c>
      <c r="F1490" t="s">
        <v>24</v>
      </c>
      <c r="G1490" t="s">
        <v>49</v>
      </c>
      <c r="H1490">
        <v>0</v>
      </c>
      <c r="I1490">
        <v>0</v>
      </c>
      <c r="J1490" t="s">
        <v>61</v>
      </c>
      <c r="K1490" t="s">
        <v>699</v>
      </c>
      <c r="L1490" t="s">
        <v>17649</v>
      </c>
      <c r="M14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90" t="s">
        <v>123</v>
      </c>
      <c r="O1490" s="4">
        <v>4449</v>
      </c>
      <c r="P1490" s="4">
        <f>IF(Table_GL_DATA_QUERY[[#This Row],[TRANSAMT]]&gt;0,Table_GL_DATA_QUERY[[#This Row],[TRANSAMT]],0)</f>
        <v>4449</v>
      </c>
      <c r="Q1490" s="4">
        <f>-IF(Table_GL_DATA_QUERY[[#This Row],[TRANSAMT]]&lt;0,Table_GL_DATA_QUERY[[#This Row],[TRANSAMT]],0)</f>
        <v>0</v>
      </c>
      <c r="R1490" t="s">
        <v>31</v>
      </c>
      <c r="S1490" t="s">
        <v>27</v>
      </c>
    </row>
    <row r="1491" spans="1:19" x14ac:dyDescent="0.25">
      <c r="A1491" s="6">
        <v>20210724</v>
      </c>
      <c r="B1491" t="s">
        <v>768</v>
      </c>
      <c r="C1491" t="s">
        <v>3682</v>
      </c>
      <c r="D1491" t="s">
        <v>17547</v>
      </c>
      <c r="E1491" t="s">
        <v>270</v>
      </c>
      <c r="F1491" t="s">
        <v>24</v>
      </c>
      <c r="G1491" t="s">
        <v>49</v>
      </c>
      <c r="H1491">
        <v>0</v>
      </c>
      <c r="I1491">
        <v>0</v>
      </c>
      <c r="J1491" t="s">
        <v>61</v>
      </c>
      <c r="K1491" t="s">
        <v>699</v>
      </c>
      <c r="L1491" t="s">
        <v>17650</v>
      </c>
      <c r="M14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000010723118</v>
      </c>
      <c r="N1491" t="s">
        <v>123</v>
      </c>
      <c r="O1491" s="4">
        <v>465109.52</v>
      </c>
      <c r="P1491" s="4">
        <f>IF(Table_GL_DATA_QUERY[[#This Row],[TRANSAMT]]&gt;0,Table_GL_DATA_QUERY[[#This Row],[TRANSAMT]],0)</f>
        <v>465109.52</v>
      </c>
      <c r="Q1491" s="4">
        <f>-IF(Table_GL_DATA_QUERY[[#This Row],[TRANSAMT]]&lt;0,Table_GL_DATA_QUERY[[#This Row],[TRANSAMT]],0)</f>
        <v>0</v>
      </c>
      <c r="R1491" t="s">
        <v>31</v>
      </c>
      <c r="S1491" t="s">
        <v>27</v>
      </c>
    </row>
    <row r="1492" spans="1:19" x14ac:dyDescent="0.25">
      <c r="A1492" s="6">
        <v>20210709</v>
      </c>
      <c r="B1492" t="s">
        <v>768</v>
      </c>
      <c r="C1492" t="s">
        <v>3682</v>
      </c>
      <c r="D1492" t="s">
        <v>4237</v>
      </c>
      <c r="E1492" t="s">
        <v>273</v>
      </c>
      <c r="F1492" t="s">
        <v>24</v>
      </c>
      <c r="G1492" t="s">
        <v>477</v>
      </c>
      <c r="H1492">
        <v>0</v>
      </c>
      <c r="I1492">
        <v>0</v>
      </c>
      <c r="J1492" t="s">
        <v>472</v>
      </c>
      <c r="K1492" t="s">
        <v>483</v>
      </c>
      <c r="L1492" t="s">
        <v>484</v>
      </c>
      <c r="M14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92" t="s">
        <v>4533</v>
      </c>
      <c r="O1492" s="4">
        <v>-250</v>
      </c>
      <c r="P1492" s="4">
        <f>IF(Table_GL_DATA_QUERY[[#This Row],[TRANSAMT]]&gt;0,Table_GL_DATA_QUERY[[#This Row],[TRANSAMT]],0)</f>
        <v>0</v>
      </c>
      <c r="Q1492" s="4">
        <f>-IF(Table_GL_DATA_QUERY[[#This Row],[TRANSAMT]]&lt;0,Table_GL_DATA_QUERY[[#This Row],[TRANSAMT]],0)</f>
        <v>250</v>
      </c>
      <c r="R1492" t="s">
        <v>26</v>
      </c>
      <c r="S1492" t="s">
        <v>27</v>
      </c>
    </row>
    <row r="1493" spans="1:19" x14ac:dyDescent="0.25">
      <c r="A1493" s="6">
        <v>20210709</v>
      </c>
      <c r="B1493" t="s">
        <v>768</v>
      </c>
      <c r="C1493" t="s">
        <v>3682</v>
      </c>
      <c r="D1493" t="s">
        <v>4237</v>
      </c>
      <c r="E1493" t="s">
        <v>274</v>
      </c>
      <c r="F1493" t="s">
        <v>24</v>
      </c>
      <c r="G1493" t="s">
        <v>477</v>
      </c>
      <c r="H1493">
        <v>0</v>
      </c>
      <c r="I1493">
        <v>0</v>
      </c>
      <c r="J1493" t="s">
        <v>472</v>
      </c>
      <c r="K1493" t="s">
        <v>483</v>
      </c>
      <c r="L1493" t="s">
        <v>484</v>
      </c>
      <c r="M14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93" t="s">
        <v>4534</v>
      </c>
      <c r="O1493" s="4">
        <v>-588</v>
      </c>
      <c r="P1493" s="4">
        <f>IF(Table_GL_DATA_QUERY[[#This Row],[TRANSAMT]]&gt;0,Table_GL_DATA_QUERY[[#This Row],[TRANSAMT]],0)</f>
        <v>0</v>
      </c>
      <c r="Q1493" s="4">
        <f>-IF(Table_GL_DATA_QUERY[[#This Row],[TRANSAMT]]&lt;0,Table_GL_DATA_QUERY[[#This Row],[TRANSAMT]],0)</f>
        <v>588</v>
      </c>
      <c r="R1493" t="s">
        <v>26</v>
      </c>
      <c r="S1493" t="s">
        <v>27</v>
      </c>
    </row>
    <row r="1494" spans="1:19" x14ac:dyDescent="0.25">
      <c r="A1494" s="6">
        <v>20210709</v>
      </c>
      <c r="B1494" t="s">
        <v>768</v>
      </c>
      <c r="C1494" t="s">
        <v>3682</v>
      </c>
      <c r="D1494" t="s">
        <v>4237</v>
      </c>
      <c r="E1494" t="s">
        <v>275</v>
      </c>
      <c r="F1494" t="s">
        <v>58</v>
      </c>
      <c r="G1494" t="s">
        <v>477</v>
      </c>
      <c r="H1494">
        <v>0</v>
      </c>
      <c r="I1494">
        <v>0</v>
      </c>
      <c r="J1494" t="s">
        <v>472</v>
      </c>
      <c r="K1494" t="s">
        <v>483</v>
      </c>
      <c r="L1494" t="s">
        <v>484</v>
      </c>
      <c r="M14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94" t="s">
        <v>809</v>
      </c>
      <c r="O1494" s="4">
        <v>-2284</v>
      </c>
      <c r="P1494" s="4">
        <f>IF(Table_GL_DATA_QUERY[[#This Row],[TRANSAMT]]&gt;0,Table_GL_DATA_QUERY[[#This Row],[TRANSAMT]],0)</f>
        <v>0</v>
      </c>
      <c r="Q1494" s="4">
        <f>-IF(Table_GL_DATA_QUERY[[#This Row],[TRANSAMT]]&lt;0,Table_GL_DATA_QUERY[[#This Row],[TRANSAMT]],0)</f>
        <v>2284</v>
      </c>
      <c r="R1494" t="s">
        <v>26</v>
      </c>
      <c r="S1494" t="s">
        <v>27</v>
      </c>
    </row>
    <row r="1495" spans="1:19" x14ac:dyDescent="0.25">
      <c r="A1495" s="6">
        <v>20210709</v>
      </c>
      <c r="B1495" t="s">
        <v>768</v>
      </c>
      <c r="C1495" t="s">
        <v>3682</v>
      </c>
      <c r="D1495" t="s">
        <v>4237</v>
      </c>
      <c r="E1495" t="s">
        <v>276</v>
      </c>
      <c r="F1495" t="s">
        <v>24</v>
      </c>
      <c r="G1495" t="s">
        <v>477</v>
      </c>
      <c r="H1495">
        <v>0</v>
      </c>
      <c r="I1495">
        <v>0</v>
      </c>
      <c r="J1495" t="s">
        <v>472</v>
      </c>
      <c r="K1495" t="s">
        <v>483</v>
      </c>
      <c r="L1495" t="s">
        <v>484</v>
      </c>
      <c r="M14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95" t="s">
        <v>1527</v>
      </c>
      <c r="O1495" s="4">
        <v>-20</v>
      </c>
      <c r="P1495" s="4">
        <f>IF(Table_GL_DATA_QUERY[[#This Row],[TRANSAMT]]&gt;0,Table_GL_DATA_QUERY[[#This Row],[TRANSAMT]],0)</f>
        <v>0</v>
      </c>
      <c r="Q1495" s="4">
        <f>-IF(Table_GL_DATA_QUERY[[#This Row],[TRANSAMT]]&lt;0,Table_GL_DATA_QUERY[[#This Row],[TRANSAMT]],0)</f>
        <v>20</v>
      </c>
      <c r="R1495" t="s">
        <v>26</v>
      </c>
      <c r="S1495" t="s">
        <v>27</v>
      </c>
    </row>
    <row r="1496" spans="1:19" x14ac:dyDescent="0.25">
      <c r="A1496" s="6">
        <v>20210709</v>
      </c>
      <c r="B1496" t="s">
        <v>768</v>
      </c>
      <c r="C1496" t="s">
        <v>3682</v>
      </c>
      <c r="D1496" t="s">
        <v>5051</v>
      </c>
      <c r="E1496" t="s">
        <v>23</v>
      </c>
      <c r="F1496" t="s">
        <v>52</v>
      </c>
      <c r="G1496" t="s">
        <v>477</v>
      </c>
      <c r="H1496">
        <v>0</v>
      </c>
      <c r="I1496">
        <v>0</v>
      </c>
      <c r="J1496" t="s">
        <v>472</v>
      </c>
      <c r="K1496" t="s">
        <v>5052</v>
      </c>
      <c r="L1496" t="s">
        <v>5053</v>
      </c>
      <c r="M14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96" t="s">
        <v>1627</v>
      </c>
      <c r="O1496" s="4">
        <v>-60524</v>
      </c>
      <c r="P1496" s="4">
        <f>IF(Table_GL_DATA_QUERY[[#This Row],[TRANSAMT]]&gt;0,Table_GL_DATA_QUERY[[#This Row],[TRANSAMT]],0)</f>
        <v>0</v>
      </c>
      <c r="Q1496" s="4">
        <f>-IF(Table_GL_DATA_QUERY[[#This Row],[TRANSAMT]]&lt;0,Table_GL_DATA_QUERY[[#This Row],[TRANSAMT]],0)</f>
        <v>60524</v>
      </c>
      <c r="R1496" t="s">
        <v>26</v>
      </c>
      <c r="S1496" t="s">
        <v>27</v>
      </c>
    </row>
    <row r="1497" spans="1:19" x14ac:dyDescent="0.25">
      <c r="A1497" s="6">
        <v>20210709</v>
      </c>
      <c r="B1497" t="s">
        <v>768</v>
      </c>
      <c r="C1497" t="s">
        <v>3682</v>
      </c>
      <c r="D1497" t="s">
        <v>5051</v>
      </c>
      <c r="E1497" t="s">
        <v>59</v>
      </c>
      <c r="F1497" t="s">
        <v>58</v>
      </c>
      <c r="G1497" t="s">
        <v>477</v>
      </c>
      <c r="H1497">
        <v>0</v>
      </c>
      <c r="I1497">
        <v>0</v>
      </c>
      <c r="J1497" t="s">
        <v>472</v>
      </c>
      <c r="K1497" t="s">
        <v>5054</v>
      </c>
      <c r="L1497" t="s">
        <v>5055</v>
      </c>
      <c r="M14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97" t="s">
        <v>515</v>
      </c>
      <c r="O1497" s="4">
        <v>-59330</v>
      </c>
      <c r="P1497" s="4">
        <f>IF(Table_GL_DATA_QUERY[[#This Row],[TRANSAMT]]&gt;0,Table_GL_DATA_QUERY[[#This Row],[TRANSAMT]],0)</f>
        <v>0</v>
      </c>
      <c r="Q1497" s="4">
        <f>-IF(Table_GL_DATA_QUERY[[#This Row],[TRANSAMT]]&lt;0,Table_GL_DATA_QUERY[[#This Row],[TRANSAMT]],0)</f>
        <v>59330</v>
      </c>
      <c r="R1497" t="s">
        <v>26</v>
      </c>
      <c r="S1497" t="s">
        <v>27</v>
      </c>
    </row>
    <row r="1498" spans="1:19" x14ac:dyDescent="0.25">
      <c r="A1498" s="6">
        <v>20210709</v>
      </c>
      <c r="B1498" t="s">
        <v>768</v>
      </c>
      <c r="C1498" t="s">
        <v>3682</v>
      </c>
      <c r="D1498" t="s">
        <v>5051</v>
      </c>
      <c r="E1498" t="s">
        <v>149</v>
      </c>
      <c r="F1498" t="s">
        <v>24</v>
      </c>
      <c r="G1498" t="s">
        <v>477</v>
      </c>
      <c r="H1498">
        <v>0</v>
      </c>
      <c r="I1498">
        <v>0</v>
      </c>
      <c r="J1498" t="s">
        <v>472</v>
      </c>
      <c r="K1498" t="s">
        <v>5056</v>
      </c>
      <c r="L1498" t="s">
        <v>5057</v>
      </c>
      <c r="M14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98" t="s">
        <v>564</v>
      </c>
      <c r="O1498" s="4">
        <v>-29862</v>
      </c>
      <c r="P1498" s="4">
        <f>IF(Table_GL_DATA_QUERY[[#This Row],[TRANSAMT]]&gt;0,Table_GL_DATA_QUERY[[#This Row],[TRANSAMT]],0)</f>
        <v>0</v>
      </c>
      <c r="Q1498" s="4">
        <f>-IF(Table_GL_DATA_QUERY[[#This Row],[TRANSAMT]]&lt;0,Table_GL_DATA_QUERY[[#This Row],[TRANSAMT]],0)</f>
        <v>29862</v>
      </c>
      <c r="R1498" t="s">
        <v>26</v>
      </c>
      <c r="S1498" t="s">
        <v>27</v>
      </c>
    </row>
    <row r="1499" spans="1:19" x14ac:dyDescent="0.25">
      <c r="A1499" s="6">
        <v>20210709</v>
      </c>
      <c r="B1499" t="s">
        <v>768</v>
      </c>
      <c r="C1499" t="s">
        <v>3682</v>
      </c>
      <c r="D1499" t="s">
        <v>5051</v>
      </c>
      <c r="E1499" t="s">
        <v>126</v>
      </c>
      <c r="F1499" t="s">
        <v>41</v>
      </c>
      <c r="G1499" t="s">
        <v>477</v>
      </c>
      <c r="H1499">
        <v>0</v>
      </c>
      <c r="I1499">
        <v>0</v>
      </c>
      <c r="J1499" t="s">
        <v>472</v>
      </c>
      <c r="K1499" t="s">
        <v>5058</v>
      </c>
      <c r="L1499" t="s">
        <v>5059</v>
      </c>
      <c r="M14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499" t="s">
        <v>897</v>
      </c>
      <c r="O1499" s="4">
        <v>-123459</v>
      </c>
      <c r="P1499" s="4">
        <f>IF(Table_GL_DATA_QUERY[[#This Row],[TRANSAMT]]&gt;0,Table_GL_DATA_QUERY[[#This Row],[TRANSAMT]],0)</f>
        <v>0</v>
      </c>
      <c r="Q1499" s="4">
        <f>-IF(Table_GL_DATA_QUERY[[#This Row],[TRANSAMT]]&lt;0,Table_GL_DATA_QUERY[[#This Row],[TRANSAMT]],0)</f>
        <v>123459</v>
      </c>
      <c r="R1499" t="s">
        <v>26</v>
      </c>
      <c r="S1499" t="s">
        <v>27</v>
      </c>
    </row>
    <row r="1500" spans="1:19" x14ac:dyDescent="0.25">
      <c r="A1500" s="6">
        <v>20210709</v>
      </c>
      <c r="B1500" t="s">
        <v>768</v>
      </c>
      <c r="C1500" t="s">
        <v>3682</v>
      </c>
      <c r="D1500" t="s">
        <v>5051</v>
      </c>
      <c r="E1500" t="s">
        <v>127</v>
      </c>
      <c r="F1500" t="s">
        <v>24</v>
      </c>
      <c r="G1500" t="s">
        <v>477</v>
      </c>
      <c r="H1500">
        <v>0</v>
      </c>
      <c r="I1500">
        <v>0</v>
      </c>
      <c r="J1500" t="s">
        <v>472</v>
      </c>
      <c r="K1500" t="s">
        <v>483</v>
      </c>
      <c r="L1500" t="s">
        <v>5060</v>
      </c>
      <c r="M15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0" t="s">
        <v>1188</v>
      </c>
      <c r="O1500" s="4">
        <v>-470</v>
      </c>
      <c r="P1500" s="4">
        <f>IF(Table_GL_DATA_QUERY[[#This Row],[TRANSAMT]]&gt;0,Table_GL_DATA_QUERY[[#This Row],[TRANSAMT]],0)</f>
        <v>0</v>
      </c>
      <c r="Q1500" s="4">
        <f>-IF(Table_GL_DATA_QUERY[[#This Row],[TRANSAMT]]&lt;0,Table_GL_DATA_QUERY[[#This Row],[TRANSAMT]],0)</f>
        <v>470</v>
      </c>
      <c r="R1500" t="s">
        <v>26</v>
      </c>
      <c r="S1500" t="s">
        <v>27</v>
      </c>
    </row>
    <row r="1501" spans="1:19" x14ac:dyDescent="0.25">
      <c r="A1501" s="6">
        <v>20210709</v>
      </c>
      <c r="B1501" t="s">
        <v>768</v>
      </c>
      <c r="C1501" t="s">
        <v>3682</v>
      </c>
      <c r="D1501" t="s">
        <v>5051</v>
      </c>
      <c r="E1501" t="s">
        <v>56</v>
      </c>
      <c r="F1501" t="s">
        <v>24</v>
      </c>
      <c r="G1501" t="s">
        <v>477</v>
      </c>
      <c r="H1501">
        <v>0</v>
      </c>
      <c r="I1501">
        <v>0</v>
      </c>
      <c r="J1501" t="s">
        <v>472</v>
      </c>
      <c r="K1501" t="s">
        <v>5061</v>
      </c>
      <c r="L1501" t="s">
        <v>5062</v>
      </c>
      <c r="M15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1" t="s">
        <v>1628</v>
      </c>
      <c r="O1501" s="4">
        <v>-3000</v>
      </c>
      <c r="P1501" s="4">
        <f>IF(Table_GL_DATA_QUERY[[#This Row],[TRANSAMT]]&gt;0,Table_GL_DATA_QUERY[[#This Row],[TRANSAMT]],0)</f>
        <v>0</v>
      </c>
      <c r="Q1501" s="4">
        <f>-IF(Table_GL_DATA_QUERY[[#This Row],[TRANSAMT]]&lt;0,Table_GL_DATA_QUERY[[#This Row],[TRANSAMT]],0)</f>
        <v>3000</v>
      </c>
      <c r="R1501" t="s">
        <v>26</v>
      </c>
      <c r="S1501" t="s">
        <v>456</v>
      </c>
    </row>
    <row r="1502" spans="1:19" x14ac:dyDescent="0.25">
      <c r="A1502" s="6">
        <v>20210709</v>
      </c>
      <c r="B1502" t="s">
        <v>768</v>
      </c>
      <c r="C1502" t="s">
        <v>3682</v>
      </c>
      <c r="D1502" t="s">
        <v>5051</v>
      </c>
      <c r="E1502" t="s">
        <v>128</v>
      </c>
      <c r="F1502" t="s">
        <v>24</v>
      </c>
      <c r="G1502" t="s">
        <v>477</v>
      </c>
      <c r="H1502">
        <v>0</v>
      </c>
      <c r="I1502">
        <v>0</v>
      </c>
      <c r="J1502" t="s">
        <v>472</v>
      </c>
      <c r="K1502" t="s">
        <v>5063</v>
      </c>
      <c r="L1502" t="s">
        <v>5064</v>
      </c>
      <c r="M15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2" t="s">
        <v>5065</v>
      </c>
      <c r="O1502" s="4">
        <v>-30444</v>
      </c>
      <c r="P1502" s="4">
        <f>IF(Table_GL_DATA_QUERY[[#This Row],[TRANSAMT]]&gt;0,Table_GL_DATA_QUERY[[#This Row],[TRANSAMT]],0)</f>
        <v>0</v>
      </c>
      <c r="Q1502" s="4">
        <f>-IF(Table_GL_DATA_QUERY[[#This Row],[TRANSAMT]]&lt;0,Table_GL_DATA_QUERY[[#This Row],[TRANSAMT]],0)</f>
        <v>30444</v>
      </c>
      <c r="R1502" t="s">
        <v>26</v>
      </c>
      <c r="S1502" t="s">
        <v>27</v>
      </c>
    </row>
    <row r="1503" spans="1:19" x14ac:dyDescent="0.25">
      <c r="A1503" s="6">
        <v>20210709</v>
      </c>
      <c r="B1503" t="s">
        <v>768</v>
      </c>
      <c r="C1503" t="s">
        <v>3682</v>
      </c>
      <c r="D1503" t="s">
        <v>5051</v>
      </c>
      <c r="E1503" t="s">
        <v>97</v>
      </c>
      <c r="F1503" t="s">
        <v>24</v>
      </c>
      <c r="G1503" t="s">
        <v>477</v>
      </c>
      <c r="H1503">
        <v>0</v>
      </c>
      <c r="I1503">
        <v>0</v>
      </c>
      <c r="J1503" t="s">
        <v>472</v>
      </c>
      <c r="K1503" t="s">
        <v>5066</v>
      </c>
      <c r="L1503" t="s">
        <v>5067</v>
      </c>
      <c r="M15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3" t="s">
        <v>1065</v>
      </c>
      <c r="O1503" s="4">
        <v>-4600</v>
      </c>
      <c r="P1503" s="4">
        <f>IF(Table_GL_DATA_QUERY[[#This Row],[TRANSAMT]]&gt;0,Table_GL_DATA_QUERY[[#This Row],[TRANSAMT]],0)</f>
        <v>0</v>
      </c>
      <c r="Q1503" s="4">
        <f>-IF(Table_GL_DATA_QUERY[[#This Row],[TRANSAMT]]&lt;0,Table_GL_DATA_QUERY[[#This Row],[TRANSAMT]],0)</f>
        <v>4600</v>
      </c>
      <c r="R1503" t="s">
        <v>26</v>
      </c>
      <c r="S1503" t="s">
        <v>27</v>
      </c>
    </row>
    <row r="1504" spans="1:19" x14ac:dyDescent="0.25">
      <c r="A1504" s="6">
        <v>20210709</v>
      </c>
      <c r="B1504" t="s">
        <v>768</v>
      </c>
      <c r="C1504" t="s">
        <v>3682</v>
      </c>
      <c r="D1504" t="s">
        <v>5051</v>
      </c>
      <c r="E1504" t="s">
        <v>99</v>
      </c>
      <c r="F1504" t="s">
        <v>24</v>
      </c>
      <c r="G1504" t="s">
        <v>477</v>
      </c>
      <c r="H1504">
        <v>0</v>
      </c>
      <c r="I1504">
        <v>0</v>
      </c>
      <c r="J1504" t="s">
        <v>472</v>
      </c>
      <c r="K1504" t="s">
        <v>5068</v>
      </c>
      <c r="L1504" t="s">
        <v>5069</v>
      </c>
      <c r="M15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4" t="s">
        <v>3046</v>
      </c>
      <c r="O1504" s="4">
        <v>-19800</v>
      </c>
      <c r="P1504" s="4">
        <f>IF(Table_GL_DATA_QUERY[[#This Row],[TRANSAMT]]&gt;0,Table_GL_DATA_QUERY[[#This Row],[TRANSAMT]],0)</f>
        <v>0</v>
      </c>
      <c r="Q1504" s="4">
        <f>-IF(Table_GL_DATA_QUERY[[#This Row],[TRANSAMT]]&lt;0,Table_GL_DATA_QUERY[[#This Row],[TRANSAMT]],0)</f>
        <v>19800</v>
      </c>
      <c r="R1504" t="s">
        <v>26</v>
      </c>
      <c r="S1504" t="s">
        <v>27</v>
      </c>
    </row>
    <row r="1505" spans="1:19" x14ac:dyDescent="0.25">
      <c r="A1505" s="6">
        <v>20210709</v>
      </c>
      <c r="B1505" t="s">
        <v>768</v>
      </c>
      <c r="C1505" t="s">
        <v>3682</v>
      </c>
      <c r="D1505" t="s">
        <v>5051</v>
      </c>
      <c r="E1505" t="s">
        <v>100</v>
      </c>
      <c r="F1505" t="s">
        <v>24</v>
      </c>
      <c r="G1505" t="s">
        <v>477</v>
      </c>
      <c r="H1505">
        <v>0</v>
      </c>
      <c r="I1505">
        <v>0</v>
      </c>
      <c r="J1505" t="s">
        <v>472</v>
      </c>
      <c r="K1505" t="s">
        <v>5070</v>
      </c>
      <c r="L1505" t="s">
        <v>5071</v>
      </c>
      <c r="M15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5" t="s">
        <v>519</v>
      </c>
      <c r="O1505" s="4">
        <v>-82800</v>
      </c>
      <c r="P1505" s="4">
        <f>IF(Table_GL_DATA_QUERY[[#This Row],[TRANSAMT]]&gt;0,Table_GL_DATA_QUERY[[#This Row],[TRANSAMT]],0)</f>
        <v>0</v>
      </c>
      <c r="Q1505" s="4">
        <f>-IF(Table_GL_DATA_QUERY[[#This Row],[TRANSAMT]]&lt;0,Table_GL_DATA_QUERY[[#This Row],[TRANSAMT]],0)</f>
        <v>82800</v>
      </c>
      <c r="R1505" t="s">
        <v>26</v>
      </c>
      <c r="S1505" t="s">
        <v>456</v>
      </c>
    </row>
    <row r="1506" spans="1:19" x14ac:dyDescent="0.25">
      <c r="A1506" s="6">
        <v>20210709</v>
      </c>
      <c r="B1506" t="s">
        <v>768</v>
      </c>
      <c r="C1506" t="s">
        <v>3682</v>
      </c>
      <c r="D1506" t="s">
        <v>5051</v>
      </c>
      <c r="E1506" t="s">
        <v>101</v>
      </c>
      <c r="F1506" t="s">
        <v>24</v>
      </c>
      <c r="G1506" t="s">
        <v>477</v>
      </c>
      <c r="H1506">
        <v>0</v>
      </c>
      <c r="I1506">
        <v>0</v>
      </c>
      <c r="J1506" t="s">
        <v>472</v>
      </c>
      <c r="K1506" t="s">
        <v>5072</v>
      </c>
      <c r="L1506" t="s">
        <v>5073</v>
      </c>
      <c r="M15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6" t="s">
        <v>537</v>
      </c>
      <c r="O1506" s="4">
        <v>-13500</v>
      </c>
      <c r="P1506" s="4">
        <f>IF(Table_GL_DATA_QUERY[[#This Row],[TRANSAMT]]&gt;0,Table_GL_DATA_QUERY[[#This Row],[TRANSAMT]],0)</f>
        <v>0</v>
      </c>
      <c r="Q1506" s="4">
        <f>-IF(Table_GL_DATA_QUERY[[#This Row],[TRANSAMT]]&lt;0,Table_GL_DATA_QUERY[[#This Row],[TRANSAMT]],0)</f>
        <v>13500</v>
      </c>
      <c r="R1506" t="s">
        <v>26</v>
      </c>
      <c r="S1506" t="s">
        <v>456</v>
      </c>
    </row>
    <row r="1507" spans="1:19" x14ac:dyDescent="0.25">
      <c r="A1507" s="6">
        <v>20210709</v>
      </c>
      <c r="B1507" t="s">
        <v>768</v>
      </c>
      <c r="C1507" t="s">
        <v>3682</v>
      </c>
      <c r="D1507" t="s">
        <v>5051</v>
      </c>
      <c r="E1507" t="s">
        <v>103</v>
      </c>
      <c r="F1507" t="s">
        <v>150</v>
      </c>
      <c r="G1507" t="s">
        <v>477</v>
      </c>
      <c r="H1507">
        <v>0</v>
      </c>
      <c r="I1507">
        <v>0</v>
      </c>
      <c r="J1507" t="s">
        <v>472</v>
      </c>
      <c r="K1507" t="s">
        <v>5074</v>
      </c>
      <c r="L1507" t="s">
        <v>5075</v>
      </c>
      <c r="M15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7" t="s">
        <v>3644</v>
      </c>
      <c r="O1507" s="4">
        <v>-98280</v>
      </c>
      <c r="P1507" s="4">
        <f>IF(Table_GL_DATA_QUERY[[#This Row],[TRANSAMT]]&gt;0,Table_GL_DATA_QUERY[[#This Row],[TRANSAMT]],0)</f>
        <v>0</v>
      </c>
      <c r="Q1507" s="4">
        <f>-IF(Table_GL_DATA_QUERY[[#This Row],[TRANSAMT]]&lt;0,Table_GL_DATA_QUERY[[#This Row],[TRANSAMT]],0)</f>
        <v>98280</v>
      </c>
      <c r="R1507" t="s">
        <v>26</v>
      </c>
      <c r="S1507" t="s">
        <v>27</v>
      </c>
    </row>
    <row r="1508" spans="1:19" x14ac:dyDescent="0.25">
      <c r="A1508" s="6">
        <v>20210709</v>
      </c>
      <c r="B1508" t="s">
        <v>768</v>
      </c>
      <c r="C1508" t="s">
        <v>3682</v>
      </c>
      <c r="D1508" t="s">
        <v>5051</v>
      </c>
      <c r="E1508" t="s">
        <v>104</v>
      </c>
      <c r="F1508" t="s">
        <v>24</v>
      </c>
      <c r="G1508" t="s">
        <v>477</v>
      </c>
      <c r="H1508">
        <v>0</v>
      </c>
      <c r="I1508">
        <v>0</v>
      </c>
      <c r="J1508" t="s">
        <v>472</v>
      </c>
      <c r="K1508" t="s">
        <v>5076</v>
      </c>
      <c r="L1508" t="s">
        <v>5077</v>
      </c>
      <c r="M15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8" t="s">
        <v>5078</v>
      </c>
      <c r="O1508" s="4">
        <v>-48600</v>
      </c>
      <c r="P1508" s="4">
        <f>IF(Table_GL_DATA_QUERY[[#This Row],[TRANSAMT]]&gt;0,Table_GL_DATA_QUERY[[#This Row],[TRANSAMT]],0)</f>
        <v>0</v>
      </c>
      <c r="Q1508" s="4">
        <f>-IF(Table_GL_DATA_QUERY[[#This Row],[TRANSAMT]]&lt;0,Table_GL_DATA_QUERY[[#This Row],[TRANSAMT]],0)</f>
        <v>48600</v>
      </c>
      <c r="R1508" t="s">
        <v>26</v>
      </c>
      <c r="S1508" t="s">
        <v>27</v>
      </c>
    </row>
    <row r="1509" spans="1:19" x14ac:dyDescent="0.25">
      <c r="A1509" s="6">
        <v>20210709</v>
      </c>
      <c r="B1509" t="s">
        <v>768</v>
      </c>
      <c r="C1509" t="s">
        <v>3682</v>
      </c>
      <c r="D1509" t="s">
        <v>5051</v>
      </c>
      <c r="E1509" t="s">
        <v>106</v>
      </c>
      <c r="F1509" t="s">
        <v>24</v>
      </c>
      <c r="G1509" t="s">
        <v>477</v>
      </c>
      <c r="H1509">
        <v>0</v>
      </c>
      <c r="I1509">
        <v>0</v>
      </c>
      <c r="J1509" t="s">
        <v>472</v>
      </c>
      <c r="K1509" t="s">
        <v>5079</v>
      </c>
      <c r="L1509" t="s">
        <v>5080</v>
      </c>
      <c r="M15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09" t="s">
        <v>1629</v>
      </c>
      <c r="O1509" s="4">
        <v>-96170</v>
      </c>
      <c r="P1509" s="4">
        <f>IF(Table_GL_DATA_QUERY[[#This Row],[TRANSAMT]]&gt;0,Table_GL_DATA_QUERY[[#This Row],[TRANSAMT]],0)</f>
        <v>0</v>
      </c>
      <c r="Q1509" s="4">
        <f>-IF(Table_GL_DATA_QUERY[[#This Row],[TRANSAMT]]&lt;0,Table_GL_DATA_QUERY[[#This Row],[TRANSAMT]],0)</f>
        <v>96170</v>
      </c>
      <c r="R1509" t="s">
        <v>26</v>
      </c>
      <c r="S1509" t="s">
        <v>27</v>
      </c>
    </row>
    <row r="1510" spans="1:19" x14ac:dyDescent="0.25">
      <c r="A1510" s="6">
        <v>20210709</v>
      </c>
      <c r="B1510" t="s">
        <v>768</v>
      </c>
      <c r="C1510" t="s">
        <v>3682</v>
      </c>
      <c r="D1510" t="s">
        <v>5081</v>
      </c>
      <c r="E1510" t="s">
        <v>23</v>
      </c>
      <c r="F1510" t="s">
        <v>24</v>
      </c>
      <c r="G1510" t="s">
        <v>470</v>
      </c>
      <c r="H1510">
        <v>0</v>
      </c>
      <c r="I1510">
        <v>0</v>
      </c>
      <c r="J1510" t="s">
        <v>472</v>
      </c>
      <c r="K1510" t="s">
        <v>5082</v>
      </c>
      <c r="L1510" t="s">
        <v>5083</v>
      </c>
      <c r="M15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0" t="s">
        <v>5084</v>
      </c>
      <c r="O1510" s="4">
        <v>-41500</v>
      </c>
      <c r="P1510" s="4">
        <f>IF(Table_GL_DATA_QUERY[[#This Row],[TRANSAMT]]&gt;0,Table_GL_DATA_QUERY[[#This Row],[TRANSAMT]],0)</f>
        <v>0</v>
      </c>
      <c r="Q1510" s="4">
        <f>-IF(Table_GL_DATA_QUERY[[#This Row],[TRANSAMT]]&lt;0,Table_GL_DATA_QUERY[[#This Row],[TRANSAMT]],0)</f>
        <v>41500</v>
      </c>
      <c r="R1510" t="s">
        <v>26</v>
      </c>
      <c r="S1510" t="s">
        <v>456</v>
      </c>
    </row>
    <row r="1511" spans="1:19" x14ac:dyDescent="0.25">
      <c r="A1511" s="6">
        <v>20210709</v>
      </c>
      <c r="B1511" t="s">
        <v>768</v>
      </c>
      <c r="C1511" t="s">
        <v>3682</v>
      </c>
      <c r="D1511" t="s">
        <v>5081</v>
      </c>
      <c r="E1511" t="s">
        <v>59</v>
      </c>
      <c r="F1511" t="s">
        <v>24</v>
      </c>
      <c r="G1511" t="s">
        <v>470</v>
      </c>
      <c r="H1511">
        <v>0</v>
      </c>
      <c r="I1511">
        <v>0</v>
      </c>
      <c r="J1511" t="s">
        <v>472</v>
      </c>
      <c r="K1511" t="s">
        <v>5085</v>
      </c>
      <c r="L1511" t="s">
        <v>5086</v>
      </c>
      <c r="M15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1" t="s">
        <v>5087</v>
      </c>
      <c r="O1511" s="4">
        <v>-500</v>
      </c>
      <c r="P1511" s="4">
        <f>IF(Table_GL_DATA_QUERY[[#This Row],[TRANSAMT]]&gt;0,Table_GL_DATA_QUERY[[#This Row],[TRANSAMT]],0)</f>
        <v>0</v>
      </c>
      <c r="Q1511" s="4">
        <f>-IF(Table_GL_DATA_QUERY[[#This Row],[TRANSAMT]]&lt;0,Table_GL_DATA_QUERY[[#This Row],[TRANSAMT]],0)</f>
        <v>500</v>
      </c>
      <c r="R1511" t="s">
        <v>26</v>
      </c>
      <c r="S1511" t="s">
        <v>456</v>
      </c>
    </row>
    <row r="1512" spans="1:19" x14ac:dyDescent="0.25">
      <c r="A1512" s="6">
        <v>20210709</v>
      </c>
      <c r="B1512" t="s">
        <v>768</v>
      </c>
      <c r="C1512" t="s">
        <v>3682</v>
      </c>
      <c r="D1512" t="s">
        <v>5081</v>
      </c>
      <c r="E1512" t="s">
        <v>149</v>
      </c>
      <c r="F1512" t="s">
        <v>24</v>
      </c>
      <c r="G1512" t="s">
        <v>470</v>
      </c>
      <c r="H1512">
        <v>0</v>
      </c>
      <c r="I1512">
        <v>0</v>
      </c>
      <c r="J1512" t="s">
        <v>472</v>
      </c>
      <c r="K1512" t="s">
        <v>5088</v>
      </c>
      <c r="L1512" t="s">
        <v>5089</v>
      </c>
      <c r="M15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2" t="s">
        <v>1616</v>
      </c>
      <c r="O1512" s="4">
        <v>-17425</v>
      </c>
      <c r="P1512" s="4">
        <f>IF(Table_GL_DATA_QUERY[[#This Row],[TRANSAMT]]&gt;0,Table_GL_DATA_QUERY[[#This Row],[TRANSAMT]],0)</f>
        <v>0</v>
      </c>
      <c r="Q1512" s="4">
        <f>-IF(Table_GL_DATA_QUERY[[#This Row],[TRANSAMT]]&lt;0,Table_GL_DATA_QUERY[[#This Row],[TRANSAMT]],0)</f>
        <v>17425</v>
      </c>
      <c r="R1512" t="s">
        <v>26</v>
      </c>
      <c r="S1512" t="s">
        <v>456</v>
      </c>
    </row>
    <row r="1513" spans="1:19" x14ac:dyDescent="0.25">
      <c r="A1513" s="6">
        <v>20210709</v>
      </c>
      <c r="B1513" t="s">
        <v>768</v>
      </c>
      <c r="C1513" t="s">
        <v>3682</v>
      </c>
      <c r="D1513" t="s">
        <v>5081</v>
      </c>
      <c r="E1513" t="s">
        <v>126</v>
      </c>
      <c r="F1513" t="s">
        <v>24</v>
      </c>
      <c r="G1513" t="s">
        <v>470</v>
      </c>
      <c r="H1513">
        <v>0</v>
      </c>
      <c r="I1513">
        <v>0</v>
      </c>
      <c r="J1513" t="s">
        <v>472</v>
      </c>
      <c r="K1513" t="s">
        <v>5090</v>
      </c>
      <c r="L1513" t="s">
        <v>5091</v>
      </c>
      <c r="M15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3" t="s">
        <v>471</v>
      </c>
      <c r="O1513" s="4">
        <v>-4243</v>
      </c>
      <c r="P1513" s="4">
        <f>IF(Table_GL_DATA_QUERY[[#This Row],[TRANSAMT]]&gt;0,Table_GL_DATA_QUERY[[#This Row],[TRANSAMT]],0)</f>
        <v>0</v>
      </c>
      <c r="Q1513" s="4">
        <f>-IF(Table_GL_DATA_QUERY[[#This Row],[TRANSAMT]]&lt;0,Table_GL_DATA_QUERY[[#This Row],[TRANSAMT]],0)</f>
        <v>4243</v>
      </c>
      <c r="R1513" t="s">
        <v>26</v>
      </c>
      <c r="S1513" t="s">
        <v>456</v>
      </c>
    </row>
    <row r="1514" spans="1:19" x14ac:dyDescent="0.25">
      <c r="A1514" s="6">
        <v>20210706</v>
      </c>
      <c r="B1514" t="s">
        <v>768</v>
      </c>
      <c r="C1514" t="s">
        <v>3682</v>
      </c>
      <c r="D1514" t="s">
        <v>5211</v>
      </c>
      <c r="E1514" t="s">
        <v>97</v>
      </c>
      <c r="F1514" t="s">
        <v>24</v>
      </c>
      <c r="G1514" t="s">
        <v>477</v>
      </c>
      <c r="H1514">
        <v>0</v>
      </c>
      <c r="I1514">
        <v>0</v>
      </c>
      <c r="J1514" t="s">
        <v>505</v>
      </c>
      <c r="K1514" t="s">
        <v>6264</v>
      </c>
      <c r="L1514" t="s">
        <v>6265</v>
      </c>
      <c r="M15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4" t="s">
        <v>6266</v>
      </c>
      <c r="O1514" s="4">
        <v>-22500</v>
      </c>
      <c r="P1514" s="4">
        <f>IF(Table_GL_DATA_QUERY[[#This Row],[TRANSAMT]]&gt;0,Table_GL_DATA_QUERY[[#This Row],[TRANSAMT]],0)</f>
        <v>0</v>
      </c>
      <c r="Q1514" s="4">
        <f>-IF(Table_GL_DATA_QUERY[[#This Row],[TRANSAMT]]&lt;0,Table_GL_DATA_QUERY[[#This Row],[TRANSAMT]],0)</f>
        <v>22500</v>
      </c>
      <c r="R1514" t="s">
        <v>26</v>
      </c>
      <c r="S1514" t="s">
        <v>27</v>
      </c>
    </row>
    <row r="1515" spans="1:19" x14ac:dyDescent="0.25">
      <c r="A1515" s="6">
        <v>20210706</v>
      </c>
      <c r="B1515" t="s">
        <v>768</v>
      </c>
      <c r="C1515" t="s">
        <v>3682</v>
      </c>
      <c r="D1515" t="s">
        <v>5211</v>
      </c>
      <c r="E1515" t="s">
        <v>99</v>
      </c>
      <c r="F1515" t="s">
        <v>24</v>
      </c>
      <c r="G1515" t="s">
        <v>477</v>
      </c>
      <c r="H1515">
        <v>0</v>
      </c>
      <c r="I1515">
        <v>0</v>
      </c>
      <c r="J1515" t="s">
        <v>505</v>
      </c>
      <c r="K1515" t="s">
        <v>6267</v>
      </c>
      <c r="L1515" t="s">
        <v>6268</v>
      </c>
      <c r="M15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5" t="s">
        <v>6269</v>
      </c>
      <c r="O1515" s="4">
        <v>-10800</v>
      </c>
      <c r="P1515" s="4">
        <f>IF(Table_GL_DATA_QUERY[[#This Row],[TRANSAMT]]&gt;0,Table_GL_DATA_QUERY[[#This Row],[TRANSAMT]],0)</f>
        <v>0</v>
      </c>
      <c r="Q1515" s="4">
        <f>-IF(Table_GL_DATA_QUERY[[#This Row],[TRANSAMT]]&lt;0,Table_GL_DATA_QUERY[[#This Row],[TRANSAMT]],0)</f>
        <v>10800</v>
      </c>
      <c r="R1515" t="s">
        <v>26</v>
      </c>
      <c r="S1515" t="s">
        <v>27</v>
      </c>
    </row>
    <row r="1516" spans="1:19" x14ac:dyDescent="0.25">
      <c r="A1516" s="6">
        <v>20210706</v>
      </c>
      <c r="B1516" t="s">
        <v>768</v>
      </c>
      <c r="C1516" t="s">
        <v>3682</v>
      </c>
      <c r="D1516" t="s">
        <v>5211</v>
      </c>
      <c r="E1516" t="s">
        <v>100</v>
      </c>
      <c r="F1516" t="s">
        <v>24</v>
      </c>
      <c r="G1516" t="s">
        <v>477</v>
      </c>
      <c r="H1516">
        <v>0</v>
      </c>
      <c r="I1516">
        <v>0</v>
      </c>
      <c r="J1516" t="s">
        <v>505</v>
      </c>
      <c r="K1516" t="s">
        <v>6270</v>
      </c>
      <c r="L1516" t="s">
        <v>6271</v>
      </c>
      <c r="M15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6" t="s">
        <v>6272</v>
      </c>
      <c r="O1516" s="4">
        <v>-8100</v>
      </c>
      <c r="P1516" s="4">
        <f>IF(Table_GL_DATA_QUERY[[#This Row],[TRANSAMT]]&gt;0,Table_GL_DATA_QUERY[[#This Row],[TRANSAMT]],0)</f>
        <v>0</v>
      </c>
      <c r="Q1516" s="4">
        <f>-IF(Table_GL_DATA_QUERY[[#This Row],[TRANSAMT]]&lt;0,Table_GL_DATA_QUERY[[#This Row],[TRANSAMT]],0)</f>
        <v>8100</v>
      </c>
      <c r="R1516" t="s">
        <v>26</v>
      </c>
      <c r="S1516" t="s">
        <v>27</v>
      </c>
    </row>
    <row r="1517" spans="1:19" x14ac:dyDescent="0.25">
      <c r="A1517" s="6">
        <v>20210706</v>
      </c>
      <c r="B1517" t="s">
        <v>768</v>
      </c>
      <c r="C1517" t="s">
        <v>3682</v>
      </c>
      <c r="D1517" t="s">
        <v>6273</v>
      </c>
      <c r="E1517" t="s">
        <v>23</v>
      </c>
      <c r="F1517" t="s">
        <v>24</v>
      </c>
      <c r="G1517" t="s">
        <v>477</v>
      </c>
      <c r="H1517">
        <v>0</v>
      </c>
      <c r="I1517">
        <v>0</v>
      </c>
      <c r="J1517" t="s">
        <v>487</v>
      </c>
      <c r="K1517" t="s">
        <v>6274</v>
      </c>
      <c r="L1517" t="s">
        <v>6275</v>
      </c>
      <c r="M15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7" t="s">
        <v>6276</v>
      </c>
      <c r="O1517" s="4">
        <v>-11700</v>
      </c>
      <c r="P1517" s="4">
        <f>IF(Table_GL_DATA_QUERY[[#This Row],[TRANSAMT]]&gt;0,Table_GL_DATA_QUERY[[#This Row],[TRANSAMT]],0)</f>
        <v>0</v>
      </c>
      <c r="Q1517" s="4">
        <f>-IF(Table_GL_DATA_QUERY[[#This Row],[TRANSAMT]]&lt;0,Table_GL_DATA_QUERY[[#This Row],[TRANSAMT]],0)</f>
        <v>11700</v>
      </c>
      <c r="R1517" t="s">
        <v>26</v>
      </c>
      <c r="S1517" t="s">
        <v>27</v>
      </c>
    </row>
    <row r="1518" spans="1:19" x14ac:dyDescent="0.25">
      <c r="A1518" s="6">
        <v>20210706</v>
      </c>
      <c r="B1518" t="s">
        <v>768</v>
      </c>
      <c r="C1518" t="s">
        <v>3682</v>
      </c>
      <c r="D1518" t="s">
        <v>6273</v>
      </c>
      <c r="E1518" t="s">
        <v>59</v>
      </c>
      <c r="F1518" t="s">
        <v>24</v>
      </c>
      <c r="G1518" t="s">
        <v>477</v>
      </c>
      <c r="H1518">
        <v>0</v>
      </c>
      <c r="I1518">
        <v>0</v>
      </c>
      <c r="J1518" t="s">
        <v>487</v>
      </c>
      <c r="K1518" t="s">
        <v>6277</v>
      </c>
      <c r="L1518" t="s">
        <v>6278</v>
      </c>
      <c r="M15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8" t="s">
        <v>6279</v>
      </c>
      <c r="O1518" s="4">
        <v>-10350</v>
      </c>
      <c r="P1518" s="4">
        <f>IF(Table_GL_DATA_QUERY[[#This Row],[TRANSAMT]]&gt;0,Table_GL_DATA_QUERY[[#This Row],[TRANSAMT]],0)</f>
        <v>0</v>
      </c>
      <c r="Q1518" s="4">
        <f>-IF(Table_GL_DATA_QUERY[[#This Row],[TRANSAMT]]&lt;0,Table_GL_DATA_QUERY[[#This Row],[TRANSAMT]],0)</f>
        <v>10350</v>
      </c>
      <c r="R1518" t="s">
        <v>26</v>
      </c>
      <c r="S1518" t="s">
        <v>27</v>
      </c>
    </row>
    <row r="1519" spans="1:19" x14ac:dyDescent="0.25">
      <c r="A1519" s="6">
        <v>20210706</v>
      </c>
      <c r="B1519" t="s">
        <v>768</v>
      </c>
      <c r="C1519" t="s">
        <v>3682</v>
      </c>
      <c r="D1519" t="s">
        <v>6280</v>
      </c>
      <c r="E1519" t="s">
        <v>23</v>
      </c>
      <c r="F1519" t="s">
        <v>24</v>
      </c>
      <c r="G1519" t="s">
        <v>477</v>
      </c>
      <c r="H1519">
        <v>0</v>
      </c>
      <c r="I1519">
        <v>0</v>
      </c>
      <c r="J1519" t="s">
        <v>490</v>
      </c>
      <c r="K1519" t="s">
        <v>6281</v>
      </c>
      <c r="L1519" t="s">
        <v>6282</v>
      </c>
      <c r="M15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19" t="s">
        <v>659</v>
      </c>
      <c r="O1519" s="4">
        <v>-18000</v>
      </c>
      <c r="P1519" s="4">
        <f>IF(Table_GL_DATA_QUERY[[#This Row],[TRANSAMT]]&gt;0,Table_GL_DATA_QUERY[[#This Row],[TRANSAMT]],0)</f>
        <v>0</v>
      </c>
      <c r="Q1519" s="4">
        <f>-IF(Table_GL_DATA_QUERY[[#This Row],[TRANSAMT]]&lt;0,Table_GL_DATA_QUERY[[#This Row],[TRANSAMT]],0)</f>
        <v>18000</v>
      </c>
      <c r="R1519" t="s">
        <v>26</v>
      </c>
      <c r="S1519" t="s">
        <v>27</v>
      </c>
    </row>
    <row r="1520" spans="1:19" x14ac:dyDescent="0.25">
      <c r="A1520" s="6">
        <v>20210706</v>
      </c>
      <c r="B1520" t="s">
        <v>768</v>
      </c>
      <c r="C1520" t="s">
        <v>3682</v>
      </c>
      <c r="D1520" t="s">
        <v>6280</v>
      </c>
      <c r="E1520" t="s">
        <v>59</v>
      </c>
      <c r="F1520" t="s">
        <v>24</v>
      </c>
      <c r="G1520" t="s">
        <v>477</v>
      </c>
      <c r="H1520">
        <v>0</v>
      </c>
      <c r="I1520">
        <v>0</v>
      </c>
      <c r="J1520" t="s">
        <v>490</v>
      </c>
      <c r="K1520" t="s">
        <v>6283</v>
      </c>
      <c r="L1520" t="s">
        <v>6284</v>
      </c>
      <c r="M15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0" t="s">
        <v>612</v>
      </c>
      <c r="O1520" s="4">
        <v>-16200</v>
      </c>
      <c r="P1520" s="4">
        <f>IF(Table_GL_DATA_QUERY[[#This Row],[TRANSAMT]]&gt;0,Table_GL_DATA_QUERY[[#This Row],[TRANSAMT]],0)</f>
        <v>0</v>
      </c>
      <c r="Q1520" s="4">
        <f>-IF(Table_GL_DATA_QUERY[[#This Row],[TRANSAMT]]&lt;0,Table_GL_DATA_QUERY[[#This Row],[TRANSAMT]],0)</f>
        <v>16200</v>
      </c>
      <c r="R1520" t="s">
        <v>26</v>
      </c>
      <c r="S1520" t="s">
        <v>27</v>
      </c>
    </row>
    <row r="1521" spans="1:19" x14ac:dyDescent="0.25">
      <c r="A1521" s="6">
        <v>20210706</v>
      </c>
      <c r="B1521" t="s">
        <v>768</v>
      </c>
      <c r="C1521" t="s">
        <v>3682</v>
      </c>
      <c r="D1521" t="s">
        <v>6280</v>
      </c>
      <c r="E1521" t="s">
        <v>149</v>
      </c>
      <c r="F1521" t="s">
        <v>24</v>
      </c>
      <c r="G1521" t="s">
        <v>477</v>
      </c>
      <c r="H1521">
        <v>0</v>
      </c>
      <c r="I1521">
        <v>0</v>
      </c>
      <c r="J1521" t="s">
        <v>490</v>
      </c>
      <c r="K1521" t="s">
        <v>6285</v>
      </c>
      <c r="L1521" t="s">
        <v>6286</v>
      </c>
      <c r="M15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1" t="s">
        <v>3002</v>
      </c>
      <c r="O1521" s="4">
        <v>-9000</v>
      </c>
      <c r="P1521" s="4">
        <f>IF(Table_GL_DATA_QUERY[[#This Row],[TRANSAMT]]&gt;0,Table_GL_DATA_QUERY[[#This Row],[TRANSAMT]],0)</f>
        <v>0</v>
      </c>
      <c r="Q1521" s="4">
        <f>-IF(Table_GL_DATA_QUERY[[#This Row],[TRANSAMT]]&lt;0,Table_GL_DATA_QUERY[[#This Row],[TRANSAMT]],0)</f>
        <v>9000</v>
      </c>
      <c r="R1521" t="s">
        <v>26</v>
      </c>
      <c r="S1521" t="s">
        <v>27</v>
      </c>
    </row>
    <row r="1522" spans="1:19" x14ac:dyDescent="0.25">
      <c r="A1522" s="6">
        <v>20210706</v>
      </c>
      <c r="B1522" t="s">
        <v>768</v>
      </c>
      <c r="C1522" t="s">
        <v>3682</v>
      </c>
      <c r="D1522" t="s">
        <v>6280</v>
      </c>
      <c r="E1522" t="s">
        <v>126</v>
      </c>
      <c r="F1522" t="s">
        <v>24</v>
      </c>
      <c r="G1522" t="s">
        <v>477</v>
      </c>
      <c r="H1522">
        <v>0</v>
      </c>
      <c r="I1522">
        <v>0</v>
      </c>
      <c r="J1522" t="s">
        <v>490</v>
      </c>
      <c r="K1522" t="s">
        <v>6287</v>
      </c>
      <c r="L1522" t="s">
        <v>6288</v>
      </c>
      <c r="M15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2" t="s">
        <v>664</v>
      </c>
      <c r="O1522" s="4">
        <v>-13500</v>
      </c>
      <c r="P1522" s="4">
        <f>IF(Table_GL_DATA_QUERY[[#This Row],[TRANSAMT]]&gt;0,Table_GL_DATA_QUERY[[#This Row],[TRANSAMT]],0)</f>
        <v>0</v>
      </c>
      <c r="Q1522" s="4">
        <f>-IF(Table_GL_DATA_QUERY[[#This Row],[TRANSAMT]]&lt;0,Table_GL_DATA_QUERY[[#This Row],[TRANSAMT]],0)</f>
        <v>13500</v>
      </c>
      <c r="R1522" t="s">
        <v>26</v>
      </c>
      <c r="S1522" t="s">
        <v>27</v>
      </c>
    </row>
    <row r="1523" spans="1:19" x14ac:dyDescent="0.25">
      <c r="A1523" s="6">
        <v>20210707</v>
      </c>
      <c r="B1523" t="s">
        <v>768</v>
      </c>
      <c r="C1523" t="s">
        <v>3682</v>
      </c>
      <c r="D1523" t="s">
        <v>6289</v>
      </c>
      <c r="E1523" t="s">
        <v>23</v>
      </c>
      <c r="F1523" t="s">
        <v>24</v>
      </c>
      <c r="G1523" t="s">
        <v>477</v>
      </c>
      <c r="H1523">
        <v>0</v>
      </c>
      <c r="I1523">
        <v>0</v>
      </c>
      <c r="J1523" t="s">
        <v>475</v>
      </c>
      <c r="K1523" t="s">
        <v>6290</v>
      </c>
      <c r="L1523" t="s">
        <v>6291</v>
      </c>
      <c r="M15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3" t="s">
        <v>6292</v>
      </c>
      <c r="O1523" s="4">
        <v>-122910</v>
      </c>
      <c r="P1523" s="4">
        <f>IF(Table_GL_DATA_QUERY[[#This Row],[TRANSAMT]]&gt;0,Table_GL_DATA_QUERY[[#This Row],[TRANSAMT]],0)</f>
        <v>0</v>
      </c>
      <c r="Q1523" s="4">
        <f>-IF(Table_GL_DATA_QUERY[[#This Row],[TRANSAMT]]&lt;0,Table_GL_DATA_QUERY[[#This Row],[TRANSAMT]],0)</f>
        <v>122910</v>
      </c>
      <c r="R1523" t="s">
        <v>26</v>
      </c>
      <c r="S1523" t="s">
        <v>27</v>
      </c>
    </row>
    <row r="1524" spans="1:19" x14ac:dyDescent="0.25">
      <c r="A1524" s="6">
        <v>20210707</v>
      </c>
      <c r="B1524" t="s">
        <v>768</v>
      </c>
      <c r="C1524" t="s">
        <v>3682</v>
      </c>
      <c r="D1524" t="s">
        <v>6289</v>
      </c>
      <c r="E1524" t="s">
        <v>59</v>
      </c>
      <c r="F1524" t="s">
        <v>24</v>
      </c>
      <c r="G1524" t="s">
        <v>477</v>
      </c>
      <c r="H1524">
        <v>0</v>
      </c>
      <c r="I1524">
        <v>0</v>
      </c>
      <c r="J1524" t="s">
        <v>475</v>
      </c>
      <c r="K1524" t="s">
        <v>6293</v>
      </c>
      <c r="L1524" t="s">
        <v>6294</v>
      </c>
      <c r="M15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4" t="s">
        <v>6295</v>
      </c>
      <c r="O1524" s="4">
        <v>-24000</v>
      </c>
      <c r="P1524" s="4">
        <f>IF(Table_GL_DATA_QUERY[[#This Row],[TRANSAMT]]&gt;0,Table_GL_DATA_QUERY[[#This Row],[TRANSAMT]],0)</f>
        <v>0</v>
      </c>
      <c r="Q1524" s="4">
        <f>-IF(Table_GL_DATA_QUERY[[#This Row],[TRANSAMT]]&lt;0,Table_GL_DATA_QUERY[[#This Row],[TRANSAMT]],0)</f>
        <v>24000</v>
      </c>
      <c r="R1524" t="s">
        <v>26</v>
      </c>
      <c r="S1524" t="s">
        <v>27</v>
      </c>
    </row>
    <row r="1525" spans="1:19" x14ac:dyDescent="0.25">
      <c r="A1525" s="6">
        <v>20210707</v>
      </c>
      <c r="B1525" t="s">
        <v>768</v>
      </c>
      <c r="C1525" t="s">
        <v>3682</v>
      </c>
      <c r="D1525" t="s">
        <v>6296</v>
      </c>
      <c r="E1525" t="s">
        <v>23</v>
      </c>
      <c r="F1525" t="s">
        <v>24</v>
      </c>
      <c r="G1525" t="s">
        <v>477</v>
      </c>
      <c r="H1525">
        <v>0</v>
      </c>
      <c r="I1525">
        <v>0</v>
      </c>
      <c r="J1525" t="s">
        <v>472</v>
      </c>
      <c r="K1525" t="s">
        <v>6297</v>
      </c>
      <c r="L1525" t="s">
        <v>6298</v>
      </c>
      <c r="M15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5" t="s">
        <v>471</v>
      </c>
      <c r="O1525" s="4">
        <v>-1050</v>
      </c>
      <c r="P1525" s="4">
        <f>IF(Table_GL_DATA_QUERY[[#This Row],[TRANSAMT]]&gt;0,Table_GL_DATA_QUERY[[#This Row],[TRANSAMT]],0)</f>
        <v>0</v>
      </c>
      <c r="Q1525" s="4">
        <f>-IF(Table_GL_DATA_QUERY[[#This Row],[TRANSAMT]]&lt;0,Table_GL_DATA_QUERY[[#This Row],[TRANSAMT]],0)</f>
        <v>1050</v>
      </c>
      <c r="R1525" t="s">
        <v>26</v>
      </c>
      <c r="S1525" t="s">
        <v>456</v>
      </c>
    </row>
    <row r="1526" spans="1:19" x14ac:dyDescent="0.25">
      <c r="A1526" s="6">
        <v>20210707</v>
      </c>
      <c r="B1526" t="s">
        <v>768</v>
      </c>
      <c r="C1526" t="s">
        <v>3682</v>
      </c>
      <c r="D1526" t="s">
        <v>6296</v>
      </c>
      <c r="E1526" t="s">
        <v>59</v>
      </c>
      <c r="F1526" t="s">
        <v>24</v>
      </c>
      <c r="G1526" t="s">
        <v>477</v>
      </c>
      <c r="H1526">
        <v>0</v>
      </c>
      <c r="I1526">
        <v>0</v>
      </c>
      <c r="J1526" t="s">
        <v>472</v>
      </c>
      <c r="K1526" t="s">
        <v>6299</v>
      </c>
      <c r="L1526" t="s">
        <v>6300</v>
      </c>
      <c r="M15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6" t="s">
        <v>471</v>
      </c>
      <c r="O1526" s="4">
        <v>-1450</v>
      </c>
      <c r="P1526" s="4">
        <f>IF(Table_GL_DATA_QUERY[[#This Row],[TRANSAMT]]&gt;0,Table_GL_DATA_QUERY[[#This Row],[TRANSAMT]],0)</f>
        <v>0</v>
      </c>
      <c r="Q1526" s="4">
        <f>-IF(Table_GL_DATA_QUERY[[#This Row],[TRANSAMT]]&lt;0,Table_GL_DATA_QUERY[[#This Row],[TRANSAMT]],0)</f>
        <v>1450</v>
      </c>
      <c r="R1526" t="s">
        <v>26</v>
      </c>
      <c r="S1526" t="s">
        <v>456</v>
      </c>
    </row>
    <row r="1527" spans="1:19" x14ac:dyDescent="0.25">
      <c r="A1527" s="6">
        <v>20210707</v>
      </c>
      <c r="B1527" t="s">
        <v>768</v>
      </c>
      <c r="C1527" t="s">
        <v>3682</v>
      </c>
      <c r="D1527" t="s">
        <v>6296</v>
      </c>
      <c r="E1527" t="s">
        <v>149</v>
      </c>
      <c r="F1527" t="s">
        <v>24</v>
      </c>
      <c r="G1527" t="s">
        <v>477</v>
      </c>
      <c r="H1527">
        <v>0</v>
      </c>
      <c r="I1527">
        <v>0</v>
      </c>
      <c r="J1527" t="s">
        <v>472</v>
      </c>
      <c r="K1527" t="s">
        <v>6301</v>
      </c>
      <c r="L1527" t="s">
        <v>6302</v>
      </c>
      <c r="M15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7" t="s">
        <v>6303</v>
      </c>
      <c r="O1527" s="4">
        <v>-820</v>
      </c>
      <c r="P1527" s="4">
        <f>IF(Table_GL_DATA_QUERY[[#This Row],[TRANSAMT]]&gt;0,Table_GL_DATA_QUERY[[#This Row],[TRANSAMT]],0)</f>
        <v>0</v>
      </c>
      <c r="Q1527" s="4">
        <f>-IF(Table_GL_DATA_QUERY[[#This Row],[TRANSAMT]]&lt;0,Table_GL_DATA_QUERY[[#This Row],[TRANSAMT]],0)</f>
        <v>820</v>
      </c>
      <c r="R1527" t="s">
        <v>26</v>
      </c>
      <c r="S1527" t="s">
        <v>27</v>
      </c>
    </row>
    <row r="1528" spans="1:19" x14ac:dyDescent="0.25">
      <c r="A1528" s="6">
        <v>20210707</v>
      </c>
      <c r="B1528" t="s">
        <v>768</v>
      </c>
      <c r="C1528" t="s">
        <v>3682</v>
      </c>
      <c r="D1528" t="s">
        <v>6296</v>
      </c>
      <c r="E1528" t="s">
        <v>126</v>
      </c>
      <c r="F1528" t="s">
        <v>24</v>
      </c>
      <c r="G1528" t="s">
        <v>477</v>
      </c>
      <c r="H1528">
        <v>0</v>
      </c>
      <c r="I1528">
        <v>0</v>
      </c>
      <c r="J1528" t="s">
        <v>472</v>
      </c>
      <c r="K1528" t="s">
        <v>6304</v>
      </c>
      <c r="L1528" t="s">
        <v>6305</v>
      </c>
      <c r="M15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8" t="s">
        <v>3320</v>
      </c>
      <c r="O1528" s="4">
        <v>-105000</v>
      </c>
      <c r="P1528" s="4">
        <f>IF(Table_GL_DATA_QUERY[[#This Row],[TRANSAMT]]&gt;0,Table_GL_DATA_QUERY[[#This Row],[TRANSAMT]],0)</f>
        <v>0</v>
      </c>
      <c r="Q1528" s="4">
        <f>-IF(Table_GL_DATA_QUERY[[#This Row],[TRANSAMT]]&lt;0,Table_GL_DATA_QUERY[[#This Row],[TRANSAMT]],0)</f>
        <v>105000</v>
      </c>
      <c r="R1528" t="s">
        <v>26</v>
      </c>
      <c r="S1528" t="s">
        <v>456</v>
      </c>
    </row>
    <row r="1529" spans="1:19" x14ac:dyDescent="0.25">
      <c r="A1529" s="6">
        <v>20210707</v>
      </c>
      <c r="B1529" t="s">
        <v>768</v>
      </c>
      <c r="C1529" t="s">
        <v>3682</v>
      </c>
      <c r="D1529" t="s">
        <v>6296</v>
      </c>
      <c r="E1529" t="s">
        <v>127</v>
      </c>
      <c r="F1529" t="s">
        <v>24</v>
      </c>
      <c r="G1529" t="s">
        <v>477</v>
      </c>
      <c r="H1529">
        <v>0</v>
      </c>
      <c r="I1529">
        <v>0</v>
      </c>
      <c r="J1529" t="s">
        <v>472</v>
      </c>
      <c r="K1529" t="s">
        <v>6306</v>
      </c>
      <c r="L1529" t="s">
        <v>6307</v>
      </c>
      <c r="M15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29" t="s">
        <v>471</v>
      </c>
      <c r="O1529" s="4">
        <v>-7250</v>
      </c>
      <c r="P1529" s="4">
        <f>IF(Table_GL_DATA_QUERY[[#This Row],[TRANSAMT]]&gt;0,Table_GL_DATA_QUERY[[#This Row],[TRANSAMT]],0)</f>
        <v>0</v>
      </c>
      <c r="Q1529" s="4">
        <f>-IF(Table_GL_DATA_QUERY[[#This Row],[TRANSAMT]]&lt;0,Table_GL_DATA_QUERY[[#This Row],[TRANSAMT]],0)</f>
        <v>7250</v>
      </c>
      <c r="R1529" t="s">
        <v>26</v>
      </c>
      <c r="S1529" t="s">
        <v>456</v>
      </c>
    </row>
    <row r="1530" spans="1:19" x14ac:dyDescent="0.25">
      <c r="A1530" s="6">
        <v>20210707</v>
      </c>
      <c r="B1530" t="s">
        <v>768</v>
      </c>
      <c r="C1530" t="s">
        <v>3682</v>
      </c>
      <c r="D1530" t="s">
        <v>6296</v>
      </c>
      <c r="E1530" t="s">
        <v>56</v>
      </c>
      <c r="F1530" t="s">
        <v>24</v>
      </c>
      <c r="G1530" t="s">
        <v>477</v>
      </c>
      <c r="H1530">
        <v>0</v>
      </c>
      <c r="I1530">
        <v>0</v>
      </c>
      <c r="J1530" t="s">
        <v>472</v>
      </c>
      <c r="K1530" t="s">
        <v>6308</v>
      </c>
      <c r="L1530" t="s">
        <v>6309</v>
      </c>
      <c r="M15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0" t="s">
        <v>6310</v>
      </c>
      <c r="O1530" s="4">
        <v>-1620000</v>
      </c>
      <c r="P1530" s="4">
        <f>IF(Table_GL_DATA_QUERY[[#This Row],[TRANSAMT]]&gt;0,Table_GL_DATA_QUERY[[#This Row],[TRANSAMT]],0)</f>
        <v>0</v>
      </c>
      <c r="Q1530" s="4">
        <f>-IF(Table_GL_DATA_QUERY[[#This Row],[TRANSAMT]]&lt;0,Table_GL_DATA_QUERY[[#This Row],[TRANSAMT]],0)</f>
        <v>1620000</v>
      </c>
      <c r="R1530" t="s">
        <v>26</v>
      </c>
      <c r="S1530" t="s">
        <v>456</v>
      </c>
    </row>
    <row r="1531" spans="1:19" x14ac:dyDescent="0.25">
      <c r="A1531" s="6">
        <v>20210701</v>
      </c>
      <c r="B1531" t="s">
        <v>768</v>
      </c>
      <c r="C1531" t="s">
        <v>3682</v>
      </c>
      <c r="D1531" t="s">
        <v>5410</v>
      </c>
      <c r="E1531" t="s">
        <v>59</v>
      </c>
      <c r="F1531" t="s">
        <v>24</v>
      </c>
      <c r="G1531" t="s">
        <v>470</v>
      </c>
      <c r="H1531">
        <v>0</v>
      </c>
      <c r="I1531">
        <v>0</v>
      </c>
      <c r="J1531" t="s">
        <v>472</v>
      </c>
      <c r="K1531" t="s">
        <v>5625</v>
      </c>
      <c r="L1531" t="s">
        <v>5626</v>
      </c>
      <c r="M15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1" t="s">
        <v>5627</v>
      </c>
      <c r="O1531" s="4">
        <v>-3240</v>
      </c>
      <c r="P1531" s="4">
        <f>IF(Table_GL_DATA_QUERY[[#This Row],[TRANSAMT]]&gt;0,Table_GL_DATA_QUERY[[#This Row],[TRANSAMT]],0)</f>
        <v>0</v>
      </c>
      <c r="Q1531" s="4">
        <f>-IF(Table_GL_DATA_QUERY[[#This Row],[TRANSAMT]]&lt;0,Table_GL_DATA_QUERY[[#This Row],[TRANSAMT]],0)</f>
        <v>3240</v>
      </c>
      <c r="R1531" t="s">
        <v>26</v>
      </c>
      <c r="S1531" t="s">
        <v>27</v>
      </c>
    </row>
    <row r="1532" spans="1:19" x14ac:dyDescent="0.25">
      <c r="A1532" s="6">
        <v>20210701</v>
      </c>
      <c r="B1532" t="s">
        <v>768</v>
      </c>
      <c r="C1532" t="s">
        <v>3682</v>
      </c>
      <c r="D1532" t="s">
        <v>5410</v>
      </c>
      <c r="E1532" t="s">
        <v>149</v>
      </c>
      <c r="F1532" t="s">
        <v>24</v>
      </c>
      <c r="G1532" t="s">
        <v>470</v>
      </c>
      <c r="H1532">
        <v>0</v>
      </c>
      <c r="I1532">
        <v>0</v>
      </c>
      <c r="J1532" t="s">
        <v>472</v>
      </c>
      <c r="K1532" t="s">
        <v>5628</v>
      </c>
      <c r="L1532" t="s">
        <v>5629</v>
      </c>
      <c r="M15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2" t="s">
        <v>3067</v>
      </c>
      <c r="O1532" s="4">
        <v>-600</v>
      </c>
      <c r="P1532" s="4">
        <f>IF(Table_GL_DATA_QUERY[[#This Row],[TRANSAMT]]&gt;0,Table_GL_DATA_QUERY[[#This Row],[TRANSAMT]],0)</f>
        <v>0</v>
      </c>
      <c r="Q1532" s="4">
        <f>-IF(Table_GL_DATA_QUERY[[#This Row],[TRANSAMT]]&lt;0,Table_GL_DATA_QUERY[[#This Row],[TRANSAMT]],0)</f>
        <v>600</v>
      </c>
      <c r="R1532" t="s">
        <v>26</v>
      </c>
      <c r="S1532" t="s">
        <v>27</v>
      </c>
    </row>
    <row r="1533" spans="1:19" x14ac:dyDescent="0.25">
      <c r="A1533" s="6">
        <v>20210701</v>
      </c>
      <c r="B1533" t="s">
        <v>768</v>
      </c>
      <c r="C1533" t="s">
        <v>3682</v>
      </c>
      <c r="D1533" t="s">
        <v>5410</v>
      </c>
      <c r="E1533" t="s">
        <v>126</v>
      </c>
      <c r="F1533" t="s">
        <v>24</v>
      </c>
      <c r="G1533" t="s">
        <v>470</v>
      </c>
      <c r="H1533">
        <v>0</v>
      </c>
      <c r="I1533">
        <v>0</v>
      </c>
      <c r="J1533" t="s">
        <v>472</v>
      </c>
      <c r="K1533" t="s">
        <v>5630</v>
      </c>
      <c r="L1533" t="s">
        <v>5631</v>
      </c>
      <c r="M15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3" t="s">
        <v>3012</v>
      </c>
      <c r="O1533" s="4">
        <v>-114390</v>
      </c>
      <c r="P1533" s="4">
        <f>IF(Table_GL_DATA_QUERY[[#This Row],[TRANSAMT]]&gt;0,Table_GL_DATA_QUERY[[#This Row],[TRANSAMT]],0)</f>
        <v>0</v>
      </c>
      <c r="Q1533" s="4">
        <f>-IF(Table_GL_DATA_QUERY[[#This Row],[TRANSAMT]]&lt;0,Table_GL_DATA_QUERY[[#This Row],[TRANSAMT]],0)</f>
        <v>114390</v>
      </c>
      <c r="R1533" t="s">
        <v>26</v>
      </c>
      <c r="S1533" t="s">
        <v>456</v>
      </c>
    </row>
    <row r="1534" spans="1:19" x14ac:dyDescent="0.25">
      <c r="A1534" s="6">
        <v>20210701</v>
      </c>
      <c r="B1534" t="s">
        <v>768</v>
      </c>
      <c r="C1534" t="s">
        <v>3682</v>
      </c>
      <c r="D1534" t="s">
        <v>5410</v>
      </c>
      <c r="E1534" t="s">
        <v>127</v>
      </c>
      <c r="F1534" t="s">
        <v>24</v>
      </c>
      <c r="G1534" t="s">
        <v>470</v>
      </c>
      <c r="H1534">
        <v>0</v>
      </c>
      <c r="I1534">
        <v>0</v>
      </c>
      <c r="J1534" t="s">
        <v>472</v>
      </c>
      <c r="K1534" t="s">
        <v>5632</v>
      </c>
      <c r="L1534" t="s">
        <v>5633</v>
      </c>
      <c r="M15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4" t="s">
        <v>761</v>
      </c>
      <c r="O1534" s="4">
        <v>-60500</v>
      </c>
      <c r="P1534" s="4">
        <f>IF(Table_GL_DATA_QUERY[[#This Row],[TRANSAMT]]&gt;0,Table_GL_DATA_QUERY[[#This Row],[TRANSAMT]],0)</f>
        <v>0</v>
      </c>
      <c r="Q1534" s="4">
        <f>-IF(Table_GL_DATA_QUERY[[#This Row],[TRANSAMT]]&lt;0,Table_GL_DATA_QUERY[[#This Row],[TRANSAMT]],0)</f>
        <v>60500</v>
      </c>
      <c r="R1534" t="s">
        <v>26</v>
      </c>
      <c r="S1534" t="s">
        <v>456</v>
      </c>
    </row>
    <row r="1535" spans="1:19" x14ac:dyDescent="0.25">
      <c r="A1535" s="6">
        <v>20210701</v>
      </c>
      <c r="B1535" t="s">
        <v>768</v>
      </c>
      <c r="C1535" t="s">
        <v>3682</v>
      </c>
      <c r="D1535" t="s">
        <v>5410</v>
      </c>
      <c r="E1535" t="s">
        <v>56</v>
      </c>
      <c r="F1535" t="s">
        <v>24</v>
      </c>
      <c r="G1535" t="s">
        <v>470</v>
      </c>
      <c r="H1535">
        <v>0</v>
      </c>
      <c r="I1535">
        <v>0</v>
      </c>
      <c r="J1535" t="s">
        <v>472</v>
      </c>
      <c r="K1535" t="s">
        <v>5634</v>
      </c>
      <c r="L1535" t="s">
        <v>5635</v>
      </c>
      <c r="M15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5" t="s">
        <v>471</v>
      </c>
      <c r="O1535" s="4">
        <v>-2560</v>
      </c>
      <c r="P1535" s="4">
        <f>IF(Table_GL_DATA_QUERY[[#This Row],[TRANSAMT]]&gt;0,Table_GL_DATA_QUERY[[#This Row],[TRANSAMT]],0)</f>
        <v>0</v>
      </c>
      <c r="Q1535" s="4">
        <f>-IF(Table_GL_DATA_QUERY[[#This Row],[TRANSAMT]]&lt;0,Table_GL_DATA_QUERY[[#This Row],[TRANSAMT]],0)</f>
        <v>2560</v>
      </c>
      <c r="R1535" t="s">
        <v>26</v>
      </c>
      <c r="S1535" t="s">
        <v>456</v>
      </c>
    </row>
    <row r="1536" spans="1:19" x14ac:dyDescent="0.25">
      <c r="A1536" s="6">
        <v>20210701</v>
      </c>
      <c r="B1536" t="s">
        <v>768</v>
      </c>
      <c r="C1536" t="s">
        <v>3682</v>
      </c>
      <c r="D1536" t="s">
        <v>5410</v>
      </c>
      <c r="E1536" t="s">
        <v>128</v>
      </c>
      <c r="F1536" t="s">
        <v>24</v>
      </c>
      <c r="G1536" t="s">
        <v>470</v>
      </c>
      <c r="H1536">
        <v>0</v>
      </c>
      <c r="I1536">
        <v>0</v>
      </c>
      <c r="J1536" t="s">
        <v>472</v>
      </c>
      <c r="K1536" t="s">
        <v>5636</v>
      </c>
      <c r="L1536" t="s">
        <v>5637</v>
      </c>
      <c r="M15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6" t="s">
        <v>471</v>
      </c>
      <c r="O1536" s="4">
        <v>-1025</v>
      </c>
      <c r="P1536" s="4">
        <f>IF(Table_GL_DATA_QUERY[[#This Row],[TRANSAMT]]&gt;0,Table_GL_DATA_QUERY[[#This Row],[TRANSAMT]],0)</f>
        <v>0</v>
      </c>
      <c r="Q1536" s="4">
        <f>-IF(Table_GL_DATA_QUERY[[#This Row],[TRANSAMT]]&lt;0,Table_GL_DATA_QUERY[[#This Row],[TRANSAMT]],0)</f>
        <v>1025</v>
      </c>
      <c r="R1536" t="s">
        <v>26</v>
      </c>
      <c r="S1536" t="s">
        <v>456</v>
      </c>
    </row>
    <row r="1537" spans="1:19" x14ac:dyDescent="0.25">
      <c r="A1537" s="6">
        <v>20210701</v>
      </c>
      <c r="B1537" t="s">
        <v>768</v>
      </c>
      <c r="C1537" t="s">
        <v>3682</v>
      </c>
      <c r="D1537" t="s">
        <v>5410</v>
      </c>
      <c r="E1537" t="s">
        <v>97</v>
      </c>
      <c r="F1537" t="s">
        <v>24</v>
      </c>
      <c r="G1537" t="s">
        <v>470</v>
      </c>
      <c r="H1537">
        <v>0</v>
      </c>
      <c r="I1537">
        <v>0</v>
      </c>
      <c r="J1537" t="s">
        <v>472</v>
      </c>
      <c r="K1537" t="s">
        <v>5638</v>
      </c>
      <c r="L1537" t="s">
        <v>5639</v>
      </c>
      <c r="M15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7" t="s">
        <v>471</v>
      </c>
      <c r="O1537" s="4">
        <v>-12500</v>
      </c>
      <c r="P1537" s="4">
        <f>IF(Table_GL_DATA_QUERY[[#This Row],[TRANSAMT]]&gt;0,Table_GL_DATA_QUERY[[#This Row],[TRANSAMT]],0)</f>
        <v>0</v>
      </c>
      <c r="Q1537" s="4">
        <f>-IF(Table_GL_DATA_QUERY[[#This Row],[TRANSAMT]]&lt;0,Table_GL_DATA_QUERY[[#This Row],[TRANSAMT]],0)</f>
        <v>12500</v>
      </c>
      <c r="R1537" t="s">
        <v>26</v>
      </c>
      <c r="S1537" t="s">
        <v>456</v>
      </c>
    </row>
    <row r="1538" spans="1:19" x14ac:dyDescent="0.25">
      <c r="A1538" s="6">
        <v>20210701</v>
      </c>
      <c r="B1538" t="s">
        <v>768</v>
      </c>
      <c r="C1538" t="s">
        <v>3682</v>
      </c>
      <c r="D1538" t="s">
        <v>5410</v>
      </c>
      <c r="E1538" t="s">
        <v>99</v>
      </c>
      <c r="F1538" t="s">
        <v>24</v>
      </c>
      <c r="G1538" t="s">
        <v>470</v>
      </c>
      <c r="H1538">
        <v>0</v>
      </c>
      <c r="I1538">
        <v>0</v>
      </c>
      <c r="J1538" t="s">
        <v>472</v>
      </c>
      <c r="K1538" t="s">
        <v>5640</v>
      </c>
      <c r="L1538" t="s">
        <v>5641</v>
      </c>
      <c r="M15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8" t="s">
        <v>5642</v>
      </c>
      <c r="O1538" s="4">
        <v>-7479</v>
      </c>
      <c r="P1538" s="4">
        <f>IF(Table_GL_DATA_QUERY[[#This Row],[TRANSAMT]]&gt;0,Table_GL_DATA_QUERY[[#This Row],[TRANSAMT]],0)</f>
        <v>0</v>
      </c>
      <c r="Q1538" s="4">
        <f>-IF(Table_GL_DATA_QUERY[[#This Row],[TRANSAMT]]&lt;0,Table_GL_DATA_QUERY[[#This Row],[TRANSAMT]],0)</f>
        <v>7479</v>
      </c>
      <c r="R1538" t="s">
        <v>26</v>
      </c>
      <c r="S1538" t="s">
        <v>456</v>
      </c>
    </row>
    <row r="1539" spans="1:19" x14ac:dyDescent="0.25">
      <c r="A1539" s="6">
        <v>20210701</v>
      </c>
      <c r="B1539" t="s">
        <v>768</v>
      </c>
      <c r="C1539" t="s">
        <v>3682</v>
      </c>
      <c r="D1539" t="s">
        <v>5410</v>
      </c>
      <c r="E1539" t="s">
        <v>100</v>
      </c>
      <c r="F1539" t="s">
        <v>24</v>
      </c>
      <c r="G1539" t="s">
        <v>470</v>
      </c>
      <c r="H1539">
        <v>0</v>
      </c>
      <c r="I1539">
        <v>0</v>
      </c>
      <c r="J1539" t="s">
        <v>472</v>
      </c>
      <c r="K1539" t="s">
        <v>5643</v>
      </c>
      <c r="L1539" t="s">
        <v>5644</v>
      </c>
      <c r="M15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39" t="s">
        <v>5013</v>
      </c>
      <c r="O1539" s="4">
        <v>-38397</v>
      </c>
      <c r="P1539" s="4">
        <f>IF(Table_GL_DATA_QUERY[[#This Row],[TRANSAMT]]&gt;0,Table_GL_DATA_QUERY[[#This Row],[TRANSAMT]],0)</f>
        <v>0</v>
      </c>
      <c r="Q1539" s="4">
        <f>-IF(Table_GL_DATA_QUERY[[#This Row],[TRANSAMT]]&lt;0,Table_GL_DATA_QUERY[[#This Row],[TRANSAMT]],0)</f>
        <v>38397</v>
      </c>
      <c r="R1539" t="s">
        <v>26</v>
      </c>
      <c r="S1539" t="s">
        <v>27</v>
      </c>
    </row>
    <row r="1540" spans="1:19" x14ac:dyDescent="0.25">
      <c r="A1540" s="6">
        <v>20210702</v>
      </c>
      <c r="B1540" t="s">
        <v>768</v>
      </c>
      <c r="C1540" t="s">
        <v>3682</v>
      </c>
      <c r="D1540" t="s">
        <v>5645</v>
      </c>
      <c r="E1540" t="s">
        <v>23</v>
      </c>
      <c r="F1540" t="s">
        <v>24</v>
      </c>
      <c r="G1540" t="s">
        <v>25</v>
      </c>
      <c r="H1540">
        <v>0</v>
      </c>
      <c r="I1540">
        <v>0</v>
      </c>
      <c r="J1540" t="s">
        <v>441</v>
      </c>
      <c r="K1540" t="s">
        <v>5407</v>
      </c>
      <c r="L1540" t="s">
        <v>5646</v>
      </c>
      <c r="M15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0" t="s">
        <v>5647</v>
      </c>
      <c r="O1540" s="4">
        <v>-150000000</v>
      </c>
      <c r="P1540" s="4">
        <f>IF(Table_GL_DATA_QUERY[[#This Row],[TRANSAMT]]&gt;0,Table_GL_DATA_QUERY[[#This Row],[TRANSAMT]],0)</f>
        <v>0</v>
      </c>
      <c r="Q1540" s="4">
        <f>-IF(Table_GL_DATA_QUERY[[#This Row],[TRANSAMT]]&lt;0,Table_GL_DATA_QUERY[[#This Row],[TRANSAMT]],0)</f>
        <v>150000000</v>
      </c>
      <c r="R1540" t="s">
        <v>26</v>
      </c>
      <c r="S1540" t="s">
        <v>27</v>
      </c>
    </row>
    <row r="1541" spans="1:19" x14ac:dyDescent="0.25">
      <c r="A1541" s="6">
        <v>20210702</v>
      </c>
      <c r="B1541" t="s">
        <v>768</v>
      </c>
      <c r="C1541" t="s">
        <v>3682</v>
      </c>
      <c r="D1541" t="s">
        <v>5648</v>
      </c>
      <c r="E1541" t="s">
        <v>23</v>
      </c>
      <c r="F1541" t="s">
        <v>24</v>
      </c>
      <c r="G1541" t="s">
        <v>25</v>
      </c>
      <c r="H1541">
        <v>0</v>
      </c>
      <c r="I1541">
        <v>0</v>
      </c>
      <c r="J1541" t="s">
        <v>441</v>
      </c>
      <c r="K1541" t="s">
        <v>5649</v>
      </c>
      <c r="L1541" t="s">
        <v>5650</v>
      </c>
      <c r="M15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1" t="s">
        <v>5651</v>
      </c>
      <c r="O1541" s="4">
        <v>-95000000</v>
      </c>
      <c r="P1541" s="4">
        <f>IF(Table_GL_DATA_QUERY[[#This Row],[TRANSAMT]]&gt;0,Table_GL_DATA_QUERY[[#This Row],[TRANSAMT]],0)</f>
        <v>0</v>
      </c>
      <c r="Q1541" s="4">
        <f>-IF(Table_GL_DATA_QUERY[[#This Row],[TRANSAMT]]&lt;0,Table_GL_DATA_QUERY[[#This Row],[TRANSAMT]],0)</f>
        <v>95000000</v>
      </c>
      <c r="R1541" t="s">
        <v>26</v>
      </c>
      <c r="S1541" t="s">
        <v>27</v>
      </c>
    </row>
    <row r="1542" spans="1:19" x14ac:dyDescent="0.25">
      <c r="A1542" s="6">
        <v>20210702</v>
      </c>
      <c r="B1542" t="s">
        <v>768</v>
      </c>
      <c r="C1542" t="s">
        <v>3682</v>
      </c>
      <c r="D1542" t="s">
        <v>5652</v>
      </c>
      <c r="E1542" t="s">
        <v>23</v>
      </c>
      <c r="F1542" t="s">
        <v>58</v>
      </c>
      <c r="G1542" t="s">
        <v>477</v>
      </c>
      <c r="H1542">
        <v>0</v>
      </c>
      <c r="I1542">
        <v>0</v>
      </c>
      <c r="J1542" t="s">
        <v>472</v>
      </c>
      <c r="K1542" t="s">
        <v>3346</v>
      </c>
      <c r="L1542" t="s">
        <v>3347</v>
      </c>
      <c r="M15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2" t="s">
        <v>647</v>
      </c>
      <c r="O1542" s="4">
        <v>-115298</v>
      </c>
      <c r="P1542" s="4">
        <f>IF(Table_GL_DATA_QUERY[[#This Row],[TRANSAMT]]&gt;0,Table_GL_DATA_QUERY[[#This Row],[TRANSAMT]],0)</f>
        <v>0</v>
      </c>
      <c r="Q1542" s="4">
        <f>-IF(Table_GL_DATA_QUERY[[#This Row],[TRANSAMT]]&lt;0,Table_GL_DATA_QUERY[[#This Row],[TRANSAMT]],0)</f>
        <v>115298</v>
      </c>
      <c r="R1542" t="s">
        <v>26</v>
      </c>
      <c r="S1542" t="s">
        <v>27</v>
      </c>
    </row>
    <row r="1543" spans="1:19" x14ac:dyDescent="0.25">
      <c r="A1543" s="6">
        <v>20210702</v>
      </c>
      <c r="B1543" t="s">
        <v>768</v>
      </c>
      <c r="C1543" t="s">
        <v>3682</v>
      </c>
      <c r="D1543" t="s">
        <v>5652</v>
      </c>
      <c r="E1543" t="s">
        <v>59</v>
      </c>
      <c r="F1543" t="s">
        <v>180</v>
      </c>
      <c r="G1543" t="s">
        <v>477</v>
      </c>
      <c r="H1543">
        <v>0</v>
      </c>
      <c r="I1543">
        <v>0</v>
      </c>
      <c r="J1543" t="s">
        <v>472</v>
      </c>
      <c r="K1543" t="s">
        <v>5653</v>
      </c>
      <c r="L1543" t="s">
        <v>5654</v>
      </c>
      <c r="M15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3" t="s">
        <v>644</v>
      </c>
      <c r="O1543" s="4">
        <v>-500580</v>
      </c>
      <c r="P1543" s="4">
        <f>IF(Table_GL_DATA_QUERY[[#This Row],[TRANSAMT]]&gt;0,Table_GL_DATA_QUERY[[#This Row],[TRANSAMT]],0)</f>
        <v>0</v>
      </c>
      <c r="Q1543" s="4">
        <f>-IF(Table_GL_DATA_QUERY[[#This Row],[TRANSAMT]]&lt;0,Table_GL_DATA_QUERY[[#This Row],[TRANSAMT]],0)</f>
        <v>500580</v>
      </c>
      <c r="R1543" t="s">
        <v>26</v>
      </c>
      <c r="S1543" t="s">
        <v>27</v>
      </c>
    </row>
    <row r="1544" spans="1:19" x14ac:dyDescent="0.25">
      <c r="A1544" s="6">
        <v>20210702</v>
      </c>
      <c r="B1544" t="s">
        <v>768</v>
      </c>
      <c r="C1544" t="s">
        <v>3682</v>
      </c>
      <c r="D1544" t="s">
        <v>5652</v>
      </c>
      <c r="E1544" t="s">
        <v>149</v>
      </c>
      <c r="F1544" t="s">
        <v>24</v>
      </c>
      <c r="G1544" t="s">
        <v>477</v>
      </c>
      <c r="H1544">
        <v>0</v>
      </c>
      <c r="I1544">
        <v>0</v>
      </c>
      <c r="J1544" t="s">
        <v>472</v>
      </c>
      <c r="K1544" t="s">
        <v>5655</v>
      </c>
      <c r="L1544" t="s">
        <v>5656</v>
      </c>
      <c r="M15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4" t="s">
        <v>5657</v>
      </c>
      <c r="O1544" s="4">
        <v>-25200</v>
      </c>
      <c r="P1544" s="4">
        <f>IF(Table_GL_DATA_QUERY[[#This Row],[TRANSAMT]]&gt;0,Table_GL_DATA_QUERY[[#This Row],[TRANSAMT]],0)</f>
        <v>0</v>
      </c>
      <c r="Q1544" s="4">
        <f>-IF(Table_GL_DATA_QUERY[[#This Row],[TRANSAMT]]&lt;0,Table_GL_DATA_QUERY[[#This Row],[TRANSAMT]],0)</f>
        <v>25200</v>
      </c>
      <c r="R1544" t="s">
        <v>26</v>
      </c>
      <c r="S1544" t="s">
        <v>456</v>
      </c>
    </row>
    <row r="1545" spans="1:19" x14ac:dyDescent="0.25">
      <c r="A1545" s="6">
        <v>20210702</v>
      </c>
      <c r="B1545" t="s">
        <v>768</v>
      </c>
      <c r="C1545" t="s">
        <v>3682</v>
      </c>
      <c r="D1545" t="s">
        <v>5652</v>
      </c>
      <c r="E1545" t="s">
        <v>126</v>
      </c>
      <c r="F1545" t="s">
        <v>24</v>
      </c>
      <c r="G1545" t="s">
        <v>477</v>
      </c>
      <c r="H1545">
        <v>0</v>
      </c>
      <c r="I1545">
        <v>0</v>
      </c>
      <c r="J1545" t="s">
        <v>472</v>
      </c>
      <c r="K1545" t="s">
        <v>5655</v>
      </c>
      <c r="L1545" t="s">
        <v>5656</v>
      </c>
      <c r="M15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5" t="s">
        <v>824</v>
      </c>
      <c r="O1545" s="4">
        <v>-29700</v>
      </c>
      <c r="P1545" s="4">
        <f>IF(Table_GL_DATA_QUERY[[#This Row],[TRANSAMT]]&gt;0,Table_GL_DATA_QUERY[[#This Row],[TRANSAMT]],0)</f>
        <v>0</v>
      </c>
      <c r="Q1545" s="4">
        <f>-IF(Table_GL_DATA_QUERY[[#This Row],[TRANSAMT]]&lt;0,Table_GL_DATA_QUERY[[#This Row],[TRANSAMT]],0)</f>
        <v>29700</v>
      </c>
      <c r="R1545" t="s">
        <v>26</v>
      </c>
      <c r="S1545" t="s">
        <v>456</v>
      </c>
    </row>
    <row r="1546" spans="1:19" x14ac:dyDescent="0.25">
      <c r="A1546" s="6">
        <v>20210702</v>
      </c>
      <c r="B1546" t="s">
        <v>768</v>
      </c>
      <c r="C1546" t="s">
        <v>3682</v>
      </c>
      <c r="D1546" t="s">
        <v>5652</v>
      </c>
      <c r="E1546" t="s">
        <v>127</v>
      </c>
      <c r="F1546" t="s">
        <v>52</v>
      </c>
      <c r="G1546" t="s">
        <v>477</v>
      </c>
      <c r="H1546">
        <v>0</v>
      </c>
      <c r="I1546">
        <v>0</v>
      </c>
      <c r="J1546" t="s">
        <v>472</v>
      </c>
      <c r="K1546" t="s">
        <v>5658</v>
      </c>
      <c r="L1546" t="s">
        <v>5659</v>
      </c>
      <c r="M15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6" t="s">
        <v>1554</v>
      </c>
      <c r="O1546" s="4">
        <v>-113698</v>
      </c>
      <c r="P1546" s="4">
        <f>IF(Table_GL_DATA_QUERY[[#This Row],[TRANSAMT]]&gt;0,Table_GL_DATA_QUERY[[#This Row],[TRANSAMT]],0)</f>
        <v>0</v>
      </c>
      <c r="Q1546" s="4">
        <f>-IF(Table_GL_DATA_QUERY[[#This Row],[TRANSAMT]]&lt;0,Table_GL_DATA_QUERY[[#This Row],[TRANSAMT]],0)</f>
        <v>113698</v>
      </c>
      <c r="R1546" t="s">
        <v>26</v>
      </c>
      <c r="S1546" t="s">
        <v>27</v>
      </c>
    </row>
    <row r="1547" spans="1:19" x14ac:dyDescent="0.25">
      <c r="A1547" s="6">
        <v>20210702</v>
      </c>
      <c r="B1547" t="s">
        <v>768</v>
      </c>
      <c r="C1547" t="s">
        <v>3682</v>
      </c>
      <c r="D1547" t="s">
        <v>5652</v>
      </c>
      <c r="E1547" t="s">
        <v>56</v>
      </c>
      <c r="F1547" t="s">
        <v>24</v>
      </c>
      <c r="G1547" t="s">
        <v>477</v>
      </c>
      <c r="H1547">
        <v>0</v>
      </c>
      <c r="I1547">
        <v>0</v>
      </c>
      <c r="J1547" t="s">
        <v>472</v>
      </c>
      <c r="K1547" t="s">
        <v>5660</v>
      </c>
      <c r="L1547" t="s">
        <v>5661</v>
      </c>
      <c r="M15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7" t="s">
        <v>3317</v>
      </c>
      <c r="O1547" s="4">
        <v>-661500</v>
      </c>
      <c r="P1547" s="4">
        <f>IF(Table_GL_DATA_QUERY[[#This Row],[TRANSAMT]]&gt;0,Table_GL_DATA_QUERY[[#This Row],[TRANSAMT]],0)</f>
        <v>0</v>
      </c>
      <c r="Q1547" s="4">
        <f>-IF(Table_GL_DATA_QUERY[[#This Row],[TRANSAMT]]&lt;0,Table_GL_DATA_QUERY[[#This Row],[TRANSAMT]],0)</f>
        <v>661500</v>
      </c>
      <c r="R1547" t="s">
        <v>26</v>
      </c>
      <c r="S1547" t="s">
        <v>456</v>
      </c>
    </row>
    <row r="1548" spans="1:19" x14ac:dyDescent="0.25">
      <c r="A1548" s="6">
        <v>20210702</v>
      </c>
      <c r="B1548" t="s">
        <v>768</v>
      </c>
      <c r="C1548" t="s">
        <v>3682</v>
      </c>
      <c r="D1548" t="s">
        <v>5652</v>
      </c>
      <c r="E1548" t="s">
        <v>128</v>
      </c>
      <c r="F1548" t="s">
        <v>24</v>
      </c>
      <c r="G1548" t="s">
        <v>477</v>
      </c>
      <c r="H1548">
        <v>0</v>
      </c>
      <c r="I1548">
        <v>0</v>
      </c>
      <c r="J1548" t="s">
        <v>472</v>
      </c>
      <c r="K1548" t="s">
        <v>5662</v>
      </c>
      <c r="L1548" t="s">
        <v>5663</v>
      </c>
      <c r="M15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8" t="s">
        <v>504</v>
      </c>
      <c r="O1548" s="4">
        <v>-24500</v>
      </c>
      <c r="P1548" s="4">
        <f>IF(Table_GL_DATA_QUERY[[#This Row],[TRANSAMT]]&gt;0,Table_GL_DATA_QUERY[[#This Row],[TRANSAMT]],0)</f>
        <v>0</v>
      </c>
      <c r="Q1548" s="4">
        <f>-IF(Table_GL_DATA_QUERY[[#This Row],[TRANSAMT]]&lt;0,Table_GL_DATA_QUERY[[#This Row],[TRANSAMT]],0)</f>
        <v>24500</v>
      </c>
      <c r="R1548" t="s">
        <v>26</v>
      </c>
      <c r="S1548" t="s">
        <v>456</v>
      </c>
    </row>
    <row r="1549" spans="1:19" x14ac:dyDescent="0.25">
      <c r="A1549" s="6">
        <v>20210702</v>
      </c>
      <c r="B1549" t="s">
        <v>768</v>
      </c>
      <c r="C1549" t="s">
        <v>3682</v>
      </c>
      <c r="D1549" t="s">
        <v>5664</v>
      </c>
      <c r="E1549" t="s">
        <v>23</v>
      </c>
      <c r="F1549" t="s">
        <v>24</v>
      </c>
      <c r="G1549" t="s">
        <v>25</v>
      </c>
      <c r="H1549">
        <v>0</v>
      </c>
      <c r="I1549">
        <v>0</v>
      </c>
      <c r="J1549" t="s">
        <v>441</v>
      </c>
      <c r="K1549" t="s">
        <v>5665</v>
      </c>
      <c r="L1549" t="s">
        <v>5666</v>
      </c>
      <c r="M15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49" t="s">
        <v>5651</v>
      </c>
      <c r="O1549" s="4">
        <v>95000000</v>
      </c>
      <c r="P1549" s="4">
        <f>IF(Table_GL_DATA_QUERY[[#This Row],[TRANSAMT]]&gt;0,Table_GL_DATA_QUERY[[#This Row],[TRANSAMT]],0)</f>
        <v>95000000</v>
      </c>
      <c r="Q1549" s="4">
        <f>-IF(Table_GL_DATA_QUERY[[#This Row],[TRANSAMT]]&lt;0,Table_GL_DATA_QUERY[[#This Row],[TRANSAMT]],0)</f>
        <v>0</v>
      </c>
      <c r="R1549" t="s">
        <v>26</v>
      </c>
      <c r="S1549" t="s">
        <v>27</v>
      </c>
    </row>
    <row r="1550" spans="1:19" x14ac:dyDescent="0.25">
      <c r="A1550" s="6">
        <v>20210702</v>
      </c>
      <c r="B1550" t="s">
        <v>768</v>
      </c>
      <c r="C1550" t="s">
        <v>3682</v>
      </c>
      <c r="D1550" t="s">
        <v>5667</v>
      </c>
      <c r="E1550" t="s">
        <v>23</v>
      </c>
      <c r="F1550" t="s">
        <v>42</v>
      </c>
      <c r="G1550" t="s">
        <v>25</v>
      </c>
      <c r="H1550">
        <v>0</v>
      </c>
      <c r="I1550">
        <v>0</v>
      </c>
      <c r="J1550" t="s">
        <v>61</v>
      </c>
      <c r="K1550" t="s">
        <v>1588</v>
      </c>
      <c r="L1550" t="s">
        <v>5668</v>
      </c>
      <c r="M15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50" t="s">
        <v>1589</v>
      </c>
      <c r="O1550" s="4">
        <v>-80000002</v>
      </c>
      <c r="P1550" s="4">
        <f>IF(Table_GL_DATA_QUERY[[#This Row],[TRANSAMT]]&gt;0,Table_GL_DATA_QUERY[[#This Row],[TRANSAMT]],0)</f>
        <v>0</v>
      </c>
      <c r="Q1550" s="4">
        <f>-IF(Table_GL_DATA_QUERY[[#This Row],[TRANSAMT]]&lt;0,Table_GL_DATA_QUERY[[#This Row],[TRANSAMT]],0)</f>
        <v>80000002</v>
      </c>
      <c r="R1550" t="s">
        <v>28</v>
      </c>
      <c r="S1550" t="s">
        <v>29</v>
      </c>
    </row>
    <row r="1551" spans="1:19" x14ac:dyDescent="0.25">
      <c r="A1551" s="6">
        <v>20210702</v>
      </c>
      <c r="B1551" t="s">
        <v>768</v>
      </c>
      <c r="C1551" t="s">
        <v>3682</v>
      </c>
      <c r="D1551" t="s">
        <v>5667</v>
      </c>
      <c r="E1551" t="s">
        <v>23</v>
      </c>
      <c r="F1551" t="s">
        <v>24</v>
      </c>
      <c r="G1551" t="s">
        <v>25</v>
      </c>
      <c r="H1551">
        <v>0</v>
      </c>
      <c r="I1551">
        <v>0</v>
      </c>
      <c r="J1551" t="s">
        <v>441</v>
      </c>
      <c r="K1551" t="s">
        <v>1588</v>
      </c>
      <c r="L1551" t="s">
        <v>5668</v>
      </c>
      <c r="M15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51" t="s">
        <v>1589</v>
      </c>
      <c r="O1551" s="4">
        <v>80000002</v>
      </c>
      <c r="P1551" s="4">
        <f>IF(Table_GL_DATA_QUERY[[#This Row],[TRANSAMT]]&gt;0,Table_GL_DATA_QUERY[[#This Row],[TRANSAMT]],0)</f>
        <v>80000002</v>
      </c>
      <c r="Q1551" s="4">
        <f>-IF(Table_GL_DATA_QUERY[[#This Row],[TRANSAMT]]&lt;0,Table_GL_DATA_QUERY[[#This Row],[TRANSAMT]],0)</f>
        <v>0</v>
      </c>
      <c r="R1551" t="s">
        <v>28</v>
      </c>
      <c r="S1551" t="s">
        <v>29</v>
      </c>
    </row>
    <row r="1552" spans="1:19" x14ac:dyDescent="0.25">
      <c r="A1552" s="6">
        <v>20210702</v>
      </c>
      <c r="B1552" t="s">
        <v>768</v>
      </c>
      <c r="C1552" t="s">
        <v>3682</v>
      </c>
      <c r="D1552" t="s">
        <v>5669</v>
      </c>
      <c r="E1552" t="s">
        <v>23</v>
      </c>
      <c r="F1552" t="s">
        <v>42</v>
      </c>
      <c r="G1552" t="s">
        <v>25</v>
      </c>
      <c r="H1552">
        <v>0</v>
      </c>
      <c r="I1552">
        <v>0</v>
      </c>
      <c r="J1552" t="s">
        <v>61</v>
      </c>
      <c r="K1552" t="s">
        <v>1588</v>
      </c>
      <c r="L1552" t="s">
        <v>5670</v>
      </c>
      <c r="M15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52" t="s">
        <v>1589</v>
      </c>
      <c r="O1552" s="4">
        <v>-44000002</v>
      </c>
      <c r="P1552" s="4">
        <f>IF(Table_GL_DATA_QUERY[[#This Row],[TRANSAMT]]&gt;0,Table_GL_DATA_QUERY[[#This Row],[TRANSAMT]],0)</f>
        <v>0</v>
      </c>
      <c r="Q1552" s="4">
        <f>-IF(Table_GL_DATA_QUERY[[#This Row],[TRANSAMT]]&lt;0,Table_GL_DATA_QUERY[[#This Row],[TRANSAMT]],0)</f>
        <v>44000002</v>
      </c>
      <c r="R1552" t="s">
        <v>28</v>
      </c>
      <c r="S1552" t="s">
        <v>29</v>
      </c>
    </row>
    <row r="1553" spans="1:19" x14ac:dyDescent="0.25">
      <c r="A1553" s="6">
        <v>20210709</v>
      </c>
      <c r="B1553" t="s">
        <v>768</v>
      </c>
      <c r="C1553" t="s">
        <v>3682</v>
      </c>
      <c r="D1553" t="s">
        <v>4306</v>
      </c>
      <c r="E1553" t="s">
        <v>941</v>
      </c>
      <c r="F1553" t="s">
        <v>41</v>
      </c>
      <c r="G1553" t="s">
        <v>49</v>
      </c>
      <c r="H1553">
        <v>0</v>
      </c>
      <c r="I1553">
        <v>0</v>
      </c>
      <c r="J1553" t="s">
        <v>61</v>
      </c>
      <c r="K1553" t="s">
        <v>1752</v>
      </c>
      <c r="L1553" t="s">
        <v>5597</v>
      </c>
      <c r="M15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000001008351</v>
      </c>
      <c r="N1553" t="s">
        <v>1753</v>
      </c>
      <c r="O1553" s="4">
        <v>47747.5</v>
      </c>
      <c r="P1553" s="4">
        <f>IF(Table_GL_DATA_QUERY[[#This Row],[TRANSAMT]]&gt;0,Table_GL_DATA_QUERY[[#This Row],[TRANSAMT]],0)</f>
        <v>47747.5</v>
      </c>
      <c r="Q1553" s="4">
        <f>-IF(Table_GL_DATA_QUERY[[#This Row],[TRANSAMT]]&lt;0,Table_GL_DATA_QUERY[[#This Row],[TRANSAMT]],0)</f>
        <v>0</v>
      </c>
      <c r="R1553" t="s">
        <v>31</v>
      </c>
      <c r="S1553" t="s">
        <v>27</v>
      </c>
    </row>
    <row r="1554" spans="1:19" x14ac:dyDescent="0.25">
      <c r="A1554" s="6">
        <v>20210729</v>
      </c>
      <c r="B1554" t="s">
        <v>768</v>
      </c>
      <c r="C1554" t="s">
        <v>3682</v>
      </c>
      <c r="D1554" t="s">
        <v>4306</v>
      </c>
      <c r="E1554" t="s">
        <v>942</v>
      </c>
      <c r="F1554" t="s">
        <v>24</v>
      </c>
      <c r="G1554" t="s">
        <v>49</v>
      </c>
      <c r="H1554">
        <v>0</v>
      </c>
      <c r="I1554">
        <v>0</v>
      </c>
      <c r="J1554" t="s">
        <v>61</v>
      </c>
      <c r="K1554" t="s">
        <v>5598</v>
      </c>
      <c r="L1554" t="s">
        <v>5599</v>
      </c>
      <c r="M15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54" t="s">
        <v>228</v>
      </c>
      <c r="O1554" s="4">
        <v>1323581</v>
      </c>
      <c r="P1554" s="4">
        <f>IF(Table_GL_DATA_QUERY[[#This Row],[TRANSAMT]]&gt;0,Table_GL_DATA_QUERY[[#This Row],[TRANSAMT]],0)</f>
        <v>1323581</v>
      </c>
      <c r="Q1554" s="4">
        <f>-IF(Table_GL_DATA_QUERY[[#This Row],[TRANSAMT]]&lt;0,Table_GL_DATA_QUERY[[#This Row],[TRANSAMT]],0)</f>
        <v>0</v>
      </c>
      <c r="R1554" t="s">
        <v>31</v>
      </c>
      <c r="S1554" t="s">
        <v>43</v>
      </c>
    </row>
    <row r="1555" spans="1:19" x14ac:dyDescent="0.25">
      <c r="A1555" s="6">
        <v>20210729</v>
      </c>
      <c r="B1555" t="s">
        <v>768</v>
      </c>
      <c r="C1555" t="s">
        <v>3682</v>
      </c>
      <c r="D1555" t="s">
        <v>4306</v>
      </c>
      <c r="E1555" t="s">
        <v>338</v>
      </c>
      <c r="F1555" t="s">
        <v>24</v>
      </c>
      <c r="G1555" t="s">
        <v>49</v>
      </c>
      <c r="H1555">
        <v>0</v>
      </c>
      <c r="I1555">
        <v>0</v>
      </c>
      <c r="J1555" t="s">
        <v>61</v>
      </c>
      <c r="K1555" t="s">
        <v>2509</v>
      </c>
      <c r="L1555" t="s">
        <v>5600</v>
      </c>
      <c r="M15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000CMS204766</v>
      </c>
      <c r="N1555" t="s">
        <v>2510</v>
      </c>
      <c r="O1555" s="4">
        <v>1206888</v>
      </c>
      <c r="P1555" s="4">
        <f>IF(Table_GL_DATA_QUERY[[#This Row],[TRANSAMT]]&gt;0,Table_GL_DATA_QUERY[[#This Row],[TRANSAMT]],0)</f>
        <v>1206888</v>
      </c>
      <c r="Q1555" s="4">
        <f>-IF(Table_GL_DATA_QUERY[[#This Row],[TRANSAMT]]&lt;0,Table_GL_DATA_QUERY[[#This Row],[TRANSAMT]],0)</f>
        <v>0</v>
      </c>
      <c r="R1555" t="s">
        <v>31</v>
      </c>
      <c r="S1555" t="s">
        <v>43</v>
      </c>
    </row>
    <row r="1556" spans="1:19" x14ac:dyDescent="0.25">
      <c r="A1556" s="6">
        <v>20210729</v>
      </c>
      <c r="B1556" t="s">
        <v>768</v>
      </c>
      <c r="C1556" t="s">
        <v>3682</v>
      </c>
      <c r="D1556" t="s">
        <v>4306</v>
      </c>
      <c r="E1556" t="s">
        <v>339</v>
      </c>
      <c r="F1556" t="s">
        <v>24</v>
      </c>
      <c r="G1556" t="s">
        <v>49</v>
      </c>
      <c r="H1556">
        <v>0</v>
      </c>
      <c r="I1556">
        <v>0</v>
      </c>
      <c r="J1556" t="s">
        <v>61</v>
      </c>
      <c r="K1556" t="s">
        <v>2511</v>
      </c>
      <c r="L1556" t="s">
        <v>5601</v>
      </c>
      <c r="M15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56" t="s">
        <v>2512</v>
      </c>
      <c r="O1556" s="4">
        <v>234250.31</v>
      </c>
      <c r="P1556" s="4">
        <f>IF(Table_GL_DATA_QUERY[[#This Row],[TRANSAMT]]&gt;0,Table_GL_DATA_QUERY[[#This Row],[TRANSAMT]],0)</f>
        <v>234250.31</v>
      </c>
      <c r="Q1556" s="4">
        <f>-IF(Table_GL_DATA_QUERY[[#This Row],[TRANSAMT]]&lt;0,Table_GL_DATA_QUERY[[#This Row],[TRANSAMT]],0)</f>
        <v>0</v>
      </c>
      <c r="R1556" t="s">
        <v>31</v>
      </c>
      <c r="S1556" t="s">
        <v>43</v>
      </c>
    </row>
    <row r="1557" spans="1:19" x14ac:dyDescent="0.25">
      <c r="A1557" s="6">
        <v>20210729</v>
      </c>
      <c r="B1557" t="s">
        <v>768</v>
      </c>
      <c r="C1557" t="s">
        <v>3682</v>
      </c>
      <c r="D1557" t="s">
        <v>4306</v>
      </c>
      <c r="E1557" t="s">
        <v>943</v>
      </c>
      <c r="F1557" t="s">
        <v>24</v>
      </c>
      <c r="G1557" t="s">
        <v>49</v>
      </c>
      <c r="H1557">
        <v>0</v>
      </c>
      <c r="I1557">
        <v>0</v>
      </c>
      <c r="J1557" t="s">
        <v>61</v>
      </c>
      <c r="K1557" t="s">
        <v>2513</v>
      </c>
      <c r="L1557" t="s">
        <v>5602</v>
      </c>
      <c r="M15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57" t="s">
        <v>1668</v>
      </c>
      <c r="O1557" s="4">
        <v>753459</v>
      </c>
      <c r="P1557" s="4">
        <f>IF(Table_GL_DATA_QUERY[[#This Row],[TRANSAMT]]&gt;0,Table_GL_DATA_QUERY[[#This Row],[TRANSAMT]],0)</f>
        <v>753459</v>
      </c>
      <c r="Q1557" s="4">
        <f>-IF(Table_GL_DATA_QUERY[[#This Row],[TRANSAMT]]&lt;0,Table_GL_DATA_QUERY[[#This Row],[TRANSAMT]],0)</f>
        <v>0</v>
      </c>
      <c r="R1557" t="s">
        <v>31</v>
      </c>
      <c r="S1557" t="s">
        <v>43</v>
      </c>
    </row>
    <row r="1558" spans="1:19" x14ac:dyDescent="0.25">
      <c r="A1558" s="6">
        <v>20210729</v>
      </c>
      <c r="B1558" t="s">
        <v>768</v>
      </c>
      <c r="C1558" t="s">
        <v>3682</v>
      </c>
      <c r="D1558" t="s">
        <v>4306</v>
      </c>
      <c r="E1558" t="s">
        <v>944</v>
      </c>
      <c r="F1558" t="s">
        <v>24</v>
      </c>
      <c r="G1558" t="s">
        <v>49</v>
      </c>
      <c r="H1558">
        <v>0</v>
      </c>
      <c r="I1558">
        <v>0</v>
      </c>
      <c r="J1558" t="s">
        <v>61</v>
      </c>
      <c r="K1558" t="s">
        <v>5603</v>
      </c>
      <c r="L1558" t="s">
        <v>5604</v>
      </c>
      <c r="M15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58" t="s">
        <v>228</v>
      </c>
      <c r="O1558" s="4">
        <v>4757356</v>
      </c>
      <c r="P1558" s="4">
        <f>IF(Table_GL_DATA_QUERY[[#This Row],[TRANSAMT]]&gt;0,Table_GL_DATA_QUERY[[#This Row],[TRANSAMT]],0)</f>
        <v>4757356</v>
      </c>
      <c r="Q1558" s="4">
        <f>-IF(Table_GL_DATA_QUERY[[#This Row],[TRANSAMT]]&lt;0,Table_GL_DATA_QUERY[[#This Row],[TRANSAMT]],0)</f>
        <v>0</v>
      </c>
      <c r="R1558" t="s">
        <v>31</v>
      </c>
      <c r="S1558" t="s">
        <v>43</v>
      </c>
    </row>
    <row r="1559" spans="1:19" x14ac:dyDescent="0.25">
      <c r="A1559" s="6">
        <v>20210729</v>
      </c>
      <c r="B1559" t="s">
        <v>768</v>
      </c>
      <c r="C1559" t="s">
        <v>3682</v>
      </c>
      <c r="D1559" t="s">
        <v>4306</v>
      </c>
      <c r="E1559" t="s">
        <v>44</v>
      </c>
      <c r="F1559" t="s">
        <v>24</v>
      </c>
      <c r="G1559" t="s">
        <v>49</v>
      </c>
      <c r="H1559">
        <v>0</v>
      </c>
      <c r="I1559">
        <v>0</v>
      </c>
      <c r="J1559" t="s">
        <v>61</v>
      </c>
      <c r="K1559" t="s">
        <v>2514</v>
      </c>
      <c r="L1559" t="s">
        <v>5605</v>
      </c>
      <c r="M15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000010729726</v>
      </c>
      <c r="N1559" t="s">
        <v>1337</v>
      </c>
      <c r="O1559" s="4">
        <v>27528.65</v>
      </c>
      <c r="P1559" s="4">
        <f>IF(Table_GL_DATA_QUERY[[#This Row],[TRANSAMT]]&gt;0,Table_GL_DATA_QUERY[[#This Row],[TRANSAMT]],0)</f>
        <v>27528.65</v>
      </c>
      <c r="Q1559" s="4">
        <f>-IF(Table_GL_DATA_QUERY[[#This Row],[TRANSAMT]]&lt;0,Table_GL_DATA_QUERY[[#This Row],[TRANSAMT]],0)</f>
        <v>0</v>
      </c>
      <c r="R1559" t="s">
        <v>31</v>
      </c>
      <c r="S1559" t="s">
        <v>43</v>
      </c>
    </row>
    <row r="1560" spans="1:19" x14ac:dyDescent="0.25">
      <c r="A1560" s="6">
        <v>20210729</v>
      </c>
      <c r="B1560" t="s">
        <v>768</v>
      </c>
      <c r="C1560" t="s">
        <v>3682</v>
      </c>
      <c r="D1560" t="s">
        <v>4306</v>
      </c>
      <c r="E1560" t="s">
        <v>946</v>
      </c>
      <c r="F1560" t="s">
        <v>24</v>
      </c>
      <c r="G1560" t="s">
        <v>49</v>
      </c>
      <c r="H1560">
        <v>0</v>
      </c>
      <c r="I1560">
        <v>0</v>
      </c>
      <c r="J1560" t="s">
        <v>61</v>
      </c>
      <c r="K1560" t="s">
        <v>2515</v>
      </c>
      <c r="L1560" t="s">
        <v>5606</v>
      </c>
      <c r="M15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60" t="s">
        <v>2516</v>
      </c>
      <c r="O1560" s="4">
        <v>26289.4</v>
      </c>
      <c r="P1560" s="4">
        <f>IF(Table_GL_DATA_QUERY[[#This Row],[TRANSAMT]]&gt;0,Table_GL_DATA_QUERY[[#This Row],[TRANSAMT]],0)</f>
        <v>26289.4</v>
      </c>
      <c r="Q1560" s="4">
        <f>-IF(Table_GL_DATA_QUERY[[#This Row],[TRANSAMT]]&lt;0,Table_GL_DATA_QUERY[[#This Row],[TRANSAMT]],0)</f>
        <v>0</v>
      </c>
      <c r="R1560" t="s">
        <v>31</v>
      </c>
      <c r="S1560" t="s">
        <v>43</v>
      </c>
    </row>
    <row r="1561" spans="1:19" x14ac:dyDescent="0.25">
      <c r="A1561" s="6">
        <v>20210729</v>
      </c>
      <c r="B1561" t="s">
        <v>768</v>
      </c>
      <c r="C1561" t="s">
        <v>3682</v>
      </c>
      <c r="D1561" t="s">
        <v>4306</v>
      </c>
      <c r="E1561" t="s">
        <v>947</v>
      </c>
      <c r="F1561" t="s">
        <v>94</v>
      </c>
      <c r="G1561" t="s">
        <v>49</v>
      </c>
      <c r="H1561">
        <v>0</v>
      </c>
      <c r="I1561">
        <v>0</v>
      </c>
      <c r="J1561" t="s">
        <v>61</v>
      </c>
      <c r="K1561" t="s">
        <v>3405</v>
      </c>
      <c r="L1561" t="s">
        <v>5607</v>
      </c>
      <c r="M15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61" t="s">
        <v>5608</v>
      </c>
      <c r="O1561" s="4">
        <v>398129</v>
      </c>
      <c r="P1561" s="4">
        <f>IF(Table_GL_DATA_QUERY[[#This Row],[TRANSAMT]]&gt;0,Table_GL_DATA_QUERY[[#This Row],[TRANSAMT]],0)</f>
        <v>398129</v>
      </c>
      <c r="Q1561" s="4">
        <f>-IF(Table_GL_DATA_QUERY[[#This Row],[TRANSAMT]]&lt;0,Table_GL_DATA_QUERY[[#This Row],[TRANSAMT]],0)</f>
        <v>0</v>
      </c>
      <c r="R1561" t="s">
        <v>31</v>
      </c>
      <c r="S1561" t="s">
        <v>27</v>
      </c>
    </row>
    <row r="1562" spans="1:19" x14ac:dyDescent="0.25">
      <c r="A1562" s="6">
        <v>20210729</v>
      </c>
      <c r="B1562" t="s">
        <v>768</v>
      </c>
      <c r="C1562" t="s">
        <v>3682</v>
      </c>
      <c r="D1562" t="s">
        <v>4306</v>
      </c>
      <c r="E1562" t="s">
        <v>948</v>
      </c>
      <c r="F1562" t="s">
        <v>24</v>
      </c>
      <c r="G1562" t="s">
        <v>49</v>
      </c>
      <c r="H1562">
        <v>0</v>
      </c>
      <c r="I1562">
        <v>0</v>
      </c>
      <c r="J1562" t="s">
        <v>61</v>
      </c>
      <c r="K1562" t="s">
        <v>2517</v>
      </c>
      <c r="L1562" t="s">
        <v>5609</v>
      </c>
      <c r="M15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62" t="s">
        <v>2518</v>
      </c>
      <c r="O1562" s="4">
        <v>8302641.6100000003</v>
      </c>
      <c r="P1562" s="4">
        <f>IF(Table_GL_DATA_QUERY[[#This Row],[TRANSAMT]]&gt;0,Table_GL_DATA_QUERY[[#This Row],[TRANSAMT]],0)</f>
        <v>8302641.6100000003</v>
      </c>
      <c r="Q1562" s="4">
        <f>-IF(Table_GL_DATA_QUERY[[#This Row],[TRANSAMT]]&lt;0,Table_GL_DATA_QUERY[[#This Row],[TRANSAMT]],0)</f>
        <v>0</v>
      </c>
      <c r="R1562" t="s">
        <v>31</v>
      </c>
      <c r="S1562" t="s">
        <v>43</v>
      </c>
    </row>
    <row r="1563" spans="1:19" x14ac:dyDescent="0.25">
      <c r="A1563" s="6">
        <v>20210729</v>
      </c>
      <c r="B1563" t="s">
        <v>768</v>
      </c>
      <c r="C1563" t="s">
        <v>3682</v>
      </c>
      <c r="D1563" t="s">
        <v>4306</v>
      </c>
      <c r="E1563" t="s">
        <v>1106</v>
      </c>
      <c r="F1563" t="s">
        <v>24</v>
      </c>
      <c r="G1563" t="s">
        <v>49</v>
      </c>
      <c r="H1563">
        <v>0</v>
      </c>
      <c r="I1563">
        <v>0</v>
      </c>
      <c r="J1563" t="s">
        <v>61</v>
      </c>
      <c r="K1563" t="s">
        <v>1975</v>
      </c>
      <c r="L1563" t="s">
        <v>5610</v>
      </c>
      <c r="M15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000010729714</v>
      </c>
      <c r="N1563" t="s">
        <v>1976</v>
      </c>
      <c r="O1563" s="4">
        <v>2391102</v>
      </c>
      <c r="P1563" s="4">
        <f>IF(Table_GL_DATA_QUERY[[#This Row],[TRANSAMT]]&gt;0,Table_GL_DATA_QUERY[[#This Row],[TRANSAMT]],0)</f>
        <v>2391102</v>
      </c>
      <c r="Q1563" s="4">
        <f>-IF(Table_GL_DATA_QUERY[[#This Row],[TRANSAMT]]&lt;0,Table_GL_DATA_QUERY[[#This Row],[TRANSAMT]],0)</f>
        <v>0</v>
      </c>
      <c r="R1563" t="s">
        <v>31</v>
      </c>
      <c r="S1563" t="s">
        <v>43</v>
      </c>
    </row>
    <row r="1564" spans="1:19" x14ac:dyDescent="0.25">
      <c r="A1564" s="6">
        <v>20210729</v>
      </c>
      <c r="B1564" t="s">
        <v>768</v>
      </c>
      <c r="C1564" t="s">
        <v>3682</v>
      </c>
      <c r="D1564" t="s">
        <v>4306</v>
      </c>
      <c r="E1564" t="s">
        <v>341</v>
      </c>
      <c r="F1564" t="s">
        <v>24</v>
      </c>
      <c r="G1564" t="s">
        <v>49</v>
      </c>
      <c r="H1564">
        <v>0</v>
      </c>
      <c r="I1564">
        <v>0</v>
      </c>
      <c r="J1564" t="s">
        <v>61</v>
      </c>
      <c r="K1564" t="s">
        <v>1975</v>
      </c>
      <c r="L1564" t="s">
        <v>5611</v>
      </c>
      <c r="M15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000010729714</v>
      </c>
      <c r="N1564" t="s">
        <v>1976</v>
      </c>
      <c r="O1564" s="4">
        <v>874582</v>
      </c>
      <c r="P1564" s="4">
        <f>IF(Table_GL_DATA_QUERY[[#This Row],[TRANSAMT]]&gt;0,Table_GL_DATA_QUERY[[#This Row],[TRANSAMT]],0)</f>
        <v>874582</v>
      </c>
      <c r="Q1564" s="4">
        <f>-IF(Table_GL_DATA_QUERY[[#This Row],[TRANSAMT]]&lt;0,Table_GL_DATA_QUERY[[#This Row],[TRANSAMT]],0)</f>
        <v>0</v>
      </c>
      <c r="R1564" t="s">
        <v>31</v>
      </c>
      <c r="S1564" t="s">
        <v>43</v>
      </c>
    </row>
    <row r="1565" spans="1:19" x14ac:dyDescent="0.25">
      <c r="A1565" s="6">
        <v>20210729</v>
      </c>
      <c r="B1565" t="s">
        <v>768</v>
      </c>
      <c r="C1565" t="s">
        <v>3682</v>
      </c>
      <c r="D1565" t="s">
        <v>4306</v>
      </c>
      <c r="E1565" t="s">
        <v>1107</v>
      </c>
      <c r="F1565" t="s">
        <v>24</v>
      </c>
      <c r="G1565" t="s">
        <v>49</v>
      </c>
      <c r="H1565">
        <v>0</v>
      </c>
      <c r="I1565">
        <v>0</v>
      </c>
      <c r="J1565" t="s">
        <v>61</v>
      </c>
      <c r="K1565" t="s">
        <v>1340</v>
      </c>
      <c r="L1565" t="s">
        <v>5612</v>
      </c>
      <c r="M15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000010729666</v>
      </c>
      <c r="N1565" t="s">
        <v>1341</v>
      </c>
      <c r="O1565" s="4">
        <v>65163131.109999999</v>
      </c>
      <c r="P1565" s="4">
        <f>IF(Table_GL_DATA_QUERY[[#This Row],[TRANSAMT]]&gt;0,Table_GL_DATA_QUERY[[#This Row],[TRANSAMT]],0)</f>
        <v>65163131.109999999</v>
      </c>
      <c r="Q1565" s="4">
        <f>-IF(Table_GL_DATA_QUERY[[#This Row],[TRANSAMT]]&lt;0,Table_GL_DATA_QUERY[[#This Row],[TRANSAMT]],0)</f>
        <v>0</v>
      </c>
      <c r="R1565" t="s">
        <v>31</v>
      </c>
      <c r="S1565" t="s">
        <v>43</v>
      </c>
    </row>
    <row r="1566" spans="1:19" x14ac:dyDescent="0.25">
      <c r="A1566" s="6">
        <v>20210729</v>
      </c>
      <c r="B1566" t="s">
        <v>768</v>
      </c>
      <c r="C1566" t="s">
        <v>3682</v>
      </c>
      <c r="D1566" t="s">
        <v>4306</v>
      </c>
      <c r="E1566" t="s">
        <v>1108</v>
      </c>
      <c r="F1566" t="s">
        <v>24</v>
      </c>
      <c r="G1566" t="s">
        <v>49</v>
      </c>
      <c r="H1566">
        <v>0</v>
      </c>
      <c r="I1566">
        <v>0</v>
      </c>
      <c r="J1566" t="s">
        <v>61</v>
      </c>
      <c r="K1566" t="s">
        <v>3607</v>
      </c>
      <c r="L1566" t="s">
        <v>5613</v>
      </c>
      <c r="M15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000010729730</v>
      </c>
      <c r="N1566" t="s">
        <v>148</v>
      </c>
      <c r="O1566" s="4">
        <v>67176</v>
      </c>
      <c r="P1566" s="4">
        <f>IF(Table_GL_DATA_QUERY[[#This Row],[TRANSAMT]]&gt;0,Table_GL_DATA_QUERY[[#This Row],[TRANSAMT]],0)</f>
        <v>67176</v>
      </c>
      <c r="Q1566" s="4">
        <f>-IF(Table_GL_DATA_QUERY[[#This Row],[TRANSAMT]]&lt;0,Table_GL_DATA_QUERY[[#This Row],[TRANSAMT]],0)</f>
        <v>0</v>
      </c>
      <c r="R1566" t="s">
        <v>31</v>
      </c>
      <c r="S1566" t="s">
        <v>43</v>
      </c>
    </row>
    <row r="1567" spans="1:19" x14ac:dyDescent="0.25">
      <c r="A1567" s="6">
        <v>20210729</v>
      </c>
      <c r="B1567" t="s">
        <v>768</v>
      </c>
      <c r="C1567" t="s">
        <v>3682</v>
      </c>
      <c r="D1567" t="s">
        <v>4306</v>
      </c>
      <c r="E1567" t="s">
        <v>319</v>
      </c>
      <c r="F1567" t="s">
        <v>24</v>
      </c>
      <c r="G1567" t="s">
        <v>49</v>
      </c>
      <c r="H1567">
        <v>0</v>
      </c>
      <c r="I1567">
        <v>0</v>
      </c>
      <c r="J1567" t="s">
        <v>61</v>
      </c>
      <c r="K1567" t="s">
        <v>5614</v>
      </c>
      <c r="L1567" t="s">
        <v>5615</v>
      </c>
      <c r="M15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000000013528</v>
      </c>
      <c r="N1567" t="s">
        <v>5616</v>
      </c>
      <c r="O1567" s="4">
        <v>430704</v>
      </c>
      <c r="P1567" s="4">
        <f>IF(Table_GL_DATA_QUERY[[#This Row],[TRANSAMT]]&gt;0,Table_GL_DATA_QUERY[[#This Row],[TRANSAMT]],0)</f>
        <v>430704</v>
      </c>
      <c r="Q1567" s="4">
        <f>-IF(Table_GL_DATA_QUERY[[#This Row],[TRANSAMT]]&lt;0,Table_GL_DATA_QUERY[[#This Row],[TRANSAMT]],0)</f>
        <v>0</v>
      </c>
      <c r="R1567" t="s">
        <v>31</v>
      </c>
      <c r="S1567" t="s">
        <v>43</v>
      </c>
    </row>
    <row r="1568" spans="1:19" x14ac:dyDescent="0.25">
      <c r="A1568" s="6">
        <v>20210729</v>
      </c>
      <c r="B1568" t="s">
        <v>768</v>
      </c>
      <c r="C1568" t="s">
        <v>3682</v>
      </c>
      <c r="D1568" t="s">
        <v>4306</v>
      </c>
      <c r="E1568" t="s">
        <v>1109</v>
      </c>
      <c r="F1568" t="s">
        <v>24</v>
      </c>
      <c r="G1568" t="s">
        <v>49</v>
      </c>
      <c r="H1568">
        <v>0</v>
      </c>
      <c r="I1568">
        <v>0</v>
      </c>
      <c r="J1568" t="s">
        <v>61</v>
      </c>
      <c r="K1568" t="s">
        <v>5617</v>
      </c>
      <c r="L1568" t="s">
        <v>5618</v>
      </c>
      <c r="M15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68" t="s">
        <v>141</v>
      </c>
      <c r="O1568" s="4">
        <v>232472</v>
      </c>
      <c r="P1568" s="4">
        <f>IF(Table_GL_DATA_QUERY[[#This Row],[TRANSAMT]]&gt;0,Table_GL_DATA_QUERY[[#This Row],[TRANSAMT]],0)</f>
        <v>232472</v>
      </c>
      <c r="Q1568" s="4">
        <f>-IF(Table_GL_DATA_QUERY[[#This Row],[TRANSAMT]]&lt;0,Table_GL_DATA_QUERY[[#This Row],[TRANSAMT]],0)</f>
        <v>0</v>
      </c>
      <c r="R1568" t="s">
        <v>31</v>
      </c>
      <c r="S1568" t="s">
        <v>43</v>
      </c>
    </row>
    <row r="1569" spans="1:19" x14ac:dyDescent="0.25">
      <c r="A1569" s="6">
        <v>20210729</v>
      </c>
      <c r="B1569" t="s">
        <v>768</v>
      </c>
      <c r="C1569" t="s">
        <v>3682</v>
      </c>
      <c r="D1569" t="s">
        <v>4306</v>
      </c>
      <c r="E1569" t="s">
        <v>320</v>
      </c>
      <c r="F1569" t="s">
        <v>41</v>
      </c>
      <c r="G1569" t="s">
        <v>49</v>
      </c>
      <c r="H1569">
        <v>0</v>
      </c>
      <c r="I1569">
        <v>0</v>
      </c>
      <c r="J1569" t="s">
        <v>61</v>
      </c>
      <c r="K1569" t="s">
        <v>1658</v>
      </c>
      <c r="L1569" t="s">
        <v>5619</v>
      </c>
      <c r="M15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69" t="s">
        <v>2519</v>
      </c>
      <c r="O1569" s="4">
        <v>3043503</v>
      </c>
      <c r="P1569" s="4">
        <f>IF(Table_GL_DATA_QUERY[[#This Row],[TRANSAMT]]&gt;0,Table_GL_DATA_QUERY[[#This Row],[TRANSAMT]],0)</f>
        <v>3043503</v>
      </c>
      <c r="Q1569" s="4">
        <f>-IF(Table_GL_DATA_QUERY[[#This Row],[TRANSAMT]]&lt;0,Table_GL_DATA_QUERY[[#This Row],[TRANSAMT]],0)</f>
        <v>0</v>
      </c>
      <c r="R1569" t="s">
        <v>31</v>
      </c>
      <c r="S1569" t="s">
        <v>27</v>
      </c>
    </row>
    <row r="1570" spans="1:19" x14ac:dyDescent="0.25">
      <c r="A1570" s="6">
        <v>20210729</v>
      </c>
      <c r="B1570" t="s">
        <v>768</v>
      </c>
      <c r="C1570" t="s">
        <v>3682</v>
      </c>
      <c r="D1570" t="s">
        <v>4306</v>
      </c>
      <c r="E1570" t="s">
        <v>1111</v>
      </c>
      <c r="F1570" t="s">
        <v>24</v>
      </c>
      <c r="G1570" t="s">
        <v>49</v>
      </c>
      <c r="H1570">
        <v>0</v>
      </c>
      <c r="I1570">
        <v>0</v>
      </c>
      <c r="J1570" t="s">
        <v>61</v>
      </c>
      <c r="K1570" t="s">
        <v>1725</v>
      </c>
      <c r="L1570" t="s">
        <v>5620</v>
      </c>
      <c r="M15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70" t="s">
        <v>2145</v>
      </c>
      <c r="O1570" s="4">
        <v>61085.07</v>
      </c>
      <c r="P1570" s="4">
        <f>IF(Table_GL_DATA_QUERY[[#This Row],[TRANSAMT]]&gt;0,Table_GL_DATA_QUERY[[#This Row],[TRANSAMT]],0)</f>
        <v>61085.07</v>
      </c>
      <c r="Q1570" s="4">
        <f>-IF(Table_GL_DATA_QUERY[[#This Row],[TRANSAMT]]&lt;0,Table_GL_DATA_QUERY[[#This Row],[TRANSAMT]],0)</f>
        <v>0</v>
      </c>
      <c r="R1570" t="s">
        <v>31</v>
      </c>
      <c r="S1570" t="s">
        <v>43</v>
      </c>
    </row>
    <row r="1571" spans="1:19" x14ac:dyDescent="0.25">
      <c r="A1571" s="6">
        <v>20210729</v>
      </c>
      <c r="B1571" t="s">
        <v>768</v>
      </c>
      <c r="C1571" t="s">
        <v>3682</v>
      </c>
      <c r="D1571" t="s">
        <v>4306</v>
      </c>
      <c r="E1571" t="s">
        <v>321</v>
      </c>
      <c r="F1571" t="s">
        <v>24</v>
      </c>
      <c r="G1571" t="s">
        <v>49</v>
      </c>
      <c r="H1571">
        <v>0</v>
      </c>
      <c r="I1571">
        <v>0</v>
      </c>
      <c r="J1571" t="s">
        <v>61</v>
      </c>
      <c r="K1571" t="s">
        <v>2520</v>
      </c>
      <c r="L1571" t="s">
        <v>5621</v>
      </c>
      <c r="M15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71" t="s">
        <v>2521</v>
      </c>
      <c r="O1571" s="4">
        <v>140962</v>
      </c>
      <c r="P1571" s="4">
        <f>IF(Table_GL_DATA_QUERY[[#This Row],[TRANSAMT]]&gt;0,Table_GL_DATA_QUERY[[#This Row],[TRANSAMT]],0)</f>
        <v>140962</v>
      </c>
      <c r="Q1571" s="4">
        <f>-IF(Table_GL_DATA_QUERY[[#This Row],[TRANSAMT]]&lt;0,Table_GL_DATA_QUERY[[#This Row],[TRANSAMT]],0)</f>
        <v>0</v>
      </c>
      <c r="R1571" t="s">
        <v>31</v>
      </c>
      <c r="S1571" t="s">
        <v>43</v>
      </c>
    </row>
    <row r="1572" spans="1:19" x14ac:dyDescent="0.25">
      <c r="A1572" s="6">
        <v>20210729</v>
      </c>
      <c r="B1572" t="s">
        <v>768</v>
      </c>
      <c r="C1572" t="s">
        <v>3682</v>
      </c>
      <c r="D1572" t="s">
        <v>4306</v>
      </c>
      <c r="E1572" t="s">
        <v>322</v>
      </c>
      <c r="F1572" t="s">
        <v>24</v>
      </c>
      <c r="G1572" t="s">
        <v>49</v>
      </c>
      <c r="H1572">
        <v>0</v>
      </c>
      <c r="I1572">
        <v>0</v>
      </c>
      <c r="J1572" t="s">
        <v>61</v>
      </c>
      <c r="K1572" t="s">
        <v>2511</v>
      </c>
      <c r="L1572" t="s">
        <v>5622</v>
      </c>
      <c r="M15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72" t="s">
        <v>2512</v>
      </c>
      <c r="O1572" s="4">
        <v>4707</v>
      </c>
      <c r="P1572" s="4">
        <f>IF(Table_GL_DATA_QUERY[[#This Row],[TRANSAMT]]&gt;0,Table_GL_DATA_QUERY[[#This Row],[TRANSAMT]],0)</f>
        <v>4707</v>
      </c>
      <c r="Q1572" s="4">
        <f>-IF(Table_GL_DATA_QUERY[[#This Row],[TRANSAMT]]&lt;0,Table_GL_DATA_QUERY[[#This Row],[TRANSAMT]],0)</f>
        <v>0</v>
      </c>
      <c r="R1572" t="s">
        <v>31</v>
      </c>
      <c r="S1572" t="s">
        <v>43</v>
      </c>
    </row>
    <row r="1573" spans="1:19" x14ac:dyDescent="0.25">
      <c r="A1573" s="6">
        <v>20210729</v>
      </c>
      <c r="B1573" t="s">
        <v>768</v>
      </c>
      <c r="C1573" t="s">
        <v>3682</v>
      </c>
      <c r="D1573" t="s">
        <v>4306</v>
      </c>
      <c r="E1573" t="s">
        <v>1129</v>
      </c>
      <c r="F1573" t="s">
        <v>24</v>
      </c>
      <c r="G1573" t="s">
        <v>49</v>
      </c>
      <c r="H1573">
        <v>0</v>
      </c>
      <c r="I1573">
        <v>0</v>
      </c>
      <c r="J1573" t="s">
        <v>61</v>
      </c>
      <c r="K1573" t="s">
        <v>2511</v>
      </c>
      <c r="L1573" t="s">
        <v>5623</v>
      </c>
      <c r="M15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73" t="s">
        <v>2512</v>
      </c>
      <c r="O1573" s="4">
        <v>8974.3799999999992</v>
      </c>
      <c r="P1573" s="4">
        <f>IF(Table_GL_DATA_QUERY[[#This Row],[TRANSAMT]]&gt;0,Table_GL_DATA_QUERY[[#This Row],[TRANSAMT]],0)</f>
        <v>8974.3799999999992</v>
      </c>
      <c r="Q1573" s="4">
        <f>-IF(Table_GL_DATA_QUERY[[#This Row],[TRANSAMT]]&lt;0,Table_GL_DATA_QUERY[[#This Row],[TRANSAMT]],0)</f>
        <v>0</v>
      </c>
      <c r="R1573" t="s">
        <v>31</v>
      </c>
      <c r="S1573" t="s">
        <v>43</v>
      </c>
    </row>
    <row r="1574" spans="1:19" x14ac:dyDescent="0.25">
      <c r="A1574" s="6">
        <v>20210729</v>
      </c>
      <c r="B1574" t="s">
        <v>768</v>
      </c>
      <c r="C1574" t="s">
        <v>3682</v>
      </c>
      <c r="D1574" t="s">
        <v>4306</v>
      </c>
      <c r="E1574" t="s">
        <v>323</v>
      </c>
      <c r="F1574" t="s">
        <v>24</v>
      </c>
      <c r="G1574" t="s">
        <v>49</v>
      </c>
      <c r="H1574">
        <v>0</v>
      </c>
      <c r="I1574">
        <v>0</v>
      </c>
      <c r="J1574" t="s">
        <v>61</v>
      </c>
      <c r="K1574" t="s">
        <v>2511</v>
      </c>
      <c r="L1574" t="s">
        <v>5624</v>
      </c>
      <c r="M15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74" t="s">
        <v>2512</v>
      </c>
      <c r="O1574" s="4">
        <v>2340.0100000000002</v>
      </c>
      <c r="P1574" s="4">
        <f>IF(Table_GL_DATA_QUERY[[#This Row],[TRANSAMT]]&gt;0,Table_GL_DATA_QUERY[[#This Row],[TRANSAMT]],0)</f>
        <v>2340.0100000000002</v>
      </c>
      <c r="Q1574" s="4">
        <f>-IF(Table_GL_DATA_QUERY[[#This Row],[TRANSAMT]]&lt;0,Table_GL_DATA_QUERY[[#This Row],[TRANSAMT]],0)</f>
        <v>0</v>
      </c>
      <c r="R1574" t="s">
        <v>31</v>
      </c>
      <c r="S1574" t="s">
        <v>43</v>
      </c>
    </row>
    <row r="1575" spans="1:19" x14ac:dyDescent="0.25">
      <c r="A1575" s="6">
        <v>20210707</v>
      </c>
      <c r="B1575" t="s">
        <v>768</v>
      </c>
      <c r="C1575" t="s">
        <v>3682</v>
      </c>
      <c r="D1575" t="s">
        <v>5286</v>
      </c>
      <c r="E1575" t="s">
        <v>159</v>
      </c>
      <c r="F1575" t="s">
        <v>24</v>
      </c>
      <c r="G1575" t="s">
        <v>230</v>
      </c>
      <c r="H1575">
        <v>0</v>
      </c>
      <c r="I1575">
        <v>0</v>
      </c>
      <c r="J1575" t="s">
        <v>61</v>
      </c>
      <c r="K1575" t="s">
        <v>989</v>
      </c>
      <c r="L1575" t="s">
        <v>6517</v>
      </c>
      <c r="M15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75" t="s">
        <v>985</v>
      </c>
      <c r="O1575" s="4">
        <v>165652</v>
      </c>
      <c r="P1575" s="4">
        <f>IF(Table_GL_DATA_QUERY[[#This Row],[TRANSAMT]]&gt;0,Table_GL_DATA_QUERY[[#This Row],[TRANSAMT]],0)</f>
        <v>165652</v>
      </c>
      <c r="Q1575" s="4">
        <f>-IF(Table_GL_DATA_QUERY[[#This Row],[TRANSAMT]]&lt;0,Table_GL_DATA_QUERY[[#This Row],[TRANSAMT]],0)</f>
        <v>0</v>
      </c>
      <c r="R1575" t="s">
        <v>31</v>
      </c>
      <c r="S1575" t="s">
        <v>43</v>
      </c>
    </row>
    <row r="1576" spans="1:19" x14ac:dyDescent="0.25">
      <c r="A1576" s="6">
        <v>20210707</v>
      </c>
      <c r="B1576" t="s">
        <v>768</v>
      </c>
      <c r="C1576" t="s">
        <v>3682</v>
      </c>
      <c r="D1576" t="s">
        <v>5286</v>
      </c>
      <c r="E1576" t="s">
        <v>160</v>
      </c>
      <c r="F1576" t="s">
        <v>24</v>
      </c>
      <c r="G1576" t="s">
        <v>230</v>
      </c>
      <c r="H1576">
        <v>0</v>
      </c>
      <c r="I1576">
        <v>0</v>
      </c>
      <c r="J1576" t="s">
        <v>61</v>
      </c>
      <c r="K1576" t="s">
        <v>1173</v>
      </c>
      <c r="L1576" t="s">
        <v>6518</v>
      </c>
      <c r="M15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76" t="s">
        <v>1174</v>
      </c>
      <c r="O1576" s="4">
        <v>25651</v>
      </c>
      <c r="P1576" s="4">
        <f>IF(Table_GL_DATA_QUERY[[#This Row],[TRANSAMT]]&gt;0,Table_GL_DATA_QUERY[[#This Row],[TRANSAMT]],0)</f>
        <v>25651</v>
      </c>
      <c r="Q1576" s="4">
        <f>-IF(Table_GL_DATA_QUERY[[#This Row],[TRANSAMT]]&lt;0,Table_GL_DATA_QUERY[[#This Row],[TRANSAMT]],0)</f>
        <v>0</v>
      </c>
      <c r="R1576" t="s">
        <v>31</v>
      </c>
      <c r="S1576" t="s">
        <v>43</v>
      </c>
    </row>
    <row r="1577" spans="1:19" x14ac:dyDescent="0.25">
      <c r="A1577" s="6">
        <v>20210707</v>
      </c>
      <c r="B1577" t="s">
        <v>768</v>
      </c>
      <c r="C1577" t="s">
        <v>3682</v>
      </c>
      <c r="D1577" t="s">
        <v>5286</v>
      </c>
      <c r="E1577" t="s">
        <v>161</v>
      </c>
      <c r="F1577" t="s">
        <v>24</v>
      </c>
      <c r="G1577" t="s">
        <v>230</v>
      </c>
      <c r="H1577">
        <v>0</v>
      </c>
      <c r="I1577">
        <v>0</v>
      </c>
      <c r="J1577" t="s">
        <v>61</v>
      </c>
      <c r="K1577" t="s">
        <v>1386</v>
      </c>
      <c r="L1577" t="s">
        <v>6519</v>
      </c>
      <c r="M15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000010707128</v>
      </c>
      <c r="N1577" t="s">
        <v>1387</v>
      </c>
      <c r="O1577" s="4">
        <v>118476</v>
      </c>
      <c r="P1577" s="4">
        <f>IF(Table_GL_DATA_QUERY[[#This Row],[TRANSAMT]]&gt;0,Table_GL_DATA_QUERY[[#This Row],[TRANSAMT]],0)</f>
        <v>118476</v>
      </c>
      <c r="Q1577" s="4">
        <f>-IF(Table_GL_DATA_QUERY[[#This Row],[TRANSAMT]]&lt;0,Table_GL_DATA_QUERY[[#This Row],[TRANSAMT]],0)</f>
        <v>0</v>
      </c>
      <c r="R1577" t="s">
        <v>31</v>
      </c>
      <c r="S1577" t="s">
        <v>43</v>
      </c>
    </row>
    <row r="1578" spans="1:19" x14ac:dyDescent="0.25">
      <c r="A1578" s="6">
        <v>20210716</v>
      </c>
      <c r="B1578" t="s">
        <v>768</v>
      </c>
      <c r="C1578" t="s">
        <v>3682</v>
      </c>
      <c r="D1578" t="s">
        <v>5286</v>
      </c>
      <c r="E1578" t="s">
        <v>162</v>
      </c>
      <c r="F1578" t="s">
        <v>24</v>
      </c>
      <c r="G1578" t="s">
        <v>230</v>
      </c>
      <c r="H1578">
        <v>0</v>
      </c>
      <c r="I1578">
        <v>0</v>
      </c>
      <c r="J1578" t="s">
        <v>61</v>
      </c>
      <c r="K1578" t="s">
        <v>105</v>
      </c>
      <c r="L1578" t="s">
        <v>6520</v>
      </c>
      <c r="M15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78" t="s">
        <v>865</v>
      </c>
      <c r="O1578" s="4">
        <v>331540</v>
      </c>
      <c r="P1578" s="4">
        <f>IF(Table_GL_DATA_QUERY[[#This Row],[TRANSAMT]]&gt;0,Table_GL_DATA_QUERY[[#This Row],[TRANSAMT]],0)</f>
        <v>331540</v>
      </c>
      <c r="Q1578" s="4">
        <f>-IF(Table_GL_DATA_QUERY[[#This Row],[TRANSAMT]]&lt;0,Table_GL_DATA_QUERY[[#This Row],[TRANSAMT]],0)</f>
        <v>0</v>
      </c>
      <c r="R1578" t="s">
        <v>31</v>
      </c>
      <c r="S1578" t="s">
        <v>43</v>
      </c>
    </row>
    <row r="1579" spans="1:19" x14ac:dyDescent="0.25">
      <c r="A1579" s="6">
        <v>20210707</v>
      </c>
      <c r="B1579" t="s">
        <v>768</v>
      </c>
      <c r="C1579" t="s">
        <v>3682</v>
      </c>
      <c r="D1579" t="s">
        <v>5286</v>
      </c>
      <c r="E1579" t="s">
        <v>165</v>
      </c>
      <c r="F1579" t="s">
        <v>150</v>
      </c>
      <c r="G1579" t="s">
        <v>230</v>
      </c>
      <c r="H1579">
        <v>0</v>
      </c>
      <c r="I1579">
        <v>0</v>
      </c>
      <c r="J1579" t="s">
        <v>61</v>
      </c>
      <c r="K1579" t="s">
        <v>1246</v>
      </c>
      <c r="L1579" t="s">
        <v>6521</v>
      </c>
      <c r="M15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000011881656</v>
      </c>
      <c r="N1579" t="s">
        <v>6522</v>
      </c>
      <c r="O1579" s="4">
        <v>158104</v>
      </c>
      <c r="P1579" s="4">
        <f>IF(Table_GL_DATA_QUERY[[#This Row],[TRANSAMT]]&gt;0,Table_GL_DATA_QUERY[[#This Row],[TRANSAMT]],0)</f>
        <v>158104</v>
      </c>
      <c r="Q1579" s="4">
        <f>-IF(Table_GL_DATA_QUERY[[#This Row],[TRANSAMT]]&lt;0,Table_GL_DATA_QUERY[[#This Row],[TRANSAMT]],0)</f>
        <v>0</v>
      </c>
      <c r="R1579" t="s">
        <v>31</v>
      </c>
      <c r="S1579" t="s">
        <v>27</v>
      </c>
    </row>
    <row r="1580" spans="1:19" x14ac:dyDescent="0.25">
      <c r="A1580" s="6">
        <v>20210707</v>
      </c>
      <c r="B1580" t="s">
        <v>768</v>
      </c>
      <c r="C1580" t="s">
        <v>3682</v>
      </c>
      <c r="D1580" t="s">
        <v>5286</v>
      </c>
      <c r="E1580" t="s">
        <v>166</v>
      </c>
      <c r="F1580" t="s">
        <v>24</v>
      </c>
      <c r="G1580" t="s">
        <v>230</v>
      </c>
      <c r="H1580">
        <v>0</v>
      </c>
      <c r="I1580">
        <v>0</v>
      </c>
      <c r="J1580" t="s">
        <v>61</v>
      </c>
      <c r="K1580" t="s">
        <v>988</v>
      </c>
      <c r="L1580" t="s">
        <v>6523</v>
      </c>
      <c r="M15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580" t="s">
        <v>1172</v>
      </c>
      <c r="O1580" s="4">
        <v>91193.07</v>
      </c>
      <c r="P1580" s="4">
        <f>IF(Table_GL_DATA_QUERY[[#This Row],[TRANSAMT]]&gt;0,Table_GL_DATA_QUERY[[#This Row],[TRANSAMT]],0)</f>
        <v>91193.07</v>
      </c>
      <c r="Q1580" s="4">
        <f>-IF(Table_GL_DATA_QUERY[[#This Row],[TRANSAMT]]&lt;0,Table_GL_DATA_QUERY[[#This Row],[TRANSAMT]],0)</f>
        <v>0</v>
      </c>
      <c r="R1580" t="s">
        <v>31</v>
      </c>
      <c r="S1580" t="s">
        <v>43</v>
      </c>
    </row>
    <row r="1581" spans="1:19" x14ac:dyDescent="0.25">
      <c r="A1581" s="6">
        <v>20210707</v>
      </c>
      <c r="B1581" t="s">
        <v>768</v>
      </c>
      <c r="C1581" t="s">
        <v>3682</v>
      </c>
      <c r="D1581" t="s">
        <v>5286</v>
      </c>
      <c r="E1581" t="s">
        <v>167</v>
      </c>
      <c r="F1581" t="s">
        <v>24</v>
      </c>
      <c r="G1581" t="s">
        <v>230</v>
      </c>
      <c r="H1581">
        <v>0</v>
      </c>
      <c r="I1581">
        <v>0</v>
      </c>
      <c r="J1581" t="s">
        <v>61</v>
      </c>
      <c r="K1581" t="s">
        <v>6190</v>
      </c>
      <c r="L1581" t="s">
        <v>6524</v>
      </c>
      <c r="M15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000CMS201397</v>
      </c>
      <c r="N1581" t="s">
        <v>1337</v>
      </c>
      <c r="O1581" s="4">
        <v>32342.37</v>
      </c>
      <c r="P1581" s="4">
        <f>IF(Table_GL_DATA_QUERY[[#This Row],[TRANSAMT]]&gt;0,Table_GL_DATA_QUERY[[#This Row],[TRANSAMT]],0)</f>
        <v>32342.37</v>
      </c>
      <c r="Q1581" s="4">
        <f>-IF(Table_GL_DATA_QUERY[[#This Row],[TRANSAMT]]&lt;0,Table_GL_DATA_QUERY[[#This Row],[TRANSAMT]],0)</f>
        <v>0</v>
      </c>
      <c r="R1581" t="s">
        <v>31</v>
      </c>
      <c r="S1581" t="s">
        <v>43</v>
      </c>
    </row>
    <row r="1582" spans="1:19" x14ac:dyDescent="0.25">
      <c r="A1582" s="6">
        <v>20210716</v>
      </c>
      <c r="B1582" t="s">
        <v>768</v>
      </c>
      <c r="C1582" t="s">
        <v>3682</v>
      </c>
      <c r="D1582" t="s">
        <v>5286</v>
      </c>
      <c r="E1582" t="s">
        <v>168</v>
      </c>
      <c r="F1582" t="s">
        <v>24</v>
      </c>
      <c r="G1582" t="s">
        <v>230</v>
      </c>
      <c r="H1582">
        <v>0</v>
      </c>
      <c r="I1582">
        <v>0</v>
      </c>
      <c r="J1582" t="s">
        <v>61</v>
      </c>
      <c r="K1582" t="s">
        <v>502</v>
      </c>
      <c r="L1582" t="s">
        <v>6525</v>
      </c>
      <c r="M15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000CMS202741</v>
      </c>
      <c r="N1582" t="s">
        <v>676</v>
      </c>
      <c r="O1582" s="4">
        <v>15202</v>
      </c>
      <c r="P1582" s="4">
        <f>IF(Table_GL_DATA_QUERY[[#This Row],[TRANSAMT]]&gt;0,Table_GL_DATA_QUERY[[#This Row],[TRANSAMT]],0)</f>
        <v>15202</v>
      </c>
      <c r="Q1582" s="4">
        <f>-IF(Table_GL_DATA_QUERY[[#This Row],[TRANSAMT]]&lt;0,Table_GL_DATA_QUERY[[#This Row],[TRANSAMT]],0)</f>
        <v>0</v>
      </c>
      <c r="R1582" t="s">
        <v>31</v>
      </c>
      <c r="S1582" t="s">
        <v>43</v>
      </c>
    </row>
    <row r="1583" spans="1:19" x14ac:dyDescent="0.25">
      <c r="A1583" s="6">
        <v>20210707</v>
      </c>
      <c r="B1583" t="s">
        <v>768</v>
      </c>
      <c r="C1583" t="s">
        <v>3682</v>
      </c>
      <c r="D1583" t="s">
        <v>5286</v>
      </c>
      <c r="E1583" t="s">
        <v>169</v>
      </c>
      <c r="F1583" t="s">
        <v>58</v>
      </c>
      <c r="G1583" t="s">
        <v>230</v>
      </c>
      <c r="H1583">
        <v>0</v>
      </c>
      <c r="I1583">
        <v>0</v>
      </c>
      <c r="J1583" t="s">
        <v>61</v>
      </c>
      <c r="K1583" t="s">
        <v>6190</v>
      </c>
      <c r="L1583" t="s">
        <v>6526</v>
      </c>
      <c r="M15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000CMS201397</v>
      </c>
      <c r="N1583" t="s">
        <v>6527</v>
      </c>
      <c r="O1583" s="4">
        <v>79140.23</v>
      </c>
      <c r="P1583" s="4">
        <f>IF(Table_GL_DATA_QUERY[[#This Row],[TRANSAMT]]&gt;0,Table_GL_DATA_QUERY[[#This Row],[TRANSAMT]],0)</f>
        <v>79140.23</v>
      </c>
      <c r="Q1583" s="4">
        <f>-IF(Table_GL_DATA_QUERY[[#This Row],[TRANSAMT]]&lt;0,Table_GL_DATA_QUERY[[#This Row],[TRANSAMT]],0)</f>
        <v>0</v>
      </c>
      <c r="R1583" t="s">
        <v>31</v>
      </c>
      <c r="S1583" t="s">
        <v>27</v>
      </c>
    </row>
    <row r="1584" spans="1:19" x14ac:dyDescent="0.25">
      <c r="A1584" s="6">
        <v>20210716</v>
      </c>
      <c r="B1584" t="s">
        <v>768</v>
      </c>
      <c r="C1584" t="s">
        <v>3682</v>
      </c>
      <c r="D1584" t="s">
        <v>5286</v>
      </c>
      <c r="E1584" t="s">
        <v>170</v>
      </c>
      <c r="F1584" t="s">
        <v>41</v>
      </c>
      <c r="G1584" t="s">
        <v>230</v>
      </c>
      <c r="H1584">
        <v>0</v>
      </c>
      <c r="I1584">
        <v>0</v>
      </c>
      <c r="J1584" t="s">
        <v>61</v>
      </c>
      <c r="K1584" t="s">
        <v>1363</v>
      </c>
      <c r="L1584" t="s">
        <v>6528</v>
      </c>
      <c r="M15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000CMS202903</v>
      </c>
      <c r="N1584" t="s">
        <v>1364</v>
      </c>
      <c r="O1584" s="4">
        <v>123292</v>
      </c>
      <c r="P1584" s="4">
        <f>IF(Table_GL_DATA_QUERY[[#This Row],[TRANSAMT]]&gt;0,Table_GL_DATA_QUERY[[#This Row],[TRANSAMT]],0)</f>
        <v>123292</v>
      </c>
      <c r="Q1584" s="4">
        <f>-IF(Table_GL_DATA_QUERY[[#This Row],[TRANSAMT]]&lt;0,Table_GL_DATA_QUERY[[#This Row],[TRANSAMT]],0)</f>
        <v>0</v>
      </c>
      <c r="R1584" t="s">
        <v>31</v>
      </c>
      <c r="S1584" t="s">
        <v>27</v>
      </c>
    </row>
    <row r="1585" spans="1:19" x14ac:dyDescent="0.25">
      <c r="A1585" s="6">
        <v>20210707</v>
      </c>
      <c r="B1585" t="s">
        <v>768</v>
      </c>
      <c r="C1585" t="s">
        <v>3682</v>
      </c>
      <c r="D1585" t="s">
        <v>5286</v>
      </c>
      <c r="E1585" t="s">
        <v>172</v>
      </c>
      <c r="F1585" t="s">
        <v>58</v>
      </c>
      <c r="G1585" t="s">
        <v>230</v>
      </c>
      <c r="H1585">
        <v>0</v>
      </c>
      <c r="I1585">
        <v>0</v>
      </c>
      <c r="J1585" t="s">
        <v>61</v>
      </c>
      <c r="K1585" t="s">
        <v>6190</v>
      </c>
      <c r="L1585" t="s">
        <v>6529</v>
      </c>
      <c r="M15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000CMS201397</v>
      </c>
      <c r="N1585" t="s">
        <v>6527</v>
      </c>
      <c r="O1585" s="4">
        <v>93994.03</v>
      </c>
      <c r="P1585" s="4">
        <f>IF(Table_GL_DATA_QUERY[[#This Row],[TRANSAMT]]&gt;0,Table_GL_DATA_QUERY[[#This Row],[TRANSAMT]],0)</f>
        <v>93994.03</v>
      </c>
      <c r="Q1585" s="4">
        <f>-IF(Table_GL_DATA_QUERY[[#This Row],[TRANSAMT]]&lt;0,Table_GL_DATA_QUERY[[#This Row],[TRANSAMT]],0)</f>
        <v>0</v>
      </c>
      <c r="R1585" t="s">
        <v>31</v>
      </c>
      <c r="S1585" t="s">
        <v>27</v>
      </c>
    </row>
    <row r="1586" spans="1:19" x14ac:dyDescent="0.25">
      <c r="A1586" s="6">
        <v>20210707</v>
      </c>
      <c r="B1586" t="s">
        <v>768</v>
      </c>
      <c r="C1586" t="s">
        <v>3682</v>
      </c>
      <c r="D1586" t="s">
        <v>5286</v>
      </c>
      <c r="E1586" t="s">
        <v>173</v>
      </c>
      <c r="F1586" t="s">
        <v>41</v>
      </c>
      <c r="G1586" t="s">
        <v>230</v>
      </c>
      <c r="H1586">
        <v>0</v>
      </c>
      <c r="I1586">
        <v>0</v>
      </c>
      <c r="J1586" t="s">
        <v>61</v>
      </c>
      <c r="K1586" t="s">
        <v>6190</v>
      </c>
      <c r="L1586" t="s">
        <v>6530</v>
      </c>
      <c r="M15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000CMS201397</v>
      </c>
      <c r="N1586" t="s">
        <v>6527</v>
      </c>
      <c r="O1586" s="4">
        <v>47583.519999999997</v>
      </c>
      <c r="P1586" s="4">
        <f>IF(Table_GL_DATA_QUERY[[#This Row],[TRANSAMT]]&gt;0,Table_GL_DATA_QUERY[[#This Row],[TRANSAMT]],0)</f>
        <v>47583.519999999997</v>
      </c>
      <c r="Q1586" s="4">
        <f>-IF(Table_GL_DATA_QUERY[[#This Row],[TRANSAMT]]&lt;0,Table_GL_DATA_QUERY[[#This Row],[TRANSAMT]],0)</f>
        <v>0</v>
      </c>
      <c r="R1586" t="s">
        <v>31</v>
      </c>
      <c r="S1586" t="s">
        <v>27</v>
      </c>
    </row>
    <row r="1587" spans="1:19" x14ac:dyDescent="0.25">
      <c r="A1587" s="6">
        <v>20210716</v>
      </c>
      <c r="B1587" t="s">
        <v>768</v>
      </c>
      <c r="C1587" t="s">
        <v>3682</v>
      </c>
      <c r="D1587" t="s">
        <v>5286</v>
      </c>
      <c r="E1587" t="s">
        <v>242</v>
      </c>
      <c r="F1587" t="s">
        <v>24</v>
      </c>
      <c r="G1587" t="s">
        <v>230</v>
      </c>
      <c r="H1587">
        <v>0</v>
      </c>
      <c r="I1587">
        <v>0</v>
      </c>
      <c r="J1587" t="s">
        <v>61</v>
      </c>
      <c r="K1587" t="s">
        <v>6531</v>
      </c>
      <c r="L1587" t="s">
        <v>6532</v>
      </c>
      <c r="M15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87" t="s">
        <v>6533</v>
      </c>
      <c r="O1587" s="4">
        <v>24710</v>
      </c>
      <c r="P1587" s="4">
        <f>IF(Table_GL_DATA_QUERY[[#This Row],[TRANSAMT]]&gt;0,Table_GL_DATA_QUERY[[#This Row],[TRANSAMT]],0)</f>
        <v>24710</v>
      </c>
      <c r="Q1587" s="4">
        <f>-IF(Table_GL_DATA_QUERY[[#This Row],[TRANSAMT]]&lt;0,Table_GL_DATA_QUERY[[#This Row],[TRANSAMT]],0)</f>
        <v>0</v>
      </c>
      <c r="R1587" t="s">
        <v>31</v>
      </c>
      <c r="S1587" t="s">
        <v>43</v>
      </c>
    </row>
    <row r="1588" spans="1:19" x14ac:dyDescent="0.25">
      <c r="A1588" s="6">
        <v>20210716</v>
      </c>
      <c r="B1588" t="s">
        <v>768</v>
      </c>
      <c r="C1588" t="s">
        <v>3682</v>
      </c>
      <c r="D1588" t="s">
        <v>5286</v>
      </c>
      <c r="E1588" t="s">
        <v>243</v>
      </c>
      <c r="F1588" t="s">
        <v>150</v>
      </c>
      <c r="G1588" t="s">
        <v>230</v>
      </c>
      <c r="H1588">
        <v>0</v>
      </c>
      <c r="I1588">
        <v>0</v>
      </c>
      <c r="J1588" t="s">
        <v>61</v>
      </c>
      <c r="K1588" t="s">
        <v>1746</v>
      </c>
      <c r="L1588" t="s">
        <v>6534</v>
      </c>
      <c r="M15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88" t="s">
        <v>3477</v>
      </c>
      <c r="O1588" s="4">
        <v>37987</v>
      </c>
      <c r="P1588" s="4">
        <f>IF(Table_GL_DATA_QUERY[[#This Row],[TRANSAMT]]&gt;0,Table_GL_DATA_QUERY[[#This Row],[TRANSAMT]],0)</f>
        <v>37987</v>
      </c>
      <c r="Q1588" s="4">
        <f>-IF(Table_GL_DATA_QUERY[[#This Row],[TRANSAMT]]&lt;0,Table_GL_DATA_QUERY[[#This Row],[TRANSAMT]],0)</f>
        <v>0</v>
      </c>
      <c r="R1588" t="s">
        <v>31</v>
      </c>
      <c r="S1588" t="s">
        <v>27</v>
      </c>
    </row>
    <row r="1589" spans="1:19" x14ac:dyDescent="0.25">
      <c r="A1589" s="6">
        <v>20210707</v>
      </c>
      <c r="B1589" t="s">
        <v>768</v>
      </c>
      <c r="C1589" t="s">
        <v>3682</v>
      </c>
      <c r="D1589" t="s">
        <v>5286</v>
      </c>
      <c r="E1589" t="s">
        <v>46</v>
      </c>
      <c r="F1589" t="s">
        <v>24</v>
      </c>
      <c r="G1589" t="s">
        <v>230</v>
      </c>
      <c r="H1589">
        <v>0</v>
      </c>
      <c r="I1589">
        <v>0</v>
      </c>
      <c r="J1589" t="s">
        <v>61</v>
      </c>
      <c r="K1589" t="s">
        <v>1023</v>
      </c>
      <c r="L1589" t="s">
        <v>6535</v>
      </c>
      <c r="M15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89" t="s">
        <v>1024</v>
      </c>
      <c r="O1589" s="4">
        <v>2474311.66</v>
      </c>
      <c r="P1589" s="4">
        <f>IF(Table_GL_DATA_QUERY[[#This Row],[TRANSAMT]]&gt;0,Table_GL_DATA_QUERY[[#This Row],[TRANSAMT]],0)</f>
        <v>2474311.66</v>
      </c>
      <c r="Q1589" s="4">
        <f>-IF(Table_GL_DATA_QUERY[[#This Row],[TRANSAMT]]&lt;0,Table_GL_DATA_QUERY[[#This Row],[TRANSAMT]],0)</f>
        <v>0</v>
      </c>
      <c r="R1589" t="s">
        <v>31</v>
      </c>
      <c r="S1589" t="s">
        <v>43</v>
      </c>
    </row>
    <row r="1590" spans="1:19" x14ac:dyDescent="0.25">
      <c r="A1590" s="6">
        <v>20210716</v>
      </c>
      <c r="B1590" t="s">
        <v>768</v>
      </c>
      <c r="C1590" t="s">
        <v>3682</v>
      </c>
      <c r="D1590" t="s">
        <v>5286</v>
      </c>
      <c r="E1590" t="s">
        <v>244</v>
      </c>
      <c r="F1590" t="s">
        <v>24</v>
      </c>
      <c r="G1590" t="s">
        <v>230</v>
      </c>
      <c r="H1590">
        <v>0</v>
      </c>
      <c r="I1590">
        <v>0</v>
      </c>
      <c r="J1590" t="s">
        <v>61</v>
      </c>
      <c r="K1590" t="s">
        <v>964</v>
      </c>
      <c r="L1590" t="s">
        <v>6536</v>
      </c>
      <c r="M15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90" t="s">
        <v>965</v>
      </c>
      <c r="O1590" s="4">
        <v>44229.94</v>
      </c>
      <c r="P1590" s="4">
        <f>IF(Table_GL_DATA_QUERY[[#This Row],[TRANSAMT]]&gt;0,Table_GL_DATA_QUERY[[#This Row],[TRANSAMT]],0)</f>
        <v>44229.94</v>
      </c>
      <c r="Q1590" s="4">
        <f>-IF(Table_GL_DATA_QUERY[[#This Row],[TRANSAMT]]&lt;0,Table_GL_DATA_QUERY[[#This Row],[TRANSAMT]],0)</f>
        <v>0</v>
      </c>
      <c r="R1590" t="s">
        <v>31</v>
      </c>
      <c r="S1590" t="s">
        <v>43</v>
      </c>
    </row>
    <row r="1591" spans="1:19" x14ac:dyDescent="0.25">
      <c r="A1591" s="6">
        <v>20210716</v>
      </c>
      <c r="B1591" t="s">
        <v>768</v>
      </c>
      <c r="C1591" t="s">
        <v>3682</v>
      </c>
      <c r="D1591" t="s">
        <v>5286</v>
      </c>
      <c r="E1591" t="s">
        <v>245</v>
      </c>
      <c r="F1591" t="s">
        <v>24</v>
      </c>
      <c r="G1591" t="s">
        <v>230</v>
      </c>
      <c r="H1591">
        <v>0</v>
      </c>
      <c r="I1591">
        <v>0</v>
      </c>
      <c r="J1591" t="s">
        <v>61</v>
      </c>
      <c r="K1591" t="s">
        <v>531</v>
      </c>
      <c r="L1591" t="s">
        <v>6537</v>
      </c>
      <c r="M15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91" t="s">
        <v>532</v>
      </c>
      <c r="O1591" s="4">
        <v>383049.54</v>
      </c>
      <c r="P1591" s="4">
        <f>IF(Table_GL_DATA_QUERY[[#This Row],[TRANSAMT]]&gt;0,Table_GL_DATA_QUERY[[#This Row],[TRANSAMT]],0)</f>
        <v>383049.54</v>
      </c>
      <c r="Q1591" s="4">
        <f>-IF(Table_GL_DATA_QUERY[[#This Row],[TRANSAMT]]&lt;0,Table_GL_DATA_QUERY[[#This Row],[TRANSAMT]],0)</f>
        <v>0</v>
      </c>
      <c r="R1591" t="s">
        <v>31</v>
      </c>
      <c r="S1591" t="s">
        <v>43</v>
      </c>
    </row>
    <row r="1592" spans="1:19" x14ac:dyDescent="0.25">
      <c r="A1592" s="6">
        <v>20210716</v>
      </c>
      <c r="B1592" t="s">
        <v>768</v>
      </c>
      <c r="C1592" t="s">
        <v>3682</v>
      </c>
      <c r="D1592" t="s">
        <v>5286</v>
      </c>
      <c r="E1592" t="s">
        <v>246</v>
      </c>
      <c r="F1592" t="s">
        <v>24</v>
      </c>
      <c r="G1592" t="s">
        <v>230</v>
      </c>
      <c r="H1592">
        <v>0</v>
      </c>
      <c r="I1592">
        <v>0</v>
      </c>
      <c r="J1592" t="s">
        <v>61</v>
      </c>
      <c r="K1592" t="s">
        <v>3917</v>
      </c>
      <c r="L1592" t="s">
        <v>6538</v>
      </c>
      <c r="M15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000010716289</v>
      </c>
      <c r="N1592" t="s">
        <v>3919</v>
      </c>
      <c r="O1592" s="4">
        <v>27733</v>
      </c>
      <c r="P1592" s="4">
        <f>IF(Table_GL_DATA_QUERY[[#This Row],[TRANSAMT]]&gt;0,Table_GL_DATA_QUERY[[#This Row],[TRANSAMT]],0)</f>
        <v>27733</v>
      </c>
      <c r="Q1592" s="4">
        <f>-IF(Table_GL_DATA_QUERY[[#This Row],[TRANSAMT]]&lt;0,Table_GL_DATA_QUERY[[#This Row],[TRANSAMT]],0)</f>
        <v>0</v>
      </c>
      <c r="R1592" t="s">
        <v>31</v>
      </c>
      <c r="S1592" t="s">
        <v>43</v>
      </c>
    </row>
    <row r="1593" spans="1:19" x14ac:dyDescent="0.25">
      <c r="A1593" s="6">
        <v>20210716</v>
      </c>
      <c r="B1593" t="s">
        <v>768</v>
      </c>
      <c r="C1593" t="s">
        <v>3682</v>
      </c>
      <c r="D1593" t="s">
        <v>5286</v>
      </c>
      <c r="E1593" t="s">
        <v>261</v>
      </c>
      <c r="F1593" t="s">
        <v>24</v>
      </c>
      <c r="G1593" t="s">
        <v>230</v>
      </c>
      <c r="H1593">
        <v>0</v>
      </c>
      <c r="I1593">
        <v>0</v>
      </c>
      <c r="J1593" t="s">
        <v>61</v>
      </c>
      <c r="K1593" t="s">
        <v>1010</v>
      </c>
      <c r="L1593" t="s">
        <v>6539</v>
      </c>
      <c r="M15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93" t="s">
        <v>1011</v>
      </c>
      <c r="O1593" s="4">
        <v>692.02</v>
      </c>
      <c r="P1593" s="4">
        <f>IF(Table_GL_DATA_QUERY[[#This Row],[TRANSAMT]]&gt;0,Table_GL_DATA_QUERY[[#This Row],[TRANSAMT]],0)</f>
        <v>692.02</v>
      </c>
      <c r="Q1593" s="4">
        <f>-IF(Table_GL_DATA_QUERY[[#This Row],[TRANSAMT]]&lt;0,Table_GL_DATA_QUERY[[#This Row],[TRANSAMT]],0)</f>
        <v>0</v>
      </c>
      <c r="R1593" t="s">
        <v>31</v>
      </c>
      <c r="S1593" t="s">
        <v>43</v>
      </c>
    </row>
    <row r="1594" spans="1:19" x14ac:dyDescent="0.25">
      <c r="A1594" s="6">
        <v>20210707</v>
      </c>
      <c r="B1594" t="s">
        <v>768</v>
      </c>
      <c r="C1594" t="s">
        <v>3682</v>
      </c>
      <c r="D1594" t="s">
        <v>5286</v>
      </c>
      <c r="E1594" t="s">
        <v>262</v>
      </c>
      <c r="F1594" t="s">
        <v>24</v>
      </c>
      <c r="G1594" t="s">
        <v>230</v>
      </c>
      <c r="H1594">
        <v>0</v>
      </c>
      <c r="I1594">
        <v>0</v>
      </c>
      <c r="J1594" t="s">
        <v>61</v>
      </c>
      <c r="K1594" t="s">
        <v>6540</v>
      </c>
      <c r="L1594" t="s">
        <v>6541</v>
      </c>
      <c r="M15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000010707141</v>
      </c>
      <c r="N1594" t="s">
        <v>6542</v>
      </c>
      <c r="O1594" s="4">
        <v>208</v>
      </c>
      <c r="P1594" s="4">
        <f>IF(Table_GL_DATA_QUERY[[#This Row],[TRANSAMT]]&gt;0,Table_GL_DATA_QUERY[[#This Row],[TRANSAMT]],0)</f>
        <v>208</v>
      </c>
      <c r="Q1594" s="4">
        <f>-IF(Table_GL_DATA_QUERY[[#This Row],[TRANSAMT]]&lt;0,Table_GL_DATA_QUERY[[#This Row],[TRANSAMT]],0)</f>
        <v>0</v>
      </c>
      <c r="R1594" t="s">
        <v>31</v>
      </c>
      <c r="S1594" t="s">
        <v>43</v>
      </c>
    </row>
    <row r="1595" spans="1:19" x14ac:dyDescent="0.25">
      <c r="A1595" s="6">
        <v>20210707</v>
      </c>
      <c r="B1595" t="s">
        <v>768</v>
      </c>
      <c r="C1595" t="s">
        <v>3682</v>
      </c>
      <c r="D1595" t="s">
        <v>5286</v>
      </c>
      <c r="E1595" t="s">
        <v>263</v>
      </c>
      <c r="F1595" t="s">
        <v>41</v>
      </c>
      <c r="G1595" t="s">
        <v>230</v>
      </c>
      <c r="H1595">
        <v>0</v>
      </c>
      <c r="I1595">
        <v>0</v>
      </c>
      <c r="J1595" t="s">
        <v>61</v>
      </c>
      <c r="K1595" t="s">
        <v>151</v>
      </c>
      <c r="L1595" t="s">
        <v>6543</v>
      </c>
      <c r="M15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95" t="s">
        <v>152</v>
      </c>
      <c r="O1595" s="4">
        <v>1714</v>
      </c>
      <c r="P1595" s="4">
        <f>IF(Table_GL_DATA_QUERY[[#This Row],[TRANSAMT]]&gt;0,Table_GL_DATA_QUERY[[#This Row],[TRANSAMT]],0)</f>
        <v>1714</v>
      </c>
      <c r="Q1595" s="4">
        <f>-IF(Table_GL_DATA_QUERY[[#This Row],[TRANSAMT]]&lt;0,Table_GL_DATA_QUERY[[#This Row],[TRANSAMT]],0)</f>
        <v>0</v>
      </c>
      <c r="R1595" t="s">
        <v>31</v>
      </c>
      <c r="S1595" t="s">
        <v>27</v>
      </c>
    </row>
    <row r="1596" spans="1:19" x14ac:dyDescent="0.25">
      <c r="A1596" s="6">
        <v>20210707</v>
      </c>
      <c r="B1596" t="s">
        <v>768</v>
      </c>
      <c r="C1596" t="s">
        <v>3682</v>
      </c>
      <c r="D1596" t="s">
        <v>5286</v>
      </c>
      <c r="E1596" t="s">
        <v>264</v>
      </c>
      <c r="F1596" t="s">
        <v>150</v>
      </c>
      <c r="G1596" t="s">
        <v>230</v>
      </c>
      <c r="H1596">
        <v>0</v>
      </c>
      <c r="I1596">
        <v>0</v>
      </c>
      <c r="J1596" t="s">
        <v>61</v>
      </c>
      <c r="K1596" t="s">
        <v>151</v>
      </c>
      <c r="L1596" t="s">
        <v>6544</v>
      </c>
      <c r="M15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96" t="s">
        <v>152</v>
      </c>
      <c r="O1596" s="4">
        <v>85155</v>
      </c>
      <c r="P1596" s="4">
        <f>IF(Table_GL_DATA_QUERY[[#This Row],[TRANSAMT]]&gt;0,Table_GL_DATA_QUERY[[#This Row],[TRANSAMT]],0)</f>
        <v>85155</v>
      </c>
      <c r="Q1596" s="4">
        <f>-IF(Table_GL_DATA_QUERY[[#This Row],[TRANSAMT]]&lt;0,Table_GL_DATA_QUERY[[#This Row],[TRANSAMT]],0)</f>
        <v>0</v>
      </c>
      <c r="R1596" t="s">
        <v>31</v>
      </c>
      <c r="S1596" t="s">
        <v>27</v>
      </c>
    </row>
    <row r="1597" spans="1:19" x14ac:dyDescent="0.25">
      <c r="A1597" s="6">
        <v>20210713</v>
      </c>
      <c r="B1597" t="s">
        <v>768</v>
      </c>
      <c r="C1597" t="s">
        <v>3682</v>
      </c>
      <c r="D1597" t="s">
        <v>4717</v>
      </c>
      <c r="E1597" t="s">
        <v>60</v>
      </c>
      <c r="F1597" t="s">
        <v>931</v>
      </c>
      <c r="G1597" t="s">
        <v>355</v>
      </c>
      <c r="H1597">
        <v>0</v>
      </c>
      <c r="I1597">
        <v>0</v>
      </c>
      <c r="J1597" t="s">
        <v>473</v>
      </c>
      <c r="K1597" t="s">
        <v>6113</v>
      </c>
      <c r="L1597" t="s">
        <v>6114</v>
      </c>
      <c r="M15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97" t="s">
        <v>6115</v>
      </c>
      <c r="O1597" s="4">
        <v>-66082</v>
      </c>
      <c r="P1597" s="4">
        <f>IF(Table_GL_DATA_QUERY[[#This Row],[TRANSAMT]]&gt;0,Table_GL_DATA_QUERY[[#This Row],[TRANSAMT]],0)</f>
        <v>0</v>
      </c>
      <c r="Q1597" s="4">
        <f>-IF(Table_GL_DATA_QUERY[[#This Row],[TRANSAMT]]&lt;0,Table_GL_DATA_QUERY[[#This Row],[TRANSAMT]],0)</f>
        <v>66082</v>
      </c>
      <c r="R1597" t="s">
        <v>26</v>
      </c>
      <c r="S1597" t="s">
        <v>27</v>
      </c>
    </row>
    <row r="1598" spans="1:19" x14ac:dyDescent="0.25">
      <c r="A1598" s="6">
        <v>20210713</v>
      </c>
      <c r="B1598" t="s">
        <v>768</v>
      </c>
      <c r="C1598" t="s">
        <v>3682</v>
      </c>
      <c r="D1598" t="s">
        <v>4717</v>
      </c>
      <c r="E1598" t="s">
        <v>62</v>
      </c>
      <c r="F1598" t="s">
        <v>932</v>
      </c>
      <c r="G1598" t="s">
        <v>355</v>
      </c>
      <c r="H1598">
        <v>0</v>
      </c>
      <c r="I1598">
        <v>0</v>
      </c>
      <c r="J1598" t="s">
        <v>473</v>
      </c>
      <c r="K1598" t="s">
        <v>6116</v>
      </c>
      <c r="L1598" t="s">
        <v>6117</v>
      </c>
      <c r="M15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98" t="s">
        <v>6118</v>
      </c>
      <c r="O1598" s="4">
        <v>-749326</v>
      </c>
      <c r="P1598" s="4">
        <f>IF(Table_GL_DATA_QUERY[[#This Row],[TRANSAMT]]&gt;0,Table_GL_DATA_QUERY[[#This Row],[TRANSAMT]],0)</f>
        <v>0</v>
      </c>
      <c r="Q1598" s="4">
        <f>-IF(Table_GL_DATA_QUERY[[#This Row],[TRANSAMT]]&lt;0,Table_GL_DATA_QUERY[[#This Row],[TRANSAMT]],0)</f>
        <v>749326</v>
      </c>
      <c r="R1598" t="s">
        <v>26</v>
      </c>
      <c r="S1598" t="s">
        <v>27</v>
      </c>
    </row>
    <row r="1599" spans="1:19" x14ac:dyDescent="0.25">
      <c r="A1599" s="6">
        <v>20210713</v>
      </c>
      <c r="B1599" t="s">
        <v>768</v>
      </c>
      <c r="C1599" t="s">
        <v>3682</v>
      </c>
      <c r="D1599" t="s">
        <v>4717</v>
      </c>
      <c r="E1599" t="s">
        <v>63</v>
      </c>
      <c r="F1599" t="s">
        <v>6119</v>
      </c>
      <c r="G1599" t="s">
        <v>355</v>
      </c>
      <c r="H1599">
        <v>0</v>
      </c>
      <c r="I1599">
        <v>0</v>
      </c>
      <c r="J1599" t="s">
        <v>473</v>
      </c>
      <c r="K1599" t="s">
        <v>6120</v>
      </c>
      <c r="L1599" t="s">
        <v>6121</v>
      </c>
      <c r="M15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599" t="s">
        <v>6122</v>
      </c>
      <c r="O1599" s="4">
        <v>-143489</v>
      </c>
      <c r="P1599" s="4">
        <f>IF(Table_GL_DATA_QUERY[[#This Row],[TRANSAMT]]&gt;0,Table_GL_DATA_QUERY[[#This Row],[TRANSAMT]],0)</f>
        <v>0</v>
      </c>
      <c r="Q1599" s="4">
        <f>-IF(Table_GL_DATA_QUERY[[#This Row],[TRANSAMT]]&lt;0,Table_GL_DATA_QUERY[[#This Row],[TRANSAMT]],0)</f>
        <v>143489</v>
      </c>
      <c r="R1599" t="s">
        <v>26</v>
      </c>
      <c r="S1599" t="s">
        <v>27</v>
      </c>
    </row>
    <row r="1600" spans="1:19" x14ac:dyDescent="0.25">
      <c r="A1600" s="6">
        <v>20210713</v>
      </c>
      <c r="B1600" t="s">
        <v>768</v>
      </c>
      <c r="C1600" t="s">
        <v>3682</v>
      </c>
      <c r="D1600" t="s">
        <v>4717</v>
      </c>
      <c r="E1600" t="s">
        <v>64</v>
      </c>
      <c r="F1600" t="s">
        <v>58</v>
      </c>
      <c r="G1600" t="s">
        <v>355</v>
      </c>
      <c r="H1600">
        <v>0</v>
      </c>
      <c r="I1600">
        <v>0</v>
      </c>
      <c r="J1600" t="s">
        <v>473</v>
      </c>
      <c r="K1600" t="s">
        <v>6123</v>
      </c>
      <c r="L1600" t="s">
        <v>6124</v>
      </c>
      <c r="M16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0" t="s">
        <v>6125</v>
      </c>
      <c r="O1600" s="4">
        <v>-45776</v>
      </c>
      <c r="P1600" s="4">
        <f>IF(Table_GL_DATA_QUERY[[#This Row],[TRANSAMT]]&gt;0,Table_GL_DATA_QUERY[[#This Row],[TRANSAMT]],0)</f>
        <v>0</v>
      </c>
      <c r="Q1600" s="4">
        <f>-IF(Table_GL_DATA_QUERY[[#This Row],[TRANSAMT]]&lt;0,Table_GL_DATA_QUERY[[#This Row],[TRANSAMT]],0)</f>
        <v>45776</v>
      </c>
      <c r="R1600" t="s">
        <v>26</v>
      </c>
      <c r="S1600" t="s">
        <v>27</v>
      </c>
    </row>
    <row r="1601" spans="1:19" x14ac:dyDescent="0.25">
      <c r="A1601" s="6">
        <v>20210713</v>
      </c>
      <c r="B1601" t="s">
        <v>768</v>
      </c>
      <c r="C1601" t="s">
        <v>3682</v>
      </c>
      <c r="D1601" t="s">
        <v>4717</v>
      </c>
      <c r="E1601" t="s">
        <v>65</v>
      </c>
      <c r="F1601" t="s">
        <v>449</v>
      </c>
      <c r="G1601" t="s">
        <v>355</v>
      </c>
      <c r="H1601">
        <v>0</v>
      </c>
      <c r="I1601">
        <v>0</v>
      </c>
      <c r="J1601" t="s">
        <v>473</v>
      </c>
      <c r="K1601" t="s">
        <v>6126</v>
      </c>
      <c r="L1601" t="s">
        <v>6127</v>
      </c>
      <c r="M16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1" t="s">
        <v>6128</v>
      </c>
      <c r="O1601" s="4">
        <v>-13551</v>
      </c>
      <c r="P1601" s="4">
        <f>IF(Table_GL_DATA_QUERY[[#This Row],[TRANSAMT]]&gt;0,Table_GL_DATA_QUERY[[#This Row],[TRANSAMT]],0)</f>
        <v>0</v>
      </c>
      <c r="Q1601" s="4">
        <f>-IF(Table_GL_DATA_QUERY[[#This Row],[TRANSAMT]]&lt;0,Table_GL_DATA_QUERY[[#This Row],[TRANSAMT]],0)</f>
        <v>13551</v>
      </c>
      <c r="R1601" t="s">
        <v>26</v>
      </c>
      <c r="S1601" t="s">
        <v>27</v>
      </c>
    </row>
    <row r="1602" spans="1:19" x14ac:dyDescent="0.25">
      <c r="A1602" s="6">
        <v>20210713</v>
      </c>
      <c r="B1602" t="s">
        <v>768</v>
      </c>
      <c r="C1602" t="s">
        <v>3682</v>
      </c>
      <c r="D1602" t="s">
        <v>4717</v>
      </c>
      <c r="E1602" t="s">
        <v>66</v>
      </c>
      <c r="F1602" t="s">
        <v>41</v>
      </c>
      <c r="G1602" t="s">
        <v>355</v>
      </c>
      <c r="H1602">
        <v>0</v>
      </c>
      <c r="I1602">
        <v>0</v>
      </c>
      <c r="J1602" t="s">
        <v>473</v>
      </c>
      <c r="K1602" t="s">
        <v>6129</v>
      </c>
      <c r="L1602" t="s">
        <v>6130</v>
      </c>
      <c r="M16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2" t="s">
        <v>6131</v>
      </c>
      <c r="O1602" s="4">
        <v>-104692</v>
      </c>
      <c r="P1602" s="4">
        <f>IF(Table_GL_DATA_QUERY[[#This Row],[TRANSAMT]]&gt;0,Table_GL_DATA_QUERY[[#This Row],[TRANSAMT]],0)</f>
        <v>0</v>
      </c>
      <c r="Q1602" s="4">
        <f>-IF(Table_GL_DATA_QUERY[[#This Row],[TRANSAMT]]&lt;0,Table_GL_DATA_QUERY[[#This Row],[TRANSAMT]],0)</f>
        <v>104692</v>
      </c>
      <c r="R1602" t="s">
        <v>26</v>
      </c>
      <c r="S1602" t="s">
        <v>27</v>
      </c>
    </row>
    <row r="1603" spans="1:19" x14ac:dyDescent="0.25">
      <c r="A1603" s="6">
        <v>20210713</v>
      </c>
      <c r="B1603" t="s">
        <v>768</v>
      </c>
      <c r="C1603" t="s">
        <v>3682</v>
      </c>
      <c r="D1603" t="s">
        <v>4717</v>
      </c>
      <c r="E1603" t="s">
        <v>67</v>
      </c>
      <c r="F1603" t="s">
        <v>185</v>
      </c>
      <c r="G1603" t="s">
        <v>355</v>
      </c>
      <c r="H1603">
        <v>0</v>
      </c>
      <c r="I1603">
        <v>0</v>
      </c>
      <c r="J1603" t="s">
        <v>468</v>
      </c>
      <c r="K1603" t="s">
        <v>6132</v>
      </c>
      <c r="L1603" t="s">
        <v>6133</v>
      </c>
      <c r="M16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3" t="s">
        <v>6134</v>
      </c>
      <c r="O1603" s="4">
        <v>-114138</v>
      </c>
      <c r="P1603" s="4">
        <f>IF(Table_GL_DATA_QUERY[[#This Row],[TRANSAMT]]&gt;0,Table_GL_DATA_QUERY[[#This Row],[TRANSAMT]],0)</f>
        <v>0</v>
      </c>
      <c r="Q1603" s="4">
        <f>-IF(Table_GL_DATA_QUERY[[#This Row],[TRANSAMT]]&lt;0,Table_GL_DATA_QUERY[[#This Row],[TRANSAMT]],0)</f>
        <v>114138</v>
      </c>
      <c r="R1603" t="s">
        <v>26</v>
      </c>
      <c r="S1603" t="s">
        <v>27</v>
      </c>
    </row>
    <row r="1604" spans="1:19" x14ac:dyDescent="0.25">
      <c r="A1604" s="6">
        <v>20210713</v>
      </c>
      <c r="B1604" t="s">
        <v>768</v>
      </c>
      <c r="C1604" t="s">
        <v>3682</v>
      </c>
      <c r="D1604" t="s">
        <v>4717</v>
      </c>
      <c r="E1604" t="s">
        <v>68</v>
      </c>
      <c r="F1604" t="s">
        <v>249</v>
      </c>
      <c r="G1604" t="s">
        <v>355</v>
      </c>
      <c r="H1604">
        <v>0</v>
      </c>
      <c r="I1604">
        <v>0</v>
      </c>
      <c r="J1604" t="s">
        <v>468</v>
      </c>
      <c r="K1604" t="s">
        <v>6135</v>
      </c>
      <c r="L1604" t="s">
        <v>6136</v>
      </c>
      <c r="M16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4" t="s">
        <v>6137</v>
      </c>
      <c r="O1604" s="4">
        <v>-122687</v>
      </c>
      <c r="P1604" s="4">
        <f>IF(Table_GL_DATA_QUERY[[#This Row],[TRANSAMT]]&gt;0,Table_GL_DATA_QUERY[[#This Row],[TRANSAMT]],0)</f>
        <v>0</v>
      </c>
      <c r="Q1604" s="4">
        <f>-IF(Table_GL_DATA_QUERY[[#This Row],[TRANSAMT]]&lt;0,Table_GL_DATA_QUERY[[#This Row],[TRANSAMT]],0)</f>
        <v>122687</v>
      </c>
      <c r="R1604" t="s">
        <v>26</v>
      </c>
      <c r="S1604" t="s">
        <v>27</v>
      </c>
    </row>
    <row r="1605" spans="1:19" x14ac:dyDescent="0.25">
      <c r="A1605" s="6">
        <v>20210713</v>
      </c>
      <c r="B1605" t="s">
        <v>768</v>
      </c>
      <c r="C1605" t="s">
        <v>3682</v>
      </c>
      <c r="D1605" t="s">
        <v>4717</v>
      </c>
      <c r="E1605" t="s">
        <v>69</v>
      </c>
      <c r="F1605" t="s">
        <v>52</v>
      </c>
      <c r="G1605" t="s">
        <v>355</v>
      </c>
      <c r="H1605">
        <v>0</v>
      </c>
      <c r="I1605">
        <v>0</v>
      </c>
      <c r="J1605" t="s">
        <v>468</v>
      </c>
      <c r="K1605" t="s">
        <v>6138</v>
      </c>
      <c r="L1605" t="s">
        <v>6139</v>
      </c>
      <c r="M16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5" t="s">
        <v>6140</v>
      </c>
      <c r="O1605" s="4">
        <v>-58180</v>
      </c>
      <c r="P1605" s="4">
        <f>IF(Table_GL_DATA_QUERY[[#This Row],[TRANSAMT]]&gt;0,Table_GL_DATA_QUERY[[#This Row],[TRANSAMT]],0)</f>
        <v>0</v>
      </c>
      <c r="Q1605" s="4">
        <f>-IF(Table_GL_DATA_QUERY[[#This Row],[TRANSAMT]]&lt;0,Table_GL_DATA_QUERY[[#This Row],[TRANSAMT]],0)</f>
        <v>58180</v>
      </c>
      <c r="R1605" t="s">
        <v>26</v>
      </c>
      <c r="S1605" t="s">
        <v>27</v>
      </c>
    </row>
    <row r="1606" spans="1:19" x14ac:dyDescent="0.25">
      <c r="A1606" s="6">
        <v>20210713</v>
      </c>
      <c r="B1606" t="s">
        <v>768</v>
      </c>
      <c r="C1606" t="s">
        <v>3682</v>
      </c>
      <c r="D1606" t="s">
        <v>4717</v>
      </c>
      <c r="E1606" t="s">
        <v>70</v>
      </c>
      <c r="F1606" t="s">
        <v>381</v>
      </c>
      <c r="G1606" t="s">
        <v>355</v>
      </c>
      <c r="H1606">
        <v>0</v>
      </c>
      <c r="I1606">
        <v>0</v>
      </c>
      <c r="J1606" t="s">
        <v>468</v>
      </c>
      <c r="K1606" t="s">
        <v>6141</v>
      </c>
      <c r="L1606" t="s">
        <v>6142</v>
      </c>
      <c r="M16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6" t="s">
        <v>6143</v>
      </c>
      <c r="O1606" s="4">
        <v>-98347</v>
      </c>
      <c r="P1606" s="4">
        <f>IF(Table_GL_DATA_QUERY[[#This Row],[TRANSAMT]]&gt;0,Table_GL_DATA_QUERY[[#This Row],[TRANSAMT]],0)</f>
        <v>0</v>
      </c>
      <c r="Q1606" s="4">
        <f>-IF(Table_GL_DATA_QUERY[[#This Row],[TRANSAMT]]&lt;0,Table_GL_DATA_QUERY[[#This Row],[TRANSAMT]],0)</f>
        <v>98347</v>
      </c>
      <c r="R1606" t="s">
        <v>26</v>
      </c>
      <c r="S1606" t="s">
        <v>27</v>
      </c>
    </row>
    <row r="1607" spans="1:19" x14ac:dyDescent="0.25">
      <c r="A1607" s="6">
        <v>20210713</v>
      </c>
      <c r="B1607" t="s">
        <v>768</v>
      </c>
      <c r="C1607" t="s">
        <v>3682</v>
      </c>
      <c r="D1607" t="s">
        <v>4717</v>
      </c>
      <c r="E1607" t="s">
        <v>30</v>
      </c>
      <c r="F1607" t="s">
        <v>231</v>
      </c>
      <c r="G1607" t="s">
        <v>355</v>
      </c>
      <c r="H1607">
        <v>0</v>
      </c>
      <c r="I1607">
        <v>0</v>
      </c>
      <c r="J1607" t="s">
        <v>468</v>
      </c>
      <c r="K1607" t="s">
        <v>6144</v>
      </c>
      <c r="L1607" t="s">
        <v>6145</v>
      </c>
      <c r="M16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7" t="s">
        <v>6146</v>
      </c>
      <c r="O1607" s="4">
        <v>-24904</v>
      </c>
      <c r="P1607" s="4">
        <f>IF(Table_GL_DATA_QUERY[[#This Row],[TRANSAMT]]&gt;0,Table_GL_DATA_QUERY[[#This Row],[TRANSAMT]],0)</f>
        <v>0</v>
      </c>
      <c r="Q1607" s="4">
        <f>-IF(Table_GL_DATA_QUERY[[#This Row],[TRANSAMT]]&lt;0,Table_GL_DATA_QUERY[[#This Row],[TRANSAMT]],0)</f>
        <v>24904</v>
      </c>
      <c r="R1607" t="s">
        <v>26</v>
      </c>
      <c r="S1607" t="s">
        <v>27</v>
      </c>
    </row>
    <row r="1608" spans="1:19" x14ac:dyDescent="0.25">
      <c r="A1608" s="6">
        <v>20210713</v>
      </c>
      <c r="B1608" t="s">
        <v>768</v>
      </c>
      <c r="C1608" t="s">
        <v>3682</v>
      </c>
      <c r="D1608" t="s">
        <v>4717</v>
      </c>
      <c r="E1608" t="s">
        <v>71</v>
      </c>
      <c r="F1608" t="s">
        <v>41</v>
      </c>
      <c r="G1608" t="s">
        <v>355</v>
      </c>
      <c r="H1608">
        <v>0</v>
      </c>
      <c r="I1608">
        <v>0</v>
      </c>
      <c r="J1608" t="s">
        <v>468</v>
      </c>
      <c r="K1608" t="s">
        <v>6147</v>
      </c>
      <c r="L1608" t="s">
        <v>6148</v>
      </c>
      <c r="M16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8" t="s">
        <v>6149</v>
      </c>
      <c r="O1608" s="4">
        <v>-51778</v>
      </c>
      <c r="P1608" s="4">
        <f>IF(Table_GL_DATA_QUERY[[#This Row],[TRANSAMT]]&gt;0,Table_GL_DATA_QUERY[[#This Row],[TRANSAMT]],0)</f>
        <v>0</v>
      </c>
      <c r="Q1608" s="4">
        <f>-IF(Table_GL_DATA_QUERY[[#This Row],[TRANSAMT]]&lt;0,Table_GL_DATA_QUERY[[#This Row],[TRANSAMT]],0)</f>
        <v>51778</v>
      </c>
      <c r="R1608" t="s">
        <v>26</v>
      </c>
      <c r="S1608" t="s">
        <v>27</v>
      </c>
    </row>
    <row r="1609" spans="1:19" x14ac:dyDescent="0.25">
      <c r="A1609" s="6">
        <v>20210713</v>
      </c>
      <c r="B1609" t="s">
        <v>768</v>
      </c>
      <c r="C1609" t="s">
        <v>3682</v>
      </c>
      <c r="D1609" t="s">
        <v>4717</v>
      </c>
      <c r="E1609" t="s">
        <v>57</v>
      </c>
      <c r="F1609" t="s">
        <v>3403</v>
      </c>
      <c r="G1609" t="s">
        <v>355</v>
      </c>
      <c r="H1609">
        <v>0</v>
      </c>
      <c r="I1609">
        <v>0</v>
      </c>
      <c r="J1609" t="s">
        <v>468</v>
      </c>
      <c r="K1609" t="s">
        <v>6150</v>
      </c>
      <c r="L1609" t="s">
        <v>6151</v>
      </c>
      <c r="M16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09" t="s">
        <v>6152</v>
      </c>
      <c r="O1609" s="4">
        <v>-134028</v>
      </c>
      <c r="P1609" s="4">
        <f>IF(Table_GL_DATA_QUERY[[#This Row],[TRANSAMT]]&gt;0,Table_GL_DATA_QUERY[[#This Row],[TRANSAMT]],0)</f>
        <v>0</v>
      </c>
      <c r="Q1609" s="4">
        <f>-IF(Table_GL_DATA_QUERY[[#This Row],[TRANSAMT]]&lt;0,Table_GL_DATA_QUERY[[#This Row],[TRANSAMT]],0)</f>
        <v>134028</v>
      </c>
      <c r="R1609" t="s">
        <v>26</v>
      </c>
      <c r="S1609" t="s">
        <v>27</v>
      </c>
    </row>
    <row r="1610" spans="1:19" x14ac:dyDescent="0.25">
      <c r="A1610" s="6">
        <v>20210713</v>
      </c>
      <c r="B1610" t="s">
        <v>768</v>
      </c>
      <c r="C1610" t="s">
        <v>3682</v>
      </c>
      <c r="D1610" t="s">
        <v>4717</v>
      </c>
      <c r="E1610" t="s">
        <v>72</v>
      </c>
      <c r="F1610" t="s">
        <v>58</v>
      </c>
      <c r="G1610" t="s">
        <v>355</v>
      </c>
      <c r="H1610">
        <v>0</v>
      </c>
      <c r="I1610">
        <v>0</v>
      </c>
      <c r="J1610" t="s">
        <v>468</v>
      </c>
      <c r="K1610" t="s">
        <v>6153</v>
      </c>
      <c r="L1610" t="s">
        <v>6154</v>
      </c>
      <c r="M16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10" t="s">
        <v>6155</v>
      </c>
      <c r="O1610" s="4">
        <v>-46013</v>
      </c>
      <c r="P1610" s="4">
        <f>IF(Table_GL_DATA_QUERY[[#This Row],[TRANSAMT]]&gt;0,Table_GL_DATA_QUERY[[#This Row],[TRANSAMT]],0)</f>
        <v>0</v>
      </c>
      <c r="Q1610" s="4">
        <f>-IF(Table_GL_DATA_QUERY[[#This Row],[TRANSAMT]]&lt;0,Table_GL_DATA_QUERY[[#This Row],[TRANSAMT]],0)</f>
        <v>46013</v>
      </c>
      <c r="R1610" t="s">
        <v>26</v>
      </c>
      <c r="S1610" t="s">
        <v>27</v>
      </c>
    </row>
    <row r="1611" spans="1:19" x14ac:dyDescent="0.25">
      <c r="A1611" s="6">
        <v>20210713</v>
      </c>
      <c r="B1611" t="s">
        <v>768</v>
      </c>
      <c r="C1611" t="s">
        <v>3682</v>
      </c>
      <c r="D1611" t="s">
        <v>4717</v>
      </c>
      <c r="E1611" t="s">
        <v>73</v>
      </c>
      <c r="F1611" t="s">
        <v>452</v>
      </c>
      <c r="G1611" t="s">
        <v>355</v>
      </c>
      <c r="H1611">
        <v>0</v>
      </c>
      <c r="I1611">
        <v>0</v>
      </c>
      <c r="J1611" t="s">
        <v>468</v>
      </c>
      <c r="K1611" t="s">
        <v>6156</v>
      </c>
      <c r="L1611" t="s">
        <v>6157</v>
      </c>
      <c r="M16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11" t="s">
        <v>6155</v>
      </c>
      <c r="O1611" s="4">
        <v>-29440</v>
      </c>
      <c r="P1611" s="4">
        <f>IF(Table_GL_DATA_QUERY[[#This Row],[TRANSAMT]]&gt;0,Table_GL_DATA_QUERY[[#This Row],[TRANSAMT]],0)</f>
        <v>0</v>
      </c>
      <c r="Q1611" s="4">
        <f>-IF(Table_GL_DATA_QUERY[[#This Row],[TRANSAMT]]&lt;0,Table_GL_DATA_QUERY[[#This Row],[TRANSAMT]],0)</f>
        <v>29440</v>
      </c>
      <c r="R1611" t="s">
        <v>26</v>
      </c>
      <c r="S1611" t="s">
        <v>27</v>
      </c>
    </row>
    <row r="1612" spans="1:19" x14ac:dyDescent="0.25">
      <c r="A1612" s="6">
        <v>20210714</v>
      </c>
      <c r="B1612" t="s">
        <v>768</v>
      </c>
      <c r="C1612" t="s">
        <v>3682</v>
      </c>
      <c r="D1612" t="s">
        <v>4717</v>
      </c>
      <c r="E1612" t="s">
        <v>74</v>
      </c>
      <c r="F1612" t="s">
        <v>202</v>
      </c>
      <c r="G1612" t="s">
        <v>355</v>
      </c>
      <c r="H1612">
        <v>0</v>
      </c>
      <c r="I1612">
        <v>0</v>
      </c>
      <c r="J1612" t="s">
        <v>441</v>
      </c>
      <c r="K1612" t="s">
        <v>6158</v>
      </c>
      <c r="L1612" t="s">
        <v>6159</v>
      </c>
      <c r="M16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12" t="s">
        <v>6160</v>
      </c>
      <c r="O1612" s="4">
        <v>-369089</v>
      </c>
      <c r="P1612" s="4">
        <f>IF(Table_GL_DATA_QUERY[[#This Row],[TRANSAMT]]&gt;0,Table_GL_DATA_QUERY[[#This Row],[TRANSAMT]],0)</f>
        <v>0</v>
      </c>
      <c r="Q1612" s="4">
        <f>-IF(Table_GL_DATA_QUERY[[#This Row],[TRANSAMT]]&lt;0,Table_GL_DATA_QUERY[[#This Row],[TRANSAMT]],0)</f>
        <v>369089</v>
      </c>
      <c r="R1612" t="s">
        <v>26</v>
      </c>
      <c r="S1612" t="s">
        <v>27</v>
      </c>
    </row>
    <row r="1613" spans="1:19" x14ac:dyDescent="0.25">
      <c r="A1613" s="6">
        <v>20210714</v>
      </c>
      <c r="B1613" t="s">
        <v>768</v>
      </c>
      <c r="C1613" t="s">
        <v>3682</v>
      </c>
      <c r="D1613" t="s">
        <v>4717</v>
      </c>
      <c r="E1613" t="s">
        <v>75</v>
      </c>
      <c r="F1613" t="s">
        <v>450</v>
      </c>
      <c r="G1613" t="s">
        <v>355</v>
      </c>
      <c r="H1613">
        <v>0</v>
      </c>
      <c r="I1613">
        <v>0</v>
      </c>
      <c r="J1613" t="s">
        <v>441</v>
      </c>
      <c r="K1613" t="s">
        <v>6161</v>
      </c>
      <c r="L1613" t="s">
        <v>6162</v>
      </c>
      <c r="M16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13" t="s">
        <v>6163</v>
      </c>
      <c r="O1613" s="4">
        <v>-517858</v>
      </c>
      <c r="P1613" s="4">
        <f>IF(Table_GL_DATA_QUERY[[#This Row],[TRANSAMT]]&gt;0,Table_GL_DATA_QUERY[[#This Row],[TRANSAMT]],0)</f>
        <v>0</v>
      </c>
      <c r="Q1613" s="4">
        <f>-IF(Table_GL_DATA_QUERY[[#This Row],[TRANSAMT]]&lt;0,Table_GL_DATA_QUERY[[#This Row],[TRANSAMT]],0)</f>
        <v>517858</v>
      </c>
      <c r="R1613" t="s">
        <v>26</v>
      </c>
      <c r="S1613" t="s">
        <v>27</v>
      </c>
    </row>
    <row r="1614" spans="1:19" x14ac:dyDescent="0.25">
      <c r="A1614" s="6">
        <v>20210714</v>
      </c>
      <c r="B1614" t="s">
        <v>768</v>
      </c>
      <c r="C1614" t="s">
        <v>3682</v>
      </c>
      <c r="D1614" t="s">
        <v>4717</v>
      </c>
      <c r="E1614" t="s">
        <v>76</v>
      </c>
      <c r="F1614" t="s">
        <v>359</v>
      </c>
      <c r="G1614" t="s">
        <v>355</v>
      </c>
      <c r="H1614">
        <v>0</v>
      </c>
      <c r="I1614">
        <v>0</v>
      </c>
      <c r="J1614" t="s">
        <v>441</v>
      </c>
      <c r="K1614" t="s">
        <v>6164</v>
      </c>
      <c r="L1614" t="s">
        <v>6165</v>
      </c>
      <c r="M16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14" t="s">
        <v>6166</v>
      </c>
      <c r="O1614" s="4">
        <v>-74374</v>
      </c>
      <c r="P1614" s="4">
        <f>IF(Table_GL_DATA_QUERY[[#This Row],[TRANSAMT]]&gt;0,Table_GL_DATA_QUERY[[#This Row],[TRANSAMT]],0)</f>
        <v>0</v>
      </c>
      <c r="Q1614" s="4">
        <f>-IF(Table_GL_DATA_QUERY[[#This Row],[TRANSAMT]]&lt;0,Table_GL_DATA_QUERY[[#This Row],[TRANSAMT]],0)</f>
        <v>74374</v>
      </c>
      <c r="R1614" t="s">
        <v>26</v>
      </c>
      <c r="S1614" t="s">
        <v>27</v>
      </c>
    </row>
    <row r="1615" spans="1:19" x14ac:dyDescent="0.25">
      <c r="A1615" s="6">
        <v>20210714</v>
      </c>
      <c r="B1615" t="s">
        <v>768</v>
      </c>
      <c r="C1615" t="s">
        <v>3682</v>
      </c>
      <c r="D1615" t="s">
        <v>4717</v>
      </c>
      <c r="E1615" t="s">
        <v>77</v>
      </c>
      <c r="F1615" t="s">
        <v>24</v>
      </c>
      <c r="G1615" t="s">
        <v>355</v>
      </c>
      <c r="H1615">
        <v>0</v>
      </c>
      <c r="I1615">
        <v>0</v>
      </c>
      <c r="J1615" t="s">
        <v>441</v>
      </c>
      <c r="K1615" t="s">
        <v>6167</v>
      </c>
      <c r="L1615" t="s">
        <v>6168</v>
      </c>
      <c r="M16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15" t="s">
        <v>6169</v>
      </c>
      <c r="O1615" s="4">
        <v>-8030</v>
      </c>
      <c r="P1615" s="4">
        <f>IF(Table_GL_DATA_QUERY[[#This Row],[TRANSAMT]]&gt;0,Table_GL_DATA_QUERY[[#This Row],[TRANSAMT]],0)</f>
        <v>0</v>
      </c>
      <c r="Q1615" s="4">
        <f>-IF(Table_GL_DATA_QUERY[[#This Row],[TRANSAMT]]&lt;0,Table_GL_DATA_QUERY[[#This Row],[TRANSAMT]],0)</f>
        <v>8030</v>
      </c>
      <c r="R1615" t="s">
        <v>26</v>
      </c>
      <c r="S1615" t="s">
        <v>27</v>
      </c>
    </row>
    <row r="1616" spans="1:19" x14ac:dyDescent="0.25">
      <c r="A1616" s="6">
        <v>20210714</v>
      </c>
      <c r="B1616" t="s">
        <v>768</v>
      </c>
      <c r="C1616" t="s">
        <v>3682</v>
      </c>
      <c r="D1616" t="s">
        <v>4717</v>
      </c>
      <c r="E1616" t="s">
        <v>78</v>
      </c>
      <c r="F1616" t="s">
        <v>58</v>
      </c>
      <c r="G1616" t="s">
        <v>355</v>
      </c>
      <c r="H1616">
        <v>0</v>
      </c>
      <c r="I1616">
        <v>0</v>
      </c>
      <c r="J1616" t="s">
        <v>441</v>
      </c>
      <c r="K1616" t="s">
        <v>6170</v>
      </c>
      <c r="L1616" t="s">
        <v>6171</v>
      </c>
      <c r="M16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16" t="s">
        <v>6172</v>
      </c>
      <c r="O1616" s="4">
        <v>-88218</v>
      </c>
      <c r="P1616" s="4">
        <f>IF(Table_GL_DATA_QUERY[[#This Row],[TRANSAMT]]&gt;0,Table_GL_DATA_QUERY[[#This Row],[TRANSAMT]],0)</f>
        <v>0</v>
      </c>
      <c r="Q1616" s="4">
        <f>-IF(Table_GL_DATA_QUERY[[#This Row],[TRANSAMT]]&lt;0,Table_GL_DATA_QUERY[[#This Row],[TRANSAMT]],0)</f>
        <v>88218</v>
      </c>
      <c r="R1616" t="s">
        <v>26</v>
      </c>
      <c r="S1616" t="s">
        <v>27</v>
      </c>
    </row>
    <row r="1617" spans="1:19" x14ac:dyDescent="0.25">
      <c r="A1617" s="6">
        <v>20210714</v>
      </c>
      <c r="B1617" t="s">
        <v>768</v>
      </c>
      <c r="C1617" t="s">
        <v>3682</v>
      </c>
      <c r="D1617" t="s">
        <v>4717</v>
      </c>
      <c r="E1617" t="s">
        <v>79</v>
      </c>
      <c r="F1617" t="s">
        <v>927</v>
      </c>
      <c r="G1617" t="s">
        <v>355</v>
      </c>
      <c r="H1617">
        <v>0</v>
      </c>
      <c r="I1617">
        <v>0</v>
      </c>
      <c r="J1617" t="s">
        <v>441</v>
      </c>
      <c r="K1617" t="s">
        <v>6173</v>
      </c>
      <c r="L1617" t="s">
        <v>6174</v>
      </c>
      <c r="M16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17" t="s">
        <v>6175</v>
      </c>
      <c r="O1617" s="4">
        <v>-91571</v>
      </c>
      <c r="P1617" s="4">
        <f>IF(Table_GL_DATA_QUERY[[#This Row],[TRANSAMT]]&gt;0,Table_GL_DATA_QUERY[[#This Row],[TRANSAMT]],0)</f>
        <v>0</v>
      </c>
      <c r="Q1617" s="4">
        <f>-IF(Table_GL_DATA_QUERY[[#This Row],[TRANSAMT]]&lt;0,Table_GL_DATA_QUERY[[#This Row],[TRANSAMT]],0)</f>
        <v>91571</v>
      </c>
      <c r="R1617" t="s">
        <v>26</v>
      </c>
      <c r="S1617" t="s">
        <v>27</v>
      </c>
    </row>
    <row r="1618" spans="1:19" x14ac:dyDescent="0.25">
      <c r="A1618" s="6">
        <v>20210714</v>
      </c>
      <c r="B1618" t="s">
        <v>768</v>
      </c>
      <c r="C1618" t="s">
        <v>3682</v>
      </c>
      <c r="D1618" t="s">
        <v>4717</v>
      </c>
      <c r="E1618" t="s">
        <v>80</v>
      </c>
      <c r="F1618" t="s">
        <v>150</v>
      </c>
      <c r="G1618" t="s">
        <v>355</v>
      </c>
      <c r="H1618">
        <v>0</v>
      </c>
      <c r="I1618">
        <v>0</v>
      </c>
      <c r="J1618" t="s">
        <v>441</v>
      </c>
      <c r="K1618" t="s">
        <v>6176</v>
      </c>
      <c r="L1618" t="s">
        <v>6177</v>
      </c>
      <c r="M16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18" t="s">
        <v>6178</v>
      </c>
      <c r="O1618" s="4">
        <v>-40000</v>
      </c>
      <c r="P1618" s="4">
        <f>IF(Table_GL_DATA_QUERY[[#This Row],[TRANSAMT]]&gt;0,Table_GL_DATA_QUERY[[#This Row],[TRANSAMT]],0)</f>
        <v>0</v>
      </c>
      <c r="Q1618" s="4">
        <f>-IF(Table_GL_DATA_QUERY[[#This Row],[TRANSAMT]]&lt;0,Table_GL_DATA_QUERY[[#This Row],[TRANSAMT]],0)</f>
        <v>40000</v>
      </c>
      <c r="R1618" t="s">
        <v>26</v>
      </c>
      <c r="S1618" t="s">
        <v>27</v>
      </c>
    </row>
    <row r="1619" spans="1:19" x14ac:dyDescent="0.25">
      <c r="A1619" s="6">
        <v>20210724</v>
      </c>
      <c r="B1619" t="s">
        <v>768</v>
      </c>
      <c r="C1619" t="s">
        <v>3682</v>
      </c>
      <c r="D1619" t="s">
        <v>17547</v>
      </c>
      <c r="E1619" t="s">
        <v>271</v>
      </c>
      <c r="F1619" t="s">
        <v>24</v>
      </c>
      <c r="G1619" t="s">
        <v>49</v>
      </c>
      <c r="H1619">
        <v>0</v>
      </c>
      <c r="I1619">
        <v>0</v>
      </c>
      <c r="J1619" t="s">
        <v>61</v>
      </c>
      <c r="K1619" t="s">
        <v>699</v>
      </c>
      <c r="L1619" t="s">
        <v>17651</v>
      </c>
      <c r="M16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000010723118</v>
      </c>
      <c r="N1619" t="s">
        <v>123</v>
      </c>
      <c r="O1619" s="4">
        <v>67559.5</v>
      </c>
      <c r="P1619" s="4">
        <f>IF(Table_GL_DATA_QUERY[[#This Row],[TRANSAMT]]&gt;0,Table_GL_DATA_QUERY[[#This Row],[TRANSAMT]],0)</f>
        <v>67559.5</v>
      </c>
      <c r="Q1619" s="4">
        <f>-IF(Table_GL_DATA_QUERY[[#This Row],[TRANSAMT]]&lt;0,Table_GL_DATA_QUERY[[#This Row],[TRANSAMT]],0)</f>
        <v>0</v>
      </c>
      <c r="R1619" t="s">
        <v>31</v>
      </c>
      <c r="S1619" t="s">
        <v>27</v>
      </c>
    </row>
    <row r="1620" spans="1:19" x14ac:dyDescent="0.25">
      <c r="A1620" s="6">
        <v>20210724</v>
      </c>
      <c r="B1620" t="s">
        <v>768</v>
      </c>
      <c r="C1620" t="s">
        <v>3682</v>
      </c>
      <c r="D1620" t="s">
        <v>17547</v>
      </c>
      <c r="E1620" t="s">
        <v>272</v>
      </c>
      <c r="F1620" t="s">
        <v>24</v>
      </c>
      <c r="G1620" t="s">
        <v>49</v>
      </c>
      <c r="H1620">
        <v>0</v>
      </c>
      <c r="I1620">
        <v>0</v>
      </c>
      <c r="J1620" t="s">
        <v>61</v>
      </c>
      <c r="K1620" t="s">
        <v>699</v>
      </c>
      <c r="L1620" t="s">
        <v>17652</v>
      </c>
      <c r="M16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000012051032</v>
      </c>
      <c r="N1620" t="s">
        <v>123</v>
      </c>
      <c r="O1620" s="4">
        <v>1207</v>
      </c>
      <c r="P1620" s="4">
        <f>IF(Table_GL_DATA_QUERY[[#This Row],[TRANSAMT]]&gt;0,Table_GL_DATA_QUERY[[#This Row],[TRANSAMT]],0)</f>
        <v>1207</v>
      </c>
      <c r="Q1620" s="4">
        <f>-IF(Table_GL_DATA_QUERY[[#This Row],[TRANSAMT]]&lt;0,Table_GL_DATA_QUERY[[#This Row],[TRANSAMT]],0)</f>
        <v>0</v>
      </c>
      <c r="R1620" t="s">
        <v>31</v>
      </c>
      <c r="S1620" t="s">
        <v>27</v>
      </c>
    </row>
    <row r="1621" spans="1:19" x14ac:dyDescent="0.25">
      <c r="A1621" s="6">
        <v>20210724</v>
      </c>
      <c r="B1621" t="s">
        <v>768</v>
      </c>
      <c r="C1621" t="s">
        <v>3682</v>
      </c>
      <c r="D1621" t="s">
        <v>17547</v>
      </c>
      <c r="E1621" t="s">
        <v>273</v>
      </c>
      <c r="F1621" t="s">
        <v>24</v>
      </c>
      <c r="G1621" t="s">
        <v>49</v>
      </c>
      <c r="H1621">
        <v>0</v>
      </c>
      <c r="I1621">
        <v>0</v>
      </c>
      <c r="J1621" t="s">
        <v>61</v>
      </c>
      <c r="K1621" t="s">
        <v>699</v>
      </c>
      <c r="L1621" t="s">
        <v>17653</v>
      </c>
      <c r="M16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000012059749</v>
      </c>
      <c r="N1621" t="s">
        <v>123</v>
      </c>
      <c r="O1621" s="4">
        <v>4841</v>
      </c>
      <c r="P1621" s="4">
        <f>IF(Table_GL_DATA_QUERY[[#This Row],[TRANSAMT]]&gt;0,Table_GL_DATA_QUERY[[#This Row],[TRANSAMT]],0)</f>
        <v>4841</v>
      </c>
      <c r="Q1621" s="4">
        <f>-IF(Table_GL_DATA_QUERY[[#This Row],[TRANSAMT]]&lt;0,Table_GL_DATA_QUERY[[#This Row],[TRANSAMT]],0)</f>
        <v>0</v>
      </c>
      <c r="R1621" t="s">
        <v>31</v>
      </c>
      <c r="S1621" t="s">
        <v>27</v>
      </c>
    </row>
    <row r="1622" spans="1:19" x14ac:dyDescent="0.25">
      <c r="A1622" s="6">
        <v>20210729</v>
      </c>
      <c r="B1622" t="s">
        <v>768</v>
      </c>
      <c r="C1622" t="s">
        <v>3682</v>
      </c>
      <c r="D1622" t="s">
        <v>17547</v>
      </c>
      <c r="E1622" t="s">
        <v>274</v>
      </c>
      <c r="F1622" t="s">
        <v>24</v>
      </c>
      <c r="G1622" t="s">
        <v>49</v>
      </c>
      <c r="H1622">
        <v>0</v>
      </c>
      <c r="I1622">
        <v>0</v>
      </c>
      <c r="J1622" t="s">
        <v>61</v>
      </c>
      <c r="K1622" t="s">
        <v>699</v>
      </c>
      <c r="L1622" t="s">
        <v>17654</v>
      </c>
      <c r="M16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000012101174</v>
      </c>
      <c r="N1622" t="s">
        <v>123</v>
      </c>
      <c r="O1622" s="4">
        <v>5238</v>
      </c>
      <c r="P1622" s="4">
        <f>IF(Table_GL_DATA_QUERY[[#This Row],[TRANSAMT]]&gt;0,Table_GL_DATA_QUERY[[#This Row],[TRANSAMT]],0)</f>
        <v>5238</v>
      </c>
      <c r="Q1622" s="4">
        <f>-IF(Table_GL_DATA_QUERY[[#This Row],[TRANSAMT]]&lt;0,Table_GL_DATA_QUERY[[#This Row],[TRANSAMT]],0)</f>
        <v>0</v>
      </c>
      <c r="R1622" t="s">
        <v>31</v>
      </c>
      <c r="S1622" t="s">
        <v>27</v>
      </c>
    </row>
    <row r="1623" spans="1:19" x14ac:dyDescent="0.25">
      <c r="A1623" s="6">
        <v>20210709</v>
      </c>
      <c r="B1623" t="s">
        <v>768</v>
      </c>
      <c r="C1623" t="s">
        <v>3682</v>
      </c>
      <c r="D1623" t="s">
        <v>17547</v>
      </c>
      <c r="E1623" t="s">
        <v>275</v>
      </c>
      <c r="F1623" t="s">
        <v>24</v>
      </c>
      <c r="G1623" t="s">
        <v>49</v>
      </c>
      <c r="H1623">
        <v>0</v>
      </c>
      <c r="I1623">
        <v>0</v>
      </c>
      <c r="J1623" t="s">
        <v>61</v>
      </c>
      <c r="K1623" t="s">
        <v>699</v>
      </c>
      <c r="L1623" t="s">
        <v>17655</v>
      </c>
      <c r="M16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23" t="s">
        <v>123</v>
      </c>
      <c r="O1623" s="4">
        <v>77840</v>
      </c>
      <c r="P1623" s="4">
        <f>IF(Table_GL_DATA_QUERY[[#This Row],[TRANSAMT]]&gt;0,Table_GL_DATA_QUERY[[#This Row],[TRANSAMT]],0)</f>
        <v>77840</v>
      </c>
      <c r="Q1623" s="4">
        <f>-IF(Table_GL_DATA_QUERY[[#This Row],[TRANSAMT]]&lt;0,Table_GL_DATA_QUERY[[#This Row],[TRANSAMT]],0)</f>
        <v>0</v>
      </c>
      <c r="R1623" t="s">
        <v>31</v>
      </c>
      <c r="S1623" t="s">
        <v>27</v>
      </c>
    </row>
    <row r="1624" spans="1:19" x14ac:dyDescent="0.25">
      <c r="A1624" s="6">
        <v>20210729</v>
      </c>
      <c r="B1624" t="s">
        <v>768</v>
      </c>
      <c r="C1624" t="s">
        <v>3682</v>
      </c>
      <c r="D1624" t="s">
        <v>17547</v>
      </c>
      <c r="E1624" t="s">
        <v>276</v>
      </c>
      <c r="F1624" t="s">
        <v>24</v>
      </c>
      <c r="G1624" t="s">
        <v>49</v>
      </c>
      <c r="H1624">
        <v>0</v>
      </c>
      <c r="I1624">
        <v>0</v>
      </c>
      <c r="J1624" t="s">
        <v>61</v>
      </c>
      <c r="K1624" t="s">
        <v>699</v>
      </c>
      <c r="L1624" t="s">
        <v>17656</v>
      </c>
      <c r="M16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000012101700</v>
      </c>
      <c r="N1624" t="s">
        <v>123</v>
      </c>
      <c r="O1624" s="4">
        <v>4607</v>
      </c>
      <c r="P1624" s="4">
        <f>IF(Table_GL_DATA_QUERY[[#This Row],[TRANSAMT]]&gt;0,Table_GL_DATA_QUERY[[#This Row],[TRANSAMT]],0)</f>
        <v>4607</v>
      </c>
      <c r="Q1624" s="4">
        <f>-IF(Table_GL_DATA_QUERY[[#This Row],[TRANSAMT]]&lt;0,Table_GL_DATA_QUERY[[#This Row],[TRANSAMT]],0)</f>
        <v>0</v>
      </c>
      <c r="R1624" t="s">
        <v>31</v>
      </c>
      <c r="S1624" t="s">
        <v>27</v>
      </c>
    </row>
    <row r="1625" spans="1:19" x14ac:dyDescent="0.25">
      <c r="A1625" s="6">
        <v>20210729</v>
      </c>
      <c r="B1625" t="s">
        <v>768</v>
      </c>
      <c r="C1625" t="s">
        <v>3682</v>
      </c>
      <c r="D1625" t="s">
        <v>17547</v>
      </c>
      <c r="E1625" t="s">
        <v>289</v>
      </c>
      <c r="F1625" t="s">
        <v>24</v>
      </c>
      <c r="G1625" t="s">
        <v>49</v>
      </c>
      <c r="H1625">
        <v>0</v>
      </c>
      <c r="I1625">
        <v>0</v>
      </c>
      <c r="J1625" t="s">
        <v>61</v>
      </c>
      <c r="K1625" t="s">
        <v>699</v>
      </c>
      <c r="L1625" t="s">
        <v>17657</v>
      </c>
      <c r="M16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000012101851</v>
      </c>
      <c r="N1625" t="s">
        <v>123</v>
      </c>
      <c r="O1625" s="4">
        <v>1229</v>
      </c>
      <c r="P1625" s="4">
        <f>IF(Table_GL_DATA_QUERY[[#This Row],[TRANSAMT]]&gt;0,Table_GL_DATA_QUERY[[#This Row],[TRANSAMT]],0)</f>
        <v>1229</v>
      </c>
      <c r="Q1625" s="4">
        <f>-IF(Table_GL_DATA_QUERY[[#This Row],[TRANSAMT]]&lt;0,Table_GL_DATA_QUERY[[#This Row],[TRANSAMT]],0)</f>
        <v>0</v>
      </c>
      <c r="R1625" t="s">
        <v>31</v>
      </c>
      <c r="S1625" t="s">
        <v>27</v>
      </c>
    </row>
    <row r="1626" spans="1:19" x14ac:dyDescent="0.25">
      <c r="A1626" s="6">
        <v>20210714</v>
      </c>
      <c r="B1626" t="s">
        <v>768</v>
      </c>
      <c r="C1626" t="s">
        <v>3682</v>
      </c>
      <c r="D1626" t="s">
        <v>17547</v>
      </c>
      <c r="E1626" t="s">
        <v>290</v>
      </c>
      <c r="F1626" t="s">
        <v>24</v>
      </c>
      <c r="G1626" t="s">
        <v>49</v>
      </c>
      <c r="H1626">
        <v>0</v>
      </c>
      <c r="I1626">
        <v>0</v>
      </c>
      <c r="J1626" t="s">
        <v>61</v>
      </c>
      <c r="K1626" t="s">
        <v>1058</v>
      </c>
      <c r="L1626" t="s">
        <v>17658</v>
      </c>
      <c r="M16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000011952548</v>
      </c>
      <c r="N1626" t="s">
        <v>123</v>
      </c>
      <c r="O1626" s="4">
        <v>5504</v>
      </c>
      <c r="P1626" s="4">
        <f>IF(Table_GL_DATA_QUERY[[#This Row],[TRANSAMT]]&gt;0,Table_GL_DATA_QUERY[[#This Row],[TRANSAMT]],0)</f>
        <v>5504</v>
      </c>
      <c r="Q1626" s="4">
        <f>-IF(Table_GL_DATA_QUERY[[#This Row],[TRANSAMT]]&lt;0,Table_GL_DATA_QUERY[[#This Row],[TRANSAMT]],0)</f>
        <v>0</v>
      </c>
      <c r="R1626" t="s">
        <v>31</v>
      </c>
      <c r="S1626" t="s">
        <v>27</v>
      </c>
    </row>
    <row r="1627" spans="1:19" x14ac:dyDescent="0.25">
      <c r="A1627" s="6">
        <v>20210714</v>
      </c>
      <c r="B1627" t="s">
        <v>768</v>
      </c>
      <c r="C1627" t="s">
        <v>3682</v>
      </c>
      <c r="D1627" t="s">
        <v>17547</v>
      </c>
      <c r="E1627" t="s">
        <v>291</v>
      </c>
      <c r="F1627" t="s">
        <v>24</v>
      </c>
      <c r="G1627" t="s">
        <v>49</v>
      </c>
      <c r="H1627">
        <v>0</v>
      </c>
      <c r="I1627">
        <v>0</v>
      </c>
      <c r="J1627" t="s">
        <v>61</v>
      </c>
      <c r="K1627" t="s">
        <v>1058</v>
      </c>
      <c r="L1627" t="s">
        <v>17659</v>
      </c>
      <c r="M16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000011950318</v>
      </c>
      <c r="N1627" t="s">
        <v>123</v>
      </c>
      <c r="O1627" s="4">
        <v>5815</v>
      </c>
      <c r="P1627" s="4">
        <f>IF(Table_GL_DATA_QUERY[[#This Row],[TRANSAMT]]&gt;0,Table_GL_DATA_QUERY[[#This Row],[TRANSAMT]],0)</f>
        <v>5815</v>
      </c>
      <c r="Q1627" s="4">
        <f>-IF(Table_GL_DATA_QUERY[[#This Row],[TRANSAMT]]&lt;0,Table_GL_DATA_QUERY[[#This Row],[TRANSAMT]],0)</f>
        <v>0</v>
      </c>
      <c r="R1627" t="s">
        <v>31</v>
      </c>
      <c r="S1627" t="s">
        <v>27</v>
      </c>
    </row>
    <row r="1628" spans="1:19" x14ac:dyDescent="0.25">
      <c r="A1628" s="6">
        <v>20210714</v>
      </c>
      <c r="B1628" t="s">
        <v>768</v>
      </c>
      <c r="C1628" t="s">
        <v>3682</v>
      </c>
      <c r="D1628" t="s">
        <v>17547</v>
      </c>
      <c r="E1628" t="s">
        <v>292</v>
      </c>
      <c r="F1628" t="s">
        <v>24</v>
      </c>
      <c r="G1628" t="s">
        <v>49</v>
      </c>
      <c r="H1628">
        <v>0</v>
      </c>
      <c r="I1628">
        <v>0</v>
      </c>
      <c r="J1628" t="s">
        <v>61</v>
      </c>
      <c r="K1628" t="s">
        <v>1058</v>
      </c>
      <c r="L1628" t="s">
        <v>17660</v>
      </c>
      <c r="M16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000011950891</v>
      </c>
      <c r="N1628" t="s">
        <v>123</v>
      </c>
      <c r="O1628" s="4">
        <v>2400</v>
      </c>
      <c r="P1628" s="4">
        <f>IF(Table_GL_DATA_QUERY[[#This Row],[TRANSAMT]]&gt;0,Table_GL_DATA_QUERY[[#This Row],[TRANSAMT]],0)</f>
        <v>2400</v>
      </c>
      <c r="Q1628" s="4">
        <f>-IF(Table_GL_DATA_QUERY[[#This Row],[TRANSAMT]]&lt;0,Table_GL_DATA_QUERY[[#This Row],[TRANSAMT]],0)</f>
        <v>0</v>
      </c>
      <c r="R1628" t="s">
        <v>31</v>
      </c>
      <c r="S1628" t="s">
        <v>27</v>
      </c>
    </row>
    <row r="1629" spans="1:19" x14ac:dyDescent="0.25">
      <c r="A1629" s="6">
        <v>20210714</v>
      </c>
      <c r="B1629" t="s">
        <v>768</v>
      </c>
      <c r="C1629" t="s">
        <v>3682</v>
      </c>
      <c r="D1629" t="s">
        <v>17547</v>
      </c>
      <c r="E1629" t="s">
        <v>293</v>
      </c>
      <c r="F1629" t="s">
        <v>24</v>
      </c>
      <c r="G1629" t="s">
        <v>49</v>
      </c>
      <c r="H1629">
        <v>0</v>
      </c>
      <c r="I1629">
        <v>0</v>
      </c>
      <c r="J1629" t="s">
        <v>61</v>
      </c>
      <c r="K1629" t="s">
        <v>1058</v>
      </c>
      <c r="L1629" t="s">
        <v>17661</v>
      </c>
      <c r="M16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000011951251</v>
      </c>
      <c r="N1629" t="s">
        <v>123</v>
      </c>
      <c r="O1629" s="4">
        <v>5126</v>
      </c>
      <c r="P1629" s="4">
        <f>IF(Table_GL_DATA_QUERY[[#This Row],[TRANSAMT]]&gt;0,Table_GL_DATA_QUERY[[#This Row],[TRANSAMT]],0)</f>
        <v>5126</v>
      </c>
      <c r="Q1629" s="4">
        <f>-IF(Table_GL_DATA_QUERY[[#This Row],[TRANSAMT]]&lt;0,Table_GL_DATA_QUERY[[#This Row],[TRANSAMT]],0)</f>
        <v>0</v>
      </c>
      <c r="R1629" t="s">
        <v>31</v>
      </c>
      <c r="S1629" t="s">
        <v>27</v>
      </c>
    </row>
    <row r="1630" spans="1:19" x14ac:dyDescent="0.25">
      <c r="A1630" s="6">
        <v>20210714</v>
      </c>
      <c r="B1630" t="s">
        <v>768</v>
      </c>
      <c r="C1630" t="s">
        <v>3682</v>
      </c>
      <c r="D1630" t="s">
        <v>17547</v>
      </c>
      <c r="E1630" t="s">
        <v>294</v>
      </c>
      <c r="F1630" t="s">
        <v>24</v>
      </c>
      <c r="G1630" t="s">
        <v>49</v>
      </c>
      <c r="H1630">
        <v>0</v>
      </c>
      <c r="I1630">
        <v>0</v>
      </c>
      <c r="J1630" t="s">
        <v>61</v>
      </c>
      <c r="K1630" t="s">
        <v>1058</v>
      </c>
      <c r="L1630" t="s">
        <v>17662</v>
      </c>
      <c r="M16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000011952911</v>
      </c>
      <c r="N1630" t="s">
        <v>123</v>
      </c>
      <c r="O1630" s="4">
        <v>4784</v>
      </c>
      <c r="P1630" s="4">
        <f>IF(Table_GL_DATA_QUERY[[#This Row],[TRANSAMT]]&gt;0,Table_GL_DATA_QUERY[[#This Row],[TRANSAMT]],0)</f>
        <v>4784</v>
      </c>
      <c r="Q1630" s="4">
        <f>-IF(Table_GL_DATA_QUERY[[#This Row],[TRANSAMT]]&lt;0,Table_GL_DATA_QUERY[[#This Row],[TRANSAMT]],0)</f>
        <v>0</v>
      </c>
      <c r="R1630" t="s">
        <v>31</v>
      </c>
      <c r="S1630" t="s">
        <v>27</v>
      </c>
    </row>
    <row r="1631" spans="1:19" x14ac:dyDescent="0.25">
      <c r="A1631" s="6">
        <v>20210714</v>
      </c>
      <c r="B1631" t="s">
        <v>768</v>
      </c>
      <c r="C1631" t="s">
        <v>3682</v>
      </c>
      <c r="D1631" t="s">
        <v>17547</v>
      </c>
      <c r="E1631" t="s">
        <v>295</v>
      </c>
      <c r="F1631" t="s">
        <v>24</v>
      </c>
      <c r="G1631" t="s">
        <v>49</v>
      </c>
      <c r="H1631">
        <v>0</v>
      </c>
      <c r="I1631">
        <v>0</v>
      </c>
      <c r="J1631" t="s">
        <v>61</v>
      </c>
      <c r="K1631" t="s">
        <v>1058</v>
      </c>
      <c r="L1631" t="s">
        <v>17663</v>
      </c>
      <c r="M16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31" t="s">
        <v>123</v>
      </c>
      <c r="O1631" s="4">
        <v>113.05</v>
      </c>
      <c r="P1631" s="4">
        <f>IF(Table_GL_DATA_QUERY[[#This Row],[TRANSAMT]]&gt;0,Table_GL_DATA_QUERY[[#This Row],[TRANSAMT]],0)</f>
        <v>113.05</v>
      </c>
      <c r="Q1631" s="4">
        <f>-IF(Table_GL_DATA_QUERY[[#This Row],[TRANSAMT]]&lt;0,Table_GL_DATA_QUERY[[#This Row],[TRANSAMT]],0)</f>
        <v>0</v>
      </c>
      <c r="R1631" t="s">
        <v>31</v>
      </c>
      <c r="S1631" t="s">
        <v>27</v>
      </c>
    </row>
    <row r="1632" spans="1:19" x14ac:dyDescent="0.25">
      <c r="A1632" s="6">
        <v>20210714</v>
      </c>
      <c r="B1632" t="s">
        <v>768</v>
      </c>
      <c r="C1632" t="s">
        <v>3682</v>
      </c>
      <c r="D1632" t="s">
        <v>17547</v>
      </c>
      <c r="E1632" t="s">
        <v>296</v>
      </c>
      <c r="F1632" t="s">
        <v>24</v>
      </c>
      <c r="G1632" t="s">
        <v>49</v>
      </c>
      <c r="H1632">
        <v>0</v>
      </c>
      <c r="I1632">
        <v>0</v>
      </c>
      <c r="J1632" t="s">
        <v>61</v>
      </c>
      <c r="K1632" t="s">
        <v>1058</v>
      </c>
      <c r="L1632" t="s">
        <v>17663</v>
      </c>
      <c r="M16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32" t="s">
        <v>123</v>
      </c>
      <c r="O1632" s="4">
        <v>195.7</v>
      </c>
      <c r="P1632" s="4">
        <f>IF(Table_GL_DATA_QUERY[[#This Row],[TRANSAMT]]&gt;0,Table_GL_DATA_QUERY[[#This Row],[TRANSAMT]],0)</f>
        <v>195.7</v>
      </c>
      <c r="Q1632" s="4">
        <f>-IF(Table_GL_DATA_QUERY[[#This Row],[TRANSAMT]]&lt;0,Table_GL_DATA_QUERY[[#This Row],[TRANSAMT]],0)</f>
        <v>0</v>
      </c>
      <c r="R1632" t="s">
        <v>31</v>
      </c>
      <c r="S1632" t="s">
        <v>27</v>
      </c>
    </row>
    <row r="1633" spans="1:19" x14ac:dyDescent="0.25">
      <c r="A1633" s="6">
        <v>20210714</v>
      </c>
      <c r="B1633" t="s">
        <v>768</v>
      </c>
      <c r="C1633" t="s">
        <v>3682</v>
      </c>
      <c r="D1633" t="s">
        <v>17547</v>
      </c>
      <c r="E1633" t="s">
        <v>298</v>
      </c>
      <c r="F1633" t="s">
        <v>24</v>
      </c>
      <c r="G1633" t="s">
        <v>49</v>
      </c>
      <c r="H1633">
        <v>0</v>
      </c>
      <c r="I1633">
        <v>0</v>
      </c>
      <c r="J1633" t="s">
        <v>61</v>
      </c>
      <c r="K1633" t="s">
        <v>1058</v>
      </c>
      <c r="L1633" t="s">
        <v>17663</v>
      </c>
      <c r="M16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33" t="s">
        <v>123</v>
      </c>
      <c r="O1633" s="4">
        <v>235.99</v>
      </c>
      <c r="P1633" s="4">
        <f>IF(Table_GL_DATA_QUERY[[#This Row],[TRANSAMT]]&gt;0,Table_GL_DATA_QUERY[[#This Row],[TRANSAMT]],0)</f>
        <v>235.99</v>
      </c>
      <c r="Q1633" s="4">
        <f>-IF(Table_GL_DATA_QUERY[[#This Row],[TRANSAMT]]&lt;0,Table_GL_DATA_QUERY[[#This Row],[TRANSAMT]],0)</f>
        <v>0</v>
      </c>
      <c r="R1633" t="s">
        <v>31</v>
      </c>
      <c r="S1633" t="s">
        <v>27</v>
      </c>
    </row>
    <row r="1634" spans="1:19" x14ac:dyDescent="0.25">
      <c r="A1634" s="6">
        <v>20210714</v>
      </c>
      <c r="B1634" t="s">
        <v>768</v>
      </c>
      <c r="C1634" t="s">
        <v>3682</v>
      </c>
      <c r="D1634" t="s">
        <v>17547</v>
      </c>
      <c r="E1634" t="s">
        <v>299</v>
      </c>
      <c r="F1634" t="s">
        <v>24</v>
      </c>
      <c r="G1634" t="s">
        <v>49</v>
      </c>
      <c r="H1634">
        <v>0</v>
      </c>
      <c r="I1634">
        <v>0</v>
      </c>
      <c r="J1634" t="s">
        <v>61</v>
      </c>
      <c r="K1634" t="s">
        <v>1058</v>
      </c>
      <c r="L1634" t="s">
        <v>17663</v>
      </c>
      <c r="M16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34" t="s">
        <v>123</v>
      </c>
      <c r="O1634" s="4">
        <v>209.77</v>
      </c>
      <c r="P1634" s="4">
        <f>IF(Table_GL_DATA_QUERY[[#This Row],[TRANSAMT]]&gt;0,Table_GL_DATA_QUERY[[#This Row],[TRANSAMT]],0)</f>
        <v>209.77</v>
      </c>
      <c r="Q1634" s="4">
        <f>-IF(Table_GL_DATA_QUERY[[#This Row],[TRANSAMT]]&lt;0,Table_GL_DATA_QUERY[[#This Row],[TRANSAMT]],0)</f>
        <v>0</v>
      </c>
      <c r="R1634" t="s">
        <v>31</v>
      </c>
      <c r="S1634" t="s">
        <v>27</v>
      </c>
    </row>
    <row r="1635" spans="1:19" x14ac:dyDescent="0.25">
      <c r="A1635" s="6">
        <v>20210714</v>
      </c>
      <c r="B1635" t="s">
        <v>768</v>
      </c>
      <c r="C1635" t="s">
        <v>3682</v>
      </c>
      <c r="D1635" t="s">
        <v>17547</v>
      </c>
      <c r="E1635" t="s">
        <v>300</v>
      </c>
      <c r="F1635" t="s">
        <v>24</v>
      </c>
      <c r="G1635" t="s">
        <v>49</v>
      </c>
      <c r="H1635">
        <v>0</v>
      </c>
      <c r="I1635">
        <v>0</v>
      </c>
      <c r="J1635" t="s">
        <v>61</v>
      </c>
      <c r="K1635" t="s">
        <v>1058</v>
      </c>
      <c r="L1635" t="s">
        <v>17663</v>
      </c>
      <c r="M16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35" t="s">
        <v>123</v>
      </c>
      <c r="O1635" s="4">
        <v>432.39</v>
      </c>
      <c r="P1635" s="4">
        <f>IF(Table_GL_DATA_QUERY[[#This Row],[TRANSAMT]]&gt;0,Table_GL_DATA_QUERY[[#This Row],[TRANSAMT]],0)</f>
        <v>432.39</v>
      </c>
      <c r="Q1635" s="4">
        <f>-IF(Table_GL_DATA_QUERY[[#This Row],[TRANSAMT]]&lt;0,Table_GL_DATA_QUERY[[#This Row],[TRANSAMT]],0)</f>
        <v>0</v>
      </c>
      <c r="R1635" t="s">
        <v>31</v>
      </c>
      <c r="S1635" t="s">
        <v>27</v>
      </c>
    </row>
    <row r="1636" spans="1:19" x14ac:dyDescent="0.25">
      <c r="A1636" s="6">
        <v>20210714</v>
      </c>
      <c r="B1636" t="s">
        <v>768</v>
      </c>
      <c r="C1636" t="s">
        <v>3682</v>
      </c>
      <c r="D1636" t="s">
        <v>17547</v>
      </c>
      <c r="E1636" t="s">
        <v>301</v>
      </c>
      <c r="F1636" t="s">
        <v>24</v>
      </c>
      <c r="G1636" t="s">
        <v>49</v>
      </c>
      <c r="H1636">
        <v>0</v>
      </c>
      <c r="I1636">
        <v>0</v>
      </c>
      <c r="J1636" t="s">
        <v>61</v>
      </c>
      <c r="K1636" t="s">
        <v>1058</v>
      </c>
      <c r="L1636" t="s">
        <v>17663</v>
      </c>
      <c r="M16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36" t="s">
        <v>123</v>
      </c>
      <c r="O1636" s="4">
        <v>138.86000000000001</v>
      </c>
      <c r="P1636" s="4">
        <f>IF(Table_GL_DATA_QUERY[[#This Row],[TRANSAMT]]&gt;0,Table_GL_DATA_QUERY[[#This Row],[TRANSAMT]],0)</f>
        <v>138.86000000000001</v>
      </c>
      <c r="Q1636" s="4">
        <f>-IF(Table_GL_DATA_QUERY[[#This Row],[TRANSAMT]]&lt;0,Table_GL_DATA_QUERY[[#This Row],[TRANSAMT]],0)</f>
        <v>0</v>
      </c>
      <c r="R1636" t="s">
        <v>31</v>
      </c>
      <c r="S1636" t="s">
        <v>27</v>
      </c>
    </row>
    <row r="1637" spans="1:19" x14ac:dyDescent="0.25">
      <c r="A1637" s="6">
        <v>20210714</v>
      </c>
      <c r="B1637" t="s">
        <v>768</v>
      </c>
      <c r="C1637" t="s">
        <v>3682</v>
      </c>
      <c r="D1637" t="s">
        <v>17547</v>
      </c>
      <c r="E1637" t="s">
        <v>302</v>
      </c>
      <c r="F1637" t="s">
        <v>24</v>
      </c>
      <c r="G1637" t="s">
        <v>49</v>
      </c>
      <c r="H1637">
        <v>0</v>
      </c>
      <c r="I1637">
        <v>0</v>
      </c>
      <c r="J1637" t="s">
        <v>61</v>
      </c>
      <c r="K1637" t="s">
        <v>1058</v>
      </c>
      <c r="L1637" t="s">
        <v>17663</v>
      </c>
      <c r="M16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37" t="s">
        <v>123</v>
      </c>
      <c r="O1637" s="4">
        <v>182.33</v>
      </c>
      <c r="P1637" s="4">
        <f>IF(Table_GL_DATA_QUERY[[#This Row],[TRANSAMT]]&gt;0,Table_GL_DATA_QUERY[[#This Row],[TRANSAMT]],0)</f>
        <v>182.33</v>
      </c>
      <c r="Q1637" s="4">
        <f>-IF(Table_GL_DATA_QUERY[[#This Row],[TRANSAMT]]&lt;0,Table_GL_DATA_QUERY[[#This Row],[TRANSAMT]],0)</f>
        <v>0</v>
      </c>
      <c r="R1637" t="s">
        <v>31</v>
      </c>
      <c r="S1637" t="s">
        <v>27</v>
      </c>
    </row>
    <row r="1638" spans="1:19" x14ac:dyDescent="0.25">
      <c r="A1638" s="6">
        <v>20210714</v>
      </c>
      <c r="B1638" t="s">
        <v>768</v>
      </c>
      <c r="C1638" t="s">
        <v>3682</v>
      </c>
      <c r="D1638" t="s">
        <v>17547</v>
      </c>
      <c r="E1638" t="s">
        <v>303</v>
      </c>
      <c r="F1638" t="s">
        <v>24</v>
      </c>
      <c r="G1638" t="s">
        <v>49</v>
      </c>
      <c r="H1638">
        <v>0</v>
      </c>
      <c r="I1638">
        <v>0</v>
      </c>
      <c r="J1638" t="s">
        <v>61</v>
      </c>
      <c r="K1638" t="s">
        <v>1058</v>
      </c>
      <c r="L1638" t="s">
        <v>17663</v>
      </c>
      <c r="M16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38" t="s">
        <v>123</v>
      </c>
      <c r="O1638" s="4">
        <v>188.23</v>
      </c>
      <c r="P1638" s="4">
        <f>IF(Table_GL_DATA_QUERY[[#This Row],[TRANSAMT]]&gt;0,Table_GL_DATA_QUERY[[#This Row],[TRANSAMT]],0)</f>
        <v>188.23</v>
      </c>
      <c r="Q1638" s="4">
        <f>-IF(Table_GL_DATA_QUERY[[#This Row],[TRANSAMT]]&lt;0,Table_GL_DATA_QUERY[[#This Row],[TRANSAMT]],0)</f>
        <v>0</v>
      </c>
      <c r="R1638" t="s">
        <v>31</v>
      </c>
      <c r="S1638" t="s">
        <v>27</v>
      </c>
    </row>
    <row r="1639" spans="1:19" x14ac:dyDescent="0.25">
      <c r="A1639" s="6">
        <v>20210714</v>
      </c>
      <c r="B1639" t="s">
        <v>768</v>
      </c>
      <c r="C1639" t="s">
        <v>3682</v>
      </c>
      <c r="D1639" t="s">
        <v>17547</v>
      </c>
      <c r="E1639" t="s">
        <v>305</v>
      </c>
      <c r="F1639" t="s">
        <v>24</v>
      </c>
      <c r="G1639" t="s">
        <v>49</v>
      </c>
      <c r="H1639">
        <v>0</v>
      </c>
      <c r="I1639">
        <v>0</v>
      </c>
      <c r="J1639" t="s">
        <v>61</v>
      </c>
      <c r="K1639" t="s">
        <v>1058</v>
      </c>
      <c r="L1639" t="s">
        <v>17663</v>
      </c>
      <c r="M16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39" t="s">
        <v>123</v>
      </c>
      <c r="O1639" s="4">
        <v>91.11</v>
      </c>
      <c r="P1639" s="4">
        <f>IF(Table_GL_DATA_QUERY[[#This Row],[TRANSAMT]]&gt;0,Table_GL_DATA_QUERY[[#This Row],[TRANSAMT]],0)</f>
        <v>91.11</v>
      </c>
      <c r="Q1639" s="4">
        <f>-IF(Table_GL_DATA_QUERY[[#This Row],[TRANSAMT]]&lt;0,Table_GL_DATA_QUERY[[#This Row],[TRANSAMT]],0)</f>
        <v>0</v>
      </c>
      <c r="R1639" t="s">
        <v>31</v>
      </c>
      <c r="S1639" t="s">
        <v>27</v>
      </c>
    </row>
    <row r="1640" spans="1:19" x14ac:dyDescent="0.25">
      <c r="A1640" s="6">
        <v>20210714</v>
      </c>
      <c r="B1640" t="s">
        <v>768</v>
      </c>
      <c r="C1640" t="s">
        <v>3682</v>
      </c>
      <c r="D1640" t="s">
        <v>17547</v>
      </c>
      <c r="E1640" t="s">
        <v>306</v>
      </c>
      <c r="F1640" t="s">
        <v>24</v>
      </c>
      <c r="G1640" t="s">
        <v>49</v>
      </c>
      <c r="H1640">
        <v>0</v>
      </c>
      <c r="I1640">
        <v>0</v>
      </c>
      <c r="J1640" t="s">
        <v>61</v>
      </c>
      <c r="K1640" t="s">
        <v>1058</v>
      </c>
      <c r="L1640" t="s">
        <v>17663</v>
      </c>
      <c r="M16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40" t="s">
        <v>123</v>
      </c>
      <c r="O1640" s="4">
        <v>112.37</v>
      </c>
      <c r="P1640" s="4">
        <f>IF(Table_GL_DATA_QUERY[[#This Row],[TRANSAMT]]&gt;0,Table_GL_DATA_QUERY[[#This Row],[TRANSAMT]],0)</f>
        <v>112.37</v>
      </c>
      <c r="Q1640" s="4">
        <f>-IF(Table_GL_DATA_QUERY[[#This Row],[TRANSAMT]]&lt;0,Table_GL_DATA_QUERY[[#This Row],[TRANSAMT]],0)</f>
        <v>0</v>
      </c>
      <c r="R1640" t="s">
        <v>31</v>
      </c>
      <c r="S1640" t="s">
        <v>27</v>
      </c>
    </row>
    <row r="1641" spans="1:19" x14ac:dyDescent="0.25">
      <c r="A1641" s="6">
        <v>20210702</v>
      </c>
      <c r="B1641" t="s">
        <v>768</v>
      </c>
      <c r="C1641" t="s">
        <v>3682</v>
      </c>
      <c r="D1641" t="s">
        <v>5669</v>
      </c>
      <c r="E1641" t="s">
        <v>23</v>
      </c>
      <c r="F1641" t="s">
        <v>24</v>
      </c>
      <c r="G1641" t="s">
        <v>25</v>
      </c>
      <c r="H1641">
        <v>0</v>
      </c>
      <c r="I1641">
        <v>0</v>
      </c>
      <c r="J1641" t="s">
        <v>441</v>
      </c>
      <c r="K1641" t="s">
        <v>1588</v>
      </c>
      <c r="L1641" t="s">
        <v>5670</v>
      </c>
      <c r="M16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41" t="s">
        <v>1589</v>
      </c>
      <c r="O1641" s="4">
        <v>44000002</v>
      </c>
      <c r="P1641" s="4">
        <f>IF(Table_GL_DATA_QUERY[[#This Row],[TRANSAMT]]&gt;0,Table_GL_DATA_QUERY[[#This Row],[TRANSAMT]],0)</f>
        <v>44000002</v>
      </c>
      <c r="Q1641" s="4">
        <f>-IF(Table_GL_DATA_QUERY[[#This Row],[TRANSAMT]]&lt;0,Table_GL_DATA_QUERY[[#This Row],[TRANSAMT]],0)</f>
        <v>0</v>
      </c>
      <c r="R1641" t="s">
        <v>28</v>
      </c>
      <c r="S1641" t="s">
        <v>29</v>
      </c>
    </row>
    <row r="1642" spans="1:19" x14ac:dyDescent="0.25">
      <c r="A1642" s="6">
        <v>20210702</v>
      </c>
      <c r="B1642" t="s">
        <v>768</v>
      </c>
      <c r="C1642" t="s">
        <v>3682</v>
      </c>
      <c r="D1642" t="s">
        <v>5893</v>
      </c>
      <c r="E1642" t="s">
        <v>23</v>
      </c>
      <c r="F1642" t="s">
        <v>42</v>
      </c>
      <c r="G1642" t="s">
        <v>25</v>
      </c>
      <c r="H1642">
        <v>0</v>
      </c>
      <c r="I1642">
        <v>0</v>
      </c>
      <c r="J1642" t="s">
        <v>468</v>
      </c>
      <c r="K1642" t="s">
        <v>5894</v>
      </c>
      <c r="L1642" t="s">
        <v>5895</v>
      </c>
      <c r="M16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42" t="s">
        <v>1592</v>
      </c>
      <c r="O1642" s="4">
        <v>-42500002</v>
      </c>
      <c r="P1642" s="4">
        <f>IF(Table_GL_DATA_QUERY[[#This Row],[TRANSAMT]]&gt;0,Table_GL_DATA_QUERY[[#This Row],[TRANSAMT]],0)</f>
        <v>0</v>
      </c>
      <c r="Q1642" s="4">
        <f>-IF(Table_GL_DATA_QUERY[[#This Row],[TRANSAMT]]&lt;0,Table_GL_DATA_QUERY[[#This Row],[TRANSAMT]],0)</f>
        <v>42500002</v>
      </c>
      <c r="R1642" t="s">
        <v>28</v>
      </c>
      <c r="S1642" t="s">
        <v>29</v>
      </c>
    </row>
    <row r="1643" spans="1:19" x14ac:dyDescent="0.25">
      <c r="A1643" s="6">
        <v>20210702</v>
      </c>
      <c r="B1643" t="s">
        <v>768</v>
      </c>
      <c r="C1643" t="s">
        <v>3682</v>
      </c>
      <c r="D1643" t="s">
        <v>5893</v>
      </c>
      <c r="E1643" t="s">
        <v>23</v>
      </c>
      <c r="F1643" t="s">
        <v>24</v>
      </c>
      <c r="G1643" t="s">
        <v>25</v>
      </c>
      <c r="H1643">
        <v>0</v>
      </c>
      <c r="I1643">
        <v>0</v>
      </c>
      <c r="J1643" t="s">
        <v>441</v>
      </c>
      <c r="K1643" t="s">
        <v>5894</v>
      </c>
      <c r="L1643" t="s">
        <v>5895</v>
      </c>
      <c r="M16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43" t="s">
        <v>1592</v>
      </c>
      <c r="O1643" s="4">
        <v>42500002</v>
      </c>
      <c r="P1643" s="4">
        <f>IF(Table_GL_DATA_QUERY[[#This Row],[TRANSAMT]]&gt;0,Table_GL_DATA_QUERY[[#This Row],[TRANSAMT]],0)</f>
        <v>42500002</v>
      </c>
      <c r="Q1643" s="4">
        <f>-IF(Table_GL_DATA_QUERY[[#This Row],[TRANSAMT]]&lt;0,Table_GL_DATA_QUERY[[#This Row],[TRANSAMT]],0)</f>
        <v>0</v>
      </c>
      <c r="R1643" t="s">
        <v>28</v>
      </c>
      <c r="S1643" t="s">
        <v>29</v>
      </c>
    </row>
    <row r="1644" spans="1:19" x14ac:dyDescent="0.25">
      <c r="A1644" s="6">
        <v>20210702</v>
      </c>
      <c r="B1644" t="s">
        <v>768</v>
      </c>
      <c r="C1644" t="s">
        <v>3682</v>
      </c>
      <c r="D1644" t="s">
        <v>5896</v>
      </c>
      <c r="E1644" t="s">
        <v>23</v>
      </c>
      <c r="F1644" t="s">
        <v>42</v>
      </c>
      <c r="G1644" t="s">
        <v>25</v>
      </c>
      <c r="H1644">
        <v>0</v>
      </c>
      <c r="I1644">
        <v>0</v>
      </c>
      <c r="J1644" t="s">
        <v>473</v>
      </c>
      <c r="K1644" t="s">
        <v>5897</v>
      </c>
      <c r="L1644" t="s">
        <v>5898</v>
      </c>
      <c r="M16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44" t="s">
        <v>1592</v>
      </c>
      <c r="O1644" s="4">
        <v>-50000002</v>
      </c>
      <c r="P1644" s="4">
        <f>IF(Table_GL_DATA_QUERY[[#This Row],[TRANSAMT]]&gt;0,Table_GL_DATA_QUERY[[#This Row],[TRANSAMT]],0)</f>
        <v>0</v>
      </c>
      <c r="Q1644" s="4">
        <f>-IF(Table_GL_DATA_QUERY[[#This Row],[TRANSAMT]]&lt;0,Table_GL_DATA_QUERY[[#This Row],[TRANSAMT]],0)</f>
        <v>50000002</v>
      </c>
      <c r="R1644" t="s">
        <v>28</v>
      </c>
      <c r="S1644" t="s">
        <v>29</v>
      </c>
    </row>
    <row r="1645" spans="1:19" x14ac:dyDescent="0.25">
      <c r="A1645" s="6">
        <v>20210702</v>
      </c>
      <c r="B1645" t="s">
        <v>768</v>
      </c>
      <c r="C1645" t="s">
        <v>3682</v>
      </c>
      <c r="D1645" t="s">
        <v>5896</v>
      </c>
      <c r="E1645" t="s">
        <v>23</v>
      </c>
      <c r="F1645" t="s">
        <v>24</v>
      </c>
      <c r="G1645" t="s">
        <v>25</v>
      </c>
      <c r="H1645">
        <v>0</v>
      </c>
      <c r="I1645">
        <v>0</v>
      </c>
      <c r="J1645" t="s">
        <v>441</v>
      </c>
      <c r="K1645" t="s">
        <v>5897</v>
      </c>
      <c r="L1645" t="s">
        <v>5898</v>
      </c>
      <c r="M16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45" t="s">
        <v>1592</v>
      </c>
      <c r="O1645" s="4">
        <v>50000002</v>
      </c>
      <c r="P1645" s="4">
        <f>IF(Table_GL_DATA_QUERY[[#This Row],[TRANSAMT]]&gt;0,Table_GL_DATA_QUERY[[#This Row],[TRANSAMT]],0)</f>
        <v>50000002</v>
      </c>
      <c r="Q1645" s="4">
        <f>-IF(Table_GL_DATA_QUERY[[#This Row],[TRANSAMT]]&lt;0,Table_GL_DATA_QUERY[[#This Row],[TRANSAMT]],0)</f>
        <v>0</v>
      </c>
      <c r="R1645" t="s">
        <v>28</v>
      </c>
      <c r="S1645" t="s">
        <v>29</v>
      </c>
    </row>
    <row r="1646" spans="1:19" x14ac:dyDescent="0.25">
      <c r="A1646" s="6">
        <v>20210702</v>
      </c>
      <c r="B1646" t="s">
        <v>768</v>
      </c>
      <c r="C1646" t="s">
        <v>3682</v>
      </c>
      <c r="D1646" t="s">
        <v>5899</v>
      </c>
      <c r="E1646" t="s">
        <v>23</v>
      </c>
      <c r="F1646" t="s">
        <v>42</v>
      </c>
      <c r="G1646" t="s">
        <v>25</v>
      </c>
      <c r="H1646">
        <v>0</v>
      </c>
      <c r="I1646">
        <v>0</v>
      </c>
      <c r="J1646" t="s">
        <v>1305</v>
      </c>
      <c r="K1646" t="s">
        <v>5900</v>
      </c>
      <c r="L1646" t="s">
        <v>5901</v>
      </c>
      <c r="M16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46" t="s">
        <v>1592</v>
      </c>
      <c r="O1646" s="4">
        <v>-2200002</v>
      </c>
      <c r="P1646" s="4">
        <f>IF(Table_GL_DATA_QUERY[[#This Row],[TRANSAMT]]&gt;0,Table_GL_DATA_QUERY[[#This Row],[TRANSAMT]],0)</f>
        <v>0</v>
      </c>
      <c r="Q1646" s="4">
        <f>-IF(Table_GL_DATA_QUERY[[#This Row],[TRANSAMT]]&lt;0,Table_GL_DATA_QUERY[[#This Row],[TRANSAMT]],0)</f>
        <v>2200002</v>
      </c>
      <c r="R1646" t="s">
        <v>28</v>
      </c>
      <c r="S1646" t="s">
        <v>29</v>
      </c>
    </row>
    <row r="1647" spans="1:19" x14ac:dyDescent="0.25">
      <c r="A1647" s="6">
        <v>20210702</v>
      </c>
      <c r="B1647" t="s">
        <v>768</v>
      </c>
      <c r="C1647" t="s">
        <v>3682</v>
      </c>
      <c r="D1647" t="s">
        <v>5899</v>
      </c>
      <c r="E1647" t="s">
        <v>23</v>
      </c>
      <c r="F1647" t="s">
        <v>24</v>
      </c>
      <c r="G1647" t="s">
        <v>25</v>
      </c>
      <c r="H1647">
        <v>0</v>
      </c>
      <c r="I1647">
        <v>0</v>
      </c>
      <c r="J1647" t="s">
        <v>441</v>
      </c>
      <c r="K1647" t="s">
        <v>5900</v>
      </c>
      <c r="L1647" t="s">
        <v>5901</v>
      </c>
      <c r="M16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47" t="s">
        <v>1592</v>
      </c>
      <c r="O1647" s="4">
        <v>2200002</v>
      </c>
      <c r="P1647" s="4">
        <f>IF(Table_GL_DATA_QUERY[[#This Row],[TRANSAMT]]&gt;0,Table_GL_DATA_QUERY[[#This Row],[TRANSAMT]],0)</f>
        <v>2200002</v>
      </c>
      <c r="Q1647" s="4">
        <f>-IF(Table_GL_DATA_QUERY[[#This Row],[TRANSAMT]]&lt;0,Table_GL_DATA_QUERY[[#This Row],[TRANSAMT]],0)</f>
        <v>0</v>
      </c>
      <c r="R1647" t="s">
        <v>28</v>
      </c>
      <c r="S1647" t="s">
        <v>29</v>
      </c>
    </row>
    <row r="1648" spans="1:19" x14ac:dyDescent="0.25">
      <c r="A1648" s="6">
        <v>20210701</v>
      </c>
      <c r="B1648" t="s">
        <v>768</v>
      </c>
      <c r="C1648" t="s">
        <v>3682</v>
      </c>
      <c r="D1648" t="s">
        <v>5902</v>
      </c>
      <c r="E1648" t="s">
        <v>23</v>
      </c>
      <c r="F1648" t="s">
        <v>42</v>
      </c>
      <c r="G1648" t="s">
        <v>25</v>
      </c>
      <c r="H1648">
        <v>0</v>
      </c>
      <c r="I1648">
        <v>0</v>
      </c>
      <c r="J1648" t="s">
        <v>61</v>
      </c>
      <c r="K1648" t="s">
        <v>5903</v>
      </c>
      <c r="L1648" t="s">
        <v>5904</v>
      </c>
      <c r="M16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48" t="s">
        <v>5905</v>
      </c>
      <c r="O1648" s="4">
        <v>-3.6</v>
      </c>
      <c r="P1648" s="4">
        <f>IF(Table_GL_DATA_QUERY[[#This Row],[TRANSAMT]]&gt;0,Table_GL_DATA_QUERY[[#This Row],[TRANSAMT]],0)</f>
        <v>0</v>
      </c>
      <c r="Q1648" s="4">
        <f>-IF(Table_GL_DATA_QUERY[[#This Row],[TRANSAMT]]&lt;0,Table_GL_DATA_QUERY[[#This Row],[TRANSAMT]],0)</f>
        <v>3.6</v>
      </c>
      <c r="R1648" t="s">
        <v>28</v>
      </c>
      <c r="S1648" t="s">
        <v>29</v>
      </c>
    </row>
    <row r="1649" spans="1:19" x14ac:dyDescent="0.25">
      <c r="A1649" s="6">
        <v>20210701</v>
      </c>
      <c r="B1649" t="s">
        <v>768</v>
      </c>
      <c r="C1649" t="s">
        <v>3682</v>
      </c>
      <c r="D1649" t="s">
        <v>5902</v>
      </c>
      <c r="E1649" t="s">
        <v>23</v>
      </c>
      <c r="F1649" t="s">
        <v>24</v>
      </c>
      <c r="G1649" t="s">
        <v>25</v>
      </c>
      <c r="H1649">
        <v>0</v>
      </c>
      <c r="I1649">
        <v>0</v>
      </c>
      <c r="J1649" t="s">
        <v>1856</v>
      </c>
      <c r="K1649" t="s">
        <v>5903</v>
      </c>
      <c r="L1649" t="s">
        <v>5904</v>
      </c>
      <c r="M16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49" t="s">
        <v>5905</v>
      </c>
      <c r="O1649" s="4">
        <v>3.6</v>
      </c>
      <c r="P1649" s="4">
        <f>IF(Table_GL_DATA_QUERY[[#This Row],[TRANSAMT]]&gt;0,Table_GL_DATA_QUERY[[#This Row],[TRANSAMT]],0)</f>
        <v>3.6</v>
      </c>
      <c r="Q1649" s="4">
        <f>-IF(Table_GL_DATA_QUERY[[#This Row],[TRANSAMT]]&lt;0,Table_GL_DATA_QUERY[[#This Row],[TRANSAMT]],0)</f>
        <v>0</v>
      </c>
      <c r="R1649" t="s">
        <v>28</v>
      </c>
      <c r="S1649" t="s">
        <v>29</v>
      </c>
    </row>
    <row r="1650" spans="1:19" x14ac:dyDescent="0.25">
      <c r="A1650" s="6">
        <v>20210701</v>
      </c>
      <c r="B1650" t="s">
        <v>768</v>
      </c>
      <c r="C1650" t="s">
        <v>3682</v>
      </c>
      <c r="D1650" t="s">
        <v>5906</v>
      </c>
      <c r="E1650" t="s">
        <v>23</v>
      </c>
      <c r="F1650" t="s">
        <v>42</v>
      </c>
      <c r="G1650" t="s">
        <v>25</v>
      </c>
      <c r="H1650">
        <v>0</v>
      </c>
      <c r="I1650">
        <v>0</v>
      </c>
      <c r="J1650" t="s">
        <v>61</v>
      </c>
      <c r="K1650" t="s">
        <v>5907</v>
      </c>
      <c r="L1650" t="s">
        <v>5908</v>
      </c>
      <c r="M16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0" t="s">
        <v>5909</v>
      </c>
      <c r="O1650" s="4">
        <v>-54</v>
      </c>
      <c r="P1650" s="4">
        <f>IF(Table_GL_DATA_QUERY[[#This Row],[TRANSAMT]]&gt;0,Table_GL_DATA_QUERY[[#This Row],[TRANSAMT]],0)</f>
        <v>0</v>
      </c>
      <c r="Q1650" s="4">
        <f>-IF(Table_GL_DATA_QUERY[[#This Row],[TRANSAMT]]&lt;0,Table_GL_DATA_QUERY[[#This Row],[TRANSAMT]],0)</f>
        <v>54</v>
      </c>
      <c r="R1650" t="s">
        <v>28</v>
      </c>
      <c r="S1650" t="s">
        <v>29</v>
      </c>
    </row>
    <row r="1651" spans="1:19" x14ac:dyDescent="0.25">
      <c r="A1651" s="6">
        <v>20210701</v>
      </c>
      <c r="B1651" t="s">
        <v>768</v>
      </c>
      <c r="C1651" t="s">
        <v>3682</v>
      </c>
      <c r="D1651" t="s">
        <v>5906</v>
      </c>
      <c r="E1651" t="s">
        <v>23</v>
      </c>
      <c r="F1651" t="s">
        <v>24</v>
      </c>
      <c r="G1651" t="s">
        <v>25</v>
      </c>
      <c r="H1651">
        <v>0</v>
      </c>
      <c r="I1651">
        <v>0</v>
      </c>
      <c r="J1651" t="s">
        <v>1856</v>
      </c>
      <c r="K1651" t="s">
        <v>5907</v>
      </c>
      <c r="L1651" t="s">
        <v>5908</v>
      </c>
      <c r="M16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1" t="s">
        <v>5909</v>
      </c>
      <c r="O1651" s="4">
        <v>54</v>
      </c>
      <c r="P1651" s="4">
        <f>IF(Table_GL_DATA_QUERY[[#This Row],[TRANSAMT]]&gt;0,Table_GL_DATA_QUERY[[#This Row],[TRANSAMT]],0)</f>
        <v>54</v>
      </c>
      <c r="Q1651" s="4">
        <f>-IF(Table_GL_DATA_QUERY[[#This Row],[TRANSAMT]]&lt;0,Table_GL_DATA_QUERY[[#This Row],[TRANSAMT]],0)</f>
        <v>0</v>
      </c>
      <c r="R1651" t="s">
        <v>28</v>
      </c>
      <c r="S1651" t="s">
        <v>29</v>
      </c>
    </row>
    <row r="1652" spans="1:19" x14ac:dyDescent="0.25">
      <c r="A1652" s="6">
        <v>20210701</v>
      </c>
      <c r="B1652" t="s">
        <v>768</v>
      </c>
      <c r="C1652" t="s">
        <v>3682</v>
      </c>
      <c r="D1652" t="s">
        <v>5910</v>
      </c>
      <c r="E1652" t="s">
        <v>23</v>
      </c>
      <c r="F1652" t="s">
        <v>42</v>
      </c>
      <c r="G1652" t="s">
        <v>25</v>
      </c>
      <c r="H1652">
        <v>0</v>
      </c>
      <c r="I1652">
        <v>0</v>
      </c>
      <c r="J1652" t="s">
        <v>61</v>
      </c>
      <c r="K1652" t="s">
        <v>5911</v>
      </c>
      <c r="L1652" t="s">
        <v>5911</v>
      </c>
      <c r="M16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2" t="s">
        <v>5912</v>
      </c>
      <c r="O1652" s="4">
        <v>-522</v>
      </c>
      <c r="P1652" s="4">
        <f>IF(Table_GL_DATA_QUERY[[#This Row],[TRANSAMT]]&gt;0,Table_GL_DATA_QUERY[[#This Row],[TRANSAMT]],0)</f>
        <v>0</v>
      </c>
      <c r="Q1652" s="4">
        <f>-IF(Table_GL_DATA_QUERY[[#This Row],[TRANSAMT]]&lt;0,Table_GL_DATA_QUERY[[#This Row],[TRANSAMT]],0)</f>
        <v>522</v>
      </c>
      <c r="R1652" t="s">
        <v>28</v>
      </c>
      <c r="S1652" t="s">
        <v>29</v>
      </c>
    </row>
    <row r="1653" spans="1:19" x14ac:dyDescent="0.25">
      <c r="A1653" s="6">
        <v>20210701</v>
      </c>
      <c r="B1653" t="s">
        <v>768</v>
      </c>
      <c r="C1653" t="s">
        <v>3682</v>
      </c>
      <c r="D1653" t="s">
        <v>5910</v>
      </c>
      <c r="E1653" t="s">
        <v>23</v>
      </c>
      <c r="F1653" t="s">
        <v>24</v>
      </c>
      <c r="G1653" t="s">
        <v>25</v>
      </c>
      <c r="H1653">
        <v>0</v>
      </c>
      <c r="I1653">
        <v>0</v>
      </c>
      <c r="J1653" t="s">
        <v>441</v>
      </c>
      <c r="K1653" t="s">
        <v>5911</v>
      </c>
      <c r="L1653" t="s">
        <v>5911</v>
      </c>
      <c r="M16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3" t="s">
        <v>5912</v>
      </c>
      <c r="O1653" s="4">
        <v>522</v>
      </c>
      <c r="P1653" s="4">
        <f>IF(Table_GL_DATA_QUERY[[#This Row],[TRANSAMT]]&gt;0,Table_GL_DATA_QUERY[[#This Row],[TRANSAMT]],0)</f>
        <v>522</v>
      </c>
      <c r="Q1653" s="4">
        <f>-IF(Table_GL_DATA_QUERY[[#This Row],[TRANSAMT]]&lt;0,Table_GL_DATA_QUERY[[#This Row],[TRANSAMT]],0)</f>
        <v>0</v>
      </c>
      <c r="R1653" t="s">
        <v>28</v>
      </c>
      <c r="S1653" t="s">
        <v>29</v>
      </c>
    </row>
    <row r="1654" spans="1:19" x14ac:dyDescent="0.25">
      <c r="A1654" s="6">
        <v>20210702</v>
      </c>
      <c r="B1654" t="s">
        <v>768</v>
      </c>
      <c r="C1654" t="s">
        <v>3682</v>
      </c>
      <c r="D1654" t="s">
        <v>5913</v>
      </c>
      <c r="E1654" t="s">
        <v>23</v>
      </c>
      <c r="F1654" t="s">
        <v>42</v>
      </c>
      <c r="G1654" t="s">
        <v>25</v>
      </c>
      <c r="H1654">
        <v>0</v>
      </c>
      <c r="I1654">
        <v>0</v>
      </c>
      <c r="J1654" t="s">
        <v>61</v>
      </c>
      <c r="K1654" t="s">
        <v>1568</v>
      </c>
      <c r="L1654" t="s">
        <v>5914</v>
      </c>
      <c r="M16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4" t="s">
        <v>1569</v>
      </c>
      <c r="O1654" s="4">
        <v>-62802726.840000004</v>
      </c>
      <c r="P1654" s="4">
        <f>IF(Table_GL_DATA_QUERY[[#This Row],[TRANSAMT]]&gt;0,Table_GL_DATA_QUERY[[#This Row],[TRANSAMT]],0)</f>
        <v>0</v>
      </c>
      <c r="Q1654" s="4">
        <f>-IF(Table_GL_DATA_QUERY[[#This Row],[TRANSAMT]]&lt;0,Table_GL_DATA_QUERY[[#This Row],[TRANSAMT]],0)</f>
        <v>62802726.840000004</v>
      </c>
      <c r="R1654" t="s">
        <v>28</v>
      </c>
      <c r="S1654" t="s">
        <v>29</v>
      </c>
    </row>
    <row r="1655" spans="1:19" x14ac:dyDescent="0.25">
      <c r="A1655" s="6">
        <v>20210702</v>
      </c>
      <c r="B1655" t="s">
        <v>768</v>
      </c>
      <c r="C1655" t="s">
        <v>3682</v>
      </c>
      <c r="D1655" t="s">
        <v>5913</v>
      </c>
      <c r="E1655" t="s">
        <v>23</v>
      </c>
      <c r="F1655" t="s">
        <v>24</v>
      </c>
      <c r="G1655" t="s">
        <v>25</v>
      </c>
      <c r="H1655">
        <v>0</v>
      </c>
      <c r="I1655">
        <v>0</v>
      </c>
      <c r="J1655" t="s">
        <v>441</v>
      </c>
      <c r="K1655" t="s">
        <v>1568</v>
      </c>
      <c r="L1655" t="s">
        <v>5914</v>
      </c>
      <c r="M16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5" t="s">
        <v>1569</v>
      </c>
      <c r="O1655" s="4">
        <v>62802726.840000004</v>
      </c>
      <c r="P1655" s="4">
        <f>IF(Table_GL_DATA_QUERY[[#This Row],[TRANSAMT]]&gt;0,Table_GL_DATA_QUERY[[#This Row],[TRANSAMT]],0)</f>
        <v>62802726.840000004</v>
      </c>
      <c r="Q1655" s="4">
        <f>-IF(Table_GL_DATA_QUERY[[#This Row],[TRANSAMT]]&lt;0,Table_GL_DATA_QUERY[[#This Row],[TRANSAMT]],0)</f>
        <v>0</v>
      </c>
      <c r="R1655" t="s">
        <v>28</v>
      </c>
      <c r="S1655" t="s">
        <v>29</v>
      </c>
    </row>
    <row r="1656" spans="1:19" x14ac:dyDescent="0.25">
      <c r="A1656" s="6">
        <v>20210703</v>
      </c>
      <c r="B1656" t="s">
        <v>768</v>
      </c>
      <c r="C1656" t="s">
        <v>3682</v>
      </c>
      <c r="D1656" t="s">
        <v>5915</v>
      </c>
      <c r="E1656" t="s">
        <v>23</v>
      </c>
      <c r="F1656" t="s">
        <v>42</v>
      </c>
      <c r="G1656" t="s">
        <v>25</v>
      </c>
      <c r="H1656">
        <v>0</v>
      </c>
      <c r="I1656">
        <v>0</v>
      </c>
      <c r="J1656" t="s">
        <v>61</v>
      </c>
      <c r="K1656" t="s">
        <v>1568</v>
      </c>
      <c r="L1656" t="s">
        <v>5916</v>
      </c>
      <c r="M16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6" t="s">
        <v>1569</v>
      </c>
      <c r="O1656" s="4">
        <v>-130957359.95999999</v>
      </c>
      <c r="P1656" s="4">
        <f>IF(Table_GL_DATA_QUERY[[#This Row],[TRANSAMT]]&gt;0,Table_GL_DATA_QUERY[[#This Row],[TRANSAMT]],0)</f>
        <v>0</v>
      </c>
      <c r="Q1656" s="4">
        <f>-IF(Table_GL_DATA_QUERY[[#This Row],[TRANSAMT]]&lt;0,Table_GL_DATA_QUERY[[#This Row],[TRANSAMT]],0)</f>
        <v>130957359.95999999</v>
      </c>
      <c r="R1656" t="s">
        <v>28</v>
      </c>
      <c r="S1656" t="s">
        <v>29</v>
      </c>
    </row>
    <row r="1657" spans="1:19" x14ac:dyDescent="0.25">
      <c r="A1657" s="6">
        <v>20210703</v>
      </c>
      <c r="B1657" t="s">
        <v>768</v>
      </c>
      <c r="C1657" t="s">
        <v>3682</v>
      </c>
      <c r="D1657" t="s">
        <v>5915</v>
      </c>
      <c r="E1657" t="s">
        <v>23</v>
      </c>
      <c r="F1657" t="s">
        <v>24</v>
      </c>
      <c r="G1657" t="s">
        <v>25</v>
      </c>
      <c r="H1657">
        <v>0</v>
      </c>
      <c r="I1657">
        <v>0</v>
      </c>
      <c r="J1657" t="s">
        <v>441</v>
      </c>
      <c r="K1657" t="s">
        <v>1568</v>
      </c>
      <c r="L1657" t="s">
        <v>5916</v>
      </c>
      <c r="M16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7" t="s">
        <v>1569</v>
      </c>
      <c r="O1657" s="4">
        <v>130957359.95999999</v>
      </c>
      <c r="P1657" s="4">
        <f>IF(Table_GL_DATA_QUERY[[#This Row],[TRANSAMT]]&gt;0,Table_GL_DATA_QUERY[[#This Row],[TRANSAMT]],0)</f>
        <v>130957359.95999999</v>
      </c>
      <c r="Q1657" s="4">
        <f>-IF(Table_GL_DATA_QUERY[[#This Row],[TRANSAMT]]&lt;0,Table_GL_DATA_QUERY[[#This Row],[TRANSAMT]],0)</f>
        <v>0</v>
      </c>
      <c r="R1657" t="s">
        <v>28</v>
      </c>
      <c r="S1657" t="s">
        <v>29</v>
      </c>
    </row>
    <row r="1658" spans="1:19" x14ac:dyDescent="0.25">
      <c r="A1658" s="6">
        <v>20210703</v>
      </c>
      <c r="B1658" t="s">
        <v>768</v>
      </c>
      <c r="C1658" t="s">
        <v>3682</v>
      </c>
      <c r="D1658" t="s">
        <v>5917</v>
      </c>
      <c r="E1658" t="s">
        <v>23</v>
      </c>
      <c r="F1658" t="s">
        <v>24</v>
      </c>
      <c r="G1658" t="s">
        <v>25</v>
      </c>
      <c r="H1658">
        <v>0</v>
      </c>
      <c r="I1658">
        <v>0</v>
      </c>
      <c r="J1658" t="s">
        <v>441</v>
      </c>
      <c r="K1658" t="s">
        <v>5918</v>
      </c>
      <c r="L1658" t="s">
        <v>5919</v>
      </c>
      <c r="M16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8" t="s">
        <v>1857</v>
      </c>
      <c r="O1658" s="4">
        <v>-544320</v>
      </c>
      <c r="P1658" s="4">
        <f>IF(Table_GL_DATA_QUERY[[#This Row],[TRANSAMT]]&gt;0,Table_GL_DATA_QUERY[[#This Row],[TRANSAMT]],0)</f>
        <v>0</v>
      </c>
      <c r="Q1658" s="4">
        <f>-IF(Table_GL_DATA_QUERY[[#This Row],[TRANSAMT]]&lt;0,Table_GL_DATA_QUERY[[#This Row],[TRANSAMT]],0)</f>
        <v>544320</v>
      </c>
      <c r="R1658" t="s">
        <v>26</v>
      </c>
      <c r="S1658" t="s">
        <v>27</v>
      </c>
    </row>
    <row r="1659" spans="1:19" x14ac:dyDescent="0.25">
      <c r="A1659" s="6">
        <v>20210729</v>
      </c>
      <c r="B1659" t="s">
        <v>768</v>
      </c>
      <c r="C1659" t="s">
        <v>3682</v>
      </c>
      <c r="D1659" t="s">
        <v>4306</v>
      </c>
      <c r="E1659" t="s">
        <v>1130</v>
      </c>
      <c r="F1659" t="s">
        <v>24</v>
      </c>
      <c r="G1659" t="s">
        <v>49</v>
      </c>
      <c r="H1659">
        <v>0</v>
      </c>
      <c r="I1659">
        <v>0</v>
      </c>
      <c r="J1659" t="s">
        <v>61</v>
      </c>
      <c r="K1659" t="s">
        <v>2511</v>
      </c>
      <c r="L1659" t="s">
        <v>6066</v>
      </c>
      <c r="M16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59" t="s">
        <v>2512</v>
      </c>
      <c r="O1659" s="4">
        <v>54280.959999999999</v>
      </c>
      <c r="P1659" s="4">
        <f>IF(Table_GL_DATA_QUERY[[#This Row],[TRANSAMT]]&gt;0,Table_GL_DATA_QUERY[[#This Row],[TRANSAMT]],0)</f>
        <v>54280.959999999999</v>
      </c>
      <c r="Q1659" s="4">
        <f>-IF(Table_GL_DATA_QUERY[[#This Row],[TRANSAMT]]&lt;0,Table_GL_DATA_QUERY[[#This Row],[TRANSAMT]],0)</f>
        <v>0</v>
      </c>
      <c r="R1659" t="s">
        <v>31</v>
      </c>
      <c r="S1659" t="s">
        <v>43</v>
      </c>
    </row>
    <row r="1660" spans="1:19" x14ac:dyDescent="0.25">
      <c r="A1660" s="6">
        <v>20210729</v>
      </c>
      <c r="B1660" t="s">
        <v>768</v>
      </c>
      <c r="C1660" t="s">
        <v>3682</v>
      </c>
      <c r="D1660" t="s">
        <v>4306</v>
      </c>
      <c r="E1660" t="s">
        <v>1131</v>
      </c>
      <c r="F1660" t="s">
        <v>24</v>
      </c>
      <c r="G1660" t="s">
        <v>49</v>
      </c>
      <c r="H1660">
        <v>0</v>
      </c>
      <c r="I1660">
        <v>0</v>
      </c>
      <c r="J1660" t="s">
        <v>61</v>
      </c>
      <c r="K1660" t="s">
        <v>2511</v>
      </c>
      <c r="L1660" t="s">
        <v>6067</v>
      </c>
      <c r="M16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60" t="s">
        <v>2512</v>
      </c>
      <c r="O1660" s="4">
        <v>116267.38</v>
      </c>
      <c r="P1660" s="4">
        <f>IF(Table_GL_DATA_QUERY[[#This Row],[TRANSAMT]]&gt;0,Table_GL_DATA_QUERY[[#This Row],[TRANSAMT]],0)</f>
        <v>116267.38</v>
      </c>
      <c r="Q1660" s="4">
        <f>-IF(Table_GL_DATA_QUERY[[#This Row],[TRANSAMT]]&lt;0,Table_GL_DATA_QUERY[[#This Row],[TRANSAMT]],0)</f>
        <v>0</v>
      </c>
      <c r="R1660" t="s">
        <v>31</v>
      </c>
      <c r="S1660" t="s">
        <v>43</v>
      </c>
    </row>
    <row r="1661" spans="1:19" x14ac:dyDescent="0.25">
      <c r="A1661" s="6">
        <v>20210729</v>
      </c>
      <c r="B1661" t="s">
        <v>768</v>
      </c>
      <c r="C1661" t="s">
        <v>3682</v>
      </c>
      <c r="D1661" t="s">
        <v>4306</v>
      </c>
      <c r="E1661" t="s">
        <v>324</v>
      </c>
      <c r="F1661" t="s">
        <v>24</v>
      </c>
      <c r="G1661" t="s">
        <v>49</v>
      </c>
      <c r="H1661">
        <v>0</v>
      </c>
      <c r="I1661">
        <v>0</v>
      </c>
      <c r="J1661" t="s">
        <v>61</v>
      </c>
      <c r="K1661" t="s">
        <v>6068</v>
      </c>
      <c r="L1661" t="s">
        <v>6069</v>
      </c>
      <c r="M16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61" t="s">
        <v>228</v>
      </c>
      <c r="O1661" s="4">
        <v>107021.74</v>
      </c>
      <c r="P1661" s="4">
        <f>IF(Table_GL_DATA_QUERY[[#This Row],[TRANSAMT]]&gt;0,Table_GL_DATA_QUERY[[#This Row],[TRANSAMT]],0)</f>
        <v>107021.74</v>
      </c>
      <c r="Q1661" s="4">
        <f>-IF(Table_GL_DATA_QUERY[[#This Row],[TRANSAMT]]&lt;0,Table_GL_DATA_QUERY[[#This Row],[TRANSAMT]],0)</f>
        <v>0</v>
      </c>
      <c r="R1661" t="s">
        <v>31</v>
      </c>
      <c r="S1661" t="s">
        <v>43</v>
      </c>
    </row>
    <row r="1662" spans="1:19" x14ac:dyDescent="0.25">
      <c r="A1662" s="6">
        <v>20210729</v>
      </c>
      <c r="B1662" t="s">
        <v>768</v>
      </c>
      <c r="C1662" t="s">
        <v>3682</v>
      </c>
      <c r="D1662" t="s">
        <v>4306</v>
      </c>
      <c r="E1662" t="s">
        <v>1132</v>
      </c>
      <c r="F1662" t="s">
        <v>24</v>
      </c>
      <c r="G1662" t="s">
        <v>49</v>
      </c>
      <c r="H1662">
        <v>0</v>
      </c>
      <c r="I1662">
        <v>0</v>
      </c>
      <c r="J1662" t="s">
        <v>61</v>
      </c>
      <c r="K1662" t="s">
        <v>116</v>
      </c>
      <c r="L1662" t="s">
        <v>6070</v>
      </c>
      <c r="M16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62" t="s">
        <v>117</v>
      </c>
      <c r="O1662" s="4">
        <v>207740</v>
      </c>
      <c r="P1662" s="4">
        <f>IF(Table_GL_DATA_QUERY[[#This Row],[TRANSAMT]]&gt;0,Table_GL_DATA_QUERY[[#This Row],[TRANSAMT]],0)</f>
        <v>207740</v>
      </c>
      <c r="Q1662" s="4">
        <f>-IF(Table_GL_DATA_QUERY[[#This Row],[TRANSAMT]]&lt;0,Table_GL_DATA_QUERY[[#This Row],[TRANSAMT]],0)</f>
        <v>0</v>
      </c>
      <c r="R1662" t="s">
        <v>31</v>
      </c>
      <c r="S1662" t="s">
        <v>43</v>
      </c>
    </row>
    <row r="1663" spans="1:19" x14ac:dyDescent="0.25">
      <c r="A1663" s="6">
        <v>20210729</v>
      </c>
      <c r="B1663" t="s">
        <v>768</v>
      </c>
      <c r="C1663" t="s">
        <v>3682</v>
      </c>
      <c r="D1663" t="s">
        <v>4306</v>
      </c>
      <c r="E1663" t="s">
        <v>1133</v>
      </c>
      <c r="F1663" t="s">
        <v>24</v>
      </c>
      <c r="G1663" t="s">
        <v>49</v>
      </c>
      <c r="H1663">
        <v>0</v>
      </c>
      <c r="I1663">
        <v>0</v>
      </c>
      <c r="J1663" t="s">
        <v>61</v>
      </c>
      <c r="K1663" t="s">
        <v>6071</v>
      </c>
      <c r="L1663" t="s">
        <v>6072</v>
      </c>
      <c r="M16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663" t="s">
        <v>6073</v>
      </c>
      <c r="O1663" s="4">
        <v>610705</v>
      </c>
      <c r="P1663" s="4">
        <f>IF(Table_GL_DATA_QUERY[[#This Row],[TRANSAMT]]&gt;0,Table_GL_DATA_QUERY[[#This Row],[TRANSAMT]],0)</f>
        <v>610705</v>
      </c>
      <c r="Q1663" s="4">
        <f>-IF(Table_GL_DATA_QUERY[[#This Row],[TRANSAMT]]&lt;0,Table_GL_DATA_QUERY[[#This Row],[TRANSAMT]],0)</f>
        <v>0</v>
      </c>
      <c r="R1663" t="s">
        <v>31</v>
      </c>
      <c r="S1663" t="s">
        <v>43</v>
      </c>
    </row>
    <row r="1664" spans="1:19" x14ac:dyDescent="0.25">
      <c r="A1664" s="6">
        <v>20210729</v>
      </c>
      <c r="B1664" t="s">
        <v>768</v>
      </c>
      <c r="C1664" t="s">
        <v>3682</v>
      </c>
      <c r="D1664" t="s">
        <v>4306</v>
      </c>
      <c r="E1664" t="s">
        <v>1134</v>
      </c>
      <c r="F1664" t="s">
        <v>24</v>
      </c>
      <c r="G1664" t="s">
        <v>49</v>
      </c>
      <c r="H1664">
        <v>0</v>
      </c>
      <c r="I1664">
        <v>0</v>
      </c>
      <c r="J1664" t="s">
        <v>61</v>
      </c>
      <c r="K1664" t="s">
        <v>163</v>
      </c>
      <c r="L1664" t="s">
        <v>6074</v>
      </c>
      <c r="M16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64" t="s">
        <v>143</v>
      </c>
      <c r="O1664" s="4">
        <v>14192</v>
      </c>
      <c r="P1664" s="4">
        <f>IF(Table_GL_DATA_QUERY[[#This Row],[TRANSAMT]]&gt;0,Table_GL_DATA_QUERY[[#This Row],[TRANSAMT]],0)</f>
        <v>14192</v>
      </c>
      <c r="Q1664" s="4">
        <f>-IF(Table_GL_DATA_QUERY[[#This Row],[TRANSAMT]]&lt;0,Table_GL_DATA_QUERY[[#This Row],[TRANSAMT]],0)</f>
        <v>0</v>
      </c>
      <c r="R1664" t="s">
        <v>31</v>
      </c>
      <c r="S1664" t="s">
        <v>43</v>
      </c>
    </row>
    <row r="1665" spans="1:19" x14ac:dyDescent="0.25">
      <c r="A1665" s="6">
        <v>20210729</v>
      </c>
      <c r="B1665" t="s">
        <v>768</v>
      </c>
      <c r="C1665" t="s">
        <v>3682</v>
      </c>
      <c r="D1665" t="s">
        <v>4306</v>
      </c>
      <c r="E1665" t="s">
        <v>1135</v>
      </c>
      <c r="F1665" t="s">
        <v>24</v>
      </c>
      <c r="G1665" t="s">
        <v>49</v>
      </c>
      <c r="H1665">
        <v>0</v>
      </c>
      <c r="I1665">
        <v>0</v>
      </c>
      <c r="J1665" t="s">
        <v>61</v>
      </c>
      <c r="K1665" t="s">
        <v>3569</v>
      </c>
      <c r="L1665" t="s">
        <v>6075</v>
      </c>
      <c r="M16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65" t="s">
        <v>1452</v>
      </c>
      <c r="O1665" s="4">
        <v>175120</v>
      </c>
      <c r="P1665" s="4">
        <f>IF(Table_GL_DATA_QUERY[[#This Row],[TRANSAMT]]&gt;0,Table_GL_DATA_QUERY[[#This Row],[TRANSAMT]],0)</f>
        <v>175120</v>
      </c>
      <c r="Q1665" s="4">
        <f>-IF(Table_GL_DATA_QUERY[[#This Row],[TRANSAMT]]&lt;0,Table_GL_DATA_QUERY[[#This Row],[TRANSAMT]],0)</f>
        <v>0</v>
      </c>
      <c r="R1665" t="s">
        <v>31</v>
      </c>
      <c r="S1665" t="s">
        <v>43</v>
      </c>
    </row>
    <row r="1666" spans="1:19" x14ac:dyDescent="0.25">
      <c r="A1666" s="6">
        <v>20210729</v>
      </c>
      <c r="B1666" t="s">
        <v>768</v>
      </c>
      <c r="C1666" t="s">
        <v>3682</v>
      </c>
      <c r="D1666" t="s">
        <v>4306</v>
      </c>
      <c r="E1666" t="s">
        <v>1136</v>
      </c>
      <c r="F1666" t="s">
        <v>24</v>
      </c>
      <c r="G1666" t="s">
        <v>49</v>
      </c>
      <c r="H1666">
        <v>0</v>
      </c>
      <c r="I1666">
        <v>0</v>
      </c>
      <c r="J1666" t="s">
        <v>61</v>
      </c>
      <c r="K1666" t="s">
        <v>2513</v>
      </c>
      <c r="L1666" t="s">
        <v>6076</v>
      </c>
      <c r="M16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66" t="s">
        <v>1668</v>
      </c>
      <c r="O1666" s="4">
        <v>35092</v>
      </c>
      <c r="P1666" s="4">
        <f>IF(Table_GL_DATA_QUERY[[#This Row],[TRANSAMT]]&gt;0,Table_GL_DATA_QUERY[[#This Row],[TRANSAMT]],0)</f>
        <v>35092</v>
      </c>
      <c r="Q1666" s="4">
        <f>-IF(Table_GL_DATA_QUERY[[#This Row],[TRANSAMT]]&lt;0,Table_GL_DATA_QUERY[[#This Row],[TRANSAMT]],0)</f>
        <v>0</v>
      </c>
      <c r="R1666" t="s">
        <v>31</v>
      </c>
      <c r="S1666" t="s">
        <v>43</v>
      </c>
    </row>
    <row r="1667" spans="1:19" x14ac:dyDescent="0.25">
      <c r="A1667" s="6">
        <v>20210729</v>
      </c>
      <c r="B1667" t="s">
        <v>768</v>
      </c>
      <c r="C1667" t="s">
        <v>3682</v>
      </c>
      <c r="D1667" t="s">
        <v>4306</v>
      </c>
      <c r="E1667" t="s">
        <v>1137</v>
      </c>
      <c r="F1667" t="s">
        <v>24</v>
      </c>
      <c r="G1667" t="s">
        <v>49</v>
      </c>
      <c r="H1667">
        <v>0</v>
      </c>
      <c r="I1667">
        <v>0</v>
      </c>
      <c r="J1667" t="s">
        <v>61</v>
      </c>
      <c r="K1667" t="s">
        <v>163</v>
      </c>
      <c r="L1667" t="s">
        <v>6077</v>
      </c>
      <c r="M16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67" t="s">
        <v>143</v>
      </c>
      <c r="O1667" s="4">
        <v>21661</v>
      </c>
      <c r="P1667" s="4">
        <f>IF(Table_GL_DATA_QUERY[[#This Row],[TRANSAMT]]&gt;0,Table_GL_DATA_QUERY[[#This Row],[TRANSAMT]],0)</f>
        <v>21661</v>
      </c>
      <c r="Q1667" s="4">
        <f>-IF(Table_GL_DATA_QUERY[[#This Row],[TRANSAMT]]&lt;0,Table_GL_DATA_QUERY[[#This Row],[TRANSAMT]],0)</f>
        <v>0</v>
      </c>
      <c r="R1667" t="s">
        <v>31</v>
      </c>
      <c r="S1667" t="s">
        <v>43</v>
      </c>
    </row>
    <row r="1668" spans="1:19" x14ac:dyDescent="0.25">
      <c r="A1668" s="6">
        <v>20210729</v>
      </c>
      <c r="B1668" t="s">
        <v>768</v>
      </c>
      <c r="C1668" t="s">
        <v>3682</v>
      </c>
      <c r="D1668" t="s">
        <v>4306</v>
      </c>
      <c r="E1668" t="s">
        <v>1138</v>
      </c>
      <c r="F1668" t="s">
        <v>24</v>
      </c>
      <c r="G1668" t="s">
        <v>49</v>
      </c>
      <c r="H1668">
        <v>0</v>
      </c>
      <c r="I1668">
        <v>0</v>
      </c>
      <c r="J1668" t="s">
        <v>61</v>
      </c>
      <c r="K1668" t="s">
        <v>2281</v>
      </c>
      <c r="L1668" t="s">
        <v>6078</v>
      </c>
      <c r="M16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68" t="s">
        <v>141</v>
      </c>
      <c r="O1668" s="4">
        <v>740484</v>
      </c>
      <c r="P1668" s="4">
        <f>IF(Table_GL_DATA_QUERY[[#This Row],[TRANSAMT]]&gt;0,Table_GL_DATA_QUERY[[#This Row],[TRANSAMT]],0)</f>
        <v>740484</v>
      </c>
      <c r="Q1668" s="4">
        <f>-IF(Table_GL_DATA_QUERY[[#This Row],[TRANSAMT]]&lt;0,Table_GL_DATA_QUERY[[#This Row],[TRANSAMT]],0)</f>
        <v>0</v>
      </c>
      <c r="R1668" t="s">
        <v>31</v>
      </c>
      <c r="S1668" t="s">
        <v>43</v>
      </c>
    </row>
    <row r="1669" spans="1:19" x14ac:dyDescent="0.25">
      <c r="A1669" s="6">
        <v>20210729</v>
      </c>
      <c r="B1669" t="s">
        <v>768</v>
      </c>
      <c r="C1669" t="s">
        <v>3682</v>
      </c>
      <c r="D1669" t="s">
        <v>4306</v>
      </c>
      <c r="E1669" t="s">
        <v>1139</v>
      </c>
      <c r="F1669" t="s">
        <v>24</v>
      </c>
      <c r="G1669" t="s">
        <v>49</v>
      </c>
      <c r="H1669">
        <v>0</v>
      </c>
      <c r="I1669">
        <v>0</v>
      </c>
      <c r="J1669" t="s">
        <v>61</v>
      </c>
      <c r="K1669" t="s">
        <v>2522</v>
      </c>
      <c r="L1669" t="s">
        <v>6079</v>
      </c>
      <c r="M16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69" t="s">
        <v>2523</v>
      </c>
      <c r="O1669" s="4">
        <v>377108.45</v>
      </c>
      <c r="P1669" s="4">
        <f>IF(Table_GL_DATA_QUERY[[#This Row],[TRANSAMT]]&gt;0,Table_GL_DATA_QUERY[[#This Row],[TRANSAMT]],0)</f>
        <v>377108.45</v>
      </c>
      <c r="Q1669" s="4">
        <f>-IF(Table_GL_DATA_QUERY[[#This Row],[TRANSAMT]]&lt;0,Table_GL_DATA_QUERY[[#This Row],[TRANSAMT]],0)</f>
        <v>0</v>
      </c>
      <c r="R1669" t="s">
        <v>31</v>
      </c>
      <c r="S1669" t="s">
        <v>43</v>
      </c>
    </row>
    <row r="1670" spans="1:19" x14ac:dyDescent="0.25">
      <c r="A1670" s="6">
        <v>20210729</v>
      </c>
      <c r="B1670" t="s">
        <v>768</v>
      </c>
      <c r="C1670" t="s">
        <v>3682</v>
      </c>
      <c r="D1670" t="s">
        <v>4306</v>
      </c>
      <c r="E1670" t="s">
        <v>1140</v>
      </c>
      <c r="F1670" t="s">
        <v>24</v>
      </c>
      <c r="G1670" t="s">
        <v>49</v>
      </c>
      <c r="H1670">
        <v>0</v>
      </c>
      <c r="I1670">
        <v>0</v>
      </c>
      <c r="J1670" t="s">
        <v>61</v>
      </c>
      <c r="K1670" t="s">
        <v>2524</v>
      </c>
      <c r="L1670" t="s">
        <v>6080</v>
      </c>
      <c r="M16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000000000093</v>
      </c>
      <c r="N1670" t="s">
        <v>212</v>
      </c>
      <c r="O1670" s="4">
        <v>277170</v>
      </c>
      <c r="P1670" s="4">
        <f>IF(Table_GL_DATA_QUERY[[#This Row],[TRANSAMT]]&gt;0,Table_GL_DATA_QUERY[[#This Row],[TRANSAMT]],0)</f>
        <v>277170</v>
      </c>
      <c r="Q1670" s="4">
        <f>-IF(Table_GL_DATA_QUERY[[#This Row],[TRANSAMT]]&lt;0,Table_GL_DATA_QUERY[[#This Row],[TRANSAMT]],0)</f>
        <v>0</v>
      </c>
      <c r="R1670" t="s">
        <v>31</v>
      </c>
      <c r="S1670" t="s">
        <v>43</v>
      </c>
    </row>
    <row r="1671" spans="1:19" x14ac:dyDescent="0.25">
      <c r="A1671" s="6">
        <v>20210729</v>
      </c>
      <c r="B1671" t="s">
        <v>768</v>
      </c>
      <c r="C1671" t="s">
        <v>3682</v>
      </c>
      <c r="D1671" t="s">
        <v>4306</v>
      </c>
      <c r="E1671" t="s">
        <v>1141</v>
      </c>
      <c r="F1671" t="s">
        <v>24</v>
      </c>
      <c r="G1671" t="s">
        <v>49</v>
      </c>
      <c r="H1671">
        <v>0</v>
      </c>
      <c r="I1671">
        <v>0</v>
      </c>
      <c r="J1671" t="s">
        <v>61</v>
      </c>
      <c r="K1671" t="s">
        <v>116</v>
      </c>
      <c r="L1671" t="s">
        <v>6081</v>
      </c>
      <c r="M16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71" t="s">
        <v>117</v>
      </c>
      <c r="O1671" s="4">
        <v>290553</v>
      </c>
      <c r="P1671" s="4">
        <f>IF(Table_GL_DATA_QUERY[[#This Row],[TRANSAMT]]&gt;0,Table_GL_DATA_QUERY[[#This Row],[TRANSAMT]],0)</f>
        <v>290553</v>
      </c>
      <c r="Q1671" s="4">
        <f>-IF(Table_GL_DATA_QUERY[[#This Row],[TRANSAMT]]&lt;0,Table_GL_DATA_QUERY[[#This Row],[TRANSAMT]],0)</f>
        <v>0</v>
      </c>
      <c r="R1671" t="s">
        <v>31</v>
      </c>
      <c r="S1671" t="s">
        <v>43</v>
      </c>
    </row>
    <row r="1672" spans="1:19" x14ac:dyDescent="0.25">
      <c r="A1672" s="6">
        <v>20210729</v>
      </c>
      <c r="B1672" t="s">
        <v>768</v>
      </c>
      <c r="C1672" t="s">
        <v>3682</v>
      </c>
      <c r="D1672" t="s">
        <v>4306</v>
      </c>
      <c r="E1672" t="s">
        <v>1142</v>
      </c>
      <c r="F1672" t="s">
        <v>24</v>
      </c>
      <c r="G1672" t="s">
        <v>49</v>
      </c>
      <c r="H1672">
        <v>0</v>
      </c>
      <c r="I1672">
        <v>0</v>
      </c>
      <c r="J1672" t="s">
        <v>61</v>
      </c>
      <c r="K1672" t="s">
        <v>116</v>
      </c>
      <c r="L1672" t="s">
        <v>6082</v>
      </c>
      <c r="M16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72" t="s">
        <v>117</v>
      </c>
      <c r="O1672" s="4">
        <v>300000</v>
      </c>
      <c r="P1672" s="4">
        <f>IF(Table_GL_DATA_QUERY[[#This Row],[TRANSAMT]]&gt;0,Table_GL_DATA_QUERY[[#This Row],[TRANSAMT]],0)</f>
        <v>300000</v>
      </c>
      <c r="Q1672" s="4">
        <f>-IF(Table_GL_DATA_QUERY[[#This Row],[TRANSAMT]]&lt;0,Table_GL_DATA_QUERY[[#This Row],[TRANSAMT]],0)</f>
        <v>0</v>
      </c>
      <c r="R1672" t="s">
        <v>31</v>
      </c>
      <c r="S1672" t="s">
        <v>43</v>
      </c>
    </row>
    <row r="1673" spans="1:19" x14ac:dyDescent="0.25">
      <c r="A1673" s="6">
        <v>20210729</v>
      </c>
      <c r="B1673" t="s">
        <v>768</v>
      </c>
      <c r="C1673" t="s">
        <v>3682</v>
      </c>
      <c r="D1673" t="s">
        <v>4306</v>
      </c>
      <c r="E1673" t="s">
        <v>1143</v>
      </c>
      <c r="F1673" t="s">
        <v>24</v>
      </c>
      <c r="G1673" t="s">
        <v>49</v>
      </c>
      <c r="H1673">
        <v>0</v>
      </c>
      <c r="I1673">
        <v>0</v>
      </c>
      <c r="J1673" t="s">
        <v>61</v>
      </c>
      <c r="K1673" t="s">
        <v>2525</v>
      </c>
      <c r="L1673" t="s">
        <v>6083</v>
      </c>
      <c r="M16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73" t="s">
        <v>2526</v>
      </c>
      <c r="O1673" s="4">
        <v>321910</v>
      </c>
      <c r="P1673" s="4">
        <f>IF(Table_GL_DATA_QUERY[[#This Row],[TRANSAMT]]&gt;0,Table_GL_DATA_QUERY[[#This Row],[TRANSAMT]],0)</f>
        <v>321910</v>
      </c>
      <c r="Q1673" s="4">
        <f>-IF(Table_GL_DATA_QUERY[[#This Row],[TRANSAMT]]&lt;0,Table_GL_DATA_QUERY[[#This Row],[TRANSAMT]],0)</f>
        <v>0</v>
      </c>
      <c r="R1673" t="s">
        <v>31</v>
      </c>
      <c r="S1673" t="s">
        <v>43</v>
      </c>
    </row>
    <row r="1674" spans="1:19" x14ac:dyDescent="0.25">
      <c r="A1674" s="6">
        <v>20210729</v>
      </c>
      <c r="B1674" t="s">
        <v>768</v>
      </c>
      <c r="C1674" t="s">
        <v>3682</v>
      </c>
      <c r="D1674" t="s">
        <v>4306</v>
      </c>
      <c r="E1674" t="s">
        <v>1144</v>
      </c>
      <c r="F1674" t="s">
        <v>24</v>
      </c>
      <c r="G1674" t="s">
        <v>49</v>
      </c>
      <c r="H1674">
        <v>0</v>
      </c>
      <c r="I1674">
        <v>0</v>
      </c>
      <c r="J1674" t="s">
        <v>61</v>
      </c>
      <c r="K1674" t="s">
        <v>116</v>
      </c>
      <c r="L1674" t="s">
        <v>6084</v>
      </c>
      <c r="M16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74" t="s">
        <v>117</v>
      </c>
      <c r="O1674" s="4">
        <v>240585</v>
      </c>
      <c r="P1674" s="4">
        <f>IF(Table_GL_DATA_QUERY[[#This Row],[TRANSAMT]]&gt;0,Table_GL_DATA_QUERY[[#This Row],[TRANSAMT]],0)</f>
        <v>240585</v>
      </c>
      <c r="Q1674" s="4">
        <f>-IF(Table_GL_DATA_QUERY[[#This Row],[TRANSAMT]]&lt;0,Table_GL_DATA_QUERY[[#This Row],[TRANSAMT]],0)</f>
        <v>0</v>
      </c>
      <c r="R1674" t="s">
        <v>31</v>
      </c>
      <c r="S1674" t="s">
        <v>43</v>
      </c>
    </row>
    <row r="1675" spans="1:19" x14ac:dyDescent="0.25">
      <c r="A1675" s="6">
        <v>20210729</v>
      </c>
      <c r="B1675" t="s">
        <v>768</v>
      </c>
      <c r="C1675" t="s">
        <v>3682</v>
      </c>
      <c r="D1675" t="s">
        <v>4306</v>
      </c>
      <c r="E1675" t="s">
        <v>374</v>
      </c>
      <c r="F1675" t="s">
        <v>24</v>
      </c>
      <c r="G1675" t="s">
        <v>49</v>
      </c>
      <c r="H1675">
        <v>0</v>
      </c>
      <c r="I1675">
        <v>0</v>
      </c>
      <c r="J1675" t="s">
        <v>61</v>
      </c>
      <c r="K1675" t="s">
        <v>315</v>
      </c>
      <c r="L1675" t="s">
        <v>6085</v>
      </c>
      <c r="M16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75" t="s">
        <v>213</v>
      </c>
      <c r="O1675" s="4">
        <v>55019</v>
      </c>
      <c r="P1675" s="4">
        <f>IF(Table_GL_DATA_QUERY[[#This Row],[TRANSAMT]]&gt;0,Table_GL_DATA_QUERY[[#This Row],[TRANSAMT]],0)</f>
        <v>55019</v>
      </c>
      <c r="Q1675" s="4">
        <f>-IF(Table_GL_DATA_QUERY[[#This Row],[TRANSAMT]]&lt;0,Table_GL_DATA_QUERY[[#This Row],[TRANSAMT]],0)</f>
        <v>0</v>
      </c>
      <c r="R1675" t="s">
        <v>31</v>
      </c>
      <c r="S1675" t="s">
        <v>43</v>
      </c>
    </row>
    <row r="1676" spans="1:19" x14ac:dyDescent="0.25">
      <c r="A1676" s="6">
        <v>20210729</v>
      </c>
      <c r="B1676" t="s">
        <v>768</v>
      </c>
      <c r="C1676" t="s">
        <v>3682</v>
      </c>
      <c r="D1676" t="s">
        <v>4306</v>
      </c>
      <c r="E1676" t="s">
        <v>375</v>
      </c>
      <c r="F1676" t="s">
        <v>24</v>
      </c>
      <c r="G1676" t="s">
        <v>49</v>
      </c>
      <c r="H1676">
        <v>0</v>
      </c>
      <c r="I1676">
        <v>0</v>
      </c>
      <c r="J1676" t="s">
        <v>61</v>
      </c>
      <c r="K1676" t="s">
        <v>278</v>
      </c>
      <c r="L1676" t="s">
        <v>6086</v>
      </c>
      <c r="M16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76" t="s">
        <v>279</v>
      </c>
      <c r="O1676" s="4">
        <v>7777</v>
      </c>
      <c r="P1676" s="4">
        <f>IF(Table_GL_DATA_QUERY[[#This Row],[TRANSAMT]]&gt;0,Table_GL_DATA_QUERY[[#This Row],[TRANSAMT]],0)</f>
        <v>7777</v>
      </c>
      <c r="Q1676" s="4">
        <f>-IF(Table_GL_DATA_QUERY[[#This Row],[TRANSAMT]]&lt;0,Table_GL_DATA_QUERY[[#This Row],[TRANSAMT]],0)</f>
        <v>0</v>
      </c>
      <c r="R1676" t="s">
        <v>31</v>
      </c>
      <c r="S1676" t="s">
        <v>43</v>
      </c>
    </row>
    <row r="1677" spans="1:19" x14ac:dyDescent="0.25">
      <c r="A1677" s="6">
        <v>20210729</v>
      </c>
      <c r="B1677" t="s">
        <v>768</v>
      </c>
      <c r="C1677" t="s">
        <v>3682</v>
      </c>
      <c r="D1677" t="s">
        <v>4306</v>
      </c>
      <c r="E1677" t="s">
        <v>376</v>
      </c>
      <c r="F1677" t="s">
        <v>24</v>
      </c>
      <c r="G1677" t="s">
        <v>49</v>
      </c>
      <c r="H1677">
        <v>0</v>
      </c>
      <c r="I1677">
        <v>0</v>
      </c>
      <c r="J1677" t="s">
        <v>61</v>
      </c>
      <c r="K1677" t="s">
        <v>2527</v>
      </c>
      <c r="L1677" t="s">
        <v>6087</v>
      </c>
      <c r="M16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000010729726</v>
      </c>
      <c r="N1677" t="s">
        <v>2528</v>
      </c>
      <c r="O1677" s="4">
        <v>61695</v>
      </c>
      <c r="P1677" s="4">
        <f>IF(Table_GL_DATA_QUERY[[#This Row],[TRANSAMT]]&gt;0,Table_GL_DATA_QUERY[[#This Row],[TRANSAMT]],0)</f>
        <v>61695</v>
      </c>
      <c r="Q1677" s="4">
        <f>-IF(Table_GL_DATA_QUERY[[#This Row],[TRANSAMT]]&lt;0,Table_GL_DATA_QUERY[[#This Row],[TRANSAMT]],0)</f>
        <v>0</v>
      </c>
      <c r="R1677" t="s">
        <v>31</v>
      </c>
      <c r="S1677" t="s">
        <v>43</v>
      </c>
    </row>
    <row r="1678" spans="1:19" x14ac:dyDescent="0.25">
      <c r="A1678" s="6">
        <v>20210729</v>
      </c>
      <c r="B1678" t="s">
        <v>768</v>
      </c>
      <c r="C1678" t="s">
        <v>3682</v>
      </c>
      <c r="D1678" t="s">
        <v>4306</v>
      </c>
      <c r="E1678" t="s">
        <v>1159</v>
      </c>
      <c r="F1678" t="s">
        <v>24</v>
      </c>
      <c r="G1678" t="s">
        <v>49</v>
      </c>
      <c r="H1678">
        <v>0</v>
      </c>
      <c r="I1678">
        <v>0</v>
      </c>
      <c r="J1678" t="s">
        <v>61</v>
      </c>
      <c r="K1678" t="s">
        <v>6088</v>
      </c>
      <c r="L1678" t="s">
        <v>6089</v>
      </c>
      <c r="M16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78" t="s">
        <v>6090</v>
      </c>
      <c r="O1678" s="4">
        <v>14100</v>
      </c>
      <c r="P1678" s="4">
        <f>IF(Table_GL_DATA_QUERY[[#This Row],[TRANSAMT]]&gt;0,Table_GL_DATA_QUERY[[#This Row],[TRANSAMT]],0)</f>
        <v>14100</v>
      </c>
      <c r="Q1678" s="4">
        <f>-IF(Table_GL_DATA_QUERY[[#This Row],[TRANSAMT]]&lt;0,Table_GL_DATA_QUERY[[#This Row],[TRANSAMT]],0)</f>
        <v>0</v>
      </c>
      <c r="R1678" t="s">
        <v>31</v>
      </c>
      <c r="S1678" t="s">
        <v>43</v>
      </c>
    </row>
    <row r="1679" spans="1:19" x14ac:dyDescent="0.25">
      <c r="A1679" s="6">
        <v>20210729</v>
      </c>
      <c r="B1679" t="s">
        <v>768</v>
      </c>
      <c r="C1679" t="s">
        <v>3682</v>
      </c>
      <c r="D1679" t="s">
        <v>4306</v>
      </c>
      <c r="E1679" t="s">
        <v>377</v>
      </c>
      <c r="F1679" t="s">
        <v>24</v>
      </c>
      <c r="G1679" t="s">
        <v>49</v>
      </c>
      <c r="H1679">
        <v>0</v>
      </c>
      <c r="I1679">
        <v>0</v>
      </c>
      <c r="J1679" t="s">
        <v>61</v>
      </c>
      <c r="K1679" t="s">
        <v>6091</v>
      </c>
      <c r="L1679" t="s">
        <v>6092</v>
      </c>
      <c r="M16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79" t="s">
        <v>213</v>
      </c>
      <c r="O1679" s="4">
        <v>120045</v>
      </c>
      <c r="P1679" s="4">
        <f>IF(Table_GL_DATA_QUERY[[#This Row],[TRANSAMT]]&gt;0,Table_GL_DATA_QUERY[[#This Row],[TRANSAMT]],0)</f>
        <v>120045</v>
      </c>
      <c r="Q1679" s="4">
        <f>-IF(Table_GL_DATA_QUERY[[#This Row],[TRANSAMT]]&lt;0,Table_GL_DATA_QUERY[[#This Row],[TRANSAMT]],0)</f>
        <v>0</v>
      </c>
      <c r="R1679" t="s">
        <v>31</v>
      </c>
      <c r="S1679" t="s">
        <v>43</v>
      </c>
    </row>
    <row r="1680" spans="1:19" x14ac:dyDescent="0.25">
      <c r="A1680" s="6">
        <v>20210729</v>
      </c>
      <c r="B1680" t="s">
        <v>768</v>
      </c>
      <c r="C1680" t="s">
        <v>3682</v>
      </c>
      <c r="D1680" t="s">
        <v>4306</v>
      </c>
      <c r="E1680" t="s">
        <v>1160</v>
      </c>
      <c r="F1680" t="s">
        <v>24</v>
      </c>
      <c r="G1680" t="s">
        <v>49</v>
      </c>
      <c r="H1680">
        <v>0</v>
      </c>
      <c r="I1680">
        <v>0</v>
      </c>
      <c r="J1680" t="s">
        <v>61</v>
      </c>
      <c r="K1680" t="s">
        <v>2529</v>
      </c>
      <c r="L1680" t="s">
        <v>6093</v>
      </c>
      <c r="M16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000010728618</v>
      </c>
      <c r="N1680" t="s">
        <v>2530</v>
      </c>
      <c r="O1680" s="4">
        <v>952679</v>
      </c>
      <c r="P1680" s="4">
        <f>IF(Table_GL_DATA_QUERY[[#This Row],[TRANSAMT]]&gt;0,Table_GL_DATA_QUERY[[#This Row],[TRANSAMT]],0)</f>
        <v>952679</v>
      </c>
      <c r="Q1680" s="4">
        <f>-IF(Table_GL_DATA_QUERY[[#This Row],[TRANSAMT]]&lt;0,Table_GL_DATA_QUERY[[#This Row],[TRANSAMT]],0)</f>
        <v>0</v>
      </c>
      <c r="R1680" t="s">
        <v>31</v>
      </c>
      <c r="S1680" t="s">
        <v>43</v>
      </c>
    </row>
    <row r="1681" spans="1:19" x14ac:dyDescent="0.25">
      <c r="A1681" s="6">
        <v>20210712</v>
      </c>
      <c r="B1681" t="s">
        <v>768</v>
      </c>
      <c r="C1681" t="s">
        <v>3682</v>
      </c>
      <c r="D1681" t="s">
        <v>4477</v>
      </c>
      <c r="E1681" t="s">
        <v>104</v>
      </c>
      <c r="F1681" t="s">
        <v>24</v>
      </c>
      <c r="G1681" t="s">
        <v>477</v>
      </c>
      <c r="H1681">
        <v>0</v>
      </c>
      <c r="I1681">
        <v>0</v>
      </c>
      <c r="J1681" t="s">
        <v>472</v>
      </c>
      <c r="K1681" t="s">
        <v>4482</v>
      </c>
      <c r="L1681" t="s">
        <v>4483</v>
      </c>
      <c r="M16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81" t="s">
        <v>1630</v>
      </c>
      <c r="O1681" s="4">
        <v>-35600</v>
      </c>
      <c r="P1681" s="4">
        <f>IF(Table_GL_DATA_QUERY[[#This Row],[TRANSAMT]]&gt;0,Table_GL_DATA_QUERY[[#This Row],[TRANSAMT]],0)</f>
        <v>0</v>
      </c>
      <c r="Q1681" s="4">
        <f>-IF(Table_GL_DATA_QUERY[[#This Row],[TRANSAMT]]&lt;0,Table_GL_DATA_QUERY[[#This Row],[TRANSAMT]],0)</f>
        <v>35600</v>
      </c>
      <c r="R1681" t="s">
        <v>26</v>
      </c>
      <c r="S1681" t="s">
        <v>27</v>
      </c>
    </row>
    <row r="1682" spans="1:19" x14ac:dyDescent="0.25">
      <c r="A1682" s="6">
        <v>20210712</v>
      </c>
      <c r="B1682" t="s">
        <v>768</v>
      </c>
      <c r="C1682" t="s">
        <v>3682</v>
      </c>
      <c r="D1682" t="s">
        <v>4477</v>
      </c>
      <c r="E1682" t="s">
        <v>106</v>
      </c>
      <c r="F1682" t="s">
        <v>24</v>
      </c>
      <c r="G1682" t="s">
        <v>477</v>
      </c>
      <c r="H1682">
        <v>0</v>
      </c>
      <c r="I1682">
        <v>0</v>
      </c>
      <c r="J1682" t="s">
        <v>472</v>
      </c>
      <c r="K1682" t="s">
        <v>4482</v>
      </c>
      <c r="L1682" t="s">
        <v>4483</v>
      </c>
      <c r="M16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82" t="s">
        <v>1631</v>
      </c>
      <c r="O1682" s="4">
        <v>-48391</v>
      </c>
      <c r="P1682" s="4">
        <f>IF(Table_GL_DATA_QUERY[[#This Row],[TRANSAMT]]&gt;0,Table_GL_DATA_QUERY[[#This Row],[TRANSAMT]],0)</f>
        <v>0</v>
      </c>
      <c r="Q1682" s="4">
        <f>-IF(Table_GL_DATA_QUERY[[#This Row],[TRANSAMT]]&lt;0,Table_GL_DATA_QUERY[[#This Row],[TRANSAMT]],0)</f>
        <v>48391</v>
      </c>
      <c r="R1682" t="s">
        <v>26</v>
      </c>
      <c r="S1682" t="s">
        <v>27</v>
      </c>
    </row>
    <row r="1683" spans="1:19" x14ac:dyDescent="0.25">
      <c r="A1683" s="6">
        <v>20210712</v>
      </c>
      <c r="B1683" t="s">
        <v>768</v>
      </c>
      <c r="C1683" t="s">
        <v>3682</v>
      </c>
      <c r="D1683" t="s">
        <v>4477</v>
      </c>
      <c r="E1683" t="s">
        <v>107</v>
      </c>
      <c r="F1683" t="s">
        <v>24</v>
      </c>
      <c r="G1683" t="s">
        <v>477</v>
      </c>
      <c r="H1683">
        <v>0</v>
      </c>
      <c r="I1683">
        <v>0</v>
      </c>
      <c r="J1683" t="s">
        <v>472</v>
      </c>
      <c r="K1683" t="s">
        <v>4482</v>
      </c>
      <c r="L1683" t="s">
        <v>4483</v>
      </c>
      <c r="M16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83" t="s">
        <v>775</v>
      </c>
      <c r="O1683" s="4">
        <v>-331776</v>
      </c>
      <c r="P1683" s="4">
        <f>IF(Table_GL_DATA_QUERY[[#This Row],[TRANSAMT]]&gt;0,Table_GL_DATA_QUERY[[#This Row],[TRANSAMT]],0)</f>
        <v>0</v>
      </c>
      <c r="Q1683" s="4">
        <f>-IF(Table_GL_DATA_QUERY[[#This Row],[TRANSAMT]]&lt;0,Table_GL_DATA_QUERY[[#This Row],[TRANSAMT]],0)</f>
        <v>331776</v>
      </c>
      <c r="R1683" t="s">
        <v>26</v>
      </c>
      <c r="S1683" t="s">
        <v>27</v>
      </c>
    </row>
    <row r="1684" spans="1:19" x14ac:dyDescent="0.25">
      <c r="A1684" s="6">
        <v>20210712</v>
      </c>
      <c r="B1684" t="s">
        <v>768</v>
      </c>
      <c r="C1684" t="s">
        <v>3682</v>
      </c>
      <c r="D1684" t="s">
        <v>4477</v>
      </c>
      <c r="E1684" t="s">
        <v>109</v>
      </c>
      <c r="F1684" t="s">
        <v>24</v>
      </c>
      <c r="G1684" t="s">
        <v>477</v>
      </c>
      <c r="H1684">
        <v>0</v>
      </c>
      <c r="I1684">
        <v>0</v>
      </c>
      <c r="J1684" t="s">
        <v>472</v>
      </c>
      <c r="K1684" t="s">
        <v>4482</v>
      </c>
      <c r="L1684" t="s">
        <v>4483</v>
      </c>
      <c r="M16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84" t="s">
        <v>513</v>
      </c>
      <c r="O1684" s="4">
        <v>-18600</v>
      </c>
      <c r="P1684" s="4">
        <f>IF(Table_GL_DATA_QUERY[[#This Row],[TRANSAMT]]&gt;0,Table_GL_DATA_QUERY[[#This Row],[TRANSAMT]],0)</f>
        <v>0</v>
      </c>
      <c r="Q1684" s="4">
        <f>-IF(Table_GL_DATA_QUERY[[#This Row],[TRANSAMT]]&lt;0,Table_GL_DATA_QUERY[[#This Row],[TRANSAMT]],0)</f>
        <v>18600</v>
      </c>
      <c r="R1684" t="s">
        <v>26</v>
      </c>
      <c r="S1684" t="s">
        <v>27</v>
      </c>
    </row>
    <row r="1685" spans="1:19" x14ac:dyDescent="0.25">
      <c r="A1685" s="6">
        <v>20210712</v>
      </c>
      <c r="B1685" t="s">
        <v>768</v>
      </c>
      <c r="C1685" t="s">
        <v>3682</v>
      </c>
      <c r="D1685" t="s">
        <v>4477</v>
      </c>
      <c r="E1685" t="s">
        <v>193</v>
      </c>
      <c r="F1685" t="s">
        <v>24</v>
      </c>
      <c r="G1685" t="s">
        <v>477</v>
      </c>
      <c r="H1685">
        <v>0</v>
      </c>
      <c r="I1685">
        <v>0</v>
      </c>
      <c r="J1685" t="s">
        <v>472</v>
      </c>
      <c r="K1685" t="s">
        <v>4482</v>
      </c>
      <c r="L1685" t="s">
        <v>4483</v>
      </c>
      <c r="M16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85" t="s">
        <v>506</v>
      </c>
      <c r="O1685" s="4">
        <v>-18600</v>
      </c>
      <c r="P1685" s="4">
        <f>IF(Table_GL_DATA_QUERY[[#This Row],[TRANSAMT]]&gt;0,Table_GL_DATA_QUERY[[#This Row],[TRANSAMT]],0)</f>
        <v>0</v>
      </c>
      <c r="Q1685" s="4">
        <f>-IF(Table_GL_DATA_QUERY[[#This Row],[TRANSAMT]]&lt;0,Table_GL_DATA_QUERY[[#This Row],[TRANSAMT]],0)</f>
        <v>18600</v>
      </c>
      <c r="R1685" t="s">
        <v>26</v>
      </c>
      <c r="S1685" t="s">
        <v>27</v>
      </c>
    </row>
    <row r="1686" spans="1:19" x14ac:dyDescent="0.25">
      <c r="A1686" s="6">
        <v>20210712</v>
      </c>
      <c r="B1686" t="s">
        <v>768</v>
      </c>
      <c r="C1686" t="s">
        <v>3682</v>
      </c>
      <c r="D1686" t="s">
        <v>4477</v>
      </c>
      <c r="E1686" t="s">
        <v>196</v>
      </c>
      <c r="F1686" t="s">
        <v>24</v>
      </c>
      <c r="G1686" t="s">
        <v>477</v>
      </c>
      <c r="H1686">
        <v>0</v>
      </c>
      <c r="I1686">
        <v>0</v>
      </c>
      <c r="J1686" t="s">
        <v>472</v>
      </c>
      <c r="K1686" t="s">
        <v>4482</v>
      </c>
      <c r="L1686" t="s">
        <v>4483</v>
      </c>
      <c r="M16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86" t="s">
        <v>5309</v>
      </c>
      <c r="O1686" s="4">
        <v>-39383</v>
      </c>
      <c r="P1686" s="4">
        <f>IF(Table_GL_DATA_QUERY[[#This Row],[TRANSAMT]]&gt;0,Table_GL_DATA_QUERY[[#This Row],[TRANSAMT]],0)</f>
        <v>0</v>
      </c>
      <c r="Q1686" s="4">
        <f>-IF(Table_GL_DATA_QUERY[[#This Row],[TRANSAMT]]&lt;0,Table_GL_DATA_QUERY[[#This Row],[TRANSAMT]],0)</f>
        <v>39383</v>
      </c>
      <c r="R1686" t="s">
        <v>26</v>
      </c>
      <c r="S1686" t="s">
        <v>27</v>
      </c>
    </row>
    <row r="1687" spans="1:19" x14ac:dyDescent="0.25">
      <c r="A1687" s="6">
        <v>20210712</v>
      </c>
      <c r="B1687" t="s">
        <v>768</v>
      </c>
      <c r="C1687" t="s">
        <v>3682</v>
      </c>
      <c r="D1687" t="s">
        <v>4477</v>
      </c>
      <c r="E1687" t="s">
        <v>197</v>
      </c>
      <c r="F1687" t="s">
        <v>24</v>
      </c>
      <c r="G1687" t="s">
        <v>477</v>
      </c>
      <c r="H1687">
        <v>0</v>
      </c>
      <c r="I1687">
        <v>0</v>
      </c>
      <c r="J1687" t="s">
        <v>472</v>
      </c>
      <c r="K1687" t="s">
        <v>4482</v>
      </c>
      <c r="L1687" t="s">
        <v>4483</v>
      </c>
      <c r="M16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87" t="s">
        <v>5310</v>
      </c>
      <c r="O1687" s="4">
        <v>-87885</v>
      </c>
      <c r="P1687" s="4">
        <f>IF(Table_GL_DATA_QUERY[[#This Row],[TRANSAMT]]&gt;0,Table_GL_DATA_QUERY[[#This Row],[TRANSAMT]],0)</f>
        <v>0</v>
      </c>
      <c r="Q1687" s="4">
        <f>-IF(Table_GL_DATA_QUERY[[#This Row],[TRANSAMT]]&lt;0,Table_GL_DATA_QUERY[[#This Row],[TRANSAMT]],0)</f>
        <v>87885</v>
      </c>
      <c r="R1687" t="s">
        <v>26</v>
      </c>
      <c r="S1687" t="s">
        <v>27</v>
      </c>
    </row>
    <row r="1688" spans="1:19" x14ac:dyDescent="0.25">
      <c r="A1688" s="6">
        <v>20210712</v>
      </c>
      <c r="B1688" t="s">
        <v>768</v>
      </c>
      <c r="C1688" t="s">
        <v>3682</v>
      </c>
      <c r="D1688" t="s">
        <v>4477</v>
      </c>
      <c r="E1688" t="s">
        <v>198</v>
      </c>
      <c r="F1688" t="s">
        <v>24</v>
      </c>
      <c r="G1688" t="s">
        <v>477</v>
      </c>
      <c r="H1688">
        <v>0</v>
      </c>
      <c r="I1688">
        <v>0</v>
      </c>
      <c r="J1688" t="s">
        <v>472</v>
      </c>
      <c r="K1688" t="s">
        <v>4482</v>
      </c>
      <c r="L1688" t="s">
        <v>4483</v>
      </c>
      <c r="M16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88" t="s">
        <v>679</v>
      </c>
      <c r="O1688" s="4">
        <v>-17000</v>
      </c>
      <c r="P1688" s="4">
        <f>IF(Table_GL_DATA_QUERY[[#This Row],[TRANSAMT]]&gt;0,Table_GL_DATA_QUERY[[#This Row],[TRANSAMT]],0)</f>
        <v>0</v>
      </c>
      <c r="Q1688" s="4">
        <f>-IF(Table_GL_DATA_QUERY[[#This Row],[TRANSAMT]]&lt;0,Table_GL_DATA_QUERY[[#This Row],[TRANSAMT]],0)</f>
        <v>17000</v>
      </c>
      <c r="R1688" t="s">
        <v>26</v>
      </c>
      <c r="S1688" t="s">
        <v>27</v>
      </c>
    </row>
    <row r="1689" spans="1:19" x14ac:dyDescent="0.25">
      <c r="A1689" s="6">
        <v>20210712</v>
      </c>
      <c r="B1689" t="s">
        <v>768</v>
      </c>
      <c r="C1689" t="s">
        <v>3682</v>
      </c>
      <c r="D1689" t="s">
        <v>4477</v>
      </c>
      <c r="E1689" t="s">
        <v>110</v>
      </c>
      <c r="F1689" t="s">
        <v>24</v>
      </c>
      <c r="G1689" t="s">
        <v>477</v>
      </c>
      <c r="H1689">
        <v>0</v>
      </c>
      <c r="I1689">
        <v>0</v>
      </c>
      <c r="J1689" t="s">
        <v>472</v>
      </c>
      <c r="K1689" t="s">
        <v>4482</v>
      </c>
      <c r="L1689" t="s">
        <v>4483</v>
      </c>
      <c r="M16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89" t="s">
        <v>680</v>
      </c>
      <c r="O1689" s="4">
        <v>-16500</v>
      </c>
      <c r="P1689" s="4">
        <f>IF(Table_GL_DATA_QUERY[[#This Row],[TRANSAMT]]&gt;0,Table_GL_DATA_QUERY[[#This Row],[TRANSAMT]],0)</f>
        <v>0</v>
      </c>
      <c r="Q1689" s="4">
        <f>-IF(Table_GL_DATA_QUERY[[#This Row],[TRANSAMT]]&lt;0,Table_GL_DATA_QUERY[[#This Row],[TRANSAMT]],0)</f>
        <v>16500</v>
      </c>
      <c r="R1689" t="s">
        <v>26</v>
      </c>
      <c r="S1689" t="s">
        <v>27</v>
      </c>
    </row>
    <row r="1690" spans="1:19" x14ac:dyDescent="0.25">
      <c r="A1690" s="6">
        <v>20210712</v>
      </c>
      <c r="B1690" t="s">
        <v>768</v>
      </c>
      <c r="C1690" t="s">
        <v>3682</v>
      </c>
      <c r="D1690" t="s">
        <v>4477</v>
      </c>
      <c r="E1690" t="s">
        <v>111</v>
      </c>
      <c r="F1690" t="s">
        <v>24</v>
      </c>
      <c r="G1690" t="s">
        <v>477</v>
      </c>
      <c r="H1690">
        <v>0</v>
      </c>
      <c r="I1690">
        <v>0</v>
      </c>
      <c r="J1690" t="s">
        <v>472</v>
      </c>
      <c r="K1690" t="s">
        <v>4482</v>
      </c>
      <c r="L1690" t="s">
        <v>4483</v>
      </c>
      <c r="M16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0" t="s">
        <v>681</v>
      </c>
      <c r="O1690" s="4">
        <v>-16500</v>
      </c>
      <c r="P1690" s="4">
        <f>IF(Table_GL_DATA_QUERY[[#This Row],[TRANSAMT]]&gt;0,Table_GL_DATA_QUERY[[#This Row],[TRANSAMT]],0)</f>
        <v>0</v>
      </c>
      <c r="Q1690" s="4">
        <f>-IF(Table_GL_DATA_QUERY[[#This Row],[TRANSAMT]]&lt;0,Table_GL_DATA_QUERY[[#This Row],[TRANSAMT]],0)</f>
        <v>16500</v>
      </c>
      <c r="R1690" t="s">
        <v>26</v>
      </c>
      <c r="S1690" t="s">
        <v>27</v>
      </c>
    </row>
    <row r="1691" spans="1:19" x14ac:dyDescent="0.25">
      <c r="A1691" s="6">
        <v>20210712</v>
      </c>
      <c r="B1691" t="s">
        <v>768</v>
      </c>
      <c r="C1691" t="s">
        <v>3682</v>
      </c>
      <c r="D1691" t="s">
        <v>4477</v>
      </c>
      <c r="E1691" t="s">
        <v>114</v>
      </c>
      <c r="F1691" t="s">
        <v>24</v>
      </c>
      <c r="G1691" t="s">
        <v>477</v>
      </c>
      <c r="H1691">
        <v>0</v>
      </c>
      <c r="I1691">
        <v>0</v>
      </c>
      <c r="J1691" t="s">
        <v>472</v>
      </c>
      <c r="K1691" t="s">
        <v>4482</v>
      </c>
      <c r="L1691" t="s">
        <v>4483</v>
      </c>
      <c r="M16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1" t="s">
        <v>766</v>
      </c>
      <c r="O1691" s="4">
        <v>-31500</v>
      </c>
      <c r="P1691" s="4">
        <f>IF(Table_GL_DATA_QUERY[[#This Row],[TRANSAMT]]&gt;0,Table_GL_DATA_QUERY[[#This Row],[TRANSAMT]],0)</f>
        <v>0</v>
      </c>
      <c r="Q1691" s="4">
        <f>-IF(Table_GL_DATA_QUERY[[#This Row],[TRANSAMT]]&lt;0,Table_GL_DATA_QUERY[[#This Row],[TRANSAMT]],0)</f>
        <v>31500</v>
      </c>
      <c r="R1691" t="s">
        <v>26</v>
      </c>
      <c r="S1691" t="s">
        <v>27</v>
      </c>
    </row>
    <row r="1692" spans="1:19" x14ac:dyDescent="0.25">
      <c r="A1692" s="6">
        <v>20210712</v>
      </c>
      <c r="B1692" t="s">
        <v>768</v>
      </c>
      <c r="C1692" t="s">
        <v>3682</v>
      </c>
      <c r="D1692" t="s">
        <v>4477</v>
      </c>
      <c r="E1692" t="s">
        <v>115</v>
      </c>
      <c r="F1692" t="s">
        <v>24</v>
      </c>
      <c r="G1692" t="s">
        <v>477</v>
      </c>
      <c r="H1692">
        <v>0</v>
      </c>
      <c r="I1692">
        <v>0</v>
      </c>
      <c r="J1692" t="s">
        <v>472</v>
      </c>
      <c r="K1692" t="s">
        <v>4482</v>
      </c>
      <c r="L1692" t="s">
        <v>4483</v>
      </c>
      <c r="M16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2" t="s">
        <v>682</v>
      </c>
      <c r="O1692" s="4">
        <v>-38184</v>
      </c>
      <c r="P1692" s="4">
        <f>IF(Table_GL_DATA_QUERY[[#This Row],[TRANSAMT]]&gt;0,Table_GL_DATA_QUERY[[#This Row],[TRANSAMT]],0)</f>
        <v>0</v>
      </c>
      <c r="Q1692" s="4">
        <f>-IF(Table_GL_DATA_QUERY[[#This Row],[TRANSAMT]]&lt;0,Table_GL_DATA_QUERY[[#This Row],[TRANSAMT]],0)</f>
        <v>38184</v>
      </c>
      <c r="R1692" t="s">
        <v>26</v>
      </c>
      <c r="S1692" t="s">
        <v>27</v>
      </c>
    </row>
    <row r="1693" spans="1:19" x14ac:dyDescent="0.25">
      <c r="A1693" s="6">
        <v>20210712</v>
      </c>
      <c r="B1693" t="s">
        <v>768</v>
      </c>
      <c r="C1693" t="s">
        <v>3682</v>
      </c>
      <c r="D1693" t="s">
        <v>4477</v>
      </c>
      <c r="E1693" t="s">
        <v>118</v>
      </c>
      <c r="F1693" t="s">
        <v>150</v>
      </c>
      <c r="G1693" t="s">
        <v>477</v>
      </c>
      <c r="H1693">
        <v>0</v>
      </c>
      <c r="I1693">
        <v>0</v>
      </c>
      <c r="J1693" t="s">
        <v>472</v>
      </c>
      <c r="K1693" t="s">
        <v>5311</v>
      </c>
      <c r="L1693" t="s">
        <v>5312</v>
      </c>
      <c r="M16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3" t="s">
        <v>821</v>
      </c>
      <c r="O1693" s="4">
        <v>-312975</v>
      </c>
      <c r="P1693" s="4">
        <f>IF(Table_GL_DATA_QUERY[[#This Row],[TRANSAMT]]&gt;0,Table_GL_DATA_QUERY[[#This Row],[TRANSAMT]],0)</f>
        <v>0</v>
      </c>
      <c r="Q1693" s="4">
        <f>-IF(Table_GL_DATA_QUERY[[#This Row],[TRANSAMT]]&lt;0,Table_GL_DATA_QUERY[[#This Row],[TRANSAMT]],0)</f>
        <v>312975</v>
      </c>
      <c r="R1693" t="s">
        <v>26</v>
      </c>
      <c r="S1693" t="s">
        <v>27</v>
      </c>
    </row>
    <row r="1694" spans="1:19" x14ac:dyDescent="0.25">
      <c r="A1694" s="6">
        <v>20210701</v>
      </c>
      <c r="B1694" t="s">
        <v>768</v>
      </c>
      <c r="C1694" t="s">
        <v>3682</v>
      </c>
      <c r="D1694" t="s">
        <v>5313</v>
      </c>
      <c r="E1694" t="s">
        <v>23</v>
      </c>
      <c r="F1694" t="s">
        <v>42</v>
      </c>
      <c r="G1694" t="s">
        <v>25</v>
      </c>
      <c r="H1694">
        <v>0</v>
      </c>
      <c r="I1694">
        <v>0</v>
      </c>
      <c r="J1694" t="s">
        <v>441</v>
      </c>
      <c r="K1694" t="s">
        <v>5314</v>
      </c>
      <c r="L1694" t="s">
        <v>5315</v>
      </c>
      <c r="M16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4" t="s">
        <v>1632</v>
      </c>
      <c r="O1694" s="4">
        <v>-330638785.31999999</v>
      </c>
      <c r="P1694" s="4">
        <f>IF(Table_GL_DATA_QUERY[[#This Row],[TRANSAMT]]&gt;0,Table_GL_DATA_QUERY[[#This Row],[TRANSAMT]],0)</f>
        <v>0</v>
      </c>
      <c r="Q1694" s="4">
        <f>-IF(Table_GL_DATA_QUERY[[#This Row],[TRANSAMT]]&lt;0,Table_GL_DATA_QUERY[[#This Row],[TRANSAMT]],0)</f>
        <v>330638785.31999999</v>
      </c>
      <c r="R1694" t="s">
        <v>28</v>
      </c>
      <c r="S1694" t="s">
        <v>29</v>
      </c>
    </row>
    <row r="1695" spans="1:19" x14ac:dyDescent="0.25">
      <c r="A1695" s="6">
        <v>20210701</v>
      </c>
      <c r="B1695" t="s">
        <v>768</v>
      </c>
      <c r="C1695" t="s">
        <v>3682</v>
      </c>
      <c r="D1695" t="s">
        <v>5313</v>
      </c>
      <c r="E1695" t="s">
        <v>23</v>
      </c>
      <c r="F1695" t="s">
        <v>24</v>
      </c>
      <c r="G1695" t="s">
        <v>25</v>
      </c>
      <c r="H1695">
        <v>0</v>
      </c>
      <c r="I1695">
        <v>0</v>
      </c>
      <c r="J1695" t="s">
        <v>61</v>
      </c>
      <c r="K1695" t="s">
        <v>5314</v>
      </c>
      <c r="L1695" t="s">
        <v>5315</v>
      </c>
      <c r="M16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5" t="s">
        <v>1632</v>
      </c>
      <c r="O1695" s="4">
        <v>330638785.31999999</v>
      </c>
      <c r="P1695" s="4">
        <f>IF(Table_GL_DATA_QUERY[[#This Row],[TRANSAMT]]&gt;0,Table_GL_DATA_QUERY[[#This Row],[TRANSAMT]],0)</f>
        <v>330638785.31999999</v>
      </c>
      <c r="Q1695" s="4">
        <f>-IF(Table_GL_DATA_QUERY[[#This Row],[TRANSAMT]]&lt;0,Table_GL_DATA_QUERY[[#This Row],[TRANSAMT]],0)</f>
        <v>0</v>
      </c>
      <c r="R1695" t="s">
        <v>28</v>
      </c>
      <c r="S1695" t="s">
        <v>29</v>
      </c>
    </row>
    <row r="1696" spans="1:19" x14ac:dyDescent="0.25">
      <c r="A1696" s="6">
        <v>20210713</v>
      </c>
      <c r="B1696" t="s">
        <v>768</v>
      </c>
      <c r="C1696" t="s">
        <v>3682</v>
      </c>
      <c r="D1696" t="s">
        <v>5316</v>
      </c>
      <c r="E1696" t="s">
        <v>23</v>
      </c>
      <c r="F1696" t="s">
        <v>24</v>
      </c>
      <c r="G1696" t="s">
        <v>25</v>
      </c>
      <c r="H1696">
        <v>0</v>
      </c>
      <c r="I1696">
        <v>0</v>
      </c>
      <c r="J1696" t="s">
        <v>441</v>
      </c>
      <c r="K1696" t="s">
        <v>5317</v>
      </c>
      <c r="L1696" t="s">
        <v>5318</v>
      </c>
      <c r="M16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6" t="s">
        <v>5319</v>
      </c>
      <c r="O1696" s="4">
        <v>-13686182</v>
      </c>
      <c r="P1696" s="4">
        <f>IF(Table_GL_DATA_QUERY[[#This Row],[TRANSAMT]]&gt;0,Table_GL_DATA_QUERY[[#This Row],[TRANSAMT]],0)</f>
        <v>0</v>
      </c>
      <c r="Q1696" s="4">
        <f>-IF(Table_GL_DATA_QUERY[[#This Row],[TRANSAMT]]&lt;0,Table_GL_DATA_QUERY[[#This Row],[TRANSAMT]],0)</f>
        <v>13686182</v>
      </c>
      <c r="R1696" t="s">
        <v>26</v>
      </c>
      <c r="S1696" t="s">
        <v>27</v>
      </c>
    </row>
    <row r="1697" spans="1:19" x14ac:dyDescent="0.25">
      <c r="A1697" s="6">
        <v>20210712</v>
      </c>
      <c r="B1697" t="s">
        <v>768</v>
      </c>
      <c r="C1697" t="s">
        <v>3682</v>
      </c>
      <c r="D1697" t="s">
        <v>5320</v>
      </c>
      <c r="E1697" t="s">
        <v>23</v>
      </c>
      <c r="F1697" t="s">
        <v>24</v>
      </c>
      <c r="G1697" t="s">
        <v>25</v>
      </c>
      <c r="H1697">
        <v>0</v>
      </c>
      <c r="I1697">
        <v>0</v>
      </c>
      <c r="J1697" t="s">
        <v>441</v>
      </c>
      <c r="K1697" t="s">
        <v>5321</v>
      </c>
      <c r="L1697" t="s">
        <v>5322</v>
      </c>
      <c r="M16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7" t="s">
        <v>5323</v>
      </c>
      <c r="O1697" s="4">
        <v>-3383941</v>
      </c>
      <c r="P1697" s="4">
        <f>IF(Table_GL_DATA_QUERY[[#This Row],[TRANSAMT]]&gt;0,Table_GL_DATA_QUERY[[#This Row],[TRANSAMT]],0)</f>
        <v>0</v>
      </c>
      <c r="Q1697" s="4">
        <f>-IF(Table_GL_DATA_QUERY[[#This Row],[TRANSAMT]]&lt;0,Table_GL_DATA_QUERY[[#This Row],[TRANSAMT]],0)</f>
        <v>3383941</v>
      </c>
      <c r="R1697" t="s">
        <v>26</v>
      </c>
      <c r="S1697" t="s">
        <v>27</v>
      </c>
    </row>
    <row r="1698" spans="1:19" x14ac:dyDescent="0.25">
      <c r="A1698" s="6">
        <v>20210713</v>
      </c>
      <c r="B1698" t="s">
        <v>768</v>
      </c>
      <c r="C1698" t="s">
        <v>3682</v>
      </c>
      <c r="D1698" t="s">
        <v>5324</v>
      </c>
      <c r="E1698" t="s">
        <v>23</v>
      </c>
      <c r="F1698" t="s">
        <v>24</v>
      </c>
      <c r="G1698" t="s">
        <v>477</v>
      </c>
      <c r="H1698">
        <v>0</v>
      </c>
      <c r="I1698">
        <v>0</v>
      </c>
      <c r="J1698" t="s">
        <v>472</v>
      </c>
      <c r="K1698" t="s">
        <v>5325</v>
      </c>
      <c r="L1698" t="s">
        <v>5326</v>
      </c>
      <c r="M16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8" t="s">
        <v>840</v>
      </c>
      <c r="O1698" s="4">
        <v>-2360</v>
      </c>
      <c r="P1698" s="4">
        <f>IF(Table_GL_DATA_QUERY[[#This Row],[TRANSAMT]]&gt;0,Table_GL_DATA_QUERY[[#This Row],[TRANSAMT]],0)</f>
        <v>0</v>
      </c>
      <c r="Q1698" s="4">
        <f>-IF(Table_GL_DATA_QUERY[[#This Row],[TRANSAMT]]&lt;0,Table_GL_DATA_QUERY[[#This Row],[TRANSAMT]],0)</f>
        <v>2360</v>
      </c>
      <c r="R1698" t="s">
        <v>26</v>
      </c>
      <c r="S1698" t="s">
        <v>27</v>
      </c>
    </row>
    <row r="1699" spans="1:19" x14ac:dyDescent="0.25">
      <c r="A1699" s="6">
        <v>20210713</v>
      </c>
      <c r="B1699" t="s">
        <v>768</v>
      </c>
      <c r="C1699" t="s">
        <v>3682</v>
      </c>
      <c r="D1699" t="s">
        <v>5324</v>
      </c>
      <c r="E1699" t="s">
        <v>59</v>
      </c>
      <c r="F1699" t="s">
        <v>24</v>
      </c>
      <c r="G1699" t="s">
        <v>477</v>
      </c>
      <c r="H1699">
        <v>0</v>
      </c>
      <c r="I1699">
        <v>0</v>
      </c>
      <c r="J1699" t="s">
        <v>472</v>
      </c>
      <c r="K1699" t="s">
        <v>5327</v>
      </c>
      <c r="L1699" t="s">
        <v>5328</v>
      </c>
      <c r="M16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699" t="s">
        <v>840</v>
      </c>
      <c r="O1699" s="4">
        <v>-2950</v>
      </c>
      <c r="P1699" s="4">
        <f>IF(Table_GL_DATA_QUERY[[#This Row],[TRANSAMT]]&gt;0,Table_GL_DATA_QUERY[[#This Row],[TRANSAMT]],0)</f>
        <v>0</v>
      </c>
      <c r="Q1699" s="4">
        <f>-IF(Table_GL_DATA_QUERY[[#This Row],[TRANSAMT]]&lt;0,Table_GL_DATA_QUERY[[#This Row],[TRANSAMT]],0)</f>
        <v>2950</v>
      </c>
      <c r="R1699" t="s">
        <v>26</v>
      </c>
      <c r="S1699" t="s">
        <v>27</v>
      </c>
    </row>
    <row r="1700" spans="1:19" x14ac:dyDescent="0.25">
      <c r="A1700" s="6">
        <v>20210713</v>
      </c>
      <c r="B1700" t="s">
        <v>768</v>
      </c>
      <c r="C1700" t="s">
        <v>3682</v>
      </c>
      <c r="D1700" t="s">
        <v>5324</v>
      </c>
      <c r="E1700" t="s">
        <v>149</v>
      </c>
      <c r="F1700" t="s">
        <v>24</v>
      </c>
      <c r="G1700" t="s">
        <v>477</v>
      </c>
      <c r="H1700">
        <v>0</v>
      </c>
      <c r="I1700">
        <v>0</v>
      </c>
      <c r="J1700" t="s">
        <v>472</v>
      </c>
      <c r="K1700" t="s">
        <v>5329</v>
      </c>
      <c r="L1700" t="s">
        <v>5330</v>
      </c>
      <c r="M17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0" t="s">
        <v>1229</v>
      </c>
      <c r="O1700" s="4">
        <v>-8800</v>
      </c>
      <c r="P1700" s="4">
        <f>IF(Table_GL_DATA_QUERY[[#This Row],[TRANSAMT]]&gt;0,Table_GL_DATA_QUERY[[#This Row],[TRANSAMT]],0)</f>
        <v>0</v>
      </c>
      <c r="Q1700" s="4">
        <f>-IF(Table_GL_DATA_QUERY[[#This Row],[TRANSAMT]]&lt;0,Table_GL_DATA_QUERY[[#This Row],[TRANSAMT]],0)</f>
        <v>8800</v>
      </c>
      <c r="R1700" t="s">
        <v>26</v>
      </c>
      <c r="S1700" t="s">
        <v>27</v>
      </c>
    </row>
    <row r="1701" spans="1:19" x14ac:dyDescent="0.25">
      <c r="A1701" s="6">
        <v>20210713</v>
      </c>
      <c r="B1701" t="s">
        <v>768</v>
      </c>
      <c r="C1701" t="s">
        <v>3682</v>
      </c>
      <c r="D1701" t="s">
        <v>5324</v>
      </c>
      <c r="E1701" t="s">
        <v>126</v>
      </c>
      <c r="F1701" t="s">
        <v>24</v>
      </c>
      <c r="G1701" t="s">
        <v>477</v>
      </c>
      <c r="H1701">
        <v>0</v>
      </c>
      <c r="I1701">
        <v>0</v>
      </c>
      <c r="J1701" t="s">
        <v>472</v>
      </c>
      <c r="K1701" t="s">
        <v>5331</v>
      </c>
      <c r="L1701" t="s">
        <v>5332</v>
      </c>
      <c r="M17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1" t="s">
        <v>616</v>
      </c>
      <c r="O1701" s="4">
        <v>-13252</v>
      </c>
      <c r="P1701" s="4">
        <f>IF(Table_GL_DATA_QUERY[[#This Row],[TRANSAMT]]&gt;0,Table_GL_DATA_QUERY[[#This Row],[TRANSAMT]],0)</f>
        <v>0</v>
      </c>
      <c r="Q1701" s="4">
        <f>-IF(Table_GL_DATA_QUERY[[#This Row],[TRANSAMT]]&lt;0,Table_GL_DATA_QUERY[[#This Row],[TRANSAMT]],0)</f>
        <v>13252</v>
      </c>
      <c r="R1701" t="s">
        <v>26</v>
      </c>
      <c r="S1701" t="s">
        <v>27</v>
      </c>
    </row>
    <row r="1702" spans="1:19" x14ac:dyDescent="0.25">
      <c r="A1702" s="6">
        <v>20210713</v>
      </c>
      <c r="B1702" t="s">
        <v>768</v>
      </c>
      <c r="C1702" t="s">
        <v>3682</v>
      </c>
      <c r="D1702" t="s">
        <v>5324</v>
      </c>
      <c r="E1702" t="s">
        <v>127</v>
      </c>
      <c r="F1702" t="s">
        <v>150</v>
      </c>
      <c r="G1702" t="s">
        <v>477</v>
      </c>
      <c r="H1702">
        <v>0</v>
      </c>
      <c r="I1702">
        <v>0</v>
      </c>
      <c r="J1702" t="s">
        <v>472</v>
      </c>
      <c r="K1702" t="s">
        <v>5333</v>
      </c>
      <c r="L1702" t="s">
        <v>5334</v>
      </c>
      <c r="M17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2" t="s">
        <v>617</v>
      </c>
      <c r="O1702" s="4">
        <v>-15876</v>
      </c>
      <c r="P1702" s="4">
        <f>IF(Table_GL_DATA_QUERY[[#This Row],[TRANSAMT]]&gt;0,Table_GL_DATA_QUERY[[#This Row],[TRANSAMT]],0)</f>
        <v>0</v>
      </c>
      <c r="Q1702" s="4">
        <f>-IF(Table_GL_DATA_QUERY[[#This Row],[TRANSAMT]]&lt;0,Table_GL_DATA_QUERY[[#This Row],[TRANSAMT]],0)</f>
        <v>15876</v>
      </c>
      <c r="R1702" t="s">
        <v>26</v>
      </c>
      <c r="S1702" t="s">
        <v>27</v>
      </c>
    </row>
    <row r="1703" spans="1:19" x14ac:dyDescent="0.25">
      <c r="A1703" s="6">
        <v>20210709</v>
      </c>
      <c r="B1703" t="s">
        <v>768</v>
      </c>
      <c r="C1703" t="s">
        <v>3682</v>
      </c>
      <c r="D1703" t="s">
        <v>5081</v>
      </c>
      <c r="E1703" t="s">
        <v>127</v>
      </c>
      <c r="F1703" t="s">
        <v>24</v>
      </c>
      <c r="G1703" t="s">
        <v>470</v>
      </c>
      <c r="H1703">
        <v>0</v>
      </c>
      <c r="I1703">
        <v>0</v>
      </c>
      <c r="J1703" t="s">
        <v>472</v>
      </c>
      <c r="K1703" t="s">
        <v>5233</v>
      </c>
      <c r="L1703" t="s">
        <v>5234</v>
      </c>
      <c r="M17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3" t="s">
        <v>471</v>
      </c>
      <c r="O1703" s="4">
        <v>-2500</v>
      </c>
      <c r="P1703" s="4">
        <f>IF(Table_GL_DATA_QUERY[[#This Row],[TRANSAMT]]&gt;0,Table_GL_DATA_QUERY[[#This Row],[TRANSAMT]],0)</f>
        <v>0</v>
      </c>
      <c r="Q1703" s="4">
        <f>-IF(Table_GL_DATA_QUERY[[#This Row],[TRANSAMT]]&lt;0,Table_GL_DATA_QUERY[[#This Row],[TRANSAMT]],0)</f>
        <v>2500</v>
      </c>
      <c r="R1703" t="s">
        <v>26</v>
      </c>
      <c r="S1703" t="s">
        <v>456</v>
      </c>
    </row>
    <row r="1704" spans="1:19" x14ac:dyDescent="0.25">
      <c r="A1704" s="6">
        <v>20210709</v>
      </c>
      <c r="B1704" t="s">
        <v>768</v>
      </c>
      <c r="C1704" t="s">
        <v>3682</v>
      </c>
      <c r="D1704" t="s">
        <v>5081</v>
      </c>
      <c r="E1704" t="s">
        <v>56</v>
      </c>
      <c r="F1704" t="s">
        <v>24</v>
      </c>
      <c r="G1704" t="s">
        <v>470</v>
      </c>
      <c r="H1704">
        <v>0</v>
      </c>
      <c r="I1704">
        <v>0</v>
      </c>
      <c r="J1704" t="s">
        <v>472</v>
      </c>
      <c r="K1704" t="s">
        <v>5235</v>
      </c>
      <c r="L1704" t="s">
        <v>5236</v>
      </c>
      <c r="M17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4" t="s">
        <v>471</v>
      </c>
      <c r="O1704" s="4">
        <v>-630</v>
      </c>
      <c r="P1704" s="4">
        <f>IF(Table_GL_DATA_QUERY[[#This Row],[TRANSAMT]]&gt;0,Table_GL_DATA_QUERY[[#This Row],[TRANSAMT]],0)</f>
        <v>0</v>
      </c>
      <c r="Q1704" s="4">
        <f>-IF(Table_GL_DATA_QUERY[[#This Row],[TRANSAMT]]&lt;0,Table_GL_DATA_QUERY[[#This Row],[TRANSAMT]],0)</f>
        <v>630</v>
      </c>
      <c r="R1704" t="s">
        <v>26</v>
      </c>
      <c r="S1704" t="s">
        <v>456</v>
      </c>
    </row>
    <row r="1705" spans="1:19" x14ac:dyDescent="0.25">
      <c r="A1705" s="6">
        <v>20210709</v>
      </c>
      <c r="B1705" t="s">
        <v>768</v>
      </c>
      <c r="C1705" t="s">
        <v>3682</v>
      </c>
      <c r="D1705" t="s">
        <v>5081</v>
      </c>
      <c r="E1705" t="s">
        <v>128</v>
      </c>
      <c r="F1705" t="s">
        <v>24</v>
      </c>
      <c r="G1705" t="s">
        <v>470</v>
      </c>
      <c r="H1705">
        <v>0</v>
      </c>
      <c r="I1705">
        <v>0</v>
      </c>
      <c r="J1705" t="s">
        <v>472</v>
      </c>
      <c r="K1705" t="s">
        <v>5237</v>
      </c>
      <c r="L1705" t="s">
        <v>5238</v>
      </c>
      <c r="M17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5" t="s">
        <v>471</v>
      </c>
      <c r="O1705" s="4">
        <v>-1750</v>
      </c>
      <c r="P1705" s="4">
        <f>IF(Table_GL_DATA_QUERY[[#This Row],[TRANSAMT]]&gt;0,Table_GL_DATA_QUERY[[#This Row],[TRANSAMT]],0)</f>
        <v>0</v>
      </c>
      <c r="Q1705" s="4">
        <f>-IF(Table_GL_DATA_QUERY[[#This Row],[TRANSAMT]]&lt;0,Table_GL_DATA_QUERY[[#This Row],[TRANSAMT]],0)</f>
        <v>1750</v>
      </c>
      <c r="R1705" t="s">
        <v>26</v>
      </c>
      <c r="S1705" t="s">
        <v>456</v>
      </c>
    </row>
    <row r="1706" spans="1:19" x14ac:dyDescent="0.25">
      <c r="A1706" s="6">
        <v>20210709</v>
      </c>
      <c r="B1706" t="s">
        <v>768</v>
      </c>
      <c r="C1706" t="s">
        <v>3682</v>
      </c>
      <c r="D1706" t="s">
        <v>5081</v>
      </c>
      <c r="E1706" t="s">
        <v>97</v>
      </c>
      <c r="F1706" t="s">
        <v>24</v>
      </c>
      <c r="G1706" t="s">
        <v>470</v>
      </c>
      <c r="H1706">
        <v>0</v>
      </c>
      <c r="I1706">
        <v>0</v>
      </c>
      <c r="J1706" t="s">
        <v>472</v>
      </c>
      <c r="K1706" t="s">
        <v>5239</v>
      </c>
      <c r="L1706" t="s">
        <v>5240</v>
      </c>
      <c r="M17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6" t="s">
        <v>471</v>
      </c>
      <c r="O1706" s="4">
        <v>-29702</v>
      </c>
      <c r="P1706" s="4">
        <f>IF(Table_GL_DATA_QUERY[[#This Row],[TRANSAMT]]&gt;0,Table_GL_DATA_QUERY[[#This Row],[TRANSAMT]],0)</f>
        <v>0</v>
      </c>
      <c r="Q1706" s="4">
        <f>-IF(Table_GL_DATA_QUERY[[#This Row],[TRANSAMT]]&lt;0,Table_GL_DATA_QUERY[[#This Row],[TRANSAMT]],0)</f>
        <v>29702</v>
      </c>
      <c r="R1706" t="s">
        <v>26</v>
      </c>
      <c r="S1706" t="s">
        <v>456</v>
      </c>
    </row>
    <row r="1707" spans="1:19" x14ac:dyDescent="0.25">
      <c r="A1707" s="6">
        <v>20210709</v>
      </c>
      <c r="B1707" t="s">
        <v>768</v>
      </c>
      <c r="C1707" t="s">
        <v>3682</v>
      </c>
      <c r="D1707" t="s">
        <v>5081</v>
      </c>
      <c r="E1707" t="s">
        <v>99</v>
      </c>
      <c r="F1707" t="s">
        <v>24</v>
      </c>
      <c r="G1707" t="s">
        <v>470</v>
      </c>
      <c r="H1707">
        <v>0</v>
      </c>
      <c r="I1707">
        <v>0</v>
      </c>
      <c r="J1707" t="s">
        <v>472</v>
      </c>
      <c r="K1707" t="s">
        <v>5241</v>
      </c>
      <c r="L1707" t="s">
        <v>5242</v>
      </c>
      <c r="M17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7" t="s">
        <v>471</v>
      </c>
      <c r="O1707" s="4">
        <v>-2600</v>
      </c>
      <c r="P1707" s="4">
        <f>IF(Table_GL_DATA_QUERY[[#This Row],[TRANSAMT]]&gt;0,Table_GL_DATA_QUERY[[#This Row],[TRANSAMT]],0)</f>
        <v>0</v>
      </c>
      <c r="Q1707" s="4">
        <f>-IF(Table_GL_DATA_QUERY[[#This Row],[TRANSAMT]]&lt;0,Table_GL_DATA_QUERY[[#This Row],[TRANSAMT]],0)</f>
        <v>2600</v>
      </c>
      <c r="R1707" t="s">
        <v>26</v>
      </c>
      <c r="S1707" t="s">
        <v>456</v>
      </c>
    </row>
    <row r="1708" spans="1:19" x14ac:dyDescent="0.25">
      <c r="A1708" s="6">
        <v>20210709</v>
      </c>
      <c r="B1708" t="s">
        <v>768</v>
      </c>
      <c r="C1708" t="s">
        <v>3682</v>
      </c>
      <c r="D1708" t="s">
        <v>5081</v>
      </c>
      <c r="E1708" t="s">
        <v>100</v>
      </c>
      <c r="F1708" t="s">
        <v>24</v>
      </c>
      <c r="G1708" t="s">
        <v>470</v>
      </c>
      <c r="H1708">
        <v>0</v>
      </c>
      <c r="I1708">
        <v>0</v>
      </c>
      <c r="J1708" t="s">
        <v>472</v>
      </c>
      <c r="K1708" t="s">
        <v>5243</v>
      </c>
      <c r="L1708" t="s">
        <v>5244</v>
      </c>
      <c r="M17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8" t="s">
        <v>471</v>
      </c>
      <c r="O1708" s="4">
        <v>-399</v>
      </c>
      <c r="P1708" s="4">
        <f>IF(Table_GL_DATA_QUERY[[#This Row],[TRANSAMT]]&gt;0,Table_GL_DATA_QUERY[[#This Row],[TRANSAMT]],0)</f>
        <v>0</v>
      </c>
      <c r="Q1708" s="4">
        <f>-IF(Table_GL_DATA_QUERY[[#This Row],[TRANSAMT]]&lt;0,Table_GL_DATA_QUERY[[#This Row],[TRANSAMT]],0)</f>
        <v>399</v>
      </c>
      <c r="R1708" t="s">
        <v>26</v>
      </c>
      <c r="S1708" t="s">
        <v>456</v>
      </c>
    </row>
    <row r="1709" spans="1:19" x14ac:dyDescent="0.25">
      <c r="A1709" s="6">
        <v>20210709</v>
      </c>
      <c r="B1709" t="s">
        <v>768</v>
      </c>
      <c r="C1709" t="s">
        <v>3682</v>
      </c>
      <c r="D1709" t="s">
        <v>5081</v>
      </c>
      <c r="E1709" t="s">
        <v>101</v>
      </c>
      <c r="F1709" t="s">
        <v>24</v>
      </c>
      <c r="G1709" t="s">
        <v>470</v>
      </c>
      <c r="H1709">
        <v>0</v>
      </c>
      <c r="I1709">
        <v>0</v>
      </c>
      <c r="J1709" t="s">
        <v>472</v>
      </c>
      <c r="K1709" t="s">
        <v>5245</v>
      </c>
      <c r="L1709" t="s">
        <v>5246</v>
      </c>
      <c r="M17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09" t="s">
        <v>471</v>
      </c>
      <c r="O1709" s="4">
        <v>-3736</v>
      </c>
      <c r="P1709" s="4">
        <f>IF(Table_GL_DATA_QUERY[[#This Row],[TRANSAMT]]&gt;0,Table_GL_DATA_QUERY[[#This Row],[TRANSAMT]],0)</f>
        <v>0</v>
      </c>
      <c r="Q1709" s="4">
        <f>-IF(Table_GL_DATA_QUERY[[#This Row],[TRANSAMT]]&lt;0,Table_GL_DATA_QUERY[[#This Row],[TRANSAMT]],0)</f>
        <v>3736</v>
      </c>
      <c r="R1709" t="s">
        <v>26</v>
      </c>
      <c r="S1709" t="s">
        <v>456</v>
      </c>
    </row>
    <row r="1710" spans="1:19" x14ac:dyDescent="0.25">
      <c r="A1710" s="6">
        <v>20210709</v>
      </c>
      <c r="B1710" t="s">
        <v>768</v>
      </c>
      <c r="C1710" t="s">
        <v>3682</v>
      </c>
      <c r="D1710" t="s">
        <v>5247</v>
      </c>
      <c r="E1710" t="s">
        <v>23</v>
      </c>
      <c r="F1710" t="s">
        <v>41</v>
      </c>
      <c r="G1710" t="s">
        <v>477</v>
      </c>
      <c r="H1710">
        <v>0</v>
      </c>
      <c r="I1710">
        <v>0</v>
      </c>
      <c r="J1710" t="s">
        <v>472</v>
      </c>
      <c r="K1710" t="s">
        <v>5248</v>
      </c>
      <c r="L1710" t="s">
        <v>5249</v>
      </c>
      <c r="M17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0" t="s">
        <v>1468</v>
      </c>
      <c r="O1710" s="4">
        <v>-5132</v>
      </c>
      <c r="P1710" s="4">
        <f>IF(Table_GL_DATA_QUERY[[#This Row],[TRANSAMT]]&gt;0,Table_GL_DATA_QUERY[[#This Row],[TRANSAMT]],0)</f>
        <v>0</v>
      </c>
      <c r="Q1710" s="4">
        <f>-IF(Table_GL_DATA_QUERY[[#This Row],[TRANSAMT]]&lt;0,Table_GL_DATA_QUERY[[#This Row],[TRANSAMT]],0)</f>
        <v>5132</v>
      </c>
      <c r="R1710" t="s">
        <v>26</v>
      </c>
      <c r="S1710" t="s">
        <v>27</v>
      </c>
    </row>
    <row r="1711" spans="1:19" x14ac:dyDescent="0.25">
      <c r="A1711" s="6">
        <v>20210709</v>
      </c>
      <c r="B1711" t="s">
        <v>768</v>
      </c>
      <c r="C1711" t="s">
        <v>3682</v>
      </c>
      <c r="D1711" t="s">
        <v>5247</v>
      </c>
      <c r="E1711" t="s">
        <v>59</v>
      </c>
      <c r="F1711" t="s">
        <v>41</v>
      </c>
      <c r="G1711" t="s">
        <v>477</v>
      </c>
      <c r="H1711">
        <v>0</v>
      </c>
      <c r="I1711">
        <v>0</v>
      </c>
      <c r="J1711" t="s">
        <v>472</v>
      </c>
      <c r="K1711" t="s">
        <v>5250</v>
      </c>
      <c r="L1711" t="s">
        <v>5251</v>
      </c>
      <c r="M17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1" t="s">
        <v>1469</v>
      </c>
      <c r="O1711" s="4">
        <v>-5270</v>
      </c>
      <c r="P1711" s="4">
        <f>IF(Table_GL_DATA_QUERY[[#This Row],[TRANSAMT]]&gt;0,Table_GL_DATA_QUERY[[#This Row],[TRANSAMT]],0)</f>
        <v>0</v>
      </c>
      <c r="Q1711" s="4">
        <f>-IF(Table_GL_DATA_QUERY[[#This Row],[TRANSAMT]]&lt;0,Table_GL_DATA_QUERY[[#This Row],[TRANSAMT]],0)</f>
        <v>5270</v>
      </c>
      <c r="R1711" t="s">
        <v>26</v>
      </c>
      <c r="S1711" t="s">
        <v>27</v>
      </c>
    </row>
    <row r="1712" spans="1:19" x14ac:dyDescent="0.25">
      <c r="A1712" s="6">
        <v>20210709</v>
      </c>
      <c r="B1712" t="s">
        <v>768</v>
      </c>
      <c r="C1712" t="s">
        <v>3682</v>
      </c>
      <c r="D1712" t="s">
        <v>5247</v>
      </c>
      <c r="E1712" t="s">
        <v>149</v>
      </c>
      <c r="F1712" t="s">
        <v>185</v>
      </c>
      <c r="G1712" t="s">
        <v>477</v>
      </c>
      <c r="H1712">
        <v>0</v>
      </c>
      <c r="I1712">
        <v>0</v>
      </c>
      <c r="J1712" t="s">
        <v>472</v>
      </c>
      <c r="K1712" t="s">
        <v>5252</v>
      </c>
      <c r="L1712" t="s">
        <v>5253</v>
      </c>
      <c r="M17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2" t="s">
        <v>5254</v>
      </c>
      <c r="O1712" s="4">
        <v>-12812</v>
      </c>
      <c r="P1712" s="4">
        <f>IF(Table_GL_DATA_QUERY[[#This Row],[TRANSAMT]]&gt;0,Table_GL_DATA_QUERY[[#This Row],[TRANSAMT]],0)</f>
        <v>0</v>
      </c>
      <c r="Q1712" s="4">
        <f>-IF(Table_GL_DATA_QUERY[[#This Row],[TRANSAMT]]&lt;0,Table_GL_DATA_QUERY[[#This Row],[TRANSAMT]],0)</f>
        <v>12812</v>
      </c>
      <c r="R1712" t="s">
        <v>26</v>
      </c>
      <c r="S1712" t="s">
        <v>27</v>
      </c>
    </row>
    <row r="1713" spans="1:19" x14ac:dyDescent="0.25">
      <c r="A1713" s="6">
        <v>20210707</v>
      </c>
      <c r="B1713" t="s">
        <v>768</v>
      </c>
      <c r="C1713" t="s">
        <v>3682</v>
      </c>
      <c r="D1713" t="s">
        <v>5255</v>
      </c>
      <c r="E1713" t="s">
        <v>23</v>
      </c>
      <c r="F1713" t="s">
        <v>42</v>
      </c>
      <c r="G1713" t="s">
        <v>25</v>
      </c>
      <c r="H1713">
        <v>0</v>
      </c>
      <c r="I1713">
        <v>0</v>
      </c>
      <c r="J1713" t="s">
        <v>441</v>
      </c>
      <c r="K1713" t="s">
        <v>5256</v>
      </c>
      <c r="L1713" t="s">
        <v>5257</v>
      </c>
      <c r="M17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3" t="s">
        <v>1408</v>
      </c>
      <c r="O1713" s="4">
        <v>-158940</v>
      </c>
      <c r="P1713" s="4">
        <f>IF(Table_GL_DATA_QUERY[[#This Row],[TRANSAMT]]&gt;0,Table_GL_DATA_QUERY[[#This Row],[TRANSAMT]],0)</f>
        <v>0</v>
      </c>
      <c r="Q1713" s="4">
        <f>-IF(Table_GL_DATA_QUERY[[#This Row],[TRANSAMT]]&lt;0,Table_GL_DATA_QUERY[[#This Row],[TRANSAMT]],0)</f>
        <v>158940</v>
      </c>
      <c r="R1713" t="s">
        <v>31</v>
      </c>
      <c r="S1713" t="s">
        <v>443</v>
      </c>
    </row>
    <row r="1714" spans="1:19" x14ac:dyDescent="0.25">
      <c r="A1714" s="6">
        <v>20210709</v>
      </c>
      <c r="B1714" t="s">
        <v>768</v>
      </c>
      <c r="C1714" t="s">
        <v>3682</v>
      </c>
      <c r="D1714" t="s">
        <v>5258</v>
      </c>
      <c r="E1714" t="s">
        <v>23</v>
      </c>
      <c r="F1714" t="s">
        <v>24</v>
      </c>
      <c r="G1714" t="s">
        <v>477</v>
      </c>
      <c r="H1714">
        <v>0</v>
      </c>
      <c r="I1714">
        <v>0</v>
      </c>
      <c r="J1714" t="s">
        <v>487</v>
      </c>
      <c r="K1714" t="s">
        <v>5259</v>
      </c>
      <c r="L1714" t="s">
        <v>5260</v>
      </c>
      <c r="M17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4" t="s">
        <v>5261</v>
      </c>
      <c r="O1714" s="4">
        <v>-35000</v>
      </c>
      <c r="P1714" s="4">
        <f>IF(Table_GL_DATA_QUERY[[#This Row],[TRANSAMT]]&gt;0,Table_GL_DATA_QUERY[[#This Row],[TRANSAMT]],0)</f>
        <v>0</v>
      </c>
      <c r="Q1714" s="4">
        <f>-IF(Table_GL_DATA_QUERY[[#This Row],[TRANSAMT]]&lt;0,Table_GL_DATA_QUERY[[#This Row],[TRANSAMT]],0)</f>
        <v>35000</v>
      </c>
      <c r="R1714" t="s">
        <v>26</v>
      </c>
      <c r="S1714" t="s">
        <v>27</v>
      </c>
    </row>
    <row r="1715" spans="1:19" x14ac:dyDescent="0.25">
      <c r="A1715" s="6">
        <v>20210708</v>
      </c>
      <c r="B1715" t="s">
        <v>768</v>
      </c>
      <c r="C1715" t="s">
        <v>3682</v>
      </c>
      <c r="D1715" t="s">
        <v>5262</v>
      </c>
      <c r="E1715" t="s">
        <v>23</v>
      </c>
      <c r="F1715" t="s">
        <v>24</v>
      </c>
      <c r="G1715" t="s">
        <v>470</v>
      </c>
      <c r="H1715">
        <v>0</v>
      </c>
      <c r="I1715">
        <v>0</v>
      </c>
      <c r="J1715" t="s">
        <v>466</v>
      </c>
      <c r="K1715" t="s">
        <v>5263</v>
      </c>
      <c r="L1715" t="s">
        <v>5264</v>
      </c>
      <c r="M17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5" t="s">
        <v>471</v>
      </c>
      <c r="O1715" s="4">
        <v>-3750</v>
      </c>
      <c r="P1715" s="4">
        <f>IF(Table_GL_DATA_QUERY[[#This Row],[TRANSAMT]]&gt;0,Table_GL_DATA_QUERY[[#This Row],[TRANSAMT]],0)</f>
        <v>0</v>
      </c>
      <c r="Q1715" s="4">
        <f>-IF(Table_GL_DATA_QUERY[[#This Row],[TRANSAMT]]&lt;0,Table_GL_DATA_QUERY[[#This Row],[TRANSAMT]],0)</f>
        <v>3750</v>
      </c>
      <c r="R1715" t="s">
        <v>26</v>
      </c>
      <c r="S1715" t="s">
        <v>456</v>
      </c>
    </row>
    <row r="1716" spans="1:19" x14ac:dyDescent="0.25">
      <c r="A1716" s="6">
        <v>20210708</v>
      </c>
      <c r="B1716" t="s">
        <v>768</v>
      </c>
      <c r="C1716" t="s">
        <v>3682</v>
      </c>
      <c r="D1716" t="s">
        <v>5262</v>
      </c>
      <c r="E1716" t="s">
        <v>59</v>
      </c>
      <c r="F1716" t="s">
        <v>24</v>
      </c>
      <c r="G1716" t="s">
        <v>470</v>
      </c>
      <c r="H1716">
        <v>0</v>
      </c>
      <c r="I1716">
        <v>0</v>
      </c>
      <c r="J1716" t="s">
        <v>466</v>
      </c>
      <c r="K1716" t="s">
        <v>5265</v>
      </c>
      <c r="L1716" t="s">
        <v>5266</v>
      </c>
      <c r="M17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6" t="s">
        <v>471</v>
      </c>
      <c r="O1716" s="4">
        <v>-2450</v>
      </c>
      <c r="P1716" s="4">
        <f>IF(Table_GL_DATA_QUERY[[#This Row],[TRANSAMT]]&gt;0,Table_GL_DATA_QUERY[[#This Row],[TRANSAMT]],0)</f>
        <v>0</v>
      </c>
      <c r="Q1716" s="4">
        <f>-IF(Table_GL_DATA_QUERY[[#This Row],[TRANSAMT]]&lt;0,Table_GL_DATA_QUERY[[#This Row],[TRANSAMT]],0)</f>
        <v>2450</v>
      </c>
      <c r="R1716" t="s">
        <v>26</v>
      </c>
      <c r="S1716" t="s">
        <v>456</v>
      </c>
    </row>
    <row r="1717" spans="1:19" x14ac:dyDescent="0.25">
      <c r="A1717" s="6">
        <v>20210708</v>
      </c>
      <c r="B1717" t="s">
        <v>768</v>
      </c>
      <c r="C1717" t="s">
        <v>3682</v>
      </c>
      <c r="D1717" t="s">
        <v>5262</v>
      </c>
      <c r="E1717" t="s">
        <v>149</v>
      </c>
      <c r="F1717" t="s">
        <v>24</v>
      </c>
      <c r="G1717" t="s">
        <v>470</v>
      </c>
      <c r="H1717">
        <v>0</v>
      </c>
      <c r="I1717">
        <v>0</v>
      </c>
      <c r="J1717" t="s">
        <v>466</v>
      </c>
      <c r="K1717" t="s">
        <v>5265</v>
      </c>
      <c r="L1717" t="s">
        <v>5266</v>
      </c>
      <c r="M17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7" t="s">
        <v>471</v>
      </c>
      <c r="O1717" s="4">
        <v>-2250</v>
      </c>
      <c r="P1717" s="4">
        <f>IF(Table_GL_DATA_QUERY[[#This Row],[TRANSAMT]]&gt;0,Table_GL_DATA_QUERY[[#This Row],[TRANSAMT]],0)</f>
        <v>0</v>
      </c>
      <c r="Q1717" s="4">
        <f>-IF(Table_GL_DATA_QUERY[[#This Row],[TRANSAMT]]&lt;0,Table_GL_DATA_QUERY[[#This Row],[TRANSAMT]],0)</f>
        <v>2250</v>
      </c>
      <c r="R1717" t="s">
        <v>26</v>
      </c>
      <c r="S1717" t="s">
        <v>456</v>
      </c>
    </row>
    <row r="1718" spans="1:19" x14ac:dyDescent="0.25">
      <c r="A1718" s="6">
        <v>20210708</v>
      </c>
      <c r="B1718" t="s">
        <v>768</v>
      </c>
      <c r="C1718" t="s">
        <v>3682</v>
      </c>
      <c r="D1718" t="s">
        <v>5262</v>
      </c>
      <c r="E1718" t="s">
        <v>126</v>
      </c>
      <c r="F1718" t="s">
        <v>24</v>
      </c>
      <c r="G1718" t="s">
        <v>470</v>
      </c>
      <c r="H1718">
        <v>0</v>
      </c>
      <c r="I1718">
        <v>0</v>
      </c>
      <c r="J1718" t="s">
        <v>466</v>
      </c>
      <c r="K1718" t="s">
        <v>5267</v>
      </c>
      <c r="L1718" t="s">
        <v>5268</v>
      </c>
      <c r="M17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8" t="s">
        <v>471</v>
      </c>
      <c r="O1718" s="4">
        <v>-7176</v>
      </c>
      <c r="P1718" s="4">
        <f>IF(Table_GL_DATA_QUERY[[#This Row],[TRANSAMT]]&gt;0,Table_GL_DATA_QUERY[[#This Row],[TRANSAMT]],0)</f>
        <v>0</v>
      </c>
      <c r="Q1718" s="4">
        <f>-IF(Table_GL_DATA_QUERY[[#This Row],[TRANSAMT]]&lt;0,Table_GL_DATA_QUERY[[#This Row],[TRANSAMT]],0)</f>
        <v>7176</v>
      </c>
      <c r="R1718" t="s">
        <v>26</v>
      </c>
      <c r="S1718" t="s">
        <v>456</v>
      </c>
    </row>
    <row r="1719" spans="1:19" x14ac:dyDescent="0.25">
      <c r="A1719" s="6">
        <v>20210708</v>
      </c>
      <c r="B1719" t="s">
        <v>768</v>
      </c>
      <c r="C1719" t="s">
        <v>3682</v>
      </c>
      <c r="D1719" t="s">
        <v>5262</v>
      </c>
      <c r="E1719" t="s">
        <v>127</v>
      </c>
      <c r="F1719" t="s">
        <v>24</v>
      </c>
      <c r="G1719" t="s">
        <v>470</v>
      </c>
      <c r="H1719">
        <v>0</v>
      </c>
      <c r="I1719">
        <v>0</v>
      </c>
      <c r="J1719" t="s">
        <v>466</v>
      </c>
      <c r="K1719" t="s">
        <v>5269</v>
      </c>
      <c r="L1719" t="s">
        <v>5270</v>
      </c>
      <c r="M17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19" t="s">
        <v>471</v>
      </c>
      <c r="O1719" s="4">
        <v>-222400</v>
      </c>
      <c r="P1719" s="4">
        <f>IF(Table_GL_DATA_QUERY[[#This Row],[TRANSAMT]]&gt;0,Table_GL_DATA_QUERY[[#This Row],[TRANSAMT]],0)</f>
        <v>0</v>
      </c>
      <c r="Q1719" s="4">
        <f>-IF(Table_GL_DATA_QUERY[[#This Row],[TRANSAMT]]&lt;0,Table_GL_DATA_QUERY[[#This Row],[TRANSAMT]],0)</f>
        <v>222400</v>
      </c>
      <c r="R1719" t="s">
        <v>26</v>
      </c>
      <c r="S1719" t="s">
        <v>456</v>
      </c>
    </row>
    <row r="1720" spans="1:19" x14ac:dyDescent="0.25">
      <c r="A1720" s="6">
        <v>20210708</v>
      </c>
      <c r="B1720" t="s">
        <v>768</v>
      </c>
      <c r="C1720" t="s">
        <v>3682</v>
      </c>
      <c r="D1720" t="s">
        <v>5262</v>
      </c>
      <c r="E1720" t="s">
        <v>56</v>
      </c>
      <c r="F1720" t="s">
        <v>24</v>
      </c>
      <c r="G1720" t="s">
        <v>470</v>
      </c>
      <c r="H1720">
        <v>0</v>
      </c>
      <c r="I1720">
        <v>0</v>
      </c>
      <c r="J1720" t="s">
        <v>466</v>
      </c>
      <c r="K1720" t="s">
        <v>5271</v>
      </c>
      <c r="L1720" t="s">
        <v>5272</v>
      </c>
      <c r="M17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0" t="s">
        <v>471</v>
      </c>
      <c r="O1720" s="4">
        <v>-4243</v>
      </c>
      <c r="P1720" s="4">
        <f>IF(Table_GL_DATA_QUERY[[#This Row],[TRANSAMT]]&gt;0,Table_GL_DATA_QUERY[[#This Row],[TRANSAMT]],0)</f>
        <v>0</v>
      </c>
      <c r="Q1720" s="4">
        <f>-IF(Table_GL_DATA_QUERY[[#This Row],[TRANSAMT]]&lt;0,Table_GL_DATA_QUERY[[#This Row],[TRANSAMT]],0)</f>
        <v>4243</v>
      </c>
      <c r="R1720" t="s">
        <v>26</v>
      </c>
      <c r="S1720" t="s">
        <v>456</v>
      </c>
    </row>
    <row r="1721" spans="1:19" x14ac:dyDescent="0.25">
      <c r="A1721" s="6">
        <v>20210708</v>
      </c>
      <c r="B1721" t="s">
        <v>768</v>
      </c>
      <c r="C1721" t="s">
        <v>3682</v>
      </c>
      <c r="D1721" t="s">
        <v>5262</v>
      </c>
      <c r="E1721" t="s">
        <v>128</v>
      </c>
      <c r="F1721" t="s">
        <v>24</v>
      </c>
      <c r="G1721" t="s">
        <v>470</v>
      </c>
      <c r="H1721">
        <v>0</v>
      </c>
      <c r="I1721">
        <v>0</v>
      </c>
      <c r="J1721" t="s">
        <v>466</v>
      </c>
      <c r="K1721" t="s">
        <v>5273</v>
      </c>
      <c r="L1721" t="s">
        <v>5274</v>
      </c>
      <c r="M17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1" t="s">
        <v>471</v>
      </c>
      <c r="O1721" s="4">
        <v>-40400</v>
      </c>
      <c r="P1721" s="4">
        <f>IF(Table_GL_DATA_QUERY[[#This Row],[TRANSAMT]]&gt;0,Table_GL_DATA_QUERY[[#This Row],[TRANSAMT]],0)</f>
        <v>0</v>
      </c>
      <c r="Q1721" s="4">
        <f>-IF(Table_GL_DATA_QUERY[[#This Row],[TRANSAMT]]&lt;0,Table_GL_DATA_QUERY[[#This Row],[TRANSAMT]],0)</f>
        <v>40400</v>
      </c>
      <c r="R1721" t="s">
        <v>26</v>
      </c>
      <c r="S1721" t="s">
        <v>456</v>
      </c>
    </row>
    <row r="1722" spans="1:19" x14ac:dyDescent="0.25">
      <c r="A1722" s="6">
        <v>20210708</v>
      </c>
      <c r="B1722" t="s">
        <v>768</v>
      </c>
      <c r="C1722" t="s">
        <v>3682</v>
      </c>
      <c r="D1722" t="s">
        <v>5262</v>
      </c>
      <c r="E1722" t="s">
        <v>97</v>
      </c>
      <c r="F1722" t="s">
        <v>24</v>
      </c>
      <c r="G1722" t="s">
        <v>470</v>
      </c>
      <c r="H1722">
        <v>0</v>
      </c>
      <c r="I1722">
        <v>0</v>
      </c>
      <c r="J1722" t="s">
        <v>466</v>
      </c>
      <c r="K1722" t="s">
        <v>5275</v>
      </c>
      <c r="L1722" t="s">
        <v>5276</v>
      </c>
      <c r="M17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2" t="s">
        <v>471</v>
      </c>
      <c r="O1722" s="4">
        <v>-5450</v>
      </c>
      <c r="P1722" s="4">
        <f>IF(Table_GL_DATA_QUERY[[#This Row],[TRANSAMT]]&gt;0,Table_GL_DATA_QUERY[[#This Row],[TRANSAMT]],0)</f>
        <v>0</v>
      </c>
      <c r="Q1722" s="4">
        <f>-IF(Table_GL_DATA_QUERY[[#This Row],[TRANSAMT]]&lt;0,Table_GL_DATA_QUERY[[#This Row],[TRANSAMT]],0)</f>
        <v>5450</v>
      </c>
      <c r="R1722" t="s">
        <v>26</v>
      </c>
      <c r="S1722" t="s">
        <v>456</v>
      </c>
    </row>
    <row r="1723" spans="1:19" x14ac:dyDescent="0.25">
      <c r="A1723" s="6">
        <v>20210708</v>
      </c>
      <c r="B1723" t="s">
        <v>768</v>
      </c>
      <c r="C1723" t="s">
        <v>3682</v>
      </c>
      <c r="D1723" t="s">
        <v>5262</v>
      </c>
      <c r="E1723" t="s">
        <v>99</v>
      </c>
      <c r="F1723" t="s">
        <v>24</v>
      </c>
      <c r="G1723" t="s">
        <v>470</v>
      </c>
      <c r="H1723">
        <v>0</v>
      </c>
      <c r="I1723">
        <v>0</v>
      </c>
      <c r="J1723" t="s">
        <v>466</v>
      </c>
      <c r="K1723" t="s">
        <v>5277</v>
      </c>
      <c r="L1723" t="s">
        <v>5278</v>
      </c>
      <c r="M17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3" t="s">
        <v>471</v>
      </c>
      <c r="O1723" s="4">
        <v>-46660</v>
      </c>
      <c r="P1723" s="4">
        <f>IF(Table_GL_DATA_QUERY[[#This Row],[TRANSAMT]]&gt;0,Table_GL_DATA_QUERY[[#This Row],[TRANSAMT]],0)</f>
        <v>0</v>
      </c>
      <c r="Q1723" s="4">
        <f>-IF(Table_GL_DATA_QUERY[[#This Row],[TRANSAMT]]&lt;0,Table_GL_DATA_QUERY[[#This Row],[TRANSAMT]],0)</f>
        <v>46660</v>
      </c>
      <c r="R1723" t="s">
        <v>26</v>
      </c>
      <c r="S1723" t="s">
        <v>456</v>
      </c>
    </row>
    <row r="1724" spans="1:19" x14ac:dyDescent="0.25">
      <c r="A1724" s="6">
        <v>20210708</v>
      </c>
      <c r="B1724" t="s">
        <v>768</v>
      </c>
      <c r="C1724" t="s">
        <v>3682</v>
      </c>
      <c r="D1724" t="s">
        <v>5262</v>
      </c>
      <c r="E1724" t="s">
        <v>100</v>
      </c>
      <c r="F1724" t="s">
        <v>24</v>
      </c>
      <c r="G1724" t="s">
        <v>470</v>
      </c>
      <c r="H1724">
        <v>0</v>
      </c>
      <c r="I1724">
        <v>0</v>
      </c>
      <c r="J1724" t="s">
        <v>466</v>
      </c>
      <c r="K1724" t="s">
        <v>5279</v>
      </c>
      <c r="L1724" t="s">
        <v>5280</v>
      </c>
      <c r="M17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4" t="s">
        <v>471</v>
      </c>
      <c r="O1724" s="4">
        <v>-3525</v>
      </c>
      <c r="P1724" s="4">
        <f>IF(Table_GL_DATA_QUERY[[#This Row],[TRANSAMT]]&gt;0,Table_GL_DATA_QUERY[[#This Row],[TRANSAMT]],0)</f>
        <v>0</v>
      </c>
      <c r="Q1724" s="4">
        <f>-IF(Table_GL_DATA_QUERY[[#This Row],[TRANSAMT]]&lt;0,Table_GL_DATA_QUERY[[#This Row],[TRANSAMT]],0)</f>
        <v>3525</v>
      </c>
      <c r="R1724" t="s">
        <v>26</v>
      </c>
      <c r="S1724" t="s">
        <v>456</v>
      </c>
    </row>
    <row r="1725" spans="1:19" x14ac:dyDescent="0.25">
      <c r="A1725" s="6">
        <v>20210706</v>
      </c>
      <c r="B1725" t="s">
        <v>768</v>
      </c>
      <c r="C1725" t="s">
        <v>3682</v>
      </c>
      <c r="D1725" t="s">
        <v>6415</v>
      </c>
      <c r="E1725" t="s">
        <v>23</v>
      </c>
      <c r="F1725" t="s">
        <v>6416</v>
      </c>
      <c r="G1725" t="s">
        <v>355</v>
      </c>
      <c r="H1725">
        <v>0</v>
      </c>
      <c r="I1725">
        <v>0</v>
      </c>
      <c r="J1725" t="s">
        <v>441</v>
      </c>
      <c r="K1725" t="s">
        <v>6417</v>
      </c>
      <c r="L1725" t="s">
        <v>6418</v>
      </c>
      <c r="M17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5" t="s">
        <v>6419</v>
      </c>
      <c r="O1725" s="4">
        <v>-6551323</v>
      </c>
      <c r="P1725" s="4">
        <f>IF(Table_GL_DATA_QUERY[[#This Row],[TRANSAMT]]&gt;0,Table_GL_DATA_QUERY[[#This Row],[TRANSAMT]],0)</f>
        <v>0</v>
      </c>
      <c r="Q1725" s="4">
        <f>-IF(Table_GL_DATA_QUERY[[#This Row],[TRANSAMT]]&lt;0,Table_GL_DATA_QUERY[[#This Row],[TRANSAMT]],0)</f>
        <v>6551323</v>
      </c>
      <c r="R1725" t="s">
        <v>26</v>
      </c>
      <c r="S1725" t="s">
        <v>27</v>
      </c>
    </row>
    <row r="1726" spans="1:19" x14ac:dyDescent="0.25">
      <c r="A1726" s="6">
        <v>20210706</v>
      </c>
      <c r="B1726" t="s">
        <v>768</v>
      </c>
      <c r="C1726" t="s">
        <v>3682</v>
      </c>
      <c r="D1726" t="s">
        <v>6415</v>
      </c>
      <c r="E1726" t="s">
        <v>59</v>
      </c>
      <c r="F1726" t="s">
        <v>6420</v>
      </c>
      <c r="G1726" t="s">
        <v>355</v>
      </c>
      <c r="H1726">
        <v>0</v>
      </c>
      <c r="I1726">
        <v>0</v>
      </c>
      <c r="J1726" t="s">
        <v>441</v>
      </c>
      <c r="K1726" t="s">
        <v>6421</v>
      </c>
      <c r="L1726" t="s">
        <v>6422</v>
      </c>
      <c r="M17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6" t="s">
        <v>6423</v>
      </c>
      <c r="O1726" s="4">
        <v>-72208728</v>
      </c>
      <c r="P1726" s="4">
        <f>IF(Table_GL_DATA_QUERY[[#This Row],[TRANSAMT]]&gt;0,Table_GL_DATA_QUERY[[#This Row],[TRANSAMT]],0)</f>
        <v>0</v>
      </c>
      <c r="Q1726" s="4">
        <f>-IF(Table_GL_DATA_QUERY[[#This Row],[TRANSAMT]]&lt;0,Table_GL_DATA_QUERY[[#This Row],[TRANSAMT]],0)</f>
        <v>72208728</v>
      </c>
      <c r="R1726" t="s">
        <v>26</v>
      </c>
      <c r="S1726" t="s">
        <v>27</v>
      </c>
    </row>
    <row r="1727" spans="1:19" x14ac:dyDescent="0.25">
      <c r="A1727" s="6">
        <v>20210706</v>
      </c>
      <c r="B1727" t="s">
        <v>768</v>
      </c>
      <c r="C1727" t="s">
        <v>3682</v>
      </c>
      <c r="D1727" t="s">
        <v>6415</v>
      </c>
      <c r="E1727" t="s">
        <v>149</v>
      </c>
      <c r="F1727" t="s">
        <v>58</v>
      </c>
      <c r="G1727" t="s">
        <v>355</v>
      </c>
      <c r="H1727">
        <v>0</v>
      </c>
      <c r="I1727">
        <v>0</v>
      </c>
      <c r="J1727" t="s">
        <v>441</v>
      </c>
      <c r="K1727" t="s">
        <v>6424</v>
      </c>
      <c r="L1727" t="s">
        <v>6425</v>
      </c>
      <c r="M17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7" t="s">
        <v>6426</v>
      </c>
      <c r="O1727" s="4">
        <v>-172633</v>
      </c>
      <c r="P1727" s="4">
        <f>IF(Table_GL_DATA_QUERY[[#This Row],[TRANSAMT]]&gt;0,Table_GL_DATA_QUERY[[#This Row],[TRANSAMT]],0)</f>
        <v>0</v>
      </c>
      <c r="Q1727" s="4">
        <f>-IF(Table_GL_DATA_QUERY[[#This Row],[TRANSAMT]]&lt;0,Table_GL_DATA_QUERY[[#This Row],[TRANSAMT]],0)</f>
        <v>172633</v>
      </c>
      <c r="R1727" t="s">
        <v>26</v>
      </c>
      <c r="S1727" t="s">
        <v>27</v>
      </c>
    </row>
    <row r="1728" spans="1:19" x14ac:dyDescent="0.25">
      <c r="A1728" s="6">
        <v>20210706</v>
      </c>
      <c r="B1728" t="s">
        <v>768</v>
      </c>
      <c r="C1728" t="s">
        <v>3682</v>
      </c>
      <c r="D1728" t="s">
        <v>6415</v>
      </c>
      <c r="E1728" t="s">
        <v>126</v>
      </c>
      <c r="F1728" t="s">
        <v>938</v>
      </c>
      <c r="G1728" t="s">
        <v>355</v>
      </c>
      <c r="H1728">
        <v>0</v>
      </c>
      <c r="I1728">
        <v>0</v>
      </c>
      <c r="J1728" t="s">
        <v>441</v>
      </c>
      <c r="K1728" t="s">
        <v>6427</v>
      </c>
      <c r="L1728" t="s">
        <v>6428</v>
      </c>
      <c r="M17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8" t="s">
        <v>6429</v>
      </c>
      <c r="O1728" s="4">
        <v>-1977249</v>
      </c>
      <c r="P1728" s="4">
        <f>IF(Table_GL_DATA_QUERY[[#This Row],[TRANSAMT]]&gt;0,Table_GL_DATA_QUERY[[#This Row],[TRANSAMT]],0)</f>
        <v>0</v>
      </c>
      <c r="Q1728" s="4">
        <f>-IF(Table_GL_DATA_QUERY[[#This Row],[TRANSAMT]]&lt;0,Table_GL_DATA_QUERY[[#This Row],[TRANSAMT]],0)</f>
        <v>1977249</v>
      </c>
      <c r="R1728" t="s">
        <v>26</v>
      </c>
      <c r="S1728" t="s">
        <v>27</v>
      </c>
    </row>
    <row r="1729" spans="1:19" x14ac:dyDescent="0.25">
      <c r="A1729" s="6">
        <v>20210706</v>
      </c>
      <c r="B1729" t="s">
        <v>768</v>
      </c>
      <c r="C1729" t="s">
        <v>3682</v>
      </c>
      <c r="D1729" t="s">
        <v>6415</v>
      </c>
      <c r="E1729" t="s">
        <v>127</v>
      </c>
      <c r="F1729" t="s">
        <v>359</v>
      </c>
      <c r="G1729" t="s">
        <v>355</v>
      </c>
      <c r="H1729">
        <v>0</v>
      </c>
      <c r="I1729">
        <v>0</v>
      </c>
      <c r="J1729" t="s">
        <v>441</v>
      </c>
      <c r="K1729" t="s">
        <v>6430</v>
      </c>
      <c r="L1729" t="s">
        <v>6431</v>
      </c>
      <c r="M17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29" t="s">
        <v>6432</v>
      </c>
      <c r="O1729" s="4">
        <v>-115870</v>
      </c>
      <c r="P1729" s="4">
        <f>IF(Table_GL_DATA_QUERY[[#This Row],[TRANSAMT]]&gt;0,Table_GL_DATA_QUERY[[#This Row],[TRANSAMT]],0)</f>
        <v>0</v>
      </c>
      <c r="Q1729" s="4">
        <f>-IF(Table_GL_DATA_QUERY[[#This Row],[TRANSAMT]]&lt;0,Table_GL_DATA_QUERY[[#This Row],[TRANSAMT]],0)</f>
        <v>115870</v>
      </c>
      <c r="R1729" t="s">
        <v>26</v>
      </c>
      <c r="S1729" t="s">
        <v>27</v>
      </c>
    </row>
    <row r="1730" spans="1:19" x14ac:dyDescent="0.25">
      <c r="A1730" s="6">
        <v>20210706</v>
      </c>
      <c r="B1730" t="s">
        <v>768</v>
      </c>
      <c r="C1730" t="s">
        <v>3682</v>
      </c>
      <c r="D1730" t="s">
        <v>6415</v>
      </c>
      <c r="E1730" t="s">
        <v>56</v>
      </c>
      <c r="F1730" t="s">
        <v>150</v>
      </c>
      <c r="G1730" t="s">
        <v>355</v>
      </c>
      <c r="H1730">
        <v>0</v>
      </c>
      <c r="I1730">
        <v>0</v>
      </c>
      <c r="J1730" t="s">
        <v>441</v>
      </c>
      <c r="K1730" t="s">
        <v>6433</v>
      </c>
      <c r="L1730" t="s">
        <v>6434</v>
      </c>
      <c r="M17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0" t="s">
        <v>6435</v>
      </c>
      <c r="O1730" s="4">
        <v>-25547</v>
      </c>
      <c r="P1730" s="4">
        <f>IF(Table_GL_DATA_QUERY[[#This Row],[TRANSAMT]]&gt;0,Table_GL_DATA_QUERY[[#This Row],[TRANSAMT]],0)</f>
        <v>0</v>
      </c>
      <c r="Q1730" s="4">
        <f>-IF(Table_GL_DATA_QUERY[[#This Row],[TRANSAMT]]&lt;0,Table_GL_DATA_QUERY[[#This Row],[TRANSAMT]],0)</f>
        <v>25547</v>
      </c>
      <c r="R1730" t="s">
        <v>26</v>
      </c>
      <c r="S1730" t="s">
        <v>27</v>
      </c>
    </row>
    <row r="1731" spans="1:19" x14ac:dyDescent="0.25">
      <c r="A1731" s="6">
        <v>20210706</v>
      </c>
      <c r="B1731" t="s">
        <v>768</v>
      </c>
      <c r="C1731" t="s">
        <v>3682</v>
      </c>
      <c r="D1731" t="s">
        <v>6415</v>
      </c>
      <c r="E1731" t="s">
        <v>128</v>
      </c>
      <c r="F1731" t="s">
        <v>129</v>
      </c>
      <c r="G1731" t="s">
        <v>355</v>
      </c>
      <c r="H1731">
        <v>0</v>
      </c>
      <c r="I1731">
        <v>0</v>
      </c>
      <c r="J1731" t="s">
        <v>441</v>
      </c>
      <c r="K1731" t="s">
        <v>6436</v>
      </c>
      <c r="L1731" t="s">
        <v>6437</v>
      </c>
      <c r="M17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1" t="s">
        <v>6438</v>
      </c>
      <c r="O1731" s="4">
        <v>-66426</v>
      </c>
      <c r="P1731" s="4">
        <f>IF(Table_GL_DATA_QUERY[[#This Row],[TRANSAMT]]&gt;0,Table_GL_DATA_QUERY[[#This Row],[TRANSAMT]],0)</f>
        <v>0</v>
      </c>
      <c r="Q1731" s="4">
        <f>-IF(Table_GL_DATA_QUERY[[#This Row],[TRANSAMT]]&lt;0,Table_GL_DATA_QUERY[[#This Row],[TRANSAMT]],0)</f>
        <v>66426</v>
      </c>
      <c r="R1731" t="s">
        <v>26</v>
      </c>
      <c r="S1731" t="s">
        <v>27</v>
      </c>
    </row>
    <row r="1732" spans="1:19" x14ac:dyDescent="0.25">
      <c r="A1732" s="6">
        <v>20210706</v>
      </c>
      <c r="B1732" t="s">
        <v>768</v>
      </c>
      <c r="C1732" t="s">
        <v>3682</v>
      </c>
      <c r="D1732" t="s">
        <v>6415</v>
      </c>
      <c r="E1732" t="s">
        <v>97</v>
      </c>
      <c r="F1732" t="s">
        <v>1665</v>
      </c>
      <c r="G1732" t="s">
        <v>355</v>
      </c>
      <c r="H1732">
        <v>0</v>
      </c>
      <c r="I1732">
        <v>0</v>
      </c>
      <c r="J1732" t="s">
        <v>466</v>
      </c>
      <c r="K1732" t="s">
        <v>6439</v>
      </c>
      <c r="L1732" t="s">
        <v>6440</v>
      </c>
      <c r="M17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2" t="s">
        <v>6441</v>
      </c>
      <c r="O1732" s="4">
        <v>-4904783</v>
      </c>
      <c r="P1732" s="4">
        <f>IF(Table_GL_DATA_QUERY[[#This Row],[TRANSAMT]]&gt;0,Table_GL_DATA_QUERY[[#This Row],[TRANSAMT]],0)</f>
        <v>0</v>
      </c>
      <c r="Q1732" s="4">
        <f>-IF(Table_GL_DATA_QUERY[[#This Row],[TRANSAMT]]&lt;0,Table_GL_DATA_QUERY[[#This Row],[TRANSAMT]],0)</f>
        <v>4904783</v>
      </c>
      <c r="R1732" t="s">
        <v>26</v>
      </c>
      <c r="S1732" t="s">
        <v>27</v>
      </c>
    </row>
    <row r="1733" spans="1:19" x14ac:dyDescent="0.25">
      <c r="A1733" s="6">
        <v>20210706</v>
      </c>
      <c r="B1733" t="s">
        <v>768</v>
      </c>
      <c r="C1733" t="s">
        <v>3682</v>
      </c>
      <c r="D1733" t="s">
        <v>6415</v>
      </c>
      <c r="E1733" t="s">
        <v>99</v>
      </c>
      <c r="F1733" t="s">
        <v>6442</v>
      </c>
      <c r="G1733" t="s">
        <v>355</v>
      </c>
      <c r="H1733">
        <v>0</v>
      </c>
      <c r="I1733">
        <v>0</v>
      </c>
      <c r="J1733" t="s">
        <v>466</v>
      </c>
      <c r="K1733" t="s">
        <v>6443</v>
      </c>
      <c r="L1733" t="s">
        <v>6444</v>
      </c>
      <c r="M17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3" t="s">
        <v>6445</v>
      </c>
      <c r="O1733" s="4">
        <v>-22951189</v>
      </c>
      <c r="P1733" s="4">
        <f>IF(Table_GL_DATA_QUERY[[#This Row],[TRANSAMT]]&gt;0,Table_GL_DATA_QUERY[[#This Row],[TRANSAMT]],0)</f>
        <v>0</v>
      </c>
      <c r="Q1733" s="4">
        <f>-IF(Table_GL_DATA_QUERY[[#This Row],[TRANSAMT]]&lt;0,Table_GL_DATA_QUERY[[#This Row],[TRANSAMT]],0)</f>
        <v>22951189</v>
      </c>
      <c r="R1733" t="s">
        <v>26</v>
      </c>
      <c r="S1733" t="s">
        <v>27</v>
      </c>
    </row>
    <row r="1734" spans="1:19" x14ac:dyDescent="0.25">
      <c r="A1734" s="6">
        <v>20210706</v>
      </c>
      <c r="B1734" t="s">
        <v>768</v>
      </c>
      <c r="C1734" t="s">
        <v>3682</v>
      </c>
      <c r="D1734" t="s">
        <v>6415</v>
      </c>
      <c r="E1734" t="s">
        <v>100</v>
      </c>
      <c r="F1734" t="s">
        <v>150</v>
      </c>
      <c r="G1734" t="s">
        <v>355</v>
      </c>
      <c r="H1734">
        <v>0</v>
      </c>
      <c r="I1734">
        <v>0</v>
      </c>
      <c r="J1734" t="s">
        <v>466</v>
      </c>
      <c r="K1734" t="s">
        <v>6446</v>
      </c>
      <c r="L1734" t="s">
        <v>6447</v>
      </c>
      <c r="M17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4" t="s">
        <v>6448</v>
      </c>
      <c r="O1734" s="4">
        <v>-55794</v>
      </c>
      <c r="P1734" s="4">
        <f>IF(Table_GL_DATA_QUERY[[#This Row],[TRANSAMT]]&gt;0,Table_GL_DATA_QUERY[[#This Row],[TRANSAMT]],0)</f>
        <v>0</v>
      </c>
      <c r="Q1734" s="4">
        <f>-IF(Table_GL_DATA_QUERY[[#This Row],[TRANSAMT]]&lt;0,Table_GL_DATA_QUERY[[#This Row],[TRANSAMT]],0)</f>
        <v>55794</v>
      </c>
      <c r="R1734" t="s">
        <v>26</v>
      </c>
      <c r="S1734" t="s">
        <v>27</v>
      </c>
    </row>
    <row r="1735" spans="1:19" x14ac:dyDescent="0.25">
      <c r="A1735" s="6">
        <v>20210706</v>
      </c>
      <c r="B1735" t="s">
        <v>768</v>
      </c>
      <c r="C1735" t="s">
        <v>3682</v>
      </c>
      <c r="D1735" t="s">
        <v>6415</v>
      </c>
      <c r="E1735" t="s">
        <v>101</v>
      </c>
      <c r="F1735" t="s">
        <v>3390</v>
      </c>
      <c r="G1735" t="s">
        <v>355</v>
      </c>
      <c r="H1735">
        <v>0</v>
      </c>
      <c r="I1735">
        <v>0</v>
      </c>
      <c r="J1735" t="s">
        <v>466</v>
      </c>
      <c r="K1735" t="s">
        <v>6449</v>
      </c>
      <c r="L1735" t="s">
        <v>6450</v>
      </c>
      <c r="M17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5" t="s">
        <v>6451</v>
      </c>
      <c r="O1735" s="4">
        <v>-5214780</v>
      </c>
      <c r="P1735" s="4">
        <f>IF(Table_GL_DATA_QUERY[[#This Row],[TRANSAMT]]&gt;0,Table_GL_DATA_QUERY[[#This Row],[TRANSAMT]],0)</f>
        <v>0</v>
      </c>
      <c r="Q1735" s="4">
        <f>-IF(Table_GL_DATA_QUERY[[#This Row],[TRANSAMT]]&lt;0,Table_GL_DATA_QUERY[[#This Row],[TRANSAMT]],0)</f>
        <v>5214780</v>
      </c>
      <c r="R1735" t="s">
        <v>26</v>
      </c>
      <c r="S1735" t="s">
        <v>27</v>
      </c>
    </row>
    <row r="1736" spans="1:19" x14ac:dyDescent="0.25">
      <c r="A1736" s="6">
        <v>20210706</v>
      </c>
      <c r="B1736" t="s">
        <v>768</v>
      </c>
      <c r="C1736" t="s">
        <v>3682</v>
      </c>
      <c r="D1736" t="s">
        <v>6415</v>
      </c>
      <c r="E1736" t="s">
        <v>103</v>
      </c>
      <c r="F1736" t="s">
        <v>911</v>
      </c>
      <c r="G1736" t="s">
        <v>355</v>
      </c>
      <c r="H1736">
        <v>0</v>
      </c>
      <c r="I1736">
        <v>0</v>
      </c>
      <c r="J1736" t="s">
        <v>466</v>
      </c>
      <c r="K1736" t="s">
        <v>6452</v>
      </c>
      <c r="L1736" t="s">
        <v>6453</v>
      </c>
      <c r="M17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6" t="s">
        <v>6454</v>
      </c>
      <c r="O1736" s="4">
        <v>-49487</v>
      </c>
      <c r="P1736" s="4">
        <f>IF(Table_GL_DATA_QUERY[[#This Row],[TRANSAMT]]&gt;0,Table_GL_DATA_QUERY[[#This Row],[TRANSAMT]],0)</f>
        <v>0</v>
      </c>
      <c r="Q1736" s="4">
        <f>-IF(Table_GL_DATA_QUERY[[#This Row],[TRANSAMT]]&lt;0,Table_GL_DATA_QUERY[[#This Row],[TRANSAMT]],0)</f>
        <v>49487</v>
      </c>
      <c r="R1736" t="s">
        <v>26</v>
      </c>
      <c r="S1736" t="s">
        <v>27</v>
      </c>
    </row>
    <row r="1737" spans="1:19" x14ac:dyDescent="0.25">
      <c r="A1737" s="6">
        <v>20210706</v>
      </c>
      <c r="B1737" t="s">
        <v>768</v>
      </c>
      <c r="C1737" t="s">
        <v>3682</v>
      </c>
      <c r="D1737" t="s">
        <v>6415</v>
      </c>
      <c r="E1737" t="s">
        <v>104</v>
      </c>
      <c r="F1737" t="s">
        <v>58</v>
      </c>
      <c r="G1737" t="s">
        <v>355</v>
      </c>
      <c r="H1737">
        <v>0</v>
      </c>
      <c r="I1737">
        <v>0</v>
      </c>
      <c r="J1737" t="s">
        <v>466</v>
      </c>
      <c r="K1737" t="s">
        <v>6455</v>
      </c>
      <c r="L1737" t="s">
        <v>6456</v>
      </c>
      <c r="M17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7" t="s">
        <v>6457</v>
      </c>
      <c r="O1737" s="4">
        <v>-57820</v>
      </c>
      <c r="P1737" s="4">
        <f>IF(Table_GL_DATA_QUERY[[#This Row],[TRANSAMT]]&gt;0,Table_GL_DATA_QUERY[[#This Row],[TRANSAMT]],0)</f>
        <v>0</v>
      </c>
      <c r="Q1737" s="4">
        <f>-IF(Table_GL_DATA_QUERY[[#This Row],[TRANSAMT]]&lt;0,Table_GL_DATA_QUERY[[#This Row],[TRANSAMT]],0)</f>
        <v>57820</v>
      </c>
      <c r="R1737" t="s">
        <v>26</v>
      </c>
      <c r="S1737" t="s">
        <v>27</v>
      </c>
    </row>
    <row r="1738" spans="1:19" x14ac:dyDescent="0.25">
      <c r="A1738" s="6">
        <v>20210706</v>
      </c>
      <c r="B1738" t="s">
        <v>768</v>
      </c>
      <c r="C1738" t="s">
        <v>3682</v>
      </c>
      <c r="D1738" t="s">
        <v>6415</v>
      </c>
      <c r="E1738" t="s">
        <v>106</v>
      </c>
      <c r="F1738" t="s">
        <v>461</v>
      </c>
      <c r="G1738" t="s">
        <v>355</v>
      </c>
      <c r="H1738">
        <v>0</v>
      </c>
      <c r="I1738">
        <v>0</v>
      </c>
      <c r="J1738" t="s">
        <v>466</v>
      </c>
      <c r="K1738" t="s">
        <v>6458</v>
      </c>
      <c r="L1738" t="s">
        <v>6459</v>
      </c>
      <c r="M17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8" t="s">
        <v>6460</v>
      </c>
      <c r="O1738" s="4">
        <v>-34608</v>
      </c>
      <c r="P1738" s="4">
        <f>IF(Table_GL_DATA_QUERY[[#This Row],[TRANSAMT]]&gt;0,Table_GL_DATA_QUERY[[#This Row],[TRANSAMT]],0)</f>
        <v>0</v>
      </c>
      <c r="Q1738" s="4">
        <f>-IF(Table_GL_DATA_QUERY[[#This Row],[TRANSAMT]]&lt;0,Table_GL_DATA_QUERY[[#This Row],[TRANSAMT]],0)</f>
        <v>34608</v>
      </c>
      <c r="R1738" t="s">
        <v>26</v>
      </c>
      <c r="S1738" t="s">
        <v>27</v>
      </c>
    </row>
    <row r="1739" spans="1:19" x14ac:dyDescent="0.25">
      <c r="A1739" s="6">
        <v>20210706</v>
      </c>
      <c r="B1739" t="s">
        <v>768</v>
      </c>
      <c r="C1739" t="s">
        <v>3682</v>
      </c>
      <c r="D1739" t="s">
        <v>6415</v>
      </c>
      <c r="E1739" t="s">
        <v>107</v>
      </c>
      <c r="F1739" t="s">
        <v>129</v>
      </c>
      <c r="G1739" t="s">
        <v>355</v>
      </c>
      <c r="H1739">
        <v>0</v>
      </c>
      <c r="I1739">
        <v>0</v>
      </c>
      <c r="J1739" t="s">
        <v>466</v>
      </c>
      <c r="K1739" t="s">
        <v>6461</v>
      </c>
      <c r="L1739" t="s">
        <v>6462</v>
      </c>
      <c r="M17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39" t="s">
        <v>6463</v>
      </c>
      <c r="O1739" s="4">
        <v>-127679</v>
      </c>
      <c r="P1739" s="4">
        <f>IF(Table_GL_DATA_QUERY[[#This Row],[TRANSAMT]]&gt;0,Table_GL_DATA_QUERY[[#This Row],[TRANSAMT]],0)</f>
        <v>0</v>
      </c>
      <c r="Q1739" s="4">
        <f>-IF(Table_GL_DATA_QUERY[[#This Row],[TRANSAMT]]&lt;0,Table_GL_DATA_QUERY[[#This Row],[TRANSAMT]],0)</f>
        <v>127679</v>
      </c>
      <c r="R1739" t="s">
        <v>26</v>
      </c>
      <c r="S1739" t="s">
        <v>27</v>
      </c>
    </row>
    <row r="1740" spans="1:19" x14ac:dyDescent="0.25">
      <c r="A1740" s="6">
        <v>20210706</v>
      </c>
      <c r="B1740" t="s">
        <v>768</v>
      </c>
      <c r="C1740" t="s">
        <v>3682</v>
      </c>
      <c r="D1740" t="s">
        <v>6415</v>
      </c>
      <c r="E1740" t="s">
        <v>109</v>
      </c>
      <c r="F1740" t="s">
        <v>6464</v>
      </c>
      <c r="G1740" t="s">
        <v>355</v>
      </c>
      <c r="H1740">
        <v>0</v>
      </c>
      <c r="I1740">
        <v>0</v>
      </c>
      <c r="J1740" t="s">
        <v>473</v>
      </c>
      <c r="K1740" t="s">
        <v>6465</v>
      </c>
      <c r="L1740" t="s">
        <v>6466</v>
      </c>
      <c r="M17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40" t="s">
        <v>6467</v>
      </c>
      <c r="O1740" s="4">
        <v>-3808161</v>
      </c>
      <c r="P1740" s="4">
        <f>IF(Table_GL_DATA_QUERY[[#This Row],[TRANSAMT]]&gt;0,Table_GL_DATA_QUERY[[#This Row],[TRANSAMT]],0)</f>
        <v>0</v>
      </c>
      <c r="Q1740" s="4">
        <f>-IF(Table_GL_DATA_QUERY[[#This Row],[TRANSAMT]]&lt;0,Table_GL_DATA_QUERY[[#This Row],[TRANSAMT]],0)</f>
        <v>3808161</v>
      </c>
      <c r="R1740" t="s">
        <v>26</v>
      </c>
      <c r="S1740" t="s">
        <v>27</v>
      </c>
    </row>
    <row r="1741" spans="1:19" x14ac:dyDescent="0.25">
      <c r="A1741" s="6">
        <v>20210706</v>
      </c>
      <c r="B1741" t="s">
        <v>768</v>
      </c>
      <c r="C1741" t="s">
        <v>3682</v>
      </c>
      <c r="D1741" t="s">
        <v>6415</v>
      </c>
      <c r="E1741" t="s">
        <v>193</v>
      </c>
      <c r="F1741" t="s">
        <v>6468</v>
      </c>
      <c r="G1741" t="s">
        <v>355</v>
      </c>
      <c r="H1741">
        <v>0</v>
      </c>
      <c r="I1741">
        <v>0</v>
      </c>
      <c r="J1741" t="s">
        <v>473</v>
      </c>
      <c r="K1741" t="s">
        <v>6469</v>
      </c>
      <c r="L1741" t="s">
        <v>6470</v>
      </c>
      <c r="M17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41" t="s">
        <v>6471</v>
      </c>
      <c r="O1741" s="4">
        <v>-9546362</v>
      </c>
      <c r="P1741" s="4">
        <f>IF(Table_GL_DATA_QUERY[[#This Row],[TRANSAMT]]&gt;0,Table_GL_DATA_QUERY[[#This Row],[TRANSAMT]],0)</f>
        <v>0</v>
      </c>
      <c r="Q1741" s="4">
        <f>-IF(Table_GL_DATA_QUERY[[#This Row],[TRANSAMT]]&lt;0,Table_GL_DATA_QUERY[[#This Row],[TRANSAMT]],0)</f>
        <v>9546362</v>
      </c>
      <c r="R1741" t="s">
        <v>26</v>
      </c>
      <c r="S1741" t="s">
        <v>27</v>
      </c>
    </row>
    <row r="1742" spans="1:19" x14ac:dyDescent="0.25">
      <c r="A1742" s="6">
        <v>20210706</v>
      </c>
      <c r="B1742" t="s">
        <v>768</v>
      </c>
      <c r="C1742" t="s">
        <v>3682</v>
      </c>
      <c r="D1742" t="s">
        <v>6415</v>
      </c>
      <c r="E1742" t="s">
        <v>196</v>
      </c>
      <c r="F1742" t="s">
        <v>594</v>
      </c>
      <c r="G1742" t="s">
        <v>355</v>
      </c>
      <c r="H1742">
        <v>0</v>
      </c>
      <c r="I1742">
        <v>0</v>
      </c>
      <c r="J1742" t="s">
        <v>473</v>
      </c>
      <c r="K1742" t="s">
        <v>6472</v>
      </c>
      <c r="L1742" t="s">
        <v>6473</v>
      </c>
      <c r="M17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42" t="s">
        <v>6474</v>
      </c>
      <c r="O1742" s="4">
        <v>-1098560</v>
      </c>
      <c r="P1742" s="4">
        <f>IF(Table_GL_DATA_QUERY[[#This Row],[TRANSAMT]]&gt;0,Table_GL_DATA_QUERY[[#This Row],[TRANSAMT]],0)</f>
        <v>0</v>
      </c>
      <c r="Q1742" s="4">
        <f>-IF(Table_GL_DATA_QUERY[[#This Row],[TRANSAMT]]&lt;0,Table_GL_DATA_QUERY[[#This Row],[TRANSAMT]],0)</f>
        <v>1098560</v>
      </c>
      <c r="R1742" t="s">
        <v>26</v>
      </c>
      <c r="S1742" t="s">
        <v>27</v>
      </c>
    </row>
    <row r="1743" spans="1:19" x14ac:dyDescent="0.25">
      <c r="A1743" s="6">
        <v>20210706</v>
      </c>
      <c r="B1743" t="s">
        <v>768</v>
      </c>
      <c r="C1743" t="s">
        <v>3682</v>
      </c>
      <c r="D1743" t="s">
        <v>6415</v>
      </c>
      <c r="E1743" t="s">
        <v>197</v>
      </c>
      <c r="F1743" t="s">
        <v>309</v>
      </c>
      <c r="G1743" t="s">
        <v>355</v>
      </c>
      <c r="H1743">
        <v>0</v>
      </c>
      <c r="I1743">
        <v>0</v>
      </c>
      <c r="J1743" t="s">
        <v>473</v>
      </c>
      <c r="K1743" t="s">
        <v>6475</v>
      </c>
      <c r="L1743" t="s">
        <v>6476</v>
      </c>
      <c r="M17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43" t="s">
        <v>6477</v>
      </c>
      <c r="O1743" s="4">
        <v>-57986</v>
      </c>
      <c r="P1743" s="4">
        <f>IF(Table_GL_DATA_QUERY[[#This Row],[TRANSAMT]]&gt;0,Table_GL_DATA_QUERY[[#This Row],[TRANSAMT]],0)</f>
        <v>0</v>
      </c>
      <c r="Q1743" s="4">
        <f>-IF(Table_GL_DATA_QUERY[[#This Row],[TRANSAMT]]&lt;0,Table_GL_DATA_QUERY[[#This Row],[TRANSAMT]],0)</f>
        <v>57986</v>
      </c>
      <c r="R1743" t="s">
        <v>26</v>
      </c>
      <c r="S1743" t="s">
        <v>27</v>
      </c>
    </row>
    <row r="1744" spans="1:19" x14ac:dyDescent="0.25">
      <c r="A1744" s="6">
        <v>20210706</v>
      </c>
      <c r="B1744" t="s">
        <v>768</v>
      </c>
      <c r="C1744" t="s">
        <v>3682</v>
      </c>
      <c r="D1744" t="s">
        <v>6415</v>
      </c>
      <c r="E1744" t="s">
        <v>198</v>
      </c>
      <c r="F1744" t="s">
        <v>24</v>
      </c>
      <c r="G1744" t="s">
        <v>355</v>
      </c>
      <c r="H1744">
        <v>0</v>
      </c>
      <c r="I1744">
        <v>0</v>
      </c>
      <c r="J1744" t="s">
        <v>473</v>
      </c>
      <c r="K1744" t="s">
        <v>6478</v>
      </c>
      <c r="L1744" t="s">
        <v>6479</v>
      </c>
      <c r="M17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44" t="s">
        <v>6480</v>
      </c>
      <c r="O1744" s="4">
        <v>-19106</v>
      </c>
      <c r="P1744" s="4">
        <f>IF(Table_GL_DATA_QUERY[[#This Row],[TRANSAMT]]&gt;0,Table_GL_DATA_QUERY[[#This Row],[TRANSAMT]],0)</f>
        <v>0</v>
      </c>
      <c r="Q1744" s="4">
        <f>-IF(Table_GL_DATA_QUERY[[#This Row],[TRANSAMT]]&lt;0,Table_GL_DATA_QUERY[[#This Row],[TRANSAMT]],0)</f>
        <v>19106</v>
      </c>
      <c r="R1744" t="s">
        <v>26</v>
      </c>
      <c r="S1744" t="s">
        <v>27</v>
      </c>
    </row>
    <row r="1745" spans="1:19" x14ac:dyDescent="0.25">
      <c r="A1745" s="6">
        <v>20210706</v>
      </c>
      <c r="B1745" t="s">
        <v>768</v>
      </c>
      <c r="C1745" t="s">
        <v>3682</v>
      </c>
      <c r="D1745" t="s">
        <v>6415</v>
      </c>
      <c r="E1745" t="s">
        <v>110</v>
      </c>
      <c r="F1745" t="s">
        <v>461</v>
      </c>
      <c r="G1745" t="s">
        <v>355</v>
      </c>
      <c r="H1745">
        <v>0</v>
      </c>
      <c r="I1745">
        <v>0</v>
      </c>
      <c r="J1745" t="s">
        <v>473</v>
      </c>
      <c r="K1745" t="s">
        <v>6481</v>
      </c>
      <c r="L1745" t="s">
        <v>6482</v>
      </c>
      <c r="M17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45" t="s">
        <v>6483</v>
      </c>
      <c r="O1745" s="4">
        <v>-20795</v>
      </c>
      <c r="P1745" s="4">
        <f>IF(Table_GL_DATA_QUERY[[#This Row],[TRANSAMT]]&gt;0,Table_GL_DATA_QUERY[[#This Row],[TRANSAMT]],0)</f>
        <v>0</v>
      </c>
      <c r="Q1745" s="4">
        <f>-IF(Table_GL_DATA_QUERY[[#This Row],[TRANSAMT]]&lt;0,Table_GL_DATA_QUERY[[#This Row],[TRANSAMT]],0)</f>
        <v>20795</v>
      </c>
      <c r="R1745" t="s">
        <v>26</v>
      </c>
      <c r="S1745" t="s">
        <v>27</v>
      </c>
    </row>
    <row r="1746" spans="1:19" x14ac:dyDescent="0.25">
      <c r="A1746" s="6">
        <v>20210706</v>
      </c>
      <c r="B1746" t="s">
        <v>768</v>
      </c>
      <c r="C1746" t="s">
        <v>3682</v>
      </c>
      <c r="D1746" t="s">
        <v>6415</v>
      </c>
      <c r="E1746" t="s">
        <v>111</v>
      </c>
      <c r="F1746" t="s">
        <v>58</v>
      </c>
      <c r="G1746" t="s">
        <v>355</v>
      </c>
      <c r="H1746">
        <v>0</v>
      </c>
      <c r="I1746">
        <v>0</v>
      </c>
      <c r="J1746" t="s">
        <v>473</v>
      </c>
      <c r="K1746" t="s">
        <v>6484</v>
      </c>
      <c r="L1746" t="s">
        <v>6485</v>
      </c>
      <c r="M17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46" t="s">
        <v>6486</v>
      </c>
      <c r="O1746" s="4">
        <v>-137041</v>
      </c>
      <c r="P1746" s="4">
        <f>IF(Table_GL_DATA_QUERY[[#This Row],[TRANSAMT]]&gt;0,Table_GL_DATA_QUERY[[#This Row],[TRANSAMT]],0)</f>
        <v>0</v>
      </c>
      <c r="Q1746" s="4">
        <f>-IF(Table_GL_DATA_QUERY[[#This Row],[TRANSAMT]]&lt;0,Table_GL_DATA_QUERY[[#This Row],[TRANSAMT]],0)</f>
        <v>137041</v>
      </c>
      <c r="R1746" t="s">
        <v>26</v>
      </c>
      <c r="S1746" t="s">
        <v>27</v>
      </c>
    </row>
    <row r="1747" spans="1:19" x14ac:dyDescent="0.25">
      <c r="A1747" s="6">
        <v>20210716</v>
      </c>
      <c r="B1747" t="s">
        <v>768</v>
      </c>
      <c r="C1747" t="s">
        <v>3682</v>
      </c>
      <c r="D1747" t="s">
        <v>5286</v>
      </c>
      <c r="E1747" t="s">
        <v>265</v>
      </c>
      <c r="F1747" t="s">
        <v>24</v>
      </c>
      <c r="G1747" t="s">
        <v>230</v>
      </c>
      <c r="H1747">
        <v>0</v>
      </c>
      <c r="I1747">
        <v>0</v>
      </c>
      <c r="J1747" t="s">
        <v>61</v>
      </c>
      <c r="K1747" t="s">
        <v>502</v>
      </c>
      <c r="L1747" t="s">
        <v>6835</v>
      </c>
      <c r="M17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000CMS202960</v>
      </c>
      <c r="N1747" t="s">
        <v>676</v>
      </c>
      <c r="O1747" s="4">
        <v>59632</v>
      </c>
      <c r="P1747" s="4">
        <f>IF(Table_GL_DATA_QUERY[[#This Row],[TRANSAMT]]&gt;0,Table_GL_DATA_QUERY[[#This Row],[TRANSAMT]],0)</f>
        <v>59632</v>
      </c>
      <c r="Q1747" s="4">
        <f>-IF(Table_GL_DATA_QUERY[[#This Row],[TRANSAMT]]&lt;0,Table_GL_DATA_QUERY[[#This Row],[TRANSAMT]],0)</f>
        <v>0</v>
      </c>
      <c r="R1747" t="s">
        <v>31</v>
      </c>
      <c r="S1747" t="s">
        <v>43</v>
      </c>
    </row>
    <row r="1748" spans="1:19" x14ac:dyDescent="0.25">
      <c r="A1748" s="6">
        <v>20210707</v>
      </c>
      <c r="B1748" t="s">
        <v>768</v>
      </c>
      <c r="C1748" t="s">
        <v>3682</v>
      </c>
      <c r="D1748" t="s">
        <v>5286</v>
      </c>
      <c r="E1748" t="s">
        <v>266</v>
      </c>
      <c r="F1748" t="s">
        <v>24</v>
      </c>
      <c r="G1748" t="s">
        <v>230</v>
      </c>
      <c r="H1748">
        <v>0</v>
      </c>
      <c r="I1748">
        <v>0</v>
      </c>
      <c r="J1748" t="s">
        <v>61</v>
      </c>
      <c r="K1748" t="s">
        <v>151</v>
      </c>
      <c r="L1748" t="s">
        <v>6836</v>
      </c>
      <c r="M17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48" t="s">
        <v>152</v>
      </c>
      <c r="O1748" s="4">
        <v>46009</v>
      </c>
      <c r="P1748" s="4">
        <f>IF(Table_GL_DATA_QUERY[[#This Row],[TRANSAMT]]&gt;0,Table_GL_DATA_QUERY[[#This Row],[TRANSAMT]],0)</f>
        <v>46009</v>
      </c>
      <c r="Q1748" s="4">
        <f>-IF(Table_GL_DATA_QUERY[[#This Row],[TRANSAMT]]&lt;0,Table_GL_DATA_QUERY[[#This Row],[TRANSAMT]],0)</f>
        <v>0</v>
      </c>
      <c r="R1748" t="s">
        <v>31</v>
      </c>
      <c r="S1748" t="s">
        <v>43</v>
      </c>
    </row>
    <row r="1749" spans="1:19" x14ac:dyDescent="0.25">
      <c r="A1749" s="6">
        <v>20210716</v>
      </c>
      <c r="B1749" t="s">
        <v>768</v>
      </c>
      <c r="C1749" t="s">
        <v>3682</v>
      </c>
      <c r="D1749" t="s">
        <v>5286</v>
      </c>
      <c r="E1749" t="s">
        <v>267</v>
      </c>
      <c r="F1749" t="s">
        <v>24</v>
      </c>
      <c r="G1749" t="s">
        <v>230</v>
      </c>
      <c r="H1749">
        <v>0</v>
      </c>
      <c r="I1749">
        <v>0</v>
      </c>
      <c r="J1749" t="s">
        <v>61</v>
      </c>
      <c r="K1749" t="s">
        <v>310</v>
      </c>
      <c r="L1749" t="s">
        <v>6837</v>
      </c>
      <c r="M17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000010716361</v>
      </c>
      <c r="N1749" t="s">
        <v>1410</v>
      </c>
      <c r="O1749" s="4">
        <v>18216</v>
      </c>
      <c r="P1749" s="4">
        <f>IF(Table_GL_DATA_QUERY[[#This Row],[TRANSAMT]]&gt;0,Table_GL_DATA_QUERY[[#This Row],[TRANSAMT]],0)</f>
        <v>18216</v>
      </c>
      <c r="Q1749" s="4">
        <f>-IF(Table_GL_DATA_QUERY[[#This Row],[TRANSAMT]]&lt;0,Table_GL_DATA_QUERY[[#This Row],[TRANSAMT]],0)</f>
        <v>0</v>
      </c>
      <c r="R1749" t="s">
        <v>31</v>
      </c>
      <c r="S1749" t="s">
        <v>43</v>
      </c>
    </row>
    <row r="1750" spans="1:19" x14ac:dyDescent="0.25">
      <c r="A1750" s="6">
        <v>20210707</v>
      </c>
      <c r="B1750" t="s">
        <v>768</v>
      </c>
      <c r="C1750" t="s">
        <v>3682</v>
      </c>
      <c r="D1750" t="s">
        <v>5286</v>
      </c>
      <c r="E1750" t="s">
        <v>268</v>
      </c>
      <c r="F1750" t="s">
        <v>24</v>
      </c>
      <c r="G1750" t="s">
        <v>230</v>
      </c>
      <c r="H1750">
        <v>0</v>
      </c>
      <c r="I1750">
        <v>0</v>
      </c>
      <c r="J1750" t="s">
        <v>61</v>
      </c>
      <c r="K1750" t="s">
        <v>6838</v>
      </c>
      <c r="L1750" t="s">
        <v>6839</v>
      </c>
      <c r="M17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50" t="s">
        <v>119</v>
      </c>
      <c r="O1750" s="4">
        <v>3217570</v>
      </c>
      <c r="P1750" s="4">
        <f>IF(Table_GL_DATA_QUERY[[#This Row],[TRANSAMT]]&gt;0,Table_GL_DATA_QUERY[[#This Row],[TRANSAMT]],0)</f>
        <v>3217570</v>
      </c>
      <c r="Q1750" s="4">
        <f>-IF(Table_GL_DATA_QUERY[[#This Row],[TRANSAMT]]&lt;0,Table_GL_DATA_QUERY[[#This Row],[TRANSAMT]],0)</f>
        <v>0</v>
      </c>
      <c r="R1750" t="s">
        <v>31</v>
      </c>
      <c r="S1750" t="s">
        <v>43</v>
      </c>
    </row>
    <row r="1751" spans="1:19" x14ac:dyDescent="0.25">
      <c r="A1751" s="6">
        <v>20210707</v>
      </c>
      <c r="B1751" t="s">
        <v>768</v>
      </c>
      <c r="C1751" t="s">
        <v>3682</v>
      </c>
      <c r="D1751" t="s">
        <v>5286</v>
      </c>
      <c r="E1751" t="s">
        <v>269</v>
      </c>
      <c r="F1751" t="s">
        <v>24</v>
      </c>
      <c r="G1751" t="s">
        <v>230</v>
      </c>
      <c r="H1751">
        <v>0</v>
      </c>
      <c r="I1751">
        <v>0</v>
      </c>
      <c r="J1751" t="s">
        <v>61</v>
      </c>
      <c r="K1751" t="s">
        <v>234</v>
      </c>
      <c r="L1751" t="s">
        <v>6840</v>
      </c>
      <c r="M17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000010707240</v>
      </c>
      <c r="N1751" t="s">
        <v>125</v>
      </c>
      <c r="O1751" s="4">
        <v>191964</v>
      </c>
      <c r="P1751" s="4">
        <f>IF(Table_GL_DATA_QUERY[[#This Row],[TRANSAMT]]&gt;0,Table_GL_DATA_QUERY[[#This Row],[TRANSAMT]],0)</f>
        <v>191964</v>
      </c>
      <c r="Q1751" s="4">
        <f>-IF(Table_GL_DATA_QUERY[[#This Row],[TRANSAMT]]&lt;0,Table_GL_DATA_QUERY[[#This Row],[TRANSAMT]],0)</f>
        <v>0</v>
      </c>
      <c r="R1751" t="s">
        <v>31</v>
      </c>
      <c r="S1751" t="s">
        <v>43</v>
      </c>
    </row>
    <row r="1752" spans="1:19" x14ac:dyDescent="0.25">
      <c r="A1752" s="6">
        <v>20210707</v>
      </c>
      <c r="B1752" t="s">
        <v>768</v>
      </c>
      <c r="C1752" t="s">
        <v>3682</v>
      </c>
      <c r="D1752" t="s">
        <v>5286</v>
      </c>
      <c r="E1752" t="s">
        <v>48</v>
      </c>
      <c r="F1752" t="s">
        <v>41</v>
      </c>
      <c r="G1752" t="s">
        <v>230</v>
      </c>
      <c r="H1752">
        <v>0</v>
      </c>
      <c r="I1752">
        <v>0</v>
      </c>
      <c r="J1752" t="s">
        <v>61</v>
      </c>
      <c r="K1752" t="s">
        <v>1244</v>
      </c>
      <c r="L1752" t="s">
        <v>6841</v>
      </c>
      <c r="M17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52" t="s">
        <v>1245</v>
      </c>
      <c r="O1752" s="4">
        <v>109445.3</v>
      </c>
      <c r="P1752" s="4">
        <f>IF(Table_GL_DATA_QUERY[[#This Row],[TRANSAMT]]&gt;0,Table_GL_DATA_QUERY[[#This Row],[TRANSAMT]],0)</f>
        <v>109445.3</v>
      </c>
      <c r="Q1752" s="4">
        <f>-IF(Table_GL_DATA_QUERY[[#This Row],[TRANSAMT]]&lt;0,Table_GL_DATA_QUERY[[#This Row],[TRANSAMT]],0)</f>
        <v>0</v>
      </c>
      <c r="R1752" t="s">
        <v>31</v>
      </c>
      <c r="S1752" t="s">
        <v>27</v>
      </c>
    </row>
    <row r="1753" spans="1:19" x14ac:dyDescent="0.25">
      <c r="A1753" s="6">
        <v>20210707</v>
      </c>
      <c r="B1753" t="s">
        <v>768</v>
      </c>
      <c r="C1753" t="s">
        <v>3682</v>
      </c>
      <c r="D1753" t="s">
        <v>5286</v>
      </c>
      <c r="E1753" t="s">
        <v>50</v>
      </c>
      <c r="F1753" t="s">
        <v>41</v>
      </c>
      <c r="G1753" t="s">
        <v>230</v>
      </c>
      <c r="H1753">
        <v>0</v>
      </c>
      <c r="I1753">
        <v>0</v>
      </c>
      <c r="J1753" t="s">
        <v>61</v>
      </c>
      <c r="K1753" t="s">
        <v>1244</v>
      </c>
      <c r="L1753" t="s">
        <v>6842</v>
      </c>
      <c r="M17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53" t="s">
        <v>1245</v>
      </c>
      <c r="O1753" s="4">
        <v>169142.34</v>
      </c>
      <c r="P1753" s="4">
        <f>IF(Table_GL_DATA_QUERY[[#This Row],[TRANSAMT]]&gt;0,Table_GL_DATA_QUERY[[#This Row],[TRANSAMT]],0)</f>
        <v>169142.34</v>
      </c>
      <c r="Q1753" s="4">
        <f>-IF(Table_GL_DATA_QUERY[[#This Row],[TRANSAMT]]&lt;0,Table_GL_DATA_QUERY[[#This Row],[TRANSAMT]],0)</f>
        <v>0</v>
      </c>
      <c r="R1753" t="s">
        <v>31</v>
      </c>
      <c r="S1753" t="s">
        <v>27</v>
      </c>
    </row>
    <row r="1754" spans="1:19" x14ac:dyDescent="0.25">
      <c r="A1754" s="6">
        <v>20210716</v>
      </c>
      <c r="B1754" t="s">
        <v>768</v>
      </c>
      <c r="C1754" t="s">
        <v>3682</v>
      </c>
      <c r="D1754" t="s">
        <v>5286</v>
      </c>
      <c r="E1754" t="s">
        <v>51</v>
      </c>
      <c r="F1754" t="s">
        <v>24</v>
      </c>
      <c r="G1754" t="s">
        <v>230</v>
      </c>
      <c r="H1754">
        <v>0</v>
      </c>
      <c r="I1754">
        <v>0</v>
      </c>
      <c r="J1754" t="s">
        <v>61</v>
      </c>
      <c r="K1754" t="s">
        <v>1645</v>
      </c>
      <c r="L1754" t="s">
        <v>6843</v>
      </c>
      <c r="M17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54" t="s">
        <v>1646</v>
      </c>
      <c r="O1754" s="4">
        <v>5488.42</v>
      </c>
      <c r="P1754" s="4">
        <f>IF(Table_GL_DATA_QUERY[[#This Row],[TRANSAMT]]&gt;0,Table_GL_DATA_QUERY[[#This Row],[TRANSAMT]],0)</f>
        <v>5488.42</v>
      </c>
      <c r="Q1754" s="4">
        <f>-IF(Table_GL_DATA_QUERY[[#This Row],[TRANSAMT]]&lt;0,Table_GL_DATA_QUERY[[#This Row],[TRANSAMT]],0)</f>
        <v>0</v>
      </c>
      <c r="R1754" t="s">
        <v>31</v>
      </c>
      <c r="S1754" t="s">
        <v>43</v>
      </c>
    </row>
    <row r="1755" spans="1:19" x14ac:dyDescent="0.25">
      <c r="A1755" s="6">
        <v>20210716</v>
      </c>
      <c r="B1755" t="s">
        <v>768</v>
      </c>
      <c r="C1755" t="s">
        <v>3682</v>
      </c>
      <c r="D1755" t="s">
        <v>5286</v>
      </c>
      <c r="E1755" t="s">
        <v>53</v>
      </c>
      <c r="F1755" t="s">
        <v>24</v>
      </c>
      <c r="G1755" t="s">
        <v>230</v>
      </c>
      <c r="H1755">
        <v>0</v>
      </c>
      <c r="I1755">
        <v>0</v>
      </c>
      <c r="J1755" t="s">
        <v>61</v>
      </c>
      <c r="K1755" t="s">
        <v>6844</v>
      </c>
      <c r="L1755" t="s">
        <v>6845</v>
      </c>
      <c r="M17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000010716334</v>
      </c>
      <c r="N1755" t="s">
        <v>6846</v>
      </c>
      <c r="O1755" s="4">
        <v>276250</v>
      </c>
      <c r="P1755" s="4">
        <f>IF(Table_GL_DATA_QUERY[[#This Row],[TRANSAMT]]&gt;0,Table_GL_DATA_QUERY[[#This Row],[TRANSAMT]],0)</f>
        <v>276250</v>
      </c>
      <c r="Q1755" s="4">
        <f>-IF(Table_GL_DATA_QUERY[[#This Row],[TRANSAMT]]&lt;0,Table_GL_DATA_QUERY[[#This Row],[TRANSAMT]],0)</f>
        <v>0</v>
      </c>
      <c r="R1755" t="s">
        <v>31</v>
      </c>
      <c r="S1755" t="s">
        <v>43</v>
      </c>
    </row>
    <row r="1756" spans="1:19" x14ac:dyDescent="0.25">
      <c r="A1756" s="6">
        <v>20210716</v>
      </c>
      <c r="B1756" t="s">
        <v>768</v>
      </c>
      <c r="C1756" t="s">
        <v>3682</v>
      </c>
      <c r="D1756" t="s">
        <v>5286</v>
      </c>
      <c r="E1756" t="s">
        <v>54</v>
      </c>
      <c r="F1756" t="s">
        <v>24</v>
      </c>
      <c r="G1756" t="s">
        <v>230</v>
      </c>
      <c r="H1756">
        <v>0</v>
      </c>
      <c r="I1756">
        <v>0</v>
      </c>
      <c r="J1756" t="s">
        <v>61</v>
      </c>
      <c r="K1756" t="s">
        <v>1765</v>
      </c>
      <c r="L1756" t="s">
        <v>6847</v>
      </c>
      <c r="M17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56" t="s">
        <v>1766</v>
      </c>
      <c r="O1756" s="4">
        <v>11750</v>
      </c>
      <c r="P1756" s="4">
        <f>IF(Table_GL_DATA_QUERY[[#This Row],[TRANSAMT]]&gt;0,Table_GL_DATA_QUERY[[#This Row],[TRANSAMT]],0)</f>
        <v>11750</v>
      </c>
      <c r="Q1756" s="4">
        <f>-IF(Table_GL_DATA_QUERY[[#This Row],[TRANSAMT]]&lt;0,Table_GL_DATA_QUERY[[#This Row],[TRANSAMT]],0)</f>
        <v>0</v>
      </c>
      <c r="R1756" t="s">
        <v>31</v>
      </c>
      <c r="S1756" t="s">
        <v>43</v>
      </c>
    </row>
    <row r="1757" spans="1:19" x14ac:dyDescent="0.25">
      <c r="A1757" s="6">
        <v>20210716</v>
      </c>
      <c r="B1757" t="s">
        <v>768</v>
      </c>
      <c r="C1757" t="s">
        <v>3682</v>
      </c>
      <c r="D1757" t="s">
        <v>5286</v>
      </c>
      <c r="E1757" t="s">
        <v>55</v>
      </c>
      <c r="F1757" t="s">
        <v>24</v>
      </c>
      <c r="G1757" t="s">
        <v>230</v>
      </c>
      <c r="H1757">
        <v>0</v>
      </c>
      <c r="I1757">
        <v>0</v>
      </c>
      <c r="J1757" t="s">
        <v>61</v>
      </c>
      <c r="K1757" t="s">
        <v>1765</v>
      </c>
      <c r="L1757" t="s">
        <v>6848</v>
      </c>
      <c r="M17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57" t="s">
        <v>1766</v>
      </c>
      <c r="O1757" s="4">
        <v>9600</v>
      </c>
      <c r="P1757" s="4">
        <f>IF(Table_GL_DATA_QUERY[[#This Row],[TRANSAMT]]&gt;0,Table_GL_DATA_QUERY[[#This Row],[TRANSAMT]],0)</f>
        <v>9600</v>
      </c>
      <c r="Q1757" s="4">
        <f>-IF(Table_GL_DATA_QUERY[[#This Row],[TRANSAMT]]&lt;0,Table_GL_DATA_QUERY[[#This Row],[TRANSAMT]],0)</f>
        <v>0</v>
      </c>
      <c r="R1757" t="s">
        <v>31</v>
      </c>
      <c r="S1757" t="s">
        <v>43</v>
      </c>
    </row>
    <row r="1758" spans="1:19" x14ac:dyDescent="0.25">
      <c r="A1758" s="6">
        <v>20210716</v>
      </c>
      <c r="B1758" t="s">
        <v>768</v>
      </c>
      <c r="C1758" t="s">
        <v>3682</v>
      </c>
      <c r="D1758" t="s">
        <v>5286</v>
      </c>
      <c r="E1758" t="s">
        <v>270</v>
      </c>
      <c r="F1758" t="s">
        <v>24</v>
      </c>
      <c r="G1758" t="s">
        <v>230</v>
      </c>
      <c r="H1758">
        <v>0</v>
      </c>
      <c r="I1758">
        <v>0</v>
      </c>
      <c r="J1758" t="s">
        <v>61</v>
      </c>
      <c r="K1758" t="s">
        <v>6849</v>
      </c>
      <c r="L1758" t="s">
        <v>6850</v>
      </c>
      <c r="M17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58" t="s">
        <v>6851</v>
      </c>
      <c r="O1758" s="4">
        <v>14778</v>
      </c>
      <c r="P1758" s="4">
        <f>IF(Table_GL_DATA_QUERY[[#This Row],[TRANSAMT]]&gt;0,Table_GL_DATA_QUERY[[#This Row],[TRANSAMT]],0)</f>
        <v>14778</v>
      </c>
      <c r="Q1758" s="4">
        <f>-IF(Table_GL_DATA_QUERY[[#This Row],[TRANSAMT]]&lt;0,Table_GL_DATA_QUERY[[#This Row],[TRANSAMT]],0)</f>
        <v>0</v>
      </c>
      <c r="R1758" t="s">
        <v>31</v>
      </c>
      <c r="S1758" t="s">
        <v>43</v>
      </c>
    </row>
    <row r="1759" spans="1:19" x14ac:dyDescent="0.25">
      <c r="A1759" s="6">
        <v>20210716</v>
      </c>
      <c r="B1759" t="s">
        <v>768</v>
      </c>
      <c r="C1759" t="s">
        <v>3682</v>
      </c>
      <c r="D1759" t="s">
        <v>5286</v>
      </c>
      <c r="E1759" t="s">
        <v>271</v>
      </c>
      <c r="F1759" t="s">
        <v>24</v>
      </c>
      <c r="G1759" t="s">
        <v>230</v>
      </c>
      <c r="H1759">
        <v>0</v>
      </c>
      <c r="I1759">
        <v>0</v>
      </c>
      <c r="J1759" t="s">
        <v>61</v>
      </c>
      <c r="K1759" t="s">
        <v>6849</v>
      </c>
      <c r="L1759" t="s">
        <v>6852</v>
      </c>
      <c r="M17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59" t="s">
        <v>6851</v>
      </c>
      <c r="O1759" s="4">
        <v>9639</v>
      </c>
      <c r="P1759" s="4">
        <f>IF(Table_GL_DATA_QUERY[[#This Row],[TRANSAMT]]&gt;0,Table_GL_DATA_QUERY[[#This Row],[TRANSAMT]],0)</f>
        <v>9639</v>
      </c>
      <c r="Q1759" s="4">
        <f>-IF(Table_GL_DATA_QUERY[[#This Row],[TRANSAMT]]&lt;0,Table_GL_DATA_QUERY[[#This Row],[TRANSAMT]],0)</f>
        <v>0</v>
      </c>
      <c r="R1759" t="s">
        <v>31</v>
      </c>
      <c r="S1759" t="s">
        <v>43</v>
      </c>
    </row>
    <row r="1760" spans="1:19" x14ac:dyDescent="0.25">
      <c r="A1760" s="6">
        <v>20210716</v>
      </c>
      <c r="B1760" t="s">
        <v>768</v>
      </c>
      <c r="C1760" t="s">
        <v>3682</v>
      </c>
      <c r="D1760" t="s">
        <v>5286</v>
      </c>
      <c r="E1760" t="s">
        <v>272</v>
      </c>
      <c r="F1760" t="s">
        <v>24</v>
      </c>
      <c r="G1760" t="s">
        <v>230</v>
      </c>
      <c r="H1760">
        <v>0</v>
      </c>
      <c r="I1760">
        <v>0</v>
      </c>
      <c r="J1760" t="s">
        <v>61</v>
      </c>
      <c r="K1760" t="s">
        <v>6849</v>
      </c>
      <c r="L1760" t="s">
        <v>6853</v>
      </c>
      <c r="M17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60" t="s">
        <v>6851</v>
      </c>
      <c r="O1760" s="4">
        <v>3855</v>
      </c>
      <c r="P1760" s="4">
        <f>IF(Table_GL_DATA_QUERY[[#This Row],[TRANSAMT]]&gt;0,Table_GL_DATA_QUERY[[#This Row],[TRANSAMT]],0)</f>
        <v>3855</v>
      </c>
      <c r="Q1760" s="4">
        <f>-IF(Table_GL_DATA_QUERY[[#This Row],[TRANSAMT]]&lt;0,Table_GL_DATA_QUERY[[#This Row],[TRANSAMT]],0)</f>
        <v>0</v>
      </c>
      <c r="R1760" t="s">
        <v>31</v>
      </c>
      <c r="S1760" t="s">
        <v>43</v>
      </c>
    </row>
    <row r="1761" spans="1:19" x14ac:dyDescent="0.25">
      <c r="A1761" s="6">
        <v>20210707</v>
      </c>
      <c r="B1761" t="s">
        <v>768</v>
      </c>
      <c r="C1761" t="s">
        <v>3682</v>
      </c>
      <c r="D1761" t="s">
        <v>5286</v>
      </c>
      <c r="E1761" t="s">
        <v>273</v>
      </c>
      <c r="F1761" t="s">
        <v>24</v>
      </c>
      <c r="G1761" t="s">
        <v>230</v>
      </c>
      <c r="H1761">
        <v>0</v>
      </c>
      <c r="I1761">
        <v>0</v>
      </c>
      <c r="J1761" t="s">
        <v>61</v>
      </c>
      <c r="K1761" t="s">
        <v>1378</v>
      </c>
      <c r="L1761" t="s">
        <v>6854</v>
      </c>
      <c r="M17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000010707214</v>
      </c>
      <c r="N1761" t="s">
        <v>1379</v>
      </c>
      <c r="O1761" s="4">
        <v>30182430</v>
      </c>
      <c r="P1761" s="4">
        <f>IF(Table_GL_DATA_QUERY[[#This Row],[TRANSAMT]]&gt;0,Table_GL_DATA_QUERY[[#This Row],[TRANSAMT]],0)</f>
        <v>30182430</v>
      </c>
      <c r="Q1761" s="4">
        <f>-IF(Table_GL_DATA_QUERY[[#This Row],[TRANSAMT]]&lt;0,Table_GL_DATA_QUERY[[#This Row],[TRANSAMT]],0)</f>
        <v>0</v>
      </c>
      <c r="R1761" t="s">
        <v>31</v>
      </c>
      <c r="S1761" t="s">
        <v>43</v>
      </c>
    </row>
    <row r="1762" spans="1:19" x14ac:dyDescent="0.25">
      <c r="A1762" s="6">
        <v>20210707</v>
      </c>
      <c r="B1762" t="s">
        <v>768</v>
      </c>
      <c r="C1762" t="s">
        <v>3682</v>
      </c>
      <c r="D1762" t="s">
        <v>5286</v>
      </c>
      <c r="E1762" t="s">
        <v>274</v>
      </c>
      <c r="F1762" t="s">
        <v>24</v>
      </c>
      <c r="G1762" t="s">
        <v>230</v>
      </c>
      <c r="H1762">
        <v>0</v>
      </c>
      <c r="I1762">
        <v>0</v>
      </c>
      <c r="J1762" t="s">
        <v>61</v>
      </c>
      <c r="K1762" t="s">
        <v>964</v>
      </c>
      <c r="L1762" t="s">
        <v>6855</v>
      </c>
      <c r="M17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62" t="s">
        <v>965</v>
      </c>
      <c r="O1762" s="4">
        <v>5026725.72</v>
      </c>
      <c r="P1762" s="4">
        <f>IF(Table_GL_DATA_QUERY[[#This Row],[TRANSAMT]]&gt;0,Table_GL_DATA_QUERY[[#This Row],[TRANSAMT]],0)</f>
        <v>5026725.72</v>
      </c>
      <c r="Q1762" s="4">
        <f>-IF(Table_GL_DATA_QUERY[[#This Row],[TRANSAMT]]&lt;0,Table_GL_DATA_QUERY[[#This Row],[TRANSAMT]],0)</f>
        <v>0</v>
      </c>
      <c r="R1762" t="s">
        <v>31</v>
      </c>
      <c r="S1762" t="s">
        <v>43</v>
      </c>
    </row>
    <row r="1763" spans="1:19" x14ac:dyDescent="0.25">
      <c r="A1763" s="6">
        <v>20210707</v>
      </c>
      <c r="B1763" t="s">
        <v>768</v>
      </c>
      <c r="C1763" t="s">
        <v>3682</v>
      </c>
      <c r="D1763" t="s">
        <v>5286</v>
      </c>
      <c r="E1763" t="s">
        <v>275</v>
      </c>
      <c r="F1763" t="s">
        <v>41</v>
      </c>
      <c r="G1763" t="s">
        <v>230</v>
      </c>
      <c r="H1763">
        <v>0</v>
      </c>
      <c r="I1763">
        <v>0</v>
      </c>
      <c r="J1763" t="s">
        <v>61</v>
      </c>
      <c r="K1763" t="s">
        <v>351</v>
      </c>
      <c r="L1763" t="s">
        <v>6856</v>
      </c>
      <c r="M17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63" t="s">
        <v>352</v>
      </c>
      <c r="O1763" s="4">
        <v>57133</v>
      </c>
      <c r="P1763" s="4">
        <f>IF(Table_GL_DATA_QUERY[[#This Row],[TRANSAMT]]&gt;0,Table_GL_DATA_QUERY[[#This Row],[TRANSAMT]],0)</f>
        <v>57133</v>
      </c>
      <c r="Q1763" s="4">
        <f>-IF(Table_GL_DATA_QUERY[[#This Row],[TRANSAMT]]&lt;0,Table_GL_DATA_QUERY[[#This Row],[TRANSAMT]],0)</f>
        <v>0</v>
      </c>
      <c r="R1763" t="s">
        <v>31</v>
      </c>
      <c r="S1763" t="s">
        <v>27</v>
      </c>
    </row>
    <row r="1764" spans="1:19" x14ac:dyDescent="0.25">
      <c r="A1764" s="6">
        <v>20210707</v>
      </c>
      <c r="B1764" t="s">
        <v>768</v>
      </c>
      <c r="C1764" t="s">
        <v>3682</v>
      </c>
      <c r="D1764" t="s">
        <v>5286</v>
      </c>
      <c r="E1764" t="s">
        <v>276</v>
      </c>
      <c r="F1764" t="s">
        <v>41</v>
      </c>
      <c r="G1764" t="s">
        <v>230</v>
      </c>
      <c r="H1764">
        <v>0</v>
      </c>
      <c r="I1764">
        <v>0</v>
      </c>
      <c r="J1764" t="s">
        <v>61</v>
      </c>
      <c r="K1764" t="s">
        <v>112</v>
      </c>
      <c r="L1764" t="s">
        <v>6857</v>
      </c>
      <c r="M17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64" t="s">
        <v>113</v>
      </c>
      <c r="O1764" s="4">
        <v>35250</v>
      </c>
      <c r="P1764" s="4">
        <f>IF(Table_GL_DATA_QUERY[[#This Row],[TRANSAMT]]&gt;0,Table_GL_DATA_QUERY[[#This Row],[TRANSAMT]],0)</f>
        <v>35250</v>
      </c>
      <c r="Q1764" s="4">
        <f>-IF(Table_GL_DATA_QUERY[[#This Row],[TRANSAMT]]&lt;0,Table_GL_DATA_QUERY[[#This Row],[TRANSAMT]],0)</f>
        <v>0</v>
      </c>
      <c r="R1764" t="s">
        <v>31</v>
      </c>
      <c r="S1764" t="s">
        <v>27</v>
      </c>
    </row>
    <row r="1765" spans="1:19" x14ac:dyDescent="0.25">
      <c r="A1765" s="6">
        <v>20210707</v>
      </c>
      <c r="B1765" t="s">
        <v>768</v>
      </c>
      <c r="C1765" t="s">
        <v>3682</v>
      </c>
      <c r="D1765" t="s">
        <v>5286</v>
      </c>
      <c r="E1765" t="s">
        <v>289</v>
      </c>
      <c r="F1765" t="s">
        <v>129</v>
      </c>
      <c r="G1765" t="s">
        <v>230</v>
      </c>
      <c r="H1765">
        <v>0</v>
      </c>
      <c r="I1765">
        <v>0</v>
      </c>
      <c r="J1765" t="s">
        <v>61</v>
      </c>
      <c r="K1765" t="s">
        <v>6858</v>
      </c>
      <c r="L1765" t="s">
        <v>6859</v>
      </c>
      <c r="M17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000000000094</v>
      </c>
      <c r="N1765" t="s">
        <v>1022</v>
      </c>
      <c r="O1765" s="4">
        <v>1025050</v>
      </c>
      <c r="P1765" s="4">
        <f>IF(Table_GL_DATA_QUERY[[#This Row],[TRANSAMT]]&gt;0,Table_GL_DATA_QUERY[[#This Row],[TRANSAMT]],0)</f>
        <v>1025050</v>
      </c>
      <c r="Q1765" s="4">
        <f>-IF(Table_GL_DATA_QUERY[[#This Row],[TRANSAMT]]&lt;0,Table_GL_DATA_QUERY[[#This Row],[TRANSAMT]],0)</f>
        <v>0</v>
      </c>
      <c r="R1765" t="s">
        <v>31</v>
      </c>
      <c r="S1765" t="s">
        <v>27</v>
      </c>
    </row>
    <row r="1766" spans="1:19" x14ac:dyDescent="0.25">
      <c r="A1766" s="6">
        <v>20210707</v>
      </c>
      <c r="B1766" t="s">
        <v>768</v>
      </c>
      <c r="C1766" t="s">
        <v>3682</v>
      </c>
      <c r="D1766" t="s">
        <v>5286</v>
      </c>
      <c r="E1766" t="s">
        <v>290</v>
      </c>
      <c r="F1766" t="s">
        <v>24</v>
      </c>
      <c r="G1766" t="s">
        <v>230</v>
      </c>
      <c r="H1766">
        <v>0</v>
      </c>
      <c r="I1766">
        <v>0</v>
      </c>
      <c r="J1766" t="s">
        <v>61</v>
      </c>
      <c r="K1766" t="s">
        <v>958</v>
      </c>
      <c r="L1766" t="s">
        <v>6860</v>
      </c>
      <c r="M17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000010707225</v>
      </c>
      <c r="N1766" t="s">
        <v>1008</v>
      </c>
      <c r="O1766" s="4">
        <v>28944</v>
      </c>
      <c r="P1766" s="4">
        <f>IF(Table_GL_DATA_QUERY[[#This Row],[TRANSAMT]]&gt;0,Table_GL_DATA_QUERY[[#This Row],[TRANSAMT]],0)</f>
        <v>28944</v>
      </c>
      <c r="Q1766" s="4">
        <f>-IF(Table_GL_DATA_QUERY[[#This Row],[TRANSAMT]]&lt;0,Table_GL_DATA_QUERY[[#This Row],[TRANSAMT]],0)</f>
        <v>0</v>
      </c>
      <c r="R1766" t="s">
        <v>31</v>
      </c>
      <c r="S1766" t="s">
        <v>43</v>
      </c>
    </row>
    <row r="1767" spans="1:19" x14ac:dyDescent="0.25">
      <c r="A1767" s="6">
        <v>20210707</v>
      </c>
      <c r="B1767" t="s">
        <v>768</v>
      </c>
      <c r="C1767" t="s">
        <v>3682</v>
      </c>
      <c r="D1767" t="s">
        <v>5286</v>
      </c>
      <c r="E1767" t="s">
        <v>291</v>
      </c>
      <c r="F1767" t="s">
        <v>41</v>
      </c>
      <c r="G1767" t="s">
        <v>230</v>
      </c>
      <c r="H1767">
        <v>0</v>
      </c>
      <c r="I1767">
        <v>0</v>
      </c>
      <c r="J1767" t="s">
        <v>61</v>
      </c>
      <c r="K1767" t="s">
        <v>1400</v>
      </c>
      <c r="L1767" t="s">
        <v>6861</v>
      </c>
      <c r="M17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000065853200</v>
      </c>
      <c r="N1767" t="s">
        <v>1401</v>
      </c>
      <c r="O1767" s="4">
        <v>716955</v>
      </c>
      <c r="P1767" s="4">
        <f>IF(Table_GL_DATA_QUERY[[#This Row],[TRANSAMT]]&gt;0,Table_GL_DATA_QUERY[[#This Row],[TRANSAMT]],0)</f>
        <v>716955</v>
      </c>
      <c r="Q1767" s="4">
        <f>-IF(Table_GL_DATA_QUERY[[#This Row],[TRANSAMT]]&lt;0,Table_GL_DATA_QUERY[[#This Row],[TRANSAMT]],0)</f>
        <v>0</v>
      </c>
      <c r="R1767" t="s">
        <v>31</v>
      </c>
      <c r="S1767" t="s">
        <v>27</v>
      </c>
    </row>
    <row r="1768" spans="1:19" x14ac:dyDescent="0.25">
      <c r="A1768" s="6">
        <v>20210707</v>
      </c>
      <c r="B1768" t="s">
        <v>768</v>
      </c>
      <c r="C1768" t="s">
        <v>3682</v>
      </c>
      <c r="D1768" t="s">
        <v>5286</v>
      </c>
      <c r="E1768" t="s">
        <v>292</v>
      </c>
      <c r="F1768" t="s">
        <v>41</v>
      </c>
      <c r="G1768" t="s">
        <v>230</v>
      </c>
      <c r="H1768">
        <v>0</v>
      </c>
      <c r="I1768">
        <v>0</v>
      </c>
      <c r="J1768" t="s">
        <v>61</v>
      </c>
      <c r="K1768" t="s">
        <v>6862</v>
      </c>
      <c r="L1768" t="s">
        <v>6863</v>
      </c>
      <c r="M17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000010707176</v>
      </c>
      <c r="N1768" t="s">
        <v>3447</v>
      </c>
      <c r="O1768" s="4">
        <v>18800</v>
      </c>
      <c r="P1768" s="4">
        <f>IF(Table_GL_DATA_QUERY[[#This Row],[TRANSAMT]]&gt;0,Table_GL_DATA_QUERY[[#This Row],[TRANSAMT]],0)</f>
        <v>18800</v>
      </c>
      <c r="Q1768" s="4">
        <f>-IF(Table_GL_DATA_QUERY[[#This Row],[TRANSAMT]]&lt;0,Table_GL_DATA_QUERY[[#This Row],[TRANSAMT]],0)</f>
        <v>0</v>
      </c>
      <c r="R1768" t="s">
        <v>31</v>
      </c>
      <c r="S1768" t="s">
        <v>27</v>
      </c>
    </row>
    <row r="1769" spans="1:19" x14ac:dyDescent="0.25">
      <c r="A1769" s="6">
        <v>20210708</v>
      </c>
      <c r="B1769" t="s">
        <v>768</v>
      </c>
      <c r="C1769" t="s">
        <v>3682</v>
      </c>
      <c r="D1769" t="s">
        <v>3847</v>
      </c>
      <c r="E1769" t="s">
        <v>1108</v>
      </c>
      <c r="F1769" t="s">
        <v>24</v>
      </c>
      <c r="G1769" t="s">
        <v>3848</v>
      </c>
      <c r="H1769">
        <v>0</v>
      </c>
      <c r="I1769">
        <v>0</v>
      </c>
      <c r="J1769" t="s">
        <v>472</v>
      </c>
      <c r="K1769" t="s">
        <v>3849</v>
      </c>
      <c r="L1769" t="s">
        <v>3850</v>
      </c>
      <c r="M17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69" t="s">
        <v>6038</v>
      </c>
      <c r="O1769" s="4">
        <v>13950</v>
      </c>
      <c r="P1769" s="4">
        <f>IF(Table_GL_DATA_QUERY[[#This Row],[TRANSAMT]]&gt;0,Table_GL_DATA_QUERY[[#This Row],[TRANSAMT]],0)</f>
        <v>13950</v>
      </c>
      <c r="Q1769" s="4">
        <f>-IF(Table_GL_DATA_QUERY[[#This Row],[TRANSAMT]]&lt;0,Table_GL_DATA_QUERY[[#This Row],[TRANSAMT]],0)</f>
        <v>0</v>
      </c>
      <c r="R1769" t="s">
        <v>26</v>
      </c>
      <c r="S1769" t="s">
        <v>27</v>
      </c>
    </row>
    <row r="1770" spans="1:19" x14ac:dyDescent="0.25">
      <c r="A1770" s="6">
        <v>20210708</v>
      </c>
      <c r="B1770" t="s">
        <v>768</v>
      </c>
      <c r="C1770" t="s">
        <v>3682</v>
      </c>
      <c r="D1770" t="s">
        <v>3847</v>
      </c>
      <c r="E1770" t="s">
        <v>319</v>
      </c>
      <c r="F1770" t="s">
        <v>24</v>
      </c>
      <c r="G1770" t="s">
        <v>3848</v>
      </c>
      <c r="H1770">
        <v>0</v>
      </c>
      <c r="I1770">
        <v>0</v>
      </c>
      <c r="J1770" t="s">
        <v>472</v>
      </c>
      <c r="K1770" t="s">
        <v>3849</v>
      </c>
      <c r="L1770" t="s">
        <v>3850</v>
      </c>
      <c r="M17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0" t="s">
        <v>6039</v>
      </c>
      <c r="O1770" s="4">
        <v>13664</v>
      </c>
      <c r="P1770" s="4">
        <f>IF(Table_GL_DATA_QUERY[[#This Row],[TRANSAMT]]&gt;0,Table_GL_DATA_QUERY[[#This Row],[TRANSAMT]],0)</f>
        <v>13664</v>
      </c>
      <c r="Q1770" s="4">
        <f>-IF(Table_GL_DATA_QUERY[[#This Row],[TRANSAMT]]&lt;0,Table_GL_DATA_QUERY[[#This Row],[TRANSAMT]],0)</f>
        <v>0</v>
      </c>
      <c r="R1770" t="s">
        <v>26</v>
      </c>
      <c r="S1770" t="s">
        <v>27</v>
      </c>
    </row>
    <row r="1771" spans="1:19" x14ac:dyDescent="0.25">
      <c r="A1771" s="6">
        <v>20210708</v>
      </c>
      <c r="B1771" t="s">
        <v>768</v>
      </c>
      <c r="C1771" t="s">
        <v>3682</v>
      </c>
      <c r="D1771" t="s">
        <v>3847</v>
      </c>
      <c r="E1771" t="s">
        <v>1109</v>
      </c>
      <c r="F1771" t="s">
        <v>24</v>
      </c>
      <c r="G1771" t="s">
        <v>3848</v>
      </c>
      <c r="H1771">
        <v>0</v>
      </c>
      <c r="I1771">
        <v>0</v>
      </c>
      <c r="J1771" t="s">
        <v>472</v>
      </c>
      <c r="K1771" t="s">
        <v>3849</v>
      </c>
      <c r="L1771" t="s">
        <v>3850</v>
      </c>
      <c r="M17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1" t="s">
        <v>6040</v>
      </c>
      <c r="O1771" s="4">
        <v>11160</v>
      </c>
      <c r="P1771" s="4">
        <f>IF(Table_GL_DATA_QUERY[[#This Row],[TRANSAMT]]&gt;0,Table_GL_DATA_QUERY[[#This Row],[TRANSAMT]],0)</f>
        <v>11160</v>
      </c>
      <c r="Q1771" s="4">
        <f>-IF(Table_GL_DATA_QUERY[[#This Row],[TRANSAMT]]&lt;0,Table_GL_DATA_QUERY[[#This Row],[TRANSAMT]],0)</f>
        <v>0</v>
      </c>
      <c r="R1771" t="s">
        <v>26</v>
      </c>
      <c r="S1771" t="s">
        <v>27</v>
      </c>
    </row>
    <row r="1772" spans="1:19" x14ac:dyDescent="0.25">
      <c r="A1772" s="6">
        <v>20210708</v>
      </c>
      <c r="B1772" t="s">
        <v>768</v>
      </c>
      <c r="C1772" t="s">
        <v>3682</v>
      </c>
      <c r="D1772" t="s">
        <v>3847</v>
      </c>
      <c r="E1772" t="s">
        <v>320</v>
      </c>
      <c r="F1772" t="s">
        <v>24</v>
      </c>
      <c r="G1772" t="s">
        <v>3848</v>
      </c>
      <c r="H1772">
        <v>0</v>
      </c>
      <c r="I1772">
        <v>0</v>
      </c>
      <c r="J1772" t="s">
        <v>472</v>
      </c>
      <c r="K1772" t="s">
        <v>3849</v>
      </c>
      <c r="L1772" t="s">
        <v>3850</v>
      </c>
      <c r="M17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2" t="s">
        <v>6041</v>
      </c>
      <c r="O1772" s="4">
        <v>9333</v>
      </c>
      <c r="P1772" s="4">
        <f>IF(Table_GL_DATA_QUERY[[#This Row],[TRANSAMT]]&gt;0,Table_GL_DATA_QUERY[[#This Row],[TRANSAMT]],0)</f>
        <v>9333</v>
      </c>
      <c r="Q1772" s="4">
        <f>-IF(Table_GL_DATA_QUERY[[#This Row],[TRANSAMT]]&lt;0,Table_GL_DATA_QUERY[[#This Row],[TRANSAMT]],0)</f>
        <v>0</v>
      </c>
      <c r="R1772" t="s">
        <v>26</v>
      </c>
      <c r="S1772" t="s">
        <v>27</v>
      </c>
    </row>
    <row r="1773" spans="1:19" x14ac:dyDescent="0.25">
      <c r="A1773" s="6">
        <v>20210708</v>
      </c>
      <c r="B1773" t="s">
        <v>768</v>
      </c>
      <c r="C1773" t="s">
        <v>3682</v>
      </c>
      <c r="D1773" t="s">
        <v>3847</v>
      </c>
      <c r="E1773" t="s">
        <v>1111</v>
      </c>
      <c r="F1773" t="s">
        <v>24</v>
      </c>
      <c r="G1773" t="s">
        <v>3848</v>
      </c>
      <c r="H1773">
        <v>0</v>
      </c>
      <c r="I1773">
        <v>0</v>
      </c>
      <c r="J1773" t="s">
        <v>472</v>
      </c>
      <c r="K1773" t="s">
        <v>3849</v>
      </c>
      <c r="L1773" t="s">
        <v>3850</v>
      </c>
      <c r="M17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3" t="s">
        <v>6042</v>
      </c>
      <c r="O1773" s="4">
        <v>7409</v>
      </c>
      <c r="P1773" s="4">
        <f>IF(Table_GL_DATA_QUERY[[#This Row],[TRANSAMT]]&gt;0,Table_GL_DATA_QUERY[[#This Row],[TRANSAMT]],0)</f>
        <v>7409</v>
      </c>
      <c r="Q1773" s="4">
        <f>-IF(Table_GL_DATA_QUERY[[#This Row],[TRANSAMT]]&lt;0,Table_GL_DATA_QUERY[[#This Row],[TRANSAMT]],0)</f>
        <v>0</v>
      </c>
      <c r="R1773" t="s">
        <v>26</v>
      </c>
      <c r="S1773" t="s">
        <v>27</v>
      </c>
    </row>
    <row r="1774" spans="1:19" x14ac:dyDescent="0.25">
      <c r="A1774" s="6">
        <v>20210708</v>
      </c>
      <c r="B1774" t="s">
        <v>768</v>
      </c>
      <c r="C1774" t="s">
        <v>3682</v>
      </c>
      <c r="D1774" t="s">
        <v>3847</v>
      </c>
      <c r="E1774" t="s">
        <v>321</v>
      </c>
      <c r="F1774" t="s">
        <v>24</v>
      </c>
      <c r="G1774" t="s">
        <v>3848</v>
      </c>
      <c r="H1774">
        <v>0</v>
      </c>
      <c r="I1774">
        <v>0</v>
      </c>
      <c r="J1774" t="s">
        <v>472</v>
      </c>
      <c r="K1774" t="s">
        <v>3849</v>
      </c>
      <c r="L1774" t="s">
        <v>3850</v>
      </c>
      <c r="M17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4" t="s">
        <v>6043</v>
      </c>
      <c r="O1774" s="4">
        <v>7060</v>
      </c>
      <c r="P1774" s="4">
        <f>IF(Table_GL_DATA_QUERY[[#This Row],[TRANSAMT]]&gt;0,Table_GL_DATA_QUERY[[#This Row],[TRANSAMT]],0)</f>
        <v>7060</v>
      </c>
      <c r="Q1774" s="4">
        <f>-IF(Table_GL_DATA_QUERY[[#This Row],[TRANSAMT]]&lt;0,Table_GL_DATA_QUERY[[#This Row],[TRANSAMT]],0)</f>
        <v>0</v>
      </c>
      <c r="R1774" t="s">
        <v>26</v>
      </c>
      <c r="S1774" t="s">
        <v>27</v>
      </c>
    </row>
    <row r="1775" spans="1:19" x14ac:dyDescent="0.25">
      <c r="A1775" s="6">
        <v>20210708</v>
      </c>
      <c r="B1775" t="s">
        <v>768</v>
      </c>
      <c r="C1775" t="s">
        <v>3682</v>
      </c>
      <c r="D1775" t="s">
        <v>3847</v>
      </c>
      <c r="E1775" t="s">
        <v>322</v>
      </c>
      <c r="F1775" t="s">
        <v>24</v>
      </c>
      <c r="G1775" t="s">
        <v>3848</v>
      </c>
      <c r="H1775">
        <v>0</v>
      </c>
      <c r="I1775">
        <v>0</v>
      </c>
      <c r="J1775" t="s">
        <v>472</v>
      </c>
      <c r="K1775" t="s">
        <v>3849</v>
      </c>
      <c r="L1775" t="s">
        <v>3850</v>
      </c>
      <c r="M17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5" t="s">
        <v>6044</v>
      </c>
      <c r="O1775" s="4">
        <v>5880</v>
      </c>
      <c r="P1775" s="4">
        <f>IF(Table_GL_DATA_QUERY[[#This Row],[TRANSAMT]]&gt;0,Table_GL_DATA_QUERY[[#This Row],[TRANSAMT]],0)</f>
        <v>5880</v>
      </c>
      <c r="Q1775" s="4">
        <f>-IF(Table_GL_DATA_QUERY[[#This Row],[TRANSAMT]]&lt;0,Table_GL_DATA_QUERY[[#This Row],[TRANSAMT]],0)</f>
        <v>0</v>
      </c>
      <c r="R1775" t="s">
        <v>26</v>
      </c>
      <c r="S1775" t="s">
        <v>27</v>
      </c>
    </row>
    <row r="1776" spans="1:19" x14ac:dyDescent="0.25">
      <c r="A1776" s="6">
        <v>20210708</v>
      </c>
      <c r="B1776" t="s">
        <v>768</v>
      </c>
      <c r="C1776" t="s">
        <v>3682</v>
      </c>
      <c r="D1776" t="s">
        <v>3847</v>
      </c>
      <c r="E1776" t="s">
        <v>1129</v>
      </c>
      <c r="F1776" t="s">
        <v>24</v>
      </c>
      <c r="G1776" t="s">
        <v>3848</v>
      </c>
      <c r="H1776">
        <v>0</v>
      </c>
      <c r="I1776">
        <v>0</v>
      </c>
      <c r="J1776" t="s">
        <v>472</v>
      </c>
      <c r="K1776" t="s">
        <v>3849</v>
      </c>
      <c r="L1776" t="s">
        <v>3850</v>
      </c>
      <c r="M17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6" t="s">
        <v>6045</v>
      </c>
      <c r="O1776" s="4">
        <v>5304</v>
      </c>
      <c r="P1776" s="4">
        <f>IF(Table_GL_DATA_QUERY[[#This Row],[TRANSAMT]]&gt;0,Table_GL_DATA_QUERY[[#This Row],[TRANSAMT]],0)</f>
        <v>5304</v>
      </c>
      <c r="Q1776" s="4">
        <f>-IF(Table_GL_DATA_QUERY[[#This Row],[TRANSAMT]]&lt;0,Table_GL_DATA_QUERY[[#This Row],[TRANSAMT]],0)</f>
        <v>0</v>
      </c>
      <c r="R1776" t="s">
        <v>26</v>
      </c>
      <c r="S1776" t="s">
        <v>27</v>
      </c>
    </row>
    <row r="1777" spans="1:19" x14ac:dyDescent="0.25">
      <c r="A1777" s="6">
        <v>20210708</v>
      </c>
      <c r="B1777" t="s">
        <v>768</v>
      </c>
      <c r="C1777" t="s">
        <v>3682</v>
      </c>
      <c r="D1777" t="s">
        <v>3847</v>
      </c>
      <c r="E1777" t="s">
        <v>323</v>
      </c>
      <c r="F1777" t="s">
        <v>24</v>
      </c>
      <c r="G1777" t="s">
        <v>3848</v>
      </c>
      <c r="H1777">
        <v>0</v>
      </c>
      <c r="I1777">
        <v>0</v>
      </c>
      <c r="J1777" t="s">
        <v>472</v>
      </c>
      <c r="K1777" t="s">
        <v>3849</v>
      </c>
      <c r="L1777" t="s">
        <v>3850</v>
      </c>
      <c r="M17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7" t="s">
        <v>6046</v>
      </c>
      <c r="O1777" s="4">
        <v>4234</v>
      </c>
      <c r="P1777" s="4">
        <f>IF(Table_GL_DATA_QUERY[[#This Row],[TRANSAMT]]&gt;0,Table_GL_DATA_QUERY[[#This Row],[TRANSAMT]],0)</f>
        <v>4234</v>
      </c>
      <c r="Q1777" s="4">
        <f>-IF(Table_GL_DATA_QUERY[[#This Row],[TRANSAMT]]&lt;0,Table_GL_DATA_QUERY[[#This Row],[TRANSAMT]],0)</f>
        <v>0</v>
      </c>
      <c r="R1777" t="s">
        <v>26</v>
      </c>
      <c r="S1777" t="s">
        <v>27</v>
      </c>
    </row>
    <row r="1778" spans="1:19" x14ac:dyDescent="0.25">
      <c r="A1778" s="6">
        <v>20210708</v>
      </c>
      <c r="B1778" t="s">
        <v>768</v>
      </c>
      <c r="C1778" t="s">
        <v>3682</v>
      </c>
      <c r="D1778" t="s">
        <v>3847</v>
      </c>
      <c r="E1778" t="s">
        <v>1130</v>
      </c>
      <c r="F1778" t="s">
        <v>24</v>
      </c>
      <c r="G1778" t="s">
        <v>3848</v>
      </c>
      <c r="H1778">
        <v>0</v>
      </c>
      <c r="I1778">
        <v>0</v>
      </c>
      <c r="J1778" t="s">
        <v>472</v>
      </c>
      <c r="K1778" t="s">
        <v>3849</v>
      </c>
      <c r="L1778" t="s">
        <v>3850</v>
      </c>
      <c r="M17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8" t="s">
        <v>6047</v>
      </c>
      <c r="O1778" s="4">
        <v>2500</v>
      </c>
      <c r="P1778" s="4">
        <f>IF(Table_GL_DATA_QUERY[[#This Row],[TRANSAMT]]&gt;0,Table_GL_DATA_QUERY[[#This Row],[TRANSAMT]],0)</f>
        <v>2500</v>
      </c>
      <c r="Q1778" s="4">
        <f>-IF(Table_GL_DATA_QUERY[[#This Row],[TRANSAMT]]&lt;0,Table_GL_DATA_QUERY[[#This Row],[TRANSAMT]],0)</f>
        <v>0</v>
      </c>
      <c r="R1778" t="s">
        <v>26</v>
      </c>
      <c r="S1778" t="s">
        <v>27</v>
      </c>
    </row>
    <row r="1779" spans="1:19" x14ac:dyDescent="0.25">
      <c r="A1779" s="6">
        <v>20210708</v>
      </c>
      <c r="B1779" t="s">
        <v>768</v>
      </c>
      <c r="C1779" t="s">
        <v>3682</v>
      </c>
      <c r="D1779" t="s">
        <v>3847</v>
      </c>
      <c r="E1779" t="s">
        <v>1131</v>
      </c>
      <c r="F1779" t="s">
        <v>24</v>
      </c>
      <c r="G1779" t="s">
        <v>3848</v>
      </c>
      <c r="H1779">
        <v>0</v>
      </c>
      <c r="I1779">
        <v>0</v>
      </c>
      <c r="J1779" t="s">
        <v>472</v>
      </c>
      <c r="K1779" t="s">
        <v>3849</v>
      </c>
      <c r="L1779" t="s">
        <v>3850</v>
      </c>
      <c r="M17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79" t="s">
        <v>6048</v>
      </c>
      <c r="O1779" s="4">
        <v>950</v>
      </c>
      <c r="P1779" s="4">
        <f>IF(Table_GL_DATA_QUERY[[#This Row],[TRANSAMT]]&gt;0,Table_GL_DATA_QUERY[[#This Row],[TRANSAMT]],0)</f>
        <v>950</v>
      </c>
      <c r="Q1779" s="4">
        <f>-IF(Table_GL_DATA_QUERY[[#This Row],[TRANSAMT]]&lt;0,Table_GL_DATA_QUERY[[#This Row],[TRANSAMT]],0)</f>
        <v>0</v>
      </c>
      <c r="R1779" t="s">
        <v>26</v>
      </c>
      <c r="S1779" t="s">
        <v>27</v>
      </c>
    </row>
    <row r="1780" spans="1:19" x14ac:dyDescent="0.25">
      <c r="A1780" s="6">
        <v>20210708</v>
      </c>
      <c r="B1780" t="s">
        <v>768</v>
      </c>
      <c r="C1780" t="s">
        <v>3682</v>
      </c>
      <c r="D1780" t="s">
        <v>3847</v>
      </c>
      <c r="E1780" t="s">
        <v>324</v>
      </c>
      <c r="F1780" t="s">
        <v>24</v>
      </c>
      <c r="G1780" t="s">
        <v>3848</v>
      </c>
      <c r="H1780">
        <v>0</v>
      </c>
      <c r="I1780">
        <v>0</v>
      </c>
      <c r="J1780" t="s">
        <v>472</v>
      </c>
      <c r="K1780" t="s">
        <v>3849</v>
      </c>
      <c r="L1780" t="s">
        <v>3850</v>
      </c>
      <c r="M17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80" t="s">
        <v>6049</v>
      </c>
      <c r="O1780" s="4">
        <v>900</v>
      </c>
      <c r="P1780" s="4">
        <f>IF(Table_GL_DATA_QUERY[[#This Row],[TRANSAMT]]&gt;0,Table_GL_DATA_QUERY[[#This Row],[TRANSAMT]],0)</f>
        <v>900</v>
      </c>
      <c r="Q1780" s="4">
        <f>-IF(Table_GL_DATA_QUERY[[#This Row],[TRANSAMT]]&lt;0,Table_GL_DATA_QUERY[[#This Row],[TRANSAMT]],0)</f>
        <v>0</v>
      </c>
      <c r="R1780" t="s">
        <v>26</v>
      </c>
      <c r="S1780" t="s">
        <v>27</v>
      </c>
    </row>
    <row r="1781" spans="1:19" x14ac:dyDescent="0.25">
      <c r="A1781" s="6">
        <v>20210708</v>
      </c>
      <c r="B1781" t="s">
        <v>768</v>
      </c>
      <c r="C1781" t="s">
        <v>3682</v>
      </c>
      <c r="D1781" t="s">
        <v>3847</v>
      </c>
      <c r="E1781" t="s">
        <v>1132</v>
      </c>
      <c r="F1781" t="s">
        <v>24</v>
      </c>
      <c r="G1781" t="s">
        <v>3848</v>
      </c>
      <c r="H1781">
        <v>0</v>
      </c>
      <c r="I1781">
        <v>0</v>
      </c>
      <c r="J1781" t="s">
        <v>472</v>
      </c>
      <c r="K1781" t="s">
        <v>3849</v>
      </c>
      <c r="L1781" t="s">
        <v>3850</v>
      </c>
      <c r="M17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81" t="s">
        <v>6050</v>
      </c>
      <c r="O1781" s="4">
        <v>2000</v>
      </c>
      <c r="P1781" s="4">
        <f>IF(Table_GL_DATA_QUERY[[#This Row],[TRANSAMT]]&gt;0,Table_GL_DATA_QUERY[[#This Row],[TRANSAMT]],0)</f>
        <v>2000</v>
      </c>
      <c r="Q1781" s="4">
        <f>-IF(Table_GL_DATA_QUERY[[#This Row],[TRANSAMT]]&lt;0,Table_GL_DATA_QUERY[[#This Row],[TRANSAMT]],0)</f>
        <v>0</v>
      </c>
      <c r="R1781" t="s">
        <v>26</v>
      </c>
      <c r="S1781" t="s">
        <v>456</v>
      </c>
    </row>
    <row r="1782" spans="1:19" x14ac:dyDescent="0.25">
      <c r="A1782" s="6">
        <v>20210701</v>
      </c>
      <c r="B1782" t="s">
        <v>768</v>
      </c>
      <c r="C1782" t="s">
        <v>3682</v>
      </c>
      <c r="D1782" t="s">
        <v>3813</v>
      </c>
      <c r="E1782" t="s">
        <v>23</v>
      </c>
      <c r="F1782" t="s">
        <v>24</v>
      </c>
      <c r="G1782" t="s">
        <v>49</v>
      </c>
      <c r="H1782">
        <v>0</v>
      </c>
      <c r="I1782">
        <v>0</v>
      </c>
      <c r="J1782" t="s">
        <v>61</v>
      </c>
      <c r="K1782" t="s">
        <v>1643</v>
      </c>
      <c r="L1782" t="s">
        <v>6051</v>
      </c>
      <c r="M17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82" t="s">
        <v>1644</v>
      </c>
      <c r="O1782" s="4">
        <v>13092</v>
      </c>
      <c r="P1782" s="4">
        <f>IF(Table_GL_DATA_QUERY[[#This Row],[TRANSAMT]]&gt;0,Table_GL_DATA_QUERY[[#This Row],[TRANSAMT]],0)</f>
        <v>13092</v>
      </c>
      <c r="Q1782" s="4">
        <f>-IF(Table_GL_DATA_QUERY[[#This Row],[TRANSAMT]]&lt;0,Table_GL_DATA_QUERY[[#This Row],[TRANSAMT]],0)</f>
        <v>0</v>
      </c>
      <c r="R1782" t="s">
        <v>31</v>
      </c>
      <c r="S1782" t="s">
        <v>43</v>
      </c>
    </row>
    <row r="1783" spans="1:19" x14ac:dyDescent="0.25">
      <c r="A1783" s="6">
        <v>20210701</v>
      </c>
      <c r="B1783" t="s">
        <v>768</v>
      </c>
      <c r="C1783" t="s">
        <v>3682</v>
      </c>
      <c r="D1783" t="s">
        <v>3813</v>
      </c>
      <c r="E1783" t="s">
        <v>59</v>
      </c>
      <c r="F1783" t="s">
        <v>24</v>
      </c>
      <c r="G1783" t="s">
        <v>49</v>
      </c>
      <c r="H1783">
        <v>0</v>
      </c>
      <c r="I1783">
        <v>0</v>
      </c>
      <c r="J1783" t="s">
        <v>61</v>
      </c>
      <c r="K1783" t="s">
        <v>6052</v>
      </c>
      <c r="L1783" t="s">
        <v>6053</v>
      </c>
      <c r="M17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83" t="s">
        <v>6054</v>
      </c>
      <c r="O1783" s="4">
        <v>589609</v>
      </c>
      <c r="P1783" s="4">
        <f>IF(Table_GL_DATA_QUERY[[#This Row],[TRANSAMT]]&gt;0,Table_GL_DATA_QUERY[[#This Row],[TRANSAMT]],0)</f>
        <v>589609</v>
      </c>
      <c r="Q1783" s="4">
        <f>-IF(Table_GL_DATA_QUERY[[#This Row],[TRANSAMT]]&lt;0,Table_GL_DATA_QUERY[[#This Row],[TRANSAMT]],0)</f>
        <v>0</v>
      </c>
      <c r="R1783" t="s">
        <v>31</v>
      </c>
      <c r="S1783" t="s">
        <v>43</v>
      </c>
    </row>
    <row r="1784" spans="1:19" x14ac:dyDescent="0.25">
      <c r="A1784" s="6">
        <v>20210701</v>
      </c>
      <c r="B1784" t="s">
        <v>768</v>
      </c>
      <c r="C1784" t="s">
        <v>3682</v>
      </c>
      <c r="D1784" t="s">
        <v>3813</v>
      </c>
      <c r="E1784" t="s">
        <v>149</v>
      </c>
      <c r="F1784" t="s">
        <v>24</v>
      </c>
      <c r="G1784" t="s">
        <v>49</v>
      </c>
      <c r="H1784">
        <v>0</v>
      </c>
      <c r="I1784">
        <v>0</v>
      </c>
      <c r="J1784" t="s">
        <v>61</v>
      </c>
      <c r="K1784" t="s">
        <v>1645</v>
      </c>
      <c r="L1784" t="s">
        <v>6055</v>
      </c>
      <c r="M17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84" t="s">
        <v>1646</v>
      </c>
      <c r="O1784" s="4">
        <v>73792.37</v>
      </c>
      <c r="P1784" s="4">
        <f>IF(Table_GL_DATA_QUERY[[#This Row],[TRANSAMT]]&gt;0,Table_GL_DATA_QUERY[[#This Row],[TRANSAMT]],0)</f>
        <v>73792.37</v>
      </c>
      <c r="Q1784" s="4">
        <f>-IF(Table_GL_DATA_QUERY[[#This Row],[TRANSAMT]]&lt;0,Table_GL_DATA_QUERY[[#This Row],[TRANSAMT]],0)</f>
        <v>0</v>
      </c>
      <c r="R1784" t="s">
        <v>31</v>
      </c>
      <c r="S1784" t="s">
        <v>43</v>
      </c>
    </row>
    <row r="1785" spans="1:19" x14ac:dyDescent="0.25">
      <c r="A1785" s="6">
        <v>20210701</v>
      </c>
      <c r="B1785" t="s">
        <v>768</v>
      </c>
      <c r="C1785" t="s">
        <v>3682</v>
      </c>
      <c r="D1785" t="s">
        <v>3813</v>
      </c>
      <c r="E1785" t="s">
        <v>126</v>
      </c>
      <c r="F1785" t="s">
        <v>24</v>
      </c>
      <c r="G1785" t="s">
        <v>49</v>
      </c>
      <c r="H1785">
        <v>0</v>
      </c>
      <c r="I1785">
        <v>0</v>
      </c>
      <c r="J1785" t="s">
        <v>61</v>
      </c>
      <c r="K1785" t="s">
        <v>1643</v>
      </c>
      <c r="L1785" t="s">
        <v>6056</v>
      </c>
      <c r="M17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85" t="s">
        <v>1644</v>
      </c>
      <c r="O1785" s="4">
        <v>13092</v>
      </c>
      <c r="P1785" s="4">
        <f>IF(Table_GL_DATA_QUERY[[#This Row],[TRANSAMT]]&gt;0,Table_GL_DATA_QUERY[[#This Row],[TRANSAMT]],0)</f>
        <v>13092</v>
      </c>
      <c r="Q1785" s="4">
        <f>-IF(Table_GL_DATA_QUERY[[#This Row],[TRANSAMT]]&lt;0,Table_GL_DATA_QUERY[[#This Row],[TRANSAMT]],0)</f>
        <v>0</v>
      </c>
      <c r="R1785" t="s">
        <v>31</v>
      </c>
      <c r="S1785" t="s">
        <v>43</v>
      </c>
    </row>
    <row r="1786" spans="1:19" x14ac:dyDescent="0.25">
      <c r="A1786" s="6">
        <v>20210701</v>
      </c>
      <c r="B1786" t="s">
        <v>768</v>
      </c>
      <c r="C1786" t="s">
        <v>3682</v>
      </c>
      <c r="D1786" t="s">
        <v>3813</v>
      </c>
      <c r="E1786" t="s">
        <v>127</v>
      </c>
      <c r="F1786" t="s">
        <v>24</v>
      </c>
      <c r="G1786" t="s">
        <v>49</v>
      </c>
      <c r="H1786">
        <v>0</v>
      </c>
      <c r="I1786">
        <v>0</v>
      </c>
      <c r="J1786" t="s">
        <v>61</v>
      </c>
      <c r="K1786" t="s">
        <v>1643</v>
      </c>
      <c r="L1786" t="s">
        <v>6057</v>
      </c>
      <c r="M17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86" t="s">
        <v>1644</v>
      </c>
      <c r="O1786" s="4">
        <v>13092</v>
      </c>
      <c r="P1786" s="4">
        <f>IF(Table_GL_DATA_QUERY[[#This Row],[TRANSAMT]]&gt;0,Table_GL_DATA_QUERY[[#This Row],[TRANSAMT]],0)</f>
        <v>13092</v>
      </c>
      <c r="Q1786" s="4">
        <f>-IF(Table_GL_DATA_QUERY[[#This Row],[TRANSAMT]]&lt;0,Table_GL_DATA_QUERY[[#This Row],[TRANSAMT]],0)</f>
        <v>0</v>
      </c>
      <c r="R1786" t="s">
        <v>31</v>
      </c>
      <c r="S1786" t="s">
        <v>43</v>
      </c>
    </row>
    <row r="1787" spans="1:19" x14ac:dyDescent="0.25">
      <c r="A1787" s="6">
        <v>20210701</v>
      </c>
      <c r="B1787" t="s">
        <v>768</v>
      </c>
      <c r="C1787" t="s">
        <v>3682</v>
      </c>
      <c r="D1787" t="s">
        <v>3813</v>
      </c>
      <c r="E1787" t="s">
        <v>56</v>
      </c>
      <c r="F1787" t="s">
        <v>24</v>
      </c>
      <c r="G1787" t="s">
        <v>49</v>
      </c>
      <c r="H1787">
        <v>0</v>
      </c>
      <c r="I1787">
        <v>0</v>
      </c>
      <c r="J1787" t="s">
        <v>61</v>
      </c>
      <c r="K1787" t="s">
        <v>1643</v>
      </c>
      <c r="L1787" t="s">
        <v>6058</v>
      </c>
      <c r="M17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87" t="s">
        <v>1644</v>
      </c>
      <c r="O1787" s="4">
        <v>13092</v>
      </c>
      <c r="P1787" s="4">
        <f>IF(Table_GL_DATA_QUERY[[#This Row],[TRANSAMT]]&gt;0,Table_GL_DATA_QUERY[[#This Row],[TRANSAMT]],0)</f>
        <v>13092</v>
      </c>
      <c r="Q1787" s="4">
        <f>-IF(Table_GL_DATA_QUERY[[#This Row],[TRANSAMT]]&lt;0,Table_GL_DATA_QUERY[[#This Row],[TRANSAMT]],0)</f>
        <v>0</v>
      </c>
      <c r="R1787" t="s">
        <v>31</v>
      </c>
      <c r="S1787" t="s">
        <v>43</v>
      </c>
    </row>
    <row r="1788" spans="1:19" x14ac:dyDescent="0.25">
      <c r="A1788" s="6">
        <v>20210701</v>
      </c>
      <c r="B1788" t="s">
        <v>768</v>
      </c>
      <c r="C1788" t="s">
        <v>3682</v>
      </c>
      <c r="D1788" t="s">
        <v>3813</v>
      </c>
      <c r="E1788" t="s">
        <v>128</v>
      </c>
      <c r="F1788" t="s">
        <v>24</v>
      </c>
      <c r="G1788" t="s">
        <v>49</v>
      </c>
      <c r="H1788">
        <v>0</v>
      </c>
      <c r="I1788">
        <v>0</v>
      </c>
      <c r="J1788" t="s">
        <v>61</v>
      </c>
      <c r="K1788" t="s">
        <v>6059</v>
      </c>
      <c r="L1788" t="s">
        <v>6060</v>
      </c>
      <c r="M17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88" t="s">
        <v>6061</v>
      </c>
      <c r="O1788" s="4">
        <v>57129</v>
      </c>
      <c r="P1788" s="4">
        <f>IF(Table_GL_DATA_QUERY[[#This Row],[TRANSAMT]]&gt;0,Table_GL_DATA_QUERY[[#This Row],[TRANSAMT]],0)</f>
        <v>57129</v>
      </c>
      <c r="Q1788" s="4">
        <f>-IF(Table_GL_DATA_QUERY[[#This Row],[TRANSAMT]]&lt;0,Table_GL_DATA_QUERY[[#This Row],[TRANSAMT]],0)</f>
        <v>0</v>
      </c>
      <c r="R1788" t="s">
        <v>31</v>
      </c>
      <c r="S1788" t="s">
        <v>43</v>
      </c>
    </row>
    <row r="1789" spans="1:19" x14ac:dyDescent="0.25">
      <c r="A1789" s="6">
        <v>20210701</v>
      </c>
      <c r="B1789" t="s">
        <v>768</v>
      </c>
      <c r="C1789" t="s">
        <v>3682</v>
      </c>
      <c r="D1789" t="s">
        <v>3813</v>
      </c>
      <c r="E1789" t="s">
        <v>97</v>
      </c>
      <c r="F1789" t="s">
        <v>24</v>
      </c>
      <c r="G1789" t="s">
        <v>49</v>
      </c>
      <c r="H1789">
        <v>0</v>
      </c>
      <c r="I1789">
        <v>0</v>
      </c>
      <c r="J1789" t="s">
        <v>61</v>
      </c>
      <c r="K1789" t="s">
        <v>211</v>
      </c>
      <c r="L1789" t="s">
        <v>6062</v>
      </c>
      <c r="M17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000244520913</v>
      </c>
      <c r="N1789" t="s">
        <v>212</v>
      </c>
      <c r="O1789" s="4">
        <v>193137</v>
      </c>
      <c r="P1789" s="4">
        <f>IF(Table_GL_DATA_QUERY[[#This Row],[TRANSAMT]]&gt;0,Table_GL_DATA_QUERY[[#This Row],[TRANSAMT]],0)</f>
        <v>193137</v>
      </c>
      <c r="Q1789" s="4">
        <f>-IF(Table_GL_DATA_QUERY[[#This Row],[TRANSAMT]]&lt;0,Table_GL_DATA_QUERY[[#This Row],[TRANSAMT]],0)</f>
        <v>0</v>
      </c>
      <c r="R1789" t="s">
        <v>31</v>
      </c>
      <c r="S1789" t="s">
        <v>43</v>
      </c>
    </row>
    <row r="1790" spans="1:19" x14ac:dyDescent="0.25">
      <c r="A1790" s="6">
        <v>20210701</v>
      </c>
      <c r="B1790" t="s">
        <v>768</v>
      </c>
      <c r="C1790" t="s">
        <v>3682</v>
      </c>
      <c r="D1790" t="s">
        <v>3813</v>
      </c>
      <c r="E1790" t="s">
        <v>99</v>
      </c>
      <c r="F1790" t="s">
        <v>24</v>
      </c>
      <c r="G1790" t="s">
        <v>49</v>
      </c>
      <c r="H1790">
        <v>0</v>
      </c>
      <c r="I1790">
        <v>0</v>
      </c>
      <c r="J1790" t="s">
        <v>61</v>
      </c>
      <c r="K1790" t="s">
        <v>6063</v>
      </c>
      <c r="L1790" t="s">
        <v>6064</v>
      </c>
      <c r="M17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90" t="s">
        <v>6065</v>
      </c>
      <c r="O1790" s="4">
        <v>448279</v>
      </c>
      <c r="P1790" s="4">
        <f>IF(Table_GL_DATA_QUERY[[#This Row],[TRANSAMT]]&gt;0,Table_GL_DATA_QUERY[[#This Row],[TRANSAMT]],0)</f>
        <v>448279</v>
      </c>
      <c r="Q1790" s="4">
        <f>-IF(Table_GL_DATA_QUERY[[#This Row],[TRANSAMT]]&lt;0,Table_GL_DATA_QUERY[[#This Row],[TRANSAMT]],0)</f>
        <v>0</v>
      </c>
      <c r="R1790" t="s">
        <v>31</v>
      </c>
      <c r="S1790" t="s">
        <v>43</v>
      </c>
    </row>
    <row r="1791" spans="1:19" x14ac:dyDescent="0.25">
      <c r="A1791" s="6">
        <v>20210721</v>
      </c>
      <c r="B1791" t="s">
        <v>768</v>
      </c>
      <c r="C1791" t="s">
        <v>3682</v>
      </c>
      <c r="D1791" t="s">
        <v>5770</v>
      </c>
      <c r="E1791" t="s">
        <v>23</v>
      </c>
      <c r="F1791" t="s">
        <v>24</v>
      </c>
      <c r="G1791" t="s">
        <v>230</v>
      </c>
      <c r="H1791">
        <v>0</v>
      </c>
      <c r="I1791">
        <v>0</v>
      </c>
      <c r="J1791" t="s">
        <v>61</v>
      </c>
      <c r="K1791" t="s">
        <v>958</v>
      </c>
      <c r="L1791" t="s">
        <v>5771</v>
      </c>
      <c r="M17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000010721823</v>
      </c>
      <c r="N1791" t="s">
        <v>1008</v>
      </c>
      <c r="O1791" s="4">
        <v>299323</v>
      </c>
      <c r="P1791" s="4">
        <f>IF(Table_GL_DATA_QUERY[[#This Row],[TRANSAMT]]&gt;0,Table_GL_DATA_QUERY[[#This Row],[TRANSAMT]],0)</f>
        <v>299323</v>
      </c>
      <c r="Q1791" s="4">
        <f>-IF(Table_GL_DATA_QUERY[[#This Row],[TRANSAMT]]&lt;0,Table_GL_DATA_QUERY[[#This Row],[TRANSAMT]],0)</f>
        <v>0</v>
      </c>
      <c r="R1791" t="s">
        <v>31</v>
      </c>
      <c r="S1791" t="s">
        <v>43</v>
      </c>
    </row>
    <row r="1792" spans="1:19" x14ac:dyDescent="0.25">
      <c r="A1792" s="6">
        <v>20210721</v>
      </c>
      <c r="B1792" t="s">
        <v>768</v>
      </c>
      <c r="C1792" t="s">
        <v>3682</v>
      </c>
      <c r="D1792" t="s">
        <v>5770</v>
      </c>
      <c r="E1792" t="s">
        <v>59</v>
      </c>
      <c r="F1792" t="s">
        <v>24</v>
      </c>
      <c r="G1792" t="s">
        <v>230</v>
      </c>
      <c r="H1792">
        <v>0</v>
      </c>
      <c r="I1792">
        <v>0</v>
      </c>
      <c r="J1792" t="s">
        <v>61</v>
      </c>
      <c r="K1792" t="s">
        <v>958</v>
      </c>
      <c r="L1792" t="s">
        <v>5772</v>
      </c>
      <c r="M17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000010721823</v>
      </c>
      <c r="N1792" t="s">
        <v>1008</v>
      </c>
      <c r="O1792" s="4">
        <v>413458</v>
      </c>
      <c r="P1792" s="4">
        <f>IF(Table_GL_DATA_QUERY[[#This Row],[TRANSAMT]]&gt;0,Table_GL_DATA_QUERY[[#This Row],[TRANSAMT]],0)</f>
        <v>413458</v>
      </c>
      <c r="Q1792" s="4">
        <f>-IF(Table_GL_DATA_QUERY[[#This Row],[TRANSAMT]]&lt;0,Table_GL_DATA_QUERY[[#This Row],[TRANSAMT]],0)</f>
        <v>0</v>
      </c>
      <c r="R1792" t="s">
        <v>31</v>
      </c>
      <c r="S1792" t="s">
        <v>43</v>
      </c>
    </row>
    <row r="1793" spans="1:19" x14ac:dyDescent="0.25">
      <c r="A1793" s="6">
        <v>20210721</v>
      </c>
      <c r="B1793" t="s">
        <v>768</v>
      </c>
      <c r="C1793" t="s">
        <v>3682</v>
      </c>
      <c r="D1793" t="s">
        <v>5770</v>
      </c>
      <c r="E1793" t="s">
        <v>149</v>
      </c>
      <c r="F1793" t="s">
        <v>24</v>
      </c>
      <c r="G1793" t="s">
        <v>230</v>
      </c>
      <c r="H1793">
        <v>0</v>
      </c>
      <c r="I1793">
        <v>0</v>
      </c>
      <c r="J1793" t="s">
        <v>61</v>
      </c>
      <c r="K1793" t="s">
        <v>5773</v>
      </c>
      <c r="L1793" t="s">
        <v>5774</v>
      </c>
      <c r="M17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000CMS203411</v>
      </c>
      <c r="N1793" t="s">
        <v>1659</v>
      </c>
      <c r="O1793" s="4">
        <v>11250</v>
      </c>
      <c r="P1793" s="4">
        <f>IF(Table_GL_DATA_QUERY[[#This Row],[TRANSAMT]]&gt;0,Table_GL_DATA_QUERY[[#This Row],[TRANSAMT]],0)</f>
        <v>11250</v>
      </c>
      <c r="Q1793" s="4">
        <f>-IF(Table_GL_DATA_QUERY[[#This Row],[TRANSAMT]]&lt;0,Table_GL_DATA_QUERY[[#This Row],[TRANSAMT]],0)</f>
        <v>0</v>
      </c>
      <c r="R1793" t="s">
        <v>31</v>
      </c>
      <c r="S1793" t="s">
        <v>43</v>
      </c>
    </row>
    <row r="1794" spans="1:19" x14ac:dyDescent="0.25">
      <c r="A1794" s="6">
        <v>20210721</v>
      </c>
      <c r="B1794" t="s">
        <v>768</v>
      </c>
      <c r="C1794" t="s">
        <v>3682</v>
      </c>
      <c r="D1794" t="s">
        <v>5770</v>
      </c>
      <c r="E1794" t="s">
        <v>126</v>
      </c>
      <c r="F1794" t="s">
        <v>24</v>
      </c>
      <c r="G1794" t="s">
        <v>230</v>
      </c>
      <c r="H1794">
        <v>0</v>
      </c>
      <c r="I1794">
        <v>0</v>
      </c>
      <c r="J1794" t="s">
        <v>61</v>
      </c>
      <c r="K1794" t="s">
        <v>5775</v>
      </c>
      <c r="L1794" t="s">
        <v>5776</v>
      </c>
      <c r="M17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94" t="s">
        <v>532</v>
      </c>
      <c r="O1794" s="4">
        <v>2500</v>
      </c>
      <c r="P1794" s="4">
        <f>IF(Table_GL_DATA_QUERY[[#This Row],[TRANSAMT]]&gt;0,Table_GL_DATA_QUERY[[#This Row],[TRANSAMT]],0)</f>
        <v>2500</v>
      </c>
      <c r="Q1794" s="4">
        <f>-IF(Table_GL_DATA_QUERY[[#This Row],[TRANSAMT]]&lt;0,Table_GL_DATA_QUERY[[#This Row],[TRANSAMT]],0)</f>
        <v>0</v>
      </c>
      <c r="R1794" t="s">
        <v>31</v>
      </c>
      <c r="S1794" t="s">
        <v>43</v>
      </c>
    </row>
    <row r="1795" spans="1:19" x14ac:dyDescent="0.25">
      <c r="A1795" s="6">
        <v>20210721</v>
      </c>
      <c r="B1795" t="s">
        <v>768</v>
      </c>
      <c r="C1795" t="s">
        <v>3682</v>
      </c>
      <c r="D1795" t="s">
        <v>5770</v>
      </c>
      <c r="E1795" t="s">
        <v>127</v>
      </c>
      <c r="F1795" t="s">
        <v>24</v>
      </c>
      <c r="G1795" t="s">
        <v>230</v>
      </c>
      <c r="H1795">
        <v>0</v>
      </c>
      <c r="I1795">
        <v>0</v>
      </c>
      <c r="J1795" t="s">
        <v>61</v>
      </c>
      <c r="K1795" t="s">
        <v>226</v>
      </c>
      <c r="L1795" t="s">
        <v>5777</v>
      </c>
      <c r="M17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95" t="s">
        <v>227</v>
      </c>
      <c r="O1795" s="4">
        <v>845849.42</v>
      </c>
      <c r="P1795" s="4">
        <f>IF(Table_GL_DATA_QUERY[[#This Row],[TRANSAMT]]&gt;0,Table_GL_DATA_QUERY[[#This Row],[TRANSAMT]],0)</f>
        <v>845849.42</v>
      </c>
      <c r="Q1795" s="4">
        <f>-IF(Table_GL_DATA_QUERY[[#This Row],[TRANSAMT]]&lt;0,Table_GL_DATA_QUERY[[#This Row],[TRANSAMT]],0)</f>
        <v>0</v>
      </c>
      <c r="R1795" t="s">
        <v>31</v>
      </c>
      <c r="S1795" t="s">
        <v>43</v>
      </c>
    </row>
    <row r="1796" spans="1:19" x14ac:dyDescent="0.25">
      <c r="A1796" s="6">
        <v>20210721</v>
      </c>
      <c r="B1796" t="s">
        <v>768</v>
      </c>
      <c r="C1796" t="s">
        <v>3682</v>
      </c>
      <c r="D1796" t="s">
        <v>5770</v>
      </c>
      <c r="E1796" t="s">
        <v>56</v>
      </c>
      <c r="F1796" t="s">
        <v>24</v>
      </c>
      <c r="G1796" t="s">
        <v>230</v>
      </c>
      <c r="H1796">
        <v>0</v>
      </c>
      <c r="I1796">
        <v>0</v>
      </c>
      <c r="J1796" t="s">
        <v>61</v>
      </c>
      <c r="K1796" t="s">
        <v>226</v>
      </c>
      <c r="L1796" t="s">
        <v>5778</v>
      </c>
      <c r="M17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96" t="s">
        <v>227</v>
      </c>
      <c r="O1796" s="4">
        <v>1956644</v>
      </c>
      <c r="P1796" s="4">
        <f>IF(Table_GL_DATA_QUERY[[#This Row],[TRANSAMT]]&gt;0,Table_GL_DATA_QUERY[[#This Row],[TRANSAMT]],0)</f>
        <v>1956644</v>
      </c>
      <c r="Q1796" s="4">
        <f>-IF(Table_GL_DATA_QUERY[[#This Row],[TRANSAMT]]&lt;0,Table_GL_DATA_QUERY[[#This Row],[TRANSAMT]],0)</f>
        <v>0</v>
      </c>
      <c r="R1796" t="s">
        <v>31</v>
      </c>
      <c r="S1796" t="s">
        <v>43</v>
      </c>
    </row>
    <row r="1797" spans="1:19" x14ac:dyDescent="0.25">
      <c r="A1797" s="6">
        <v>20210721</v>
      </c>
      <c r="B1797" t="s">
        <v>768</v>
      </c>
      <c r="C1797" t="s">
        <v>3682</v>
      </c>
      <c r="D1797" t="s">
        <v>5770</v>
      </c>
      <c r="E1797" t="s">
        <v>128</v>
      </c>
      <c r="F1797" t="s">
        <v>24</v>
      </c>
      <c r="G1797" t="s">
        <v>230</v>
      </c>
      <c r="H1797">
        <v>0</v>
      </c>
      <c r="I1797">
        <v>0</v>
      </c>
      <c r="J1797" t="s">
        <v>61</v>
      </c>
      <c r="K1797" t="s">
        <v>5779</v>
      </c>
      <c r="L1797" t="s">
        <v>5780</v>
      </c>
      <c r="M17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97" t="s">
        <v>1660</v>
      </c>
      <c r="O1797" s="4">
        <v>244376.86</v>
      </c>
      <c r="P1797" s="4">
        <f>IF(Table_GL_DATA_QUERY[[#This Row],[TRANSAMT]]&gt;0,Table_GL_DATA_QUERY[[#This Row],[TRANSAMT]],0)</f>
        <v>244376.86</v>
      </c>
      <c r="Q1797" s="4">
        <f>-IF(Table_GL_DATA_QUERY[[#This Row],[TRANSAMT]]&lt;0,Table_GL_DATA_QUERY[[#This Row],[TRANSAMT]],0)</f>
        <v>0</v>
      </c>
      <c r="R1797" t="s">
        <v>31</v>
      </c>
      <c r="S1797" t="s">
        <v>43</v>
      </c>
    </row>
    <row r="1798" spans="1:19" x14ac:dyDescent="0.25">
      <c r="A1798" s="6">
        <v>20210721</v>
      </c>
      <c r="B1798" t="s">
        <v>768</v>
      </c>
      <c r="C1798" t="s">
        <v>3682</v>
      </c>
      <c r="D1798" t="s">
        <v>5770</v>
      </c>
      <c r="E1798" t="s">
        <v>97</v>
      </c>
      <c r="F1798" t="s">
        <v>150</v>
      </c>
      <c r="G1798" t="s">
        <v>230</v>
      </c>
      <c r="H1798">
        <v>0</v>
      </c>
      <c r="I1798">
        <v>0</v>
      </c>
      <c r="J1798" t="s">
        <v>61</v>
      </c>
      <c r="K1798" t="s">
        <v>5781</v>
      </c>
      <c r="L1798" t="s">
        <v>5782</v>
      </c>
      <c r="M17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98" t="s">
        <v>5783</v>
      </c>
      <c r="O1798" s="4">
        <v>25669</v>
      </c>
      <c r="P1798" s="4">
        <f>IF(Table_GL_DATA_QUERY[[#This Row],[TRANSAMT]]&gt;0,Table_GL_DATA_QUERY[[#This Row],[TRANSAMT]],0)</f>
        <v>25669</v>
      </c>
      <c r="Q1798" s="4">
        <f>-IF(Table_GL_DATA_QUERY[[#This Row],[TRANSAMT]]&lt;0,Table_GL_DATA_QUERY[[#This Row],[TRANSAMT]],0)</f>
        <v>0</v>
      </c>
      <c r="R1798" t="s">
        <v>31</v>
      </c>
      <c r="S1798" t="s">
        <v>27</v>
      </c>
    </row>
    <row r="1799" spans="1:19" x14ac:dyDescent="0.25">
      <c r="A1799" s="6">
        <v>20210721</v>
      </c>
      <c r="B1799" t="s">
        <v>768</v>
      </c>
      <c r="C1799" t="s">
        <v>3682</v>
      </c>
      <c r="D1799" t="s">
        <v>5770</v>
      </c>
      <c r="E1799" t="s">
        <v>99</v>
      </c>
      <c r="F1799" t="s">
        <v>24</v>
      </c>
      <c r="G1799" t="s">
        <v>230</v>
      </c>
      <c r="H1799">
        <v>0</v>
      </c>
      <c r="I1799">
        <v>0</v>
      </c>
      <c r="J1799" t="s">
        <v>61</v>
      </c>
      <c r="K1799" t="s">
        <v>5784</v>
      </c>
      <c r="L1799" t="s">
        <v>5785</v>
      </c>
      <c r="M17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799" t="s">
        <v>5786</v>
      </c>
      <c r="O1799" s="4">
        <v>10800</v>
      </c>
      <c r="P1799" s="4">
        <f>IF(Table_GL_DATA_QUERY[[#This Row],[TRANSAMT]]&gt;0,Table_GL_DATA_QUERY[[#This Row],[TRANSAMT]],0)</f>
        <v>10800</v>
      </c>
      <c r="Q1799" s="4">
        <f>-IF(Table_GL_DATA_QUERY[[#This Row],[TRANSAMT]]&lt;0,Table_GL_DATA_QUERY[[#This Row],[TRANSAMT]],0)</f>
        <v>0</v>
      </c>
      <c r="R1799" t="s">
        <v>31</v>
      </c>
      <c r="S1799" t="s">
        <v>43</v>
      </c>
    </row>
    <row r="1800" spans="1:19" x14ac:dyDescent="0.25">
      <c r="A1800" s="6">
        <v>20210721</v>
      </c>
      <c r="B1800" t="s">
        <v>768</v>
      </c>
      <c r="C1800" t="s">
        <v>3682</v>
      </c>
      <c r="D1800" t="s">
        <v>5770</v>
      </c>
      <c r="E1800" t="s">
        <v>100</v>
      </c>
      <c r="F1800" t="s">
        <v>24</v>
      </c>
      <c r="G1800" t="s">
        <v>230</v>
      </c>
      <c r="H1800">
        <v>0</v>
      </c>
      <c r="I1800">
        <v>0</v>
      </c>
      <c r="J1800" t="s">
        <v>61</v>
      </c>
      <c r="K1800" t="s">
        <v>3489</v>
      </c>
      <c r="L1800" t="s">
        <v>5787</v>
      </c>
      <c r="M18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0" t="s">
        <v>1256</v>
      </c>
      <c r="O1800" s="4">
        <v>14160</v>
      </c>
      <c r="P1800" s="4">
        <f>IF(Table_GL_DATA_QUERY[[#This Row],[TRANSAMT]]&gt;0,Table_GL_DATA_QUERY[[#This Row],[TRANSAMT]],0)</f>
        <v>14160</v>
      </c>
      <c r="Q1800" s="4">
        <f>-IF(Table_GL_DATA_QUERY[[#This Row],[TRANSAMT]]&lt;0,Table_GL_DATA_QUERY[[#This Row],[TRANSAMT]],0)</f>
        <v>0</v>
      </c>
      <c r="R1800" t="s">
        <v>31</v>
      </c>
      <c r="S1800" t="s">
        <v>43</v>
      </c>
    </row>
    <row r="1801" spans="1:19" x14ac:dyDescent="0.25">
      <c r="A1801" s="6">
        <v>20210722</v>
      </c>
      <c r="B1801" t="s">
        <v>768</v>
      </c>
      <c r="C1801" t="s">
        <v>3682</v>
      </c>
      <c r="D1801" t="s">
        <v>5770</v>
      </c>
      <c r="E1801" t="s">
        <v>101</v>
      </c>
      <c r="F1801" t="s">
        <v>24</v>
      </c>
      <c r="G1801" t="s">
        <v>230</v>
      </c>
      <c r="H1801">
        <v>0</v>
      </c>
      <c r="I1801">
        <v>0</v>
      </c>
      <c r="J1801" t="s">
        <v>61</v>
      </c>
      <c r="K1801" t="s">
        <v>1573</v>
      </c>
      <c r="L1801" t="s">
        <v>5788</v>
      </c>
      <c r="M18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1" t="s">
        <v>4392</v>
      </c>
      <c r="O1801" s="4">
        <v>379026.61</v>
      </c>
      <c r="P1801" s="4">
        <f>IF(Table_GL_DATA_QUERY[[#This Row],[TRANSAMT]]&gt;0,Table_GL_DATA_QUERY[[#This Row],[TRANSAMT]],0)</f>
        <v>379026.61</v>
      </c>
      <c r="Q1801" s="4">
        <f>-IF(Table_GL_DATA_QUERY[[#This Row],[TRANSAMT]]&lt;0,Table_GL_DATA_QUERY[[#This Row],[TRANSAMT]],0)</f>
        <v>0</v>
      </c>
      <c r="R1801" t="s">
        <v>31</v>
      </c>
      <c r="S1801" t="s">
        <v>43</v>
      </c>
    </row>
    <row r="1802" spans="1:19" x14ac:dyDescent="0.25">
      <c r="A1802" s="6">
        <v>20210722</v>
      </c>
      <c r="B1802" t="s">
        <v>768</v>
      </c>
      <c r="C1802" t="s">
        <v>3682</v>
      </c>
      <c r="D1802" t="s">
        <v>5770</v>
      </c>
      <c r="E1802" t="s">
        <v>103</v>
      </c>
      <c r="F1802" t="s">
        <v>24</v>
      </c>
      <c r="G1802" t="s">
        <v>230</v>
      </c>
      <c r="H1802">
        <v>0</v>
      </c>
      <c r="I1802">
        <v>0</v>
      </c>
      <c r="J1802" t="s">
        <v>61</v>
      </c>
      <c r="K1802" t="s">
        <v>1244</v>
      </c>
      <c r="L1802" t="s">
        <v>5789</v>
      </c>
      <c r="M18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2" t="s">
        <v>1245</v>
      </c>
      <c r="O1802" s="4">
        <v>30210.12</v>
      </c>
      <c r="P1802" s="4">
        <f>IF(Table_GL_DATA_QUERY[[#This Row],[TRANSAMT]]&gt;0,Table_GL_DATA_QUERY[[#This Row],[TRANSAMT]],0)</f>
        <v>30210.12</v>
      </c>
      <c r="Q1802" s="4">
        <f>-IF(Table_GL_DATA_QUERY[[#This Row],[TRANSAMT]]&lt;0,Table_GL_DATA_QUERY[[#This Row],[TRANSAMT]],0)</f>
        <v>0</v>
      </c>
      <c r="R1802" t="s">
        <v>31</v>
      </c>
      <c r="S1802" t="s">
        <v>43</v>
      </c>
    </row>
    <row r="1803" spans="1:19" x14ac:dyDescent="0.25">
      <c r="A1803" s="6">
        <v>20210722</v>
      </c>
      <c r="B1803" t="s">
        <v>768</v>
      </c>
      <c r="C1803" t="s">
        <v>3682</v>
      </c>
      <c r="D1803" t="s">
        <v>5770</v>
      </c>
      <c r="E1803" t="s">
        <v>104</v>
      </c>
      <c r="F1803" t="s">
        <v>24</v>
      </c>
      <c r="G1803" t="s">
        <v>230</v>
      </c>
      <c r="H1803">
        <v>0</v>
      </c>
      <c r="I1803">
        <v>0</v>
      </c>
      <c r="J1803" t="s">
        <v>61</v>
      </c>
      <c r="K1803" t="s">
        <v>1244</v>
      </c>
      <c r="L1803" t="s">
        <v>5790</v>
      </c>
      <c r="M18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3" t="s">
        <v>1245</v>
      </c>
      <c r="O1803" s="4">
        <v>6846.48</v>
      </c>
      <c r="P1803" s="4">
        <f>IF(Table_GL_DATA_QUERY[[#This Row],[TRANSAMT]]&gt;0,Table_GL_DATA_QUERY[[#This Row],[TRANSAMT]],0)</f>
        <v>6846.48</v>
      </c>
      <c r="Q1803" s="4">
        <f>-IF(Table_GL_DATA_QUERY[[#This Row],[TRANSAMT]]&lt;0,Table_GL_DATA_QUERY[[#This Row],[TRANSAMT]],0)</f>
        <v>0</v>
      </c>
      <c r="R1803" t="s">
        <v>31</v>
      </c>
      <c r="S1803" t="s">
        <v>43</v>
      </c>
    </row>
    <row r="1804" spans="1:19" x14ac:dyDescent="0.25">
      <c r="A1804" s="6">
        <v>20210722</v>
      </c>
      <c r="B1804" t="s">
        <v>768</v>
      </c>
      <c r="C1804" t="s">
        <v>3682</v>
      </c>
      <c r="D1804" t="s">
        <v>5770</v>
      </c>
      <c r="E1804" t="s">
        <v>106</v>
      </c>
      <c r="F1804" t="s">
        <v>24</v>
      </c>
      <c r="G1804" t="s">
        <v>230</v>
      </c>
      <c r="H1804">
        <v>0</v>
      </c>
      <c r="I1804">
        <v>0</v>
      </c>
      <c r="J1804" t="s">
        <v>61</v>
      </c>
      <c r="K1804" t="s">
        <v>1244</v>
      </c>
      <c r="L1804" t="s">
        <v>5791</v>
      </c>
      <c r="M18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4" t="s">
        <v>1245</v>
      </c>
      <c r="O1804" s="4">
        <v>30548.16</v>
      </c>
      <c r="P1804" s="4">
        <f>IF(Table_GL_DATA_QUERY[[#This Row],[TRANSAMT]]&gt;0,Table_GL_DATA_QUERY[[#This Row],[TRANSAMT]],0)</f>
        <v>30548.16</v>
      </c>
      <c r="Q1804" s="4">
        <f>-IF(Table_GL_DATA_QUERY[[#This Row],[TRANSAMT]]&lt;0,Table_GL_DATA_QUERY[[#This Row],[TRANSAMT]],0)</f>
        <v>0</v>
      </c>
      <c r="R1804" t="s">
        <v>31</v>
      </c>
      <c r="S1804" t="s">
        <v>43</v>
      </c>
    </row>
    <row r="1805" spans="1:19" x14ac:dyDescent="0.25">
      <c r="A1805" s="6">
        <v>20210722</v>
      </c>
      <c r="B1805" t="s">
        <v>768</v>
      </c>
      <c r="C1805" t="s">
        <v>3682</v>
      </c>
      <c r="D1805" t="s">
        <v>5770</v>
      </c>
      <c r="E1805" t="s">
        <v>107</v>
      </c>
      <c r="F1805" t="s">
        <v>24</v>
      </c>
      <c r="G1805" t="s">
        <v>230</v>
      </c>
      <c r="H1805">
        <v>0</v>
      </c>
      <c r="I1805">
        <v>0</v>
      </c>
      <c r="J1805" t="s">
        <v>61</v>
      </c>
      <c r="K1805" t="s">
        <v>1244</v>
      </c>
      <c r="L1805" t="s">
        <v>5792</v>
      </c>
      <c r="M18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5" t="s">
        <v>1245</v>
      </c>
      <c r="O1805" s="4">
        <v>11726.46</v>
      </c>
      <c r="P1805" s="4">
        <f>IF(Table_GL_DATA_QUERY[[#This Row],[TRANSAMT]]&gt;0,Table_GL_DATA_QUERY[[#This Row],[TRANSAMT]],0)</f>
        <v>11726.46</v>
      </c>
      <c r="Q1805" s="4">
        <f>-IF(Table_GL_DATA_QUERY[[#This Row],[TRANSAMT]]&lt;0,Table_GL_DATA_QUERY[[#This Row],[TRANSAMT]],0)</f>
        <v>0</v>
      </c>
      <c r="R1805" t="s">
        <v>31</v>
      </c>
      <c r="S1805" t="s">
        <v>43</v>
      </c>
    </row>
    <row r="1806" spans="1:19" x14ac:dyDescent="0.25">
      <c r="A1806" s="6">
        <v>20210722</v>
      </c>
      <c r="B1806" t="s">
        <v>768</v>
      </c>
      <c r="C1806" t="s">
        <v>3682</v>
      </c>
      <c r="D1806" t="s">
        <v>5770</v>
      </c>
      <c r="E1806" t="s">
        <v>109</v>
      </c>
      <c r="F1806" t="s">
        <v>24</v>
      </c>
      <c r="G1806" t="s">
        <v>230</v>
      </c>
      <c r="H1806">
        <v>0</v>
      </c>
      <c r="I1806">
        <v>0</v>
      </c>
      <c r="J1806" t="s">
        <v>61</v>
      </c>
      <c r="K1806" t="s">
        <v>1244</v>
      </c>
      <c r="L1806" t="s">
        <v>5793</v>
      </c>
      <c r="M18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6" t="s">
        <v>1245</v>
      </c>
      <c r="O1806" s="4">
        <v>20234.16</v>
      </c>
      <c r="P1806" s="4">
        <f>IF(Table_GL_DATA_QUERY[[#This Row],[TRANSAMT]]&gt;0,Table_GL_DATA_QUERY[[#This Row],[TRANSAMT]],0)</f>
        <v>20234.16</v>
      </c>
      <c r="Q1806" s="4">
        <f>-IF(Table_GL_DATA_QUERY[[#This Row],[TRANSAMT]]&lt;0,Table_GL_DATA_QUERY[[#This Row],[TRANSAMT]],0)</f>
        <v>0</v>
      </c>
      <c r="R1806" t="s">
        <v>31</v>
      </c>
      <c r="S1806" t="s">
        <v>43</v>
      </c>
    </row>
    <row r="1807" spans="1:19" x14ac:dyDescent="0.25">
      <c r="A1807" s="6">
        <v>20210722</v>
      </c>
      <c r="B1807" t="s">
        <v>768</v>
      </c>
      <c r="C1807" t="s">
        <v>3682</v>
      </c>
      <c r="D1807" t="s">
        <v>5770</v>
      </c>
      <c r="E1807" t="s">
        <v>193</v>
      </c>
      <c r="F1807" t="s">
        <v>24</v>
      </c>
      <c r="G1807" t="s">
        <v>230</v>
      </c>
      <c r="H1807">
        <v>0</v>
      </c>
      <c r="I1807">
        <v>0</v>
      </c>
      <c r="J1807" t="s">
        <v>61</v>
      </c>
      <c r="K1807" t="s">
        <v>1661</v>
      </c>
      <c r="L1807" t="s">
        <v>5794</v>
      </c>
      <c r="M18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7" t="s">
        <v>1662</v>
      </c>
      <c r="O1807" s="4">
        <v>83942</v>
      </c>
      <c r="P1807" s="4">
        <f>IF(Table_GL_DATA_QUERY[[#This Row],[TRANSAMT]]&gt;0,Table_GL_DATA_QUERY[[#This Row],[TRANSAMT]],0)</f>
        <v>83942</v>
      </c>
      <c r="Q1807" s="4">
        <f>-IF(Table_GL_DATA_QUERY[[#This Row],[TRANSAMT]]&lt;0,Table_GL_DATA_QUERY[[#This Row],[TRANSAMT]],0)</f>
        <v>0</v>
      </c>
      <c r="R1807" t="s">
        <v>31</v>
      </c>
      <c r="S1807" t="s">
        <v>43</v>
      </c>
    </row>
    <row r="1808" spans="1:19" x14ac:dyDescent="0.25">
      <c r="A1808" s="6">
        <v>20210722</v>
      </c>
      <c r="B1808" t="s">
        <v>768</v>
      </c>
      <c r="C1808" t="s">
        <v>3682</v>
      </c>
      <c r="D1808" t="s">
        <v>5770</v>
      </c>
      <c r="E1808" t="s">
        <v>196</v>
      </c>
      <c r="F1808" t="s">
        <v>24</v>
      </c>
      <c r="G1808" t="s">
        <v>230</v>
      </c>
      <c r="H1808">
        <v>0</v>
      </c>
      <c r="I1808">
        <v>0</v>
      </c>
      <c r="J1808" t="s">
        <v>61</v>
      </c>
      <c r="K1808" t="s">
        <v>1306</v>
      </c>
      <c r="L1808" t="s">
        <v>5795</v>
      </c>
      <c r="M18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8" t="s">
        <v>1663</v>
      </c>
      <c r="O1808" s="4">
        <v>2086.5</v>
      </c>
      <c r="P1808" s="4">
        <f>IF(Table_GL_DATA_QUERY[[#This Row],[TRANSAMT]]&gt;0,Table_GL_DATA_QUERY[[#This Row],[TRANSAMT]],0)</f>
        <v>2086.5</v>
      </c>
      <c r="Q1808" s="4">
        <f>-IF(Table_GL_DATA_QUERY[[#This Row],[TRANSAMT]]&lt;0,Table_GL_DATA_QUERY[[#This Row],[TRANSAMT]],0)</f>
        <v>0</v>
      </c>
      <c r="R1808" t="s">
        <v>31</v>
      </c>
      <c r="S1808" t="s">
        <v>43</v>
      </c>
    </row>
    <row r="1809" spans="1:19" x14ac:dyDescent="0.25">
      <c r="A1809" s="6">
        <v>20210722</v>
      </c>
      <c r="B1809" t="s">
        <v>768</v>
      </c>
      <c r="C1809" t="s">
        <v>3682</v>
      </c>
      <c r="D1809" t="s">
        <v>5770</v>
      </c>
      <c r="E1809" t="s">
        <v>197</v>
      </c>
      <c r="F1809" t="s">
        <v>24</v>
      </c>
      <c r="G1809" t="s">
        <v>230</v>
      </c>
      <c r="H1809">
        <v>0</v>
      </c>
      <c r="I1809">
        <v>0</v>
      </c>
      <c r="J1809" t="s">
        <v>61</v>
      </c>
      <c r="K1809" t="s">
        <v>1010</v>
      </c>
      <c r="L1809" t="s">
        <v>5796</v>
      </c>
      <c r="M18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09" t="s">
        <v>1011</v>
      </c>
      <c r="O1809" s="4">
        <v>85091.24</v>
      </c>
      <c r="P1809" s="4">
        <f>IF(Table_GL_DATA_QUERY[[#This Row],[TRANSAMT]]&gt;0,Table_GL_DATA_QUERY[[#This Row],[TRANSAMT]],0)</f>
        <v>85091.24</v>
      </c>
      <c r="Q1809" s="4">
        <f>-IF(Table_GL_DATA_QUERY[[#This Row],[TRANSAMT]]&lt;0,Table_GL_DATA_QUERY[[#This Row],[TRANSAMT]],0)</f>
        <v>0</v>
      </c>
      <c r="R1809" t="s">
        <v>31</v>
      </c>
      <c r="S1809" t="s">
        <v>43</v>
      </c>
    </row>
    <row r="1810" spans="1:19" x14ac:dyDescent="0.25">
      <c r="A1810" s="6">
        <v>20210722</v>
      </c>
      <c r="B1810" t="s">
        <v>768</v>
      </c>
      <c r="C1810" t="s">
        <v>3682</v>
      </c>
      <c r="D1810" t="s">
        <v>5770</v>
      </c>
      <c r="E1810" t="s">
        <v>198</v>
      </c>
      <c r="F1810" t="s">
        <v>24</v>
      </c>
      <c r="G1810" t="s">
        <v>230</v>
      </c>
      <c r="H1810">
        <v>0</v>
      </c>
      <c r="I1810">
        <v>0</v>
      </c>
      <c r="J1810" t="s">
        <v>61</v>
      </c>
      <c r="K1810" t="s">
        <v>310</v>
      </c>
      <c r="L1810" t="s">
        <v>5797</v>
      </c>
      <c r="M18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000010721832</v>
      </c>
      <c r="N1810" t="s">
        <v>1410</v>
      </c>
      <c r="O1810" s="4">
        <v>1074202</v>
      </c>
      <c r="P1810" s="4">
        <f>IF(Table_GL_DATA_QUERY[[#This Row],[TRANSAMT]]&gt;0,Table_GL_DATA_QUERY[[#This Row],[TRANSAMT]],0)</f>
        <v>1074202</v>
      </c>
      <c r="Q1810" s="4">
        <f>-IF(Table_GL_DATA_QUERY[[#This Row],[TRANSAMT]]&lt;0,Table_GL_DATA_QUERY[[#This Row],[TRANSAMT]],0)</f>
        <v>0</v>
      </c>
      <c r="R1810" t="s">
        <v>31</v>
      </c>
      <c r="S1810" t="s">
        <v>43</v>
      </c>
    </row>
    <row r="1811" spans="1:19" x14ac:dyDescent="0.25">
      <c r="A1811" s="6">
        <v>20210722</v>
      </c>
      <c r="B1811" t="s">
        <v>768</v>
      </c>
      <c r="C1811" t="s">
        <v>3682</v>
      </c>
      <c r="D1811" t="s">
        <v>5770</v>
      </c>
      <c r="E1811" t="s">
        <v>110</v>
      </c>
      <c r="F1811" t="s">
        <v>24</v>
      </c>
      <c r="G1811" t="s">
        <v>230</v>
      </c>
      <c r="H1811">
        <v>0</v>
      </c>
      <c r="I1811">
        <v>0</v>
      </c>
      <c r="J1811" t="s">
        <v>61</v>
      </c>
      <c r="K1811" t="s">
        <v>3475</v>
      </c>
      <c r="L1811" t="s">
        <v>5798</v>
      </c>
      <c r="M18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000010719574</v>
      </c>
      <c r="N1811" t="s">
        <v>1664</v>
      </c>
      <c r="O1811" s="4">
        <v>13219</v>
      </c>
      <c r="P1811" s="4">
        <f>IF(Table_GL_DATA_QUERY[[#This Row],[TRANSAMT]]&gt;0,Table_GL_DATA_QUERY[[#This Row],[TRANSAMT]],0)</f>
        <v>13219</v>
      </c>
      <c r="Q1811" s="4">
        <f>-IF(Table_GL_DATA_QUERY[[#This Row],[TRANSAMT]]&lt;0,Table_GL_DATA_QUERY[[#This Row],[TRANSAMT]],0)</f>
        <v>0</v>
      </c>
      <c r="R1811" t="s">
        <v>31</v>
      </c>
      <c r="S1811" t="s">
        <v>43</v>
      </c>
    </row>
    <row r="1812" spans="1:19" x14ac:dyDescent="0.25">
      <c r="A1812" s="6">
        <v>20210722</v>
      </c>
      <c r="B1812" t="s">
        <v>768</v>
      </c>
      <c r="C1812" t="s">
        <v>3682</v>
      </c>
      <c r="D1812" t="s">
        <v>5770</v>
      </c>
      <c r="E1812" t="s">
        <v>111</v>
      </c>
      <c r="F1812" t="s">
        <v>24</v>
      </c>
      <c r="G1812" t="s">
        <v>230</v>
      </c>
      <c r="H1812">
        <v>0</v>
      </c>
      <c r="I1812">
        <v>0</v>
      </c>
      <c r="J1812" t="s">
        <v>61</v>
      </c>
      <c r="K1812" t="s">
        <v>5799</v>
      </c>
      <c r="L1812" t="s">
        <v>5800</v>
      </c>
      <c r="M18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000010720706</v>
      </c>
      <c r="N1812" t="s">
        <v>1461</v>
      </c>
      <c r="O1812" s="4">
        <v>27946</v>
      </c>
      <c r="P1812" s="4">
        <f>IF(Table_GL_DATA_QUERY[[#This Row],[TRANSAMT]]&gt;0,Table_GL_DATA_QUERY[[#This Row],[TRANSAMT]],0)</f>
        <v>27946</v>
      </c>
      <c r="Q1812" s="4">
        <f>-IF(Table_GL_DATA_QUERY[[#This Row],[TRANSAMT]]&lt;0,Table_GL_DATA_QUERY[[#This Row],[TRANSAMT]],0)</f>
        <v>0</v>
      </c>
      <c r="R1812" t="s">
        <v>31</v>
      </c>
      <c r="S1812" t="s">
        <v>43</v>
      </c>
    </row>
    <row r="1813" spans="1:19" x14ac:dyDescent="0.25">
      <c r="A1813" s="6">
        <v>20210701</v>
      </c>
      <c r="B1813" t="s">
        <v>768</v>
      </c>
      <c r="C1813" t="s">
        <v>3682</v>
      </c>
      <c r="D1813" t="s">
        <v>3813</v>
      </c>
      <c r="E1813" t="s">
        <v>100</v>
      </c>
      <c r="F1813" t="s">
        <v>24</v>
      </c>
      <c r="G1813" t="s">
        <v>49</v>
      </c>
      <c r="H1813">
        <v>0</v>
      </c>
      <c r="I1813">
        <v>0</v>
      </c>
      <c r="J1813" t="s">
        <v>61</v>
      </c>
      <c r="K1813" t="s">
        <v>6094</v>
      </c>
      <c r="L1813" t="s">
        <v>6095</v>
      </c>
      <c r="M18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000010701375</v>
      </c>
      <c r="N1813" t="s">
        <v>6096</v>
      </c>
      <c r="O1813" s="4">
        <v>707569</v>
      </c>
      <c r="P1813" s="4">
        <f>IF(Table_GL_DATA_QUERY[[#This Row],[TRANSAMT]]&gt;0,Table_GL_DATA_QUERY[[#This Row],[TRANSAMT]],0)</f>
        <v>707569</v>
      </c>
      <c r="Q1813" s="4">
        <f>-IF(Table_GL_DATA_QUERY[[#This Row],[TRANSAMT]]&lt;0,Table_GL_DATA_QUERY[[#This Row],[TRANSAMT]],0)</f>
        <v>0</v>
      </c>
      <c r="R1813" t="s">
        <v>31</v>
      </c>
      <c r="S1813" t="s">
        <v>43</v>
      </c>
    </row>
    <row r="1814" spans="1:19" x14ac:dyDescent="0.25">
      <c r="A1814" s="6">
        <v>20210701</v>
      </c>
      <c r="B1814" t="s">
        <v>768</v>
      </c>
      <c r="C1814" t="s">
        <v>3682</v>
      </c>
      <c r="D1814" t="s">
        <v>3813</v>
      </c>
      <c r="E1814" t="s">
        <v>101</v>
      </c>
      <c r="F1814" t="s">
        <v>24</v>
      </c>
      <c r="G1814" t="s">
        <v>49</v>
      </c>
      <c r="H1814">
        <v>0</v>
      </c>
      <c r="I1814">
        <v>0</v>
      </c>
      <c r="J1814" t="s">
        <v>61</v>
      </c>
      <c r="K1814" t="s">
        <v>1859</v>
      </c>
      <c r="L1814" t="s">
        <v>6097</v>
      </c>
      <c r="M18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000CMS200506</v>
      </c>
      <c r="N1814" t="s">
        <v>1860</v>
      </c>
      <c r="O1814" s="4">
        <v>117900</v>
      </c>
      <c r="P1814" s="4">
        <f>IF(Table_GL_DATA_QUERY[[#This Row],[TRANSAMT]]&gt;0,Table_GL_DATA_QUERY[[#This Row],[TRANSAMT]],0)</f>
        <v>117900</v>
      </c>
      <c r="Q1814" s="4">
        <f>-IF(Table_GL_DATA_QUERY[[#This Row],[TRANSAMT]]&lt;0,Table_GL_DATA_QUERY[[#This Row],[TRANSAMT]],0)</f>
        <v>0</v>
      </c>
      <c r="R1814" t="s">
        <v>31</v>
      </c>
      <c r="S1814" t="s">
        <v>43</v>
      </c>
    </row>
    <row r="1815" spans="1:19" x14ac:dyDescent="0.25">
      <c r="A1815" s="6">
        <v>20210701</v>
      </c>
      <c r="B1815" t="s">
        <v>768</v>
      </c>
      <c r="C1815" t="s">
        <v>3682</v>
      </c>
      <c r="D1815" t="s">
        <v>3813</v>
      </c>
      <c r="E1815" t="s">
        <v>103</v>
      </c>
      <c r="F1815" t="s">
        <v>24</v>
      </c>
      <c r="G1815" t="s">
        <v>49</v>
      </c>
      <c r="H1815">
        <v>0</v>
      </c>
      <c r="I1815">
        <v>0</v>
      </c>
      <c r="J1815" t="s">
        <v>61</v>
      </c>
      <c r="K1815" t="s">
        <v>1861</v>
      </c>
      <c r="L1815" t="s">
        <v>6098</v>
      </c>
      <c r="M18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000244520486</v>
      </c>
      <c r="N1815" t="s">
        <v>1862</v>
      </c>
      <c r="O1815" s="4">
        <v>9904</v>
      </c>
      <c r="P1815" s="4">
        <f>IF(Table_GL_DATA_QUERY[[#This Row],[TRANSAMT]]&gt;0,Table_GL_DATA_QUERY[[#This Row],[TRANSAMT]],0)</f>
        <v>9904</v>
      </c>
      <c r="Q1815" s="4">
        <f>-IF(Table_GL_DATA_QUERY[[#This Row],[TRANSAMT]]&lt;0,Table_GL_DATA_QUERY[[#This Row],[TRANSAMT]],0)</f>
        <v>0</v>
      </c>
      <c r="R1815" t="s">
        <v>31</v>
      </c>
      <c r="S1815" t="s">
        <v>27</v>
      </c>
    </row>
    <row r="1816" spans="1:19" x14ac:dyDescent="0.25">
      <c r="A1816" s="6">
        <v>20210701</v>
      </c>
      <c r="B1816" t="s">
        <v>768</v>
      </c>
      <c r="C1816" t="s">
        <v>3682</v>
      </c>
      <c r="D1816" t="s">
        <v>3813</v>
      </c>
      <c r="E1816" t="s">
        <v>104</v>
      </c>
      <c r="F1816" t="s">
        <v>24</v>
      </c>
      <c r="G1816" t="s">
        <v>49</v>
      </c>
      <c r="H1816">
        <v>0</v>
      </c>
      <c r="I1816">
        <v>0</v>
      </c>
      <c r="J1816" t="s">
        <v>61</v>
      </c>
      <c r="K1816" t="s">
        <v>3660</v>
      </c>
      <c r="L1816" t="s">
        <v>6099</v>
      </c>
      <c r="M18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000244520466</v>
      </c>
      <c r="N1816" t="s">
        <v>1649</v>
      </c>
      <c r="O1816" s="4">
        <v>191334</v>
      </c>
      <c r="P1816" s="4">
        <f>IF(Table_GL_DATA_QUERY[[#This Row],[TRANSAMT]]&gt;0,Table_GL_DATA_QUERY[[#This Row],[TRANSAMT]],0)</f>
        <v>191334</v>
      </c>
      <c r="Q1816" s="4">
        <f>-IF(Table_GL_DATA_QUERY[[#This Row],[TRANSAMT]]&lt;0,Table_GL_DATA_QUERY[[#This Row],[TRANSAMT]],0)</f>
        <v>0</v>
      </c>
      <c r="R1816" t="s">
        <v>31</v>
      </c>
      <c r="S1816" t="s">
        <v>43</v>
      </c>
    </row>
    <row r="1817" spans="1:19" x14ac:dyDescent="0.25">
      <c r="A1817" s="6">
        <v>20210701</v>
      </c>
      <c r="B1817" t="s">
        <v>768</v>
      </c>
      <c r="C1817" t="s">
        <v>3682</v>
      </c>
      <c r="D1817" t="s">
        <v>3813</v>
      </c>
      <c r="E1817" t="s">
        <v>106</v>
      </c>
      <c r="F1817" t="s">
        <v>24</v>
      </c>
      <c r="G1817" t="s">
        <v>49</v>
      </c>
      <c r="H1817">
        <v>0</v>
      </c>
      <c r="I1817">
        <v>0</v>
      </c>
      <c r="J1817" t="s">
        <v>61</v>
      </c>
      <c r="K1817" t="s">
        <v>3517</v>
      </c>
      <c r="L1817" t="s">
        <v>6100</v>
      </c>
      <c r="M18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17" t="s">
        <v>869</v>
      </c>
      <c r="O1817" s="4">
        <v>5121956</v>
      </c>
      <c r="P1817" s="4">
        <f>IF(Table_GL_DATA_QUERY[[#This Row],[TRANSAMT]]&gt;0,Table_GL_DATA_QUERY[[#This Row],[TRANSAMT]],0)</f>
        <v>5121956</v>
      </c>
      <c r="Q1817" s="4">
        <f>-IF(Table_GL_DATA_QUERY[[#This Row],[TRANSAMT]]&lt;0,Table_GL_DATA_QUERY[[#This Row],[TRANSAMT]],0)</f>
        <v>0</v>
      </c>
      <c r="R1817" t="s">
        <v>31</v>
      </c>
      <c r="S1817" t="s">
        <v>43</v>
      </c>
    </row>
    <row r="1818" spans="1:19" x14ac:dyDescent="0.25">
      <c r="A1818" s="6">
        <v>20210701</v>
      </c>
      <c r="B1818" t="s">
        <v>768</v>
      </c>
      <c r="C1818" t="s">
        <v>3682</v>
      </c>
      <c r="D1818" t="s">
        <v>3813</v>
      </c>
      <c r="E1818" t="s">
        <v>107</v>
      </c>
      <c r="F1818" t="s">
        <v>24</v>
      </c>
      <c r="G1818" t="s">
        <v>49</v>
      </c>
      <c r="H1818">
        <v>0</v>
      </c>
      <c r="I1818">
        <v>0</v>
      </c>
      <c r="J1818" t="s">
        <v>61</v>
      </c>
      <c r="K1818" t="s">
        <v>142</v>
      </c>
      <c r="L1818" t="s">
        <v>6101</v>
      </c>
      <c r="M18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18" t="s">
        <v>143</v>
      </c>
      <c r="O1818" s="4">
        <v>799968</v>
      </c>
      <c r="P1818" s="4">
        <f>IF(Table_GL_DATA_QUERY[[#This Row],[TRANSAMT]]&gt;0,Table_GL_DATA_QUERY[[#This Row],[TRANSAMT]],0)</f>
        <v>799968</v>
      </c>
      <c r="Q1818" s="4">
        <f>-IF(Table_GL_DATA_QUERY[[#This Row],[TRANSAMT]]&lt;0,Table_GL_DATA_QUERY[[#This Row],[TRANSAMT]],0)</f>
        <v>0</v>
      </c>
      <c r="R1818" t="s">
        <v>31</v>
      </c>
      <c r="S1818" t="s">
        <v>43</v>
      </c>
    </row>
    <row r="1819" spans="1:19" x14ac:dyDescent="0.25">
      <c r="A1819" s="6">
        <v>20210701</v>
      </c>
      <c r="B1819" t="s">
        <v>768</v>
      </c>
      <c r="C1819" t="s">
        <v>3682</v>
      </c>
      <c r="D1819" t="s">
        <v>3813</v>
      </c>
      <c r="E1819" t="s">
        <v>109</v>
      </c>
      <c r="F1819" t="s">
        <v>24</v>
      </c>
      <c r="G1819" t="s">
        <v>49</v>
      </c>
      <c r="H1819">
        <v>0</v>
      </c>
      <c r="I1819">
        <v>0</v>
      </c>
      <c r="J1819" t="s">
        <v>61</v>
      </c>
      <c r="K1819" t="s">
        <v>3815</v>
      </c>
      <c r="L1819" t="s">
        <v>6102</v>
      </c>
      <c r="M18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19" t="s">
        <v>685</v>
      </c>
      <c r="O1819" s="4">
        <v>221711</v>
      </c>
      <c r="P1819" s="4">
        <f>IF(Table_GL_DATA_QUERY[[#This Row],[TRANSAMT]]&gt;0,Table_GL_DATA_QUERY[[#This Row],[TRANSAMT]],0)</f>
        <v>221711</v>
      </c>
      <c r="Q1819" s="4">
        <f>-IF(Table_GL_DATA_QUERY[[#This Row],[TRANSAMT]]&lt;0,Table_GL_DATA_QUERY[[#This Row],[TRANSAMT]],0)</f>
        <v>0</v>
      </c>
      <c r="R1819" t="s">
        <v>31</v>
      </c>
      <c r="S1819" t="s">
        <v>43</v>
      </c>
    </row>
    <row r="1820" spans="1:19" x14ac:dyDescent="0.25">
      <c r="A1820" s="6">
        <v>20210701</v>
      </c>
      <c r="B1820" t="s">
        <v>768</v>
      </c>
      <c r="C1820" t="s">
        <v>3682</v>
      </c>
      <c r="D1820" t="s">
        <v>3813</v>
      </c>
      <c r="E1820" t="s">
        <v>193</v>
      </c>
      <c r="F1820" t="s">
        <v>24</v>
      </c>
      <c r="G1820" t="s">
        <v>49</v>
      </c>
      <c r="H1820">
        <v>0</v>
      </c>
      <c r="I1820">
        <v>0</v>
      </c>
      <c r="J1820" t="s">
        <v>61</v>
      </c>
      <c r="K1820" t="s">
        <v>3815</v>
      </c>
      <c r="L1820" t="s">
        <v>6103</v>
      </c>
      <c r="M18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20" t="s">
        <v>685</v>
      </c>
      <c r="O1820" s="4">
        <v>267729</v>
      </c>
      <c r="P1820" s="4">
        <f>IF(Table_GL_DATA_QUERY[[#This Row],[TRANSAMT]]&gt;0,Table_GL_DATA_QUERY[[#This Row],[TRANSAMT]],0)</f>
        <v>267729</v>
      </c>
      <c r="Q1820" s="4">
        <f>-IF(Table_GL_DATA_QUERY[[#This Row],[TRANSAMT]]&lt;0,Table_GL_DATA_QUERY[[#This Row],[TRANSAMT]],0)</f>
        <v>0</v>
      </c>
      <c r="R1820" t="s">
        <v>31</v>
      </c>
      <c r="S1820" t="s">
        <v>43</v>
      </c>
    </row>
    <row r="1821" spans="1:19" x14ac:dyDescent="0.25">
      <c r="A1821" s="6">
        <v>20210701</v>
      </c>
      <c r="B1821" t="s">
        <v>768</v>
      </c>
      <c r="C1821" t="s">
        <v>3682</v>
      </c>
      <c r="D1821" t="s">
        <v>3813</v>
      </c>
      <c r="E1821" t="s">
        <v>196</v>
      </c>
      <c r="F1821" t="s">
        <v>24</v>
      </c>
      <c r="G1821" t="s">
        <v>49</v>
      </c>
      <c r="H1821">
        <v>0</v>
      </c>
      <c r="I1821">
        <v>0</v>
      </c>
      <c r="J1821" t="s">
        <v>61</v>
      </c>
      <c r="K1821" t="s">
        <v>3815</v>
      </c>
      <c r="L1821" t="s">
        <v>6104</v>
      </c>
      <c r="M18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21" t="s">
        <v>685</v>
      </c>
      <c r="O1821" s="4">
        <v>421180</v>
      </c>
      <c r="P1821" s="4">
        <f>IF(Table_GL_DATA_QUERY[[#This Row],[TRANSAMT]]&gt;0,Table_GL_DATA_QUERY[[#This Row],[TRANSAMT]],0)</f>
        <v>421180</v>
      </c>
      <c r="Q1821" s="4">
        <f>-IF(Table_GL_DATA_QUERY[[#This Row],[TRANSAMT]]&lt;0,Table_GL_DATA_QUERY[[#This Row],[TRANSAMT]],0)</f>
        <v>0</v>
      </c>
      <c r="R1821" t="s">
        <v>31</v>
      </c>
      <c r="S1821" t="s">
        <v>43</v>
      </c>
    </row>
    <row r="1822" spans="1:19" x14ac:dyDescent="0.25">
      <c r="A1822" s="6">
        <v>20210701</v>
      </c>
      <c r="B1822" t="s">
        <v>768</v>
      </c>
      <c r="C1822" t="s">
        <v>3682</v>
      </c>
      <c r="D1822" t="s">
        <v>3813</v>
      </c>
      <c r="E1822" t="s">
        <v>197</v>
      </c>
      <c r="F1822" t="s">
        <v>24</v>
      </c>
      <c r="G1822" t="s">
        <v>49</v>
      </c>
      <c r="H1822">
        <v>0</v>
      </c>
      <c r="I1822">
        <v>0</v>
      </c>
      <c r="J1822" t="s">
        <v>61</v>
      </c>
      <c r="K1822" t="s">
        <v>3815</v>
      </c>
      <c r="L1822" t="s">
        <v>6105</v>
      </c>
      <c r="M18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22" t="s">
        <v>685</v>
      </c>
      <c r="O1822" s="4">
        <v>293108</v>
      </c>
      <c r="P1822" s="4">
        <f>IF(Table_GL_DATA_QUERY[[#This Row],[TRANSAMT]]&gt;0,Table_GL_DATA_QUERY[[#This Row],[TRANSAMT]],0)</f>
        <v>293108</v>
      </c>
      <c r="Q1822" s="4">
        <f>-IF(Table_GL_DATA_QUERY[[#This Row],[TRANSAMT]]&lt;0,Table_GL_DATA_QUERY[[#This Row],[TRANSAMT]],0)</f>
        <v>0</v>
      </c>
      <c r="R1822" t="s">
        <v>31</v>
      </c>
      <c r="S1822" t="s">
        <v>43</v>
      </c>
    </row>
    <row r="1823" spans="1:19" x14ac:dyDescent="0.25">
      <c r="A1823" s="6">
        <v>20210701</v>
      </c>
      <c r="B1823" t="s">
        <v>768</v>
      </c>
      <c r="C1823" t="s">
        <v>3682</v>
      </c>
      <c r="D1823" t="s">
        <v>3813</v>
      </c>
      <c r="E1823" t="s">
        <v>198</v>
      </c>
      <c r="F1823" t="s">
        <v>24</v>
      </c>
      <c r="G1823" t="s">
        <v>49</v>
      </c>
      <c r="H1823">
        <v>0</v>
      </c>
      <c r="I1823">
        <v>0</v>
      </c>
      <c r="J1823" t="s">
        <v>61</v>
      </c>
      <c r="K1823" t="s">
        <v>3815</v>
      </c>
      <c r="L1823" t="s">
        <v>6106</v>
      </c>
      <c r="M18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23" t="s">
        <v>685</v>
      </c>
      <c r="O1823" s="4">
        <v>166381</v>
      </c>
      <c r="P1823" s="4">
        <f>IF(Table_GL_DATA_QUERY[[#This Row],[TRANSAMT]]&gt;0,Table_GL_DATA_QUERY[[#This Row],[TRANSAMT]],0)</f>
        <v>166381</v>
      </c>
      <c r="Q1823" s="4">
        <f>-IF(Table_GL_DATA_QUERY[[#This Row],[TRANSAMT]]&lt;0,Table_GL_DATA_QUERY[[#This Row],[TRANSAMT]],0)</f>
        <v>0</v>
      </c>
      <c r="R1823" t="s">
        <v>31</v>
      </c>
      <c r="S1823" t="s">
        <v>43</v>
      </c>
    </row>
    <row r="1824" spans="1:19" x14ac:dyDescent="0.25">
      <c r="A1824" s="6">
        <v>20210701</v>
      </c>
      <c r="B1824" t="s">
        <v>768</v>
      </c>
      <c r="C1824" t="s">
        <v>3682</v>
      </c>
      <c r="D1824" t="s">
        <v>3813</v>
      </c>
      <c r="E1824" t="s">
        <v>110</v>
      </c>
      <c r="F1824" t="s">
        <v>24</v>
      </c>
      <c r="G1824" t="s">
        <v>49</v>
      </c>
      <c r="H1824">
        <v>0</v>
      </c>
      <c r="I1824">
        <v>0</v>
      </c>
      <c r="J1824" t="s">
        <v>61</v>
      </c>
      <c r="K1824" t="s">
        <v>1351</v>
      </c>
      <c r="L1824" t="s">
        <v>6107</v>
      </c>
      <c r="M18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24" t="s">
        <v>346</v>
      </c>
      <c r="O1824" s="4">
        <v>413775</v>
      </c>
      <c r="P1824" s="4">
        <f>IF(Table_GL_DATA_QUERY[[#This Row],[TRANSAMT]]&gt;0,Table_GL_DATA_QUERY[[#This Row],[TRANSAMT]],0)</f>
        <v>413775</v>
      </c>
      <c r="Q1824" s="4">
        <f>-IF(Table_GL_DATA_QUERY[[#This Row],[TRANSAMT]]&lt;0,Table_GL_DATA_QUERY[[#This Row],[TRANSAMT]],0)</f>
        <v>0</v>
      </c>
      <c r="R1824" t="s">
        <v>31</v>
      </c>
      <c r="S1824" t="s">
        <v>43</v>
      </c>
    </row>
    <row r="1825" spans="1:19" x14ac:dyDescent="0.25">
      <c r="A1825" s="6">
        <v>20210701</v>
      </c>
      <c r="B1825" t="s">
        <v>768</v>
      </c>
      <c r="C1825" t="s">
        <v>3682</v>
      </c>
      <c r="D1825" t="s">
        <v>3813</v>
      </c>
      <c r="E1825" t="s">
        <v>111</v>
      </c>
      <c r="F1825" t="s">
        <v>24</v>
      </c>
      <c r="G1825" t="s">
        <v>49</v>
      </c>
      <c r="H1825">
        <v>0</v>
      </c>
      <c r="I1825">
        <v>0</v>
      </c>
      <c r="J1825" t="s">
        <v>61</v>
      </c>
      <c r="K1825" t="s">
        <v>278</v>
      </c>
      <c r="L1825" t="s">
        <v>6108</v>
      </c>
      <c r="M18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25" t="s">
        <v>279</v>
      </c>
      <c r="O1825" s="4">
        <v>1137412</v>
      </c>
      <c r="P1825" s="4">
        <f>IF(Table_GL_DATA_QUERY[[#This Row],[TRANSAMT]]&gt;0,Table_GL_DATA_QUERY[[#This Row],[TRANSAMT]],0)</f>
        <v>1137412</v>
      </c>
      <c r="Q1825" s="4">
        <f>-IF(Table_GL_DATA_QUERY[[#This Row],[TRANSAMT]]&lt;0,Table_GL_DATA_QUERY[[#This Row],[TRANSAMT]],0)</f>
        <v>0</v>
      </c>
      <c r="R1825" t="s">
        <v>31</v>
      </c>
      <c r="S1825" t="s">
        <v>43</v>
      </c>
    </row>
    <row r="1826" spans="1:19" x14ac:dyDescent="0.25">
      <c r="A1826" s="6">
        <v>20210701</v>
      </c>
      <c r="B1826" t="s">
        <v>768</v>
      </c>
      <c r="C1826" t="s">
        <v>3682</v>
      </c>
      <c r="D1826" t="s">
        <v>3813</v>
      </c>
      <c r="E1826" t="s">
        <v>114</v>
      </c>
      <c r="F1826" t="s">
        <v>24</v>
      </c>
      <c r="G1826" t="s">
        <v>49</v>
      </c>
      <c r="H1826">
        <v>0</v>
      </c>
      <c r="I1826">
        <v>0</v>
      </c>
      <c r="J1826" t="s">
        <v>61</v>
      </c>
      <c r="K1826" t="s">
        <v>6109</v>
      </c>
      <c r="L1826" t="s">
        <v>6110</v>
      </c>
      <c r="M18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26" t="s">
        <v>6111</v>
      </c>
      <c r="O1826" s="4">
        <v>19217</v>
      </c>
      <c r="P1826" s="4">
        <f>IF(Table_GL_DATA_QUERY[[#This Row],[TRANSAMT]]&gt;0,Table_GL_DATA_QUERY[[#This Row],[TRANSAMT]],0)</f>
        <v>19217</v>
      </c>
      <c r="Q1826" s="4">
        <f>-IF(Table_GL_DATA_QUERY[[#This Row],[TRANSAMT]]&lt;0,Table_GL_DATA_QUERY[[#This Row],[TRANSAMT]],0)</f>
        <v>0</v>
      </c>
      <c r="R1826" t="s">
        <v>31</v>
      </c>
      <c r="S1826" t="s">
        <v>43</v>
      </c>
    </row>
    <row r="1827" spans="1:19" x14ac:dyDescent="0.25">
      <c r="A1827" s="6">
        <v>20210701</v>
      </c>
      <c r="B1827" t="s">
        <v>768</v>
      </c>
      <c r="C1827" t="s">
        <v>3682</v>
      </c>
      <c r="D1827" t="s">
        <v>3813</v>
      </c>
      <c r="E1827" t="s">
        <v>115</v>
      </c>
      <c r="F1827" t="s">
        <v>24</v>
      </c>
      <c r="G1827" t="s">
        <v>49</v>
      </c>
      <c r="H1827">
        <v>0</v>
      </c>
      <c r="I1827">
        <v>0</v>
      </c>
      <c r="J1827" t="s">
        <v>61</v>
      </c>
      <c r="K1827" t="s">
        <v>3567</v>
      </c>
      <c r="L1827" t="s">
        <v>6112</v>
      </c>
      <c r="M18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27" t="s">
        <v>3568</v>
      </c>
      <c r="O1827" s="4">
        <v>19440</v>
      </c>
      <c r="P1827" s="4">
        <f>IF(Table_GL_DATA_QUERY[[#This Row],[TRANSAMT]]&gt;0,Table_GL_DATA_QUERY[[#This Row],[TRANSAMT]],0)</f>
        <v>19440</v>
      </c>
      <c r="Q1827" s="4">
        <f>-IF(Table_GL_DATA_QUERY[[#This Row],[TRANSAMT]]&lt;0,Table_GL_DATA_QUERY[[#This Row],[TRANSAMT]],0)</f>
        <v>0</v>
      </c>
      <c r="R1827" t="s">
        <v>31</v>
      </c>
      <c r="S1827" t="s">
        <v>43</v>
      </c>
    </row>
    <row r="1828" spans="1:19" x14ac:dyDescent="0.25">
      <c r="A1828" s="6">
        <v>20210714</v>
      </c>
      <c r="B1828" t="s">
        <v>768</v>
      </c>
      <c r="C1828" t="s">
        <v>3682</v>
      </c>
      <c r="D1828" t="s">
        <v>17547</v>
      </c>
      <c r="E1828" t="s">
        <v>307</v>
      </c>
      <c r="F1828" t="s">
        <v>24</v>
      </c>
      <c r="G1828" t="s">
        <v>49</v>
      </c>
      <c r="H1828">
        <v>0</v>
      </c>
      <c r="I1828">
        <v>0</v>
      </c>
      <c r="J1828" t="s">
        <v>61</v>
      </c>
      <c r="K1828" t="s">
        <v>1058</v>
      </c>
      <c r="L1828" t="s">
        <v>17663</v>
      </c>
      <c r="M18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828" t="s">
        <v>123</v>
      </c>
      <c r="O1828" s="4">
        <v>10.039999999999999</v>
      </c>
      <c r="P1828" s="4">
        <f>IF(Table_GL_DATA_QUERY[[#This Row],[TRANSAMT]]&gt;0,Table_GL_DATA_QUERY[[#This Row],[TRANSAMT]],0)</f>
        <v>10.039999999999999</v>
      </c>
      <c r="Q1828" s="4">
        <f>-IF(Table_GL_DATA_QUERY[[#This Row],[TRANSAMT]]&lt;0,Table_GL_DATA_QUERY[[#This Row],[TRANSAMT]],0)</f>
        <v>0</v>
      </c>
      <c r="R1828" t="s">
        <v>31</v>
      </c>
      <c r="S1828" t="s">
        <v>27</v>
      </c>
    </row>
    <row r="1829" spans="1:19" x14ac:dyDescent="0.25">
      <c r="A1829" s="6">
        <v>20210714</v>
      </c>
      <c r="B1829" t="s">
        <v>768</v>
      </c>
      <c r="C1829" t="s">
        <v>3682</v>
      </c>
      <c r="D1829" t="s">
        <v>17547</v>
      </c>
      <c r="E1829" t="s">
        <v>308</v>
      </c>
      <c r="F1829" t="s">
        <v>24</v>
      </c>
      <c r="G1829" t="s">
        <v>49</v>
      </c>
      <c r="H1829">
        <v>0</v>
      </c>
      <c r="I1829">
        <v>0</v>
      </c>
      <c r="J1829" t="s">
        <v>61</v>
      </c>
      <c r="K1829" t="s">
        <v>1058</v>
      </c>
      <c r="L1829" t="s">
        <v>17663</v>
      </c>
      <c r="M18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829" t="s">
        <v>123</v>
      </c>
      <c r="O1829" s="4">
        <v>10.31</v>
      </c>
      <c r="P1829" s="4">
        <f>IF(Table_GL_DATA_QUERY[[#This Row],[TRANSAMT]]&gt;0,Table_GL_DATA_QUERY[[#This Row],[TRANSAMT]],0)</f>
        <v>10.31</v>
      </c>
      <c r="Q1829" s="4">
        <f>-IF(Table_GL_DATA_QUERY[[#This Row],[TRANSAMT]]&lt;0,Table_GL_DATA_QUERY[[#This Row],[TRANSAMT]],0)</f>
        <v>0</v>
      </c>
      <c r="R1829" t="s">
        <v>31</v>
      </c>
      <c r="S1829" t="s">
        <v>27</v>
      </c>
    </row>
    <row r="1830" spans="1:19" x14ac:dyDescent="0.25">
      <c r="A1830" s="6">
        <v>20210714</v>
      </c>
      <c r="B1830" t="s">
        <v>768</v>
      </c>
      <c r="C1830" t="s">
        <v>3682</v>
      </c>
      <c r="D1830" t="s">
        <v>17547</v>
      </c>
      <c r="E1830" t="s">
        <v>329</v>
      </c>
      <c r="F1830" t="s">
        <v>24</v>
      </c>
      <c r="G1830" t="s">
        <v>49</v>
      </c>
      <c r="H1830">
        <v>0</v>
      </c>
      <c r="I1830">
        <v>0</v>
      </c>
      <c r="J1830" t="s">
        <v>61</v>
      </c>
      <c r="K1830" t="s">
        <v>699</v>
      </c>
      <c r="L1830" t="s">
        <v>17664</v>
      </c>
      <c r="M18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830" t="s">
        <v>123</v>
      </c>
      <c r="O1830" s="4">
        <v>53.19</v>
      </c>
      <c r="P1830" s="4">
        <f>IF(Table_GL_DATA_QUERY[[#This Row],[TRANSAMT]]&gt;0,Table_GL_DATA_QUERY[[#This Row],[TRANSAMT]],0)</f>
        <v>53.19</v>
      </c>
      <c r="Q1830" s="4">
        <f>-IF(Table_GL_DATA_QUERY[[#This Row],[TRANSAMT]]&lt;0,Table_GL_DATA_QUERY[[#This Row],[TRANSAMT]],0)</f>
        <v>0</v>
      </c>
      <c r="R1830" t="s">
        <v>31</v>
      </c>
      <c r="S1830" t="s">
        <v>27</v>
      </c>
    </row>
    <row r="1831" spans="1:19" x14ac:dyDescent="0.25">
      <c r="A1831" s="6">
        <v>20210714</v>
      </c>
      <c r="B1831" t="s">
        <v>768</v>
      </c>
      <c r="C1831" t="s">
        <v>3682</v>
      </c>
      <c r="D1831" t="s">
        <v>17547</v>
      </c>
      <c r="E1831" t="s">
        <v>331</v>
      </c>
      <c r="F1831" t="s">
        <v>24</v>
      </c>
      <c r="G1831" t="s">
        <v>49</v>
      </c>
      <c r="H1831">
        <v>0</v>
      </c>
      <c r="I1831">
        <v>0</v>
      </c>
      <c r="J1831" t="s">
        <v>61</v>
      </c>
      <c r="K1831" t="s">
        <v>1058</v>
      </c>
      <c r="L1831" t="s">
        <v>17663</v>
      </c>
      <c r="M18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831" t="s">
        <v>123</v>
      </c>
      <c r="O1831" s="4">
        <v>86.77</v>
      </c>
      <c r="P1831" s="4">
        <f>IF(Table_GL_DATA_QUERY[[#This Row],[TRANSAMT]]&gt;0,Table_GL_DATA_QUERY[[#This Row],[TRANSAMT]],0)</f>
        <v>86.77</v>
      </c>
      <c r="Q1831" s="4">
        <f>-IF(Table_GL_DATA_QUERY[[#This Row],[TRANSAMT]]&lt;0,Table_GL_DATA_QUERY[[#This Row],[TRANSAMT]],0)</f>
        <v>0</v>
      </c>
      <c r="R1831" t="s">
        <v>31</v>
      </c>
      <c r="S1831" t="s">
        <v>27</v>
      </c>
    </row>
    <row r="1832" spans="1:19" x14ac:dyDescent="0.25">
      <c r="A1832" s="6">
        <v>20210714</v>
      </c>
      <c r="B1832" t="s">
        <v>768</v>
      </c>
      <c r="C1832" t="s">
        <v>3682</v>
      </c>
      <c r="D1832" t="s">
        <v>17547</v>
      </c>
      <c r="E1832" t="s">
        <v>332</v>
      </c>
      <c r="F1832" t="s">
        <v>24</v>
      </c>
      <c r="G1832" t="s">
        <v>49</v>
      </c>
      <c r="H1832">
        <v>0</v>
      </c>
      <c r="I1832">
        <v>0</v>
      </c>
      <c r="J1832" t="s">
        <v>61</v>
      </c>
      <c r="K1832" t="s">
        <v>1058</v>
      </c>
      <c r="L1832" t="s">
        <v>17663</v>
      </c>
      <c r="M18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832" t="s">
        <v>123</v>
      </c>
      <c r="O1832" s="4">
        <v>102.77</v>
      </c>
      <c r="P1832" s="4">
        <f>IF(Table_GL_DATA_QUERY[[#This Row],[TRANSAMT]]&gt;0,Table_GL_DATA_QUERY[[#This Row],[TRANSAMT]],0)</f>
        <v>102.77</v>
      </c>
      <c r="Q1832" s="4">
        <f>-IF(Table_GL_DATA_QUERY[[#This Row],[TRANSAMT]]&lt;0,Table_GL_DATA_QUERY[[#This Row],[TRANSAMT]],0)</f>
        <v>0</v>
      </c>
      <c r="R1832" t="s">
        <v>31</v>
      </c>
      <c r="S1832" t="s">
        <v>27</v>
      </c>
    </row>
    <row r="1833" spans="1:19" x14ac:dyDescent="0.25">
      <c r="A1833" s="6">
        <v>20210714</v>
      </c>
      <c r="B1833" t="s">
        <v>768</v>
      </c>
      <c r="C1833" t="s">
        <v>3682</v>
      </c>
      <c r="D1833" t="s">
        <v>17547</v>
      </c>
      <c r="E1833" t="s">
        <v>40</v>
      </c>
      <c r="F1833" t="s">
        <v>24</v>
      </c>
      <c r="G1833" t="s">
        <v>49</v>
      </c>
      <c r="H1833">
        <v>0</v>
      </c>
      <c r="I1833">
        <v>0</v>
      </c>
      <c r="J1833" t="s">
        <v>61</v>
      </c>
      <c r="K1833" t="s">
        <v>1058</v>
      </c>
      <c r="L1833" t="s">
        <v>17663</v>
      </c>
      <c r="M18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833" t="s">
        <v>123</v>
      </c>
      <c r="O1833" s="4">
        <v>162.36000000000001</v>
      </c>
      <c r="P1833" s="4">
        <f>IF(Table_GL_DATA_QUERY[[#This Row],[TRANSAMT]]&gt;0,Table_GL_DATA_QUERY[[#This Row],[TRANSAMT]],0)</f>
        <v>162.36000000000001</v>
      </c>
      <c r="Q1833" s="4">
        <f>-IF(Table_GL_DATA_QUERY[[#This Row],[TRANSAMT]]&lt;0,Table_GL_DATA_QUERY[[#This Row],[TRANSAMT]],0)</f>
        <v>0</v>
      </c>
      <c r="R1833" t="s">
        <v>31</v>
      </c>
      <c r="S1833" t="s">
        <v>27</v>
      </c>
    </row>
    <row r="1834" spans="1:19" x14ac:dyDescent="0.25">
      <c r="A1834" s="6">
        <v>20210714</v>
      </c>
      <c r="B1834" t="s">
        <v>768</v>
      </c>
      <c r="C1834" t="s">
        <v>3682</v>
      </c>
      <c r="D1834" t="s">
        <v>17547</v>
      </c>
      <c r="E1834" t="s">
        <v>933</v>
      </c>
      <c r="F1834" t="s">
        <v>24</v>
      </c>
      <c r="G1834" t="s">
        <v>49</v>
      </c>
      <c r="H1834">
        <v>0</v>
      </c>
      <c r="I1834">
        <v>0</v>
      </c>
      <c r="J1834" t="s">
        <v>61</v>
      </c>
      <c r="K1834" t="s">
        <v>1058</v>
      </c>
      <c r="L1834" t="s">
        <v>17665</v>
      </c>
      <c r="M18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000011951462</v>
      </c>
      <c r="N1834" t="s">
        <v>123</v>
      </c>
      <c r="O1834" s="4">
        <v>3377</v>
      </c>
      <c r="P1834" s="4">
        <f>IF(Table_GL_DATA_QUERY[[#This Row],[TRANSAMT]]&gt;0,Table_GL_DATA_QUERY[[#This Row],[TRANSAMT]],0)</f>
        <v>3377</v>
      </c>
      <c r="Q1834" s="4">
        <f>-IF(Table_GL_DATA_QUERY[[#This Row],[TRANSAMT]]&lt;0,Table_GL_DATA_QUERY[[#This Row],[TRANSAMT]],0)</f>
        <v>0</v>
      </c>
      <c r="R1834" t="s">
        <v>31</v>
      </c>
      <c r="S1834" t="s">
        <v>27</v>
      </c>
    </row>
    <row r="1835" spans="1:19" x14ac:dyDescent="0.25">
      <c r="A1835" s="6">
        <v>20210714</v>
      </c>
      <c r="B1835" t="s">
        <v>768</v>
      </c>
      <c r="C1835" t="s">
        <v>3682</v>
      </c>
      <c r="D1835" t="s">
        <v>17547</v>
      </c>
      <c r="E1835" t="s">
        <v>934</v>
      </c>
      <c r="F1835" t="s">
        <v>24</v>
      </c>
      <c r="G1835" t="s">
        <v>49</v>
      </c>
      <c r="H1835">
        <v>0</v>
      </c>
      <c r="I1835">
        <v>0</v>
      </c>
      <c r="J1835" t="s">
        <v>61</v>
      </c>
      <c r="K1835" t="s">
        <v>1058</v>
      </c>
      <c r="L1835" t="s">
        <v>17666</v>
      </c>
      <c r="M18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000011953335</v>
      </c>
      <c r="N1835" t="s">
        <v>123</v>
      </c>
      <c r="O1835" s="4">
        <v>12307</v>
      </c>
      <c r="P1835" s="4">
        <f>IF(Table_GL_DATA_QUERY[[#This Row],[TRANSAMT]]&gt;0,Table_GL_DATA_QUERY[[#This Row],[TRANSAMT]],0)</f>
        <v>12307</v>
      </c>
      <c r="Q1835" s="4">
        <f>-IF(Table_GL_DATA_QUERY[[#This Row],[TRANSAMT]]&lt;0,Table_GL_DATA_QUERY[[#This Row],[TRANSAMT]],0)</f>
        <v>0</v>
      </c>
      <c r="R1835" t="s">
        <v>31</v>
      </c>
      <c r="S1835" t="s">
        <v>27</v>
      </c>
    </row>
    <row r="1836" spans="1:19" x14ac:dyDescent="0.25">
      <c r="A1836" s="6">
        <v>20210714</v>
      </c>
      <c r="B1836" t="s">
        <v>768</v>
      </c>
      <c r="C1836" t="s">
        <v>3682</v>
      </c>
      <c r="D1836" t="s">
        <v>17547</v>
      </c>
      <c r="E1836" t="s">
        <v>935</v>
      </c>
      <c r="F1836" t="s">
        <v>24</v>
      </c>
      <c r="G1836" t="s">
        <v>49</v>
      </c>
      <c r="H1836">
        <v>0</v>
      </c>
      <c r="I1836">
        <v>0</v>
      </c>
      <c r="J1836" t="s">
        <v>61</v>
      </c>
      <c r="K1836" t="s">
        <v>1058</v>
      </c>
      <c r="L1836" t="s">
        <v>17667</v>
      </c>
      <c r="M18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36" t="s">
        <v>123</v>
      </c>
      <c r="O1836" s="4">
        <v>577</v>
      </c>
      <c r="P1836" s="4">
        <f>IF(Table_GL_DATA_QUERY[[#This Row],[TRANSAMT]]&gt;0,Table_GL_DATA_QUERY[[#This Row],[TRANSAMT]],0)</f>
        <v>577</v>
      </c>
      <c r="Q1836" s="4">
        <f>-IF(Table_GL_DATA_QUERY[[#This Row],[TRANSAMT]]&lt;0,Table_GL_DATA_QUERY[[#This Row],[TRANSAMT]],0)</f>
        <v>0</v>
      </c>
      <c r="R1836" t="s">
        <v>31</v>
      </c>
      <c r="S1836" t="s">
        <v>27</v>
      </c>
    </row>
    <row r="1837" spans="1:19" x14ac:dyDescent="0.25">
      <c r="A1837" s="6">
        <v>20210714</v>
      </c>
      <c r="B1837" t="s">
        <v>768</v>
      </c>
      <c r="C1837" t="s">
        <v>3682</v>
      </c>
      <c r="D1837" t="s">
        <v>17547</v>
      </c>
      <c r="E1837" t="s">
        <v>333</v>
      </c>
      <c r="F1837" t="s">
        <v>24</v>
      </c>
      <c r="G1837" t="s">
        <v>49</v>
      </c>
      <c r="H1837">
        <v>0</v>
      </c>
      <c r="I1837">
        <v>0</v>
      </c>
      <c r="J1837" t="s">
        <v>61</v>
      </c>
      <c r="K1837" t="s">
        <v>1058</v>
      </c>
      <c r="L1837" t="s">
        <v>17668</v>
      </c>
      <c r="M18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37" t="s">
        <v>123</v>
      </c>
      <c r="O1837" s="4">
        <v>20405</v>
      </c>
      <c r="P1837" s="4">
        <f>IF(Table_GL_DATA_QUERY[[#This Row],[TRANSAMT]]&gt;0,Table_GL_DATA_QUERY[[#This Row],[TRANSAMT]],0)</f>
        <v>20405</v>
      </c>
      <c r="Q1837" s="4">
        <f>-IF(Table_GL_DATA_QUERY[[#This Row],[TRANSAMT]]&lt;0,Table_GL_DATA_QUERY[[#This Row],[TRANSAMT]],0)</f>
        <v>0</v>
      </c>
      <c r="R1837" t="s">
        <v>31</v>
      </c>
      <c r="S1837" t="s">
        <v>27</v>
      </c>
    </row>
    <row r="1838" spans="1:19" x14ac:dyDescent="0.25">
      <c r="A1838" s="6">
        <v>20210714</v>
      </c>
      <c r="B1838" t="s">
        <v>768</v>
      </c>
      <c r="C1838" t="s">
        <v>3682</v>
      </c>
      <c r="D1838" t="s">
        <v>17547</v>
      </c>
      <c r="E1838" t="s">
        <v>334</v>
      </c>
      <c r="F1838" t="s">
        <v>24</v>
      </c>
      <c r="G1838" t="s">
        <v>49</v>
      </c>
      <c r="H1838">
        <v>0</v>
      </c>
      <c r="I1838">
        <v>0</v>
      </c>
      <c r="J1838" t="s">
        <v>61</v>
      </c>
      <c r="K1838" t="s">
        <v>1058</v>
      </c>
      <c r="L1838" t="s">
        <v>17669</v>
      </c>
      <c r="M18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38" t="s">
        <v>123</v>
      </c>
      <c r="O1838" s="4">
        <v>684</v>
      </c>
      <c r="P1838" s="4">
        <f>IF(Table_GL_DATA_QUERY[[#This Row],[TRANSAMT]]&gt;0,Table_GL_DATA_QUERY[[#This Row],[TRANSAMT]],0)</f>
        <v>684</v>
      </c>
      <c r="Q1838" s="4">
        <f>-IF(Table_GL_DATA_QUERY[[#This Row],[TRANSAMT]]&lt;0,Table_GL_DATA_QUERY[[#This Row],[TRANSAMT]],0)</f>
        <v>0</v>
      </c>
      <c r="R1838" t="s">
        <v>31</v>
      </c>
      <c r="S1838" t="s">
        <v>27</v>
      </c>
    </row>
    <row r="1839" spans="1:19" x14ac:dyDescent="0.25">
      <c r="A1839" s="6">
        <v>20210714</v>
      </c>
      <c r="B1839" t="s">
        <v>768</v>
      </c>
      <c r="C1839" t="s">
        <v>3682</v>
      </c>
      <c r="D1839" t="s">
        <v>17547</v>
      </c>
      <c r="E1839" t="s">
        <v>335</v>
      </c>
      <c r="F1839" t="s">
        <v>24</v>
      </c>
      <c r="G1839" t="s">
        <v>49</v>
      </c>
      <c r="H1839">
        <v>0</v>
      </c>
      <c r="I1839">
        <v>0</v>
      </c>
      <c r="J1839" t="s">
        <v>61</v>
      </c>
      <c r="K1839" t="s">
        <v>1058</v>
      </c>
      <c r="L1839" t="s">
        <v>17670</v>
      </c>
      <c r="M18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000011952889</v>
      </c>
      <c r="N1839" t="s">
        <v>123</v>
      </c>
      <c r="O1839" s="4">
        <v>4607</v>
      </c>
      <c r="P1839" s="4">
        <f>IF(Table_GL_DATA_QUERY[[#This Row],[TRANSAMT]]&gt;0,Table_GL_DATA_QUERY[[#This Row],[TRANSAMT]],0)</f>
        <v>4607</v>
      </c>
      <c r="Q1839" s="4">
        <f>-IF(Table_GL_DATA_QUERY[[#This Row],[TRANSAMT]]&lt;0,Table_GL_DATA_QUERY[[#This Row],[TRANSAMT]],0)</f>
        <v>0</v>
      </c>
      <c r="R1839" t="s">
        <v>31</v>
      </c>
      <c r="S1839" t="s">
        <v>27</v>
      </c>
    </row>
    <row r="1840" spans="1:19" x14ac:dyDescent="0.25">
      <c r="A1840" s="6">
        <v>20210730</v>
      </c>
      <c r="B1840" t="s">
        <v>768</v>
      </c>
      <c r="C1840" t="s">
        <v>3682</v>
      </c>
      <c r="D1840" t="s">
        <v>17547</v>
      </c>
      <c r="E1840" t="s">
        <v>937</v>
      </c>
      <c r="F1840" t="s">
        <v>24</v>
      </c>
      <c r="G1840" t="s">
        <v>49</v>
      </c>
      <c r="H1840">
        <v>0</v>
      </c>
      <c r="I1840">
        <v>0</v>
      </c>
      <c r="J1840" t="s">
        <v>61</v>
      </c>
      <c r="K1840" t="s">
        <v>699</v>
      </c>
      <c r="L1840" t="s">
        <v>17671</v>
      </c>
      <c r="M18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000012110988</v>
      </c>
      <c r="N1840" t="s">
        <v>123</v>
      </c>
      <c r="O1840" s="4">
        <v>5000</v>
      </c>
      <c r="P1840" s="4">
        <f>IF(Table_GL_DATA_QUERY[[#This Row],[TRANSAMT]]&gt;0,Table_GL_DATA_QUERY[[#This Row],[TRANSAMT]],0)</f>
        <v>5000</v>
      </c>
      <c r="Q1840" s="4">
        <f>-IF(Table_GL_DATA_QUERY[[#This Row],[TRANSAMT]]&lt;0,Table_GL_DATA_QUERY[[#This Row],[TRANSAMT]],0)</f>
        <v>0</v>
      </c>
      <c r="R1840" t="s">
        <v>31</v>
      </c>
      <c r="S1840" t="s">
        <v>27</v>
      </c>
    </row>
    <row r="1841" spans="1:19" x14ac:dyDescent="0.25">
      <c r="A1841" s="6">
        <v>20210730</v>
      </c>
      <c r="B1841" t="s">
        <v>768</v>
      </c>
      <c r="C1841" t="s">
        <v>3682</v>
      </c>
      <c r="D1841" t="s">
        <v>17547</v>
      </c>
      <c r="E1841" t="s">
        <v>336</v>
      </c>
      <c r="F1841" t="s">
        <v>24</v>
      </c>
      <c r="G1841" t="s">
        <v>49</v>
      </c>
      <c r="H1841">
        <v>0</v>
      </c>
      <c r="I1841">
        <v>0</v>
      </c>
      <c r="J1841" t="s">
        <v>61</v>
      </c>
      <c r="K1841" t="s">
        <v>1058</v>
      </c>
      <c r="L1841" t="s">
        <v>17672</v>
      </c>
      <c r="M18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000012110988</v>
      </c>
      <c r="N1841" t="s">
        <v>123</v>
      </c>
      <c r="O1841" s="4">
        <v>5000</v>
      </c>
      <c r="P1841" s="4">
        <f>IF(Table_GL_DATA_QUERY[[#This Row],[TRANSAMT]]&gt;0,Table_GL_DATA_QUERY[[#This Row],[TRANSAMT]],0)</f>
        <v>5000</v>
      </c>
      <c r="Q1841" s="4">
        <f>-IF(Table_GL_DATA_QUERY[[#This Row],[TRANSAMT]]&lt;0,Table_GL_DATA_QUERY[[#This Row],[TRANSAMT]],0)</f>
        <v>0</v>
      </c>
      <c r="R1841" t="s">
        <v>31</v>
      </c>
      <c r="S1841" t="s">
        <v>27</v>
      </c>
    </row>
    <row r="1842" spans="1:19" x14ac:dyDescent="0.25">
      <c r="A1842" s="6">
        <v>20210730</v>
      </c>
      <c r="B1842" t="s">
        <v>768</v>
      </c>
      <c r="C1842" t="s">
        <v>3682</v>
      </c>
      <c r="D1842" t="s">
        <v>17547</v>
      </c>
      <c r="E1842" t="s">
        <v>940</v>
      </c>
      <c r="F1842" t="s">
        <v>24</v>
      </c>
      <c r="G1842" t="s">
        <v>49</v>
      </c>
      <c r="H1842">
        <v>0</v>
      </c>
      <c r="I1842">
        <v>0</v>
      </c>
      <c r="J1842" t="s">
        <v>61</v>
      </c>
      <c r="K1842" t="s">
        <v>1058</v>
      </c>
      <c r="L1842" t="s">
        <v>17673</v>
      </c>
      <c r="M18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000012110143</v>
      </c>
      <c r="N1842" t="s">
        <v>123</v>
      </c>
      <c r="O1842" s="4">
        <v>27112</v>
      </c>
      <c r="P1842" s="4">
        <f>IF(Table_GL_DATA_QUERY[[#This Row],[TRANSAMT]]&gt;0,Table_GL_DATA_QUERY[[#This Row],[TRANSAMT]],0)</f>
        <v>27112</v>
      </c>
      <c r="Q1842" s="4">
        <f>-IF(Table_GL_DATA_QUERY[[#This Row],[TRANSAMT]]&lt;0,Table_GL_DATA_QUERY[[#This Row],[TRANSAMT]],0)</f>
        <v>0</v>
      </c>
      <c r="R1842" t="s">
        <v>31</v>
      </c>
      <c r="S1842" t="s">
        <v>27</v>
      </c>
    </row>
    <row r="1843" spans="1:19" x14ac:dyDescent="0.25">
      <c r="A1843" s="6">
        <v>20210730</v>
      </c>
      <c r="B1843" t="s">
        <v>768</v>
      </c>
      <c r="C1843" t="s">
        <v>3682</v>
      </c>
      <c r="D1843" t="s">
        <v>17547</v>
      </c>
      <c r="E1843" t="s">
        <v>337</v>
      </c>
      <c r="F1843" t="s">
        <v>24</v>
      </c>
      <c r="G1843" t="s">
        <v>49</v>
      </c>
      <c r="H1843">
        <v>0</v>
      </c>
      <c r="I1843">
        <v>0</v>
      </c>
      <c r="J1843" t="s">
        <v>61</v>
      </c>
      <c r="K1843" t="s">
        <v>1058</v>
      </c>
      <c r="L1843" t="s">
        <v>17674</v>
      </c>
      <c r="M18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000012111558</v>
      </c>
      <c r="N1843" t="s">
        <v>123</v>
      </c>
      <c r="O1843" s="4">
        <v>1</v>
      </c>
      <c r="P1843" s="4">
        <f>IF(Table_GL_DATA_QUERY[[#This Row],[TRANSAMT]]&gt;0,Table_GL_DATA_QUERY[[#This Row],[TRANSAMT]],0)</f>
        <v>1</v>
      </c>
      <c r="Q1843" s="4">
        <f>-IF(Table_GL_DATA_QUERY[[#This Row],[TRANSAMT]]&lt;0,Table_GL_DATA_QUERY[[#This Row],[TRANSAMT]],0)</f>
        <v>0</v>
      </c>
      <c r="R1843" t="s">
        <v>31</v>
      </c>
      <c r="S1843" t="s">
        <v>27</v>
      </c>
    </row>
    <row r="1844" spans="1:19" x14ac:dyDescent="0.25">
      <c r="A1844" s="6">
        <v>20210730</v>
      </c>
      <c r="B1844" t="s">
        <v>768</v>
      </c>
      <c r="C1844" t="s">
        <v>3682</v>
      </c>
      <c r="D1844" t="s">
        <v>17547</v>
      </c>
      <c r="E1844" t="s">
        <v>941</v>
      </c>
      <c r="F1844" t="s">
        <v>24</v>
      </c>
      <c r="G1844" t="s">
        <v>49</v>
      </c>
      <c r="H1844">
        <v>0</v>
      </c>
      <c r="I1844">
        <v>0</v>
      </c>
      <c r="J1844" t="s">
        <v>61</v>
      </c>
      <c r="K1844" t="s">
        <v>1058</v>
      </c>
      <c r="L1844" t="s">
        <v>17675</v>
      </c>
      <c r="M18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000012111559</v>
      </c>
      <c r="N1844" t="s">
        <v>123</v>
      </c>
      <c r="O1844" s="4">
        <v>5527</v>
      </c>
      <c r="P1844" s="4">
        <f>IF(Table_GL_DATA_QUERY[[#This Row],[TRANSAMT]]&gt;0,Table_GL_DATA_QUERY[[#This Row],[TRANSAMT]],0)</f>
        <v>5527</v>
      </c>
      <c r="Q1844" s="4">
        <f>-IF(Table_GL_DATA_QUERY[[#This Row],[TRANSAMT]]&lt;0,Table_GL_DATA_QUERY[[#This Row],[TRANSAMT]],0)</f>
        <v>0</v>
      </c>
      <c r="R1844" t="s">
        <v>31</v>
      </c>
      <c r="S1844" t="s">
        <v>27</v>
      </c>
    </row>
    <row r="1845" spans="1:19" x14ac:dyDescent="0.25">
      <c r="A1845" s="6">
        <v>20210731</v>
      </c>
      <c r="B1845" t="s">
        <v>768</v>
      </c>
      <c r="C1845" t="s">
        <v>3682</v>
      </c>
      <c r="D1845" t="s">
        <v>17547</v>
      </c>
      <c r="E1845" t="s">
        <v>942</v>
      </c>
      <c r="F1845" t="s">
        <v>24</v>
      </c>
      <c r="G1845" t="s">
        <v>49</v>
      </c>
      <c r="H1845">
        <v>0</v>
      </c>
      <c r="I1845">
        <v>0</v>
      </c>
      <c r="J1845" t="s">
        <v>61</v>
      </c>
      <c r="K1845" t="s">
        <v>699</v>
      </c>
      <c r="L1845" t="s">
        <v>17676</v>
      </c>
      <c r="M18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000012120048</v>
      </c>
      <c r="N1845" t="s">
        <v>123</v>
      </c>
      <c r="O1845" s="4">
        <v>5272</v>
      </c>
      <c r="P1845" s="4">
        <f>IF(Table_GL_DATA_QUERY[[#This Row],[TRANSAMT]]&gt;0,Table_GL_DATA_QUERY[[#This Row],[TRANSAMT]],0)</f>
        <v>5272</v>
      </c>
      <c r="Q1845" s="4">
        <f>-IF(Table_GL_DATA_QUERY[[#This Row],[TRANSAMT]]&lt;0,Table_GL_DATA_QUERY[[#This Row],[TRANSAMT]],0)</f>
        <v>0</v>
      </c>
      <c r="R1845" t="s">
        <v>31</v>
      </c>
      <c r="S1845" t="s">
        <v>27</v>
      </c>
    </row>
    <row r="1846" spans="1:19" x14ac:dyDescent="0.25">
      <c r="A1846" s="6">
        <v>20210731</v>
      </c>
      <c r="B1846" t="s">
        <v>768</v>
      </c>
      <c r="C1846" t="s">
        <v>3682</v>
      </c>
      <c r="D1846" t="s">
        <v>17547</v>
      </c>
      <c r="E1846" t="s">
        <v>338</v>
      </c>
      <c r="F1846" t="s">
        <v>24</v>
      </c>
      <c r="G1846" t="s">
        <v>49</v>
      </c>
      <c r="H1846">
        <v>0</v>
      </c>
      <c r="I1846">
        <v>0</v>
      </c>
      <c r="J1846" t="s">
        <v>61</v>
      </c>
      <c r="K1846" t="s">
        <v>699</v>
      </c>
      <c r="L1846" t="s">
        <v>17664</v>
      </c>
      <c r="M18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1846" t="s">
        <v>123</v>
      </c>
      <c r="O1846" s="4">
        <v>161300</v>
      </c>
      <c r="P1846" s="4">
        <f>IF(Table_GL_DATA_QUERY[[#This Row],[TRANSAMT]]&gt;0,Table_GL_DATA_QUERY[[#This Row],[TRANSAMT]],0)</f>
        <v>161300</v>
      </c>
      <c r="Q1846" s="4">
        <f>-IF(Table_GL_DATA_QUERY[[#This Row],[TRANSAMT]]&lt;0,Table_GL_DATA_QUERY[[#This Row],[TRANSAMT]],0)</f>
        <v>0</v>
      </c>
      <c r="R1846" t="s">
        <v>31</v>
      </c>
      <c r="S1846" t="s">
        <v>27</v>
      </c>
    </row>
    <row r="1847" spans="1:19" x14ac:dyDescent="0.25">
      <c r="A1847" s="6">
        <v>20210731</v>
      </c>
      <c r="B1847" t="s">
        <v>768</v>
      </c>
      <c r="C1847" t="s">
        <v>3682</v>
      </c>
      <c r="D1847" t="s">
        <v>17547</v>
      </c>
      <c r="E1847" t="s">
        <v>339</v>
      </c>
      <c r="F1847" t="s">
        <v>24</v>
      </c>
      <c r="G1847" t="s">
        <v>49</v>
      </c>
      <c r="H1847">
        <v>0</v>
      </c>
      <c r="I1847">
        <v>0</v>
      </c>
      <c r="J1847" t="s">
        <v>61</v>
      </c>
      <c r="K1847" t="s">
        <v>699</v>
      </c>
      <c r="L1847" t="s">
        <v>17677</v>
      </c>
      <c r="M18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000012121617</v>
      </c>
      <c r="N1847" t="s">
        <v>123</v>
      </c>
      <c r="O1847" s="4">
        <v>4153</v>
      </c>
      <c r="P1847" s="4">
        <f>IF(Table_GL_DATA_QUERY[[#This Row],[TRANSAMT]]&gt;0,Table_GL_DATA_QUERY[[#This Row],[TRANSAMT]],0)</f>
        <v>4153</v>
      </c>
      <c r="Q1847" s="4">
        <f>-IF(Table_GL_DATA_QUERY[[#This Row],[TRANSAMT]]&lt;0,Table_GL_DATA_QUERY[[#This Row],[TRANSAMT]],0)</f>
        <v>0</v>
      </c>
      <c r="R1847" t="s">
        <v>31</v>
      </c>
      <c r="S1847" t="s">
        <v>27</v>
      </c>
    </row>
    <row r="1848" spans="1:19" x14ac:dyDescent="0.25">
      <c r="A1848" s="6">
        <v>20210730</v>
      </c>
      <c r="B1848" t="s">
        <v>768</v>
      </c>
      <c r="C1848" t="s">
        <v>3682</v>
      </c>
      <c r="D1848" t="s">
        <v>17547</v>
      </c>
      <c r="E1848" t="s">
        <v>943</v>
      </c>
      <c r="F1848" t="s">
        <v>24</v>
      </c>
      <c r="G1848" t="s">
        <v>49</v>
      </c>
      <c r="H1848">
        <v>0</v>
      </c>
      <c r="I1848">
        <v>0</v>
      </c>
      <c r="J1848" t="s">
        <v>61</v>
      </c>
      <c r="K1848" t="s">
        <v>1058</v>
      </c>
      <c r="L1848" t="s">
        <v>17678</v>
      </c>
      <c r="M18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000067528400</v>
      </c>
      <c r="N1848" t="s">
        <v>123</v>
      </c>
      <c r="O1848" s="4">
        <v>27265.87</v>
      </c>
      <c r="P1848" s="4">
        <f>IF(Table_GL_DATA_QUERY[[#This Row],[TRANSAMT]]&gt;0,Table_GL_DATA_QUERY[[#This Row],[TRANSAMT]],0)</f>
        <v>27265.87</v>
      </c>
      <c r="Q1848" s="4">
        <f>-IF(Table_GL_DATA_QUERY[[#This Row],[TRANSAMT]]&lt;0,Table_GL_DATA_QUERY[[#This Row],[TRANSAMT]],0)</f>
        <v>0</v>
      </c>
      <c r="R1848" t="s">
        <v>31</v>
      </c>
      <c r="S1848" t="s">
        <v>27</v>
      </c>
    </row>
    <row r="1849" spans="1:19" x14ac:dyDescent="0.25">
      <c r="A1849" s="6">
        <v>20210730</v>
      </c>
      <c r="B1849" t="s">
        <v>768</v>
      </c>
      <c r="C1849" t="s">
        <v>3682</v>
      </c>
      <c r="D1849" t="s">
        <v>17547</v>
      </c>
      <c r="E1849" t="s">
        <v>944</v>
      </c>
      <c r="F1849" t="s">
        <v>24</v>
      </c>
      <c r="G1849" t="s">
        <v>49</v>
      </c>
      <c r="H1849">
        <v>0</v>
      </c>
      <c r="I1849">
        <v>0</v>
      </c>
      <c r="J1849" t="s">
        <v>61</v>
      </c>
      <c r="K1849" t="s">
        <v>1058</v>
      </c>
      <c r="L1849" t="s">
        <v>17679</v>
      </c>
      <c r="M18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49" t="s">
        <v>123</v>
      </c>
      <c r="O1849" s="4">
        <v>72037</v>
      </c>
      <c r="P1849" s="4">
        <f>IF(Table_GL_DATA_QUERY[[#This Row],[TRANSAMT]]&gt;0,Table_GL_DATA_QUERY[[#This Row],[TRANSAMT]],0)</f>
        <v>72037</v>
      </c>
      <c r="Q1849" s="4">
        <f>-IF(Table_GL_DATA_QUERY[[#This Row],[TRANSAMT]]&lt;0,Table_GL_DATA_QUERY[[#This Row],[TRANSAMT]],0)</f>
        <v>0</v>
      </c>
      <c r="R1849" t="s">
        <v>31</v>
      </c>
      <c r="S1849" t="s">
        <v>27</v>
      </c>
    </row>
    <row r="1850" spans="1:19" x14ac:dyDescent="0.25">
      <c r="A1850" s="6">
        <v>20210713</v>
      </c>
      <c r="B1850" t="s">
        <v>768</v>
      </c>
      <c r="C1850" t="s">
        <v>3682</v>
      </c>
      <c r="D1850" t="s">
        <v>5324</v>
      </c>
      <c r="E1850" t="s">
        <v>56</v>
      </c>
      <c r="F1850" t="s">
        <v>41</v>
      </c>
      <c r="G1850" t="s">
        <v>477</v>
      </c>
      <c r="H1850">
        <v>0</v>
      </c>
      <c r="I1850">
        <v>0</v>
      </c>
      <c r="J1850" t="s">
        <v>472</v>
      </c>
      <c r="K1850" t="s">
        <v>5726</v>
      </c>
      <c r="L1850" t="s">
        <v>5727</v>
      </c>
      <c r="M18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0" t="s">
        <v>842</v>
      </c>
      <c r="O1850" s="4">
        <v>-14376</v>
      </c>
      <c r="P1850" s="4">
        <f>IF(Table_GL_DATA_QUERY[[#This Row],[TRANSAMT]]&gt;0,Table_GL_DATA_QUERY[[#This Row],[TRANSAMT]],0)</f>
        <v>0</v>
      </c>
      <c r="Q1850" s="4">
        <f>-IF(Table_GL_DATA_QUERY[[#This Row],[TRANSAMT]]&lt;0,Table_GL_DATA_QUERY[[#This Row],[TRANSAMT]],0)</f>
        <v>14376</v>
      </c>
      <c r="R1850" t="s">
        <v>26</v>
      </c>
      <c r="S1850" t="s">
        <v>27</v>
      </c>
    </row>
    <row r="1851" spans="1:19" x14ac:dyDescent="0.25">
      <c r="A1851" s="6">
        <v>20210713</v>
      </c>
      <c r="B1851" t="s">
        <v>768</v>
      </c>
      <c r="C1851" t="s">
        <v>3682</v>
      </c>
      <c r="D1851" t="s">
        <v>5324</v>
      </c>
      <c r="E1851" t="s">
        <v>128</v>
      </c>
      <c r="F1851" t="s">
        <v>52</v>
      </c>
      <c r="G1851" t="s">
        <v>477</v>
      </c>
      <c r="H1851">
        <v>0</v>
      </c>
      <c r="I1851">
        <v>0</v>
      </c>
      <c r="J1851" t="s">
        <v>472</v>
      </c>
      <c r="K1851" t="s">
        <v>5728</v>
      </c>
      <c r="L1851" t="s">
        <v>5729</v>
      </c>
      <c r="M18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1" t="s">
        <v>480</v>
      </c>
      <c r="O1851" s="4">
        <v>-16098</v>
      </c>
      <c r="P1851" s="4">
        <f>IF(Table_GL_DATA_QUERY[[#This Row],[TRANSAMT]]&gt;0,Table_GL_DATA_QUERY[[#This Row],[TRANSAMT]],0)</f>
        <v>0</v>
      </c>
      <c r="Q1851" s="4">
        <f>-IF(Table_GL_DATA_QUERY[[#This Row],[TRANSAMT]]&lt;0,Table_GL_DATA_QUERY[[#This Row],[TRANSAMT]],0)</f>
        <v>16098</v>
      </c>
      <c r="R1851" t="s">
        <v>26</v>
      </c>
      <c r="S1851" t="s">
        <v>27</v>
      </c>
    </row>
    <row r="1852" spans="1:19" x14ac:dyDescent="0.25">
      <c r="A1852" s="6">
        <v>20210713</v>
      </c>
      <c r="B1852" t="s">
        <v>768</v>
      </c>
      <c r="C1852" t="s">
        <v>3682</v>
      </c>
      <c r="D1852" t="s">
        <v>5324</v>
      </c>
      <c r="E1852" t="s">
        <v>97</v>
      </c>
      <c r="F1852" t="s">
        <v>150</v>
      </c>
      <c r="G1852" t="s">
        <v>477</v>
      </c>
      <c r="H1852">
        <v>0</v>
      </c>
      <c r="I1852">
        <v>0</v>
      </c>
      <c r="J1852" t="s">
        <v>472</v>
      </c>
      <c r="K1852" t="s">
        <v>5730</v>
      </c>
      <c r="L1852" t="s">
        <v>5731</v>
      </c>
      <c r="M18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2" t="s">
        <v>1633</v>
      </c>
      <c r="O1852" s="4">
        <v>-31332</v>
      </c>
      <c r="P1852" s="4">
        <f>IF(Table_GL_DATA_QUERY[[#This Row],[TRANSAMT]]&gt;0,Table_GL_DATA_QUERY[[#This Row],[TRANSAMT]],0)</f>
        <v>0</v>
      </c>
      <c r="Q1852" s="4">
        <f>-IF(Table_GL_DATA_QUERY[[#This Row],[TRANSAMT]]&lt;0,Table_GL_DATA_QUERY[[#This Row],[TRANSAMT]],0)</f>
        <v>31332</v>
      </c>
      <c r="R1852" t="s">
        <v>26</v>
      </c>
      <c r="S1852" t="s">
        <v>27</v>
      </c>
    </row>
    <row r="1853" spans="1:19" x14ac:dyDescent="0.25">
      <c r="A1853" s="6">
        <v>20210713</v>
      </c>
      <c r="B1853" t="s">
        <v>768</v>
      </c>
      <c r="C1853" t="s">
        <v>3682</v>
      </c>
      <c r="D1853" t="s">
        <v>5324</v>
      </c>
      <c r="E1853" t="s">
        <v>99</v>
      </c>
      <c r="F1853" t="s">
        <v>24</v>
      </c>
      <c r="G1853" t="s">
        <v>477</v>
      </c>
      <c r="H1853">
        <v>0</v>
      </c>
      <c r="I1853">
        <v>0</v>
      </c>
      <c r="J1853" t="s">
        <v>472</v>
      </c>
      <c r="K1853" t="s">
        <v>5732</v>
      </c>
      <c r="L1853" t="s">
        <v>5733</v>
      </c>
      <c r="M18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3" t="s">
        <v>1536</v>
      </c>
      <c r="O1853" s="4">
        <v>-17510</v>
      </c>
      <c r="P1853" s="4">
        <f>IF(Table_GL_DATA_QUERY[[#This Row],[TRANSAMT]]&gt;0,Table_GL_DATA_QUERY[[#This Row],[TRANSAMT]],0)</f>
        <v>0</v>
      </c>
      <c r="Q1853" s="4">
        <f>-IF(Table_GL_DATA_QUERY[[#This Row],[TRANSAMT]]&lt;0,Table_GL_DATA_QUERY[[#This Row],[TRANSAMT]],0)</f>
        <v>17510</v>
      </c>
      <c r="R1853" t="s">
        <v>26</v>
      </c>
      <c r="S1853" t="s">
        <v>27</v>
      </c>
    </row>
    <row r="1854" spans="1:19" x14ac:dyDescent="0.25">
      <c r="A1854" s="6">
        <v>20210713</v>
      </c>
      <c r="B1854" t="s">
        <v>768</v>
      </c>
      <c r="C1854" t="s">
        <v>3682</v>
      </c>
      <c r="D1854" t="s">
        <v>5324</v>
      </c>
      <c r="E1854" t="s">
        <v>100</v>
      </c>
      <c r="F1854" t="s">
        <v>24</v>
      </c>
      <c r="G1854" t="s">
        <v>477</v>
      </c>
      <c r="H1854">
        <v>0</v>
      </c>
      <c r="I1854">
        <v>0</v>
      </c>
      <c r="J1854" t="s">
        <v>472</v>
      </c>
      <c r="K1854" t="s">
        <v>5734</v>
      </c>
      <c r="L1854" t="s">
        <v>5735</v>
      </c>
      <c r="M18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4" t="s">
        <v>843</v>
      </c>
      <c r="O1854" s="4">
        <v>-17700</v>
      </c>
      <c r="P1854" s="4">
        <f>IF(Table_GL_DATA_QUERY[[#This Row],[TRANSAMT]]&gt;0,Table_GL_DATA_QUERY[[#This Row],[TRANSAMT]],0)</f>
        <v>0</v>
      </c>
      <c r="Q1854" s="4">
        <f>-IF(Table_GL_DATA_QUERY[[#This Row],[TRANSAMT]]&lt;0,Table_GL_DATA_QUERY[[#This Row],[TRANSAMT]],0)</f>
        <v>17700</v>
      </c>
      <c r="R1854" t="s">
        <v>26</v>
      </c>
      <c r="S1854" t="s">
        <v>27</v>
      </c>
    </row>
    <row r="1855" spans="1:19" x14ac:dyDescent="0.25">
      <c r="A1855" s="6">
        <v>20210713</v>
      </c>
      <c r="B1855" t="s">
        <v>768</v>
      </c>
      <c r="C1855" t="s">
        <v>3682</v>
      </c>
      <c r="D1855" t="s">
        <v>5324</v>
      </c>
      <c r="E1855" t="s">
        <v>101</v>
      </c>
      <c r="F1855" t="s">
        <v>24</v>
      </c>
      <c r="G1855" t="s">
        <v>477</v>
      </c>
      <c r="H1855">
        <v>0</v>
      </c>
      <c r="I1855">
        <v>0</v>
      </c>
      <c r="J1855" t="s">
        <v>472</v>
      </c>
      <c r="K1855" t="s">
        <v>5736</v>
      </c>
      <c r="L1855" t="s">
        <v>5737</v>
      </c>
      <c r="M18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5" t="s">
        <v>1324</v>
      </c>
      <c r="O1855" s="4">
        <v>-17700</v>
      </c>
      <c r="P1855" s="4">
        <f>IF(Table_GL_DATA_QUERY[[#This Row],[TRANSAMT]]&gt;0,Table_GL_DATA_QUERY[[#This Row],[TRANSAMT]],0)</f>
        <v>0</v>
      </c>
      <c r="Q1855" s="4">
        <f>-IF(Table_GL_DATA_QUERY[[#This Row],[TRANSAMT]]&lt;0,Table_GL_DATA_QUERY[[#This Row],[TRANSAMT]],0)</f>
        <v>17700</v>
      </c>
      <c r="R1855" t="s">
        <v>26</v>
      </c>
      <c r="S1855" t="s">
        <v>27</v>
      </c>
    </row>
    <row r="1856" spans="1:19" x14ac:dyDescent="0.25">
      <c r="A1856" s="6">
        <v>20210713</v>
      </c>
      <c r="B1856" t="s">
        <v>768</v>
      </c>
      <c r="C1856" t="s">
        <v>3682</v>
      </c>
      <c r="D1856" t="s">
        <v>5324</v>
      </c>
      <c r="E1856" t="s">
        <v>103</v>
      </c>
      <c r="F1856" t="s">
        <v>41</v>
      </c>
      <c r="G1856" t="s">
        <v>477</v>
      </c>
      <c r="H1856">
        <v>0</v>
      </c>
      <c r="I1856">
        <v>0</v>
      </c>
      <c r="J1856" t="s">
        <v>472</v>
      </c>
      <c r="K1856" t="s">
        <v>5738</v>
      </c>
      <c r="L1856" t="s">
        <v>5739</v>
      </c>
      <c r="M18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6" t="s">
        <v>501</v>
      </c>
      <c r="O1856" s="4">
        <v>-21296</v>
      </c>
      <c r="P1856" s="4">
        <f>IF(Table_GL_DATA_QUERY[[#This Row],[TRANSAMT]]&gt;0,Table_GL_DATA_QUERY[[#This Row],[TRANSAMT]],0)</f>
        <v>0</v>
      </c>
      <c r="Q1856" s="4">
        <f>-IF(Table_GL_DATA_QUERY[[#This Row],[TRANSAMT]]&lt;0,Table_GL_DATA_QUERY[[#This Row],[TRANSAMT]],0)</f>
        <v>21296</v>
      </c>
      <c r="R1856" t="s">
        <v>26</v>
      </c>
      <c r="S1856" t="s">
        <v>27</v>
      </c>
    </row>
    <row r="1857" spans="1:19" x14ac:dyDescent="0.25">
      <c r="A1857" s="6">
        <v>20210713</v>
      </c>
      <c r="B1857" t="s">
        <v>768</v>
      </c>
      <c r="C1857" t="s">
        <v>3682</v>
      </c>
      <c r="D1857" t="s">
        <v>5324</v>
      </c>
      <c r="E1857" t="s">
        <v>104</v>
      </c>
      <c r="F1857" t="s">
        <v>24</v>
      </c>
      <c r="G1857" t="s">
        <v>477</v>
      </c>
      <c r="H1857">
        <v>0</v>
      </c>
      <c r="I1857">
        <v>0</v>
      </c>
      <c r="J1857" t="s">
        <v>472</v>
      </c>
      <c r="K1857" t="s">
        <v>5740</v>
      </c>
      <c r="L1857" t="s">
        <v>5741</v>
      </c>
      <c r="M18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7" t="s">
        <v>5742</v>
      </c>
      <c r="O1857" s="4">
        <v>-22620</v>
      </c>
      <c r="P1857" s="4">
        <f>IF(Table_GL_DATA_QUERY[[#This Row],[TRANSAMT]]&gt;0,Table_GL_DATA_QUERY[[#This Row],[TRANSAMT]],0)</f>
        <v>0</v>
      </c>
      <c r="Q1857" s="4">
        <f>-IF(Table_GL_DATA_QUERY[[#This Row],[TRANSAMT]]&lt;0,Table_GL_DATA_QUERY[[#This Row],[TRANSAMT]],0)</f>
        <v>22620</v>
      </c>
      <c r="R1857" t="s">
        <v>26</v>
      </c>
      <c r="S1857" t="s">
        <v>27</v>
      </c>
    </row>
    <row r="1858" spans="1:19" x14ac:dyDescent="0.25">
      <c r="A1858" s="6">
        <v>20210713</v>
      </c>
      <c r="B1858" t="s">
        <v>768</v>
      </c>
      <c r="C1858" t="s">
        <v>3682</v>
      </c>
      <c r="D1858" t="s">
        <v>5324</v>
      </c>
      <c r="E1858" t="s">
        <v>106</v>
      </c>
      <c r="F1858" t="s">
        <v>24</v>
      </c>
      <c r="G1858" t="s">
        <v>477</v>
      </c>
      <c r="H1858">
        <v>0</v>
      </c>
      <c r="I1858">
        <v>0</v>
      </c>
      <c r="J1858" t="s">
        <v>472</v>
      </c>
      <c r="K1858" t="s">
        <v>5743</v>
      </c>
      <c r="L1858" t="s">
        <v>5744</v>
      </c>
      <c r="M18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8" t="s">
        <v>840</v>
      </c>
      <c r="O1858" s="4">
        <v>-32450</v>
      </c>
      <c r="P1858" s="4">
        <f>IF(Table_GL_DATA_QUERY[[#This Row],[TRANSAMT]]&gt;0,Table_GL_DATA_QUERY[[#This Row],[TRANSAMT]],0)</f>
        <v>0</v>
      </c>
      <c r="Q1858" s="4">
        <f>-IF(Table_GL_DATA_QUERY[[#This Row],[TRANSAMT]]&lt;0,Table_GL_DATA_QUERY[[#This Row],[TRANSAMT]],0)</f>
        <v>32450</v>
      </c>
      <c r="R1858" t="s">
        <v>26</v>
      </c>
      <c r="S1858" t="s">
        <v>27</v>
      </c>
    </row>
    <row r="1859" spans="1:19" x14ac:dyDescent="0.25">
      <c r="A1859" s="6">
        <v>20210713</v>
      </c>
      <c r="B1859" t="s">
        <v>768</v>
      </c>
      <c r="C1859" t="s">
        <v>3682</v>
      </c>
      <c r="D1859" t="s">
        <v>5324</v>
      </c>
      <c r="E1859" t="s">
        <v>107</v>
      </c>
      <c r="F1859" t="s">
        <v>24</v>
      </c>
      <c r="G1859" t="s">
        <v>477</v>
      </c>
      <c r="H1859">
        <v>0</v>
      </c>
      <c r="I1859">
        <v>0</v>
      </c>
      <c r="J1859" t="s">
        <v>472</v>
      </c>
      <c r="K1859" t="s">
        <v>5745</v>
      </c>
      <c r="L1859" t="s">
        <v>5746</v>
      </c>
      <c r="M18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59" t="s">
        <v>508</v>
      </c>
      <c r="O1859" s="4">
        <v>-35400</v>
      </c>
      <c r="P1859" s="4">
        <f>IF(Table_GL_DATA_QUERY[[#This Row],[TRANSAMT]]&gt;0,Table_GL_DATA_QUERY[[#This Row],[TRANSAMT]],0)</f>
        <v>0</v>
      </c>
      <c r="Q1859" s="4">
        <f>-IF(Table_GL_DATA_QUERY[[#This Row],[TRANSAMT]]&lt;0,Table_GL_DATA_QUERY[[#This Row],[TRANSAMT]],0)</f>
        <v>35400</v>
      </c>
      <c r="R1859" t="s">
        <v>26</v>
      </c>
      <c r="S1859" t="s">
        <v>27</v>
      </c>
    </row>
    <row r="1860" spans="1:19" x14ac:dyDescent="0.25">
      <c r="A1860" s="6">
        <v>20210713</v>
      </c>
      <c r="B1860" t="s">
        <v>768</v>
      </c>
      <c r="C1860" t="s">
        <v>3682</v>
      </c>
      <c r="D1860" t="s">
        <v>5324</v>
      </c>
      <c r="E1860" t="s">
        <v>109</v>
      </c>
      <c r="F1860" t="s">
        <v>24</v>
      </c>
      <c r="G1860" t="s">
        <v>477</v>
      </c>
      <c r="H1860">
        <v>0</v>
      </c>
      <c r="I1860">
        <v>0</v>
      </c>
      <c r="J1860" t="s">
        <v>472</v>
      </c>
      <c r="K1860" t="s">
        <v>5747</v>
      </c>
      <c r="L1860" t="s">
        <v>5748</v>
      </c>
      <c r="M18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0" t="s">
        <v>840</v>
      </c>
      <c r="O1860" s="4">
        <v>-35400</v>
      </c>
      <c r="P1860" s="4">
        <f>IF(Table_GL_DATA_QUERY[[#This Row],[TRANSAMT]]&gt;0,Table_GL_DATA_QUERY[[#This Row],[TRANSAMT]],0)</f>
        <v>0</v>
      </c>
      <c r="Q1860" s="4">
        <f>-IF(Table_GL_DATA_QUERY[[#This Row],[TRANSAMT]]&lt;0,Table_GL_DATA_QUERY[[#This Row],[TRANSAMT]],0)</f>
        <v>35400</v>
      </c>
      <c r="R1860" t="s">
        <v>26</v>
      </c>
      <c r="S1860" t="s">
        <v>27</v>
      </c>
    </row>
    <row r="1861" spans="1:19" x14ac:dyDescent="0.25">
      <c r="A1861" s="6">
        <v>20210713</v>
      </c>
      <c r="B1861" t="s">
        <v>768</v>
      </c>
      <c r="C1861" t="s">
        <v>3682</v>
      </c>
      <c r="D1861" t="s">
        <v>5324</v>
      </c>
      <c r="E1861" t="s">
        <v>193</v>
      </c>
      <c r="F1861" t="s">
        <v>24</v>
      </c>
      <c r="G1861" t="s">
        <v>477</v>
      </c>
      <c r="H1861">
        <v>0</v>
      </c>
      <c r="I1861">
        <v>0</v>
      </c>
      <c r="J1861" t="s">
        <v>472</v>
      </c>
      <c r="K1861" t="s">
        <v>5749</v>
      </c>
      <c r="L1861" t="s">
        <v>5750</v>
      </c>
      <c r="M18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1" t="s">
        <v>508</v>
      </c>
      <c r="O1861" s="4">
        <v>-37704</v>
      </c>
      <c r="P1861" s="4">
        <f>IF(Table_GL_DATA_QUERY[[#This Row],[TRANSAMT]]&gt;0,Table_GL_DATA_QUERY[[#This Row],[TRANSAMT]],0)</f>
        <v>0</v>
      </c>
      <c r="Q1861" s="4">
        <f>-IF(Table_GL_DATA_QUERY[[#This Row],[TRANSAMT]]&lt;0,Table_GL_DATA_QUERY[[#This Row],[TRANSAMT]],0)</f>
        <v>37704</v>
      </c>
      <c r="R1861" t="s">
        <v>26</v>
      </c>
      <c r="S1861" t="s">
        <v>27</v>
      </c>
    </row>
    <row r="1862" spans="1:19" x14ac:dyDescent="0.25">
      <c r="A1862" s="6">
        <v>20210713</v>
      </c>
      <c r="B1862" t="s">
        <v>768</v>
      </c>
      <c r="C1862" t="s">
        <v>3682</v>
      </c>
      <c r="D1862" t="s">
        <v>5324</v>
      </c>
      <c r="E1862" t="s">
        <v>196</v>
      </c>
      <c r="F1862" t="s">
        <v>24</v>
      </c>
      <c r="G1862" t="s">
        <v>477</v>
      </c>
      <c r="H1862">
        <v>0</v>
      </c>
      <c r="I1862">
        <v>0</v>
      </c>
      <c r="J1862" t="s">
        <v>472</v>
      </c>
      <c r="K1862" t="s">
        <v>5751</v>
      </c>
      <c r="L1862" t="s">
        <v>5752</v>
      </c>
      <c r="M18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2" t="s">
        <v>482</v>
      </c>
      <c r="O1862" s="4">
        <v>-59000</v>
      </c>
      <c r="P1862" s="4">
        <f>IF(Table_GL_DATA_QUERY[[#This Row],[TRANSAMT]]&gt;0,Table_GL_DATA_QUERY[[#This Row],[TRANSAMT]],0)</f>
        <v>0</v>
      </c>
      <c r="Q1862" s="4">
        <f>-IF(Table_GL_DATA_QUERY[[#This Row],[TRANSAMT]]&lt;0,Table_GL_DATA_QUERY[[#This Row],[TRANSAMT]],0)</f>
        <v>59000</v>
      </c>
      <c r="R1862" t="s">
        <v>26</v>
      </c>
      <c r="S1862" t="s">
        <v>27</v>
      </c>
    </row>
    <row r="1863" spans="1:19" x14ac:dyDescent="0.25">
      <c r="A1863" s="6">
        <v>20210713</v>
      </c>
      <c r="B1863" t="s">
        <v>768</v>
      </c>
      <c r="C1863" t="s">
        <v>3682</v>
      </c>
      <c r="D1863" t="s">
        <v>5324</v>
      </c>
      <c r="E1863" t="s">
        <v>197</v>
      </c>
      <c r="F1863" t="s">
        <v>24</v>
      </c>
      <c r="G1863" t="s">
        <v>477</v>
      </c>
      <c r="H1863">
        <v>0</v>
      </c>
      <c r="I1863">
        <v>0</v>
      </c>
      <c r="J1863" t="s">
        <v>472</v>
      </c>
      <c r="K1863" t="s">
        <v>5753</v>
      </c>
      <c r="L1863" t="s">
        <v>5754</v>
      </c>
      <c r="M18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3" t="s">
        <v>618</v>
      </c>
      <c r="O1863" s="4">
        <v>-65105</v>
      </c>
      <c r="P1863" s="4">
        <f>IF(Table_GL_DATA_QUERY[[#This Row],[TRANSAMT]]&gt;0,Table_GL_DATA_QUERY[[#This Row],[TRANSAMT]],0)</f>
        <v>0</v>
      </c>
      <c r="Q1863" s="4">
        <f>-IF(Table_GL_DATA_QUERY[[#This Row],[TRANSAMT]]&lt;0,Table_GL_DATA_QUERY[[#This Row],[TRANSAMT]],0)</f>
        <v>65105</v>
      </c>
      <c r="R1863" t="s">
        <v>26</v>
      </c>
      <c r="S1863" t="s">
        <v>27</v>
      </c>
    </row>
    <row r="1864" spans="1:19" x14ac:dyDescent="0.25">
      <c r="A1864" s="6">
        <v>20210713</v>
      </c>
      <c r="B1864" t="s">
        <v>768</v>
      </c>
      <c r="C1864" t="s">
        <v>3682</v>
      </c>
      <c r="D1864" t="s">
        <v>5324</v>
      </c>
      <c r="E1864" t="s">
        <v>198</v>
      </c>
      <c r="F1864" t="s">
        <v>24</v>
      </c>
      <c r="G1864" t="s">
        <v>477</v>
      </c>
      <c r="H1864">
        <v>0</v>
      </c>
      <c r="I1864">
        <v>0</v>
      </c>
      <c r="J1864" t="s">
        <v>472</v>
      </c>
      <c r="K1864" t="s">
        <v>5755</v>
      </c>
      <c r="L1864" t="s">
        <v>5756</v>
      </c>
      <c r="M18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4" t="s">
        <v>5757</v>
      </c>
      <c r="O1864" s="4">
        <v>-86828</v>
      </c>
      <c r="P1864" s="4">
        <f>IF(Table_GL_DATA_QUERY[[#This Row],[TRANSAMT]]&gt;0,Table_GL_DATA_QUERY[[#This Row],[TRANSAMT]],0)</f>
        <v>0</v>
      </c>
      <c r="Q1864" s="4">
        <f>-IF(Table_GL_DATA_QUERY[[#This Row],[TRANSAMT]]&lt;0,Table_GL_DATA_QUERY[[#This Row],[TRANSAMT]],0)</f>
        <v>86828</v>
      </c>
      <c r="R1864" t="s">
        <v>26</v>
      </c>
      <c r="S1864" t="s">
        <v>27</v>
      </c>
    </row>
    <row r="1865" spans="1:19" x14ac:dyDescent="0.25">
      <c r="A1865" s="6">
        <v>20210713</v>
      </c>
      <c r="B1865" t="s">
        <v>768</v>
      </c>
      <c r="C1865" t="s">
        <v>3682</v>
      </c>
      <c r="D1865" t="s">
        <v>5324</v>
      </c>
      <c r="E1865" t="s">
        <v>110</v>
      </c>
      <c r="F1865" t="s">
        <v>24</v>
      </c>
      <c r="G1865" t="s">
        <v>477</v>
      </c>
      <c r="H1865">
        <v>0</v>
      </c>
      <c r="I1865">
        <v>0</v>
      </c>
      <c r="J1865" t="s">
        <v>472</v>
      </c>
      <c r="K1865" t="s">
        <v>5758</v>
      </c>
      <c r="L1865" t="s">
        <v>5759</v>
      </c>
      <c r="M18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5" t="s">
        <v>1325</v>
      </c>
      <c r="O1865" s="4">
        <v>-92066</v>
      </c>
      <c r="P1865" s="4">
        <f>IF(Table_GL_DATA_QUERY[[#This Row],[TRANSAMT]]&gt;0,Table_GL_DATA_QUERY[[#This Row],[TRANSAMT]],0)</f>
        <v>0</v>
      </c>
      <c r="Q1865" s="4">
        <f>-IF(Table_GL_DATA_QUERY[[#This Row],[TRANSAMT]]&lt;0,Table_GL_DATA_QUERY[[#This Row],[TRANSAMT]],0)</f>
        <v>92066</v>
      </c>
      <c r="R1865" t="s">
        <v>26</v>
      </c>
      <c r="S1865" t="s">
        <v>27</v>
      </c>
    </row>
    <row r="1866" spans="1:19" x14ac:dyDescent="0.25">
      <c r="A1866" s="6">
        <v>20210713</v>
      </c>
      <c r="B1866" t="s">
        <v>768</v>
      </c>
      <c r="C1866" t="s">
        <v>3682</v>
      </c>
      <c r="D1866" t="s">
        <v>5324</v>
      </c>
      <c r="E1866" t="s">
        <v>111</v>
      </c>
      <c r="F1866" t="s">
        <v>24</v>
      </c>
      <c r="G1866" t="s">
        <v>477</v>
      </c>
      <c r="H1866">
        <v>0</v>
      </c>
      <c r="I1866">
        <v>0</v>
      </c>
      <c r="J1866" t="s">
        <v>472</v>
      </c>
      <c r="K1866" t="s">
        <v>5760</v>
      </c>
      <c r="L1866" t="s">
        <v>5761</v>
      </c>
      <c r="M18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6" t="s">
        <v>840</v>
      </c>
      <c r="O1866" s="4">
        <v>-138650</v>
      </c>
      <c r="P1866" s="4">
        <f>IF(Table_GL_DATA_QUERY[[#This Row],[TRANSAMT]]&gt;0,Table_GL_DATA_QUERY[[#This Row],[TRANSAMT]],0)</f>
        <v>0</v>
      </c>
      <c r="Q1866" s="4">
        <f>-IF(Table_GL_DATA_QUERY[[#This Row],[TRANSAMT]]&lt;0,Table_GL_DATA_QUERY[[#This Row],[TRANSAMT]],0)</f>
        <v>138650</v>
      </c>
      <c r="R1866" t="s">
        <v>26</v>
      </c>
      <c r="S1866" t="s">
        <v>27</v>
      </c>
    </row>
    <row r="1867" spans="1:19" x14ac:dyDescent="0.25">
      <c r="A1867" s="6">
        <v>20210713</v>
      </c>
      <c r="B1867" t="s">
        <v>768</v>
      </c>
      <c r="C1867" t="s">
        <v>3682</v>
      </c>
      <c r="D1867" t="s">
        <v>5324</v>
      </c>
      <c r="E1867" t="s">
        <v>114</v>
      </c>
      <c r="F1867" t="s">
        <v>41</v>
      </c>
      <c r="G1867" t="s">
        <v>477</v>
      </c>
      <c r="H1867">
        <v>0</v>
      </c>
      <c r="I1867">
        <v>0</v>
      </c>
      <c r="J1867" t="s">
        <v>472</v>
      </c>
      <c r="K1867" t="s">
        <v>5762</v>
      </c>
      <c r="L1867" t="s">
        <v>5763</v>
      </c>
      <c r="M18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7" t="s">
        <v>1073</v>
      </c>
      <c r="O1867" s="4">
        <v>-144115</v>
      </c>
      <c r="P1867" s="4">
        <f>IF(Table_GL_DATA_QUERY[[#This Row],[TRANSAMT]]&gt;0,Table_GL_DATA_QUERY[[#This Row],[TRANSAMT]],0)</f>
        <v>0</v>
      </c>
      <c r="Q1867" s="4">
        <f>-IF(Table_GL_DATA_QUERY[[#This Row],[TRANSAMT]]&lt;0,Table_GL_DATA_QUERY[[#This Row],[TRANSAMT]],0)</f>
        <v>144115</v>
      </c>
      <c r="R1867" t="s">
        <v>26</v>
      </c>
      <c r="S1867" t="s">
        <v>27</v>
      </c>
    </row>
    <row r="1868" spans="1:19" x14ac:dyDescent="0.25">
      <c r="A1868" s="6">
        <v>20210713</v>
      </c>
      <c r="B1868" t="s">
        <v>768</v>
      </c>
      <c r="C1868" t="s">
        <v>3682</v>
      </c>
      <c r="D1868" t="s">
        <v>5324</v>
      </c>
      <c r="E1868" t="s">
        <v>115</v>
      </c>
      <c r="F1868" t="s">
        <v>150</v>
      </c>
      <c r="G1868" t="s">
        <v>477</v>
      </c>
      <c r="H1868">
        <v>0</v>
      </c>
      <c r="I1868">
        <v>0</v>
      </c>
      <c r="J1868" t="s">
        <v>472</v>
      </c>
      <c r="K1868" t="s">
        <v>5764</v>
      </c>
      <c r="L1868" t="s">
        <v>5765</v>
      </c>
      <c r="M18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8" t="s">
        <v>823</v>
      </c>
      <c r="O1868" s="4">
        <v>-159813</v>
      </c>
      <c r="P1868" s="4">
        <f>IF(Table_GL_DATA_QUERY[[#This Row],[TRANSAMT]]&gt;0,Table_GL_DATA_QUERY[[#This Row],[TRANSAMT]],0)</f>
        <v>0</v>
      </c>
      <c r="Q1868" s="4">
        <f>-IF(Table_GL_DATA_QUERY[[#This Row],[TRANSAMT]]&lt;0,Table_GL_DATA_QUERY[[#This Row],[TRANSAMT]],0)</f>
        <v>159813</v>
      </c>
      <c r="R1868" t="s">
        <v>26</v>
      </c>
      <c r="S1868" t="s">
        <v>27</v>
      </c>
    </row>
    <row r="1869" spans="1:19" x14ac:dyDescent="0.25">
      <c r="A1869" s="6">
        <v>20210713</v>
      </c>
      <c r="B1869" t="s">
        <v>768</v>
      </c>
      <c r="C1869" t="s">
        <v>3682</v>
      </c>
      <c r="D1869" t="s">
        <v>5324</v>
      </c>
      <c r="E1869" t="s">
        <v>118</v>
      </c>
      <c r="F1869" t="s">
        <v>52</v>
      </c>
      <c r="G1869" t="s">
        <v>477</v>
      </c>
      <c r="H1869">
        <v>0</v>
      </c>
      <c r="I1869">
        <v>0</v>
      </c>
      <c r="J1869" t="s">
        <v>472</v>
      </c>
      <c r="K1869" t="s">
        <v>5766</v>
      </c>
      <c r="L1869" t="s">
        <v>5767</v>
      </c>
      <c r="M18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69" t="s">
        <v>528</v>
      </c>
      <c r="O1869" s="4">
        <v>-226817</v>
      </c>
      <c r="P1869" s="4">
        <f>IF(Table_GL_DATA_QUERY[[#This Row],[TRANSAMT]]&gt;0,Table_GL_DATA_QUERY[[#This Row],[TRANSAMT]],0)</f>
        <v>0</v>
      </c>
      <c r="Q1869" s="4">
        <f>-IF(Table_GL_DATA_QUERY[[#This Row],[TRANSAMT]]&lt;0,Table_GL_DATA_QUERY[[#This Row],[TRANSAMT]],0)</f>
        <v>226817</v>
      </c>
      <c r="R1869" t="s">
        <v>26</v>
      </c>
      <c r="S1869" t="s">
        <v>27</v>
      </c>
    </row>
    <row r="1870" spans="1:19" x14ac:dyDescent="0.25">
      <c r="A1870" s="6">
        <v>20210713</v>
      </c>
      <c r="B1870" t="s">
        <v>768</v>
      </c>
      <c r="C1870" t="s">
        <v>3682</v>
      </c>
      <c r="D1870" t="s">
        <v>5324</v>
      </c>
      <c r="E1870" t="s">
        <v>201</v>
      </c>
      <c r="F1870" t="s">
        <v>24</v>
      </c>
      <c r="G1870" t="s">
        <v>477</v>
      </c>
      <c r="H1870">
        <v>0</v>
      </c>
      <c r="I1870">
        <v>0</v>
      </c>
      <c r="J1870" t="s">
        <v>472</v>
      </c>
      <c r="K1870" t="s">
        <v>5411</v>
      </c>
      <c r="L1870" t="s">
        <v>5412</v>
      </c>
      <c r="M18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70" t="s">
        <v>5413</v>
      </c>
      <c r="O1870" s="4">
        <v>-40500</v>
      </c>
      <c r="P1870" s="4">
        <f>IF(Table_GL_DATA_QUERY[[#This Row],[TRANSAMT]]&gt;0,Table_GL_DATA_QUERY[[#This Row],[TRANSAMT]],0)</f>
        <v>0</v>
      </c>
      <c r="Q1870" s="4">
        <f>-IF(Table_GL_DATA_QUERY[[#This Row],[TRANSAMT]]&lt;0,Table_GL_DATA_QUERY[[#This Row],[TRANSAMT]],0)</f>
        <v>40500</v>
      </c>
      <c r="R1870" t="s">
        <v>26</v>
      </c>
      <c r="S1870" t="s">
        <v>27</v>
      </c>
    </row>
    <row r="1871" spans="1:19" x14ac:dyDescent="0.25">
      <c r="A1871" s="6">
        <v>20210713</v>
      </c>
      <c r="B1871" t="s">
        <v>768</v>
      </c>
      <c r="C1871" t="s">
        <v>3682</v>
      </c>
      <c r="D1871" t="s">
        <v>5324</v>
      </c>
      <c r="E1871" t="s">
        <v>47</v>
      </c>
      <c r="F1871" t="s">
        <v>24</v>
      </c>
      <c r="G1871" t="s">
        <v>477</v>
      </c>
      <c r="H1871">
        <v>0</v>
      </c>
      <c r="I1871">
        <v>0</v>
      </c>
      <c r="J1871" t="s">
        <v>472</v>
      </c>
      <c r="K1871" t="s">
        <v>5768</v>
      </c>
      <c r="L1871" t="s">
        <v>5769</v>
      </c>
      <c r="M18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71" t="s">
        <v>1322</v>
      </c>
      <c r="O1871" s="4">
        <v>-18573</v>
      </c>
      <c r="P1871" s="4">
        <f>IF(Table_GL_DATA_QUERY[[#This Row],[TRANSAMT]]&gt;0,Table_GL_DATA_QUERY[[#This Row],[TRANSAMT]],0)</f>
        <v>0</v>
      </c>
      <c r="Q1871" s="4">
        <f>-IF(Table_GL_DATA_QUERY[[#This Row],[TRANSAMT]]&lt;0,Table_GL_DATA_QUERY[[#This Row],[TRANSAMT]],0)</f>
        <v>18573</v>
      </c>
      <c r="R1871" t="s">
        <v>26</v>
      </c>
      <c r="S1871" t="s">
        <v>27</v>
      </c>
    </row>
    <row r="1872" spans="1:19" x14ac:dyDescent="0.25">
      <c r="A1872" s="6">
        <v>20210702</v>
      </c>
      <c r="B1872" t="s">
        <v>768</v>
      </c>
      <c r="C1872" t="s">
        <v>3682</v>
      </c>
      <c r="D1872" t="s">
        <v>5945</v>
      </c>
      <c r="E1872" t="s">
        <v>23</v>
      </c>
      <c r="F1872" t="s">
        <v>24</v>
      </c>
      <c r="G1872" t="s">
        <v>1090</v>
      </c>
      <c r="H1872">
        <v>0</v>
      </c>
      <c r="I1872">
        <v>0</v>
      </c>
      <c r="J1872" t="s">
        <v>61</v>
      </c>
      <c r="K1872" t="s">
        <v>3293</v>
      </c>
      <c r="L1872" t="s">
        <v>5946</v>
      </c>
      <c r="M18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000010701477</v>
      </c>
      <c r="N1872" t="s">
        <v>5947</v>
      </c>
      <c r="O1872" s="4">
        <v>-1848262.3</v>
      </c>
      <c r="P1872" s="4">
        <f>IF(Table_GL_DATA_QUERY[[#This Row],[TRANSAMT]]&gt;0,Table_GL_DATA_QUERY[[#This Row],[TRANSAMT]],0)</f>
        <v>0</v>
      </c>
      <c r="Q1872" s="4">
        <f>-IF(Table_GL_DATA_QUERY[[#This Row],[TRANSAMT]]&lt;0,Table_GL_DATA_QUERY[[#This Row],[TRANSAMT]],0)</f>
        <v>1848262.3</v>
      </c>
      <c r="R1872" t="s">
        <v>31</v>
      </c>
      <c r="S1872" t="s">
        <v>43</v>
      </c>
    </row>
    <row r="1873" spans="1:19" x14ac:dyDescent="0.25">
      <c r="A1873" s="6">
        <v>20210702</v>
      </c>
      <c r="B1873" t="s">
        <v>768</v>
      </c>
      <c r="C1873" t="s">
        <v>3682</v>
      </c>
      <c r="D1873" t="s">
        <v>5948</v>
      </c>
      <c r="E1873" t="s">
        <v>23</v>
      </c>
      <c r="F1873" t="s">
        <v>24</v>
      </c>
      <c r="G1873" t="s">
        <v>1090</v>
      </c>
      <c r="H1873">
        <v>0</v>
      </c>
      <c r="I1873">
        <v>0</v>
      </c>
      <c r="J1873" t="s">
        <v>61</v>
      </c>
      <c r="K1873" t="s">
        <v>3293</v>
      </c>
      <c r="L1873" t="s">
        <v>5949</v>
      </c>
      <c r="M18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73" t="s">
        <v>5950</v>
      </c>
      <c r="O1873" s="4">
        <v>-16700924.82</v>
      </c>
      <c r="P1873" s="4">
        <f>IF(Table_GL_DATA_QUERY[[#This Row],[TRANSAMT]]&gt;0,Table_GL_DATA_QUERY[[#This Row],[TRANSAMT]],0)</f>
        <v>0</v>
      </c>
      <c r="Q1873" s="4">
        <f>-IF(Table_GL_DATA_QUERY[[#This Row],[TRANSAMT]]&lt;0,Table_GL_DATA_QUERY[[#This Row],[TRANSAMT]],0)</f>
        <v>16700924.82</v>
      </c>
      <c r="R1873" t="s">
        <v>31</v>
      </c>
      <c r="S1873" t="s">
        <v>43</v>
      </c>
    </row>
    <row r="1874" spans="1:19" x14ac:dyDescent="0.25">
      <c r="A1874" s="6">
        <v>20210703</v>
      </c>
      <c r="B1874" t="s">
        <v>768</v>
      </c>
      <c r="C1874" t="s">
        <v>3682</v>
      </c>
      <c r="D1874" t="s">
        <v>5951</v>
      </c>
      <c r="E1874" t="s">
        <v>23</v>
      </c>
      <c r="F1874" t="s">
        <v>24</v>
      </c>
      <c r="G1874" t="s">
        <v>1090</v>
      </c>
      <c r="H1874">
        <v>0</v>
      </c>
      <c r="I1874">
        <v>0</v>
      </c>
      <c r="J1874" t="s">
        <v>61</v>
      </c>
      <c r="K1874" t="s">
        <v>3293</v>
      </c>
      <c r="L1874" t="s">
        <v>5952</v>
      </c>
      <c r="M18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74" t="s">
        <v>1273</v>
      </c>
      <c r="O1874" s="4">
        <v>-235429</v>
      </c>
      <c r="P1874" s="4">
        <f>IF(Table_GL_DATA_QUERY[[#This Row],[TRANSAMT]]&gt;0,Table_GL_DATA_QUERY[[#This Row],[TRANSAMT]],0)</f>
        <v>0</v>
      </c>
      <c r="Q1874" s="4">
        <f>-IF(Table_GL_DATA_QUERY[[#This Row],[TRANSAMT]]&lt;0,Table_GL_DATA_QUERY[[#This Row],[TRANSAMT]],0)</f>
        <v>235429</v>
      </c>
      <c r="R1874" t="s">
        <v>31</v>
      </c>
      <c r="S1874" t="s">
        <v>43</v>
      </c>
    </row>
    <row r="1875" spans="1:19" x14ac:dyDescent="0.25">
      <c r="A1875" s="6">
        <v>20210705</v>
      </c>
      <c r="B1875" t="s">
        <v>768</v>
      </c>
      <c r="C1875" t="s">
        <v>3682</v>
      </c>
      <c r="D1875" t="s">
        <v>5953</v>
      </c>
      <c r="E1875" t="s">
        <v>23</v>
      </c>
      <c r="F1875" t="s">
        <v>150</v>
      </c>
      <c r="G1875" t="s">
        <v>1090</v>
      </c>
      <c r="H1875">
        <v>0</v>
      </c>
      <c r="I1875">
        <v>0</v>
      </c>
      <c r="J1875" t="s">
        <v>61</v>
      </c>
      <c r="K1875" t="s">
        <v>3293</v>
      </c>
      <c r="L1875" t="s">
        <v>5954</v>
      </c>
      <c r="M18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000010702598</v>
      </c>
      <c r="N1875" t="s">
        <v>5955</v>
      </c>
      <c r="O1875" s="4">
        <v>-5464778.5599999996</v>
      </c>
      <c r="P1875" s="4">
        <f>IF(Table_GL_DATA_QUERY[[#This Row],[TRANSAMT]]&gt;0,Table_GL_DATA_QUERY[[#This Row],[TRANSAMT]],0)</f>
        <v>0</v>
      </c>
      <c r="Q1875" s="4">
        <f>-IF(Table_GL_DATA_QUERY[[#This Row],[TRANSAMT]]&lt;0,Table_GL_DATA_QUERY[[#This Row],[TRANSAMT]],0)</f>
        <v>5464778.5599999996</v>
      </c>
      <c r="R1875" t="s">
        <v>31</v>
      </c>
      <c r="S1875" t="s">
        <v>27</v>
      </c>
    </row>
    <row r="1876" spans="1:19" x14ac:dyDescent="0.25">
      <c r="A1876" s="6">
        <v>20210705</v>
      </c>
      <c r="B1876" t="s">
        <v>768</v>
      </c>
      <c r="C1876" t="s">
        <v>3682</v>
      </c>
      <c r="D1876" t="s">
        <v>5956</v>
      </c>
      <c r="E1876" t="s">
        <v>23</v>
      </c>
      <c r="F1876" t="s">
        <v>150</v>
      </c>
      <c r="G1876" t="s">
        <v>1090</v>
      </c>
      <c r="H1876">
        <v>0</v>
      </c>
      <c r="I1876">
        <v>0</v>
      </c>
      <c r="J1876" t="s">
        <v>61</v>
      </c>
      <c r="K1876" t="s">
        <v>3293</v>
      </c>
      <c r="L1876" t="s">
        <v>5957</v>
      </c>
      <c r="M18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000010702598</v>
      </c>
      <c r="N1876" t="s">
        <v>5955</v>
      </c>
      <c r="O1876" s="4">
        <v>-1602198</v>
      </c>
      <c r="P1876" s="4">
        <f>IF(Table_GL_DATA_QUERY[[#This Row],[TRANSAMT]]&gt;0,Table_GL_DATA_QUERY[[#This Row],[TRANSAMT]],0)</f>
        <v>0</v>
      </c>
      <c r="Q1876" s="4">
        <f>-IF(Table_GL_DATA_QUERY[[#This Row],[TRANSAMT]]&lt;0,Table_GL_DATA_QUERY[[#This Row],[TRANSAMT]],0)</f>
        <v>1602198</v>
      </c>
      <c r="R1876" t="s">
        <v>31</v>
      </c>
      <c r="S1876" t="s">
        <v>27</v>
      </c>
    </row>
    <row r="1877" spans="1:19" x14ac:dyDescent="0.25">
      <c r="A1877" s="6">
        <v>20210717</v>
      </c>
      <c r="B1877" t="s">
        <v>768</v>
      </c>
      <c r="C1877" t="s">
        <v>3682</v>
      </c>
      <c r="D1877" t="s">
        <v>5958</v>
      </c>
      <c r="E1877" t="s">
        <v>23</v>
      </c>
      <c r="F1877" t="s">
        <v>42</v>
      </c>
      <c r="G1877" t="s">
        <v>25</v>
      </c>
      <c r="H1877">
        <v>0</v>
      </c>
      <c r="I1877">
        <v>0</v>
      </c>
      <c r="J1877" t="s">
        <v>473</v>
      </c>
      <c r="K1877" t="s">
        <v>2561</v>
      </c>
      <c r="L1877" t="s">
        <v>5959</v>
      </c>
      <c r="M18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77" t="s">
        <v>1589</v>
      </c>
      <c r="O1877" s="4">
        <v>-139800000</v>
      </c>
      <c r="P1877" s="4">
        <f>IF(Table_GL_DATA_QUERY[[#This Row],[TRANSAMT]]&gt;0,Table_GL_DATA_QUERY[[#This Row],[TRANSAMT]],0)</f>
        <v>0</v>
      </c>
      <c r="Q1877" s="4">
        <f>-IF(Table_GL_DATA_QUERY[[#This Row],[TRANSAMT]]&lt;0,Table_GL_DATA_QUERY[[#This Row],[TRANSAMT]],0)</f>
        <v>139800000</v>
      </c>
      <c r="R1877" t="s">
        <v>28</v>
      </c>
      <c r="S1877" t="s">
        <v>29</v>
      </c>
    </row>
    <row r="1878" spans="1:19" x14ac:dyDescent="0.25">
      <c r="A1878" s="6">
        <v>20210717</v>
      </c>
      <c r="B1878" t="s">
        <v>768</v>
      </c>
      <c r="C1878" t="s">
        <v>3682</v>
      </c>
      <c r="D1878" t="s">
        <v>5960</v>
      </c>
      <c r="E1878" t="s">
        <v>23</v>
      </c>
      <c r="F1878" t="s">
        <v>42</v>
      </c>
      <c r="G1878" t="s">
        <v>25</v>
      </c>
      <c r="H1878">
        <v>0</v>
      </c>
      <c r="I1878">
        <v>0</v>
      </c>
      <c r="J1878" t="s">
        <v>473</v>
      </c>
      <c r="K1878" t="s">
        <v>2561</v>
      </c>
      <c r="L1878" t="s">
        <v>5959</v>
      </c>
      <c r="M18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78" t="s">
        <v>1589</v>
      </c>
      <c r="O1878" s="4">
        <v>-140000004</v>
      </c>
      <c r="P1878" s="4">
        <f>IF(Table_GL_DATA_QUERY[[#This Row],[TRANSAMT]]&gt;0,Table_GL_DATA_QUERY[[#This Row],[TRANSAMT]],0)</f>
        <v>0</v>
      </c>
      <c r="Q1878" s="4">
        <f>-IF(Table_GL_DATA_QUERY[[#This Row],[TRANSAMT]]&lt;0,Table_GL_DATA_QUERY[[#This Row],[TRANSAMT]],0)</f>
        <v>140000004</v>
      </c>
      <c r="R1878" t="s">
        <v>28</v>
      </c>
      <c r="S1878" t="s">
        <v>29</v>
      </c>
    </row>
    <row r="1879" spans="1:19" x14ac:dyDescent="0.25">
      <c r="A1879" s="6">
        <v>20210717</v>
      </c>
      <c r="B1879" t="s">
        <v>768</v>
      </c>
      <c r="C1879" t="s">
        <v>3682</v>
      </c>
      <c r="D1879" t="s">
        <v>5961</v>
      </c>
      <c r="E1879" t="s">
        <v>23</v>
      </c>
      <c r="F1879" t="s">
        <v>42</v>
      </c>
      <c r="G1879" t="s">
        <v>25</v>
      </c>
      <c r="H1879">
        <v>0</v>
      </c>
      <c r="I1879">
        <v>0</v>
      </c>
      <c r="J1879" t="s">
        <v>473</v>
      </c>
      <c r="K1879" t="s">
        <v>2561</v>
      </c>
      <c r="L1879" t="s">
        <v>5959</v>
      </c>
      <c r="M18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79" t="s">
        <v>1589</v>
      </c>
      <c r="O1879" s="4">
        <v>-140000003</v>
      </c>
      <c r="P1879" s="4">
        <f>IF(Table_GL_DATA_QUERY[[#This Row],[TRANSAMT]]&gt;0,Table_GL_DATA_QUERY[[#This Row],[TRANSAMT]],0)</f>
        <v>0</v>
      </c>
      <c r="Q1879" s="4">
        <f>-IF(Table_GL_DATA_QUERY[[#This Row],[TRANSAMT]]&lt;0,Table_GL_DATA_QUERY[[#This Row],[TRANSAMT]],0)</f>
        <v>140000003</v>
      </c>
      <c r="R1879" t="s">
        <v>28</v>
      </c>
      <c r="S1879" t="s">
        <v>29</v>
      </c>
    </row>
    <row r="1880" spans="1:19" x14ac:dyDescent="0.25">
      <c r="A1880" s="6">
        <v>20210717</v>
      </c>
      <c r="B1880" t="s">
        <v>768</v>
      </c>
      <c r="C1880" t="s">
        <v>3682</v>
      </c>
      <c r="D1880" t="s">
        <v>5962</v>
      </c>
      <c r="E1880" t="s">
        <v>23</v>
      </c>
      <c r="F1880" t="s">
        <v>42</v>
      </c>
      <c r="G1880" t="s">
        <v>25</v>
      </c>
      <c r="H1880">
        <v>0</v>
      </c>
      <c r="I1880">
        <v>0</v>
      </c>
      <c r="J1880" t="s">
        <v>473</v>
      </c>
      <c r="K1880" t="s">
        <v>2561</v>
      </c>
      <c r="L1880" t="s">
        <v>5959</v>
      </c>
      <c r="M18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80" t="s">
        <v>1589</v>
      </c>
      <c r="O1880" s="4">
        <v>-140000002</v>
      </c>
      <c r="P1880" s="4">
        <f>IF(Table_GL_DATA_QUERY[[#This Row],[TRANSAMT]]&gt;0,Table_GL_DATA_QUERY[[#This Row],[TRANSAMT]],0)</f>
        <v>0</v>
      </c>
      <c r="Q1880" s="4">
        <f>-IF(Table_GL_DATA_QUERY[[#This Row],[TRANSAMT]]&lt;0,Table_GL_DATA_QUERY[[#This Row],[TRANSAMT]],0)</f>
        <v>140000002</v>
      </c>
      <c r="R1880" t="s">
        <v>28</v>
      </c>
      <c r="S1880" t="s">
        <v>29</v>
      </c>
    </row>
    <row r="1881" spans="1:19" x14ac:dyDescent="0.25">
      <c r="A1881" s="6">
        <v>20210717</v>
      </c>
      <c r="B1881" t="s">
        <v>768</v>
      </c>
      <c r="C1881" t="s">
        <v>3682</v>
      </c>
      <c r="D1881" t="s">
        <v>5963</v>
      </c>
      <c r="E1881" t="s">
        <v>23</v>
      </c>
      <c r="F1881" t="s">
        <v>42</v>
      </c>
      <c r="G1881" t="s">
        <v>25</v>
      </c>
      <c r="H1881">
        <v>0</v>
      </c>
      <c r="I1881">
        <v>0</v>
      </c>
      <c r="J1881" t="s">
        <v>473</v>
      </c>
      <c r="K1881" t="s">
        <v>2561</v>
      </c>
      <c r="L1881" t="s">
        <v>5959</v>
      </c>
      <c r="M18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81" t="s">
        <v>1589</v>
      </c>
      <c r="O1881" s="4">
        <v>-140000001</v>
      </c>
      <c r="P1881" s="4">
        <f>IF(Table_GL_DATA_QUERY[[#This Row],[TRANSAMT]]&gt;0,Table_GL_DATA_QUERY[[#This Row],[TRANSAMT]],0)</f>
        <v>0</v>
      </c>
      <c r="Q1881" s="4">
        <f>-IF(Table_GL_DATA_QUERY[[#This Row],[TRANSAMT]]&lt;0,Table_GL_DATA_QUERY[[#This Row],[TRANSAMT]],0)</f>
        <v>140000001</v>
      </c>
      <c r="R1881" t="s">
        <v>28</v>
      </c>
      <c r="S1881" t="s">
        <v>29</v>
      </c>
    </row>
    <row r="1882" spans="1:19" x14ac:dyDescent="0.25">
      <c r="A1882" s="6">
        <v>20210705</v>
      </c>
      <c r="B1882" t="s">
        <v>768</v>
      </c>
      <c r="C1882" t="s">
        <v>3682</v>
      </c>
      <c r="D1882" t="s">
        <v>5964</v>
      </c>
      <c r="E1882" t="s">
        <v>23</v>
      </c>
      <c r="F1882" t="s">
        <v>45</v>
      </c>
      <c r="G1882" t="s">
        <v>1090</v>
      </c>
      <c r="H1882">
        <v>0</v>
      </c>
      <c r="I1882">
        <v>0</v>
      </c>
      <c r="J1882" t="s">
        <v>61</v>
      </c>
      <c r="K1882" t="s">
        <v>3293</v>
      </c>
      <c r="L1882" t="s">
        <v>5965</v>
      </c>
      <c r="M18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82" t="s">
        <v>1609</v>
      </c>
      <c r="O1882" s="4">
        <v>-7200565.2999999998</v>
      </c>
      <c r="P1882" s="4">
        <f>IF(Table_GL_DATA_QUERY[[#This Row],[TRANSAMT]]&gt;0,Table_GL_DATA_QUERY[[#This Row],[TRANSAMT]],0)</f>
        <v>0</v>
      </c>
      <c r="Q1882" s="4">
        <f>-IF(Table_GL_DATA_QUERY[[#This Row],[TRANSAMT]]&lt;0,Table_GL_DATA_QUERY[[#This Row],[TRANSAMT]],0)</f>
        <v>7200565.2999999998</v>
      </c>
      <c r="R1882" t="s">
        <v>31</v>
      </c>
      <c r="S1882" t="s">
        <v>27</v>
      </c>
    </row>
    <row r="1883" spans="1:19" x14ac:dyDescent="0.25">
      <c r="A1883" s="6">
        <v>20210706</v>
      </c>
      <c r="B1883" t="s">
        <v>768</v>
      </c>
      <c r="C1883" t="s">
        <v>3682</v>
      </c>
      <c r="D1883" t="s">
        <v>5966</v>
      </c>
      <c r="E1883" t="s">
        <v>23</v>
      </c>
      <c r="F1883" t="s">
        <v>150</v>
      </c>
      <c r="G1883" t="s">
        <v>1090</v>
      </c>
      <c r="H1883">
        <v>0</v>
      </c>
      <c r="I1883">
        <v>0</v>
      </c>
      <c r="J1883" t="s">
        <v>61</v>
      </c>
      <c r="K1883" t="s">
        <v>3293</v>
      </c>
      <c r="L1883" t="s">
        <v>5967</v>
      </c>
      <c r="M18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83" t="s">
        <v>5968</v>
      </c>
      <c r="O1883" s="4">
        <v>-2131017.67</v>
      </c>
      <c r="P1883" s="4">
        <f>IF(Table_GL_DATA_QUERY[[#This Row],[TRANSAMT]]&gt;0,Table_GL_DATA_QUERY[[#This Row],[TRANSAMT]],0)</f>
        <v>0</v>
      </c>
      <c r="Q1883" s="4">
        <f>-IF(Table_GL_DATA_QUERY[[#This Row],[TRANSAMT]]&lt;0,Table_GL_DATA_QUERY[[#This Row],[TRANSAMT]],0)</f>
        <v>2131017.67</v>
      </c>
      <c r="R1883" t="s">
        <v>31</v>
      </c>
      <c r="S1883" t="s">
        <v>27</v>
      </c>
    </row>
    <row r="1884" spans="1:19" x14ac:dyDescent="0.25">
      <c r="A1884" s="6">
        <v>20210707</v>
      </c>
      <c r="B1884" t="s">
        <v>768</v>
      </c>
      <c r="C1884" t="s">
        <v>3682</v>
      </c>
      <c r="D1884" t="s">
        <v>5969</v>
      </c>
      <c r="E1884" t="s">
        <v>23</v>
      </c>
      <c r="F1884" t="s">
        <v>24</v>
      </c>
      <c r="G1884" t="s">
        <v>1090</v>
      </c>
      <c r="H1884">
        <v>0</v>
      </c>
      <c r="I1884">
        <v>0</v>
      </c>
      <c r="J1884" t="s">
        <v>61</v>
      </c>
      <c r="K1884" t="s">
        <v>3293</v>
      </c>
      <c r="L1884" t="s">
        <v>5970</v>
      </c>
      <c r="M18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84" t="s">
        <v>5971</v>
      </c>
      <c r="O1884" s="4">
        <v>-482114.45</v>
      </c>
      <c r="P1884" s="4">
        <f>IF(Table_GL_DATA_QUERY[[#This Row],[TRANSAMT]]&gt;0,Table_GL_DATA_QUERY[[#This Row],[TRANSAMT]],0)</f>
        <v>0</v>
      </c>
      <c r="Q1884" s="4">
        <f>-IF(Table_GL_DATA_QUERY[[#This Row],[TRANSAMT]]&lt;0,Table_GL_DATA_QUERY[[#This Row],[TRANSAMT]],0)</f>
        <v>482114.45</v>
      </c>
      <c r="R1884" t="s">
        <v>31</v>
      </c>
      <c r="S1884" t="s">
        <v>43</v>
      </c>
    </row>
    <row r="1885" spans="1:19" x14ac:dyDescent="0.25">
      <c r="A1885" s="6">
        <v>20210701</v>
      </c>
      <c r="B1885" t="s">
        <v>768</v>
      </c>
      <c r="C1885" t="s">
        <v>3682</v>
      </c>
      <c r="D1885" t="s">
        <v>5972</v>
      </c>
      <c r="E1885" t="s">
        <v>23</v>
      </c>
      <c r="F1885" t="s">
        <v>185</v>
      </c>
      <c r="G1885" t="s">
        <v>49</v>
      </c>
      <c r="H1885">
        <v>0</v>
      </c>
      <c r="I1885">
        <v>0</v>
      </c>
      <c r="J1885" t="s">
        <v>61</v>
      </c>
      <c r="K1885" t="s">
        <v>226</v>
      </c>
      <c r="L1885" t="s">
        <v>5973</v>
      </c>
      <c r="M18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85" t="s">
        <v>227</v>
      </c>
      <c r="O1885" s="4">
        <v>4367978</v>
      </c>
      <c r="P1885" s="4">
        <f>IF(Table_GL_DATA_QUERY[[#This Row],[TRANSAMT]]&gt;0,Table_GL_DATA_QUERY[[#This Row],[TRANSAMT]],0)</f>
        <v>4367978</v>
      </c>
      <c r="Q1885" s="4">
        <f>-IF(Table_GL_DATA_QUERY[[#This Row],[TRANSAMT]]&lt;0,Table_GL_DATA_QUERY[[#This Row],[TRANSAMT]],0)</f>
        <v>0</v>
      </c>
      <c r="R1885" t="s">
        <v>31</v>
      </c>
      <c r="S1885" t="s">
        <v>27</v>
      </c>
    </row>
    <row r="1886" spans="1:19" x14ac:dyDescent="0.25">
      <c r="A1886" s="6">
        <v>20210703</v>
      </c>
      <c r="B1886" t="s">
        <v>768</v>
      </c>
      <c r="C1886" t="s">
        <v>3682</v>
      </c>
      <c r="D1886" t="s">
        <v>5972</v>
      </c>
      <c r="E1886" t="s">
        <v>59</v>
      </c>
      <c r="F1886" t="s">
        <v>41</v>
      </c>
      <c r="G1886" t="s">
        <v>49</v>
      </c>
      <c r="H1886">
        <v>0</v>
      </c>
      <c r="I1886">
        <v>0</v>
      </c>
      <c r="J1886" t="s">
        <v>61</v>
      </c>
      <c r="K1886" t="s">
        <v>5974</v>
      </c>
      <c r="L1886" t="s">
        <v>5975</v>
      </c>
      <c r="M18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86" t="s">
        <v>5976</v>
      </c>
      <c r="O1886" s="4">
        <v>33507</v>
      </c>
      <c r="P1886" s="4">
        <f>IF(Table_GL_DATA_QUERY[[#This Row],[TRANSAMT]]&gt;0,Table_GL_DATA_QUERY[[#This Row],[TRANSAMT]],0)</f>
        <v>33507</v>
      </c>
      <c r="Q1886" s="4">
        <f>-IF(Table_GL_DATA_QUERY[[#This Row],[TRANSAMT]]&lt;0,Table_GL_DATA_QUERY[[#This Row],[TRANSAMT]],0)</f>
        <v>0</v>
      </c>
      <c r="R1886" t="s">
        <v>31</v>
      </c>
      <c r="S1886" t="s">
        <v>27</v>
      </c>
    </row>
    <row r="1887" spans="1:19" x14ac:dyDescent="0.25">
      <c r="A1887" s="6">
        <v>20210705</v>
      </c>
      <c r="B1887" t="s">
        <v>768</v>
      </c>
      <c r="C1887" t="s">
        <v>3682</v>
      </c>
      <c r="D1887" t="s">
        <v>5972</v>
      </c>
      <c r="E1887" t="s">
        <v>149</v>
      </c>
      <c r="F1887" t="s">
        <v>41</v>
      </c>
      <c r="G1887" t="s">
        <v>49</v>
      </c>
      <c r="H1887">
        <v>0</v>
      </c>
      <c r="I1887">
        <v>0</v>
      </c>
      <c r="J1887" t="s">
        <v>61</v>
      </c>
      <c r="K1887" t="s">
        <v>2562</v>
      </c>
      <c r="L1887" t="s">
        <v>5977</v>
      </c>
      <c r="M18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000005072102</v>
      </c>
      <c r="N1887" t="s">
        <v>3326</v>
      </c>
      <c r="O1887" s="4">
        <v>669814.22</v>
      </c>
      <c r="P1887" s="4">
        <f>IF(Table_GL_DATA_QUERY[[#This Row],[TRANSAMT]]&gt;0,Table_GL_DATA_QUERY[[#This Row],[TRANSAMT]],0)</f>
        <v>669814.22</v>
      </c>
      <c r="Q1887" s="4">
        <f>-IF(Table_GL_DATA_QUERY[[#This Row],[TRANSAMT]]&lt;0,Table_GL_DATA_QUERY[[#This Row],[TRANSAMT]],0)</f>
        <v>0</v>
      </c>
      <c r="R1887" t="s">
        <v>31</v>
      </c>
      <c r="S1887" t="s">
        <v>27</v>
      </c>
    </row>
    <row r="1888" spans="1:19" x14ac:dyDescent="0.25">
      <c r="A1888" s="6">
        <v>20210706</v>
      </c>
      <c r="B1888" t="s">
        <v>768</v>
      </c>
      <c r="C1888" t="s">
        <v>3682</v>
      </c>
      <c r="D1888" t="s">
        <v>5972</v>
      </c>
      <c r="E1888" t="s">
        <v>126</v>
      </c>
      <c r="F1888" t="s">
        <v>41</v>
      </c>
      <c r="G1888" t="s">
        <v>49</v>
      </c>
      <c r="H1888">
        <v>0</v>
      </c>
      <c r="I1888">
        <v>0</v>
      </c>
      <c r="J1888" t="s">
        <v>61</v>
      </c>
      <c r="K1888" t="s">
        <v>2563</v>
      </c>
      <c r="L1888" t="s">
        <v>5978</v>
      </c>
      <c r="M18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000CMS200482</v>
      </c>
      <c r="N1888" t="s">
        <v>2564</v>
      </c>
      <c r="O1888" s="4">
        <v>12150</v>
      </c>
      <c r="P1888" s="4">
        <f>IF(Table_GL_DATA_QUERY[[#This Row],[TRANSAMT]]&gt;0,Table_GL_DATA_QUERY[[#This Row],[TRANSAMT]],0)</f>
        <v>12150</v>
      </c>
      <c r="Q1888" s="4">
        <f>-IF(Table_GL_DATA_QUERY[[#This Row],[TRANSAMT]]&lt;0,Table_GL_DATA_QUERY[[#This Row],[TRANSAMT]],0)</f>
        <v>0</v>
      </c>
      <c r="R1888" t="s">
        <v>31</v>
      </c>
      <c r="S1888" t="s">
        <v>27</v>
      </c>
    </row>
    <row r="1889" spans="1:19" x14ac:dyDescent="0.25">
      <c r="A1889" s="6">
        <v>20210702</v>
      </c>
      <c r="B1889" t="s">
        <v>768</v>
      </c>
      <c r="C1889" t="s">
        <v>3682</v>
      </c>
      <c r="D1889" t="s">
        <v>5972</v>
      </c>
      <c r="E1889" t="s">
        <v>127</v>
      </c>
      <c r="F1889" t="s">
        <v>41</v>
      </c>
      <c r="G1889" t="s">
        <v>49</v>
      </c>
      <c r="H1889">
        <v>0</v>
      </c>
      <c r="I1889">
        <v>0</v>
      </c>
      <c r="J1889" t="s">
        <v>61</v>
      </c>
      <c r="K1889" t="s">
        <v>5979</v>
      </c>
      <c r="L1889" t="s">
        <v>5980</v>
      </c>
      <c r="M18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89" t="s">
        <v>5981</v>
      </c>
      <c r="O1889" s="4">
        <v>35250</v>
      </c>
      <c r="P1889" s="4">
        <f>IF(Table_GL_DATA_QUERY[[#This Row],[TRANSAMT]]&gt;0,Table_GL_DATA_QUERY[[#This Row],[TRANSAMT]],0)</f>
        <v>35250</v>
      </c>
      <c r="Q1889" s="4">
        <f>-IF(Table_GL_DATA_QUERY[[#This Row],[TRANSAMT]]&lt;0,Table_GL_DATA_QUERY[[#This Row],[TRANSAMT]],0)</f>
        <v>0</v>
      </c>
      <c r="R1889" t="s">
        <v>31</v>
      </c>
      <c r="S1889" t="s">
        <v>27</v>
      </c>
    </row>
    <row r="1890" spans="1:19" x14ac:dyDescent="0.25">
      <c r="A1890" s="6">
        <v>20210702</v>
      </c>
      <c r="B1890" t="s">
        <v>768</v>
      </c>
      <c r="C1890" t="s">
        <v>3682</v>
      </c>
      <c r="D1890" t="s">
        <v>5972</v>
      </c>
      <c r="E1890" t="s">
        <v>56</v>
      </c>
      <c r="F1890" t="s">
        <v>58</v>
      </c>
      <c r="G1890" t="s">
        <v>49</v>
      </c>
      <c r="H1890">
        <v>0</v>
      </c>
      <c r="I1890">
        <v>0</v>
      </c>
      <c r="J1890" t="s">
        <v>61</v>
      </c>
      <c r="K1890" t="s">
        <v>976</v>
      </c>
      <c r="L1890" t="s">
        <v>5982</v>
      </c>
      <c r="M18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0" t="s">
        <v>5983</v>
      </c>
      <c r="O1890" s="4">
        <v>233419</v>
      </c>
      <c r="P1890" s="4">
        <f>IF(Table_GL_DATA_QUERY[[#This Row],[TRANSAMT]]&gt;0,Table_GL_DATA_QUERY[[#This Row],[TRANSAMT]],0)</f>
        <v>233419</v>
      </c>
      <c r="Q1890" s="4">
        <f>-IF(Table_GL_DATA_QUERY[[#This Row],[TRANSAMT]]&lt;0,Table_GL_DATA_QUERY[[#This Row],[TRANSAMT]],0)</f>
        <v>0</v>
      </c>
      <c r="R1890" t="s">
        <v>31</v>
      </c>
      <c r="S1890" t="s">
        <v>27</v>
      </c>
    </row>
    <row r="1891" spans="1:19" x14ac:dyDescent="0.25">
      <c r="A1891" s="6">
        <v>20210702</v>
      </c>
      <c r="B1891" t="s">
        <v>768</v>
      </c>
      <c r="C1891" t="s">
        <v>3682</v>
      </c>
      <c r="D1891" t="s">
        <v>5972</v>
      </c>
      <c r="E1891" t="s">
        <v>128</v>
      </c>
      <c r="F1891" t="s">
        <v>185</v>
      </c>
      <c r="G1891" t="s">
        <v>49</v>
      </c>
      <c r="H1891">
        <v>0</v>
      </c>
      <c r="I1891">
        <v>0</v>
      </c>
      <c r="J1891" t="s">
        <v>61</v>
      </c>
      <c r="K1891" t="s">
        <v>976</v>
      </c>
      <c r="L1891" t="s">
        <v>5984</v>
      </c>
      <c r="M18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1" t="s">
        <v>5983</v>
      </c>
      <c r="O1891" s="4">
        <v>527998</v>
      </c>
      <c r="P1891" s="4">
        <f>IF(Table_GL_DATA_QUERY[[#This Row],[TRANSAMT]]&gt;0,Table_GL_DATA_QUERY[[#This Row],[TRANSAMT]],0)</f>
        <v>527998</v>
      </c>
      <c r="Q1891" s="4">
        <f>-IF(Table_GL_DATA_QUERY[[#This Row],[TRANSAMT]]&lt;0,Table_GL_DATA_QUERY[[#This Row],[TRANSAMT]],0)</f>
        <v>0</v>
      </c>
      <c r="R1891" t="s">
        <v>31</v>
      </c>
      <c r="S1891" t="s">
        <v>27</v>
      </c>
    </row>
    <row r="1892" spans="1:19" x14ac:dyDescent="0.25">
      <c r="A1892" s="6">
        <v>20210707</v>
      </c>
      <c r="B1892" t="s">
        <v>768</v>
      </c>
      <c r="C1892" t="s">
        <v>3682</v>
      </c>
      <c r="D1892" t="s">
        <v>5972</v>
      </c>
      <c r="E1892" t="s">
        <v>97</v>
      </c>
      <c r="F1892" t="s">
        <v>41</v>
      </c>
      <c r="G1892" t="s">
        <v>49</v>
      </c>
      <c r="H1892">
        <v>0</v>
      </c>
      <c r="I1892">
        <v>0</v>
      </c>
      <c r="J1892" t="s">
        <v>61</v>
      </c>
      <c r="K1892" t="s">
        <v>2565</v>
      </c>
      <c r="L1892" t="s">
        <v>5985</v>
      </c>
      <c r="M18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2" t="s">
        <v>2566</v>
      </c>
      <c r="O1892" s="4">
        <v>11750</v>
      </c>
      <c r="P1892" s="4">
        <f>IF(Table_GL_DATA_QUERY[[#This Row],[TRANSAMT]]&gt;0,Table_GL_DATA_QUERY[[#This Row],[TRANSAMT]],0)</f>
        <v>11750</v>
      </c>
      <c r="Q1892" s="4">
        <f>-IF(Table_GL_DATA_QUERY[[#This Row],[TRANSAMT]]&lt;0,Table_GL_DATA_QUERY[[#This Row],[TRANSAMT]],0)</f>
        <v>0</v>
      </c>
      <c r="R1892" t="s">
        <v>31</v>
      </c>
      <c r="S1892" t="s">
        <v>27</v>
      </c>
    </row>
    <row r="1893" spans="1:19" x14ac:dyDescent="0.25">
      <c r="A1893" s="6">
        <v>20210707</v>
      </c>
      <c r="B1893" t="s">
        <v>768</v>
      </c>
      <c r="C1893" t="s">
        <v>3682</v>
      </c>
      <c r="D1893" t="s">
        <v>5972</v>
      </c>
      <c r="E1893" t="s">
        <v>99</v>
      </c>
      <c r="F1893" t="s">
        <v>41</v>
      </c>
      <c r="G1893" t="s">
        <v>49</v>
      </c>
      <c r="H1893">
        <v>0</v>
      </c>
      <c r="I1893">
        <v>0</v>
      </c>
      <c r="J1893" t="s">
        <v>61</v>
      </c>
      <c r="K1893" t="s">
        <v>5986</v>
      </c>
      <c r="L1893" t="s">
        <v>5987</v>
      </c>
      <c r="M18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3" t="s">
        <v>2567</v>
      </c>
      <c r="O1893" s="4">
        <v>21600</v>
      </c>
      <c r="P1893" s="4">
        <f>IF(Table_GL_DATA_QUERY[[#This Row],[TRANSAMT]]&gt;0,Table_GL_DATA_QUERY[[#This Row],[TRANSAMT]],0)</f>
        <v>21600</v>
      </c>
      <c r="Q1893" s="4">
        <f>-IF(Table_GL_DATA_QUERY[[#This Row],[TRANSAMT]]&lt;0,Table_GL_DATA_QUERY[[#This Row],[TRANSAMT]],0)</f>
        <v>0</v>
      </c>
      <c r="R1893" t="s">
        <v>31</v>
      </c>
      <c r="S1893" t="s">
        <v>27</v>
      </c>
    </row>
    <row r="1894" spans="1:19" x14ac:dyDescent="0.25">
      <c r="A1894" s="6">
        <v>20210706</v>
      </c>
      <c r="B1894" t="s">
        <v>768</v>
      </c>
      <c r="C1894" t="s">
        <v>3682</v>
      </c>
      <c r="D1894" t="s">
        <v>5854</v>
      </c>
      <c r="E1894" t="s">
        <v>23</v>
      </c>
      <c r="F1894" t="s">
        <v>24</v>
      </c>
      <c r="G1894" t="s">
        <v>470</v>
      </c>
      <c r="H1894">
        <v>0</v>
      </c>
      <c r="I1894">
        <v>0</v>
      </c>
      <c r="J1894" t="s">
        <v>466</v>
      </c>
      <c r="K1894" t="s">
        <v>5855</v>
      </c>
      <c r="L1894" t="s">
        <v>5856</v>
      </c>
      <c r="M18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4" t="s">
        <v>471</v>
      </c>
      <c r="O1894" s="4">
        <v>-350</v>
      </c>
      <c r="P1894" s="4">
        <f>IF(Table_GL_DATA_QUERY[[#This Row],[TRANSAMT]]&gt;0,Table_GL_DATA_QUERY[[#This Row],[TRANSAMT]],0)</f>
        <v>0</v>
      </c>
      <c r="Q1894" s="4">
        <f>-IF(Table_GL_DATA_QUERY[[#This Row],[TRANSAMT]]&lt;0,Table_GL_DATA_QUERY[[#This Row],[TRANSAMT]],0)</f>
        <v>350</v>
      </c>
      <c r="R1894" t="s">
        <v>26</v>
      </c>
      <c r="S1894" t="s">
        <v>456</v>
      </c>
    </row>
    <row r="1895" spans="1:19" x14ac:dyDescent="0.25">
      <c r="A1895" s="6">
        <v>20210706</v>
      </c>
      <c r="B1895" t="s">
        <v>768</v>
      </c>
      <c r="C1895" t="s">
        <v>3682</v>
      </c>
      <c r="D1895" t="s">
        <v>5854</v>
      </c>
      <c r="E1895" t="s">
        <v>59</v>
      </c>
      <c r="F1895" t="s">
        <v>24</v>
      </c>
      <c r="G1895" t="s">
        <v>470</v>
      </c>
      <c r="H1895">
        <v>0</v>
      </c>
      <c r="I1895">
        <v>0</v>
      </c>
      <c r="J1895" t="s">
        <v>466</v>
      </c>
      <c r="K1895" t="s">
        <v>5857</v>
      </c>
      <c r="L1895" t="s">
        <v>5858</v>
      </c>
      <c r="M18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5" t="s">
        <v>471</v>
      </c>
      <c r="O1895" s="4">
        <v>-2350</v>
      </c>
      <c r="P1895" s="4">
        <f>IF(Table_GL_DATA_QUERY[[#This Row],[TRANSAMT]]&gt;0,Table_GL_DATA_QUERY[[#This Row],[TRANSAMT]],0)</f>
        <v>0</v>
      </c>
      <c r="Q1895" s="4">
        <f>-IF(Table_GL_DATA_QUERY[[#This Row],[TRANSAMT]]&lt;0,Table_GL_DATA_QUERY[[#This Row],[TRANSAMT]],0)</f>
        <v>2350</v>
      </c>
      <c r="R1895" t="s">
        <v>26</v>
      </c>
      <c r="S1895" t="s">
        <v>456</v>
      </c>
    </row>
    <row r="1896" spans="1:19" x14ac:dyDescent="0.25">
      <c r="A1896" s="6">
        <v>20210706</v>
      </c>
      <c r="B1896" t="s">
        <v>768</v>
      </c>
      <c r="C1896" t="s">
        <v>3682</v>
      </c>
      <c r="D1896" t="s">
        <v>5854</v>
      </c>
      <c r="E1896" t="s">
        <v>149</v>
      </c>
      <c r="F1896" t="s">
        <v>24</v>
      </c>
      <c r="G1896" t="s">
        <v>470</v>
      </c>
      <c r="H1896">
        <v>0</v>
      </c>
      <c r="I1896">
        <v>0</v>
      </c>
      <c r="J1896" t="s">
        <v>466</v>
      </c>
      <c r="K1896" t="s">
        <v>5859</v>
      </c>
      <c r="L1896" t="s">
        <v>5860</v>
      </c>
      <c r="M18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6" t="s">
        <v>471</v>
      </c>
      <c r="O1896" s="4">
        <v>-541</v>
      </c>
      <c r="P1896" s="4">
        <f>IF(Table_GL_DATA_QUERY[[#This Row],[TRANSAMT]]&gt;0,Table_GL_DATA_QUERY[[#This Row],[TRANSAMT]],0)</f>
        <v>0</v>
      </c>
      <c r="Q1896" s="4">
        <f>-IF(Table_GL_DATA_QUERY[[#This Row],[TRANSAMT]]&lt;0,Table_GL_DATA_QUERY[[#This Row],[TRANSAMT]],0)</f>
        <v>541</v>
      </c>
      <c r="R1896" t="s">
        <v>26</v>
      </c>
      <c r="S1896" t="s">
        <v>456</v>
      </c>
    </row>
    <row r="1897" spans="1:19" x14ac:dyDescent="0.25">
      <c r="A1897" s="6">
        <v>20210706</v>
      </c>
      <c r="B1897" t="s">
        <v>768</v>
      </c>
      <c r="C1897" t="s">
        <v>3682</v>
      </c>
      <c r="D1897" t="s">
        <v>5854</v>
      </c>
      <c r="E1897" t="s">
        <v>126</v>
      </c>
      <c r="F1897" t="s">
        <v>24</v>
      </c>
      <c r="G1897" t="s">
        <v>470</v>
      </c>
      <c r="H1897">
        <v>0</v>
      </c>
      <c r="I1897">
        <v>0</v>
      </c>
      <c r="J1897" t="s">
        <v>466</v>
      </c>
      <c r="K1897" t="s">
        <v>5861</v>
      </c>
      <c r="L1897" t="s">
        <v>5862</v>
      </c>
      <c r="M18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7" t="s">
        <v>471</v>
      </c>
      <c r="O1897" s="4">
        <v>-1756510</v>
      </c>
      <c r="P1897" s="4">
        <f>IF(Table_GL_DATA_QUERY[[#This Row],[TRANSAMT]]&gt;0,Table_GL_DATA_QUERY[[#This Row],[TRANSAMT]],0)</f>
        <v>0</v>
      </c>
      <c r="Q1897" s="4">
        <f>-IF(Table_GL_DATA_QUERY[[#This Row],[TRANSAMT]]&lt;0,Table_GL_DATA_QUERY[[#This Row],[TRANSAMT]],0)</f>
        <v>1756510</v>
      </c>
      <c r="R1897" t="s">
        <v>26</v>
      </c>
      <c r="S1897" t="s">
        <v>456</v>
      </c>
    </row>
    <row r="1898" spans="1:19" x14ac:dyDescent="0.25">
      <c r="A1898" s="6">
        <v>20210706</v>
      </c>
      <c r="B1898" t="s">
        <v>768</v>
      </c>
      <c r="C1898" t="s">
        <v>3682</v>
      </c>
      <c r="D1898" t="s">
        <v>5854</v>
      </c>
      <c r="E1898" t="s">
        <v>127</v>
      </c>
      <c r="F1898" t="s">
        <v>24</v>
      </c>
      <c r="G1898" t="s">
        <v>470</v>
      </c>
      <c r="H1898">
        <v>0</v>
      </c>
      <c r="I1898">
        <v>0</v>
      </c>
      <c r="J1898" t="s">
        <v>466</v>
      </c>
      <c r="K1898" t="s">
        <v>5863</v>
      </c>
      <c r="L1898" t="s">
        <v>5864</v>
      </c>
      <c r="M18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8" t="s">
        <v>471</v>
      </c>
      <c r="O1898" s="4">
        <v>-3200</v>
      </c>
      <c r="P1898" s="4">
        <f>IF(Table_GL_DATA_QUERY[[#This Row],[TRANSAMT]]&gt;0,Table_GL_DATA_QUERY[[#This Row],[TRANSAMT]],0)</f>
        <v>0</v>
      </c>
      <c r="Q1898" s="4">
        <f>-IF(Table_GL_DATA_QUERY[[#This Row],[TRANSAMT]]&lt;0,Table_GL_DATA_QUERY[[#This Row],[TRANSAMT]],0)</f>
        <v>3200</v>
      </c>
      <c r="R1898" t="s">
        <v>26</v>
      </c>
      <c r="S1898" t="s">
        <v>456</v>
      </c>
    </row>
    <row r="1899" spans="1:19" x14ac:dyDescent="0.25">
      <c r="A1899" s="6">
        <v>20210706</v>
      </c>
      <c r="B1899" t="s">
        <v>768</v>
      </c>
      <c r="C1899" t="s">
        <v>3682</v>
      </c>
      <c r="D1899" t="s">
        <v>5854</v>
      </c>
      <c r="E1899" t="s">
        <v>56</v>
      </c>
      <c r="F1899" t="s">
        <v>24</v>
      </c>
      <c r="G1899" t="s">
        <v>470</v>
      </c>
      <c r="H1899">
        <v>0</v>
      </c>
      <c r="I1899">
        <v>0</v>
      </c>
      <c r="J1899" t="s">
        <v>466</v>
      </c>
      <c r="K1899" t="s">
        <v>5865</v>
      </c>
      <c r="L1899" t="s">
        <v>5866</v>
      </c>
      <c r="M18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899" t="s">
        <v>471</v>
      </c>
      <c r="O1899" s="4">
        <v>-8400</v>
      </c>
      <c r="P1899" s="4">
        <f>IF(Table_GL_DATA_QUERY[[#This Row],[TRANSAMT]]&gt;0,Table_GL_DATA_QUERY[[#This Row],[TRANSAMT]],0)</f>
        <v>0</v>
      </c>
      <c r="Q1899" s="4">
        <f>-IF(Table_GL_DATA_QUERY[[#This Row],[TRANSAMT]]&lt;0,Table_GL_DATA_QUERY[[#This Row],[TRANSAMT]],0)</f>
        <v>8400</v>
      </c>
      <c r="R1899" t="s">
        <v>26</v>
      </c>
      <c r="S1899" t="s">
        <v>456</v>
      </c>
    </row>
    <row r="1900" spans="1:19" x14ac:dyDescent="0.25">
      <c r="A1900" s="6">
        <v>20210706</v>
      </c>
      <c r="B1900" t="s">
        <v>768</v>
      </c>
      <c r="C1900" t="s">
        <v>3682</v>
      </c>
      <c r="D1900" t="s">
        <v>5854</v>
      </c>
      <c r="E1900" t="s">
        <v>128</v>
      </c>
      <c r="F1900" t="s">
        <v>24</v>
      </c>
      <c r="G1900" t="s">
        <v>470</v>
      </c>
      <c r="H1900">
        <v>0</v>
      </c>
      <c r="I1900">
        <v>0</v>
      </c>
      <c r="J1900" t="s">
        <v>466</v>
      </c>
      <c r="K1900" t="s">
        <v>5867</v>
      </c>
      <c r="L1900" t="s">
        <v>3102</v>
      </c>
      <c r="M19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00" t="s">
        <v>471</v>
      </c>
      <c r="O1900" s="4">
        <v>-86275</v>
      </c>
      <c r="P1900" s="4">
        <f>IF(Table_GL_DATA_QUERY[[#This Row],[TRANSAMT]]&gt;0,Table_GL_DATA_QUERY[[#This Row],[TRANSAMT]],0)</f>
        <v>0</v>
      </c>
      <c r="Q1900" s="4">
        <f>-IF(Table_GL_DATA_QUERY[[#This Row],[TRANSAMT]]&lt;0,Table_GL_DATA_QUERY[[#This Row],[TRANSAMT]],0)</f>
        <v>86275</v>
      </c>
      <c r="R1900" t="s">
        <v>26</v>
      </c>
      <c r="S1900" t="s">
        <v>456</v>
      </c>
    </row>
    <row r="1901" spans="1:19" x14ac:dyDescent="0.25">
      <c r="A1901" s="6">
        <v>20210706</v>
      </c>
      <c r="B1901" t="s">
        <v>768</v>
      </c>
      <c r="C1901" t="s">
        <v>3682</v>
      </c>
      <c r="D1901" t="s">
        <v>5854</v>
      </c>
      <c r="E1901" t="s">
        <v>97</v>
      </c>
      <c r="F1901" t="s">
        <v>24</v>
      </c>
      <c r="G1901" t="s">
        <v>470</v>
      </c>
      <c r="H1901">
        <v>0</v>
      </c>
      <c r="I1901">
        <v>0</v>
      </c>
      <c r="J1901" t="s">
        <v>466</v>
      </c>
      <c r="K1901" t="s">
        <v>5868</v>
      </c>
      <c r="L1901" t="s">
        <v>5869</v>
      </c>
      <c r="M19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01" t="s">
        <v>471</v>
      </c>
      <c r="O1901" s="4">
        <v>-400</v>
      </c>
      <c r="P1901" s="4">
        <f>IF(Table_GL_DATA_QUERY[[#This Row],[TRANSAMT]]&gt;0,Table_GL_DATA_QUERY[[#This Row],[TRANSAMT]],0)</f>
        <v>0</v>
      </c>
      <c r="Q1901" s="4">
        <f>-IF(Table_GL_DATA_QUERY[[#This Row],[TRANSAMT]]&lt;0,Table_GL_DATA_QUERY[[#This Row],[TRANSAMT]],0)</f>
        <v>400</v>
      </c>
      <c r="R1901" t="s">
        <v>26</v>
      </c>
      <c r="S1901" t="s">
        <v>456</v>
      </c>
    </row>
    <row r="1902" spans="1:19" x14ac:dyDescent="0.25">
      <c r="A1902" s="6">
        <v>20210706</v>
      </c>
      <c r="B1902" t="s">
        <v>768</v>
      </c>
      <c r="C1902" t="s">
        <v>3682</v>
      </c>
      <c r="D1902" t="s">
        <v>5854</v>
      </c>
      <c r="E1902" t="s">
        <v>99</v>
      </c>
      <c r="F1902" t="s">
        <v>24</v>
      </c>
      <c r="G1902" t="s">
        <v>470</v>
      </c>
      <c r="H1902">
        <v>0</v>
      </c>
      <c r="I1902">
        <v>0</v>
      </c>
      <c r="J1902" t="s">
        <v>466</v>
      </c>
      <c r="K1902" t="s">
        <v>5870</v>
      </c>
      <c r="L1902" t="s">
        <v>5871</v>
      </c>
      <c r="M19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02" t="s">
        <v>471</v>
      </c>
      <c r="O1902" s="4">
        <v>-1640</v>
      </c>
      <c r="P1902" s="4">
        <f>IF(Table_GL_DATA_QUERY[[#This Row],[TRANSAMT]]&gt;0,Table_GL_DATA_QUERY[[#This Row],[TRANSAMT]],0)</f>
        <v>0</v>
      </c>
      <c r="Q1902" s="4">
        <f>-IF(Table_GL_DATA_QUERY[[#This Row],[TRANSAMT]]&lt;0,Table_GL_DATA_QUERY[[#This Row],[TRANSAMT]],0)</f>
        <v>1640</v>
      </c>
      <c r="R1902" t="s">
        <v>26</v>
      </c>
      <c r="S1902" t="s">
        <v>456</v>
      </c>
    </row>
    <row r="1903" spans="1:19" x14ac:dyDescent="0.25">
      <c r="A1903" s="6">
        <v>20210706</v>
      </c>
      <c r="B1903" t="s">
        <v>768</v>
      </c>
      <c r="C1903" t="s">
        <v>3682</v>
      </c>
      <c r="D1903" t="s">
        <v>5854</v>
      </c>
      <c r="E1903" t="s">
        <v>100</v>
      </c>
      <c r="F1903" t="s">
        <v>24</v>
      </c>
      <c r="G1903" t="s">
        <v>470</v>
      </c>
      <c r="H1903">
        <v>0</v>
      </c>
      <c r="I1903">
        <v>0</v>
      </c>
      <c r="J1903" t="s">
        <v>466</v>
      </c>
      <c r="K1903" t="s">
        <v>5872</v>
      </c>
      <c r="L1903" t="s">
        <v>5873</v>
      </c>
      <c r="M19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03" t="s">
        <v>471</v>
      </c>
      <c r="O1903" s="4">
        <v>-117500</v>
      </c>
      <c r="P1903" s="4">
        <f>IF(Table_GL_DATA_QUERY[[#This Row],[TRANSAMT]]&gt;0,Table_GL_DATA_QUERY[[#This Row],[TRANSAMT]],0)</f>
        <v>0</v>
      </c>
      <c r="Q1903" s="4">
        <f>-IF(Table_GL_DATA_QUERY[[#This Row],[TRANSAMT]]&lt;0,Table_GL_DATA_QUERY[[#This Row],[TRANSAMT]],0)</f>
        <v>117500</v>
      </c>
      <c r="R1903" t="s">
        <v>26</v>
      </c>
      <c r="S1903" t="s">
        <v>456</v>
      </c>
    </row>
    <row r="1904" spans="1:19" x14ac:dyDescent="0.25">
      <c r="A1904" s="6">
        <v>20210701</v>
      </c>
      <c r="B1904" t="s">
        <v>768</v>
      </c>
      <c r="C1904" t="s">
        <v>3682</v>
      </c>
      <c r="D1904" t="s">
        <v>5874</v>
      </c>
      <c r="E1904" t="s">
        <v>573</v>
      </c>
      <c r="F1904" t="s">
        <v>24</v>
      </c>
      <c r="G1904" t="s">
        <v>49</v>
      </c>
      <c r="H1904">
        <v>0</v>
      </c>
      <c r="I1904">
        <v>0</v>
      </c>
      <c r="J1904" t="s">
        <v>61</v>
      </c>
      <c r="K1904" t="s">
        <v>240</v>
      </c>
      <c r="L1904" t="s">
        <v>5875</v>
      </c>
      <c r="M19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04" t="s">
        <v>241</v>
      </c>
      <c r="O1904" s="4">
        <v>271493</v>
      </c>
      <c r="P1904" s="4">
        <f>IF(Table_GL_DATA_QUERY[[#This Row],[TRANSAMT]]&gt;0,Table_GL_DATA_QUERY[[#This Row],[TRANSAMT]],0)</f>
        <v>271493</v>
      </c>
      <c r="Q1904" s="4">
        <f>-IF(Table_GL_DATA_QUERY[[#This Row],[TRANSAMT]]&lt;0,Table_GL_DATA_QUERY[[#This Row],[TRANSAMT]],0)</f>
        <v>0</v>
      </c>
      <c r="R1904" t="s">
        <v>31</v>
      </c>
      <c r="S1904" t="s">
        <v>43</v>
      </c>
    </row>
    <row r="1905" spans="1:19" x14ac:dyDescent="0.25">
      <c r="A1905" s="6">
        <v>20210701</v>
      </c>
      <c r="B1905" t="s">
        <v>768</v>
      </c>
      <c r="C1905" t="s">
        <v>3682</v>
      </c>
      <c r="D1905" t="s">
        <v>5874</v>
      </c>
      <c r="E1905" t="s">
        <v>85</v>
      </c>
      <c r="F1905" t="s">
        <v>24</v>
      </c>
      <c r="G1905" t="s">
        <v>49</v>
      </c>
      <c r="H1905">
        <v>0</v>
      </c>
      <c r="I1905">
        <v>0</v>
      </c>
      <c r="J1905" t="s">
        <v>61</v>
      </c>
      <c r="K1905" t="s">
        <v>3668</v>
      </c>
      <c r="L1905" t="s">
        <v>5876</v>
      </c>
      <c r="M19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05" t="s">
        <v>3519</v>
      </c>
      <c r="O1905" s="4">
        <v>46584</v>
      </c>
      <c r="P1905" s="4">
        <f>IF(Table_GL_DATA_QUERY[[#This Row],[TRANSAMT]]&gt;0,Table_GL_DATA_QUERY[[#This Row],[TRANSAMT]],0)</f>
        <v>46584</v>
      </c>
      <c r="Q1905" s="4">
        <f>-IF(Table_GL_DATA_QUERY[[#This Row],[TRANSAMT]]&lt;0,Table_GL_DATA_QUERY[[#This Row],[TRANSAMT]],0)</f>
        <v>0</v>
      </c>
      <c r="R1905" t="s">
        <v>31</v>
      </c>
      <c r="S1905" t="s">
        <v>43</v>
      </c>
    </row>
    <row r="1906" spans="1:19" x14ac:dyDescent="0.25">
      <c r="A1906" s="6">
        <v>20210701</v>
      </c>
      <c r="B1906" t="s">
        <v>768</v>
      </c>
      <c r="C1906" t="s">
        <v>3682</v>
      </c>
      <c r="D1906" t="s">
        <v>5874</v>
      </c>
      <c r="E1906" t="s">
        <v>86</v>
      </c>
      <c r="F1906" t="s">
        <v>24</v>
      </c>
      <c r="G1906" t="s">
        <v>49</v>
      </c>
      <c r="H1906">
        <v>0</v>
      </c>
      <c r="I1906">
        <v>0</v>
      </c>
      <c r="J1906" t="s">
        <v>61</v>
      </c>
      <c r="K1906" t="s">
        <v>3668</v>
      </c>
      <c r="L1906" t="s">
        <v>5877</v>
      </c>
      <c r="M19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06" t="s">
        <v>3519</v>
      </c>
      <c r="O1906" s="4">
        <v>67455</v>
      </c>
      <c r="P1906" s="4">
        <f>IF(Table_GL_DATA_QUERY[[#This Row],[TRANSAMT]]&gt;0,Table_GL_DATA_QUERY[[#This Row],[TRANSAMT]],0)</f>
        <v>67455</v>
      </c>
      <c r="Q1906" s="4">
        <f>-IF(Table_GL_DATA_QUERY[[#This Row],[TRANSAMT]]&lt;0,Table_GL_DATA_QUERY[[#This Row],[TRANSAMT]],0)</f>
        <v>0</v>
      </c>
      <c r="R1906" t="s">
        <v>31</v>
      </c>
      <c r="S1906" t="s">
        <v>43</v>
      </c>
    </row>
    <row r="1907" spans="1:19" x14ac:dyDescent="0.25">
      <c r="A1907" s="6">
        <v>20210701</v>
      </c>
      <c r="B1907" t="s">
        <v>768</v>
      </c>
      <c r="C1907" t="s">
        <v>3682</v>
      </c>
      <c r="D1907" t="s">
        <v>5874</v>
      </c>
      <c r="E1907" t="s">
        <v>87</v>
      </c>
      <c r="F1907" t="s">
        <v>24</v>
      </c>
      <c r="G1907" t="s">
        <v>49</v>
      </c>
      <c r="H1907">
        <v>0</v>
      </c>
      <c r="I1907">
        <v>0</v>
      </c>
      <c r="J1907" t="s">
        <v>61</v>
      </c>
      <c r="K1907" t="s">
        <v>3014</v>
      </c>
      <c r="L1907" t="s">
        <v>5878</v>
      </c>
      <c r="M19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07" t="s">
        <v>1680</v>
      </c>
      <c r="O1907" s="4">
        <v>21228.080000000002</v>
      </c>
      <c r="P1907" s="4">
        <f>IF(Table_GL_DATA_QUERY[[#This Row],[TRANSAMT]]&gt;0,Table_GL_DATA_QUERY[[#This Row],[TRANSAMT]],0)</f>
        <v>21228.080000000002</v>
      </c>
      <c r="Q1907" s="4">
        <f>-IF(Table_GL_DATA_QUERY[[#This Row],[TRANSAMT]]&lt;0,Table_GL_DATA_QUERY[[#This Row],[TRANSAMT]],0)</f>
        <v>0</v>
      </c>
      <c r="R1907" t="s">
        <v>31</v>
      </c>
      <c r="S1907" t="s">
        <v>43</v>
      </c>
    </row>
    <row r="1908" spans="1:19" x14ac:dyDescent="0.25">
      <c r="A1908" s="6">
        <v>20210701</v>
      </c>
      <c r="B1908" t="s">
        <v>768</v>
      </c>
      <c r="C1908" t="s">
        <v>3682</v>
      </c>
      <c r="D1908" t="s">
        <v>5874</v>
      </c>
      <c r="E1908" t="s">
        <v>88</v>
      </c>
      <c r="F1908" t="s">
        <v>24</v>
      </c>
      <c r="G1908" t="s">
        <v>49</v>
      </c>
      <c r="H1908">
        <v>0</v>
      </c>
      <c r="I1908">
        <v>0</v>
      </c>
      <c r="J1908" t="s">
        <v>61</v>
      </c>
      <c r="K1908" t="s">
        <v>5879</v>
      </c>
      <c r="L1908" t="s">
        <v>5880</v>
      </c>
      <c r="M19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000244465919</v>
      </c>
      <c r="N1908" t="s">
        <v>5881</v>
      </c>
      <c r="O1908" s="4">
        <v>1127043</v>
      </c>
      <c r="P1908" s="4">
        <f>IF(Table_GL_DATA_QUERY[[#This Row],[TRANSAMT]]&gt;0,Table_GL_DATA_QUERY[[#This Row],[TRANSAMT]],0)</f>
        <v>1127043</v>
      </c>
      <c r="Q1908" s="4">
        <f>-IF(Table_GL_DATA_QUERY[[#This Row],[TRANSAMT]]&lt;0,Table_GL_DATA_QUERY[[#This Row],[TRANSAMT]],0)</f>
        <v>0</v>
      </c>
      <c r="R1908" t="s">
        <v>31</v>
      </c>
      <c r="S1908" t="s">
        <v>43</v>
      </c>
    </row>
    <row r="1909" spans="1:19" x14ac:dyDescent="0.25">
      <c r="A1909" s="6">
        <v>20210701</v>
      </c>
      <c r="B1909" t="s">
        <v>768</v>
      </c>
      <c r="C1909" t="s">
        <v>3682</v>
      </c>
      <c r="D1909" t="s">
        <v>5874</v>
      </c>
      <c r="E1909" t="s">
        <v>89</v>
      </c>
      <c r="F1909" t="s">
        <v>24</v>
      </c>
      <c r="G1909" t="s">
        <v>49</v>
      </c>
      <c r="H1909">
        <v>0</v>
      </c>
      <c r="I1909">
        <v>0</v>
      </c>
      <c r="J1909" t="s">
        <v>61</v>
      </c>
      <c r="K1909" t="s">
        <v>1681</v>
      </c>
      <c r="L1909" t="s">
        <v>5882</v>
      </c>
      <c r="M19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09" t="s">
        <v>1682</v>
      </c>
      <c r="O1909" s="4">
        <v>1939570.64</v>
      </c>
      <c r="P1909" s="4">
        <f>IF(Table_GL_DATA_QUERY[[#This Row],[TRANSAMT]]&gt;0,Table_GL_DATA_QUERY[[#This Row],[TRANSAMT]],0)</f>
        <v>1939570.64</v>
      </c>
      <c r="Q1909" s="4">
        <f>-IF(Table_GL_DATA_QUERY[[#This Row],[TRANSAMT]]&lt;0,Table_GL_DATA_QUERY[[#This Row],[TRANSAMT]],0)</f>
        <v>0</v>
      </c>
      <c r="R1909" t="s">
        <v>31</v>
      </c>
      <c r="S1909" t="s">
        <v>43</v>
      </c>
    </row>
    <row r="1910" spans="1:19" x14ac:dyDescent="0.25">
      <c r="A1910" s="6">
        <v>20210701</v>
      </c>
      <c r="B1910" t="s">
        <v>768</v>
      </c>
      <c r="C1910" t="s">
        <v>3682</v>
      </c>
      <c r="D1910" t="s">
        <v>5874</v>
      </c>
      <c r="E1910" t="s">
        <v>90</v>
      </c>
      <c r="F1910" t="s">
        <v>24</v>
      </c>
      <c r="G1910" t="s">
        <v>49</v>
      </c>
      <c r="H1910">
        <v>0</v>
      </c>
      <c r="I1910">
        <v>0</v>
      </c>
      <c r="J1910" t="s">
        <v>61</v>
      </c>
      <c r="K1910" t="s">
        <v>1683</v>
      </c>
      <c r="L1910" t="s">
        <v>5883</v>
      </c>
      <c r="M19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10" t="s">
        <v>3427</v>
      </c>
      <c r="O1910" s="4">
        <v>147256.57</v>
      </c>
      <c r="P1910" s="4">
        <f>IF(Table_GL_DATA_QUERY[[#This Row],[TRANSAMT]]&gt;0,Table_GL_DATA_QUERY[[#This Row],[TRANSAMT]],0)</f>
        <v>147256.57</v>
      </c>
      <c r="Q1910" s="4">
        <f>-IF(Table_GL_DATA_QUERY[[#This Row],[TRANSAMT]]&lt;0,Table_GL_DATA_QUERY[[#This Row],[TRANSAMT]],0)</f>
        <v>0</v>
      </c>
      <c r="R1910" t="s">
        <v>31</v>
      </c>
      <c r="S1910" t="s">
        <v>43</v>
      </c>
    </row>
    <row r="1911" spans="1:19" x14ac:dyDescent="0.25">
      <c r="A1911" s="6">
        <v>20210701</v>
      </c>
      <c r="B1911" t="s">
        <v>768</v>
      </c>
      <c r="C1911" t="s">
        <v>3682</v>
      </c>
      <c r="D1911" t="s">
        <v>5874</v>
      </c>
      <c r="E1911" t="s">
        <v>91</v>
      </c>
      <c r="F1911" t="s">
        <v>24</v>
      </c>
      <c r="G1911" t="s">
        <v>49</v>
      </c>
      <c r="H1911">
        <v>0</v>
      </c>
      <c r="I1911">
        <v>0</v>
      </c>
      <c r="J1911" t="s">
        <v>61</v>
      </c>
      <c r="K1911" t="s">
        <v>831</v>
      </c>
      <c r="L1911" t="s">
        <v>5884</v>
      </c>
      <c r="M19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000010630070</v>
      </c>
      <c r="N1911" t="s">
        <v>1684</v>
      </c>
      <c r="O1911" s="4">
        <v>569956</v>
      </c>
      <c r="P1911" s="4">
        <f>IF(Table_GL_DATA_QUERY[[#This Row],[TRANSAMT]]&gt;0,Table_GL_DATA_QUERY[[#This Row],[TRANSAMT]],0)</f>
        <v>569956</v>
      </c>
      <c r="Q1911" s="4">
        <f>-IF(Table_GL_DATA_QUERY[[#This Row],[TRANSAMT]]&lt;0,Table_GL_DATA_QUERY[[#This Row],[TRANSAMT]],0)</f>
        <v>0</v>
      </c>
      <c r="R1911" t="s">
        <v>31</v>
      </c>
      <c r="S1911" t="s">
        <v>43</v>
      </c>
    </row>
    <row r="1912" spans="1:19" x14ac:dyDescent="0.25">
      <c r="A1912" s="6">
        <v>20210701</v>
      </c>
      <c r="B1912" t="s">
        <v>768</v>
      </c>
      <c r="C1912" t="s">
        <v>3682</v>
      </c>
      <c r="D1912" t="s">
        <v>5874</v>
      </c>
      <c r="E1912" t="s">
        <v>92</v>
      </c>
      <c r="F1912" t="s">
        <v>24</v>
      </c>
      <c r="G1912" t="s">
        <v>49</v>
      </c>
      <c r="H1912">
        <v>0</v>
      </c>
      <c r="I1912">
        <v>0</v>
      </c>
      <c r="J1912" t="s">
        <v>61</v>
      </c>
      <c r="K1912" t="s">
        <v>5885</v>
      </c>
      <c r="L1912" t="s">
        <v>5886</v>
      </c>
      <c r="M19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000010630210</v>
      </c>
      <c r="N1912" t="s">
        <v>5887</v>
      </c>
      <c r="O1912" s="4">
        <v>2507</v>
      </c>
      <c r="P1912" s="4">
        <f>IF(Table_GL_DATA_QUERY[[#This Row],[TRANSAMT]]&gt;0,Table_GL_DATA_QUERY[[#This Row],[TRANSAMT]],0)</f>
        <v>2507</v>
      </c>
      <c r="Q1912" s="4">
        <f>-IF(Table_GL_DATA_QUERY[[#This Row],[TRANSAMT]]&lt;0,Table_GL_DATA_QUERY[[#This Row],[TRANSAMT]],0)</f>
        <v>0</v>
      </c>
      <c r="R1912" t="s">
        <v>31</v>
      </c>
      <c r="S1912" t="s">
        <v>43</v>
      </c>
    </row>
    <row r="1913" spans="1:19" x14ac:dyDescent="0.25">
      <c r="A1913" s="6">
        <v>20210701</v>
      </c>
      <c r="B1913" t="s">
        <v>768</v>
      </c>
      <c r="C1913" t="s">
        <v>3682</v>
      </c>
      <c r="D1913" t="s">
        <v>5874</v>
      </c>
      <c r="E1913" t="s">
        <v>1685</v>
      </c>
      <c r="F1913" t="s">
        <v>24</v>
      </c>
      <c r="G1913" t="s">
        <v>49</v>
      </c>
      <c r="H1913">
        <v>0</v>
      </c>
      <c r="I1913">
        <v>0</v>
      </c>
      <c r="J1913" t="s">
        <v>61</v>
      </c>
      <c r="K1913" t="s">
        <v>1686</v>
      </c>
      <c r="L1913" t="s">
        <v>5888</v>
      </c>
      <c r="M19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13" t="s">
        <v>3652</v>
      </c>
      <c r="O1913" s="4">
        <v>2540242</v>
      </c>
      <c r="P1913" s="4">
        <f>IF(Table_GL_DATA_QUERY[[#This Row],[TRANSAMT]]&gt;0,Table_GL_DATA_QUERY[[#This Row],[TRANSAMT]],0)</f>
        <v>2540242</v>
      </c>
      <c r="Q1913" s="4">
        <f>-IF(Table_GL_DATA_QUERY[[#This Row],[TRANSAMT]]&lt;0,Table_GL_DATA_QUERY[[#This Row],[TRANSAMT]],0)</f>
        <v>0</v>
      </c>
      <c r="R1913" t="s">
        <v>31</v>
      </c>
      <c r="S1913" t="s">
        <v>43</v>
      </c>
    </row>
    <row r="1914" spans="1:19" x14ac:dyDescent="0.25">
      <c r="A1914" s="6">
        <v>20210701</v>
      </c>
      <c r="B1914" t="s">
        <v>768</v>
      </c>
      <c r="C1914" t="s">
        <v>3682</v>
      </c>
      <c r="D1914" t="s">
        <v>5874</v>
      </c>
      <c r="E1914" t="s">
        <v>1687</v>
      </c>
      <c r="F1914" t="s">
        <v>41</v>
      </c>
      <c r="G1914" t="s">
        <v>49</v>
      </c>
      <c r="H1914">
        <v>0</v>
      </c>
      <c r="I1914">
        <v>0</v>
      </c>
      <c r="J1914" t="s">
        <v>61</v>
      </c>
      <c r="K1914" t="s">
        <v>5889</v>
      </c>
      <c r="L1914" t="s">
        <v>5890</v>
      </c>
      <c r="M19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000CMS200293</v>
      </c>
      <c r="N1914" t="s">
        <v>5891</v>
      </c>
      <c r="O1914" s="4">
        <v>1260</v>
      </c>
      <c r="P1914" s="4">
        <f>IF(Table_GL_DATA_QUERY[[#This Row],[TRANSAMT]]&gt;0,Table_GL_DATA_QUERY[[#This Row],[TRANSAMT]],0)</f>
        <v>1260</v>
      </c>
      <c r="Q1914" s="4">
        <f>-IF(Table_GL_DATA_QUERY[[#This Row],[TRANSAMT]]&lt;0,Table_GL_DATA_QUERY[[#This Row],[TRANSAMT]],0)</f>
        <v>0</v>
      </c>
      <c r="R1914" t="s">
        <v>31</v>
      </c>
      <c r="S1914" t="s">
        <v>27</v>
      </c>
    </row>
    <row r="1915" spans="1:19" x14ac:dyDescent="0.25">
      <c r="A1915" s="6">
        <v>20210701</v>
      </c>
      <c r="B1915" t="s">
        <v>768</v>
      </c>
      <c r="C1915" t="s">
        <v>3682</v>
      </c>
      <c r="D1915" t="s">
        <v>5874</v>
      </c>
      <c r="E1915" t="s">
        <v>1688</v>
      </c>
      <c r="F1915" t="s">
        <v>24</v>
      </c>
      <c r="G1915" t="s">
        <v>49</v>
      </c>
      <c r="H1915">
        <v>0</v>
      </c>
      <c r="I1915">
        <v>0</v>
      </c>
      <c r="J1915" t="s">
        <v>61</v>
      </c>
      <c r="K1915" t="s">
        <v>3310</v>
      </c>
      <c r="L1915" t="s">
        <v>5892</v>
      </c>
      <c r="M19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000010628774</v>
      </c>
      <c r="N1915" t="s">
        <v>1552</v>
      </c>
      <c r="O1915" s="4">
        <v>157644</v>
      </c>
      <c r="P1915" s="4">
        <f>IF(Table_GL_DATA_QUERY[[#This Row],[TRANSAMT]]&gt;0,Table_GL_DATA_QUERY[[#This Row],[TRANSAMT]],0)</f>
        <v>157644</v>
      </c>
      <c r="Q1915" s="4">
        <f>-IF(Table_GL_DATA_QUERY[[#This Row],[TRANSAMT]]&lt;0,Table_GL_DATA_QUERY[[#This Row],[TRANSAMT]],0)</f>
        <v>0</v>
      </c>
      <c r="R1915" t="s">
        <v>31</v>
      </c>
      <c r="S1915" t="s">
        <v>43</v>
      </c>
    </row>
    <row r="1916" spans="1:19" x14ac:dyDescent="0.25">
      <c r="A1916" s="6">
        <v>20210707</v>
      </c>
      <c r="B1916" t="s">
        <v>768</v>
      </c>
      <c r="C1916" t="s">
        <v>3682</v>
      </c>
      <c r="D1916" t="s">
        <v>6679</v>
      </c>
      <c r="E1916" t="s">
        <v>23</v>
      </c>
      <c r="F1916" t="s">
        <v>24</v>
      </c>
      <c r="G1916" t="s">
        <v>470</v>
      </c>
      <c r="H1916">
        <v>0</v>
      </c>
      <c r="I1916">
        <v>0</v>
      </c>
      <c r="J1916" t="s">
        <v>472</v>
      </c>
      <c r="K1916" t="s">
        <v>6680</v>
      </c>
      <c r="L1916" t="s">
        <v>6681</v>
      </c>
      <c r="M19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16" t="s">
        <v>5149</v>
      </c>
      <c r="O1916" s="4">
        <v>22384</v>
      </c>
      <c r="P1916" s="4">
        <f>IF(Table_GL_DATA_QUERY[[#This Row],[TRANSAMT]]&gt;0,Table_GL_DATA_QUERY[[#This Row],[TRANSAMT]],0)</f>
        <v>22384</v>
      </c>
      <c r="Q1916" s="4">
        <f>-IF(Table_GL_DATA_QUERY[[#This Row],[TRANSAMT]]&lt;0,Table_GL_DATA_QUERY[[#This Row],[TRANSAMT]],0)</f>
        <v>0</v>
      </c>
      <c r="R1916" t="s">
        <v>26</v>
      </c>
      <c r="S1916" t="s">
        <v>27</v>
      </c>
    </row>
    <row r="1917" spans="1:19" x14ac:dyDescent="0.25">
      <c r="A1917" s="6">
        <v>20210707</v>
      </c>
      <c r="B1917" t="s">
        <v>768</v>
      </c>
      <c r="C1917" t="s">
        <v>3682</v>
      </c>
      <c r="D1917" t="s">
        <v>6682</v>
      </c>
      <c r="E1917" t="s">
        <v>23</v>
      </c>
      <c r="F1917" t="s">
        <v>24</v>
      </c>
      <c r="G1917" t="s">
        <v>470</v>
      </c>
      <c r="H1917">
        <v>0</v>
      </c>
      <c r="I1917">
        <v>0</v>
      </c>
      <c r="J1917" t="s">
        <v>472</v>
      </c>
      <c r="K1917" t="s">
        <v>6683</v>
      </c>
      <c r="L1917" t="s">
        <v>6681</v>
      </c>
      <c r="M19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17" t="s">
        <v>5148</v>
      </c>
      <c r="O1917" s="4">
        <v>9000</v>
      </c>
      <c r="P1917" s="4">
        <f>IF(Table_GL_DATA_QUERY[[#This Row],[TRANSAMT]]&gt;0,Table_GL_DATA_QUERY[[#This Row],[TRANSAMT]],0)</f>
        <v>9000</v>
      </c>
      <c r="Q1917" s="4">
        <f>-IF(Table_GL_DATA_QUERY[[#This Row],[TRANSAMT]]&lt;0,Table_GL_DATA_QUERY[[#This Row],[TRANSAMT]],0)</f>
        <v>0</v>
      </c>
      <c r="R1917" t="s">
        <v>26</v>
      </c>
      <c r="S1917" t="s">
        <v>27</v>
      </c>
    </row>
    <row r="1918" spans="1:19" x14ac:dyDescent="0.25">
      <c r="A1918" s="6">
        <v>20210707</v>
      </c>
      <c r="B1918" t="s">
        <v>768</v>
      </c>
      <c r="C1918" t="s">
        <v>3682</v>
      </c>
      <c r="D1918" t="s">
        <v>6684</v>
      </c>
      <c r="E1918" t="s">
        <v>23</v>
      </c>
      <c r="F1918" t="s">
        <v>24</v>
      </c>
      <c r="G1918" t="s">
        <v>470</v>
      </c>
      <c r="H1918">
        <v>0</v>
      </c>
      <c r="I1918">
        <v>0</v>
      </c>
      <c r="J1918" t="s">
        <v>472</v>
      </c>
      <c r="K1918" t="s">
        <v>6685</v>
      </c>
      <c r="L1918" t="s">
        <v>6686</v>
      </c>
      <c r="M19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18" t="s">
        <v>511</v>
      </c>
      <c r="O1918" s="4">
        <v>-1079</v>
      </c>
      <c r="P1918" s="4">
        <f>IF(Table_GL_DATA_QUERY[[#This Row],[TRANSAMT]]&gt;0,Table_GL_DATA_QUERY[[#This Row],[TRANSAMT]],0)</f>
        <v>0</v>
      </c>
      <c r="Q1918" s="4">
        <f>-IF(Table_GL_DATA_QUERY[[#This Row],[TRANSAMT]]&lt;0,Table_GL_DATA_QUERY[[#This Row],[TRANSAMT]],0)</f>
        <v>1079</v>
      </c>
      <c r="R1918" t="s">
        <v>26</v>
      </c>
      <c r="S1918" t="s">
        <v>27</v>
      </c>
    </row>
    <row r="1919" spans="1:19" x14ac:dyDescent="0.25">
      <c r="A1919" s="6">
        <v>20210707</v>
      </c>
      <c r="B1919" t="s">
        <v>768</v>
      </c>
      <c r="C1919" t="s">
        <v>3682</v>
      </c>
      <c r="D1919" t="s">
        <v>6684</v>
      </c>
      <c r="E1919" t="s">
        <v>59</v>
      </c>
      <c r="F1919" t="s">
        <v>24</v>
      </c>
      <c r="G1919" t="s">
        <v>470</v>
      </c>
      <c r="H1919">
        <v>0</v>
      </c>
      <c r="I1919">
        <v>0</v>
      </c>
      <c r="J1919" t="s">
        <v>472</v>
      </c>
      <c r="K1919" t="s">
        <v>6687</v>
      </c>
      <c r="L1919" t="s">
        <v>6688</v>
      </c>
      <c r="M19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19" t="s">
        <v>511</v>
      </c>
      <c r="O1919" s="4">
        <v>-185691</v>
      </c>
      <c r="P1919" s="4">
        <f>IF(Table_GL_DATA_QUERY[[#This Row],[TRANSAMT]]&gt;0,Table_GL_DATA_QUERY[[#This Row],[TRANSAMT]],0)</f>
        <v>0</v>
      </c>
      <c r="Q1919" s="4">
        <f>-IF(Table_GL_DATA_QUERY[[#This Row],[TRANSAMT]]&lt;0,Table_GL_DATA_QUERY[[#This Row],[TRANSAMT]],0)</f>
        <v>185691</v>
      </c>
      <c r="R1919" t="s">
        <v>26</v>
      </c>
      <c r="S1919" t="s">
        <v>27</v>
      </c>
    </row>
    <row r="1920" spans="1:19" x14ac:dyDescent="0.25">
      <c r="A1920" s="6">
        <v>20210707</v>
      </c>
      <c r="B1920" t="s">
        <v>768</v>
      </c>
      <c r="C1920" t="s">
        <v>3682</v>
      </c>
      <c r="D1920" t="s">
        <v>6684</v>
      </c>
      <c r="E1920" t="s">
        <v>149</v>
      </c>
      <c r="F1920" t="s">
        <v>24</v>
      </c>
      <c r="G1920" t="s">
        <v>470</v>
      </c>
      <c r="H1920">
        <v>0</v>
      </c>
      <c r="I1920">
        <v>0</v>
      </c>
      <c r="J1920" t="s">
        <v>472</v>
      </c>
      <c r="K1920" t="s">
        <v>6689</v>
      </c>
      <c r="L1920" t="s">
        <v>6690</v>
      </c>
      <c r="M19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0" t="s">
        <v>511</v>
      </c>
      <c r="O1920" s="4">
        <v>-314148</v>
      </c>
      <c r="P1920" s="4">
        <f>IF(Table_GL_DATA_QUERY[[#This Row],[TRANSAMT]]&gt;0,Table_GL_DATA_QUERY[[#This Row],[TRANSAMT]],0)</f>
        <v>0</v>
      </c>
      <c r="Q1920" s="4">
        <f>-IF(Table_GL_DATA_QUERY[[#This Row],[TRANSAMT]]&lt;0,Table_GL_DATA_QUERY[[#This Row],[TRANSAMT]],0)</f>
        <v>314148</v>
      </c>
      <c r="R1920" t="s">
        <v>26</v>
      </c>
      <c r="S1920" t="s">
        <v>27</v>
      </c>
    </row>
    <row r="1921" spans="1:19" x14ac:dyDescent="0.25">
      <c r="A1921" s="6">
        <v>20210707</v>
      </c>
      <c r="B1921" t="s">
        <v>768</v>
      </c>
      <c r="C1921" t="s">
        <v>3682</v>
      </c>
      <c r="D1921" t="s">
        <v>6684</v>
      </c>
      <c r="E1921" t="s">
        <v>126</v>
      </c>
      <c r="F1921" t="s">
        <v>24</v>
      </c>
      <c r="G1921" t="s">
        <v>470</v>
      </c>
      <c r="H1921">
        <v>0</v>
      </c>
      <c r="I1921">
        <v>0</v>
      </c>
      <c r="J1921" t="s">
        <v>472</v>
      </c>
      <c r="K1921" t="s">
        <v>6691</v>
      </c>
      <c r="L1921" t="s">
        <v>6692</v>
      </c>
      <c r="M19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1" t="s">
        <v>511</v>
      </c>
      <c r="O1921" s="4">
        <v>-795705</v>
      </c>
      <c r="P1921" s="4">
        <f>IF(Table_GL_DATA_QUERY[[#This Row],[TRANSAMT]]&gt;0,Table_GL_DATA_QUERY[[#This Row],[TRANSAMT]],0)</f>
        <v>0</v>
      </c>
      <c r="Q1921" s="4">
        <f>-IF(Table_GL_DATA_QUERY[[#This Row],[TRANSAMT]]&lt;0,Table_GL_DATA_QUERY[[#This Row],[TRANSAMT]],0)</f>
        <v>795705</v>
      </c>
      <c r="R1921" t="s">
        <v>26</v>
      </c>
      <c r="S1921" t="s">
        <v>27</v>
      </c>
    </row>
    <row r="1922" spans="1:19" x14ac:dyDescent="0.25">
      <c r="A1922" s="6">
        <v>20210707</v>
      </c>
      <c r="B1922" t="s">
        <v>768</v>
      </c>
      <c r="C1922" t="s">
        <v>3682</v>
      </c>
      <c r="D1922" t="s">
        <v>6684</v>
      </c>
      <c r="E1922" t="s">
        <v>127</v>
      </c>
      <c r="F1922" t="s">
        <v>24</v>
      </c>
      <c r="G1922" t="s">
        <v>470</v>
      </c>
      <c r="H1922">
        <v>0</v>
      </c>
      <c r="I1922">
        <v>0</v>
      </c>
      <c r="J1922" t="s">
        <v>472</v>
      </c>
      <c r="K1922" t="s">
        <v>6693</v>
      </c>
      <c r="L1922" t="s">
        <v>6694</v>
      </c>
      <c r="M19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2" t="s">
        <v>511</v>
      </c>
      <c r="O1922" s="4">
        <v>-1273506</v>
      </c>
      <c r="P1922" s="4">
        <f>IF(Table_GL_DATA_QUERY[[#This Row],[TRANSAMT]]&gt;0,Table_GL_DATA_QUERY[[#This Row],[TRANSAMT]],0)</f>
        <v>0</v>
      </c>
      <c r="Q1922" s="4">
        <f>-IF(Table_GL_DATA_QUERY[[#This Row],[TRANSAMT]]&lt;0,Table_GL_DATA_QUERY[[#This Row],[TRANSAMT]],0)</f>
        <v>1273506</v>
      </c>
      <c r="R1922" t="s">
        <v>26</v>
      </c>
      <c r="S1922" t="s">
        <v>27</v>
      </c>
    </row>
    <row r="1923" spans="1:19" x14ac:dyDescent="0.25">
      <c r="A1923" s="6">
        <v>20210707</v>
      </c>
      <c r="B1923" t="s">
        <v>768</v>
      </c>
      <c r="C1923" t="s">
        <v>3682</v>
      </c>
      <c r="D1923" t="s">
        <v>6684</v>
      </c>
      <c r="E1923" t="s">
        <v>56</v>
      </c>
      <c r="F1923" t="s">
        <v>24</v>
      </c>
      <c r="G1923" t="s">
        <v>470</v>
      </c>
      <c r="H1923">
        <v>0</v>
      </c>
      <c r="I1923">
        <v>0</v>
      </c>
      <c r="J1923" t="s">
        <v>472</v>
      </c>
      <c r="K1923" t="s">
        <v>6695</v>
      </c>
      <c r="L1923" t="s">
        <v>6696</v>
      </c>
      <c r="M19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3" t="s">
        <v>511</v>
      </c>
      <c r="O1923" s="4">
        <v>-287464</v>
      </c>
      <c r="P1923" s="4">
        <f>IF(Table_GL_DATA_QUERY[[#This Row],[TRANSAMT]]&gt;0,Table_GL_DATA_QUERY[[#This Row],[TRANSAMT]],0)</f>
        <v>0</v>
      </c>
      <c r="Q1923" s="4">
        <f>-IF(Table_GL_DATA_QUERY[[#This Row],[TRANSAMT]]&lt;0,Table_GL_DATA_QUERY[[#This Row],[TRANSAMT]],0)</f>
        <v>287464</v>
      </c>
      <c r="R1923" t="s">
        <v>26</v>
      </c>
      <c r="S1923" t="s">
        <v>27</v>
      </c>
    </row>
    <row r="1924" spans="1:19" x14ac:dyDescent="0.25">
      <c r="A1924" s="6">
        <v>20210707</v>
      </c>
      <c r="B1924" t="s">
        <v>768</v>
      </c>
      <c r="C1924" t="s">
        <v>3682</v>
      </c>
      <c r="D1924" t="s">
        <v>6684</v>
      </c>
      <c r="E1924" t="s">
        <v>128</v>
      </c>
      <c r="F1924" t="s">
        <v>24</v>
      </c>
      <c r="G1924" t="s">
        <v>470</v>
      </c>
      <c r="H1924">
        <v>0</v>
      </c>
      <c r="I1924">
        <v>0</v>
      </c>
      <c r="J1924" t="s">
        <v>472</v>
      </c>
      <c r="K1924" t="s">
        <v>6697</v>
      </c>
      <c r="L1924" t="s">
        <v>6698</v>
      </c>
      <c r="M19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4" t="s">
        <v>511</v>
      </c>
      <c r="O1924" s="4">
        <v>-596591</v>
      </c>
      <c r="P1924" s="4">
        <f>IF(Table_GL_DATA_QUERY[[#This Row],[TRANSAMT]]&gt;0,Table_GL_DATA_QUERY[[#This Row],[TRANSAMT]],0)</f>
        <v>0</v>
      </c>
      <c r="Q1924" s="4">
        <f>-IF(Table_GL_DATA_QUERY[[#This Row],[TRANSAMT]]&lt;0,Table_GL_DATA_QUERY[[#This Row],[TRANSAMT]],0)</f>
        <v>596591</v>
      </c>
      <c r="R1924" t="s">
        <v>26</v>
      </c>
      <c r="S1924" t="s">
        <v>27</v>
      </c>
    </row>
    <row r="1925" spans="1:19" x14ac:dyDescent="0.25">
      <c r="A1925" s="6">
        <v>20210707</v>
      </c>
      <c r="B1925" t="s">
        <v>768</v>
      </c>
      <c r="C1925" t="s">
        <v>3682</v>
      </c>
      <c r="D1925" t="s">
        <v>6684</v>
      </c>
      <c r="E1925" t="s">
        <v>97</v>
      </c>
      <c r="F1925" t="s">
        <v>24</v>
      </c>
      <c r="G1925" t="s">
        <v>470</v>
      </c>
      <c r="H1925">
        <v>0</v>
      </c>
      <c r="I1925">
        <v>0</v>
      </c>
      <c r="J1925" t="s">
        <v>472</v>
      </c>
      <c r="K1925" t="s">
        <v>6699</v>
      </c>
      <c r="L1925" t="s">
        <v>6700</v>
      </c>
      <c r="M19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5" t="s">
        <v>511</v>
      </c>
      <c r="O1925" s="4">
        <v>-135679</v>
      </c>
      <c r="P1925" s="4">
        <f>IF(Table_GL_DATA_QUERY[[#This Row],[TRANSAMT]]&gt;0,Table_GL_DATA_QUERY[[#This Row],[TRANSAMT]],0)</f>
        <v>0</v>
      </c>
      <c r="Q1925" s="4">
        <f>-IF(Table_GL_DATA_QUERY[[#This Row],[TRANSAMT]]&lt;0,Table_GL_DATA_QUERY[[#This Row],[TRANSAMT]],0)</f>
        <v>135679</v>
      </c>
      <c r="R1925" t="s">
        <v>26</v>
      </c>
      <c r="S1925" t="s">
        <v>27</v>
      </c>
    </row>
    <row r="1926" spans="1:19" x14ac:dyDescent="0.25">
      <c r="A1926" s="6">
        <v>20210707</v>
      </c>
      <c r="B1926" t="s">
        <v>768</v>
      </c>
      <c r="C1926" t="s">
        <v>3682</v>
      </c>
      <c r="D1926" t="s">
        <v>6684</v>
      </c>
      <c r="E1926" t="s">
        <v>99</v>
      </c>
      <c r="F1926" t="s">
        <v>24</v>
      </c>
      <c r="G1926" t="s">
        <v>470</v>
      </c>
      <c r="H1926">
        <v>0</v>
      </c>
      <c r="I1926">
        <v>0</v>
      </c>
      <c r="J1926" t="s">
        <v>472</v>
      </c>
      <c r="K1926" t="s">
        <v>6701</v>
      </c>
      <c r="L1926" t="s">
        <v>6702</v>
      </c>
      <c r="M19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6" t="s">
        <v>511</v>
      </c>
      <c r="O1926" s="4">
        <v>-56625</v>
      </c>
      <c r="P1926" s="4">
        <f>IF(Table_GL_DATA_QUERY[[#This Row],[TRANSAMT]]&gt;0,Table_GL_DATA_QUERY[[#This Row],[TRANSAMT]],0)</f>
        <v>0</v>
      </c>
      <c r="Q1926" s="4">
        <f>-IF(Table_GL_DATA_QUERY[[#This Row],[TRANSAMT]]&lt;0,Table_GL_DATA_QUERY[[#This Row],[TRANSAMT]],0)</f>
        <v>56625</v>
      </c>
      <c r="R1926" t="s">
        <v>26</v>
      </c>
      <c r="S1926" t="s">
        <v>27</v>
      </c>
    </row>
    <row r="1927" spans="1:19" x14ac:dyDescent="0.25">
      <c r="A1927" s="6">
        <v>20210701</v>
      </c>
      <c r="B1927" t="s">
        <v>768</v>
      </c>
      <c r="C1927" t="s">
        <v>3682</v>
      </c>
      <c r="D1927" t="s">
        <v>6703</v>
      </c>
      <c r="E1927" t="s">
        <v>23</v>
      </c>
      <c r="F1927" t="s">
        <v>1371</v>
      </c>
      <c r="G1927" t="s">
        <v>355</v>
      </c>
      <c r="H1927">
        <v>0</v>
      </c>
      <c r="I1927">
        <v>0</v>
      </c>
      <c r="J1927" t="s">
        <v>441</v>
      </c>
      <c r="K1927" t="s">
        <v>6704</v>
      </c>
      <c r="L1927" t="s">
        <v>6705</v>
      </c>
      <c r="M19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7" t="s">
        <v>6706</v>
      </c>
      <c r="O1927" s="4">
        <v>-2086239</v>
      </c>
      <c r="P1927" s="4">
        <f>IF(Table_GL_DATA_QUERY[[#This Row],[TRANSAMT]]&gt;0,Table_GL_DATA_QUERY[[#This Row],[TRANSAMT]],0)</f>
        <v>0</v>
      </c>
      <c r="Q1927" s="4">
        <f>-IF(Table_GL_DATA_QUERY[[#This Row],[TRANSAMT]]&lt;0,Table_GL_DATA_QUERY[[#This Row],[TRANSAMT]],0)</f>
        <v>2086239</v>
      </c>
      <c r="R1927" t="s">
        <v>26</v>
      </c>
      <c r="S1927" t="s">
        <v>27</v>
      </c>
    </row>
    <row r="1928" spans="1:19" x14ac:dyDescent="0.25">
      <c r="A1928" s="6">
        <v>20210701</v>
      </c>
      <c r="B1928" t="s">
        <v>768</v>
      </c>
      <c r="C1928" t="s">
        <v>3682</v>
      </c>
      <c r="D1928" t="s">
        <v>6703</v>
      </c>
      <c r="E1928" t="s">
        <v>59</v>
      </c>
      <c r="F1928" t="s">
        <v>462</v>
      </c>
      <c r="G1928" t="s">
        <v>355</v>
      </c>
      <c r="H1928">
        <v>0</v>
      </c>
      <c r="I1928">
        <v>0</v>
      </c>
      <c r="J1928" t="s">
        <v>441</v>
      </c>
      <c r="K1928" t="s">
        <v>6707</v>
      </c>
      <c r="L1928" t="s">
        <v>6708</v>
      </c>
      <c r="M19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8" t="s">
        <v>6709</v>
      </c>
      <c r="O1928" s="4">
        <v>-3261855</v>
      </c>
      <c r="P1928" s="4">
        <f>IF(Table_GL_DATA_QUERY[[#This Row],[TRANSAMT]]&gt;0,Table_GL_DATA_QUERY[[#This Row],[TRANSAMT]],0)</f>
        <v>0</v>
      </c>
      <c r="Q1928" s="4">
        <f>-IF(Table_GL_DATA_QUERY[[#This Row],[TRANSAMT]]&lt;0,Table_GL_DATA_QUERY[[#This Row],[TRANSAMT]],0)</f>
        <v>3261855</v>
      </c>
      <c r="R1928" t="s">
        <v>26</v>
      </c>
      <c r="S1928" t="s">
        <v>27</v>
      </c>
    </row>
    <row r="1929" spans="1:19" x14ac:dyDescent="0.25">
      <c r="A1929" s="6">
        <v>20210701</v>
      </c>
      <c r="B1929" t="s">
        <v>768</v>
      </c>
      <c r="C1929" t="s">
        <v>3682</v>
      </c>
      <c r="D1929" t="s">
        <v>6703</v>
      </c>
      <c r="E1929" t="s">
        <v>149</v>
      </c>
      <c r="F1929" t="s">
        <v>6710</v>
      </c>
      <c r="G1929" t="s">
        <v>355</v>
      </c>
      <c r="H1929">
        <v>0</v>
      </c>
      <c r="I1929">
        <v>0</v>
      </c>
      <c r="J1929" t="s">
        <v>441</v>
      </c>
      <c r="K1929" t="s">
        <v>6711</v>
      </c>
      <c r="L1929" t="s">
        <v>6712</v>
      </c>
      <c r="M19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29" t="s">
        <v>6713</v>
      </c>
      <c r="O1929" s="4">
        <v>-4428887</v>
      </c>
      <c r="P1929" s="4">
        <f>IF(Table_GL_DATA_QUERY[[#This Row],[TRANSAMT]]&gt;0,Table_GL_DATA_QUERY[[#This Row],[TRANSAMT]],0)</f>
        <v>0</v>
      </c>
      <c r="Q1929" s="4">
        <f>-IF(Table_GL_DATA_QUERY[[#This Row],[TRANSAMT]]&lt;0,Table_GL_DATA_QUERY[[#This Row],[TRANSAMT]],0)</f>
        <v>4428887</v>
      </c>
      <c r="R1929" t="s">
        <v>26</v>
      </c>
      <c r="S1929" t="s">
        <v>27</v>
      </c>
    </row>
    <row r="1930" spans="1:19" x14ac:dyDescent="0.25">
      <c r="A1930" s="6">
        <v>20210701</v>
      </c>
      <c r="B1930" t="s">
        <v>768</v>
      </c>
      <c r="C1930" t="s">
        <v>3682</v>
      </c>
      <c r="D1930" t="s">
        <v>6703</v>
      </c>
      <c r="E1930" t="s">
        <v>126</v>
      </c>
      <c r="F1930" t="s">
        <v>6714</v>
      </c>
      <c r="G1930" t="s">
        <v>355</v>
      </c>
      <c r="H1930">
        <v>0</v>
      </c>
      <c r="I1930">
        <v>0</v>
      </c>
      <c r="J1930" t="s">
        <v>441</v>
      </c>
      <c r="K1930" t="s">
        <v>6715</v>
      </c>
      <c r="L1930" t="s">
        <v>6716</v>
      </c>
      <c r="M19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0" t="s">
        <v>6717</v>
      </c>
      <c r="O1930" s="4">
        <v>-13299161</v>
      </c>
      <c r="P1930" s="4">
        <f>IF(Table_GL_DATA_QUERY[[#This Row],[TRANSAMT]]&gt;0,Table_GL_DATA_QUERY[[#This Row],[TRANSAMT]],0)</f>
        <v>0</v>
      </c>
      <c r="Q1930" s="4">
        <f>-IF(Table_GL_DATA_QUERY[[#This Row],[TRANSAMT]]&lt;0,Table_GL_DATA_QUERY[[#This Row],[TRANSAMT]],0)</f>
        <v>13299161</v>
      </c>
      <c r="R1930" t="s">
        <v>26</v>
      </c>
      <c r="S1930" t="s">
        <v>27</v>
      </c>
    </row>
    <row r="1931" spans="1:19" x14ac:dyDescent="0.25">
      <c r="A1931" s="6">
        <v>20210701</v>
      </c>
      <c r="B1931" t="s">
        <v>768</v>
      </c>
      <c r="C1931" t="s">
        <v>3682</v>
      </c>
      <c r="D1931" t="s">
        <v>6703</v>
      </c>
      <c r="E1931" t="s">
        <v>127</v>
      </c>
      <c r="F1931" t="s">
        <v>3274</v>
      </c>
      <c r="G1931" t="s">
        <v>355</v>
      </c>
      <c r="H1931">
        <v>0</v>
      </c>
      <c r="I1931">
        <v>0</v>
      </c>
      <c r="J1931" t="s">
        <v>441</v>
      </c>
      <c r="K1931" t="s">
        <v>6718</v>
      </c>
      <c r="L1931" t="s">
        <v>6719</v>
      </c>
      <c r="M19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1" t="s">
        <v>6720</v>
      </c>
      <c r="O1931" s="4">
        <v>-11309631</v>
      </c>
      <c r="P1931" s="4">
        <f>IF(Table_GL_DATA_QUERY[[#This Row],[TRANSAMT]]&gt;0,Table_GL_DATA_QUERY[[#This Row],[TRANSAMT]],0)</f>
        <v>0</v>
      </c>
      <c r="Q1931" s="4">
        <f>-IF(Table_GL_DATA_QUERY[[#This Row],[TRANSAMT]]&lt;0,Table_GL_DATA_QUERY[[#This Row],[TRANSAMT]],0)</f>
        <v>11309631</v>
      </c>
      <c r="R1931" t="s">
        <v>26</v>
      </c>
      <c r="S1931" t="s">
        <v>27</v>
      </c>
    </row>
    <row r="1932" spans="1:19" x14ac:dyDescent="0.25">
      <c r="A1932" s="6">
        <v>20210701</v>
      </c>
      <c r="B1932" t="s">
        <v>768</v>
      </c>
      <c r="C1932" t="s">
        <v>3682</v>
      </c>
      <c r="D1932" t="s">
        <v>6703</v>
      </c>
      <c r="E1932" t="s">
        <v>56</v>
      </c>
      <c r="F1932" t="s">
        <v>370</v>
      </c>
      <c r="G1932" t="s">
        <v>355</v>
      </c>
      <c r="H1932">
        <v>0</v>
      </c>
      <c r="I1932">
        <v>0</v>
      </c>
      <c r="J1932" t="s">
        <v>441</v>
      </c>
      <c r="K1932" t="s">
        <v>6721</v>
      </c>
      <c r="L1932" t="s">
        <v>6722</v>
      </c>
      <c r="M19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2" t="s">
        <v>6723</v>
      </c>
      <c r="O1932" s="4">
        <v>-102364</v>
      </c>
      <c r="P1932" s="4">
        <f>IF(Table_GL_DATA_QUERY[[#This Row],[TRANSAMT]]&gt;0,Table_GL_DATA_QUERY[[#This Row],[TRANSAMT]],0)</f>
        <v>0</v>
      </c>
      <c r="Q1932" s="4">
        <f>-IF(Table_GL_DATA_QUERY[[#This Row],[TRANSAMT]]&lt;0,Table_GL_DATA_QUERY[[#This Row],[TRANSAMT]],0)</f>
        <v>102364</v>
      </c>
      <c r="R1932" t="s">
        <v>26</v>
      </c>
      <c r="S1932" t="s">
        <v>27</v>
      </c>
    </row>
    <row r="1933" spans="1:19" x14ac:dyDescent="0.25">
      <c r="A1933" s="6">
        <v>20210701</v>
      </c>
      <c r="B1933" t="s">
        <v>768</v>
      </c>
      <c r="C1933" t="s">
        <v>3682</v>
      </c>
      <c r="D1933" t="s">
        <v>6703</v>
      </c>
      <c r="E1933" t="s">
        <v>128</v>
      </c>
      <c r="F1933" t="s">
        <v>6724</v>
      </c>
      <c r="G1933" t="s">
        <v>355</v>
      </c>
      <c r="H1933">
        <v>0</v>
      </c>
      <c r="I1933">
        <v>0</v>
      </c>
      <c r="J1933" t="s">
        <v>441</v>
      </c>
      <c r="K1933" t="s">
        <v>6725</v>
      </c>
      <c r="L1933" t="s">
        <v>6726</v>
      </c>
      <c r="M19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3" t="s">
        <v>6727</v>
      </c>
      <c r="O1933" s="4">
        <v>-6198923</v>
      </c>
      <c r="P1933" s="4">
        <f>IF(Table_GL_DATA_QUERY[[#This Row],[TRANSAMT]]&gt;0,Table_GL_DATA_QUERY[[#This Row],[TRANSAMT]],0)</f>
        <v>0</v>
      </c>
      <c r="Q1933" s="4">
        <f>-IF(Table_GL_DATA_QUERY[[#This Row],[TRANSAMT]]&lt;0,Table_GL_DATA_QUERY[[#This Row],[TRANSAMT]],0)</f>
        <v>6198923</v>
      </c>
      <c r="R1933" t="s">
        <v>26</v>
      </c>
      <c r="S1933" t="s">
        <v>27</v>
      </c>
    </row>
    <row r="1934" spans="1:19" x14ac:dyDescent="0.25">
      <c r="A1934" s="6">
        <v>20210701</v>
      </c>
      <c r="B1934" t="s">
        <v>768</v>
      </c>
      <c r="C1934" t="s">
        <v>3682</v>
      </c>
      <c r="D1934" t="s">
        <v>6703</v>
      </c>
      <c r="E1934" t="s">
        <v>97</v>
      </c>
      <c r="F1934" t="s">
        <v>1648</v>
      </c>
      <c r="G1934" t="s">
        <v>355</v>
      </c>
      <c r="H1934">
        <v>0</v>
      </c>
      <c r="I1934">
        <v>0</v>
      </c>
      <c r="J1934" t="s">
        <v>441</v>
      </c>
      <c r="K1934" t="s">
        <v>6728</v>
      </c>
      <c r="L1934" t="s">
        <v>6729</v>
      </c>
      <c r="M19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4" t="s">
        <v>6730</v>
      </c>
      <c r="O1934" s="4">
        <v>-380713</v>
      </c>
      <c r="P1934" s="4">
        <f>IF(Table_GL_DATA_QUERY[[#This Row],[TRANSAMT]]&gt;0,Table_GL_DATA_QUERY[[#This Row],[TRANSAMT]],0)</f>
        <v>0</v>
      </c>
      <c r="Q1934" s="4">
        <f>-IF(Table_GL_DATA_QUERY[[#This Row],[TRANSAMT]]&lt;0,Table_GL_DATA_QUERY[[#This Row],[TRANSAMT]],0)</f>
        <v>380713</v>
      </c>
      <c r="R1934" t="s">
        <v>26</v>
      </c>
      <c r="S1934" t="s">
        <v>27</v>
      </c>
    </row>
    <row r="1935" spans="1:19" x14ac:dyDescent="0.25">
      <c r="A1935" s="6">
        <v>20210701</v>
      </c>
      <c r="B1935" t="s">
        <v>768</v>
      </c>
      <c r="C1935" t="s">
        <v>3682</v>
      </c>
      <c r="D1935" t="s">
        <v>6703</v>
      </c>
      <c r="E1935" t="s">
        <v>99</v>
      </c>
      <c r="F1935" t="s">
        <v>311</v>
      </c>
      <c r="G1935" t="s">
        <v>355</v>
      </c>
      <c r="H1935">
        <v>0</v>
      </c>
      <c r="I1935">
        <v>0</v>
      </c>
      <c r="J1935" t="s">
        <v>441</v>
      </c>
      <c r="K1935" t="s">
        <v>6731</v>
      </c>
      <c r="L1935" t="s">
        <v>6732</v>
      </c>
      <c r="M19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5" t="s">
        <v>6733</v>
      </c>
      <c r="O1935" s="4">
        <v>-319532</v>
      </c>
      <c r="P1935" s="4">
        <f>IF(Table_GL_DATA_QUERY[[#This Row],[TRANSAMT]]&gt;0,Table_GL_DATA_QUERY[[#This Row],[TRANSAMT]],0)</f>
        <v>0</v>
      </c>
      <c r="Q1935" s="4">
        <f>-IF(Table_GL_DATA_QUERY[[#This Row],[TRANSAMT]]&lt;0,Table_GL_DATA_QUERY[[#This Row],[TRANSAMT]],0)</f>
        <v>319532</v>
      </c>
      <c r="R1935" t="s">
        <v>26</v>
      </c>
      <c r="S1935" t="s">
        <v>27</v>
      </c>
    </row>
    <row r="1936" spans="1:19" x14ac:dyDescent="0.25">
      <c r="A1936" s="6">
        <v>20210701</v>
      </c>
      <c r="B1936" t="s">
        <v>768</v>
      </c>
      <c r="C1936" t="s">
        <v>3682</v>
      </c>
      <c r="D1936" t="s">
        <v>6703</v>
      </c>
      <c r="E1936" t="s">
        <v>100</v>
      </c>
      <c r="F1936" t="s">
        <v>6710</v>
      </c>
      <c r="G1936" t="s">
        <v>355</v>
      </c>
      <c r="H1936">
        <v>0</v>
      </c>
      <c r="I1936">
        <v>0</v>
      </c>
      <c r="J1936" t="s">
        <v>466</v>
      </c>
      <c r="K1936" t="s">
        <v>6734</v>
      </c>
      <c r="L1936" t="s">
        <v>6735</v>
      </c>
      <c r="M19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6" t="s">
        <v>6736</v>
      </c>
      <c r="O1936" s="4">
        <v>-3821782</v>
      </c>
      <c r="P1936" s="4">
        <f>IF(Table_GL_DATA_QUERY[[#This Row],[TRANSAMT]]&gt;0,Table_GL_DATA_QUERY[[#This Row],[TRANSAMT]],0)</f>
        <v>0</v>
      </c>
      <c r="Q1936" s="4">
        <f>-IF(Table_GL_DATA_QUERY[[#This Row],[TRANSAMT]]&lt;0,Table_GL_DATA_QUERY[[#This Row],[TRANSAMT]],0)</f>
        <v>3821782</v>
      </c>
      <c r="R1936" t="s">
        <v>26</v>
      </c>
      <c r="S1936" t="s">
        <v>27</v>
      </c>
    </row>
    <row r="1937" spans="1:19" x14ac:dyDescent="0.25">
      <c r="A1937" s="6">
        <v>20210701</v>
      </c>
      <c r="B1937" t="s">
        <v>768</v>
      </c>
      <c r="C1937" t="s">
        <v>3682</v>
      </c>
      <c r="D1937" t="s">
        <v>6703</v>
      </c>
      <c r="E1937" t="s">
        <v>101</v>
      </c>
      <c r="F1937" t="s">
        <v>6737</v>
      </c>
      <c r="G1937" t="s">
        <v>355</v>
      </c>
      <c r="H1937">
        <v>0</v>
      </c>
      <c r="I1937">
        <v>0</v>
      </c>
      <c r="J1937" t="s">
        <v>466</v>
      </c>
      <c r="K1937" t="s">
        <v>6738</v>
      </c>
      <c r="L1937" t="s">
        <v>6739</v>
      </c>
      <c r="M19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7" t="s">
        <v>6740</v>
      </c>
      <c r="O1937" s="4">
        <v>-10238952</v>
      </c>
      <c r="P1937" s="4">
        <f>IF(Table_GL_DATA_QUERY[[#This Row],[TRANSAMT]]&gt;0,Table_GL_DATA_QUERY[[#This Row],[TRANSAMT]],0)</f>
        <v>0</v>
      </c>
      <c r="Q1937" s="4">
        <f>-IF(Table_GL_DATA_QUERY[[#This Row],[TRANSAMT]]&lt;0,Table_GL_DATA_QUERY[[#This Row],[TRANSAMT]],0)</f>
        <v>10238952</v>
      </c>
      <c r="R1937" t="s">
        <v>26</v>
      </c>
      <c r="S1937" t="s">
        <v>27</v>
      </c>
    </row>
    <row r="1938" spans="1:19" x14ac:dyDescent="0.25">
      <c r="A1938" s="6">
        <v>20210709</v>
      </c>
      <c r="B1938" t="s">
        <v>768</v>
      </c>
      <c r="C1938" t="s">
        <v>3682</v>
      </c>
      <c r="D1938" t="s">
        <v>5693</v>
      </c>
      <c r="E1938" t="s">
        <v>23</v>
      </c>
      <c r="F1938" t="s">
        <v>24</v>
      </c>
      <c r="G1938" t="s">
        <v>470</v>
      </c>
      <c r="H1938">
        <v>0</v>
      </c>
      <c r="I1938">
        <v>0</v>
      </c>
      <c r="J1938" t="s">
        <v>466</v>
      </c>
      <c r="K1938" t="s">
        <v>5265</v>
      </c>
      <c r="L1938" t="s">
        <v>5266</v>
      </c>
      <c r="M19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8" t="s">
        <v>471</v>
      </c>
      <c r="O1938" s="4">
        <v>-8150</v>
      </c>
      <c r="P1938" s="4">
        <f>IF(Table_GL_DATA_QUERY[[#This Row],[TRANSAMT]]&gt;0,Table_GL_DATA_QUERY[[#This Row],[TRANSAMT]],0)</f>
        <v>0</v>
      </c>
      <c r="Q1938" s="4">
        <f>-IF(Table_GL_DATA_QUERY[[#This Row],[TRANSAMT]]&lt;0,Table_GL_DATA_QUERY[[#This Row],[TRANSAMT]],0)</f>
        <v>8150</v>
      </c>
      <c r="R1938" t="s">
        <v>26</v>
      </c>
      <c r="S1938" t="s">
        <v>456</v>
      </c>
    </row>
    <row r="1939" spans="1:19" x14ac:dyDescent="0.25">
      <c r="A1939" s="6">
        <v>20210709</v>
      </c>
      <c r="B1939" t="s">
        <v>768</v>
      </c>
      <c r="C1939" t="s">
        <v>3682</v>
      </c>
      <c r="D1939" t="s">
        <v>5693</v>
      </c>
      <c r="E1939" t="s">
        <v>59</v>
      </c>
      <c r="F1939" t="s">
        <v>24</v>
      </c>
      <c r="G1939" t="s">
        <v>470</v>
      </c>
      <c r="H1939">
        <v>0</v>
      </c>
      <c r="I1939">
        <v>0</v>
      </c>
      <c r="J1939" t="s">
        <v>466</v>
      </c>
      <c r="K1939" t="s">
        <v>5265</v>
      </c>
      <c r="L1939" t="s">
        <v>5266</v>
      </c>
      <c r="M19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39" t="s">
        <v>471</v>
      </c>
      <c r="O1939" s="4">
        <v>-3300</v>
      </c>
      <c r="P1939" s="4">
        <f>IF(Table_GL_DATA_QUERY[[#This Row],[TRANSAMT]]&gt;0,Table_GL_DATA_QUERY[[#This Row],[TRANSAMT]],0)</f>
        <v>0</v>
      </c>
      <c r="Q1939" s="4">
        <f>-IF(Table_GL_DATA_QUERY[[#This Row],[TRANSAMT]]&lt;0,Table_GL_DATA_QUERY[[#This Row],[TRANSAMT]],0)</f>
        <v>3300</v>
      </c>
      <c r="R1939" t="s">
        <v>26</v>
      </c>
      <c r="S1939" t="s">
        <v>456</v>
      </c>
    </row>
    <row r="1940" spans="1:19" x14ac:dyDescent="0.25">
      <c r="A1940" s="6">
        <v>20210709</v>
      </c>
      <c r="B1940" t="s">
        <v>768</v>
      </c>
      <c r="C1940" t="s">
        <v>3682</v>
      </c>
      <c r="D1940" t="s">
        <v>5693</v>
      </c>
      <c r="E1940" t="s">
        <v>149</v>
      </c>
      <c r="F1940" t="s">
        <v>24</v>
      </c>
      <c r="G1940" t="s">
        <v>470</v>
      </c>
      <c r="H1940">
        <v>0</v>
      </c>
      <c r="I1940">
        <v>0</v>
      </c>
      <c r="J1940" t="s">
        <v>466</v>
      </c>
      <c r="K1940" t="s">
        <v>5694</v>
      </c>
      <c r="L1940" t="s">
        <v>5695</v>
      </c>
      <c r="M19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0" t="s">
        <v>471</v>
      </c>
      <c r="O1940" s="4">
        <v>-3600</v>
      </c>
      <c r="P1940" s="4">
        <f>IF(Table_GL_DATA_QUERY[[#This Row],[TRANSAMT]]&gt;0,Table_GL_DATA_QUERY[[#This Row],[TRANSAMT]],0)</f>
        <v>0</v>
      </c>
      <c r="Q1940" s="4">
        <f>-IF(Table_GL_DATA_QUERY[[#This Row],[TRANSAMT]]&lt;0,Table_GL_DATA_QUERY[[#This Row],[TRANSAMT]],0)</f>
        <v>3600</v>
      </c>
      <c r="R1940" t="s">
        <v>26</v>
      </c>
      <c r="S1940" t="s">
        <v>456</v>
      </c>
    </row>
    <row r="1941" spans="1:19" x14ac:dyDescent="0.25">
      <c r="A1941" s="6">
        <v>20210709</v>
      </c>
      <c r="B1941" t="s">
        <v>768</v>
      </c>
      <c r="C1941" t="s">
        <v>3682</v>
      </c>
      <c r="D1941" t="s">
        <v>5693</v>
      </c>
      <c r="E1941" t="s">
        <v>126</v>
      </c>
      <c r="F1941" t="s">
        <v>24</v>
      </c>
      <c r="G1941" t="s">
        <v>470</v>
      </c>
      <c r="H1941">
        <v>0</v>
      </c>
      <c r="I1941">
        <v>0</v>
      </c>
      <c r="J1941" t="s">
        <v>466</v>
      </c>
      <c r="K1941" t="s">
        <v>5696</v>
      </c>
      <c r="L1941" t="s">
        <v>5697</v>
      </c>
      <c r="M19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1" t="s">
        <v>471</v>
      </c>
      <c r="O1941" s="4">
        <v>-6800</v>
      </c>
      <c r="P1941" s="4">
        <f>IF(Table_GL_DATA_QUERY[[#This Row],[TRANSAMT]]&gt;0,Table_GL_DATA_QUERY[[#This Row],[TRANSAMT]],0)</f>
        <v>0</v>
      </c>
      <c r="Q1941" s="4">
        <f>-IF(Table_GL_DATA_QUERY[[#This Row],[TRANSAMT]]&lt;0,Table_GL_DATA_QUERY[[#This Row],[TRANSAMT]],0)</f>
        <v>6800</v>
      </c>
      <c r="R1941" t="s">
        <v>26</v>
      </c>
      <c r="S1941" t="s">
        <v>456</v>
      </c>
    </row>
    <row r="1942" spans="1:19" x14ac:dyDescent="0.25">
      <c r="A1942" s="6">
        <v>20210709</v>
      </c>
      <c r="B1942" t="s">
        <v>768</v>
      </c>
      <c r="C1942" t="s">
        <v>3682</v>
      </c>
      <c r="D1942" t="s">
        <v>5693</v>
      </c>
      <c r="E1942" t="s">
        <v>127</v>
      </c>
      <c r="F1942" t="s">
        <v>24</v>
      </c>
      <c r="G1942" t="s">
        <v>470</v>
      </c>
      <c r="H1942">
        <v>0</v>
      </c>
      <c r="I1942">
        <v>0</v>
      </c>
      <c r="J1942" t="s">
        <v>466</v>
      </c>
      <c r="K1942" t="s">
        <v>5698</v>
      </c>
      <c r="L1942" t="s">
        <v>5699</v>
      </c>
      <c r="M19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2" t="s">
        <v>471</v>
      </c>
      <c r="O1942" s="4">
        <v>-4780</v>
      </c>
      <c r="P1942" s="4">
        <f>IF(Table_GL_DATA_QUERY[[#This Row],[TRANSAMT]]&gt;0,Table_GL_DATA_QUERY[[#This Row],[TRANSAMT]],0)</f>
        <v>0</v>
      </c>
      <c r="Q1942" s="4">
        <f>-IF(Table_GL_DATA_QUERY[[#This Row],[TRANSAMT]]&lt;0,Table_GL_DATA_QUERY[[#This Row],[TRANSAMT]],0)</f>
        <v>4780</v>
      </c>
      <c r="R1942" t="s">
        <v>26</v>
      </c>
      <c r="S1942" t="s">
        <v>456</v>
      </c>
    </row>
    <row r="1943" spans="1:19" x14ac:dyDescent="0.25">
      <c r="A1943" s="6">
        <v>20210709</v>
      </c>
      <c r="B1943" t="s">
        <v>768</v>
      </c>
      <c r="C1943" t="s">
        <v>3682</v>
      </c>
      <c r="D1943" t="s">
        <v>5693</v>
      </c>
      <c r="E1943" t="s">
        <v>56</v>
      </c>
      <c r="F1943" t="s">
        <v>24</v>
      </c>
      <c r="G1943" t="s">
        <v>470</v>
      </c>
      <c r="H1943">
        <v>0</v>
      </c>
      <c r="I1943">
        <v>0</v>
      </c>
      <c r="J1943" t="s">
        <v>466</v>
      </c>
      <c r="K1943" t="s">
        <v>5700</v>
      </c>
      <c r="L1943" t="s">
        <v>5701</v>
      </c>
      <c r="M19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3" t="s">
        <v>471</v>
      </c>
      <c r="O1943" s="4">
        <v>-3430</v>
      </c>
      <c r="P1943" s="4">
        <f>IF(Table_GL_DATA_QUERY[[#This Row],[TRANSAMT]]&gt;0,Table_GL_DATA_QUERY[[#This Row],[TRANSAMT]],0)</f>
        <v>0</v>
      </c>
      <c r="Q1943" s="4">
        <f>-IF(Table_GL_DATA_QUERY[[#This Row],[TRANSAMT]]&lt;0,Table_GL_DATA_QUERY[[#This Row],[TRANSAMT]],0)</f>
        <v>3430</v>
      </c>
      <c r="R1943" t="s">
        <v>26</v>
      </c>
      <c r="S1943" t="s">
        <v>456</v>
      </c>
    </row>
    <row r="1944" spans="1:19" x14ac:dyDescent="0.25">
      <c r="A1944" s="6">
        <v>20210709</v>
      </c>
      <c r="B1944" t="s">
        <v>768</v>
      </c>
      <c r="C1944" t="s">
        <v>3682</v>
      </c>
      <c r="D1944" t="s">
        <v>5693</v>
      </c>
      <c r="E1944" t="s">
        <v>128</v>
      </c>
      <c r="F1944" t="s">
        <v>24</v>
      </c>
      <c r="G1944" t="s">
        <v>470</v>
      </c>
      <c r="H1944">
        <v>0</v>
      </c>
      <c r="I1944">
        <v>0</v>
      </c>
      <c r="J1944" t="s">
        <v>466</v>
      </c>
      <c r="K1944" t="s">
        <v>5702</v>
      </c>
      <c r="L1944" t="s">
        <v>5703</v>
      </c>
      <c r="M19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4" t="s">
        <v>471</v>
      </c>
      <c r="O1944" s="4">
        <v>-748</v>
      </c>
      <c r="P1944" s="4">
        <f>IF(Table_GL_DATA_QUERY[[#This Row],[TRANSAMT]]&gt;0,Table_GL_DATA_QUERY[[#This Row],[TRANSAMT]],0)</f>
        <v>0</v>
      </c>
      <c r="Q1944" s="4">
        <f>-IF(Table_GL_DATA_QUERY[[#This Row],[TRANSAMT]]&lt;0,Table_GL_DATA_QUERY[[#This Row],[TRANSAMT]],0)</f>
        <v>748</v>
      </c>
      <c r="R1944" t="s">
        <v>26</v>
      </c>
      <c r="S1944" t="s">
        <v>456</v>
      </c>
    </row>
    <row r="1945" spans="1:19" x14ac:dyDescent="0.25">
      <c r="A1945" s="6">
        <v>20210709</v>
      </c>
      <c r="B1945" t="s">
        <v>768</v>
      </c>
      <c r="C1945" t="s">
        <v>3682</v>
      </c>
      <c r="D1945" t="s">
        <v>5693</v>
      </c>
      <c r="E1945" t="s">
        <v>97</v>
      </c>
      <c r="F1945" t="s">
        <v>24</v>
      </c>
      <c r="G1945" t="s">
        <v>470</v>
      </c>
      <c r="H1945">
        <v>0</v>
      </c>
      <c r="I1945">
        <v>0</v>
      </c>
      <c r="J1945" t="s">
        <v>466</v>
      </c>
      <c r="K1945" t="s">
        <v>5704</v>
      </c>
      <c r="L1945" t="s">
        <v>5705</v>
      </c>
      <c r="M19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5" t="s">
        <v>471</v>
      </c>
      <c r="O1945" s="4">
        <v>-96200</v>
      </c>
      <c r="P1945" s="4">
        <f>IF(Table_GL_DATA_QUERY[[#This Row],[TRANSAMT]]&gt;0,Table_GL_DATA_QUERY[[#This Row],[TRANSAMT]],0)</f>
        <v>0</v>
      </c>
      <c r="Q1945" s="4">
        <f>-IF(Table_GL_DATA_QUERY[[#This Row],[TRANSAMT]]&lt;0,Table_GL_DATA_QUERY[[#This Row],[TRANSAMT]],0)</f>
        <v>96200</v>
      </c>
      <c r="R1945" t="s">
        <v>26</v>
      </c>
      <c r="S1945" t="s">
        <v>456</v>
      </c>
    </row>
    <row r="1946" spans="1:19" x14ac:dyDescent="0.25">
      <c r="A1946" s="6">
        <v>20210709</v>
      </c>
      <c r="B1946" t="s">
        <v>768</v>
      </c>
      <c r="C1946" t="s">
        <v>3682</v>
      </c>
      <c r="D1946" t="s">
        <v>5693</v>
      </c>
      <c r="E1946" t="s">
        <v>99</v>
      </c>
      <c r="F1946" t="s">
        <v>24</v>
      </c>
      <c r="G1946" t="s">
        <v>470</v>
      </c>
      <c r="H1946">
        <v>0</v>
      </c>
      <c r="I1946">
        <v>0</v>
      </c>
      <c r="J1946" t="s">
        <v>466</v>
      </c>
      <c r="K1946" t="s">
        <v>5706</v>
      </c>
      <c r="L1946" t="s">
        <v>5707</v>
      </c>
      <c r="M19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6" t="s">
        <v>471</v>
      </c>
      <c r="O1946" s="4">
        <v>-17775</v>
      </c>
      <c r="P1946" s="4">
        <f>IF(Table_GL_DATA_QUERY[[#This Row],[TRANSAMT]]&gt;0,Table_GL_DATA_QUERY[[#This Row],[TRANSAMT]],0)</f>
        <v>0</v>
      </c>
      <c r="Q1946" s="4">
        <f>-IF(Table_GL_DATA_QUERY[[#This Row],[TRANSAMT]]&lt;0,Table_GL_DATA_QUERY[[#This Row],[TRANSAMT]],0)</f>
        <v>17775</v>
      </c>
      <c r="R1946" t="s">
        <v>26</v>
      </c>
      <c r="S1946" t="s">
        <v>456</v>
      </c>
    </row>
    <row r="1947" spans="1:19" x14ac:dyDescent="0.25">
      <c r="A1947" s="6">
        <v>20210709</v>
      </c>
      <c r="B1947" t="s">
        <v>768</v>
      </c>
      <c r="C1947" t="s">
        <v>3682</v>
      </c>
      <c r="D1947" t="s">
        <v>5693</v>
      </c>
      <c r="E1947" t="s">
        <v>100</v>
      </c>
      <c r="F1947" t="s">
        <v>24</v>
      </c>
      <c r="G1947" t="s">
        <v>470</v>
      </c>
      <c r="H1947">
        <v>0</v>
      </c>
      <c r="I1947">
        <v>0</v>
      </c>
      <c r="J1947" t="s">
        <v>466</v>
      </c>
      <c r="K1947" t="s">
        <v>5708</v>
      </c>
      <c r="L1947" t="s">
        <v>5709</v>
      </c>
      <c r="M19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7" t="s">
        <v>471</v>
      </c>
      <c r="O1947" s="4">
        <v>-700</v>
      </c>
      <c r="P1947" s="4">
        <f>IF(Table_GL_DATA_QUERY[[#This Row],[TRANSAMT]]&gt;0,Table_GL_DATA_QUERY[[#This Row],[TRANSAMT]],0)</f>
        <v>0</v>
      </c>
      <c r="Q1947" s="4">
        <f>-IF(Table_GL_DATA_QUERY[[#This Row],[TRANSAMT]]&lt;0,Table_GL_DATA_QUERY[[#This Row],[TRANSAMT]],0)</f>
        <v>700</v>
      </c>
      <c r="R1947" t="s">
        <v>26</v>
      </c>
      <c r="S1947" t="s">
        <v>456</v>
      </c>
    </row>
    <row r="1948" spans="1:19" x14ac:dyDescent="0.25">
      <c r="A1948" s="6">
        <v>20210709</v>
      </c>
      <c r="B1948" t="s">
        <v>768</v>
      </c>
      <c r="C1948" t="s">
        <v>3682</v>
      </c>
      <c r="D1948" t="s">
        <v>5693</v>
      </c>
      <c r="E1948" t="s">
        <v>101</v>
      </c>
      <c r="F1948" t="s">
        <v>24</v>
      </c>
      <c r="G1948" t="s">
        <v>470</v>
      </c>
      <c r="H1948">
        <v>0</v>
      </c>
      <c r="I1948">
        <v>0</v>
      </c>
      <c r="J1948" t="s">
        <v>466</v>
      </c>
      <c r="K1948" t="s">
        <v>5710</v>
      </c>
      <c r="L1948" t="s">
        <v>5711</v>
      </c>
      <c r="M19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8" t="s">
        <v>471</v>
      </c>
      <c r="O1948" s="4">
        <v>-708</v>
      </c>
      <c r="P1948" s="4">
        <f>IF(Table_GL_DATA_QUERY[[#This Row],[TRANSAMT]]&gt;0,Table_GL_DATA_QUERY[[#This Row],[TRANSAMT]],0)</f>
        <v>0</v>
      </c>
      <c r="Q1948" s="4">
        <f>-IF(Table_GL_DATA_QUERY[[#This Row],[TRANSAMT]]&lt;0,Table_GL_DATA_QUERY[[#This Row],[TRANSAMT]],0)</f>
        <v>708</v>
      </c>
      <c r="R1948" t="s">
        <v>26</v>
      </c>
      <c r="S1948" t="s">
        <v>456</v>
      </c>
    </row>
    <row r="1949" spans="1:19" x14ac:dyDescent="0.25">
      <c r="A1949" s="6">
        <v>20210709</v>
      </c>
      <c r="B1949" t="s">
        <v>768</v>
      </c>
      <c r="C1949" t="s">
        <v>3682</v>
      </c>
      <c r="D1949" t="s">
        <v>5693</v>
      </c>
      <c r="E1949" t="s">
        <v>103</v>
      </c>
      <c r="F1949" t="s">
        <v>24</v>
      </c>
      <c r="G1949" t="s">
        <v>470</v>
      </c>
      <c r="H1949">
        <v>0</v>
      </c>
      <c r="I1949">
        <v>0</v>
      </c>
      <c r="J1949" t="s">
        <v>466</v>
      </c>
      <c r="K1949" t="s">
        <v>5712</v>
      </c>
      <c r="L1949" t="s">
        <v>5713</v>
      </c>
      <c r="M19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49" t="s">
        <v>471</v>
      </c>
      <c r="O1949" s="4">
        <v>-7750</v>
      </c>
      <c r="P1949" s="4">
        <f>IF(Table_GL_DATA_QUERY[[#This Row],[TRANSAMT]]&gt;0,Table_GL_DATA_QUERY[[#This Row],[TRANSAMT]],0)</f>
        <v>0</v>
      </c>
      <c r="Q1949" s="4">
        <f>-IF(Table_GL_DATA_QUERY[[#This Row],[TRANSAMT]]&lt;0,Table_GL_DATA_QUERY[[#This Row],[TRANSAMT]],0)</f>
        <v>7750</v>
      </c>
      <c r="R1949" t="s">
        <v>26</v>
      </c>
      <c r="S1949" t="s">
        <v>456</v>
      </c>
    </row>
    <row r="1950" spans="1:19" x14ac:dyDescent="0.25">
      <c r="A1950" s="6">
        <v>20210709</v>
      </c>
      <c r="B1950" t="s">
        <v>768</v>
      </c>
      <c r="C1950" t="s">
        <v>3682</v>
      </c>
      <c r="D1950" t="s">
        <v>5693</v>
      </c>
      <c r="E1950" t="s">
        <v>104</v>
      </c>
      <c r="F1950" t="s">
        <v>24</v>
      </c>
      <c r="G1950" t="s">
        <v>470</v>
      </c>
      <c r="H1950">
        <v>0</v>
      </c>
      <c r="I1950">
        <v>0</v>
      </c>
      <c r="J1950" t="s">
        <v>466</v>
      </c>
      <c r="K1950" t="s">
        <v>3080</v>
      </c>
      <c r="L1950" t="s">
        <v>3081</v>
      </c>
      <c r="M19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0" t="s">
        <v>471</v>
      </c>
      <c r="O1950" s="4">
        <v>-6800</v>
      </c>
      <c r="P1950" s="4">
        <f>IF(Table_GL_DATA_QUERY[[#This Row],[TRANSAMT]]&gt;0,Table_GL_DATA_QUERY[[#This Row],[TRANSAMT]],0)</f>
        <v>0</v>
      </c>
      <c r="Q1950" s="4">
        <f>-IF(Table_GL_DATA_QUERY[[#This Row],[TRANSAMT]]&lt;0,Table_GL_DATA_QUERY[[#This Row],[TRANSAMT]],0)</f>
        <v>6800</v>
      </c>
      <c r="R1950" t="s">
        <v>26</v>
      </c>
      <c r="S1950" t="s">
        <v>456</v>
      </c>
    </row>
    <row r="1951" spans="1:19" x14ac:dyDescent="0.25">
      <c r="A1951" s="6">
        <v>20210709</v>
      </c>
      <c r="B1951" t="s">
        <v>768</v>
      </c>
      <c r="C1951" t="s">
        <v>3682</v>
      </c>
      <c r="D1951" t="s">
        <v>5693</v>
      </c>
      <c r="E1951" t="s">
        <v>106</v>
      </c>
      <c r="F1951" t="s">
        <v>24</v>
      </c>
      <c r="G1951" t="s">
        <v>470</v>
      </c>
      <c r="H1951">
        <v>0</v>
      </c>
      <c r="I1951">
        <v>0</v>
      </c>
      <c r="J1951" t="s">
        <v>466</v>
      </c>
      <c r="K1951" t="s">
        <v>3082</v>
      </c>
      <c r="L1951" t="s">
        <v>830</v>
      </c>
      <c r="M19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1" t="s">
        <v>471</v>
      </c>
      <c r="O1951" s="4">
        <v>-3250</v>
      </c>
      <c r="P1951" s="4">
        <f>IF(Table_GL_DATA_QUERY[[#This Row],[TRANSAMT]]&gt;0,Table_GL_DATA_QUERY[[#This Row],[TRANSAMT]],0)</f>
        <v>0</v>
      </c>
      <c r="Q1951" s="4">
        <f>-IF(Table_GL_DATA_QUERY[[#This Row],[TRANSAMT]]&lt;0,Table_GL_DATA_QUERY[[#This Row],[TRANSAMT]],0)</f>
        <v>3250</v>
      </c>
      <c r="R1951" t="s">
        <v>26</v>
      </c>
      <c r="S1951" t="s">
        <v>456</v>
      </c>
    </row>
    <row r="1952" spans="1:19" x14ac:dyDescent="0.25">
      <c r="A1952" s="6">
        <v>20210709</v>
      </c>
      <c r="B1952" t="s">
        <v>768</v>
      </c>
      <c r="C1952" t="s">
        <v>3682</v>
      </c>
      <c r="D1952" t="s">
        <v>5693</v>
      </c>
      <c r="E1952" t="s">
        <v>107</v>
      </c>
      <c r="F1952" t="s">
        <v>24</v>
      </c>
      <c r="G1952" t="s">
        <v>470</v>
      </c>
      <c r="H1952">
        <v>0</v>
      </c>
      <c r="I1952">
        <v>0</v>
      </c>
      <c r="J1952" t="s">
        <v>466</v>
      </c>
      <c r="K1952" t="s">
        <v>909</v>
      </c>
      <c r="L1952" t="s">
        <v>910</v>
      </c>
      <c r="M19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2" t="s">
        <v>471</v>
      </c>
      <c r="O1952" s="4">
        <v>-5400</v>
      </c>
      <c r="P1952" s="4">
        <f>IF(Table_GL_DATA_QUERY[[#This Row],[TRANSAMT]]&gt;0,Table_GL_DATA_QUERY[[#This Row],[TRANSAMT]],0)</f>
        <v>0</v>
      </c>
      <c r="Q1952" s="4">
        <f>-IF(Table_GL_DATA_QUERY[[#This Row],[TRANSAMT]]&lt;0,Table_GL_DATA_QUERY[[#This Row],[TRANSAMT]],0)</f>
        <v>5400</v>
      </c>
      <c r="R1952" t="s">
        <v>26</v>
      </c>
      <c r="S1952" t="s">
        <v>456</v>
      </c>
    </row>
    <row r="1953" spans="1:19" x14ac:dyDescent="0.25">
      <c r="A1953" s="6">
        <v>20210709</v>
      </c>
      <c r="B1953" t="s">
        <v>768</v>
      </c>
      <c r="C1953" t="s">
        <v>3682</v>
      </c>
      <c r="D1953" t="s">
        <v>5693</v>
      </c>
      <c r="E1953" t="s">
        <v>109</v>
      </c>
      <c r="F1953" t="s">
        <v>24</v>
      </c>
      <c r="G1953" t="s">
        <v>470</v>
      </c>
      <c r="H1953">
        <v>0</v>
      </c>
      <c r="I1953">
        <v>0</v>
      </c>
      <c r="J1953" t="s">
        <v>466</v>
      </c>
      <c r="K1953" t="s">
        <v>3083</v>
      </c>
      <c r="L1953" t="s">
        <v>3084</v>
      </c>
      <c r="M19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3" t="s">
        <v>471</v>
      </c>
      <c r="O1953" s="4">
        <v>-2537</v>
      </c>
      <c r="P1953" s="4">
        <f>IF(Table_GL_DATA_QUERY[[#This Row],[TRANSAMT]]&gt;0,Table_GL_DATA_QUERY[[#This Row],[TRANSAMT]],0)</f>
        <v>0</v>
      </c>
      <c r="Q1953" s="4">
        <f>-IF(Table_GL_DATA_QUERY[[#This Row],[TRANSAMT]]&lt;0,Table_GL_DATA_QUERY[[#This Row],[TRANSAMT]],0)</f>
        <v>2537</v>
      </c>
      <c r="R1953" t="s">
        <v>26</v>
      </c>
      <c r="S1953" t="s">
        <v>456</v>
      </c>
    </row>
    <row r="1954" spans="1:19" x14ac:dyDescent="0.25">
      <c r="A1954" s="6">
        <v>20210709</v>
      </c>
      <c r="B1954" t="s">
        <v>768</v>
      </c>
      <c r="C1954" t="s">
        <v>3682</v>
      </c>
      <c r="D1954" t="s">
        <v>5693</v>
      </c>
      <c r="E1954" t="s">
        <v>193</v>
      </c>
      <c r="F1954" t="s">
        <v>24</v>
      </c>
      <c r="G1954" t="s">
        <v>470</v>
      </c>
      <c r="H1954">
        <v>0</v>
      </c>
      <c r="I1954">
        <v>0</v>
      </c>
      <c r="J1954" t="s">
        <v>466</v>
      </c>
      <c r="K1954" t="s">
        <v>5714</v>
      </c>
      <c r="L1954" t="s">
        <v>5715</v>
      </c>
      <c r="M19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4" t="s">
        <v>471</v>
      </c>
      <c r="O1954" s="4">
        <v>-5150</v>
      </c>
      <c r="P1954" s="4">
        <f>IF(Table_GL_DATA_QUERY[[#This Row],[TRANSAMT]]&gt;0,Table_GL_DATA_QUERY[[#This Row],[TRANSAMT]],0)</f>
        <v>0</v>
      </c>
      <c r="Q1954" s="4">
        <f>-IF(Table_GL_DATA_QUERY[[#This Row],[TRANSAMT]]&lt;0,Table_GL_DATA_QUERY[[#This Row],[TRANSAMT]],0)</f>
        <v>5150</v>
      </c>
      <c r="R1954" t="s">
        <v>26</v>
      </c>
      <c r="S1954" t="s">
        <v>456</v>
      </c>
    </row>
    <row r="1955" spans="1:19" x14ac:dyDescent="0.25">
      <c r="A1955" s="6">
        <v>20210709</v>
      </c>
      <c r="B1955" t="s">
        <v>768</v>
      </c>
      <c r="C1955" t="s">
        <v>3682</v>
      </c>
      <c r="D1955" t="s">
        <v>5693</v>
      </c>
      <c r="E1955" t="s">
        <v>196</v>
      </c>
      <c r="F1955" t="s">
        <v>24</v>
      </c>
      <c r="G1955" t="s">
        <v>470</v>
      </c>
      <c r="H1955">
        <v>0</v>
      </c>
      <c r="I1955">
        <v>0</v>
      </c>
      <c r="J1955" t="s">
        <v>466</v>
      </c>
      <c r="K1955" t="s">
        <v>5716</v>
      </c>
      <c r="L1955" t="s">
        <v>5717</v>
      </c>
      <c r="M19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5" t="s">
        <v>471</v>
      </c>
      <c r="O1955" s="4">
        <v>-2400</v>
      </c>
      <c r="P1955" s="4">
        <f>IF(Table_GL_DATA_QUERY[[#This Row],[TRANSAMT]]&gt;0,Table_GL_DATA_QUERY[[#This Row],[TRANSAMT]],0)</f>
        <v>0</v>
      </c>
      <c r="Q1955" s="4">
        <f>-IF(Table_GL_DATA_QUERY[[#This Row],[TRANSAMT]]&lt;0,Table_GL_DATA_QUERY[[#This Row],[TRANSAMT]],0)</f>
        <v>2400</v>
      </c>
      <c r="R1955" t="s">
        <v>26</v>
      </c>
      <c r="S1955" t="s">
        <v>456</v>
      </c>
    </row>
    <row r="1956" spans="1:19" x14ac:dyDescent="0.25">
      <c r="A1956" s="6">
        <v>20210709</v>
      </c>
      <c r="B1956" t="s">
        <v>768</v>
      </c>
      <c r="C1956" t="s">
        <v>3682</v>
      </c>
      <c r="D1956" t="s">
        <v>5693</v>
      </c>
      <c r="E1956" t="s">
        <v>197</v>
      </c>
      <c r="F1956" t="s">
        <v>24</v>
      </c>
      <c r="G1956" t="s">
        <v>470</v>
      </c>
      <c r="H1956">
        <v>0</v>
      </c>
      <c r="I1956">
        <v>0</v>
      </c>
      <c r="J1956" t="s">
        <v>466</v>
      </c>
      <c r="K1956" t="s">
        <v>5718</v>
      </c>
      <c r="L1956" t="s">
        <v>5719</v>
      </c>
      <c r="M19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6" t="s">
        <v>471</v>
      </c>
      <c r="O1956" s="4">
        <v>-1789</v>
      </c>
      <c r="P1956" s="4">
        <f>IF(Table_GL_DATA_QUERY[[#This Row],[TRANSAMT]]&gt;0,Table_GL_DATA_QUERY[[#This Row],[TRANSAMT]],0)</f>
        <v>0</v>
      </c>
      <c r="Q1956" s="4">
        <f>-IF(Table_GL_DATA_QUERY[[#This Row],[TRANSAMT]]&lt;0,Table_GL_DATA_QUERY[[#This Row],[TRANSAMT]],0)</f>
        <v>1789</v>
      </c>
      <c r="R1956" t="s">
        <v>26</v>
      </c>
      <c r="S1956" t="s">
        <v>456</v>
      </c>
    </row>
    <row r="1957" spans="1:19" x14ac:dyDescent="0.25">
      <c r="A1957" s="6">
        <v>20210709</v>
      </c>
      <c r="B1957" t="s">
        <v>768</v>
      </c>
      <c r="C1957" t="s">
        <v>3682</v>
      </c>
      <c r="D1957" t="s">
        <v>5693</v>
      </c>
      <c r="E1957" t="s">
        <v>198</v>
      </c>
      <c r="F1957" t="s">
        <v>24</v>
      </c>
      <c r="G1957" t="s">
        <v>470</v>
      </c>
      <c r="H1957">
        <v>0</v>
      </c>
      <c r="I1957">
        <v>0</v>
      </c>
      <c r="J1957" t="s">
        <v>466</v>
      </c>
      <c r="K1957" t="s">
        <v>5720</v>
      </c>
      <c r="L1957" t="s">
        <v>5721</v>
      </c>
      <c r="M19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7" t="s">
        <v>471</v>
      </c>
      <c r="O1957" s="4">
        <v>-2800</v>
      </c>
      <c r="P1957" s="4">
        <f>IF(Table_GL_DATA_QUERY[[#This Row],[TRANSAMT]]&gt;0,Table_GL_DATA_QUERY[[#This Row],[TRANSAMT]],0)</f>
        <v>0</v>
      </c>
      <c r="Q1957" s="4">
        <f>-IF(Table_GL_DATA_QUERY[[#This Row],[TRANSAMT]]&lt;0,Table_GL_DATA_QUERY[[#This Row],[TRANSAMT]],0)</f>
        <v>2800</v>
      </c>
      <c r="R1957" t="s">
        <v>26</v>
      </c>
      <c r="S1957" t="s">
        <v>456</v>
      </c>
    </row>
    <row r="1958" spans="1:19" x14ac:dyDescent="0.25">
      <c r="A1958" s="6">
        <v>20210709</v>
      </c>
      <c r="B1958" t="s">
        <v>768</v>
      </c>
      <c r="C1958" t="s">
        <v>3682</v>
      </c>
      <c r="D1958" t="s">
        <v>5693</v>
      </c>
      <c r="E1958" t="s">
        <v>110</v>
      </c>
      <c r="F1958" t="s">
        <v>24</v>
      </c>
      <c r="G1958" t="s">
        <v>470</v>
      </c>
      <c r="H1958">
        <v>0</v>
      </c>
      <c r="I1958">
        <v>0</v>
      </c>
      <c r="J1958" t="s">
        <v>466</v>
      </c>
      <c r="K1958" t="s">
        <v>5722</v>
      </c>
      <c r="L1958" t="s">
        <v>5723</v>
      </c>
      <c r="M19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8" t="s">
        <v>471</v>
      </c>
      <c r="O1958" s="4">
        <v>-146250</v>
      </c>
      <c r="P1958" s="4">
        <f>IF(Table_GL_DATA_QUERY[[#This Row],[TRANSAMT]]&gt;0,Table_GL_DATA_QUERY[[#This Row],[TRANSAMT]],0)</f>
        <v>0</v>
      </c>
      <c r="Q1958" s="4">
        <f>-IF(Table_GL_DATA_QUERY[[#This Row],[TRANSAMT]]&lt;0,Table_GL_DATA_QUERY[[#This Row],[TRANSAMT]],0)</f>
        <v>146250</v>
      </c>
      <c r="R1958" t="s">
        <v>26</v>
      </c>
      <c r="S1958" t="s">
        <v>456</v>
      </c>
    </row>
    <row r="1959" spans="1:19" x14ac:dyDescent="0.25">
      <c r="A1959" s="6">
        <v>20210709</v>
      </c>
      <c r="B1959" t="s">
        <v>768</v>
      </c>
      <c r="C1959" t="s">
        <v>3682</v>
      </c>
      <c r="D1959" t="s">
        <v>5693</v>
      </c>
      <c r="E1959" t="s">
        <v>111</v>
      </c>
      <c r="F1959" t="s">
        <v>24</v>
      </c>
      <c r="G1959" t="s">
        <v>470</v>
      </c>
      <c r="H1959">
        <v>0</v>
      </c>
      <c r="I1959">
        <v>0</v>
      </c>
      <c r="J1959" t="s">
        <v>466</v>
      </c>
      <c r="K1959" t="s">
        <v>5724</v>
      </c>
      <c r="L1959" t="s">
        <v>5725</v>
      </c>
      <c r="M19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59" t="s">
        <v>471</v>
      </c>
      <c r="O1959" s="4">
        <v>-6900</v>
      </c>
      <c r="P1959" s="4">
        <f>IF(Table_GL_DATA_QUERY[[#This Row],[TRANSAMT]]&gt;0,Table_GL_DATA_QUERY[[#This Row],[TRANSAMT]],0)</f>
        <v>0</v>
      </c>
      <c r="Q1959" s="4">
        <f>-IF(Table_GL_DATA_QUERY[[#This Row],[TRANSAMT]]&lt;0,Table_GL_DATA_QUERY[[#This Row],[TRANSAMT]],0)</f>
        <v>6900</v>
      </c>
      <c r="R1959" t="s">
        <v>26</v>
      </c>
      <c r="S1959" t="s">
        <v>456</v>
      </c>
    </row>
    <row r="1960" spans="1:19" x14ac:dyDescent="0.25">
      <c r="A1960" s="6">
        <v>20210714</v>
      </c>
      <c r="B1960" t="s">
        <v>768</v>
      </c>
      <c r="C1960" t="s">
        <v>3682</v>
      </c>
      <c r="D1960" t="s">
        <v>4717</v>
      </c>
      <c r="E1960" t="s">
        <v>158</v>
      </c>
      <c r="F1960" t="s">
        <v>150</v>
      </c>
      <c r="G1960" t="s">
        <v>355</v>
      </c>
      <c r="H1960">
        <v>0</v>
      </c>
      <c r="I1960">
        <v>0</v>
      </c>
      <c r="J1960" t="s">
        <v>441</v>
      </c>
      <c r="K1960" t="s">
        <v>6962</v>
      </c>
      <c r="L1960" t="s">
        <v>6963</v>
      </c>
      <c r="M19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0" t="s">
        <v>6964</v>
      </c>
      <c r="O1960" s="4">
        <v>-36751</v>
      </c>
      <c r="P1960" s="4">
        <f>IF(Table_GL_DATA_QUERY[[#This Row],[TRANSAMT]]&gt;0,Table_GL_DATA_QUERY[[#This Row],[TRANSAMT]],0)</f>
        <v>0</v>
      </c>
      <c r="Q1960" s="4">
        <f>-IF(Table_GL_DATA_QUERY[[#This Row],[TRANSAMT]]&lt;0,Table_GL_DATA_QUERY[[#This Row],[TRANSAMT]],0)</f>
        <v>36751</v>
      </c>
      <c r="R1960" t="s">
        <v>26</v>
      </c>
      <c r="S1960" t="s">
        <v>27</v>
      </c>
    </row>
    <row r="1961" spans="1:19" x14ac:dyDescent="0.25">
      <c r="A1961" s="6">
        <v>20210714</v>
      </c>
      <c r="B1961" t="s">
        <v>768</v>
      </c>
      <c r="C1961" t="s">
        <v>3682</v>
      </c>
      <c r="D1961" t="s">
        <v>4717</v>
      </c>
      <c r="E1961" t="s">
        <v>159</v>
      </c>
      <c r="F1961" t="s">
        <v>58</v>
      </c>
      <c r="G1961" t="s">
        <v>355</v>
      </c>
      <c r="H1961">
        <v>0</v>
      </c>
      <c r="I1961">
        <v>0</v>
      </c>
      <c r="J1961" t="s">
        <v>441</v>
      </c>
      <c r="K1961" t="s">
        <v>6965</v>
      </c>
      <c r="L1961" t="s">
        <v>6966</v>
      </c>
      <c r="M19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1" t="s">
        <v>6967</v>
      </c>
      <c r="O1961" s="4">
        <v>-115714</v>
      </c>
      <c r="P1961" s="4">
        <f>IF(Table_GL_DATA_QUERY[[#This Row],[TRANSAMT]]&gt;0,Table_GL_DATA_QUERY[[#This Row],[TRANSAMT]],0)</f>
        <v>0</v>
      </c>
      <c r="Q1961" s="4">
        <f>-IF(Table_GL_DATA_QUERY[[#This Row],[TRANSAMT]]&lt;0,Table_GL_DATA_QUERY[[#This Row],[TRANSAMT]],0)</f>
        <v>115714</v>
      </c>
      <c r="R1961" t="s">
        <v>26</v>
      </c>
      <c r="S1961" t="s">
        <v>27</v>
      </c>
    </row>
    <row r="1962" spans="1:19" x14ac:dyDescent="0.25">
      <c r="A1962" s="6">
        <v>20210714</v>
      </c>
      <c r="B1962" t="s">
        <v>768</v>
      </c>
      <c r="C1962" t="s">
        <v>3682</v>
      </c>
      <c r="D1962" t="s">
        <v>4717</v>
      </c>
      <c r="E1962" t="s">
        <v>160</v>
      </c>
      <c r="F1962" t="s">
        <v>931</v>
      </c>
      <c r="G1962" t="s">
        <v>355</v>
      </c>
      <c r="H1962">
        <v>0</v>
      </c>
      <c r="I1962">
        <v>0</v>
      </c>
      <c r="J1962" t="s">
        <v>441</v>
      </c>
      <c r="K1962" t="s">
        <v>6968</v>
      </c>
      <c r="L1962" t="s">
        <v>6969</v>
      </c>
      <c r="M19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2" t="s">
        <v>6970</v>
      </c>
      <c r="O1962" s="4">
        <v>-1479863</v>
      </c>
      <c r="P1962" s="4">
        <f>IF(Table_GL_DATA_QUERY[[#This Row],[TRANSAMT]]&gt;0,Table_GL_DATA_QUERY[[#This Row],[TRANSAMT]],0)</f>
        <v>0</v>
      </c>
      <c r="Q1962" s="4">
        <f>-IF(Table_GL_DATA_QUERY[[#This Row],[TRANSAMT]]&lt;0,Table_GL_DATA_QUERY[[#This Row],[TRANSAMT]],0)</f>
        <v>1479863</v>
      </c>
      <c r="R1962" t="s">
        <v>26</v>
      </c>
      <c r="S1962" t="s">
        <v>27</v>
      </c>
    </row>
    <row r="1963" spans="1:19" x14ac:dyDescent="0.25">
      <c r="A1963" s="6">
        <v>20210714</v>
      </c>
      <c r="B1963" t="s">
        <v>768</v>
      </c>
      <c r="C1963" t="s">
        <v>3682</v>
      </c>
      <c r="D1963" t="s">
        <v>4717</v>
      </c>
      <c r="E1963" t="s">
        <v>161</v>
      </c>
      <c r="F1963" t="s">
        <v>24</v>
      </c>
      <c r="G1963" t="s">
        <v>355</v>
      </c>
      <c r="H1963">
        <v>0</v>
      </c>
      <c r="I1963">
        <v>0</v>
      </c>
      <c r="J1963" t="s">
        <v>441</v>
      </c>
      <c r="K1963" t="s">
        <v>6971</v>
      </c>
      <c r="L1963" t="s">
        <v>6972</v>
      </c>
      <c r="M19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3" t="s">
        <v>6973</v>
      </c>
      <c r="O1963" s="4">
        <v>-1630</v>
      </c>
      <c r="P1963" s="4">
        <f>IF(Table_GL_DATA_QUERY[[#This Row],[TRANSAMT]]&gt;0,Table_GL_DATA_QUERY[[#This Row],[TRANSAMT]],0)</f>
        <v>0</v>
      </c>
      <c r="Q1963" s="4">
        <f>-IF(Table_GL_DATA_QUERY[[#This Row],[TRANSAMT]]&lt;0,Table_GL_DATA_QUERY[[#This Row],[TRANSAMT]],0)</f>
        <v>1630</v>
      </c>
      <c r="R1963" t="s">
        <v>26</v>
      </c>
      <c r="S1963" t="s">
        <v>27</v>
      </c>
    </row>
    <row r="1964" spans="1:19" x14ac:dyDescent="0.25">
      <c r="A1964" s="6">
        <v>20210714</v>
      </c>
      <c r="B1964" t="s">
        <v>768</v>
      </c>
      <c r="C1964" t="s">
        <v>3682</v>
      </c>
      <c r="D1964" t="s">
        <v>4717</v>
      </c>
      <c r="E1964" t="s">
        <v>162</v>
      </c>
      <c r="F1964" t="s">
        <v>150</v>
      </c>
      <c r="G1964" t="s">
        <v>355</v>
      </c>
      <c r="H1964">
        <v>0</v>
      </c>
      <c r="I1964">
        <v>0</v>
      </c>
      <c r="J1964" t="s">
        <v>441</v>
      </c>
      <c r="K1964" t="s">
        <v>6974</v>
      </c>
      <c r="L1964" t="s">
        <v>6975</v>
      </c>
      <c r="M19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4" t="s">
        <v>6976</v>
      </c>
      <c r="O1964" s="4">
        <v>-21265</v>
      </c>
      <c r="P1964" s="4">
        <f>IF(Table_GL_DATA_QUERY[[#This Row],[TRANSAMT]]&gt;0,Table_GL_DATA_QUERY[[#This Row],[TRANSAMT]],0)</f>
        <v>0</v>
      </c>
      <c r="Q1964" s="4">
        <f>-IF(Table_GL_DATA_QUERY[[#This Row],[TRANSAMT]]&lt;0,Table_GL_DATA_QUERY[[#This Row],[TRANSAMT]],0)</f>
        <v>21265</v>
      </c>
      <c r="R1964" t="s">
        <v>26</v>
      </c>
      <c r="S1964" t="s">
        <v>27</v>
      </c>
    </row>
    <row r="1965" spans="1:19" x14ac:dyDescent="0.25">
      <c r="A1965" s="6">
        <v>20210714</v>
      </c>
      <c r="B1965" t="s">
        <v>768</v>
      </c>
      <c r="C1965" t="s">
        <v>3682</v>
      </c>
      <c r="D1965" t="s">
        <v>4717</v>
      </c>
      <c r="E1965" t="s">
        <v>165</v>
      </c>
      <c r="F1965" t="s">
        <v>1654</v>
      </c>
      <c r="G1965" t="s">
        <v>355</v>
      </c>
      <c r="H1965">
        <v>0</v>
      </c>
      <c r="I1965">
        <v>0</v>
      </c>
      <c r="J1965" t="s">
        <v>441</v>
      </c>
      <c r="K1965" t="s">
        <v>6977</v>
      </c>
      <c r="L1965" t="s">
        <v>6978</v>
      </c>
      <c r="M19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5" t="s">
        <v>6979</v>
      </c>
      <c r="O1965" s="4">
        <v>-5699121</v>
      </c>
      <c r="P1965" s="4">
        <f>IF(Table_GL_DATA_QUERY[[#This Row],[TRANSAMT]]&gt;0,Table_GL_DATA_QUERY[[#This Row],[TRANSAMT]],0)</f>
        <v>0</v>
      </c>
      <c r="Q1965" s="4">
        <f>-IF(Table_GL_DATA_QUERY[[#This Row],[TRANSAMT]]&lt;0,Table_GL_DATA_QUERY[[#This Row],[TRANSAMT]],0)</f>
        <v>5699121</v>
      </c>
      <c r="R1965" t="s">
        <v>26</v>
      </c>
      <c r="S1965" t="s">
        <v>27</v>
      </c>
    </row>
    <row r="1966" spans="1:19" x14ac:dyDescent="0.25">
      <c r="A1966" s="6">
        <v>20210714</v>
      </c>
      <c r="B1966" t="s">
        <v>768</v>
      </c>
      <c r="C1966" t="s">
        <v>3682</v>
      </c>
      <c r="D1966" t="s">
        <v>4717</v>
      </c>
      <c r="E1966" t="s">
        <v>166</v>
      </c>
      <c r="F1966" t="s">
        <v>24</v>
      </c>
      <c r="G1966" t="s">
        <v>355</v>
      </c>
      <c r="H1966">
        <v>0</v>
      </c>
      <c r="I1966">
        <v>0</v>
      </c>
      <c r="J1966" t="s">
        <v>441</v>
      </c>
      <c r="K1966" t="s">
        <v>6980</v>
      </c>
      <c r="L1966" t="s">
        <v>6981</v>
      </c>
      <c r="M19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6" t="s">
        <v>6982</v>
      </c>
      <c r="O1966" s="4">
        <v>-7950</v>
      </c>
      <c r="P1966" s="4">
        <f>IF(Table_GL_DATA_QUERY[[#This Row],[TRANSAMT]]&gt;0,Table_GL_DATA_QUERY[[#This Row],[TRANSAMT]],0)</f>
        <v>0</v>
      </c>
      <c r="Q1966" s="4">
        <f>-IF(Table_GL_DATA_QUERY[[#This Row],[TRANSAMT]]&lt;0,Table_GL_DATA_QUERY[[#This Row],[TRANSAMT]],0)</f>
        <v>7950</v>
      </c>
      <c r="R1966" t="s">
        <v>26</v>
      </c>
      <c r="S1966" t="s">
        <v>27</v>
      </c>
    </row>
    <row r="1967" spans="1:19" x14ac:dyDescent="0.25">
      <c r="A1967" s="6">
        <v>20210714</v>
      </c>
      <c r="B1967" t="s">
        <v>768</v>
      </c>
      <c r="C1967" t="s">
        <v>3682</v>
      </c>
      <c r="D1967" t="s">
        <v>4717</v>
      </c>
      <c r="E1967" t="s">
        <v>167</v>
      </c>
      <c r="F1967" t="s">
        <v>24</v>
      </c>
      <c r="G1967" t="s">
        <v>355</v>
      </c>
      <c r="H1967">
        <v>0</v>
      </c>
      <c r="I1967">
        <v>0</v>
      </c>
      <c r="J1967" t="s">
        <v>441</v>
      </c>
      <c r="K1967" t="s">
        <v>6983</v>
      </c>
      <c r="L1967" t="s">
        <v>6984</v>
      </c>
      <c r="M19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7" t="s">
        <v>6985</v>
      </c>
      <c r="O1967" s="4">
        <v>-16269</v>
      </c>
      <c r="P1967" s="4">
        <f>IF(Table_GL_DATA_QUERY[[#This Row],[TRANSAMT]]&gt;0,Table_GL_DATA_QUERY[[#This Row],[TRANSAMT]],0)</f>
        <v>0</v>
      </c>
      <c r="Q1967" s="4">
        <f>-IF(Table_GL_DATA_QUERY[[#This Row],[TRANSAMT]]&lt;0,Table_GL_DATA_QUERY[[#This Row],[TRANSAMT]],0)</f>
        <v>16269</v>
      </c>
      <c r="R1967" t="s">
        <v>26</v>
      </c>
      <c r="S1967" t="s">
        <v>27</v>
      </c>
    </row>
    <row r="1968" spans="1:19" x14ac:dyDescent="0.25">
      <c r="A1968" s="6">
        <v>20210714</v>
      </c>
      <c r="B1968" t="s">
        <v>768</v>
      </c>
      <c r="C1968" t="s">
        <v>3682</v>
      </c>
      <c r="D1968" t="s">
        <v>4717</v>
      </c>
      <c r="E1968" t="s">
        <v>168</v>
      </c>
      <c r="F1968" t="s">
        <v>231</v>
      </c>
      <c r="G1968" t="s">
        <v>355</v>
      </c>
      <c r="H1968">
        <v>0</v>
      </c>
      <c r="I1968">
        <v>0</v>
      </c>
      <c r="J1968" t="s">
        <v>441</v>
      </c>
      <c r="K1968" t="s">
        <v>6986</v>
      </c>
      <c r="L1968" t="s">
        <v>6987</v>
      </c>
      <c r="M19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8" t="s">
        <v>6988</v>
      </c>
      <c r="O1968" s="4">
        <v>-180685</v>
      </c>
      <c r="P1968" s="4">
        <f>IF(Table_GL_DATA_QUERY[[#This Row],[TRANSAMT]]&gt;0,Table_GL_DATA_QUERY[[#This Row],[TRANSAMT]],0)</f>
        <v>0</v>
      </c>
      <c r="Q1968" s="4">
        <f>-IF(Table_GL_DATA_QUERY[[#This Row],[TRANSAMT]]&lt;0,Table_GL_DATA_QUERY[[#This Row],[TRANSAMT]],0)</f>
        <v>180685</v>
      </c>
      <c r="R1968" t="s">
        <v>26</v>
      </c>
      <c r="S1968" t="s">
        <v>27</v>
      </c>
    </row>
    <row r="1969" spans="1:19" x14ac:dyDescent="0.25">
      <c r="A1969" s="6">
        <v>20210714</v>
      </c>
      <c r="B1969" t="s">
        <v>768</v>
      </c>
      <c r="C1969" t="s">
        <v>3682</v>
      </c>
      <c r="D1969" t="s">
        <v>4717</v>
      </c>
      <c r="E1969" t="s">
        <v>169</v>
      </c>
      <c r="F1969" t="s">
        <v>924</v>
      </c>
      <c r="G1969" t="s">
        <v>355</v>
      </c>
      <c r="H1969">
        <v>0</v>
      </c>
      <c r="I1969">
        <v>0</v>
      </c>
      <c r="J1969" t="s">
        <v>441</v>
      </c>
      <c r="K1969" t="s">
        <v>6989</v>
      </c>
      <c r="L1969" t="s">
        <v>6990</v>
      </c>
      <c r="M19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69" t="s">
        <v>6991</v>
      </c>
      <c r="O1969" s="4">
        <v>-1069354</v>
      </c>
      <c r="P1969" s="4">
        <f>IF(Table_GL_DATA_QUERY[[#This Row],[TRANSAMT]]&gt;0,Table_GL_DATA_QUERY[[#This Row],[TRANSAMT]],0)</f>
        <v>0</v>
      </c>
      <c r="Q1969" s="4">
        <f>-IF(Table_GL_DATA_QUERY[[#This Row],[TRANSAMT]]&lt;0,Table_GL_DATA_QUERY[[#This Row],[TRANSAMT]],0)</f>
        <v>1069354</v>
      </c>
      <c r="R1969" t="s">
        <v>26</v>
      </c>
      <c r="S1969" t="s">
        <v>27</v>
      </c>
    </row>
    <row r="1970" spans="1:19" x14ac:dyDescent="0.25">
      <c r="A1970" s="6">
        <v>20210714</v>
      </c>
      <c r="B1970" t="s">
        <v>768</v>
      </c>
      <c r="C1970" t="s">
        <v>3682</v>
      </c>
      <c r="D1970" t="s">
        <v>4717</v>
      </c>
      <c r="E1970" t="s">
        <v>170</v>
      </c>
      <c r="F1970" t="s">
        <v>129</v>
      </c>
      <c r="G1970" t="s">
        <v>355</v>
      </c>
      <c r="H1970">
        <v>0</v>
      </c>
      <c r="I1970">
        <v>0</v>
      </c>
      <c r="J1970" t="s">
        <v>441</v>
      </c>
      <c r="K1970" t="s">
        <v>6992</v>
      </c>
      <c r="L1970" t="s">
        <v>6993</v>
      </c>
      <c r="M19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0" t="s">
        <v>6994</v>
      </c>
      <c r="O1970" s="4">
        <v>-31400</v>
      </c>
      <c r="P1970" s="4">
        <f>IF(Table_GL_DATA_QUERY[[#This Row],[TRANSAMT]]&gt;0,Table_GL_DATA_QUERY[[#This Row],[TRANSAMT]],0)</f>
        <v>0</v>
      </c>
      <c r="Q1970" s="4">
        <f>-IF(Table_GL_DATA_QUERY[[#This Row],[TRANSAMT]]&lt;0,Table_GL_DATA_QUERY[[#This Row],[TRANSAMT]],0)</f>
        <v>31400</v>
      </c>
      <c r="R1970" t="s">
        <v>26</v>
      </c>
      <c r="S1970" t="s">
        <v>27</v>
      </c>
    </row>
    <row r="1971" spans="1:19" x14ac:dyDescent="0.25">
      <c r="A1971" s="6">
        <v>20210714</v>
      </c>
      <c r="B1971" t="s">
        <v>768</v>
      </c>
      <c r="C1971" t="s">
        <v>3682</v>
      </c>
      <c r="D1971" t="s">
        <v>4717</v>
      </c>
      <c r="E1971" t="s">
        <v>172</v>
      </c>
      <c r="F1971" t="s">
        <v>594</v>
      </c>
      <c r="G1971" t="s">
        <v>355</v>
      </c>
      <c r="H1971">
        <v>0</v>
      </c>
      <c r="I1971">
        <v>0</v>
      </c>
      <c r="J1971" t="s">
        <v>441</v>
      </c>
      <c r="K1971" t="s">
        <v>6995</v>
      </c>
      <c r="L1971" t="s">
        <v>6996</v>
      </c>
      <c r="M19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1" t="s">
        <v>6997</v>
      </c>
      <c r="O1971" s="4">
        <v>-252715</v>
      </c>
      <c r="P1971" s="4">
        <f>IF(Table_GL_DATA_QUERY[[#This Row],[TRANSAMT]]&gt;0,Table_GL_DATA_QUERY[[#This Row],[TRANSAMT]],0)</f>
        <v>0</v>
      </c>
      <c r="Q1971" s="4">
        <f>-IF(Table_GL_DATA_QUERY[[#This Row],[TRANSAMT]]&lt;0,Table_GL_DATA_QUERY[[#This Row],[TRANSAMT]],0)</f>
        <v>252715</v>
      </c>
      <c r="R1971" t="s">
        <v>26</v>
      </c>
      <c r="S1971" t="s">
        <v>27</v>
      </c>
    </row>
    <row r="1972" spans="1:19" x14ac:dyDescent="0.25">
      <c r="A1972" s="6">
        <v>20210714</v>
      </c>
      <c r="B1972" t="s">
        <v>768</v>
      </c>
      <c r="C1972" t="s">
        <v>3682</v>
      </c>
      <c r="D1972" t="s">
        <v>4717</v>
      </c>
      <c r="E1972" t="s">
        <v>173</v>
      </c>
      <c r="F1972" t="s">
        <v>185</v>
      </c>
      <c r="G1972" t="s">
        <v>355</v>
      </c>
      <c r="H1972">
        <v>0</v>
      </c>
      <c r="I1972">
        <v>0</v>
      </c>
      <c r="J1972" t="s">
        <v>441</v>
      </c>
      <c r="K1972" t="s">
        <v>6998</v>
      </c>
      <c r="L1972" t="s">
        <v>6999</v>
      </c>
      <c r="M19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2" t="s">
        <v>7000</v>
      </c>
      <c r="O1972" s="4">
        <v>-122179</v>
      </c>
      <c r="P1972" s="4">
        <f>IF(Table_GL_DATA_QUERY[[#This Row],[TRANSAMT]]&gt;0,Table_GL_DATA_QUERY[[#This Row],[TRANSAMT]],0)</f>
        <v>0</v>
      </c>
      <c r="Q1972" s="4">
        <f>-IF(Table_GL_DATA_QUERY[[#This Row],[TRANSAMT]]&lt;0,Table_GL_DATA_QUERY[[#This Row],[TRANSAMT]],0)</f>
        <v>122179</v>
      </c>
      <c r="R1972" t="s">
        <v>26</v>
      </c>
      <c r="S1972" t="s">
        <v>27</v>
      </c>
    </row>
    <row r="1973" spans="1:19" x14ac:dyDescent="0.25">
      <c r="A1973" s="6">
        <v>20210714</v>
      </c>
      <c r="B1973" t="s">
        <v>768</v>
      </c>
      <c r="C1973" t="s">
        <v>3682</v>
      </c>
      <c r="D1973" t="s">
        <v>4717</v>
      </c>
      <c r="E1973" t="s">
        <v>242</v>
      </c>
      <c r="F1973" t="s">
        <v>7001</v>
      </c>
      <c r="G1973" t="s">
        <v>355</v>
      </c>
      <c r="H1973">
        <v>0</v>
      </c>
      <c r="I1973">
        <v>0</v>
      </c>
      <c r="J1973" t="s">
        <v>441</v>
      </c>
      <c r="K1973" t="s">
        <v>7002</v>
      </c>
      <c r="L1973" t="s">
        <v>7003</v>
      </c>
      <c r="M19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3" t="s">
        <v>7004</v>
      </c>
      <c r="O1973" s="4">
        <v>-256213</v>
      </c>
      <c r="P1973" s="4">
        <f>IF(Table_GL_DATA_QUERY[[#This Row],[TRANSAMT]]&gt;0,Table_GL_DATA_QUERY[[#This Row],[TRANSAMT]],0)</f>
        <v>0</v>
      </c>
      <c r="Q1973" s="4">
        <f>-IF(Table_GL_DATA_QUERY[[#This Row],[TRANSAMT]]&lt;0,Table_GL_DATA_QUERY[[#This Row],[TRANSAMT]],0)</f>
        <v>256213</v>
      </c>
      <c r="R1973" t="s">
        <v>26</v>
      </c>
      <c r="S1973" t="s">
        <v>27</v>
      </c>
    </row>
    <row r="1974" spans="1:19" x14ac:dyDescent="0.25">
      <c r="A1974" s="6">
        <v>20210714</v>
      </c>
      <c r="B1974" t="s">
        <v>768</v>
      </c>
      <c r="C1974" t="s">
        <v>3682</v>
      </c>
      <c r="D1974" t="s">
        <v>4717</v>
      </c>
      <c r="E1974" t="s">
        <v>243</v>
      </c>
      <c r="F1974" t="s">
        <v>129</v>
      </c>
      <c r="G1974" t="s">
        <v>355</v>
      </c>
      <c r="H1974">
        <v>0</v>
      </c>
      <c r="I1974">
        <v>0</v>
      </c>
      <c r="J1974" t="s">
        <v>441</v>
      </c>
      <c r="K1974" t="s">
        <v>7005</v>
      </c>
      <c r="L1974" t="s">
        <v>7006</v>
      </c>
      <c r="M19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4" t="s">
        <v>7007</v>
      </c>
      <c r="O1974" s="4">
        <v>-103996</v>
      </c>
      <c r="P1974" s="4">
        <f>IF(Table_GL_DATA_QUERY[[#This Row],[TRANSAMT]]&gt;0,Table_GL_DATA_QUERY[[#This Row],[TRANSAMT]],0)</f>
        <v>0</v>
      </c>
      <c r="Q1974" s="4">
        <f>-IF(Table_GL_DATA_QUERY[[#This Row],[TRANSAMT]]&lt;0,Table_GL_DATA_QUERY[[#This Row],[TRANSAMT]],0)</f>
        <v>103996</v>
      </c>
      <c r="R1974" t="s">
        <v>26</v>
      </c>
      <c r="S1974" t="s">
        <v>27</v>
      </c>
    </row>
    <row r="1975" spans="1:19" x14ac:dyDescent="0.25">
      <c r="A1975" s="6">
        <v>20210714</v>
      </c>
      <c r="B1975" t="s">
        <v>768</v>
      </c>
      <c r="C1975" t="s">
        <v>3682</v>
      </c>
      <c r="D1975" t="s">
        <v>4717</v>
      </c>
      <c r="E1975" t="s">
        <v>46</v>
      </c>
      <c r="F1975" t="s">
        <v>45</v>
      </c>
      <c r="G1975" t="s">
        <v>355</v>
      </c>
      <c r="H1975">
        <v>0</v>
      </c>
      <c r="I1975">
        <v>0</v>
      </c>
      <c r="J1975" t="s">
        <v>441</v>
      </c>
      <c r="K1975" t="s">
        <v>7008</v>
      </c>
      <c r="L1975" t="s">
        <v>7009</v>
      </c>
      <c r="M19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5" t="s">
        <v>7010</v>
      </c>
      <c r="O1975" s="4">
        <v>-391544</v>
      </c>
      <c r="P1975" s="4">
        <f>IF(Table_GL_DATA_QUERY[[#This Row],[TRANSAMT]]&gt;0,Table_GL_DATA_QUERY[[#This Row],[TRANSAMT]],0)</f>
        <v>0</v>
      </c>
      <c r="Q1975" s="4">
        <f>-IF(Table_GL_DATA_QUERY[[#This Row],[TRANSAMT]]&lt;0,Table_GL_DATA_QUERY[[#This Row],[TRANSAMT]],0)</f>
        <v>391544</v>
      </c>
      <c r="R1975" t="s">
        <v>26</v>
      </c>
      <c r="S1975" t="s">
        <v>27</v>
      </c>
    </row>
    <row r="1976" spans="1:19" x14ac:dyDescent="0.25">
      <c r="A1976" s="6">
        <v>20210714</v>
      </c>
      <c r="B1976" t="s">
        <v>768</v>
      </c>
      <c r="C1976" t="s">
        <v>3682</v>
      </c>
      <c r="D1976" t="s">
        <v>4717</v>
      </c>
      <c r="E1976" t="s">
        <v>244</v>
      </c>
      <c r="F1976" t="s">
        <v>249</v>
      </c>
      <c r="G1976" t="s">
        <v>355</v>
      </c>
      <c r="H1976">
        <v>0</v>
      </c>
      <c r="I1976">
        <v>0</v>
      </c>
      <c r="J1976" t="s">
        <v>441</v>
      </c>
      <c r="K1976" t="s">
        <v>7011</v>
      </c>
      <c r="L1976" t="s">
        <v>7012</v>
      </c>
      <c r="M19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6" t="s">
        <v>7013</v>
      </c>
      <c r="O1976" s="4">
        <v>-481391</v>
      </c>
      <c r="P1976" s="4">
        <f>IF(Table_GL_DATA_QUERY[[#This Row],[TRANSAMT]]&gt;0,Table_GL_DATA_QUERY[[#This Row],[TRANSAMT]],0)</f>
        <v>0</v>
      </c>
      <c r="Q1976" s="4">
        <f>-IF(Table_GL_DATA_QUERY[[#This Row],[TRANSAMT]]&lt;0,Table_GL_DATA_QUERY[[#This Row],[TRANSAMT]],0)</f>
        <v>481391</v>
      </c>
      <c r="R1976" t="s">
        <v>26</v>
      </c>
      <c r="S1976" t="s">
        <v>27</v>
      </c>
    </row>
    <row r="1977" spans="1:19" x14ac:dyDescent="0.25">
      <c r="A1977" s="6">
        <v>20210714</v>
      </c>
      <c r="B1977" t="s">
        <v>768</v>
      </c>
      <c r="C1977" t="s">
        <v>3682</v>
      </c>
      <c r="D1977" t="s">
        <v>4717</v>
      </c>
      <c r="E1977" t="s">
        <v>245</v>
      </c>
      <c r="F1977" t="s">
        <v>381</v>
      </c>
      <c r="G1977" t="s">
        <v>355</v>
      </c>
      <c r="H1977">
        <v>0</v>
      </c>
      <c r="I1977">
        <v>0</v>
      </c>
      <c r="J1977" t="s">
        <v>441</v>
      </c>
      <c r="K1977" t="s">
        <v>7014</v>
      </c>
      <c r="L1977" t="s">
        <v>7015</v>
      </c>
      <c r="M19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7" t="s">
        <v>7016</v>
      </c>
      <c r="O1977" s="4">
        <v>-2328158</v>
      </c>
      <c r="P1977" s="4">
        <f>IF(Table_GL_DATA_QUERY[[#This Row],[TRANSAMT]]&gt;0,Table_GL_DATA_QUERY[[#This Row],[TRANSAMT]],0)</f>
        <v>0</v>
      </c>
      <c r="Q1977" s="4">
        <f>-IF(Table_GL_DATA_QUERY[[#This Row],[TRANSAMT]]&lt;0,Table_GL_DATA_QUERY[[#This Row],[TRANSAMT]],0)</f>
        <v>2328158</v>
      </c>
      <c r="R1977" t="s">
        <v>26</v>
      </c>
      <c r="S1977" t="s">
        <v>27</v>
      </c>
    </row>
    <row r="1978" spans="1:19" x14ac:dyDescent="0.25">
      <c r="A1978" s="6">
        <v>20210714</v>
      </c>
      <c r="B1978" t="s">
        <v>768</v>
      </c>
      <c r="C1978" t="s">
        <v>3682</v>
      </c>
      <c r="D1978" t="s">
        <v>4717</v>
      </c>
      <c r="E1978" t="s">
        <v>246</v>
      </c>
      <c r="F1978" t="s">
        <v>913</v>
      </c>
      <c r="G1978" t="s">
        <v>355</v>
      </c>
      <c r="H1978">
        <v>0</v>
      </c>
      <c r="I1978">
        <v>0</v>
      </c>
      <c r="J1978" t="s">
        <v>466</v>
      </c>
      <c r="K1978" t="s">
        <v>7017</v>
      </c>
      <c r="L1978" t="s">
        <v>7018</v>
      </c>
      <c r="M19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8" t="s">
        <v>7019</v>
      </c>
      <c r="O1978" s="4">
        <v>-565805</v>
      </c>
      <c r="P1978" s="4">
        <f>IF(Table_GL_DATA_QUERY[[#This Row],[TRANSAMT]]&gt;0,Table_GL_DATA_QUERY[[#This Row],[TRANSAMT]],0)</f>
        <v>0</v>
      </c>
      <c r="Q1978" s="4">
        <f>-IF(Table_GL_DATA_QUERY[[#This Row],[TRANSAMT]]&lt;0,Table_GL_DATA_QUERY[[#This Row],[TRANSAMT]],0)</f>
        <v>565805</v>
      </c>
      <c r="R1978" t="s">
        <v>26</v>
      </c>
      <c r="S1978" t="s">
        <v>27</v>
      </c>
    </row>
    <row r="1979" spans="1:19" x14ac:dyDescent="0.25">
      <c r="A1979" s="6">
        <v>20210714</v>
      </c>
      <c r="B1979" t="s">
        <v>768</v>
      </c>
      <c r="C1979" t="s">
        <v>3682</v>
      </c>
      <c r="D1979" t="s">
        <v>4717</v>
      </c>
      <c r="E1979" t="s">
        <v>261</v>
      </c>
      <c r="F1979" t="s">
        <v>1655</v>
      </c>
      <c r="G1979" t="s">
        <v>355</v>
      </c>
      <c r="H1979">
        <v>0</v>
      </c>
      <c r="I1979">
        <v>0</v>
      </c>
      <c r="J1979" t="s">
        <v>466</v>
      </c>
      <c r="K1979" t="s">
        <v>7020</v>
      </c>
      <c r="L1979" t="s">
        <v>7021</v>
      </c>
      <c r="M19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79" t="s">
        <v>7022</v>
      </c>
      <c r="O1979" s="4">
        <v>-2237481</v>
      </c>
      <c r="P1979" s="4">
        <f>IF(Table_GL_DATA_QUERY[[#This Row],[TRANSAMT]]&gt;0,Table_GL_DATA_QUERY[[#This Row],[TRANSAMT]],0)</f>
        <v>0</v>
      </c>
      <c r="Q1979" s="4">
        <f>-IF(Table_GL_DATA_QUERY[[#This Row],[TRANSAMT]]&lt;0,Table_GL_DATA_QUERY[[#This Row],[TRANSAMT]],0)</f>
        <v>2237481</v>
      </c>
      <c r="R1979" t="s">
        <v>26</v>
      </c>
      <c r="S1979" t="s">
        <v>27</v>
      </c>
    </row>
    <row r="1980" spans="1:19" x14ac:dyDescent="0.25">
      <c r="A1980" s="6">
        <v>20210714</v>
      </c>
      <c r="B1980" t="s">
        <v>768</v>
      </c>
      <c r="C1980" t="s">
        <v>3682</v>
      </c>
      <c r="D1980" t="s">
        <v>4717</v>
      </c>
      <c r="E1980" t="s">
        <v>262</v>
      </c>
      <c r="F1980" t="s">
        <v>150</v>
      </c>
      <c r="G1980" t="s">
        <v>355</v>
      </c>
      <c r="H1980">
        <v>0</v>
      </c>
      <c r="I1980">
        <v>0</v>
      </c>
      <c r="J1980" t="s">
        <v>466</v>
      </c>
      <c r="K1980" t="s">
        <v>7023</v>
      </c>
      <c r="L1980" t="s">
        <v>7024</v>
      </c>
      <c r="M19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0" t="s">
        <v>7025</v>
      </c>
      <c r="O1980" s="4">
        <v>-73247</v>
      </c>
      <c r="P1980" s="4">
        <f>IF(Table_GL_DATA_QUERY[[#This Row],[TRANSAMT]]&gt;0,Table_GL_DATA_QUERY[[#This Row],[TRANSAMT]],0)</f>
        <v>0</v>
      </c>
      <c r="Q1980" s="4">
        <f>-IF(Table_GL_DATA_QUERY[[#This Row],[TRANSAMT]]&lt;0,Table_GL_DATA_QUERY[[#This Row],[TRANSAMT]],0)</f>
        <v>73247</v>
      </c>
      <c r="R1980" t="s">
        <v>26</v>
      </c>
      <c r="S1980" t="s">
        <v>27</v>
      </c>
    </row>
    <row r="1981" spans="1:19" x14ac:dyDescent="0.25">
      <c r="A1981" s="6">
        <v>20210714</v>
      </c>
      <c r="B1981" t="s">
        <v>768</v>
      </c>
      <c r="C1981" t="s">
        <v>3682</v>
      </c>
      <c r="D1981" t="s">
        <v>4717</v>
      </c>
      <c r="E1981" t="s">
        <v>263</v>
      </c>
      <c r="F1981" t="s">
        <v>945</v>
      </c>
      <c r="G1981" t="s">
        <v>355</v>
      </c>
      <c r="H1981">
        <v>0</v>
      </c>
      <c r="I1981">
        <v>0</v>
      </c>
      <c r="J1981" t="s">
        <v>466</v>
      </c>
      <c r="K1981" t="s">
        <v>7026</v>
      </c>
      <c r="L1981" t="s">
        <v>7027</v>
      </c>
      <c r="M19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1" t="s">
        <v>7028</v>
      </c>
      <c r="O1981" s="4">
        <v>-179515</v>
      </c>
      <c r="P1981" s="4">
        <f>IF(Table_GL_DATA_QUERY[[#This Row],[TRANSAMT]]&gt;0,Table_GL_DATA_QUERY[[#This Row],[TRANSAMT]],0)</f>
        <v>0</v>
      </c>
      <c r="Q1981" s="4">
        <f>-IF(Table_GL_DATA_QUERY[[#This Row],[TRANSAMT]]&lt;0,Table_GL_DATA_QUERY[[#This Row],[TRANSAMT]],0)</f>
        <v>179515</v>
      </c>
      <c r="R1981" t="s">
        <v>26</v>
      </c>
      <c r="S1981" t="s">
        <v>27</v>
      </c>
    </row>
    <row r="1982" spans="1:19" x14ac:dyDescent="0.25">
      <c r="A1982" s="6">
        <v>20210719</v>
      </c>
      <c r="B1982" t="s">
        <v>768</v>
      </c>
      <c r="C1982" t="s">
        <v>3682</v>
      </c>
      <c r="D1982" t="s">
        <v>6376</v>
      </c>
      <c r="E1982" t="s">
        <v>23</v>
      </c>
      <c r="F1982" t="s">
        <v>24</v>
      </c>
      <c r="G1982" t="s">
        <v>477</v>
      </c>
      <c r="H1982">
        <v>0</v>
      </c>
      <c r="I1982">
        <v>0</v>
      </c>
      <c r="J1982" t="s">
        <v>475</v>
      </c>
      <c r="K1982" t="s">
        <v>6377</v>
      </c>
      <c r="L1982" t="s">
        <v>6378</v>
      </c>
      <c r="M19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2" t="s">
        <v>846</v>
      </c>
      <c r="O1982" s="4">
        <v>-62770</v>
      </c>
      <c r="P1982" s="4">
        <f>IF(Table_GL_DATA_QUERY[[#This Row],[TRANSAMT]]&gt;0,Table_GL_DATA_QUERY[[#This Row],[TRANSAMT]],0)</f>
        <v>0</v>
      </c>
      <c r="Q1982" s="4">
        <f>-IF(Table_GL_DATA_QUERY[[#This Row],[TRANSAMT]]&lt;0,Table_GL_DATA_QUERY[[#This Row],[TRANSAMT]],0)</f>
        <v>62770</v>
      </c>
      <c r="R1982" t="s">
        <v>26</v>
      </c>
      <c r="S1982" t="s">
        <v>456</v>
      </c>
    </row>
    <row r="1983" spans="1:19" x14ac:dyDescent="0.25">
      <c r="A1983" s="6">
        <v>20210719</v>
      </c>
      <c r="B1983" t="s">
        <v>768</v>
      </c>
      <c r="C1983" t="s">
        <v>3682</v>
      </c>
      <c r="D1983" t="s">
        <v>6379</v>
      </c>
      <c r="E1983" t="s">
        <v>23</v>
      </c>
      <c r="F1983" t="s">
        <v>129</v>
      </c>
      <c r="G1983" t="s">
        <v>25</v>
      </c>
      <c r="H1983">
        <v>0</v>
      </c>
      <c r="I1983">
        <v>0</v>
      </c>
      <c r="J1983" t="s">
        <v>441</v>
      </c>
      <c r="K1983" t="s">
        <v>6380</v>
      </c>
      <c r="L1983" t="s">
        <v>6381</v>
      </c>
      <c r="M19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3" t="s">
        <v>6382</v>
      </c>
      <c r="O1983" s="4">
        <v>-65124</v>
      </c>
      <c r="P1983" s="4">
        <f>IF(Table_GL_DATA_QUERY[[#This Row],[TRANSAMT]]&gt;0,Table_GL_DATA_QUERY[[#This Row],[TRANSAMT]],0)</f>
        <v>0</v>
      </c>
      <c r="Q1983" s="4">
        <f>-IF(Table_GL_DATA_QUERY[[#This Row],[TRANSAMT]]&lt;0,Table_GL_DATA_QUERY[[#This Row],[TRANSAMT]],0)</f>
        <v>65124</v>
      </c>
      <c r="R1983" t="s">
        <v>26</v>
      </c>
      <c r="S1983" t="s">
        <v>27</v>
      </c>
    </row>
    <row r="1984" spans="1:19" x14ac:dyDescent="0.25">
      <c r="A1984" s="6">
        <v>20210719</v>
      </c>
      <c r="B1984" t="s">
        <v>768</v>
      </c>
      <c r="C1984" t="s">
        <v>3682</v>
      </c>
      <c r="D1984" t="s">
        <v>6383</v>
      </c>
      <c r="E1984" t="s">
        <v>23</v>
      </c>
      <c r="F1984" t="s">
        <v>41</v>
      </c>
      <c r="G1984" t="s">
        <v>25</v>
      </c>
      <c r="H1984">
        <v>0</v>
      </c>
      <c r="I1984">
        <v>0</v>
      </c>
      <c r="J1984" t="s">
        <v>441</v>
      </c>
      <c r="K1984" t="s">
        <v>6384</v>
      </c>
      <c r="L1984" t="s">
        <v>6385</v>
      </c>
      <c r="M19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4" t="s">
        <v>817</v>
      </c>
      <c r="O1984" s="4">
        <v>-152083</v>
      </c>
      <c r="P1984" s="4">
        <f>IF(Table_GL_DATA_QUERY[[#This Row],[TRANSAMT]]&gt;0,Table_GL_DATA_QUERY[[#This Row],[TRANSAMT]],0)</f>
        <v>0</v>
      </c>
      <c r="Q1984" s="4">
        <f>-IF(Table_GL_DATA_QUERY[[#This Row],[TRANSAMT]]&lt;0,Table_GL_DATA_QUERY[[#This Row],[TRANSAMT]],0)</f>
        <v>152083</v>
      </c>
      <c r="R1984" t="s">
        <v>26</v>
      </c>
      <c r="S1984" t="s">
        <v>27</v>
      </c>
    </row>
    <row r="1985" spans="1:19" x14ac:dyDescent="0.25">
      <c r="A1985" s="6">
        <v>20210719</v>
      </c>
      <c r="B1985" t="s">
        <v>768</v>
      </c>
      <c r="C1985" t="s">
        <v>3682</v>
      </c>
      <c r="D1985" t="s">
        <v>6386</v>
      </c>
      <c r="E1985" t="s">
        <v>23</v>
      </c>
      <c r="F1985" t="s">
        <v>24</v>
      </c>
      <c r="G1985" t="s">
        <v>25</v>
      </c>
      <c r="H1985">
        <v>0</v>
      </c>
      <c r="I1985">
        <v>0</v>
      </c>
      <c r="J1985" t="s">
        <v>441</v>
      </c>
      <c r="K1985" t="s">
        <v>6384</v>
      </c>
      <c r="L1985" t="s">
        <v>6387</v>
      </c>
      <c r="M19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5" t="s">
        <v>1656</v>
      </c>
      <c r="O1985" s="4">
        <v>-33761</v>
      </c>
      <c r="P1985" s="4">
        <f>IF(Table_GL_DATA_QUERY[[#This Row],[TRANSAMT]]&gt;0,Table_GL_DATA_QUERY[[#This Row],[TRANSAMT]],0)</f>
        <v>0</v>
      </c>
      <c r="Q1985" s="4">
        <f>-IF(Table_GL_DATA_QUERY[[#This Row],[TRANSAMT]]&lt;0,Table_GL_DATA_QUERY[[#This Row],[TRANSAMT]],0)</f>
        <v>33761</v>
      </c>
      <c r="R1985" t="s">
        <v>26</v>
      </c>
      <c r="S1985" t="s">
        <v>27</v>
      </c>
    </row>
    <row r="1986" spans="1:19" x14ac:dyDescent="0.25">
      <c r="A1986" s="6">
        <v>20210719</v>
      </c>
      <c r="B1986" t="s">
        <v>768</v>
      </c>
      <c r="C1986" t="s">
        <v>3682</v>
      </c>
      <c r="D1986" t="s">
        <v>6388</v>
      </c>
      <c r="E1986" t="s">
        <v>23</v>
      </c>
      <c r="F1986" t="s">
        <v>24</v>
      </c>
      <c r="G1986" t="s">
        <v>25</v>
      </c>
      <c r="H1986">
        <v>0</v>
      </c>
      <c r="I1986">
        <v>0</v>
      </c>
      <c r="J1986" t="s">
        <v>441</v>
      </c>
      <c r="K1986" t="s">
        <v>6389</v>
      </c>
      <c r="L1986" t="s">
        <v>6390</v>
      </c>
      <c r="M19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6" t="s">
        <v>4036</v>
      </c>
      <c r="O1986" s="4">
        <v>-2294</v>
      </c>
      <c r="P1986" s="4">
        <f>IF(Table_GL_DATA_QUERY[[#This Row],[TRANSAMT]]&gt;0,Table_GL_DATA_QUERY[[#This Row],[TRANSAMT]],0)</f>
        <v>0</v>
      </c>
      <c r="Q1986" s="4">
        <f>-IF(Table_GL_DATA_QUERY[[#This Row],[TRANSAMT]]&lt;0,Table_GL_DATA_QUERY[[#This Row],[TRANSAMT]],0)</f>
        <v>2294</v>
      </c>
      <c r="R1986" t="s">
        <v>26</v>
      </c>
      <c r="S1986" t="s">
        <v>27</v>
      </c>
    </row>
    <row r="1987" spans="1:19" x14ac:dyDescent="0.25">
      <c r="A1987" s="6">
        <v>20210716</v>
      </c>
      <c r="B1987" t="s">
        <v>768</v>
      </c>
      <c r="C1987" t="s">
        <v>3682</v>
      </c>
      <c r="D1987" t="s">
        <v>6391</v>
      </c>
      <c r="E1987" t="s">
        <v>23</v>
      </c>
      <c r="F1987" t="s">
        <v>24</v>
      </c>
      <c r="G1987" t="s">
        <v>500</v>
      </c>
      <c r="H1987">
        <v>0</v>
      </c>
      <c r="I1987">
        <v>0</v>
      </c>
      <c r="J1987" t="s">
        <v>472</v>
      </c>
      <c r="K1987" t="s">
        <v>6392</v>
      </c>
      <c r="L1987" t="s">
        <v>6393</v>
      </c>
      <c r="M19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7" t="s">
        <v>6394</v>
      </c>
      <c r="O1987" s="4">
        <v>-90000</v>
      </c>
      <c r="P1987" s="4">
        <f>IF(Table_GL_DATA_QUERY[[#This Row],[TRANSAMT]]&gt;0,Table_GL_DATA_QUERY[[#This Row],[TRANSAMT]],0)</f>
        <v>0</v>
      </c>
      <c r="Q1987" s="4">
        <f>-IF(Table_GL_DATA_QUERY[[#This Row],[TRANSAMT]]&lt;0,Table_GL_DATA_QUERY[[#This Row],[TRANSAMT]],0)</f>
        <v>90000</v>
      </c>
      <c r="R1987" t="s">
        <v>26</v>
      </c>
      <c r="S1987" t="s">
        <v>27</v>
      </c>
    </row>
    <row r="1988" spans="1:19" x14ac:dyDescent="0.25">
      <c r="A1988" s="6">
        <v>20210715</v>
      </c>
      <c r="B1988" t="s">
        <v>768</v>
      </c>
      <c r="C1988" t="s">
        <v>3682</v>
      </c>
      <c r="D1988" t="s">
        <v>6395</v>
      </c>
      <c r="E1988" t="s">
        <v>23</v>
      </c>
      <c r="F1988" t="s">
        <v>24</v>
      </c>
      <c r="G1988" t="s">
        <v>470</v>
      </c>
      <c r="H1988">
        <v>0</v>
      </c>
      <c r="I1988">
        <v>0</v>
      </c>
      <c r="J1988" t="s">
        <v>466</v>
      </c>
      <c r="K1988" t="s">
        <v>6396</v>
      </c>
      <c r="L1988" t="s">
        <v>6397</v>
      </c>
      <c r="M19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8" t="s">
        <v>471</v>
      </c>
      <c r="O1988" s="4">
        <v>-586</v>
      </c>
      <c r="P1988" s="4">
        <f>IF(Table_GL_DATA_QUERY[[#This Row],[TRANSAMT]]&gt;0,Table_GL_DATA_QUERY[[#This Row],[TRANSAMT]],0)</f>
        <v>0</v>
      </c>
      <c r="Q1988" s="4">
        <f>-IF(Table_GL_DATA_QUERY[[#This Row],[TRANSAMT]]&lt;0,Table_GL_DATA_QUERY[[#This Row],[TRANSAMT]],0)</f>
        <v>586</v>
      </c>
      <c r="R1988" t="s">
        <v>26</v>
      </c>
      <c r="S1988" t="s">
        <v>456</v>
      </c>
    </row>
    <row r="1989" spans="1:19" x14ac:dyDescent="0.25">
      <c r="A1989" s="6">
        <v>20210715</v>
      </c>
      <c r="B1989" t="s">
        <v>768</v>
      </c>
      <c r="C1989" t="s">
        <v>3682</v>
      </c>
      <c r="D1989" t="s">
        <v>6395</v>
      </c>
      <c r="E1989" t="s">
        <v>59</v>
      </c>
      <c r="F1989" t="s">
        <v>24</v>
      </c>
      <c r="G1989" t="s">
        <v>470</v>
      </c>
      <c r="H1989">
        <v>0</v>
      </c>
      <c r="I1989">
        <v>0</v>
      </c>
      <c r="J1989" t="s">
        <v>466</v>
      </c>
      <c r="K1989" t="s">
        <v>6398</v>
      </c>
      <c r="L1989" t="s">
        <v>6399</v>
      </c>
      <c r="M19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89" t="s">
        <v>471</v>
      </c>
      <c r="O1989" s="4">
        <v>-25600</v>
      </c>
      <c r="P1989" s="4">
        <f>IF(Table_GL_DATA_QUERY[[#This Row],[TRANSAMT]]&gt;0,Table_GL_DATA_QUERY[[#This Row],[TRANSAMT]],0)</f>
        <v>0</v>
      </c>
      <c r="Q1989" s="4">
        <f>-IF(Table_GL_DATA_QUERY[[#This Row],[TRANSAMT]]&lt;0,Table_GL_DATA_QUERY[[#This Row],[TRANSAMT]],0)</f>
        <v>25600</v>
      </c>
      <c r="R1989" t="s">
        <v>26</v>
      </c>
      <c r="S1989" t="s">
        <v>456</v>
      </c>
    </row>
    <row r="1990" spans="1:19" x14ac:dyDescent="0.25">
      <c r="A1990" s="6">
        <v>20210715</v>
      </c>
      <c r="B1990" t="s">
        <v>768</v>
      </c>
      <c r="C1990" t="s">
        <v>3682</v>
      </c>
      <c r="D1990" t="s">
        <v>6395</v>
      </c>
      <c r="E1990" t="s">
        <v>149</v>
      </c>
      <c r="F1990" t="s">
        <v>24</v>
      </c>
      <c r="G1990" t="s">
        <v>470</v>
      </c>
      <c r="H1990">
        <v>0</v>
      </c>
      <c r="I1990">
        <v>0</v>
      </c>
      <c r="J1990" t="s">
        <v>466</v>
      </c>
      <c r="K1990" t="s">
        <v>6400</v>
      </c>
      <c r="L1990" t="s">
        <v>6401</v>
      </c>
      <c r="M19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0" t="s">
        <v>471</v>
      </c>
      <c r="O1990" s="4">
        <v>-11200</v>
      </c>
      <c r="P1990" s="4">
        <f>IF(Table_GL_DATA_QUERY[[#This Row],[TRANSAMT]]&gt;0,Table_GL_DATA_QUERY[[#This Row],[TRANSAMT]],0)</f>
        <v>0</v>
      </c>
      <c r="Q1990" s="4">
        <f>-IF(Table_GL_DATA_QUERY[[#This Row],[TRANSAMT]]&lt;0,Table_GL_DATA_QUERY[[#This Row],[TRANSAMT]],0)</f>
        <v>11200</v>
      </c>
      <c r="R1990" t="s">
        <v>26</v>
      </c>
      <c r="S1990" t="s">
        <v>456</v>
      </c>
    </row>
    <row r="1991" spans="1:19" x14ac:dyDescent="0.25">
      <c r="A1991" s="6">
        <v>20210715</v>
      </c>
      <c r="B1991" t="s">
        <v>768</v>
      </c>
      <c r="C1991" t="s">
        <v>3682</v>
      </c>
      <c r="D1991" t="s">
        <v>6395</v>
      </c>
      <c r="E1991" t="s">
        <v>126</v>
      </c>
      <c r="F1991" t="s">
        <v>24</v>
      </c>
      <c r="G1991" t="s">
        <v>470</v>
      </c>
      <c r="H1991">
        <v>0</v>
      </c>
      <c r="I1991">
        <v>0</v>
      </c>
      <c r="J1991" t="s">
        <v>466</v>
      </c>
      <c r="K1991" t="s">
        <v>6402</v>
      </c>
      <c r="L1991" t="s">
        <v>6403</v>
      </c>
      <c r="M19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1" t="s">
        <v>471</v>
      </c>
      <c r="O1991" s="4">
        <v>-13424</v>
      </c>
      <c r="P1991" s="4">
        <f>IF(Table_GL_DATA_QUERY[[#This Row],[TRANSAMT]]&gt;0,Table_GL_DATA_QUERY[[#This Row],[TRANSAMT]],0)</f>
        <v>0</v>
      </c>
      <c r="Q1991" s="4">
        <f>-IF(Table_GL_DATA_QUERY[[#This Row],[TRANSAMT]]&lt;0,Table_GL_DATA_QUERY[[#This Row],[TRANSAMT]],0)</f>
        <v>13424</v>
      </c>
      <c r="R1991" t="s">
        <v>26</v>
      </c>
      <c r="S1991" t="s">
        <v>456</v>
      </c>
    </row>
    <row r="1992" spans="1:19" x14ac:dyDescent="0.25">
      <c r="A1992" s="6">
        <v>20210715</v>
      </c>
      <c r="B1992" t="s">
        <v>768</v>
      </c>
      <c r="C1992" t="s">
        <v>3682</v>
      </c>
      <c r="D1992" t="s">
        <v>6395</v>
      </c>
      <c r="E1992" t="s">
        <v>127</v>
      </c>
      <c r="F1992" t="s">
        <v>24</v>
      </c>
      <c r="G1992" t="s">
        <v>470</v>
      </c>
      <c r="H1992">
        <v>0</v>
      </c>
      <c r="I1992">
        <v>0</v>
      </c>
      <c r="J1992" t="s">
        <v>466</v>
      </c>
      <c r="K1992" t="s">
        <v>6402</v>
      </c>
      <c r="L1992" t="s">
        <v>6403</v>
      </c>
      <c r="M19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2" t="s">
        <v>471</v>
      </c>
      <c r="O1992" s="4">
        <v>-5483434</v>
      </c>
      <c r="P1992" s="4">
        <f>IF(Table_GL_DATA_QUERY[[#This Row],[TRANSAMT]]&gt;0,Table_GL_DATA_QUERY[[#This Row],[TRANSAMT]],0)</f>
        <v>0</v>
      </c>
      <c r="Q1992" s="4">
        <f>-IF(Table_GL_DATA_QUERY[[#This Row],[TRANSAMT]]&lt;0,Table_GL_DATA_QUERY[[#This Row],[TRANSAMT]],0)</f>
        <v>5483434</v>
      </c>
      <c r="R1992" t="s">
        <v>26</v>
      </c>
      <c r="S1992" t="s">
        <v>456</v>
      </c>
    </row>
    <row r="1993" spans="1:19" x14ac:dyDescent="0.25">
      <c r="A1993" s="6">
        <v>20210715</v>
      </c>
      <c r="B1993" t="s">
        <v>768</v>
      </c>
      <c r="C1993" t="s">
        <v>3682</v>
      </c>
      <c r="D1993" t="s">
        <v>6395</v>
      </c>
      <c r="E1993" t="s">
        <v>56</v>
      </c>
      <c r="F1993" t="s">
        <v>24</v>
      </c>
      <c r="G1993" t="s">
        <v>470</v>
      </c>
      <c r="H1993">
        <v>0</v>
      </c>
      <c r="I1993">
        <v>0</v>
      </c>
      <c r="J1993" t="s">
        <v>466</v>
      </c>
      <c r="K1993" t="s">
        <v>6404</v>
      </c>
      <c r="L1993" t="s">
        <v>6405</v>
      </c>
      <c r="M19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3" t="s">
        <v>471</v>
      </c>
      <c r="O1993" s="4">
        <v>-175874</v>
      </c>
      <c r="P1993" s="4">
        <f>IF(Table_GL_DATA_QUERY[[#This Row],[TRANSAMT]]&gt;0,Table_GL_DATA_QUERY[[#This Row],[TRANSAMT]],0)</f>
        <v>0</v>
      </c>
      <c r="Q1993" s="4">
        <f>-IF(Table_GL_DATA_QUERY[[#This Row],[TRANSAMT]]&lt;0,Table_GL_DATA_QUERY[[#This Row],[TRANSAMT]],0)</f>
        <v>175874</v>
      </c>
      <c r="R1993" t="s">
        <v>26</v>
      </c>
      <c r="S1993" t="s">
        <v>456</v>
      </c>
    </row>
    <row r="1994" spans="1:19" x14ac:dyDescent="0.25">
      <c r="A1994" s="6">
        <v>20210715</v>
      </c>
      <c r="B1994" t="s">
        <v>768</v>
      </c>
      <c r="C1994" t="s">
        <v>3682</v>
      </c>
      <c r="D1994" t="s">
        <v>6395</v>
      </c>
      <c r="E1994" t="s">
        <v>128</v>
      </c>
      <c r="F1994" t="s">
        <v>24</v>
      </c>
      <c r="G1994" t="s">
        <v>470</v>
      </c>
      <c r="H1994">
        <v>0</v>
      </c>
      <c r="I1994">
        <v>0</v>
      </c>
      <c r="J1994" t="s">
        <v>466</v>
      </c>
      <c r="K1994" t="s">
        <v>6406</v>
      </c>
      <c r="L1994" t="s">
        <v>6407</v>
      </c>
      <c r="M19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4" t="s">
        <v>471</v>
      </c>
      <c r="O1994" s="4">
        <v>-3750</v>
      </c>
      <c r="P1994" s="4">
        <f>IF(Table_GL_DATA_QUERY[[#This Row],[TRANSAMT]]&gt;0,Table_GL_DATA_QUERY[[#This Row],[TRANSAMT]],0)</f>
        <v>0</v>
      </c>
      <c r="Q1994" s="4">
        <f>-IF(Table_GL_DATA_QUERY[[#This Row],[TRANSAMT]]&lt;0,Table_GL_DATA_QUERY[[#This Row],[TRANSAMT]],0)</f>
        <v>3750</v>
      </c>
      <c r="R1994" t="s">
        <v>26</v>
      </c>
      <c r="S1994" t="s">
        <v>456</v>
      </c>
    </row>
    <row r="1995" spans="1:19" x14ac:dyDescent="0.25">
      <c r="A1995" s="6">
        <v>20210715</v>
      </c>
      <c r="B1995" t="s">
        <v>768</v>
      </c>
      <c r="C1995" t="s">
        <v>3682</v>
      </c>
      <c r="D1995" t="s">
        <v>6395</v>
      </c>
      <c r="E1995" t="s">
        <v>97</v>
      </c>
      <c r="F1995" t="s">
        <v>24</v>
      </c>
      <c r="G1995" t="s">
        <v>470</v>
      </c>
      <c r="H1995">
        <v>0</v>
      </c>
      <c r="I1995">
        <v>0</v>
      </c>
      <c r="J1995" t="s">
        <v>466</v>
      </c>
      <c r="K1995" t="s">
        <v>6406</v>
      </c>
      <c r="L1995" t="s">
        <v>6407</v>
      </c>
      <c r="M19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5" t="s">
        <v>471</v>
      </c>
      <c r="O1995" s="4">
        <v>-15000</v>
      </c>
      <c r="P1995" s="4">
        <f>IF(Table_GL_DATA_QUERY[[#This Row],[TRANSAMT]]&gt;0,Table_GL_DATA_QUERY[[#This Row],[TRANSAMT]],0)</f>
        <v>0</v>
      </c>
      <c r="Q1995" s="4">
        <f>-IF(Table_GL_DATA_QUERY[[#This Row],[TRANSAMT]]&lt;0,Table_GL_DATA_QUERY[[#This Row],[TRANSAMT]],0)</f>
        <v>15000</v>
      </c>
      <c r="R1995" t="s">
        <v>26</v>
      </c>
      <c r="S1995" t="s">
        <v>456</v>
      </c>
    </row>
    <row r="1996" spans="1:19" x14ac:dyDescent="0.25">
      <c r="A1996" s="6">
        <v>20210715</v>
      </c>
      <c r="B1996" t="s">
        <v>768</v>
      </c>
      <c r="C1996" t="s">
        <v>3682</v>
      </c>
      <c r="D1996" t="s">
        <v>6395</v>
      </c>
      <c r="E1996" t="s">
        <v>99</v>
      </c>
      <c r="F1996" t="s">
        <v>24</v>
      </c>
      <c r="G1996" t="s">
        <v>470</v>
      </c>
      <c r="H1996">
        <v>0</v>
      </c>
      <c r="I1996">
        <v>0</v>
      </c>
      <c r="J1996" t="s">
        <v>466</v>
      </c>
      <c r="K1996" t="s">
        <v>6406</v>
      </c>
      <c r="L1996" t="s">
        <v>6407</v>
      </c>
      <c r="M19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6" t="s">
        <v>471</v>
      </c>
      <c r="O1996" s="4">
        <v>-28490</v>
      </c>
      <c r="P1996" s="4">
        <f>IF(Table_GL_DATA_QUERY[[#This Row],[TRANSAMT]]&gt;0,Table_GL_DATA_QUERY[[#This Row],[TRANSAMT]],0)</f>
        <v>0</v>
      </c>
      <c r="Q1996" s="4">
        <f>-IF(Table_GL_DATA_QUERY[[#This Row],[TRANSAMT]]&lt;0,Table_GL_DATA_QUERY[[#This Row],[TRANSAMT]],0)</f>
        <v>28490</v>
      </c>
      <c r="R1996" t="s">
        <v>26</v>
      </c>
      <c r="S1996" t="s">
        <v>456</v>
      </c>
    </row>
    <row r="1997" spans="1:19" x14ac:dyDescent="0.25">
      <c r="A1997" s="6">
        <v>20210715</v>
      </c>
      <c r="B1997" t="s">
        <v>768</v>
      </c>
      <c r="C1997" t="s">
        <v>3682</v>
      </c>
      <c r="D1997" t="s">
        <v>6395</v>
      </c>
      <c r="E1997" t="s">
        <v>100</v>
      </c>
      <c r="F1997" t="s">
        <v>24</v>
      </c>
      <c r="G1997" t="s">
        <v>470</v>
      </c>
      <c r="H1997">
        <v>0</v>
      </c>
      <c r="I1997">
        <v>0</v>
      </c>
      <c r="J1997" t="s">
        <v>466</v>
      </c>
      <c r="K1997" t="s">
        <v>6406</v>
      </c>
      <c r="L1997" t="s">
        <v>6407</v>
      </c>
      <c r="M19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7" t="s">
        <v>471</v>
      </c>
      <c r="O1997" s="4">
        <v>-114000</v>
      </c>
      <c r="P1997" s="4">
        <f>IF(Table_GL_DATA_QUERY[[#This Row],[TRANSAMT]]&gt;0,Table_GL_DATA_QUERY[[#This Row],[TRANSAMT]],0)</f>
        <v>0</v>
      </c>
      <c r="Q1997" s="4">
        <f>-IF(Table_GL_DATA_QUERY[[#This Row],[TRANSAMT]]&lt;0,Table_GL_DATA_QUERY[[#This Row],[TRANSAMT]],0)</f>
        <v>114000</v>
      </c>
      <c r="R1997" t="s">
        <v>26</v>
      </c>
      <c r="S1997" t="s">
        <v>456</v>
      </c>
    </row>
    <row r="1998" spans="1:19" x14ac:dyDescent="0.25">
      <c r="A1998" s="6">
        <v>20210715</v>
      </c>
      <c r="B1998" t="s">
        <v>768</v>
      </c>
      <c r="C1998" t="s">
        <v>3682</v>
      </c>
      <c r="D1998" t="s">
        <v>6395</v>
      </c>
      <c r="E1998" t="s">
        <v>101</v>
      </c>
      <c r="F1998" t="s">
        <v>24</v>
      </c>
      <c r="G1998" t="s">
        <v>470</v>
      </c>
      <c r="H1998">
        <v>0</v>
      </c>
      <c r="I1998">
        <v>0</v>
      </c>
      <c r="J1998" t="s">
        <v>466</v>
      </c>
      <c r="K1998" t="s">
        <v>6406</v>
      </c>
      <c r="L1998" t="s">
        <v>6407</v>
      </c>
      <c r="M19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8" t="s">
        <v>471</v>
      </c>
      <c r="O1998" s="4">
        <v>-1099450</v>
      </c>
      <c r="P1998" s="4">
        <f>IF(Table_GL_DATA_QUERY[[#This Row],[TRANSAMT]]&gt;0,Table_GL_DATA_QUERY[[#This Row],[TRANSAMT]],0)</f>
        <v>0</v>
      </c>
      <c r="Q1998" s="4">
        <f>-IF(Table_GL_DATA_QUERY[[#This Row],[TRANSAMT]]&lt;0,Table_GL_DATA_QUERY[[#This Row],[TRANSAMT]],0)</f>
        <v>1099450</v>
      </c>
      <c r="R1998" t="s">
        <v>26</v>
      </c>
      <c r="S1998" t="s">
        <v>456</v>
      </c>
    </row>
    <row r="1999" spans="1:19" x14ac:dyDescent="0.25">
      <c r="A1999" s="6">
        <v>20210715</v>
      </c>
      <c r="B1999" t="s">
        <v>768</v>
      </c>
      <c r="C1999" t="s">
        <v>3682</v>
      </c>
      <c r="D1999" t="s">
        <v>6395</v>
      </c>
      <c r="E1999" t="s">
        <v>103</v>
      </c>
      <c r="F1999" t="s">
        <v>24</v>
      </c>
      <c r="G1999" t="s">
        <v>470</v>
      </c>
      <c r="H1999">
        <v>0</v>
      </c>
      <c r="I1999">
        <v>0</v>
      </c>
      <c r="J1999" t="s">
        <v>466</v>
      </c>
      <c r="K1999" t="s">
        <v>6408</v>
      </c>
      <c r="L1999" t="s">
        <v>6409</v>
      </c>
      <c r="M19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1999" t="s">
        <v>471</v>
      </c>
      <c r="O1999" s="4">
        <v>-45400</v>
      </c>
      <c r="P1999" s="4">
        <f>IF(Table_GL_DATA_QUERY[[#This Row],[TRANSAMT]]&gt;0,Table_GL_DATA_QUERY[[#This Row],[TRANSAMT]],0)</f>
        <v>0</v>
      </c>
      <c r="Q1999" s="4">
        <f>-IF(Table_GL_DATA_QUERY[[#This Row],[TRANSAMT]]&lt;0,Table_GL_DATA_QUERY[[#This Row],[TRANSAMT]],0)</f>
        <v>45400</v>
      </c>
      <c r="R1999" t="s">
        <v>26</v>
      </c>
      <c r="S1999" t="s">
        <v>456</v>
      </c>
    </row>
    <row r="2000" spans="1:19" x14ac:dyDescent="0.25">
      <c r="A2000" s="6">
        <v>20210715</v>
      </c>
      <c r="B2000" t="s">
        <v>768</v>
      </c>
      <c r="C2000" t="s">
        <v>3682</v>
      </c>
      <c r="D2000" t="s">
        <v>6395</v>
      </c>
      <c r="E2000" t="s">
        <v>104</v>
      </c>
      <c r="F2000" t="s">
        <v>24</v>
      </c>
      <c r="G2000" t="s">
        <v>470</v>
      </c>
      <c r="H2000">
        <v>0</v>
      </c>
      <c r="I2000">
        <v>0</v>
      </c>
      <c r="J2000" t="s">
        <v>466</v>
      </c>
      <c r="K2000" t="s">
        <v>6408</v>
      </c>
      <c r="L2000" t="s">
        <v>6409</v>
      </c>
      <c r="M20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0" t="s">
        <v>471</v>
      </c>
      <c r="O2000" s="4">
        <v>-45400</v>
      </c>
      <c r="P2000" s="4">
        <f>IF(Table_GL_DATA_QUERY[[#This Row],[TRANSAMT]]&gt;0,Table_GL_DATA_QUERY[[#This Row],[TRANSAMT]],0)</f>
        <v>0</v>
      </c>
      <c r="Q2000" s="4">
        <f>-IF(Table_GL_DATA_QUERY[[#This Row],[TRANSAMT]]&lt;0,Table_GL_DATA_QUERY[[#This Row],[TRANSAMT]],0)</f>
        <v>45400</v>
      </c>
      <c r="R2000" t="s">
        <v>26</v>
      </c>
      <c r="S2000" t="s">
        <v>456</v>
      </c>
    </row>
    <row r="2001" spans="1:19" x14ac:dyDescent="0.25">
      <c r="A2001" s="6">
        <v>20210715</v>
      </c>
      <c r="B2001" t="s">
        <v>768</v>
      </c>
      <c r="C2001" t="s">
        <v>3682</v>
      </c>
      <c r="D2001" t="s">
        <v>6395</v>
      </c>
      <c r="E2001" t="s">
        <v>106</v>
      </c>
      <c r="F2001" t="s">
        <v>24</v>
      </c>
      <c r="G2001" t="s">
        <v>470</v>
      </c>
      <c r="H2001">
        <v>0</v>
      </c>
      <c r="I2001">
        <v>0</v>
      </c>
      <c r="J2001" t="s">
        <v>466</v>
      </c>
      <c r="K2001" t="s">
        <v>6410</v>
      </c>
      <c r="L2001" t="s">
        <v>6411</v>
      </c>
      <c r="M20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1" t="s">
        <v>471</v>
      </c>
      <c r="O2001" s="4">
        <v>-5000</v>
      </c>
      <c r="P2001" s="4">
        <f>IF(Table_GL_DATA_QUERY[[#This Row],[TRANSAMT]]&gt;0,Table_GL_DATA_QUERY[[#This Row],[TRANSAMT]],0)</f>
        <v>0</v>
      </c>
      <c r="Q2001" s="4">
        <f>-IF(Table_GL_DATA_QUERY[[#This Row],[TRANSAMT]]&lt;0,Table_GL_DATA_QUERY[[#This Row],[TRANSAMT]],0)</f>
        <v>5000</v>
      </c>
      <c r="R2001" t="s">
        <v>26</v>
      </c>
      <c r="S2001" t="s">
        <v>456</v>
      </c>
    </row>
    <row r="2002" spans="1:19" x14ac:dyDescent="0.25">
      <c r="A2002" s="6">
        <v>20210716</v>
      </c>
      <c r="B2002" t="s">
        <v>768</v>
      </c>
      <c r="C2002" t="s">
        <v>3682</v>
      </c>
      <c r="D2002" t="s">
        <v>6412</v>
      </c>
      <c r="E2002" t="s">
        <v>23</v>
      </c>
      <c r="F2002" t="s">
        <v>24</v>
      </c>
      <c r="G2002" t="s">
        <v>470</v>
      </c>
      <c r="H2002">
        <v>0</v>
      </c>
      <c r="I2002">
        <v>0</v>
      </c>
      <c r="J2002" t="s">
        <v>466</v>
      </c>
      <c r="K2002" t="s">
        <v>6413</v>
      </c>
      <c r="L2002" t="s">
        <v>6414</v>
      </c>
      <c r="M20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2" t="s">
        <v>471</v>
      </c>
      <c r="O2002" s="4">
        <v>-4568</v>
      </c>
      <c r="P2002" s="4">
        <f>IF(Table_GL_DATA_QUERY[[#This Row],[TRANSAMT]]&gt;0,Table_GL_DATA_QUERY[[#This Row],[TRANSAMT]],0)</f>
        <v>0</v>
      </c>
      <c r="Q2002" s="4">
        <f>-IF(Table_GL_DATA_QUERY[[#This Row],[TRANSAMT]]&lt;0,Table_GL_DATA_QUERY[[#This Row],[TRANSAMT]],0)</f>
        <v>4568</v>
      </c>
      <c r="R2002" t="s">
        <v>26</v>
      </c>
      <c r="S2002" t="s">
        <v>456</v>
      </c>
    </row>
    <row r="2003" spans="1:19" x14ac:dyDescent="0.25">
      <c r="A2003" s="6">
        <v>20210716</v>
      </c>
      <c r="B2003" t="s">
        <v>768</v>
      </c>
      <c r="C2003" t="s">
        <v>3682</v>
      </c>
      <c r="D2003" t="s">
        <v>6412</v>
      </c>
      <c r="E2003" t="s">
        <v>59</v>
      </c>
      <c r="F2003" t="s">
        <v>24</v>
      </c>
      <c r="G2003" t="s">
        <v>470</v>
      </c>
      <c r="H2003">
        <v>0</v>
      </c>
      <c r="I2003">
        <v>0</v>
      </c>
      <c r="J2003" t="s">
        <v>466</v>
      </c>
      <c r="K2003" t="s">
        <v>6413</v>
      </c>
      <c r="L2003" t="s">
        <v>6414</v>
      </c>
      <c r="M20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3" t="s">
        <v>471</v>
      </c>
      <c r="O2003" s="4">
        <v>-837328</v>
      </c>
      <c r="P2003" s="4">
        <f>IF(Table_GL_DATA_QUERY[[#This Row],[TRANSAMT]]&gt;0,Table_GL_DATA_QUERY[[#This Row],[TRANSAMT]],0)</f>
        <v>0</v>
      </c>
      <c r="Q2003" s="4">
        <f>-IF(Table_GL_DATA_QUERY[[#This Row],[TRANSAMT]]&lt;0,Table_GL_DATA_QUERY[[#This Row],[TRANSAMT]],0)</f>
        <v>837328</v>
      </c>
      <c r="R2003" t="s">
        <v>26</v>
      </c>
      <c r="S2003" t="s">
        <v>456</v>
      </c>
    </row>
    <row r="2004" spans="1:19" x14ac:dyDescent="0.25">
      <c r="A2004" s="6">
        <v>20210729</v>
      </c>
      <c r="B2004" t="s">
        <v>768</v>
      </c>
      <c r="C2004" t="s">
        <v>3682</v>
      </c>
      <c r="D2004" t="s">
        <v>4306</v>
      </c>
      <c r="E2004" t="s">
        <v>378</v>
      </c>
      <c r="F2004" t="s">
        <v>24</v>
      </c>
      <c r="G2004" t="s">
        <v>49</v>
      </c>
      <c r="H2004">
        <v>0</v>
      </c>
      <c r="I2004">
        <v>0</v>
      </c>
      <c r="J2004" t="s">
        <v>61</v>
      </c>
      <c r="K2004" t="s">
        <v>2531</v>
      </c>
      <c r="L2004" t="s">
        <v>6349</v>
      </c>
      <c r="M20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4" t="s">
        <v>2532</v>
      </c>
      <c r="O2004" s="4">
        <v>33716.53</v>
      </c>
      <c r="P2004" s="4">
        <f>IF(Table_GL_DATA_QUERY[[#This Row],[TRANSAMT]]&gt;0,Table_GL_DATA_QUERY[[#This Row],[TRANSAMT]],0)</f>
        <v>33716.53</v>
      </c>
      <c r="Q2004" s="4">
        <f>-IF(Table_GL_DATA_QUERY[[#This Row],[TRANSAMT]]&lt;0,Table_GL_DATA_QUERY[[#This Row],[TRANSAMT]],0)</f>
        <v>0</v>
      </c>
      <c r="R2004" t="s">
        <v>31</v>
      </c>
      <c r="S2004" t="s">
        <v>43</v>
      </c>
    </row>
    <row r="2005" spans="1:19" x14ac:dyDescent="0.25">
      <c r="A2005" s="6">
        <v>20210729</v>
      </c>
      <c r="B2005" t="s">
        <v>768</v>
      </c>
      <c r="C2005" t="s">
        <v>3682</v>
      </c>
      <c r="D2005" t="s">
        <v>4306</v>
      </c>
      <c r="E2005" t="s">
        <v>1161</v>
      </c>
      <c r="F2005" t="s">
        <v>24</v>
      </c>
      <c r="G2005" t="s">
        <v>49</v>
      </c>
      <c r="H2005">
        <v>0</v>
      </c>
      <c r="I2005">
        <v>0</v>
      </c>
      <c r="J2005" t="s">
        <v>61</v>
      </c>
      <c r="K2005" t="s">
        <v>1333</v>
      </c>
      <c r="L2005" t="s">
        <v>6350</v>
      </c>
      <c r="M20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5" t="s">
        <v>2389</v>
      </c>
      <c r="O2005" s="4">
        <v>9183580.2799999993</v>
      </c>
      <c r="P2005" s="4">
        <f>IF(Table_GL_DATA_QUERY[[#This Row],[TRANSAMT]]&gt;0,Table_GL_DATA_QUERY[[#This Row],[TRANSAMT]],0)</f>
        <v>9183580.2799999993</v>
      </c>
      <c r="Q2005" s="4">
        <f>-IF(Table_GL_DATA_QUERY[[#This Row],[TRANSAMT]]&lt;0,Table_GL_DATA_QUERY[[#This Row],[TRANSAMT]],0)</f>
        <v>0</v>
      </c>
      <c r="R2005" t="s">
        <v>31</v>
      </c>
      <c r="S2005" t="s">
        <v>43</v>
      </c>
    </row>
    <row r="2006" spans="1:19" x14ac:dyDescent="0.25">
      <c r="A2006" s="6">
        <v>20210729</v>
      </c>
      <c r="B2006" t="s">
        <v>768</v>
      </c>
      <c r="C2006" t="s">
        <v>3682</v>
      </c>
      <c r="D2006" t="s">
        <v>4306</v>
      </c>
      <c r="E2006" t="s">
        <v>1162</v>
      </c>
      <c r="F2006" t="s">
        <v>24</v>
      </c>
      <c r="G2006" t="s">
        <v>49</v>
      </c>
      <c r="H2006">
        <v>0</v>
      </c>
      <c r="I2006">
        <v>0</v>
      </c>
      <c r="J2006" t="s">
        <v>61</v>
      </c>
      <c r="K2006" t="s">
        <v>2044</v>
      </c>
      <c r="L2006" t="s">
        <v>6351</v>
      </c>
      <c r="M20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6" t="s">
        <v>2045</v>
      </c>
      <c r="O2006" s="4">
        <v>303865.84999999998</v>
      </c>
      <c r="P2006" s="4">
        <f>IF(Table_GL_DATA_QUERY[[#This Row],[TRANSAMT]]&gt;0,Table_GL_DATA_QUERY[[#This Row],[TRANSAMT]],0)</f>
        <v>303865.84999999998</v>
      </c>
      <c r="Q2006" s="4">
        <f>-IF(Table_GL_DATA_QUERY[[#This Row],[TRANSAMT]]&lt;0,Table_GL_DATA_QUERY[[#This Row],[TRANSAMT]],0)</f>
        <v>0</v>
      </c>
      <c r="R2006" t="s">
        <v>31</v>
      </c>
      <c r="S2006" t="s">
        <v>43</v>
      </c>
    </row>
    <row r="2007" spans="1:19" x14ac:dyDescent="0.25">
      <c r="A2007" s="6">
        <v>20210729</v>
      </c>
      <c r="B2007" t="s">
        <v>768</v>
      </c>
      <c r="C2007" t="s">
        <v>3682</v>
      </c>
      <c r="D2007" t="s">
        <v>4306</v>
      </c>
      <c r="E2007" t="s">
        <v>1163</v>
      </c>
      <c r="F2007" t="s">
        <v>24</v>
      </c>
      <c r="G2007" t="s">
        <v>49</v>
      </c>
      <c r="H2007">
        <v>0</v>
      </c>
      <c r="I2007">
        <v>0</v>
      </c>
      <c r="J2007" t="s">
        <v>61</v>
      </c>
      <c r="K2007" t="s">
        <v>1906</v>
      </c>
      <c r="L2007" t="s">
        <v>6352</v>
      </c>
      <c r="M20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7" t="s">
        <v>1907</v>
      </c>
      <c r="O2007" s="4">
        <v>832549</v>
      </c>
      <c r="P2007" s="4">
        <f>IF(Table_GL_DATA_QUERY[[#This Row],[TRANSAMT]]&gt;0,Table_GL_DATA_QUERY[[#This Row],[TRANSAMT]],0)</f>
        <v>832549</v>
      </c>
      <c r="Q2007" s="4">
        <f>-IF(Table_GL_DATA_QUERY[[#This Row],[TRANSAMT]]&lt;0,Table_GL_DATA_QUERY[[#This Row],[TRANSAMT]],0)</f>
        <v>0</v>
      </c>
      <c r="R2007" t="s">
        <v>31</v>
      </c>
      <c r="S2007" t="s">
        <v>43</v>
      </c>
    </row>
    <row r="2008" spans="1:19" x14ac:dyDescent="0.25">
      <c r="A2008" s="6">
        <v>20210729</v>
      </c>
      <c r="B2008" t="s">
        <v>768</v>
      </c>
      <c r="C2008" t="s">
        <v>3682</v>
      </c>
      <c r="D2008" t="s">
        <v>4306</v>
      </c>
      <c r="E2008" t="s">
        <v>379</v>
      </c>
      <c r="F2008" t="s">
        <v>24</v>
      </c>
      <c r="G2008" t="s">
        <v>49</v>
      </c>
      <c r="H2008">
        <v>0</v>
      </c>
      <c r="I2008">
        <v>0</v>
      </c>
      <c r="J2008" t="s">
        <v>61</v>
      </c>
      <c r="K2008" t="s">
        <v>356</v>
      </c>
      <c r="L2008" t="s">
        <v>6353</v>
      </c>
      <c r="M20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8" t="s">
        <v>357</v>
      </c>
      <c r="O2008" s="4">
        <v>32040.240000000002</v>
      </c>
      <c r="P2008" s="4">
        <f>IF(Table_GL_DATA_QUERY[[#This Row],[TRANSAMT]]&gt;0,Table_GL_DATA_QUERY[[#This Row],[TRANSAMT]],0)</f>
        <v>32040.240000000002</v>
      </c>
      <c r="Q2008" s="4">
        <f>-IF(Table_GL_DATA_QUERY[[#This Row],[TRANSAMT]]&lt;0,Table_GL_DATA_QUERY[[#This Row],[TRANSAMT]],0)</f>
        <v>0</v>
      </c>
      <c r="R2008" t="s">
        <v>31</v>
      </c>
      <c r="S2008" t="s">
        <v>43</v>
      </c>
    </row>
    <row r="2009" spans="1:19" x14ac:dyDescent="0.25">
      <c r="A2009" s="6">
        <v>20210729</v>
      </c>
      <c r="B2009" t="s">
        <v>768</v>
      </c>
      <c r="C2009" t="s">
        <v>3682</v>
      </c>
      <c r="D2009" t="s">
        <v>4306</v>
      </c>
      <c r="E2009" t="s">
        <v>1165</v>
      </c>
      <c r="F2009" t="s">
        <v>24</v>
      </c>
      <c r="G2009" t="s">
        <v>49</v>
      </c>
      <c r="H2009">
        <v>0</v>
      </c>
      <c r="I2009">
        <v>0</v>
      </c>
      <c r="J2009" t="s">
        <v>61</v>
      </c>
      <c r="K2009" t="s">
        <v>356</v>
      </c>
      <c r="L2009" t="s">
        <v>6354</v>
      </c>
      <c r="M20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09" t="s">
        <v>357</v>
      </c>
      <c r="O2009" s="4">
        <v>253324.1</v>
      </c>
      <c r="P2009" s="4">
        <f>IF(Table_GL_DATA_QUERY[[#This Row],[TRANSAMT]]&gt;0,Table_GL_DATA_QUERY[[#This Row],[TRANSAMT]],0)</f>
        <v>253324.1</v>
      </c>
      <c r="Q2009" s="4">
        <f>-IF(Table_GL_DATA_QUERY[[#This Row],[TRANSAMT]]&lt;0,Table_GL_DATA_QUERY[[#This Row],[TRANSAMT]],0)</f>
        <v>0</v>
      </c>
      <c r="R2009" t="s">
        <v>31</v>
      </c>
      <c r="S2009" t="s">
        <v>43</v>
      </c>
    </row>
    <row r="2010" spans="1:19" x14ac:dyDescent="0.25">
      <c r="A2010" s="6">
        <v>20210729</v>
      </c>
      <c r="B2010" t="s">
        <v>768</v>
      </c>
      <c r="C2010" t="s">
        <v>3682</v>
      </c>
      <c r="D2010" t="s">
        <v>4306</v>
      </c>
      <c r="E2010" t="s">
        <v>1166</v>
      </c>
      <c r="F2010" t="s">
        <v>24</v>
      </c>
      <c r="G2010" t="s">
        <v>49</v>
      </c>
      <c r="H2010">
        <v>0</v>
      </c>
      <c r="I2010">
        <v>0</v>
      </c>
      <c r="J2010" t="s">
        <v>61</v>
      </c>
      <c r="K2010" t="s">
        <v>2533</v>
      </c>
      <c r="L2010" t="s">
        <v>6355</v>
      </c>
      <c r="M20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10" t="s">
        <v>1676</v>
      </c>
      <c r="O2010" s="4">
        <v>356318.6</v>
      </c>
      <c r="P2010" s="4">
        <f>IF(Table_GL_DATA_QUERY[[#This Row],[TRANSAMT]]&gt;0,Table_GL_DATA_QUERY[[#This Row],[TRANSAMT]],0)</f>
        <v>356318.6</v>
      </c>
      <c r="Q2010" s="4">
        <f>-IF(Table_GL_DATA_QUERY[[#This Row],[TRANSAMT]]&lt;0,Table_GL_DATA_QUERY[[#This Row],[TRANSAMT]],0)</f>
        <v>0</v>
      </c>
      <c r="R2010" t="s">
        <v>31</v>
      </c>
      <c r="S2010" t="s">
        <v>43</v>
      </c>
    </row>
    <row r="2011" spans="1:19" x14ac:dyDescent="0.25">
      <c r="A2011" s="6">
        <v>20210729</v>
      </c>
      <c r="B2011" t="s">
        <v>768</v>
      </c>
      <c r="C2011" t="s">
        <v>3682</v>
      </c>
      <c r="D2011" t="s">
        <v>4306</v>
      </c>
      <c r="E2011" t="s">
        <v>1167</v>
      </c>
      <c r="F2011" t="s">
        <v>24</v>
      </c>
      <c r="G2011" t="s">
        <v>49</v>
      </c>
      <c r="H2011">
        <v>0</v>
      </c>
      <c r="I2011">
        <v>0</v>
      </c>
      <c r="J2011" t="s">
        <v>61</v>
      </c>
      <c r="K2011" t="s">
        <v>2534</v>
      </c>
      <c r="L2011" t="s">
        <v>6356</v>
      </c>
      <c r="M20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11" t="s">
        <v>121</v>
      </c>
      <c r="O2011" s="4">
        <v>4327004.32</v>
      </c>
      <c r="P2011" s="4">
        <f>IF(Table_GL_DATA_QUERY[[#This Row],[TRANSAMT]]&gt;0,Table_GL_DATA_QUERY[[#This Row],[TRANSAMT]],0)</f>
        <v>4327004.32</v>
      </c>
      <c r="Q2011" s="4">
        <f>-IF(Table_GL_DATA_QUERY[[#This Row],[TRANSAMT]]&lt;0,Table_GL_DATA_QUERY[[#This Row],[TRANSAMT]],0)</f>
        <v>0</v>
      </c>
      <c r="R2011" t="s">
        <v>31</v>
      </c>
      <c r="S2011" t="s">
        <v>43</v>
      </c>
    </row>
    <row r="2012" spans="1:19" x14ac:dyDescent="0.25">
      <c r="A2012" s="6">
        <v>20210729</v>
      </c>
      <c r="B2012" t="s">
        <v>768</v>
      </c>
      <c r="C2012" t="s">
        <v>3682</v>
      </c>
      <c r="D2012" t="s">
        <v>4306</v>
      </c>
      <c r="E2012" t="s">
        <v>1168</v>
      </c>
      <c r="F2012" t="s">
        <v>24</v>
      </c>
      <c r="G2012" t="s">
        <v>49</v>
      </c>
      <c r="H2012">
        <v>0</v>
      </c>
      <c r="I2012">
        <v>0</v>
      </c>
      <c r="J2012" t="s">
        <v>61</v>
      </c>
      <c r="K2012" t="s">
        <v>995</v>
      </c>
      <c r="L2012" t="s">
        <v>6357</v>
      </c>
      <c r="M20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12" t="s">
        <v>996</v>
      </c>
      <c r="O2012" s="4">
        <v>522099</v>
      </c>
      <c r="P2012" s="4">
        <f>IF(Table_GL_DATA_QUERY[[#This Row],[TRANSAMT]]&gt;0,Table_GL_DATA_QUERY[[#This Row],[TRANSAMT]],0)</f>
        <v>522099</v>
      </c>
      <c r="Q2012" s="4">
        <f>-IF(Table_GL_DATA_QUERY[[#This Row],[TRANSAMT]]&lt;0,Table_GL_DATA_QUERY[[#This Row],[TRANSAMT]],0)</f>
        <v>0</v>
      </c>
      <c r="R2012" t="s">
        <v>31</v>
      </c>
      <c r="S2012" t="s">
        <v>43</v>
      </c>
    </row>
    <row r="2013" spans="1:19" x14ac:dyDescent="0.25">
      <c r="A2013" s="6">
        <v>20210729</v>
      </c>
      <c r="B2013" t="s">
        <v>768</v>
      </c>
      <c r="C2013" t="s">
        <v>3682</v>
      </c>
      <c r="D2013" t="s">
        <v>4306</v>
      </c>
      <c r="E2013" t="s">
        <v>1169</v>
      </c>
      <c r="F2013" t="s">
        <v>24</v>
      </c>
      <c r="G2013" t="s">
        <v>49</v>
      </c>
      <c r="H2013">
        <v>0</v>
      </c>
      <c r="I2013">
        <v>0</v>
      </c>
      <c r="J2013" t="s">
        <v>61</v>
      </c>
      <c r="K2013" t="s">
        <v>6358</v>
      </c>
      <c r="L2013" t="s">
        <v>6359</v>
      </c>
      <c r="M20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13" t="s">
        <v>141</v>
      </c>
      <c r="O2013" s="4">
        <v>317416</v>
      </c>
      <c r="P2013" s="4">
        <f>IF(Table_GL_DATA_QUERY[[#This Row],[TRANSAMT]]&gt;0,Table_GL_DATA_QUERY[[#This Row],[TRANSAMT]],0)</f>
        <v>317416</v>
      </c>
      <c r="Q2013" s="4">
        <f>-IF(Table_GL_DATA_QUERY[[#This Row],[TRANSAMT]]&lt;0,Table_GL_DATA_QUERY[[#This Row],[TRANSAMT]],0)</f>
        <v>0</v>
      </c>
      <c r="R2013" t="s">
        <v>31</v>
      </c>
      <c r="S2013" t="s">
        <v>43</v>
      </c>
    </row>
    <row r="2014" spans="1:19" x14ac:dyDescent="0.25">
      <c r="A2014" s="6">
        <v>20210729</v>
      </c>
      <c r="B2014" t="s">
        <v>768</v>
      </c>
      <c r="C2014" t="s">
        <v>3682</v>
      </c>
      <c r="D2014" t="s">
        <v>4306</v>
      </c>
      <c r="E2014" t="s">
        <v>1170</v>
      </c>
      <c r="F2014" t="s">
        <v>24</v>
      </c>
      <c r="G2014" t="s">
        <v>49</v>
      </c>
      <c r="H2014">
        <v>0</v>
      </c>
      <c r="I2014">
        <v>0</v>
      </c>
      <c r="J2014" t="s">
        <v>61</v>
      </c>
      <c r="K2014" t="s">
        <v>6360</v>
      </c>
      <c r="L2014" t="s">
        <v>6361</v>
      </c>
      <c r="M20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14" t="s">
        <v>217</v>
      </c>
      <c r="O2014" s="4">
        <v>125185.28</v>
      </c>
      <c r="P2014" s="4">
        <f>IF(Table_GL_DATA_QUERY[[#This Row],[TRANSAMT]]&gt;0,Table_GL_DATA_QUERY[[#This Row],[TRANSAMT]],0)</f>
        <v>125185.28</v>
      </c>
      <c r="Q2014" s="4">
        <f>-IF(Table_GL_DATA_QUERY[[#This Row],[TRANSAMT]]&lt;0,Table_GL_DATA_QUERY[[#This Row],[TRANSAMT]],0)</f>
        <v>0</v>
      </c>
      <c r="R2014" t="s">
        <v>31</v>
      </c>
      <c r="S2014" t="s">
        <v>43</v>
      </c>
    </row>
    <row r="2015" spans="1:19" x14ac:dyDescent="0.25">
      <c r="A2015" s="6">
        <v>20210729</v>
      </c>
      <c r="B2015" t="s">
        <v>768</v>
      </c>
      <c r="C2015" t="s">
        <v>3682</v>
      </c>
      <c r="D2015" t="s">
        <v>4306</v>
      </c>
      <c r="E2015" t="s">
        <v>1171</v>
      </c>
      <c r="F2015" t="s">
        <v>24</v>
      </c>
      <c r="G2015" t="s">
        <v>49</v>
      </c>
      <c r="H2015">
        <v>0</v>
      </c>
      <c r="I2015">
        <v>0</v>
      </c>
      <c r="J2015" t="s">
        <v>61</v>
      </c>
      <c r="K2015" t="s">
        <v>1096</v>
      </c>
      <c r="L2015" t="s">
        <v>6362</v>
      </c>
      <c r="M20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15" t="s">
        <v>217</v>
      </c>
      <c r="O2015" s="4">
        <v>67637.52</v>
      </c>
      <c r="P2015" s="4">
        <f>IF(Table_GL_DATA_QUERY[[#This Row],[TRANSAMT]]&gt;0,Table_GL_DATA_QUERY[[#This Row],[TRANSAMT]],0)</f>
        <v>67637.52</v>
      </c>
      <c r="Q2015" s="4">
        <f>-IF(Table_GL_DATA_QUERY[[#This Row],[TRANSAMT]]&lt;0,Table_GL_DATA_QUERY[[#This Row],[TRANSAMT]],0)</f>
        <v>0</v>
      </c>
      <c r="R2015" t="s">
        <v>31</v>
      </c>
      <c r="S2015" t="s">
        <v>43</v>
      </c>
    </row>
    <row r="2016" spans="1:19" x14ac:dyDescent="0.25">
      <c r="A2016" s="6">
        <v>20210729</v>
      </c>
      <c r="B2016" t="s">
        <v>768</v>
      </c>
      <c r="C2016" t="s">
        <v>3682</v>
      </c>
      <c r="D2016" t="s">
        <v>4306</v>
      </c>
      <c r="E2016" t="s">
        <v>383</v>
      </c>
      <c r="F2016" t="s">
        <v>24</v>
      </c>
      <c r="G2016" t="s">
        <v>49</v>
      </c>
      <c r="H2016">
        <v>0</v>
      </c>
      <c r="I2016">
        <v>0</v>
      </c>
      <c r="J2016" t="s">
        <v>61</v>
      </c>
      <c r="K2016" t="s">
        <v>6363</v>
      </c>
      <c r="L2016" t="s">
        <v>6364</v>
      </c>
      <c r="M20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16" t="s">
        <v>217</v>
      </c>
      <c r="O2016" s="4">
        <v>296203.08</v>
      </c>
      <c r="P2016" s="4">
        <f>IF(Table_GL_DATA_QUERY[[#This Row],[TRANSAMT]]&gt;0,Table_GL_DATA_QUERY[[#This Row],[TRANSAMT]],0)</f>
        <v>296203.08</v>
      </c>
      <c r="Q2016" s="4">
        <f>-IF(Table_GL_DATA_QUERY[[#This Row],[TRANSAMT]]&lt;0,Table_GL_DATA_QUERY[[#This Row],[TRANSAMT]],0)</f>
        <v>0</v>
      </c>
      <c r="R2016" t="s">
        <v>31</v>
      </c>
      <c r="S2016" t="s">
        <v>43</v>
      </c>
    </row>
    <row r="2017" spans="1:19" x14ac:dyDescent="0.25">
      <c r="A2017" s="6">
        <v>20210729</v>
      </c>
      <c r="B2017" t="s">
        <v>768</v>
      </c>
      <c r="C2017" t="s">
        <v>3682</v>
      </c>
      <c r="D2017" t="s">
        <v>4306</v>
      </c>
      <c r="E2017" t="s">
        <v>384</v>
      </c>
      <c r="F2017" t="s">
        <v>24</v>
      </c>
      <c r="G2017" t="s">
        <v>49</v>
      </c>
      <c r="H2017">
        <v>0</v>
      </c>
      <c r="I2017">
        <v>0</v>
      </c>
      <c r="J2017" t="s">
        <v>61</v>
      </c>
      <c r="K2017" t="s">
        <v>2535</v>
      </c>
      <c r="L2017" t="s">
        <v>6365</v>
      </c>
      <c r="M20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000246408502</v>
      </c>
      <c r="N2017" t="s">
        <v>2536</v>
      </c>
      <c r="O2017" s="4">
        <v>2913498.22</v>
      </c>
      <c r="P2017" s="4">
        <f>IF(Table_GL_DATA_QUERY[[#This Row],[TRANSAMT]]&gt;0,Table_GL_DATA_QUERY[[#This Row],[TRANSAMT]],0)</f>
        <v>2913498.22</v>
      </c>
      <c r="Q2017" s="4">
        <f>-IF(Table_GL_DATA_QUERY[[#This Row],[TRANSAMT]]&lt;0,Table_GL_DATA_QUERY[[#This Row],[TRANSAMT]],0)</f>
        <v>0</v>
      </c>
      <c r="R2017" t="s">
        <v>31</v>
      </c>
      <c r="S2017" t="s">
        <v>43</v>
      </c>
    </row>
    <row r="2018" spans="1:19" x14ac:dyDescent="0.25">
      <c r="A2018" s="6">
        <v>20210729</v>
      </c>
      <c r="B2018" t="s">
        <v>768</v>
      </c>
      <c r="C2018" t="s">
        <v>3682</v>
      </c>
      <c r="D2018" t="s">
        <v>4306</v>
      </c>
      <c r="E2018" t="s">
        <v>364</v>
      </c>
      <c r="F2018" t="s">
        <v>24</v>
      </c>
      <c r="G2018" t="s">
        <v>49</v>
      </c>
      <c r="H2018">
        <v>0</v>
      </c>
      <c r="I2018">
        <v>0</v>
      </c>
      <c r="J2018" t="s">
        <v>61</v>
      </c>
      <c r="K2018" t="s">
        <v>6366</v>
      </c>
      <c r="L2018" t="s">
        <v>6367</v>
      </c>
      <c r="M20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18" t="s">
        <v>6368</v>
      </c>
      <c r="O2018" s="4">
        <v>68825</v>
      </c>
      <c r="P2018" s="4">
        <f>IF(Table_GL_DATA_QUERY[[#This Row],[TRANSAMT]]&gt;0,Table_GL_DATA_QUERY[[#This Row],[TRANSAMT]],0)</f>
        <v>68825</v>
      </c>
      <c r="Q2018" s="4">
        <f>-IF(Table_GL_DATA_QUERY[[#This Row],[TRANSAMT]]&lt;0,Table_GL_DATA_QUERY[[#This Row],[TRANSAMT]],0)</f>
        <v>0</v>
      </c>
      <c r="R2018" t="s">
        <v>31</v>
      </c>
      <c r="S2018" t="s">
        <v>43</v>
      </c>
    </row>
    <row r="2019" spans="1:19" x14ac:dyDescent="0.25">
      <c r="A2019" s="6">
        <v>20210729</v>
      </c>
      <c r="B2019" t="s">
        <v>768</v>
      </c>
      <c r="C2019" t="s">
        <v>3682</v>
      </c>
      <c r="D2019" t="s">
        <v>4306</v>
      </c>
      <c r="E2019" t="s">
        <v>365</v>
      </c>
      <c r="F2019" t="s">
        <v>24</v>
      </c>
      <c r="G2019" t="s">
        <v>49</v>
      </c>
      <c r="H2019">
        <v>0</v>
      </c>
      <c r="I2019">
        <v>0</v>
      </c>
      <c r="J2019" t="s">
        <v>61</v>
      </c>
      <c r="K2019" t="s">
        <v>2537</v>
      </c>
      <c r="L2019" t="s">
        <v>6369</v>
      </c>
      <c r="M20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19" t="s">
        <v>2538</v>
      </c>
      <c r="O2019" s="4">
        <v>145673</v>
      </c>
      <c r="P2019" s="4">
        <f>IF(Table_GL_DATA_QUERY[[#This Row],[TRANSAMT]]&gt;0,Table_GL_DATA_QUERY[[#This Row],[TRANSAMT]],0)</f>
        <v>145673</v>
      </c>
      <c r="Q2019" s="4">
        <f>-IF(Table_GL_DATA_QUERY[[#This Row],[TRANSAMT]]&lt;0,Table_GL_DATA_QUERY[[#This Row],[TRANSAMT]],0)</f>
        <v>0</v>
      </c>
      <c r="R2019" t="s">
        <v>31</v>
      </c>
      <c r="S2019" t="s">
        <v>43</v>
      </c>
    </row>
    <row r="2020" spans="1:19" x14ac:dyDescent="0.25">
      <c r="A2020" s="6">
        <v>20210729</v>
      </c>
      <c r="B2020" t="s">
        <v>768</v>
      </c>
      <c r="C2020" t="s">
        <v>3682</v>
      </c>
      <c r="D2020" t="s">
        <v>4306</v>
      </c>
      <c r="E2020" t="s">
        <v>385</v>
      </c>
      <c r="F2020" t="s">
        <v>24</v>
      </c>
      <c r="G2020" t="s">
        <v>49</v>
      </c>
      <c r="H2020">
        <v>0</v>
      </c>
      <c r="I2020">
        <v>0</v>
      </c>
      <c r="J2020" t="s">
        <v>61</v>
      </c>
      <c r="K2020" t="s">
        <v>2539</v>
      </c>
      <c r="L2020" t="s">
        <v>6370</v>
      </c>
      <c r="M20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0" t="s">
        <v>2540</v>
      </c>
      <c r="O2020" s="4">
        <v>5143752</v>
      </c>
      <c r="P2020" s="4">
        <f>IF(Table_GL_DATA_QUERY[[#This Row],[TRANSAMT]]&gt;0,Table_GL_DATA_QUERY[[#This Row],[TRANSAMT]],0)</f>
        <v>5143752</v>
      </c>
      <c r="Q2020" s="4">
        <f>-IF(Table_GL_DATA_QUERY[[#This Row],[TRANSAMT]]&lt;0,Table_GL_DATA_QUERY[[#This Row],[TRANSAMT]],0)</f>
        <v>0</v>
      </c>
      <c r="R2020" t="s">
        <v>31</v>
      </c>
      <c r="S2020" t="s">
        <v>43</v>
      </c>
    </row>
    <row r="2021" spans="1:19" x14ac:dyDescent="0.25">
      <c r="A2021" s="6">
        <v>20210729</v>
      </c>
      <c r="B2021" t="s">
        <v>768</v>
      </c>
      <c r="C2021" t="s">
        <v>3682</v>
      </c>
      <c r="D2021" t="s">
        <v>4306</v>
      </c>
      <c r="E2021" t="s">
        <v>35</v>
      </c>
      <c r="F2021" t="s">
        <v>24</v>
      </c>
      <c r="G2021" t="s">
        <v>49</v>
      </c>
      <c r="H2021">
        <v>0</v>
      </c>
      <c r="I2021">
        <v>0</v>
      </c>
      <c r="J2021" t="s">
        <v>61</v>
      </c>
      <c r="K2021" t="s">
        <v>2541</v>
      </c>
      <c r="L2021" t="s">
        <v>6371</v>
      </c>
      <c r="M20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1" t="s">
        <v>2542</v>
      </c>
      <c r="O2021" s="4">
        <v>1164378</v>
      </c>
      <c r="P2021" s="4">
        <f>IF(Table_GL_DATA_QUERY[[#This Row],[TRANSAMT]]&gt;0,Table_GL_DATA_QUERY[[#This Row],[TRANSAMT]],0)</f>
        <v>1164378</v>
      </c>
      <c r="Q2021" s="4">
        <f>-IF(Table_GL_DATA_QUERY[[#This Row],[TRANSAMT]]&lt;0,Table_GL_DATA_QUERY[[#This Row],[TRANSAMT]],0)</f>
        <v>0</v>
      </c>
      <c r="R2021" t="s">
        <v>31</v>
      </c>
      <c r="S2021" t="s">
        <v>43</v>
      </c>
    </row>
    <row r="2022" spans="1:19" x14ac:dyDescent="0.25">
      <c r="A2022" s="6">
        <v>20210729</v>
      </c>
      <c r="B2022" t="s">
        <v>768</v>
      </c>
      <c r="C2022" t="s">
        <v>3682</v>
      </c>
      <c r="D2022" t="s">
        <v>4306</v>
      </c>
      <c r="E2022" t="s">
        <v>36</v>
      </c>
      <c r="F2022" t="s">
        <v>24</v>
      </c>
      <c r="G2022" t="s">
        <v>49</v>
      </c>
      <c r="H2022">
        <v>0</v>
      </c>
      <c r="I2022">
        <v>0</v>
      </c>
      <c r="J2022" t="s">
        <v>61</v>
      </c>
      <c r="K2022" t="s">
        <v>2543</v>
      </c>
      <c r="L2022" t="s">
        <v>6372</v>
      </c>
      <c r="M20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2" t="s">
        <v>2544</v>
      </c>
      <c r="O2022" s="4">
        <v>219323.5</v>
      </c>
      <c r="P2022" s="4">
        <f>IF(Table_GL_DATA_QUERY[[#This Row],[TRANSAMT]]&gt;0,Table_GL_DATA_QUERY[[#This Row],[TRANSAMT]],0)</f>
        <v>219323.5</v>
      </c>
      <c r="Q2022" s="4">
        <f>-IF(Table_GL_DATA_QUERY[[#This Row],[TRANSAMT]]&lt;0,Table_GL_DATA_QUERY[[#This Row],[TRANSAMT]],0)</f>
        <v>0</v>
      </c>
      <c r="R2022" t="s">
        <v>31</v>
      </c>
      <c r="S2022" t="s">
        <v>43</v>
      </c>
    </row>
    <row r="2023" spans="1:19" x14ac:dyDescent="0.25">
      <c r="A2023" s="6">
        <v>20210729</v>
      </c>
      <c r="B2023" t="s">
        <v>768</v>
      </c>
      <c r="C2023" t="s">
        <v>3682</v>
      </c>
      <c r="D2023" t="s">
        <v>4306</v>
      </c>
      <c r="E2023" t="s">
        <v>37</v>
      </c>
      <c r="F2023" t="s">
        <v>24</v>
      </c>
      <c r="G2023" t="s">
        <v>49</v>
      </c>
      <c r="H2023">
        <v>0</v>
      </c>
      <c r="I2023">
        <v>0</v>
      </c>
      <c r="J2023" t="s">
        <v>61</v>
      </c>
      <c r="K2023" t="s">
        <v>2545</v>
      </c>
      <c r="L2023" t="s">
        <v>6373</v>
      </c>
      <c r="M20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3" t="s">
        <v>2546</v>
      </c>
      <c r="O2023" s="4">
        <v>481658</v>
      </c>
      <c r="P2023" s="4">
        <f>IF(Table_GL_DATA_QUERY[[#This Row],[TRANSAMT]]&gt;0,Table_GL_DATA_QUERY[[#This Row],[TRANSAMT]],0)</f>
        <v>481658</v>
      </c>
      <c r="Q2023" s="4">
        <f>-IF(Table_GL_DATA_QUERY[[#This Row],[TRANSAMT]]&lt;0,Table_GL_DATA_QUERY[[#This Row],[TRANSAMT]],0)</f>
        <v>0</v>
      </c>
      <c r="R2023" t="s">
        <v>31</v>
      </c>
      <c r="S2023" t="s">
        <v>43</v>
      </c>
    </row>
    <row r="2024" spans="1:19" x14ac:dyDescent="0.25">
      <c r="A2024" s="6">
        <v>20210729</v>
      </c>
      <c r="B2024" t="s">
        <v>768</v>
      </c>
      <c r="C2024" t="s">
        <v>3682</v>
      </c>
      <c r="D2024" t="s">
        <v>4306</v>
      </c>
      <c r="E2024" t="s">
        <v>38</v>
      </c>
      <c r="F2024" t="s">
        <v>24</v>
      </c>
      <c r="G2024" t="s">
        <v>49</v>
      </c>
      <c r="H2024">
        <v>0</v>
      </c>
      <c r="I2024">
        <v>0</v>
      </c>
      <c r="J2024" t="s">
        <v>61</v>
      </c>
      <c r="K2024" t="s">
        <v>2547</v>
      </c>
      <c r="L2024" t="s">
        <v>6374</v>
      </c>
      <c r="M20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4" t="s">
        <v>2548</v>
      </c>
      <c r="O2024" s="4">
        <v>75773</v>
      </c>
      <c r="P2024" s="4">
        <f>IF(Table_GL_DATA_QUERY[[#This Row],[TRANSAMT]]&gt;0,Table_GL_DATA_QUERY[[#This Row],[TRANSAMT]],0)</f>
        <v>75773</v>
      </c>
      <c r="Q2024" s="4">
        <f>-IF(Table_GL_DATA_QUERY[[#This Row],[TRANSAMT]]&lt;0,Table_GL_DATA_QUERY[[#This Row],[TRANSAMT]],0)</f>
        <v>0</v>
      </c>
      <c r="R2024" t="s">
        <v>31</v>
      </c>
      <c r="S2024" t="s">
        <v>43</v>
      </c>
    </row>
    <row r="2025" spans="1:19" x14ac:dyDescent="0.25">
      <c r="A2025" s="6">
        <v>20210729</v>
      </c>
      <c r="B2025" t="s">
        <v>768</v>
      </c>
      <c r="C2025" t="s">
        <v>3682</v>
      </c>
      <c r="D2025" t="s">
        <v>4306</v>
      </c>
      <c r="E2025" t="s">
        <v>39</v>
      </c>
      <c r="F2025" t="s">
        <v>24</v>
      </c>
      <c r="G2025" t="s">
        <v>49</v>
      </c>
      <c r="H2025">
        <v>0</v>
      </c>
      <c r="I2025">
        <v>0</v>
      </c>
      <c r="J2025" t="s">
        <v>61</v>
      </c>
      <c r="K2025" t="s">
        <v>1127</v>
      </c>
      <c r="L2025" t="s">
        <v>6375</v>
      </c>
      <c r="M20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5" t="s">
        <v>1128</v>
      </c>
      <c r="O2025" s="4">
        <v>2655.36</v>
      </c>
      <c r="P2025" s="4">
        <f>IF(Table_GL_DATA_QUERY[[#This Row],[TRANSAMT]]&gt;0,Table_GL_DATA_QUERY[[#This Row],[TRANSAMT]],0)</f>
        <v>2655.36</v>
      </c>
      <c r="Q2025" s="4">
        <f>-IF(Table_GL_DATA_QUERY[[#This Row],[TRANSAMT]]&lt;0,Table_GL_DATA_QUERY[[#This Row],[TRANSAMT]],0)</f>
        <v>0</v>
      </c>
      <c r="R2025" t="s">
        <v>31</v>
      </c>
      <c r="S2025" t="s">
        <v>43</v>
      </c>
    </row>
    <row r="2026" spans="1:19" x14ac:dyDescent="0.25">
      <c r="A2026" s="6">
        <v>20210709</v>
      </c>
      <c r="B2026" t="s">
        <v>768</v>
      </c>
      <c r="C2026" t="s">
        <v>3682</v>
      </c>
      <c r="D2026" t="s">
        <v>6741</v>
      </c>
      <c r="E2026" t="s">
        <v>23</v>
      </c>
      <c r="F2026" t="s">
        <v>24</v>
      </c>
      <c r="G2026" t="s">
        <v>1090</v>
      </c>
      <c r="H2026">
        <v>0</v>
      </c>
      <c r="I2026">
        <v>0</v>
      </c>
      <c r="J2026" t="s">
        <v>61</v>
      </c>
      <c r="K2026" t="s">
        <v>976</v>
      </c>
      <c r="L2026" t="s">
        <v>6742</v>
      </c>
      <c r="M20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6" t="s">
        <v>5983</v>
      </c>
      <c r="O2026" s="4">
        <v>103145</v>
      </c>
      <c r="P2026" s="4">
        <f>IF(Table_GL_DATA_QUERY[[#This Row],[TRANSAMT]]&gt;0,Table_GL_DATA_QUERY[[#This Row],[TRANSAMT]],0)</f>
        <v>103145</v>
      </c>
      <c r="Q2026" s="4">
        <f>-IF(Table_GL_DATA_QUERY[[#This Row],[TRANSAMT]]&lt;0,Table_GL_DATA_QUERY[[#This Row],[TRANSAMT]],0)</f>
        <v>0</v>
      </c>
      <c r="R2026" t="s">
        <v>31</v>
      </c>
      <c r="S2026" t="s">
        <v>43</v>
      </c>
    </row>
    <row r="2027" spans="1:19" x14ac:dyDescent="0.25">
      <c r="A2027" s="6">
        <v>20210728</v>
      </c>
      <c r="B2027" t="s">
        <v>768</v>
      </c>
      <c r="C2027" t="s">
        <v>3682</v>
      </c>
      <c r="D2027" t="s">
        <v>6743</v>
      </c>
      <c r="E2027" t="s">
        <v>23</v>
      </c>
      <c r="F2027" t="s">
        <v>1647</v>
      </c>
      <c r="G2027" t="s">
        <v>355</v>
      </c>
      <c r="H2027">
        <v>0</v>
      </c>
      <c r="I2027">
        <v>0</v>
      </c>
      <c r="J2027" t="s">
        <v>441</v>
      </c>
      <c r="K2027" t="s">
        <v>6744</v>
      </c>
      <c r="L2027" t="s">
        <v>6745</v>
      </c>
      <c r="M20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7" t="s">
        <v>6746</v>
      </c>
      <c r="O2027" s="4">
        <v>-5461604</v>
      </c>
      <c r="P2027" s="4">
        <f>IF(Table_GL_DATA_QUERY[[#This Row],[TRANSAMT]]&gt;0,Table_GL_DATA_QUERY[[#This Row],[TRANSAMT]],0)</f>
        <v>0</v>
      </c>
      <c r="Q2027" s="4">
        <f>-IF(Table_GL_DATA_QUERY[[#This Row],[TRANSAMT]]&lt;0,Table_GL_DATA_QUERY[[#This Row],[TRANSAMT]],0)</f>
        <v>5461604</v>
      </c>
      <c r="R2027" t="s">
        <v>26</v>
      </c>
      <c r="S2027" t="s">
        <v>27</v>
      </c>
    </row>
    <row r="2028" spans="1:19" x14ac:dyDescent="0.25">
      <c r="A2028" s="6">
        <v>20210728</v>
      </c>
      <c r="B2028" t="s">
        <v>768</v>
      </c>
      <c r="C2028" t="s">
        <v>3682</v>
      </c>
      <c r="D2028" t="s">
        <v>6743</v>
      </c>
      <c r="E2028" t="s">
        <v>59</v>
      </c>
      <c r="F2028" t="s">
        <v>923</v>
      </c>
      <c r="G2028" t="s">
        <v>355</v>
      </c>
      <c r="H2028">
        <v>0</v>
      </c>
      <c r="I2028">
        <v>0</v>
      </c>
      <c r="J2028" t="s">
        <v>441</v>
      </c>
      <c r="K2028" t="s">
        <v>6747</v>
      </c>
      <c r="L2028" t="s">
        <v>6748</v>
      </c>
      <c r="M20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8" t="s">
        <v>6749</v>
      </c>
      <c r="O2028" s="4">
        <v>-3826670</v>
      </c>
      <c r="P2028" s="4">
        <f>IF(Table_GL_DATA_QUERY[[#This Row],[TRANSAMT]]&gt;0,Table_GL_DATA_QUERY[[#This Row],[TRANSAMT]],0)</f>
        <v>0</v>
      </c>
      <c r="Q2028" s="4">
        <f>-IF(Table_GL_DATA_QUERY[[#This Row],[TRANSAMT]]&lt;0,Table_GL_DATA_QUERY[[#This Row],[TRANSAMT]],0)</f>
        <v>3826670</v>
      </c>
      <c r="R2028" t="s">
        <v>26</v>
      </c>
      <c r="S2028" t="s">
        <v>27</v>
      </c>
    </row>
    <row r="2029" spans="1:19" x14ac:dyDescent="0.25">
      <c r="A2029" s="6">
        <v>20210728</v>
      </c>
      <c r="B2029" t="s">
        <v>768</v>
      </c>
      <c r="C2029" t="s">
        <v>3682</v>
      </c>
      <c r="D2029" t="s">
        <v>6743</v>
      </c>
      <c r="E2029" t="s">
        <v>149</v>
      </c>
      <c r="F2029" t="s">
        <v>926</v>
      </c>
      <c r="G2029" t="s">
        <v>355</v>
      </c>
      <c r="H2029">
        <v>0</v>
      </c>
      <c r="I2029">
        <v>0</v>
      </c>
      <c r="J2029" t="s">
        <v>441</v>
      </c>
      <c r="K2029" t="s">
        <v>6750</v>
      </c>
      <c r="L2029" t="s">
        <v>6751</v>
      </c>
      <c r="M20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29" t="s">
        <v>6752</v>
      </c>
      <c r="O2029" s="4">
        <v>-846738</v>
      </c>
      <c r="P2029" s="4">
        <f>IF(Table_GL_DATA_QUERY[[#This Row],[TRANSAMT]]&gt;0,Table_GL_DATA_QUERY[[#This Row],[TRANSAMT]],0)</f>
        <v>0</v>
      </c>
      <c r="Q2029" s="4">
        <f>-IF(Table_GL_DATA_QUERY[[#This Row],[TRANSAMT]]&lt;0,Table_GL_DATA_QUERY[[#This Row],[TRANSAMT]],0)</f>
        <v>846738</v>
      </c>
      <c r="R2029" t="s">
        <v>26</v>
      </c>
      <c r="S2029" t="s">
        <v>27</v>
      </c>
    </row>
    <row r="2030" spans="1:19" x14ac:dyDescent="0.25">
      <c r="A2030" s="6">
        <v>20210728</v>
      </c>
      <c r="B2030" t="s">
        <v>768</v>
      </c>
      <c r="C2030" t="s">
        <v>3682</v>
      </c>
      <c r="D2030" t="s">
        <v>6743</v>
      </c>
      <c r="E2030" t="s">
        <v>126</v>
      </c>
      <c r="F2030" t="s">
        <v>52</v>
      </c>
      <c r="G2030" t="s">
        <v>355</v>
      </c>
      <c r="H2030">
        <v>0</v>
      </c>
      <c r="I2030">
        <v>0</v>
      </c>
      <c r="J2030" t="s">
        <v>441</v>
      </c>
      <c r="K2030" t="s">
        <v>6753</v>
      </c>
      <c r="L2030" t="s">
        <v>6754</v>
      </c>
      <c r="M20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30" t="s">
        <v>6755</v>
      </c>
      <c r="O2030" s="4">
        <v>-5577</v>
      </c>
      <c r="P2030" s="4">
        <f>IF(Table_GL_DATA_QUERY[[#This Row],[TRANSAMT]]&gt;0,Table_GL_DATA_QUERY[[#This Row],[TRANSAMT]],0)</f>
        <v>0</v>
      </c>
      <c r="Q2030" s="4">
        <f>-IF(Table_GL_DATA_QUERY[[#This Row],[TRANSAMT]]&lt;0,Table_GL_DATA_QUERY[[#This Row],[TRANSAMT]],0)</f>
        <v>5577</v>
      </c>
      <c r="R2030" t="s">
        <v>26</v>
      </c>
      <c r="S2030" t="s">
        <v>27</v>
      </c>
    </row>
    <row r="2031" spans="1:19" x14ac:dyDescent="0.25">
      <c r="A2031" s="6">
        <v>20210728</v>
      </c>
      <c r="B2031" t="s">
        <v>768</v>
      </c>
      <c r="C2031" t="s">
        <v>3682</v>
      </c>
      <c r="D2031" t="s">
        <v>6743</v>
      </c>
      <c r="E2031" t="s">
        <v>127</v>
      </c>
      <c r="F2031" t="s">
        <v>249</v>
      </c>
      <c r="G2031" t="s">
        <v>355</v>
      </c>
      <c r="H2031">
        <v>0</v>
      </c>
      <c r="I2031">
        <v>0</v>
      </c>
      <c r="J2031" t="s">
        <v>441</v>
      </c>
      <c r="K2031" t="s">
        <v>6756</v>
      </c>
      <c r="L2031" t="s">
        <v>6757</v>
      </c>
      <c r="M20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31" t="s">
        <v>6758</v>
      </c>
      <c r="O2031" s="4">
        <v>-360724</v>
      </c>
      <c r="P2031" s="4">
        <f>IF(Table_GL_DATA_QUERY[[#This Row],[TRANSAMT]]&gt;0,Table_GL_DATA_QUERY[[#This Row],[TRANSAMT]],0)</f>
        <v>0</v>
      </c>
      <c r="Q2031" s="4">
        <f>-IF(Table_GL_DATA_QUERY[[#This Row],[TRANSAMT]]&lt;0,Table_GL_DATA_QUERY[[#This Row],[TRANSAMT]],0)</f>
        <v>360724</v>
      </c>
      <c r="R2031" t="s">
        <v>26</v>
      </c>
      <c r="S2031" t="s">
        <v>27</v>
      </c>
    </row>
    <row r="2032" spans="1:19" x14ac:dyDescent="0.25">
      <c r="A2032" s="6">
        <v>20210728</v>
      </c>
      <c r="B2032" t="s">
        <v>768</v>
      </c>
      <c r="C2032" t="s">
        <v>3682</v>
      </c>
      <c r="D2032" t="s">
        <v>6743</v>
      </c>
      <c r="E2032" t="s">
        <v>56</v>
      </c>
      <c r="F2032" t="s">
        <v>180</v>
      </c>
      <c r="G2032" t="s">
        <v>355</v>
      </c>
      <c r="H2032">
        <v>0</v>
      </c>
      <c r="I2032">
        <v>0</v>
      </c>
      <c r="J2032" t="s">
        <v>441</v>
      </c>
      <c r="K2032" t="s">
        <v>6759</v>
      </c>
      <c r="L2032" t="s">
        <v>6760</v>
      </c>
      <c r="M20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32" t="s">
        <v>6761</v>
      </c>
      <c r="O2032" s="4">
        <v>-97564</v>
      </c>
      <c r="P2032" s="4">
        <f>IF(Table_GL_DATA_QUERY[[#This Row],[TRANSAMT]]&gt;0,Table_GL_DATA_QUERY[[#This Row],[TRANSAMT]],0)</f>
        <v>0</v>
      </c>
      <c r="Q2032" s="4">
        <f>-IF(Table_GL_DATA_QUERY[[#This Row],[TRANSAMT]]&lt;0,Table_GL_DATA_QUERY[[#This Row],[TRANSAMT]],0)</f>
        <v>97564</v>
      </c>
      <c r="R2032" t="s">
        <v>26</v>
      </c>
      <c r="S2032" t="s">
        <v>27</v>
      </c>
    </row>
    <row r="2033" spans="1:19" x14ac:dyDescent="0.25">
      <c r="A2033" s="6">
        <v>20210728</v>
      </c>
      <c r="B2033" t="s">
        <v>768</v>
      </c>
      <c r="C2033" t="s">
        <v>3682</v>
      </c>
      <c r="D2033" t="s">
        <v>6743</v>
      </c>
      <c r="E2033" t="s">
        <v>128</v>
      </c>
      <c r="F2033" t="s">
        <v>309</v>
      </c>
      <c r="G2033" t="s">
        <v>355</v>
      </c>
      <c r="H2033">
        <v>0</v>
      </c>
      <c r="I2033">
        <v>0</v>
      </c>
      <c r="J2033" t="s">
        <v>441</v>
      </c>
      <c r="K2033" t="s">
        <v>6762</v>
      </c>
      <c r="L2033" t="s">
        <v>6763</v>
      </c>
      <c r="M20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33" t="s">
        <v>6764</v>
      </c>
      <c r="O2033" s="4">
        <v>-713419</v>
      </c>
      <c r="P2033" s="4">
        <f>IF(Table_GL_DATA_QUERY[[#This Row],[TRANSAMT]]&gt;0,Table_GL_DATA_QUERY[[#This Row],[TRANSAMT]],0)</f>
        <v>0</v>
      </c>
      <c r="Q2033" s="4">
        <f>-IF(Table_GL_DATA_QUERY[[#This Row],[TRANSAMT]]&lt;0,Table_GL_DATA_QUERY[[#This Row],[TRANSAMT]],0)</f>
        <v>713419</v>
      </c>
      <c r="R2033" t="s">
        <v>26</v>
      </c>
      <c r="S2033" t="s">
        <v>27</v>
      </c>
    </row>
    <row r="2034" spans="1:19" x14ac:dyDescent="0.25">
      <c r="A2034" s="6">
        <v>20210728</v>
      </c>
      <c r="B2034" t="s">
        <v>768</v>
      </c>
      <c r="C2034" t="s">
        <v>3682</v>
      </c>
      <c r="D2034" t="s">
        <v>6743</v>
      </c>
      <c r="E2034" t="s">
        <v>97</v>
      </c>
      <c r="F2034" t="s">
        <v>3401</v>
      </c>
      <c r="G2034" t="s">
        <v>355</v>
      </c>
      <c r="H2034">
        <v>0</v>
      </c>
      <c r="I2034">
        <v>0</v>
      </c>
      <c r="J2034" t="s">
        <v>441</v>
      </c>
      <c r="K2034" t="s">
        <v>6765</v>
      </c>
      <c r="L2034" t="s">
        <v>6766</v>
      </c>
      <c r="M20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34" t="s">
        <v>6767</v>
      </c>
      <c r="O2034" s="4">
        <v>-9095182</v>
      </c>
      <c r="P2034" s="4">
        <f>IF(Table_GL_DATA_QUERY[[#This Row],[TRANSAMT]]&gt;0,Table_GL_DATA_QUERY[[#This Row],[TRANSAMT]],0)</f>
        <v>0</v>
      </c>
      <c r="Q2034" s="4">
        <f>-IF(Table_GL_DATA_QUERY[[#This Row],[TRANSAMT]]&lt;0,Table_GL_DATA_QUERY[[#This Row],[TRANSAMT]],0)</f>
        <v>9095182</v>
      </c>
      <c r="R2034" t="s">
        <v>26</v>
      </c>
      <c r="S2034" t="s">
        <v>27</v>
      </c>
    </row>
    <row r="2035" spans="1:19" x14ac:dyDescent="0.25">
      <c r="A2035" s="6">
        <v>20210728</v>
      </c>
      <c r="B2035" t="s">
        <v>768</v>
      </c>
      <c r="C2035" t="s">
        <v>3682</v>
      </c>
      <c r="D2035" t="s">
        <v>6743</v>
      </c>
      <c r="E2035" t="s">
        <v>99</v>
      </c>
      <c r="F2035" t="s">
        <v>6768</v>
      </c>
      <c r="G2035" t="s">
        <v>355</v>
      </c>
      <c r="H2035">
        <v>0</v>
      </c>
      <c r="I2035">
        <v>0</v>
      </c>
      <c r="J2035" t="s">
        <v>441</v>
      </c>
      <c r="K2035" t="s">
        <v>6769</v>
      </c>
      <c r="L2035" t="s">
        <v>6770</v>
      </c>
      <c r="M20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35" t="s">
        <v>6771</v>
      </c>
      <c r="O2035" s="4">
        <v>-6052955</v>
      </c>
      <c r="P2035" s="4">
        <f>IF(Table_GL_DATA_QUERY[[#This Row],[TRANSAMT]]&gt;0,Table_GL_DATA_QUERY[[#This Row],[TRANSAMT]],0)</f>
        <v>0</v>
      </c>
      <c r="Q2035" s="4">
        <f>-IF(Table_GL_DATA_QUERY[[#This Row],[TRANSAMT]]&lt;0,Table_GL_DATA_QUERY[[#This Row],[TRANSAMT]],0)</f>
        <v>6052955</v>
      </c>
      <c r="R2035" t="s">
        <v>26</v>
      </c>
      <c r="S2035" t="s">
        <v>27</v>
      </c>
    </row>
    <row r="2036" spans="1:19" x14ac:dyDescent="0.25">
      <c r="A2036" s="6">
        <v>20210728</v>
      </c>
      <c r="B2036" t="s">
        <v>768</v>
      </c>
      <c r="C2036" t="s">
        <v>3682</v>
      </c>
      <c r="D2036" t="s">
        <v>6743</v>
      </c>
      <c r="E2036" t="s">
        <v>100</v>
      </c>
      <c r="F2036" t="s">
        <v>150</v>
      </c>
      <c r="G2036" t="s">
        <v>355</v>
      </c>
      <c r="H2036">
        <v>0</v>
      </c>
      <c r="I2036">
        <v>0</v>
      </c>
      <c r="J2036" t="s">
        <v>441</v>
      </c>
      <c r="K2036" t="s">
        <v>6772</v>
      </c>
      <c r="L2036" t="s">
        <v>6773</v>
      </c>
      <c r="M20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36" t="s">
        <v>6774</v>
      </c>
      <c r="O2036" s="4">
        <v>-87435</v>
      </c>
      <c r="P2036" s="4">
        <f>IF(Table_GL_DATA_QUERY[[#This Row],[TRANSAMT]]&gt;0,Table_GL_DATA_QUERY[[#This Row],[TRANSAMT]],0)</f>
        <v>0</v>
      </c>
      <c r="Q2036" s="4">
        <f>-IF(Table_GL_DATA_QUERY[[#This Row],[TRANSAMT]]&lt;0,Table_GL_DATA_QUERY[[#This Row],[TRANSAMT]],0)</f>
        <v>87435</v>
      </c>
      <c r="R2036" t="s">
        <v>26</v>
      </c>
      <c r="S2036" t="s">
        <v>27</v>
      </c>
    </row>
    <row r="2037" spans="1:19" x14ac:dyDescent="0.25">
      <c r="A2037" s="6">
        <v>20210728</v>
      </c>
      <c r="B2037" t="s">
        <v>768</v>
      </c>
      <c r="C2037" t="s">
        <v>3682</v>
      </c>
      <c r="D2037" t="s">
        <v>6743</v>
      </c>
      <c r="E2037" t="s">
        <v>101</v>
      </c>
      <c r="F2037" t="s">
        <v>1471</v>
      </c>
      <c r="G2037" t="s">
        <v>355</v>
      </c>
      <c r="H2037">
        <v>0</v>
      </c>
      <c r="I2037">
        <v>0</v>
      </c>
      <c r="J2037" t="s">
        <v>441</v>
      </c>
      <c r="K2037" t="s">
        <v>6775</v>
      </c>
      <c r="L2037" t="s">
        <v>6776</v>
      </c>
      <c r="M20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37" t="s">
        <v>6777</v>
      </c>
      <c r="O2037" s="4">
        <v>-1842403</v>
      </c>
      <c r="P2037" s="4">
        <f>IF(Table_GL_DATA_QUERY[[#This Row],[TRANSAMT]]&gt;0,Table_GL_DATA_QUERY[[#This Row],[TRANSAMT]],0)</f>
        <v>0</v>
      </c>
      <c r="Q2037" s="4">
        <f>-IF(Table_GL_DATA_QUERY[[#This Row],[TRANSAMT]]&lt;0,Table_GL_DATA_QUERY[[#This Row],[TRANSAMT]],0)</f>
        <v>1842403</v>
      </c>
      <c r="R2037" t="s">
        <v>26</v>
      </c>
      <c r="S2037" t="s">
        <v>27</v>
      </c>
    </row>
    <row r="2038" spans="1:19" x14ac:dyDescent="0.25">
      <c r="A2038" s="6">
        <v>20210728</v>
      </c>
      <c r="B2038" t="s">
        <v>768</v>
      </c>
      <c r="C2038" t="s">
        <v>3682</v>
      </c>
      <c r="D2038" t="s">
        <v>6743</v>
      </c>
      <c r="E2038" t="s">
        <v>103</v>
      </c>
      <c r="F2038" t="s">
        <v>6778</v>
      </c>
      <c r="G2038" t="s">
        <v>355</v>
      </c>
      <c r="H2038">
        <v>0</v>
      </c>
      <c r="I2038">
        <v>0</v>
      </c>
      <c r="J2038" t="s">
        <v>441</v>
      </c>
      <c r="K2038" t="s">
        <v>6779</v>
      </c>
      <c r="L2038" t="s">
        <v>6780</v>
      </c>
      <c r="M20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38" t="s">
        <v>6781</v>
      </c>
      <c r="O2038" s="4">
        <v>-1904525</v>
      </c>
      <c r="P2038" s="4">
        <f>IF(Table_GL_DATA_QUERY[[#This Row],[TRANSAMT]]&gt;0,Table_GL_DATA_QUERY[[#This Row],[TRANSAMT]],0)</f>
        <v>0</v>
      </c>
      <c r="Q2038" s="4">
        <f>-IF(Table_GL_DATA_QUERY[[#This Row],[TRANSAMT]]&lt;0,Table_GL_DATA_QUERY[[#This Row],[TRANSAMT]],0)</f>
        <v>1904525</v>
      </c>
      <c r="R2038" t="s">
        <v>26</v>
      </c>
      <c r="S2038" t="s">
        <v>27</v>
      </c>
    </row>
    <row r="2039" spans="1:19" x14ac:dyDescent="0.25">
      <c r="A2039" s="6">
        <v>20210728</v>
      </c>
      <c r="B2039" t="s">
        <v>768</v>
      </c>
      <c r="C2039" t="s">
        <v>3682</v>
      </c>
      <c r="D2039" t="s">
        <v>6743</v>
      </c>
      <c r="E2039" t="s">
        <v>104</v>
      </c>
      <c r="F2039" t="s">
        <v>150</v>
      </c>
      <c r="G2039" t="s">
        <v>355</v>
      </c>
      <c r="H2039">
        <v>0</v>
      </c>
      <c r="I2039">
        <v>0</v>
      </c>
      <c r="J2039" t="s">
        <v>441</v>
      </c>
      <c r="K2039" t="s">
        <v>6782</v>
      </c>
      <c r="L2039" t="s">
        <v>6783</v>
      </c>
      <c r="M20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39" t="s">
        <v>6784</v>
      </c>
      <c r="O2039" s="4">
        <v>-36157</v>
      </c>
      <c r="P2039" s="4">
        <f>IF(Table_GL_DATA_QUERY[[#This Row],[TRANSAMT]]&gt;0,Table_GL_DATA_QUERY[[#This Row],[TRANSAMT]],0)</f>
        <v>0</v>
      </c>
      <c r="Q2039" s="4">
        <f>-IF(Table_GL_DATA_QUERY[[#This Row],[TRANSAMT]]&lt;0,Table_GL_DATA_QUERY[[#This Row],[TRANSAMT]],0)</f>
        <v>36157</v>
      </c>
      <c r="R2039" t="s">
        <v>26</v>
      </c>
      <c r="S2039" t="s">
        <v>27</v>
      </c>
    </row>
    <row r="2040" spans="1:19" x14ac:dyDescent="0.25">
      <c r="A2040" s="6">
        <v>20210728</v>
      </c>
      <c r="B2040" t="s">
        <v>768</v>
      </c>
      <c r="C2040" t="s">
        <v>3682</v>
      </c>
      <c r="D2040" t="s">
        <v>6743</v>
      </c>
      <c r="E2040" t="s">
        <v>106</v>
      </c>
      <c r="F2040" t="s">
        <v>370</v>
      </c>
      <c r="G2040" t="s">
        <v>355</v>
      </c>
      <c r="H2040">
        <v>0</v>
      </c>
      <c r="I2040">
        <v>0</v>
      </c>
      <c r="J2040" t="s">
        <v>441</v>
      </c>
      <c r="K2040" t="s">
        <v>6785</v>
      </c>
      <c r="L2040" t="s">
        <v>6786</v>
      </c>
      <c r="M20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40" t="s">
        <v>6787</v>
      </c>
      <c r="O2040" s="4">
        <v>-57239</v>
      </c>
      <c r="P2040" s="4">
        <f>IF(Table_GL_DATA_QUERY[[#This Row],[TRANSAMT]]&gt;0,Table_GL_DATA_QUERY[[#This Row],[TRANSAMT]],0)</f>
        <v>0</v>
      </c>
      <c r="Q2040" s="4">
        <f>-IF(Table_GL_DATA_QUERY[[#This Row],[TRANSAMT]]&lt;0,Table_GL_DATA_QUERY[[#This Row],[TRANSAMT]],0)</f>
        <v>57239</v>
      </c>
      <c r="R2040" t="s">
        <v>26</v>
      </c>
      <c r="S2040" t="s">
        <v>27</v>
      </c>
    </row>
    <row r="2041" spans="1:19" x14ac:dyDescent="0.25">
      <c r="A2041" s="6">
        <v>20210728</v>
      </c>
      <c r="B2041" t="s">
        <v>768</v>
      </c>
      <c r="C2041" t="s">
        <v>3682</v>
      </c>
      <c r="D2041" t="s">
        <v>6743</v>
      </c>
      <c r="E2041" t="s">
        <v>107</v>
      </c>
      <c r="F2041" t="s">
        <v>1648</v>
      </c>
      <c r="G2041" t="s">
        <v>355</v>
      </c>
      <c r="H2041">
        <v>0</v>
      </c>
      <c r="I2041">
        <v>0</v>
      </c>
      <c r="J2041" t="s">
        <v>441</v>
      </c>
      <c r="K2041" t="s">
        <v>6788</v>
      </c>
      <c r="L2041" t="s">
        <v>6789</v>
      </c>
      <c r="M20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41" t="s">
        <v>6790</v>
      </c>
      <c r="O2041" s="4">
        <v>-1585415</v>
      </c>
      <c r="P2041" s="4">
        <f>IF(Table_GL_DATA_QUERY[[#This Row],[TRANSAMT]]&gt;0,Table_GL_DATA_QUERY[[#This Row],[TRANSAMT]],0)</f>
        <v>0</v>
      </c>
      <c r="Q2041" s="4">
        <f>-IF(Table_GL_DATA_QUERY[[#This Row],[TRANSAMT]]&lt;0,Table_GL_DATA_QUERY[[#This Row],[TRANSAMT]],0)</f>
        <v>1585415</v>
      </c>
      <c r="R2041" t="s">
        <v>26</v>
      </c>
      <c r="S2041" t="s">
        <v>27</v>
      </c>
    </row>
    <row r="2042" spans="1:19" x14ac:dyDescent="0.25">
      <c r="A2042" s="6">
        <v>20210728</v>
      </c>
      <c r="B2042" t="s">
        <v>768</v>
      </c>
      <c r="C2042" t="s">
        <v>3682</v>
      </c>
      <c r="D2042" t="s">
        <v>6743</v>
      </c>
      <c r="E2042" t="s">
        <v>109</v>
      </c>
      <c r="F2042" t="s">
        <v>24</v>
      </c>
      <c r="G2042" t="s">
        <v>355</v>
      </c>
      <c r="H2042">
        <v>0</v>
      </c>
      <c r="I2042">
        <v>0</v>
      </c>
      <c r="J2042" t="s">
        <v>441</v>
      </c>
      <c r="K2042" t="s">
        <v>6791</v>
      </c>
      <c r="L2042" t="s">
        <v>6792</v>
      </c>
      <c r="M20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42" t="s">
        <v>6793</v>
      </c>
      <c r="O2042" s="4">
        <v>-29599</v>
      </c>
      <c r="P2042" s="4">
        <f>IF(Table_GL_DATA_QUERY[[#This Row],[TRANSAMT]]&gt;0,Table_GL_DATA_QUERY[[#This Row],[TRANSAMT]],0)</f>
        <v>0</v>
      </c>
      <c r="Q2042" s="4">
        <f>-IF(Table_GL_DATA_QUERY[[#This Row],[TRANSAMT]]&lt;0,Table_GL_DATA_QUERY[[#This Row],[TRANSAMT]],0)</f>
        <v>29599</v>
      </c>
      <c r="R2042" t="s">
        <v>26</v>
      </c>
      <c r="S2042" t="s">
        <v>27</v>
      </c>
    </row>
    <row r="2043" spans="1:19" x14ac:dyDescent="0.25">
      <c r="A2043" s="6">
        <v>20210728</v>
      </c>
      <c r="B2043" t="s">
        <v>768</v>
      </c>
      <c r="C2043" t="s">
        <v>3682</v>
      </c>
      <c r="D2043" t="s">
        <v>6743</v>
      </c>
      <c r="E2043" t="s">
        <v>193</v>
      </c>
      <c r="F2043" t="s">
        <v>129</v>
      </c>
      <c r="G2043" t="s">
        <v>355</v>
      </c>
      <c r="H2043">
        <v>0</v>
      </c>
      <c r="I2043">
        <v>0</v>
      </c>
      <c r="J2043" t="s">
        <v>441</v>
      </c>
      <c r="K2043" t="s">
        <v>6794</v>
      </c>
      <c r="L2043" t="s">
        <v>6795</v>
      </c>
      <c r="M20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43" t="s">
        <v>6796</v>
      </c>
      <c r="O2043" s="4">
        <v>-59777</v>
      </c>
      <c r="P2043" s="4">
        <f>IF(Table_GL_DATA_QUERY[[#This Row],[TRANSAMT]]&gt;0,Table_GL_DATA_QUERY[[#This Row],[TRANSAMT]],0)</f>
        <v>0</v>
      </c>
      <c r="Q2043" s="4">
        <f>-IF(Table_GL_DATA_QUERY[[#This Row],[TRANSAMT]]&lt;0,Table_GL_DATA_QUERY[[#This Row],[TRANSAMT]],0)</f>
        <v>59777</v>
      </c>
      <c r="R2043" t="s">
        <v>26</v>
      </c>
      <c r="S2043" t="s">
        <v>27</v>
      </c>
    </row>
    <row r="2044" spans="1:19" x14ac:dyDescent="0.25">
      <c r="A2044" s="6">
        <v>20210728</v>
      </c>
      <c r="B2044" t="s">
        <v>768</v>
      </c>
      <c r="C2044" t="s">
        <v>3682</v>
      </c>
      <c r="D2044" t="s">
        <v>6743</v>
      </c>
      <c r="E2044" t="s">
        <v>196</v>
      </c>
      <c r="F2044" t="s">
        <v>932</v>
      </c>
      <c r="G2044" t="s">
        <v>355</v>
      </c>
      <c r="H2044">
        <v>0</v>
      </c>
      <c r="I2044">
        <v>0</v>
      </c>
      <c r="J2044" t="s">
        <v>441</v>
      </c>
      <c r="K2044" t="s">
        <v>6797</v>
      </c>
      <c r="L2044" t="s">
        <v>6798</v>
      </c>
      <c r="M20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44" t="s">
        <v>6799</v>
      </c>
      <c r="O2044" s="4">
        <v>-1395203</v>
      </c>
      <c r="P2044" s="4">
        <f>IF(Table_GL_DATA_QUERY[[#This Row],[TRANSAMT]]&gt;0,Table_GL_DATA_QUERY[[#This Row],[TRANSAMT]],0)</f>
        <v>0</v>
      </c>
      <c r="Q2044" s="4">
        <f>-IF(Table_GL_DATA_QUERY[[#This Row],[TRANSAMT]]&lt;0,Table_GL_DATA_QUERY[[#This Row],[TRANSAMT]],0)</f>
        <v>1395203</v>
      </c>
      <c r="R2044" t="s">
        <v>26</v>
      </c>
      <c r="S2044" t="s">
        <v>27</v>
      </c>
    </row>
    <row r="2045" spans="1:19" x14ac:dyDescent="0.25">
      <c r="A2045" s="6">
        <v>20210728</v>
      </c>
      <c r="B2045" t="s">
        <v>768</v>
      </c>
      <c r="C2045" t="s">
        <v>3682</v>
      </c>
      <c r="D2045" t="s">
        <v>6743</v>
      </c>
      <c r="E2045" t="s">
        <v>197</v>
      </c>
      <c r="F2045" t="s">
        <v>309</v>
      </c>
      <c r="G2045" t="s">
        <v>355</v>
      </c>
      <c r="H2045">
        <v>0</v>
      </c>
      <c r="I2045">
        <v>0</v>
      </c>
      <c r="J2045" t="s">
        <v>441</v>
      </c>
      <c r="K2045" t="s">
        <v>6800</v>
      </c>
      <c r="L2045" t="s">
        <v>6801</v>
      </c>
      <c r="M20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45" t="s">
        <v>6802</v>
      </c>
      <c r="O2045" s="4">
        <v>-185141</v>
      </c>
      <c r="P2045" s="4">
        <f>IF(Table_GL_DATA_QUERY[[#This Row],[TRANSAMT]]&gt;0,Table_GL_DATA_QUERY[[#This Row],[TRANSAMT]],0)</f>
        <v>0</v>
      </c>
      <c r="Q2045" s="4">
        <f>-IF(Table_GL_DATA_QUERY[[#This Row],[TRANSAMT]]&lt;0,Table_GL_DATA_QUERY[[#This Row],[TRANSAMT]],0)</f>
        <v>185141</v>
      </c>
      <c r="R2045" t="s">
        <v>26</v>
      </c>
      <c r="S2045" t="s">
        <v>27</v>
      </c>
    </row>
    <row r="2046" spans="1:19" x14ac:dyDescent="0.25">
      <c r="A2046" s="6">
        <v>20210728</v>
      </c>
      <c r="B2046" t="s">
        <v>768</v>
      </c>
      <c r="C2046" t="s">
        <v>3682</v>
      </c>
      <c r="D2046" t="s">
        <v>6743</v>
      </c>
      <c r="E2046" t="s">
        <v>198</v>
      </c>
      <c r="F2046" t="s">
        <v>3551</v>
      </c>
      <c r="G2046" t="s">
        <v>355</v>
      </c>
      <c r="H2046">
        <v>0</v>
      </c>
      <c r="I2046">
        <v>0</v>
      </c>
      <c r="J2046" t="s">
        <v>466</v>
      </c>
      <c r="K2046" t="s">
        <v>6803</v>
      </c>
      <c r="L2046" t="s">
        <v>6804</v>
      </c>
      <c r="M20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46" t="s">
        <v>6805</v>
      </c>
      <c r="O2046" s="4">
        <v>-4159192</v>
      </c>
      <c r="P2046" s="4">
        <f>IF(Table_GL_DATA_QUERY[[#This Row],[TRANSAMT]]&gt;0,Table_GL_DATA_QUERY[[#This Row],[TRANSAMT]],0)</f>
        <v>0</v>
      </c>
      <c r="Q2046" s="4">
        <f>-IF(Table_GL_DATA_QUERY[[#This Row],[TRANSAMT]]&lt;0,Table_GL_DATA_QUERY[[#This Row],[TRANSAMT]],0)</f>
        <v>4159192</v>
      </c>
      <c r="R2046" t="s">
        <v>26</v>
      </c>
      <c r="S2046" t="s">
        <v>27</v>
      </c>
    </row>
    <row r="2047" spans="1:19" x14ac:dyDescent="0.25">
      <c r="A2047" s="6">
        <v>20210728</v>
      </c>
      <c r="B2047" t="s">
        <v>768</v>
      </c>
      <c r="C2047" t="s">
        <v>3682</v>
      </c>
      <c r="D2047" t="s">
        <v>6743</v>
      </c>
      <c r="E2047" t="s">
        <v>110</v>
      </c>
      <c r="F2047" t="s">
        <v>3426</v>
      </c>
      <c r="G2047" t="s">
        <v>355</v>
      </c>
      <c r="H2047">
        <v>0</v>
      </c>
      <c r="I2047">
        <v>0</v>
      </c>
      <c r="J2047" t="s">
        <v>466</v>
      </c>
      <c r="K2047" t="s">
        <v>6806</v>
      </c>
      <c r="L2047" t="s">
        <v>6807</v>
      </c>
      <c r="M20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47" t="s">
        <v>6808</v>
      </c>
      <c r="O2047" s="4">
        <v>-2820794</v>
      </c>
      <c r="P2047" s="4">
        <f>IF(Table_GL_DATA_QUERY[[#This Row],[TRANSAMT]]&gt;0,Table_GL_DATA_QUERY[[#This Row],[TRANSAMT]],0)</f>
        <v>0</v>
      </c>
      <c r="Q2047" s="4">
        <f>-IF(Table_GL_DATA_QUERY[[#This Row],[TRANSAMT]]&lt;0,Table_GL_DATA_QUERY[[#This Row],[TRANSAMT]],0)</f>
        <v>2820794</v>
      </c>
      <c r="R2047" t="s">
        <v>26</v>
      </c>
      <c r="S2047" t="s">
        <v>27</v>
      </c>
    </row>
    <row r="2048" spans="1:19" x14ac:dyDescent="0.25">
      <c r="A2048" s="6">
        <v>20210701</v>
      </c>
      <c r="B2048" t="s">
        <v>768</v>
      </c>
      <c r="C2048" t="s">
        <v>3682</v>
      </c>
      <c r="D2048" t="s">
        <v>6703</v>
      </c>
      <c r="E2048" t="s">
        <v>103</v>
      </c>
      <c r="F2048" t="s">
        <v>7795</v>
      </c>
      <c r="G2048" t="s">
        <v>355</v>
      </c>
      <c r="H2048">
        <v>0</v>
      </c>
      <c r="I2048">
        <v>0</v>
      </c>
      <c r="J2048" t="s">
        <v>466</v>
      </c>
      <c r="K2048" t="s">
        <v>7796</v>
      </c>
      <c r="L2048" t="s">
        <v>7797</v>
      </c>
      <c r="M20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48" t="s">
        <v>7798</v>
      </c>
      <c r="O2048" s="4">
        <v>-20061383</v>
      </c>
      <c r="P2048" s="4">
        <f>IF(Table_GL_DATA_QUERY[[#This Row],[TRANSAMT]]&gt;0,Table_GL_DATA_QUERY[[#This Row],[TRANSAMT]],0)</f>
        <v>0</v>
      </c>
      <c r="Q2048" s="4">
        <f>-IF(Table_GL_DATA_QUERY[[#This Row],[TRANSAMT]]&lt;0,Table_GL_DATA_QUERY[[#This Row],[TRANSAMT]],0)</f>
        <v>20061383</v>
      </c>
      <c r="R2048" t="s">
        <v>26</v>
      </c>
      <c r="S2048" t="s">
        <v>27</v>
      </c>
    </row>
    <row r="2049" spans="1:19" x14ac:dyDescent="0.25">
      <c r="A2049" s="6">
        <v>20210701</v>
      </c>
      <c r="B2049" t="s">
        <v>768</v>
      </c>
      <c r="C2049" t="s">
        <v>3682</v>
      </c>
      <c r="D2049" t="s">
        <v>6703</v>
      </c>
      <c r="E2049" t="s">
        <v>104</v>
      </c>
      <c r="F2049" t="s">
        <v>24</v>
      </c>
      <c r="G2049" t="s">
        <v>355</v>
      </c>
      <c r="H2049">
        <v>0</v>
      </c>
      <c r="I2049">
        <v>0</v>
      </c>
      <c r="J2049" t="s">
        <v>466</v>
      </c>
      <c r="K2049" t="s">
        <v>7799</v>
      </c>
      <c r="L2049" t="s">
        <v>7800</v>
      </c>
      <c r="M20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49" t="s">
        <v>7801</v>
      </c>
      <c r="O2049" s="4">
        <v>-8562</v>
      </c>
      <c r="P2049" s="4">
        <f>IF(Table_GL_DATA_QUERY[[#This Row],[TRANSAMT]]&gt;0,Table_GL_DATA_QUERY[[#This Row],[TRANSAMT]],0)</f>
        <v>0</v>
      </c>
      <c r="Q2049" s="4">
        <f>-IF(Table_GL_DATA_QUERY[[#This Row],[TRANSAMT]]&lt;0,Table_GL_DATA_QUERY[[#This Row],[TRANSAMT]],0)</f>
        <v>8562</v>
      </c>
      <c r="R2049" t="s">
        <v>26</v>
      </c>
      <c r="S2049" t="s">
        <v>27</v>
      </c>
    </row>
    <row r="2050" spans="1:19" x14ac:dyDescent="0.25">
      <c r="A2050" s="6">
        <v>20210701</v>
      </c>
      <c r="B2050" t="s">
        <v>768</v>
      </c>
      <c r="C2050" t="s">
        <v>3682</v>
      </c>
      <c r="D2050" t="s">
        <v>6703</v>
      </c>
      <c r="E2050" t="s">
        <v>106</v>
      </c>
      <c r="F2050" t="s">
        <v>6923</v>
      </c>
      <c r="G2050" t="s">
        <v>355</v>
      </c>
      <c r="H2050">
        <v>0</v>
      </c>
      <c r="I2050">
        <v>0</v>
      </c>
      <c r="J2050" t="s">
        <v>466</v>
      </c>
      <c r="K2050" t="s">
        <v>7802</v>
      </c>
      <c r="L2050" t="s">
        <v>7803</v>
      </c>
      <c r="M20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50" t="s">
        <v>7804</v>
      </c>
      <c r="O2050" s="4">
        <v>-12441319</v>
      </c>
      <c r="P2050" s="4">
        <f>IF(Table_GL_DATA_QUERY[[#This Row],[TRANSAMT]]&gt;0,Table_GL_DATA_QUERY[[#This Row],[TRANSAMT]],0)</f>
        <v>0</v>
      </c>
      <c r="Q2050" s="4">
        <f>-IF(Table_GL_DATA_QUERY[[#This Row],[TRANSAMT]]&lt;0,Table_GL_DATA_QUERY[[#This Row],[TRANSAMT]],0)</f>
        <v>12441319</v>
      </c>
      <c r="R2050" t="s">
        <v>26</v>
      </c>
      <c r="S2050" t="s">
        <v>27</v>
      </c>
    </row>
    <row r="2051" spans="1:19" x14ac:dyDescent="0.25">
      <c r="A2051" s="6">
        <v>20210701</v>
      </c>
      <c r="B2051" t="s">
        <v>768</v>
      </c>
      <c r="C2051" t="s">
        <v>3682</v>
      </c>
      <c r="D2051" t="s">
        <v>6703</v>
      </c>
      <c r="E2051" t="s">
        <v>107</v>
      </c>
      <c r="F2051" t="s">
        <v>1104</v>
      </c>
      <c r="G2051" t="s">
        <v>355</v>
      </c>
      <c r="H2051">
        <v>0</v>
      </c>
      <c r="I2051">
        <v>0</v>
      </c>
      <c r="J2051" t="s">
        <v>466</v>
      </c>
      <c r="K2051" t="s">
        <v>7805</v>
      </c>
      <c r="L2051" t="s">
        <v>7806</v>
      </c>
      <c r="M20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51" t="s">
        <v>7807</v>
      </c>
      <c r="O2051" s="4">
        <v>-155629</v>
      </c>
      <c r="P2051" s="4">
        <f>IF(Table_GL_DATA_QUERY[[#This Row],[TRANSAMT]]&gt;0,Table_GL_DATA_QUERY[[#This Row],[TRANSAMT]],0)</f>
        <v>0</v>
      </c>
      <c r="Q2051" s="4">
        <f>-IF(Table_GL_DATA_QUERY[[#This Row],[TRANSAMT]]&lt;0,Table_GL_DATA_QUERY[[#This Row],[TRANSAMT]],0)</f>
        <v>155629</v>
      </c>
      <c r="R2051" t="s">
        <v>26</v>
      </c>
      <c r="S2051" t="s">
        <v>27</v>
      </c>
    </row>
    <row r="2052" spans="1:19" x14ac:dyDescent="0.25">
      <c r="A2052" s="6">
        <v>20210701</v>
      </c>
      <c r="B2052" t="s">
        <v>768</v>
      </c>
      <c r="C2052" t="s">
        <v>3682</v>
      </c>
      <c r="D2052" t="s">
        <v>6703</v>
      </c>
      <c r="E2052" t="s">
        <v>109</v>
      </c>
      <c r="F2052" t="s">
        <v>24</v>
      </c>
      <c r="G2052" t="s">
        <v>355</v>
      </c>
      <c r="H2052">
        <v>0</v>
      </c>
      <c r="I2052">
        <v>0</v>
      </c>
      <c r="J2052" t="s">
        <v>466</v>
      </c>
      <c r="K2052" t="s">
        <v>7808</v>
      </c>
      <c r="L2052" t="s">
        <v>7809</v>
      </c>
      <c r="M20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52" t="s">
        <v>7810</v>
      </c>
      <c r="O2052" s="4">
        <v>-4027</v>
      </c>
      <c r="P2052" s="4">
        <f>IF(Table_GL_DATA_QUERY[[#This Row],[TRANSAMT]]&gt;0,Table_GL_DATA_QUERY[[#This Row],[TRANSAMT]],0)</f>
        <v>0</v>
      </c>
      <c r="Q2052" s="4">
        <f>-IF(Table_GL_DATA_QUERY[[#This Row],[TRANSAMT]]&lt;0,Table_GL_DATA_QUERY[[#This Row],[TRANSAMT]],0)</f>
        <v>4027</v>
      </c>
      <c r="R2052" t="s">
        <v>26</v>
      </c>
      <c r="S2052" t="s">
        <v>27</v>
      </c>
    </row>
    <row r="2053" spans="1:19" x14ac:dyDescent="0.25">
      <c r="A2053" s="6">
        <v>20210701</v>
      </c>
      <c r="B2053" t="s">
        <v>768</v>
      </c>
      <c r="C2053" t="s">
        <v>3682</v>
      </c>
      <c r="D2053" t="s">
        <v>6703</v>
      </c>
      <c r="E2053" t="s">
        <v>193</v>
      </c>
      <c r="F2053" t="s">
        <v>7811</v>
      </c>
      <c r="G2053" t="s">
        <v>355</v>
      </c>
      <c r="H2053">
        <v>0</v>
      </c>
      <c r="I2053">
        <v>0</v>
      </c>
      <c r="J2053" t="s">
        <v>466</v>
      </c>
      <c r="K2053" t="s">
        <v>7812</v>
      </c>
      <c r="L2053" t="s">
        <v>7813</v>
      </c>
      <c r="M20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53" t="s">
        <v>7814</v>
      </c>
      <c r="O2053" s="4">
        <v>-4016431</v>
      </c>
      <c r="P2053" s="4">
        <f>IF(Table_GL_DATA_QUERY[[#This Row],[TRANSAMT]]&gt;0,Table_GL_DATA_QUERY[[#This Row],[TRANSAMT]],0)</f>
        <v>0</v>
      </c>
      <c r="Q2053" s="4">
        <f>-IF(Table_GL_DATA_QUERY[[#This Row],[TRANSAMT]]&lt;0,Table_GL_DATA_QUERY[[#This Row],[TRANSAMT]],0)</f>
        <v>4016431</v>
      </c>
      <c r="R2053" t="s">
        <v>26</v>
      </c>
      <c r="S2053" t="s">
        <v>27</v>
      </c>
    </row>
    <row r="2054" spans="1:19" x14ac:dyDescent="0.25">
      <c r="A2054" s="6">
        <v>20210701</v>
      </c>
      <c r="B2054" t="s">
        <v>768</v>
      </c>
      <c r="C2054" t="s">
        <v>3682</v>
      </c>
      <c r="D2054" t="s">
        <v>6703</v>
      </c>
      <c r="E2054" t="s">
        <v>196</v>
      </c>
      <c r="F2054" t="s">
        <v>7815</v>
      </c>
      <c r="G2054" t="s">
        <v>355</v>
      </c>
      <c r="H2054">
        <v>0</v>
      </c>
      <c r="I2054">
        <v>0</v>
      </c>
      <c r="J2054" t="s">
        <v>466</v>
      </c>
      <c r="K2054" t="s">
        <v>7816</v>
      </c>
      <c r="L2054" t="s">
        <v>7817</v>
      </c>
      <c r="M20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54" t="s">
        <v>7818</v>
      </c>
      <c r="O2054" s="4">
        <v>-716846</v>
      </c>
      <c r="P2054" s="4">
        <f>IF(Table_GL_DATA_QUERY[[#This Row],[TRANSAMT]]&gt;0,Table_GL_DATA_QUERY[[#This Row],[TRANSAMT]],0)</f>
        <v>0</v>
      </c>
      <c r="Q2054" s="4">
        <f>-IF(Table_GL_DATA_QUERY[[#This Row],[TRANSAMT]]&lt;0,Table_GL_DATA_QUERY[[#This Row],[TRANSAMT]],0)</f>
        <v>716846</v>
      </c>
      <c r="R2054" t="s">
        <v>26</v>
      </c>
      <c r="S2054" t="s">
        <v>27</v>
      </c>
    </row>
    <row r="2055" spans="1:19" x14ac:dyDescent="0.25">
      <c r="A2055" s="6">
        <v>20210701</v>
      </c>
      <c r="B2055" t="s">
        <v>768</v>
      </c>
      <c r="C2055" t="s">
        <v>3682</v>
      </c>
      <c r="D2055" t="s">
        <v>6703</v>
      </c>
      <c r="E2055" t="s">
        <v>197</v>
      </c>
      <c r="F2055" t="s">
        <v>202</v>
      </c>
      <c r="G2055" t="s">
        <v>355</v>
      </c>
      <c r="H2055">
        <v>0</v>
      </c>
      <c r="I2055">
        <v>0</v>
      </c>
      <c r="J2055" t="s">
        <v>466</v>
      </c>
      <c r="K2055" t="s">
        <v>7819</v>
      </c>
      <c r="L2055" t="s">
        <v>7820</v>
      </c>
      <c r="M20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55" t="s">
        <v>7821</v>
      </c>
      <c r="O2055" s="4">
        <v>-320527</v>
      </c>
      <c r="P2055" s="4">
        <f>IF(Table_GL_DATA_QUERY[[#This Row],[TRANSAMT]]&gt;0,Table_GL_DATA_QUERY[[#This Row],[TRANSAMT]],0)</f>
        <v>0</v>
      </c>
      <c r="Q2055" s="4">
        <f>-IF(Table_GL_DATA_QUERY[[#This Row],[TRANSAMT]]&lt;0,Table_GL_DATA_QUERY[[#This Row],[TRANSAMT]],0)</f>
        <v>320527</v>
      </c>
      <c r="R2055" t="s">
        <v>26</v>
      </c>
      <c r="S2055" t="s">
        <v>27</v>
      </c>
    </row>
    <row r="2056" spans="1:19" x14ac:dyDescent="0.25">
      <c r="A2056" s="6">
        <v>20210701</v>
      </c>
      <c r="B2056" t="s">
        <v>768</v>
      </c>
      <c r="C2056" t="s">
        <v>3682</v>
      </c>
      <c r="D2056" t="s">
        <v>6703</v>
      </c>
      <c r="E2056" t="s">
        <v>198</v>
      </c>
      <c r="F2056" t="s">
        <v>3441</v>
      </c>
      <c r="G2056" t="s">
        <v>355</v>
      </c>
      <c r="H2056">
        <v>0</v>
      </c>
      <c r="I2056">
        <v>0</v>
      </c>
      <c r="J2056" t="s">
        <v>473</v>
      </c>
      <c r="K2056" t="s">
        <v>7822</v>
      </c>
      <c r="L2056" t="s">
        <v>7823</v>
      </c>
      <c r="M20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56" t="s">
        <v>7824</v>
      </c>
      <c r="O2056" s="4">
        <v>-1492456</v>
      </c>
      <c r="P2056" s="4">
        <f>IF(Table_GL_DATA_QUERY[[#This Row],[TRANSAMT]]&gt;0,Table_GL_DATA_QUERY[[#This Row],[TRANSAMT]],0)</f>
        <v>0</v>
      </c>
      <c r="Q2056" s="4">
        <f>-IF(Table_GL_DATA_QUERY[[#This Row],[TRANSAMT]]&lt;0,Table_GL_DATA_QUERY[[#This Row],[TRANSAMT]],0)</f>
        <v>1492456</v>
      </c>
      <c r="R2056" t="s">
        <v>26</v>
      </c>
      <c r="S2056" t="s">
        <v>27</v>
      </c>
    </row>
    <row r="2057" spans="1:19" x14ac:dyDescent="0.25">
      <c r="A2057" s="6">
        <v>20210701</v>
      </c>
      <c r="B2057" t="s">
        <v>768</v>
      </c>
      <c r="C2057" t="s">
        <v>3682</v>
      </c>
      <c r="D2057" t="s">
        <v>6703</v>
      </c>
      <c r="E2057" t="s">
        <v>110</v>
      </c>
      <c r="F2057" t="s">
        <v>7825</v>
      </c>
      <c r="G2057" t="s">
        <v>355</v>
      </c>
      <c r="H2057">
        <v>0</v>
      </c>
      <c r="I2057">
        <v>0</v>
      </c>
      <c r="J2057" t="s">
        <v>473</v>
      </c>
      <c r="K2057" t="s">
        <v>7826</v>
      </c>
      <c r="L2057" t="s">
        <v>7827</v>
      </c>
      <c r="M20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57" t="s">
        <v>7828</v>
      </c>
      <c r="O2057" s="4">
        <v>-4633125</v>
      </c>
      <c r="P2057" s="4">
        <f>IF(Table_GL_DATA_QUERY[[#This Row],[TRANSAMT]]&gt;0,Table_GL_DATA_QUERY[[#This Row],[TRANSAMT]],0)</f>
        <v>0</v>
      </c>
      <c r="Q2057" s="4">
        <f>-IF(Table_GL_DATA_QUERY[[#This Row],[TRANSAMT]]&lt;0,Table_GL_DATA_QUERY[[#This Row],[TRANSAMT]],0)</f>
        <v>4633125</v>
      </c>
      <c r="R2057" t="s">
        <v>26</v>
      </c>
      <c r="S2057" t="s">
        <v>27</v>
      </c>
    </row>
    <row r="2058" spans="1:19" x14ac:dyDescent="0.25">
      <c r="A2058" s="6">
        <v>20210701</v>
      </c>
      <c r="B2058" t="s">
        <v>768</v>
      </c>
      <c r="C2058" t="s">
        <v>3682</v>
      </c>
      <c r="D2058" t="s">
        <v>6703</v>
      </c>
      <c r="E2058" t="s">
        <v>111</v>
      </c>
      <c r="F2058" t="s">
        <v>7829</v>
      </c>
      <c r="G2058" t="s">
        <v>355</v>
      </c>
      <c r="H2058">
        <v>0</v>
      </c>
      <c r="I2058">
        <v>0</v>
      </c>
      <c r="J2058" t="s">
        <v>473</v>
      </c>
      <c r="K2058" t="s">
        <v>7830</v>
      </c>
      <c r="L2058" t="s">
        <v>7831</v>
      </c>
      <c r="M20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58" t="s">
        <v>7832</v>
      </c>
      <c r="O2058" s="4">
        <v>-13284315</v>
      </c>
      <c r="P2058" s="4">
        <f>IF(Table_GL_DATA_QUERY[[#This Row],[TRANSAMT]]&gt;0,Table_GL_DATA_QUERY[[#This Row],[TRANSAMT]],0)</f>
        <v>0</v>
      </c>
      <c r="Q2058" s="4">
        <f>-IF(Table_GL_DATA_QUERY[[#This Row],[TRANSAMT]]&lt;0,Table_GL_DATA_QUERY[[#This Row],[TRANSAMT]],0)</f>
        <v>13284315</v>
      </c>
      <c r="R2058" t="s">
        <v>26</v>
      </c>
      <c r="S2058" t="s">
        <v>27</v>
      </c>
    </row>
    <row r="2059" spans="1:19" x14ac:dyDescent="0.25">
      <c r="A2059" s="6">
        <v>20210701</v>
      </c>
      <c r="B2059" t="s">
        <v>768</v>
      </c>
      <c r="C2059" t="s">
        <v>3682</v>
      </c>
      <c r="D2059" t="s">
        <v>6703</v>
      </c>
      <c r="E2059" t="s">
        <v>114</v>
      </c>
      <c r="F2059" t="s">
        <v>3474</v>
      </c>
      <c r="G2059" t="s">
        <v>355</v>
      </c>
      <c r="H2059">
        <v>0</v>
      </c>
      <c r="I2059">
        <v>0</v>
      </c>
      <c r="J2059" t="s">
        <v>473</v>
      </c>
      <c r="K2059" t="s">
        <v>7833</v>
      </c>
      <c r="L2059" t="s">
        <v>7834</v>
      </c>
      <c r="M20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59" t="s">
        <v>7835</v>
      </c>
      <c r="O2059" s="4">
        <v>-8134740</v>
      </c>
      <c r="P2059" s="4">
        <f>IF(Table_GL_DATA_QUERY[[#This Row],[TRANSAMT]]&gt;0,Table_GL_DATA_QUERY[[#This Row],[TRANSAMT]],0)</f>
        <v>0</v>
      </c>
      <c r="Q2059" s="4">
        <f>-IF(Table_GL_DATA_QUERY[[#This Row],[TRANSAMT]]&lt;0,Table_GL_DATA_QUERY[[#This Row],[TRANSAMT]],0)</f>
        <v>8134740</v>
      </c>
      <c r="R2059" t="s">
        <v>26</v>
      </c>
      <c r="S2059" t="s">
        <v>27</v>
      </c>
    </row>
    <row r="2060" spans="1:19" x14ac:dyDescent="0.25">
      <c r="A2060" s="6">
        <v>20210701</v>
      </c>
      <c r="B2060" t="s">
        <v>768</v>
      </c>
      <c r="C2060" t="s">
        <v>3682</v>
      </c>
      <c r="D2060" t="s">
        <v>6703</v>
      </c>
      <c r="E2060" t="s">
        <v>115</v>
      </c>
      <c r="F2060" t="s">
        <v>180</v>
      </c>
      <c r="G2060" t="s">
        <v>355</v>
      </c>
      <c r="H2060">
        <v>0</v>
      </c>
      <c r="I2060">
        <v>0</v>
      </c>
      <c r="J2060" t="s">
        <v>473</v>
      </c>
      <c r="K2060" t="s">
        <v>7836</v>
      </c>
      <c r="L2060" t="s">
        <v>7837</v>
      </c>
      <c r="M20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0" t="s">
        <v>7838</v>
      </c>
      <c r="O2060" s="4">
        <v>-63290</v>
      </c>
      <c r="P2060" s="4">
        <f>IF(Table_GL_DATA_QUERY[[#This Row],[TRANSAMT]]&gt;0,Table_GL_DATA_QUERY[[#This Row],[TRANSAMT]],0)</f>
        <v>0</v>
      </c>
      <c r="Q2060" s="4">
        <f>-IF(Table_GL_DATA_QUERY[[#This Row],[TRANSAMT]]&lt;0,Table_GL_DATA_QUERY[[#This Row],[TRANSAMT]],0)</f>
        <v>63290</v>
      </c>
      <c r="R2060" t="s">
        <v>26</v>
      </c>
      <c r="S2060" t="s">
        <v>27</v>
      </c>
    </row>
    <row r="2061" spans="1:19" x14ac:dyDescent="0.25">
      <c r="A2061" s="6">
        <v>20210701</v>
      </c>
      <c r="B2061" t="s">
        <v>768</v>
      </c>
      <c r="C2061" t="s">
        <v>3682</v>
      </c>
      <c r="D2061" t="s">
        <v>6703</v>
      </c>
      <c r="E2061" t="s">
        <v>118</v>
      </c>
      <c r="F2061" t="s">
        <v>7839</v>
      </c>
      <c r="G2061" t="s">
        <v>355</v>
      </c>
      <c r="H2061">
        <v>0</v>
      </c>
      <c r="I2061">
        <v>0</v>
      </c>
      <c r="J2061" t="s">
        <v>473</v>
      </c>
      <c r="K2061" t="s">
        <v>7840</v>
      </c>
      <c r="L2061" t="s">
        <v>7841</v>
      </c>
      <c r="M20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1" t="s">
        <v>7842</v>
      </c>
      <c r="O2061" s="4">
        <v>-2567578</v>
      </c>
      <c r="P2061" s="4">
        <f>IF(Table_GL_DATA_QUERY[[#This Row],[TRANSAMT]]&gt;0,Table_GL_DATA_QUERY[[#This Row],[TRANSAMT]],0)</f>
        <v>0</v>
      </c>
      <c r="Q2061" s="4">
        <f>-IF(Table_GL_DATA_QUERY[[#This Row],[TRANSAMT]]&lt;0,Table_GL_DATA_QUERY[[#This Row],[TRANSAMT]],0)</f>
        <v>2567578</v>
      </c>
      <c r="R2061" t="s">
        <v>26</v>
      </c>
      <c r="S2061" t="s">
        <v>27</v>
      </c>
    </row>
    <row r="2062" spans="1:19" x14ac:dyDescent="0.25">
      <c r="A2062" s="6">
        <v>20210701</v>
      </c>
      <c r="B2062" t="s">
        <v>768</v>
      </c>
      <c r="C2062" t="s">
        <v>3682</v>
      </c>
      <c r="D2062" t="s">
        <v>6703</v>
      </c>
      <c r="E2062" t="s">
        <v>201</v>
      </c>
      <c r="F2062" t="s">
        <v>7843</v>
      </c>
      <c r="G2062" t="s">
        <v>355</v>
      </c>
      <c r="H2062">
        <v>0</v>
      </c>
      <c r="I2062">
        <v>0</v>
      </c>
      <c r="J2062" t="s">
        <v>473</v>
      </c>
      <c r="K2062" t="s">
        <v>7844</v>
      </c>
      <c r="L2062" t="s">
        <v>7845</v>
      </c>
      <c r="M20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2" t="s">
        <v>7846</v>
      </c>
      <c r="O2062" s="4">
        <v>-307468</v>
      </c>
      <c r="P2062" s="4">
        <f>IF(Table_GL_DATA_QUERY[[#This Row],[TRANSAMT]]&gt;0,Table_GL_DATA_QUERY[[#This Row],[TRANSAMT]],0)</f>
        <v>0</v>
      </c>
      <c r="Q2062" s="4">
        <f>-IF(Table_GL_DATA_QUERY[[#This Row],[TRANSAMT]]&lt;0,Table_GL_DATA_QUERY[[#This Row],[TRANSAMT]],0)</f>
        <v>307468</v>
      </c>
      <c r="R2062" t="s">
        <v>26</v>
      </c>
      <c r="S2062" t="s">
        <v>27</v>
      </c>
    </row>
    <row r="2063" spans="1:19" x14ac:dyDescent="0.25">
      <c r="A2063" s="6">
        <v>20210701</v>
      </c>
      <c r="B2063" t="s">
        <v>768</v>
      </c>
      <c r="C2063" t="s">
        <v>3682</v>
      </c>
      <c r="D2063" t="s">
        <v>6703</v>
      </c>
      <c r="E2063" t="s">
        <v>47</v>
      </c>
      <c r="F2063" t="s">
        <v>94</v>
      </c>
      <c r="G2063" t="s">
        <v>355</v>
      </c>
      <c r="H2063">
        <v>0</v>
      </c>
      <c r="I2063">
        <v>0</v>
      </c>
      <c r="J2063" t="s">
        <v>473</v>
      </c>
      <c r="K2063" t="s">
        <v>7847</v>
      </c>
      <c r="L2063" t="s">
        <v>7848</v>
      </c>
      <c r="M20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3" t="s">
        <v>7849</v>
      </c>
      <c r="O2063" s="4">
        <v>-308790</v>
      </c>
      <c r="P2063" s="4">
        <f>IF(Table_GL_DATA_QUERY[[#This Row],[TRANSAMT]]&gt;0,Table_GL_DATA_QUERY[[#This Row],[TRANSAMT]],0)</f>
        <v>0</v>
      </c>
      <c r="Q2063" s="4">
        <f>-IF(Table_GL_DATA_QUERY[[#This Row],[TRANSAMT]]&lt;0,Table_GL_DATA_QUERY[[#This Row],[TRANSAMT]],0)</f>
        <v>308790</v>
      </c>
      <c r="R2063" t="s">
        <v>26</v>
      </c>
      <c r="S2063" t="s">
        <v>27</v>
      </c>
    </row>
    <row r="2064" spans="1:19" x14ac:dyDescent="0.25">
      <c r="A2064" s="6">
        <v>20210701</v>
      </c>
      <c r="B2064" t="s">
        <v>768</v>
      </c>
      <c r="C2064" t="s">
        <v>3682</v>
      </c>
      <c r="D2064" t="s">
        <v>6703</v>
      </c>
      <c r="E2064" t="s">
        <v>120</v>
      </c>
      <c r="F2064" t="s">
        <v>144</v>
      </c>
      <c r="G2064" t="s">
        <v>355</v>
      </c>
      <c r="H2064">
        <v>0</v>
      </c>
      <c r="I2064">
        <v>0</v>
      </c>
      <c r="J2064" t="s">
        <v>468</v>
      </c>
      <c r="K2064" t="s">
        <v>7850</v>
      </c>
      <c r="L2064" t="s">
        <v>7851</v>
      </c>
      <c r="M20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4" t="s">
        <v>7852</v>
      </c>
      <c r="O2064" s="4">
        <v>-428054</v>
      </c>
      <c r="P2064" s="4">
        <f>IF(Table_GL_DATA_QUERY[[#This Row],[TRANSAMT]]&gt;0,Table_GL_DATA_QUERY[[#This Row],[TRANSAMT]],0)</f>
        <v>0</v>
      </c>
      <c r="Q2064" s="4">
        <f>-IF(Table_GL_DATA_QUERY[[#This Row],[TRANSAMT]]&lt;0,Table_GL_DATA_QUERY[[#This Row],[TRANSAMT]],0)</f>
        <v>428054</v>
      </c>
      <c r="R2064" t="s">
        <v>26</v>
      </c>
      <c r="S2064" t="s">
        <v>27</v>
      </c>
    </row>
    <row r="2065" spans="1:19" x14ac:dyDescent="0.25">
      <c r="A2065" s="6">
        <v>20210701</v>
      </c>
      <c r="B2065" t="s">
        <v>768</v>
      </c>
      <c r="C2065" t="s">
        <v>3682</v>
      </c>
      <c r="D2065" t="s">
        <v>6703</v>
      </c>
      <c r="E2065" t="s">
        <v>122</v>
      </c>
      <c r="F2065" t="s">
        <v>3597</v>
      </c>
      <c r="G2065" t="s">
        <v>355</v>
      </c>
      <c r="H2065">
        <v>0</v>
      </c>
      <c r="I2065">
        <v>0</v>
      </c>
      <c r="J2065" t="s">
        <v>468</v>
      </c>
      <c r="K2065" t="s">
        <v>7853</v>
      </c>
      <c r="L2065" t="s">
        <v>7854</v>
      </c>
      <c r="M20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5" t="s">
        <v>7855</v>
      </c>
      <c r="O2065" s="4">
        <v>-2671308</v>
      </c>
      <c r="P2065" s="4">
        <f>IF(Table_GL_DATA_QUERY[[#This Row],[TRANSAMT]]&gt;0,Table_GL_DATA_QUERY[[#This Row],[TRANSAMT]],0)</f>
        <v>0</v>
      </c>
      <c r="Q2065" s="4">
        <f>-IF(Table_GL_DATA_QUERY[[#This Row],[TRANSAMT]]&lt;0,Table_GL_DATA_QUERY[[#This Row],[TRANSAMT]],0)</f>
        <v>2671308</v>
      </c>
      <c r="R2065" t="s">
        <v>26</v>
      </c>
      <c r="S2065" t="s">
        <v>27</v>
      </c>
    </row>
    <row r="2066" spans="1:19" x14ac:dyDescent="0.25">
      <c r="A2066" s="6">
        <v>20210701</v>
      </c>
      <c r="B2066" t="s">
        <v>768</v>
      </c>
      <c r="C2066" t="s">
        <v>3682</v>
      </c>
      <c r="D2066" t="s">
        <v>6703</v>
      </c>
      <c r="E2066" t="s">
        <v>209</v>
      </c>
      <c r="F2066" t="s">
        <v>7856</v>
      </c>
      <c r="G2066" t="s">
        <v>355</v>
      </c>
      <c r="H2066">
        <v>0</v>
      </c>
      <c r="I2066">
        <v>0</v>
      </c>
      <c r="J2066" t="s">
        <v>468</v>
      </c>
      <c r="K2066" t="s">
        <v>7857</v>
      </c>
      <c r="L2066" t="s">
        <v>7858</v>
      </c>
      <c r="M20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6" t="s">
        <v>7859</v>
      </c>
      <c r="O2066" s="4">
        <v>-6653182</v>
      </c>
      <c r="P2066" s="4">
        <f>IF(Table_GL_DATA_QUERY[[#This Row],[TRANSAMT]]&gt;0,Table_GL_DATA_QUERY[[#This Row],[TRANSAMT]],0)</f>
        <v>0</v>
      </c>
      <c r="Q2066" s="4">
        <f>-IF(Table_GL_DATA_QUERY[[#This Row],[TRANSAMT]]&lt;0,Table_GL_DATA_QUERY[[#This Row],[TRANSAMT]],0)</f>
        <v>6653182</v>
      </c>
      <c r="R2066" t="s">
        <v>26</v>
      </c>
      <c r="S2066" t="s">
        <v>27</v>
      </c>
    </row>
    <row r="2067" spans="1:19" x14ac:dyDescent="0.25">
      <c r="A2067" s="6">
        <v>20210701</v>
      </c>
      <c r="B2067" t="s">
        <v>768</v>
      </c>
      <c r="C2067" t="s">
        <v>3682</v>
      </c>
      <c r="D2067" t="s">
        <v>6703</v>
      </c>
      <c r="E2067" t="s">
        <v>210</v>
      </c>
      <c r="F2067" t="s">
        <v>6916</v>
      </c>
      <c r="G2067" t="s">
        <v>355</v>
      </c>
      <c r="H2067">
        <v>0</v>
      </c>
      <c r="I2067">
        <v>0</v>
      </c>
      <c r="J2067" t="s">
        <v>468</v>
      </c>
      <c r="K2067" t="s">
        <v>7860</v>
      </c>
      <c r="L2067" t="s">
        <v>7861</v>
      </c>
      <c r="M20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7" t="s">
        <v>7862</v>
      </c>
      <c r="O2067" s="4">
        <v>-3401389</v>
      </c>
      <c r="P2067" s="4">
        <f>IF(Table_GL_DATA_QUERY[[#This Row],[TRANSAMT]]&gt;0,Table_GL_DATA_QUERY[[#This Row],[TRANSAMT]],0)</f>
        <v>0</v>
      </c>
      <c r="Q2067" s="4">
        <f>-IF(Table_GL_DATA_QUERY[[#This Row],[TRANSAMT]]&lt;0,Table_GL_DATA_QUERY[[#This Row],[TRANSAMT]],0)</f>
        <v>3401389</v>
      </c>
      <c r="R2067" t="s">
        <v>26</v>
      </c>
      <c r="S2067" t="s">
        <v>27</v>
      </c>
    </row>
    <row r="2068" spans="1:19" x14ac:dyDescent="0.25">
      <c r="A2068" s="6">
        <v>20210701</v>
      </c>
      <c r="B2068" t="s">
        <v>768</v>
      </c>
      <c r="C2068" t="s">
        <v>3682</v>
      </c>
      <c r="D2068" t="s">
        <v>6703</v>
      </c>
      <c r="E2068" t="s">
        <v>124</v>
      </c>
      <c r="F2068" t="s">
        <v>129</v>
      </c>
      <c r="G2068" t="s">
        <v>355</v>
      </c>
      <c r="H2068">
        <v>0</v>
      </c>
      <c r="I2068">
        <v>0</v>
      </c>
      <c r="J2068" t="s">
        <v>468</v>
      </c>
      <c r="K2068" t="s">
        <v>7863</v>
      </c>
      <c r="L2068" t="s">
        <v>7864</v>
      </c>
      <c r="M20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8" t="s">
        <v>7865</v>
      </c>
      <c r="O2068" s="4">
        <v>-20845</v>
      </c>
      <c r="P2068" s="4">
        <f>IF(Table_GL_DATA_QUERY[[#This Row],[TRANSAMT]]&gt;0,Table_GL_DATA_QUERY[[#This Row],[TRANSAMT]],0)</f>
        <v>0</v>
      </c>
      <c r="Q2068" s="4">
        <f>-IF(Table_GL_DATA_QUERY[[#This Row],[TRANSAMT]]&lt;0,Table_GL_DATA_QUERY[[#This Row],[TRANSAMT]],0)</f>
        <v>20845</v>
      </c>
      <c r="R2068" t="s">
        <v>26</v>
      </c>
      <c r="S2068" t="s">
        <v>27</v>
      </c>
    </row>
    <row r="2069" spans="1:19" x14ac:dyDescent="0.25">
      <c r="A2069" s="6">
        <v>20210701</v>
      </c>
      <c r="B2069" t="s">
        <v>768</v>
      </c>
      <c r="C2069" t="s">
        <v>3682</v>
      </c>
      <c r="D2069" t="s">
        <v>6703</v>
      </c>
      <c r="E2069" t="s">
        <v>130</v>
      </c>
      <c r="F2069" t="s">
        <v>7294</v>
      </c>
      <c r="G2069" t="s">
        <v>355</v>
      </c>
      <c r="H2069">
        <v>0</v>
      </c>
      <c r="I2069">
        <v>0</v>
      </c>
      <c r="J2069" t="s">
        <v>468</v>
      </c>
      <c r="K2069" t="s">
        <v>7866</v>
      </c>
      <c r="L2069" t="s">
        <v>7867</v>
      </c>
      <c r="M20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69" t="s">
        <v>7868</v>
      </c>
      <c r="O2069" s="4">
        <v>-981846</v>
      </c>
      <c r="P2069" s="4">
        <f>IF(Table_GL_DATA_QUERY[[#This Row],[TRANSAMT]]&gt;0,Table_GL_DATA_QUERY[[#This Row],[TRANSAMT]],0)</f>
        <v>0</v>
      </c>
      <c r="Q2069" s="4">
        <f>-IF(Table_GL_DATA_QUERY[[#This Row],[TRANSAMT]]&lt;0,Table_GL_DATA_QUERY[[#This Row],[TRANSAMT]],0)</f>
        <v>981846</v>
      </c>
      <c r="R2069" t="s">
        <v>26</v>
      </c>
      <c r="S2069" t="s">
        <v>27</v>
      </c>
    </row>
    <row r="2070" spans="1:19" x14ac:dyDescent="0.25">
      <c r="A2070" s="6">
        <v>20210707</v>
      </c>
      <c r="B2070" t="s">
        <v>768</v>
      </c>
      <c r="C2070" t="s">
        <v>3682</v>
      </c>
      <c r="D2070" t="s">
        <v>5972</v>
      </c>
      <c r="E2070" t="s">
        <v>100</v>
      </c>
      <c r="F2070" t="s">
        <v>41</v>
      </c>
      <c r="G2070" t="s">
        <v>49</v>
      </c>
      <c r="H2070">
        <v>0</v>
      </c>
      <c r="I2070">
        <v>0</v>
      </c>
      <c r="J2070" t="s">
        <v>61</v>
      </c>
      <c r="K2070" t="s">
        <v>6640</v>
      </c>
      <c r="L2070" t="s">
        <v>6641</v>
      </c>
      <c r="M20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70" t="s">
        <v>6642</v>
      </c>
      <c r="O2070" s="4">
        <v>8840</v>
      </c>
      <c r="P2070" s="4">
        <f>IF(Table_GL_DATA_QUERY[[#This Row],[TRANSAMT]]&gt;0,Table_GL_DATA_QUERY[[#This Row],[TRANSAMT]],0)</f>
        <v>8840</v>
      </c>
      <c r="Q2070" s="4">
        <f>-IF(Table_GL_DATA_QUERY[[#This Row],[TRANSAMT]]&lt;0,Table_GL_DATA_QUERY[[#This Row],[TRANSAMT]],0)</f>
        <v>0</v>
      </c>
      <c r="R2070" t="s">
        <v>31</v>
      </c>
      <c r="S2070" t="s">
        <v>27</v>
      </c>
    </row>
    <row r="2071" spans="1:19" x14ac:dyDescent="0.25">
      <c r="A2071" s="6">
        <v>20210731</v>
      </c>
      <c r="B2071" t="s">
        <v>768</v>
      </c>
      <c r="C2071" t="s">
        <v>3682</v>
      </c>
      <c r="D2071" t="s">
        <v>5972</v>
      </c>
      <c r="E2071" t="s">
        <v>101</v>
      </c>
      <c r="F2071" t="s">
        <v>58</v>
      </c>
      <c r="G2071" t="s">
        <v>49</v>
      </c>
      <c r="H2071">
        <v>0</v>
      </c>
      <c r="I2071">
        <v>0</v>
      </c>
      <c r="J2071" t="s">
        <v>61</v>
      </c>
      <c r="K2071" t="s">
        <v>194</v>
      </c>
      <c r="L2071" t="s">
        <v>6643</v>
      </c>
      <c r="M20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000010731143</v>
      </c>
      <c r="N2071" t="s">
        <v>195</v>
      </c>
      <c r="O2071" s="4">
        <v>1000000</v>
      </c>
      <c r="P2071" s="4">
        <f>IF(Table_GL_DATA_QUERY[[#This Row],[TRANSAMT]]&gt;0,Table_GL_DATA_QUERY[[#This Row],[TRANSAMT]],0)</f>
        <v>1000000</v>
      </c>
      <c r="Q2071" s="4">
        <f>-IF(Table_GL_DATA_QUERY[[#This Row],[TRANSAMT]]&lt;0,Table_GL_DATA_QUERY[[#This Row],[TRANSAMT]],0)</f>
        <v>0</v>
      </c>
      <c r="R2071" t="s">
        <v>31</v>
      </c>
      <c r="S2071" t="s">
        <v>27</v>
      </c>
    </row>
    <row r="2072" spans="1:19" x14ac:dyDescent="0.25">
      <c r="A2072" s="6">
        <v>20210731</v>
      </c>
      <c r="B2072" t="s">
        <v>768</v>
      </c>
      <c r="C2072" t="s">
        <v>3682</v>
      </c>
      <c r="D2072" t="s">
        <v>5972</v>
      </c>
      <c r="E2072" t="s">
        <v>103</v>
      </c>
      <c r="F2072" t="s">
        <v>150</v>
      </c>
      <c r="G2072" t="s">
        <v>49</v>
      </c>
      <c r="H2072">
        <v>0</v>
      </c>
      <c r="I2072">
        <v>0</v>
      </c>
      <c r="J2072" t="s">
        <v>61</v>
      </c>
      <c r="K2072" t="s">
        <v>194</v>
      </c>
      <c r="L2072" t="s">
        <v>6644</v>
      </c>
      <c r="M20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000010731143</v>
      </c>
      <c r="N2072" t="s">
        <v>195</v>
      </c>
      <c r="O2072" s="4">
        <v>1000000</v>
      </c>
      <c r="P2072" s="4">
        <f>IF(Table_GL_DATA_QUERY[[#This Row],[TRANSAMT]]&gt;0,Table_GL_DATA_QUERY[[#This Row],[TRANSAMT]],0)</f>
        <v>1000000</v>
      </c>
      <c r="Q2072" s="4">
        <f>-IF(Table_GL_DATA_QUERY[[#This Row],[TRANSAMT]]&lt;0,Table_GL_DATA_QUERY[[#This Row],[TRANSAMT]],0)</f>
        <v>0</v>
      </c>
      <c r="R2072" t="s">
        <v>31</v>
      </c>
      <c r="S2072" t="s">
        <v>27</v>
      </c>
    </row>
    <row r="2073" spans="1:19" x14ac:dyDescent="0.25">
      <c r="A2073" s="6">
        <v>20210731</v>
      </c>
      <c r="B2073" t="s">
        <v>768</v>
      </c>
      <c r="C2073" t="s">
        <v>3682</v>
      </c>
      <c r="D2073" t="s">
        <v>5972</v>
      </c>
      <c r="E2073" t="s">
        <v>104</v>
      </c>
      <c r="F2073" t="s">
        <v>52</v>
      </c>
      <c r="G2073" t="s">
        <v>49</v>
      </c>
      <c r="H2073">
        <v>0</v>
      </c>
      <c r="I2073">
        <v>0</v>
      </c>
      <c r="J2073" t="s">
        <v>61</v>
      </c>
      <c r="K2073" t="s">
        <v>194</v>
      </c>
      <c r="L2073" t="s">
        <v>6645</v>
      </c>
      <c r="M20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000010731143</v>
      </c>
      <c r="N2073" t="s">
        <v>195</v>
      </c>
      <c r="O2073" s="4">
        <v>1000000</v>
      </c>
      <c r="P2073" s="4">
        <f>IF(Table_GL_DATA_QUERY[[#This Row],[TRANSAMT]]&gt;0,Table_GL_DATA_QUERY[[#This Row],[TRANSAMT]],0)</f>
        <v>1000000</v>
      </c>
      <c r="Q2073" s="4">
        <f>-IF(Table_GL_DATA_QUERY[[#This Row],[TRANSAMT]]&lt;0,Table_GL_DATA_QUERY[[#This Row],[TRANSAMT]],0)</f>
        <v>0</v>
      </c>
      <c r="R2073" t="s">
        <v>31</v>
      </c>
      <c r="S2073" t="s">
        <v>27</v>
      </c>
    </row>
    <row r="2074" spans="1:19" x14ac:dyDescent="0.25">
      <c r="A2074" s="6">
        <v>20210731</v>
      </c>
      <c r="B2074" t="s">
        <v>768</v>
      </c>
      <c r="C2074" t="s">
        <v>3682</v>
      </c>
      <c r="D2074" t="s">
        <v>5972</v>
      </c>
      <c r="E2074" t="s">
        <v>106</v>
      </c>
      <c r="F2074" t="s">
        <v>185</v>
      </c>
      <c r="G2074" t="s">
        <v>49</v>
      </c>
      <c r="H2074">
        <v>0</v>
      </c>
      <c r="I2074">
        <v>0</v>
      </c>
      <c r="J2074" t="s">
        <v>61</v>
      </c>
      <c r="K2074" t="s">
        <v>194</v>
      </c>
      <c r="L2074" t="s">
        <v>6646</v>
      </c>
      <c r="M20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000010731143</v>
      </c>
      <c r="N2074" t="s">
        <v>195</v>
      </c>
      <c r="O2074" s="4">
        <v>1000000</v>
      </c>
      <c r="P2074" s="4">
        <f>IF(Table_GL_DATA_QUERY[[#This Row],[TRANSAMT]]&gt;0,Table_GL_DATA_QUERY[[#This Row],[TRANSAMT]],0)</f>
        <v>1000000</v>
      </c>
      <c r="Q2074" s="4">
        <f>-IF(Table_GL_DATA_QUERY[[#This Row],[TRANSAMT]]&lt;0,Table_GL_DATA_QUERY[[#This Row],[TRANSAMT]],0)</f>
        <v>0</v>
      </c>
      <c r="R2074" t="s">
        <v>31</v>
      </c>
      <c r="S2074" t="s">
        <v>27</v>
      </c>
    </row>
    <row r="2075" spans="1:19" x14ac:dyDescent="0.25">
      <c r="A2075" s="6">
        <v>20210730</v>
      </c>
      <c r="B2075" t="s">
        <v>768</v>
      </c>
      <c r="C2075" t="s">
        <v>3682</v>
      </c>
      <c r="D2075" t="s">
        <v>5972</v>
      </c>
      <c r="E2075" t="s">
        <v>107</v>
      </c>
      <c r="F2075" t="s">
        <v>58</v>
      </c>
      <c r="G2075" t="s">
        <v>49</v>
      </c>
      <c r="H2075">
        <v>0</v>
      </c>
      <c r="I2075">
        <v>0</v>
      </c>
      <c r="J2075" t="s">
        <v>61</v>
      </c>
      <c r="K2075" t="s">
        <v>284</v>
      </c>
      <c r="L2075" t="s">
        <v>6647</v>
      </c>
      <c r="M20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75" t="s">
        <v>6648</v>
      </c>
      <c r="O2075" s="4">
        <v>3162400</v>
      </c>
      <c r="P2075" s="4">
        <f>IF(Table_GL_DATA_QUERY[[#This Row],[TRANSAMT]]&gt;0,Table_GL_DATA_QUERY[[#This Row],[TRANSAMT]],0)</f>
        <v>3162400</v>
      </c>
      <c r="Q2075" s="4">
        <f>-IF(Table_GL_DATA_QUERY[[#This Row],[TRANSAMT]]&lt;0,Table_GL_DATA_QUERY[[#This Row],[TRANSAMT]],0)</f>
        <v>0</v>
      </c>
      <c r="R2075" t="s">
        <v>31</v>
      </c>
      <c r="S2075" t="s">
        <v>27</v>
      </c>
    </row>
    <row r="2076" spans="1:19" x14ac:dyDescent="0.25">
      <c r="A2076" s="6">
        <v>20210702</v>
      </c>
      <c r="B2076" t="s">
        <v>768</v>
      </c>
      <c r="C2076" t="s">
        <v>3682</v>
      </c>
      <c r="D2076" t="s">
        <v>5972</v>
      </c>
      <c r="E2076" t="s">
        <v>162</v>
      </c>
      <c r="F2076" t="s">
        <v>52</v>
      </c>
      <c r="G2076" t="s">
        <v>49</v>
      </c>
      <c r="H2076">
        <v>0</v>
      </c>
      <c r="I2076">
        <v>0</v>
      </c>
      <c r="J2076" t="s">
        <v>61</v>
      </c>
      <c r="K2076" t="s">
        <v>1987</v>
      </c>
      <c r="L2076" t="s">
        <v>6649</v>
      </c>
      <c r="M20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000010701477</v>
      </c>
      <c r="N2076" t="s">
        <v>3294</v>
      </c>
      <c r="O2076" s="4">
        <v>1848262.3</v>
      </c>
      <c r="P2076" s="4">
        <f>IF(Table_GL_DATA_QUERY[[#This Row],[TRANSAMT]]&gt;0,Table_GL_DATA_QUERY[[#This Row],[TRANSAMT]],0)</f>
        <v>1848262.3</v>
      </c>
      <c r="Q2076" s="4">
        <f>-IF(Table_GL_DATA_QUERY[[#This Row],[TRANSAMT]]&lt;0,Table_GL_DATA_QUERY[[#This Row],[TRANSAMT]],0)</f>
        <v>0</v>
      </c>
      <c r="R2076" t="s">
        <v>31</v>
      </c>
      <c r="S2076" t="s">
        <v>27</v>
      </c>
    </row>
    <row r="2077" spans="1:19" x14ac:dyDescent="0.25">
      <c r="A2077" s="6">
        <v>20210702</v>
      </c>
      <c r="B2077" t="s">
        <v>768</v>
      </c>
      <c r="C2077" t="s">
        <v>3682</v>
      </c>
      <c r="D2077" t="s">
        <v>5972</v>
      </c>
      <c r="E2077" t="s">
        <v>170</v>
      </c>
      <c r="F2077" t="s">
        <v>185</v>
      </c>
      <c r="G2077" t="s">
        <v>49</v>
      </c>
      <c r="H2077">
        <v>0</v>
      </c>
      <c r="I2077">
        <v>0</v>
      </c>
      <c r="J2077" t="s">
        <v>61</v>
      </c>
      <c r="K2077" t="s">
        <v>655</v>
      </c>
      <c r="L2077" t="s">
        <v>6650</v>
      </c>
      <c r="M20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77" t="s">
        <v>3658</v>
      </c>
      <c r="O2077" s="4">
        <v>16700924.82</v>
      </c>
      <c r="P2077" s="4">
        <f>IF(Table_GL_DATA_QUERY[[#This Row],[TRANSAMT]]&gt;0,Table_GL_DATA_QUERY[[#This Row],[TRANSAMT]],0)</f>
        <v>16700924.82</v>
      </c>
      <c r="Q2077" s="4">
        <f>-IF(Table_GL_DATA_QUERY[[#This Row],[TRANSAMT]]&lt;0,Table_GL_DATA_QUERY[[#This Row],[TRANSAMT]],0)</f>
        <v>0</v>
      </c>
      <c r="R2077" t="s">
        <v>31</v>
      </c>
      <c r="S2077" t="s">
        <v>27</v>
      </c>
    </row>
    <row r="2078" spans="1:19" x14ac:dyDescent="0.25">
      <c r="A2078" s="6">
        <v>20210703</v>
      </c>
      <c r="B2078" t="s">
        <v>768</v>
      </c>
      <c r="C2078" t="s">
        <v>3682</v>
      </c>
      <c r="D2078" t="s">
        <v>5972</v>
      </c>
      <c r="E2078" t="s">
        <v>262</v>
      </c>
      <c r="F2078" t="s">
        <v>52</v>
      </c>
      <c r="G2078" t="s">
        <v>49</v>
      </c>
      <c r="H2078">
        <v>0</v>
      </c>
      <c r="I2078">
        <v>0</v>
      </c>
      <c r="J2078" t="s">
        <v>61</v>
      </c>
      <c r="K2078" t="s">
        <v>6651</v>
      </c>
      <c r="L2078" t="s">
        <v>6652</v>
      </c>
      <c r="M20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78" t="s">
        <v>3537</v>
      </c>
      <c r="O2078" s="4">
        <v>235429</v>
      </c>
      <c r="P2078" s="4">
        <f>IF(Table_GL_DATA_QUERY[[#This Row],[TRANSAMT]]&gt;0,Table_GL_DATA_QUERY[[#This Row],[TRANSAMT]],0)</f>
        <v>235429</v>
      </c>
      <c r="Q2078" s="4">
        <f>-IF(Table_GL_DATA_QUERY[[#This Row],[TRANSAMT]]&lt;0,Table_GL_DATA_QUERY[[#This Row],[TRANSAMT]],0)</f>
        <v>0</v>
      </c>
      <c r="R2078" t="s">
        <v>31</v>
      </c>
      <c r="S2078" t="s">
        <v>27</v>
      </c>
    </row>
    <row r="2079" spans="1:19" x14ac:dyDescent="0.25">
      <c r="A2079" s="6">
        <v>20210704</v>
      </c>
      <c r="B2079" t="s">
        <v>768</v>
      </c>
      <c r="C2079" t="s">
        <v>3682</v>
      </c>
      <c r="D2079" t="s">
        <v>5972</v>
      </c>
      <c r="E2079" t="s">
        <v>263</v>
      </c>
      <c r="F2079" t="s">
        <v>41</v>
      </c>
      <c r="G2079" t="s">
        <v>49</v>
      </c>
      <c r="H2079">
        <v>0</v>
      </c>
      <c r="I2079">
        <v>0</v>
      </c>
      <c r="J2079" t="s">
        <v>61</v>
      </c>
      <c r="K2079" t="s">
        <v>6653</v>
      </c>
      <c r="L2079" t="s">
        <v>6654</v>
      </c>
      <c r="M20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79" t="s">
        <v>6655</v>
      </c>
      <c r="O2079" s="4">
        <v>33316.25</v>
      </c>
      <c r="P2079" s="4">
        <f>IF(Table_GL_DATA_QUERY[[#This Row],[TRANSAMT]]&gt;0,Table_GL_DATA_QUERY[[#This Row],[TRANSAMT]],0)</f>
        <v>33316.25</v>
      </c>
      <c r="Q2079" s="4">
        <f>-IF(Table_GL_DATA_QUERY[[#This Row],[TRANSAMT]]&lt;0,Table_GL_DATA_QUERY[[#This Row],[TRANSAMT]],0)</f>
        <v>0</v>
      </c>
      <c r="R2079" t="s">
        <v>31</v>
      </c>
      <c r="S2079" t="s">
        <v>27</v>
      </c>
    </row>
    <row r="2080" spans="1:19" x14ac:dyDescent="0.25">
      <c r="A2080" s="6">
        <v>20210704</v>
      </c>
      <c r="B2080" t="s">
        <v>768</v>
      </c>
      <c r="C2080" t="s">
        <v>3682</v>
      </c>
      <c r="D2080" t="s">
        <v>5972</v>
      </c>
      <c r="E2080" t="s">
        <v>264</v>
      </c>
      <c r="F2080" t="s">
        <v>24</v>
      </c>
      <c r="G2080" t="s">
        <v>49</v>
      </c>
      <c r="H2080">
        <v>0</v>
      </c>
      <c r="I2080">
        <v>0</v>
      </c>
      <c r="J2080" t="s">
        <v>61</v>
      </c>
      <c r="K2080" t="s">
        <v>6653</v>
      </c>
      <c r="L2080" t="s">
        <v>6654</v>
      </c>
      <c r="M20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80" t="s">
        <v>6656</v>
      </c>
      <c r="O2080" s="4">
        <v>15085.75</v>
      </c>
      <c r="P2080" s="4">
        <f>IF(Table_GL_DATA_QUERY[[#This Row],[TRANSAMT]]&gt;0,Table_GL_DATA_QUERY[[#This Row],[TRANSAMT]],0)</f>
        <v>15085.75</v>
      </c>
      <c r="Q2080" s="4">
        <f>-IF(Table_GL_DATA_QUERY[[#This Row],[TRANSAMT]]&lt;0,Table_GL_DATA_QUERY[[#This Row],[TRANSAMT]],0)</f>
        <v>0</v>
      </c>
      <c r="R2080" t="s">
        <v>31</v>
      </c>
      <c r="S2080" t="s">
        <v>27</v>
      </c>
    </row>
    <row r="2081" spans="1:19" x14ac:dyDescent="0.25">
      <c r="A2081" s="6">
        <v>20210712</v>
      </c>
      <c r="B2081" t="s">
        <v>768</v>
      </c>
      <c r="C2081" t="s">
        <v>3682</v>
      </c>
      <c r="D2081" t="s">
        <v>5972</v>
      </c>
      <c r="E2081" t="s">
        <v>51</v>
      </c>
      <c r="F2081" t="s">
        <v>24</v>
      </c>
      <c r="G2081" t="s">
        <v>49</v>
      </c>
      <c r="H2081">
        <v>0</v>
      </c>
      <c r="I2081">
        <v>0</v>
      </c>
      <c r="J2081" t="s">
        <v>61</v>
      </c>
      <c r="K2081" t="s">
        <v>6657</v>
      </c>
      <c r="L2081" t="s">
        <v>6658</v>
      </c>
      <c r="M20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249438</v>
      </c>
      <c r="N2081" t="s">
        <v>1974</v>
      </c>
      <c r="O2081" s="4">
        <v>5490</v>
      </c>
      <c r="P2081" s="4">
        <f>IF(Table_GL_DATA_QUERY[[#This Row],[TRANSAMT]]&gt;0,Table_GL_DATA_QUERY[[#This Row],[TRANSAMT]],0)</f>
        <v>5490</v>
      </c>
      <c r="Q2081" s="4">
        <f>-IF(Table_GL_DATA_QUERY[[#This Row],[TRANSAMT]]&lt;0,Table_GL_DATA_QUERY[[#This Row],[TRANSAMT]],0)</f>
        <v>0</v>
      </c>
      <c r="R2081" t="s">
        <v>31</v>
      </c>
      <c r="S2081" t="s">
        <v>27</v>
      </c>
    </row>
    <row r="2082" spans="1:19" x14ac:dyDescent="0.25">
      <c r="A2082" s="6">
        <v>20210705</v>
      </c>
      <c r="B2082" t="s">
        <v>768</v>
      </c>
      <c r="C2082" t="s">
        <v>3682</v>
      </c>
      <c r="D2082" t="s">
        <v>5972</v>
      </c>
      <c r="E2082" t="s">
        <v>53</v>
      </c>
      <c r="F2082" t="s">
        <v>311</v>
      </c>
      <c r="G2082" t="s">
        <v>49</v>
      </c>
      <c r="H2082">
        <v>0</v>
      </c>
      <c r="I2082">
        <v>0</v>
      </c>
      <c r="J2082" t="s">
        <v>61</v>
      </c>
      <c r="K2082" t="s">
        <v>282</v>
      </c>
      <c r="L2082" t="s">
        <v>6659</v>
      </c>
      <c r="M20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000010702598</v>
      </c>
      <c r="N2082" t="s">
        <v>283</v>
      </c>
      <c r="O2082" s="4">
        <v>5464778.5599999996</v>
      </c>
      <c r="P2082" s="4">
        <f>IF(Table_GL_DATA_QUERY[[#This Row],[TRANSAMT]]&gt;0,Table_GL_DATA_QUERY[[#This Row],[TRANSAMT]],0)</f>
        <v>5464778.5599999996</v>
      </c>
      <c r="Q2082" s="4">
        <f>-IF(Table_GL_DATA_QUERY[[#This Row],[TRANSAMT]]&lt;0,Table_GL_DATA_QUERY[[#This Row],[TRANSAMT]],0)</f>
        <v>0</v>
      </c>
      <c r="R2082" t="s">
        <v>31</v>
      </c>
      <c r="S2082" t="s">
        <v>27</v>
      </c>
    </row>
    <row r="2083" spans="1:19" x14ac:dyDescent="0.25">
      <c r="A2083" s="6">
        <v>20210705</v>
      </c>
      <c r="B2083" t="s">
        <v>768</v>
      </c>
      <c r="C2083" t="s">
        <v>3682</v>
      </c>
      <c r="D2083" t="s">
        <v>5972</v>
      </c>
      <c r="E2083" t="s">
        <v>54</v>
      </c>
      <c r="F2083" t="s">
        <v>58</v>
      </c>
      <c r="G2083" t="s">
        <v>49</v>
      </c>
      <c r="H2083">
        <v>0</v>
      </c>
      <c r="I2083">
        <v>0</v>
      </c>
      <c r="J2083" t="s">
        <v>61</v>
      </c>
      <c r="K2083" t="s">
        <v>282</v>
      </c>
      <c r="L2083" t="s">
        <v>6660</v>
      </c>
      <c r="M20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000010702598</v>
      </c>
      <c r="N2083" t="s">
        <v>283</v>
      </c>
      <c r="O2083" s="4">
        <v>1602198</v>
      </c>
      <c r="P2083" s="4">
        <f>IF(Table_GL_DATA_QUERY[[#This Row],[TRANSAMT]]&gt;0,Table_GL_DATA_QUERY[[#This Row],[TRANSAMT]],0)</f>
        <v>1602198</v>
      </c>
      <c r="Q2083" s="4">
        <f>-IF(Table_GL_DATA_QUERY[[#This Row],[TRANSAMT]]&lt;0,Table_GL_DATA_QUERY[[#This Row],[TRANSAMT]],0)</f>
        <v>0</v>
      </c>
      <c r="R2083" t="s">
        <v>31</v>
      </c>
      <c r="S2083" t="s">
        <v>27</v>
      </c>
    </row>
    <row r="2084" spans="1:19" x14ac:dyDescent="0.25">
      <c r="A2084" s="6">
        <v>20210705</v>
      </c>
      <c r="B2084" t="s">
        <v>768</v>
      </c>
      <c r="C2084" t="s">
        <v>3682</v>
      </c>
      <c r="D2084" t="s">
        <v>5972</v>
      </c>
      <c r="E2084" t="s">
        <v>55</v>
      </c>
      <c r="F2084" t="s">
        <v>24</v>
      </c>
      <c r="G2084" t="s">
        <v>49</v>
      </c>
      <c r="H2084">
        <v>0</v>
      </c>
      <c r="I2084">
        <v>0</v>
      </c>
      <c r="J2084" t="s">
        <v>61</v>
      </c>
      <c r="K2084" t="s">
        <v>6661</v>
      </c>
      <c r="L2084" t="s">
        <v>6662</v>
      </c>
      <c r="M20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84" t="s">
        <v>1609</v>
      </c>
      <c r="O2084" s="4">
        <v>7200565.2999999998</v>
      </c>
      <c r="P2084" s="4">
        <f>IF(Table_GL_DATA_QUERY[[#This Row],[TRANSAMT]]&gt;0,Table_GL_DATA_QUERY[[#This Row],[TRANSAMT]],0)</f>
        <v>7200565.2999999998</v>
      </c>
      <c r="Q2084" s="4">
        <f>-IF(Table_GL_DATA_QUERY[[#This Row],[TRANSAMT]]&lt;0,Table_GL_DATA_QUERY[[#This Row],[TRANSAMT]],0)</f>
        <v>0</v>
      </c>
      <c r="R2084" t="s">
        <v>31</v>
      </c>
      <c r="S2084" t="s">
        <v>27</v>
      </c>
    </row>
    <row r="2085" spans="1:19" x14ac:dyDescent="0.25">
      <c r="A2085" s="6">
        <v>20210706</v>
      </c>
      <c r="B2085" t="s">
        <v>768</v>
      </c>
      <c r="C2085" t="s">
        <v>3682</v>
      </c>
      <c r="D2085" t="s">
        <v>5972</v>
      </c>
      <c r="E2085" t="s">
        <v>270</v>
      </c>
      <c r="F2085" t="s">
        <v>202</v>
      </c>
      <c r="G2085" t="s">
        <v>49</v>
      </c>
      <c r="H2085">
        <v>0</v>
      </c>
      <c r="I2085">
        <v>0</v>
      </c>
      <c r="J2085" t="s">
        <v>61</v>
      </c>
      <c r="K2085" t="s">
        <v>380</v>
      </c>
      <c r="L2085" t="s">
        <v>4163</v>
      </c>
      <c r="M20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85" t="s">
        <v>604</v>
      </c>
      <c r="O2085" s="4">
        <v>2131017.67</v>
      </c>
      <c r="P2085" s="4">
        <f>IF(Table_GL_DATA_QUERY[[#This Row],[TRANSAMT]]&gt;0,Table_GL_DATA_QUERY[[#This Row],[TRANSAMT]],0)</f>
        <v>2131017.67</v>
      </c>
      <c r="Q2085" s="4">
        <f>-IF(Table_GL_DATA_QUERY[[#This Row],[TRANSAMT]]&lt;0,Table_GL_DATA_QUERY[[#This Row],[TRANSAMT]],0)</f>
        <v>0</v>
      </c>
      <c r="R2085" t="s">
        <v>31</v>
      </c>
      <c r="S2085" t="s">
        <v>27</v>
      </c>
    </row>
    <row r="2086" spans="1:19" x14ac:dyDescent="0.25">
      <c r="A2086" s="6">
        <v>20210707</v>
      </c>
      <c r="B2086" t="s">
        <v>768</v>
      </c>
      <c r="C2086" t="s">
        <v>3682</v>
      </c>
      <c r="D2086" t="s">
        <v>5972</v>
      </c>
      <c r="E2086" t="s">
        <v>933</v>
      </c>
      <c r="F2086" t="s">
        <v>58</v>
      </c>
      <c r="G2086" t="s">
        <v>49</v>
      </c>
      <c r="H2086">
        <v>0</v>
      </c>
      <c r="I2086">
        <v>0</v>
      </c>
      <c r="J2086" t="s">
        <v>61</v>
      </c>
      <c r="K2086" t="s">
        <v>6190</v>
      </c>
      <c r="L2086" t="s">
        <v>6191</v>
      </c>
      <c r="M20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86" t="s">
        <v>6527</v>
      </c>
      <c r="O2086" s="4">
        <v>482114.45</v>
      </c>
      <c r="P2086" s="4">
        <f>IF(Table_GL_DATA_QUERY[[#This Row],[TRANSAMT]]&gt;0,Table_GL_DATA_QUERY[[#This Row],[TRANSAMT]],0)</f>
        <v>482114.45</v>
      </c>
      <c r="Q2086" s="4">
        <f>-IF(Table_GL_DATA_QUERY[[#This Row],[TRANSAMT]]&lt;0,Table_GL_DATA_QUERY[[#This Row],[TRANSAMT]],0)</f>
        <v>0</v>
      </c>
      <c r="R2086" t="s">
        <v>31</v>
      </c>
      <c r="S2086" t="s">
        <v>27</v>
      </c>
    </row>
    <row r="2087" spans="1:19" x14ac:dyDescent="0.25">
      <c r="A2087" s="6">
        <v>20210708</v>
      </c>
      <c r="B2087" t="s">
        <v>768</v>
      </c>
      <c r="C2087" t="s">
        <v>3682</v>
      </c>
      <c r="D2087" t="s">
        <v>6663</v>
      </c>
      <c r="E2087" t="s">
        <v>23</v>
      </c>
      <c r="F2087" t="s">
        <v>150</v>
      </c>
      <c r="G2087" t="s">
        <v>1090</v>
      </c>
      <c r="H2087">
        <v>0</v>
      </c>
      <c r="I2087">
        <v>0</v>
      </c>
      <c r="J2087" t="s">
        <v>61</v>
      </c>
      <c r="K2087" t="s">
        <v>3293</v>
      </c>
      <c r="L2087" t="s">
        <v>6664</v>
      </c>
      <c r="M20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000065981800</v>
      </c>
      <c r="N2087" t="s">
        <v>6665</v>
      </c>
      <c r="O2087" s="4">
        <v>-16653080.970000001</v>
      </c>
      <c r="P2087" s="4">
        <f>IF(Table_GL_DATA_QUERY[[#This Row],[TRANSAMT]]&gt;0,Table_GL_DATA_QUERY[[#This Row],[TRANSAMT]],0)</f>
        <v>0</v>
      </c>
      <c r="Q2087" s="4">
        <f>-IF(Table_GL_DATA_QUERY[[#This Row],[TRANSAMT]]&lt;0,Table_GL_DATA_QUERY[[#This Row],[TRANSAMT]],0)</f>
        <v>16653080.970000001</v>
      </c>
      <c r="R2087" t="s">
        <v>31</v>
      </c>
      <c r="S2087" t="s">
        <v>27</v>
      </c>
    </row>
    <row r="2088" spans="1:19" x14ac:dyDescent="0.25">
      <c r="A2088" s="6">
        <v>20210708</v>
      </c>
      <c r="B2088" t="s">
        <v>768</v>
      </c>
      <c r="C2088" t="s">
        <v>3682</v>
      </c>
      <c r="D2088" t="s">
        <v>6666</v>
      </c>
      <c r="E2088" t="s">
        <v>23</v>
      </c>
      <c r="F2088" t="s">
        <v>150</v>
      </c>
      <c r="G2088" t="s">
        <v>1090</v>
      </c>
      <c r="H2088">
        <v>0</v>
      </c>
      <c r="I2088">
        <v>0</v>
      </c>
      <c r="J2088" t="s">
        <v>61</v>
      </c>
      <c r="K2088" t="s">
        <v>3293</v>
      </c>
      <c r="L2088" t="s">
        <v>6667</v>
      </c>
      <c r="M20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000065981800</v>
      </c>
      <c r="N2088" t="s">
        <v>6668</v>
      </c>
      <c r="O2088" s="4">
        <v>-850589.83</v>
      </c>
      <c r="P2088" s="4">
        <f>IF(Table_GL_DATA_QUERY[[#This Row],[TRANSAMT]]&gt;0,Table_GL_DATA_QUERY[[#This Row],[TRANSAMT]],0)</f>
        <v>0</v>
      </c>
      <c r="Q2088" s="4">
        <f>-IF(Table_GL_DATA_QUERY[[#This Row],[TRANSAMT]]&lt;0,Table_GL_DATA_QUERY[[#This Row],[TRANSAMT]],0)</f>
        <v>850589.83</v>
      </c>
      <c r="R2088" t="s">
        <v>31</v>
      </c>
      <c r="S2088" t="s">
        <v>27</v>
      </c>
    </row>
    <row r="2089" spans="1:19" x14ac:dyDescent="0.25">
      <c r="A2089" s="6">
        <v>20210723</v>
      </c>
      <c r="B2089" t="s">
        <v>768</v>
      </c>
      <c r="C2089" t="s">
        <v>3682</v>
      </c>
      <c r="D2089" t="s">
        <v>6669</v>
      </c>
      <c r="E2089" t="s">
        <v>23</v>
      </c>
      <c r="F2089" t="s">
        <v>24</v>
      </c>
      <c r="G2089" t="s">
        <v>25</v>
      </c>
      <c r="H2089">
        <v>0</v>
      </c>
      <c r="I2089">
        <v>0</v>
      </c>
      <c r="J2089" t="s">
        <v>441</v>
      </c>
      <c r="K2089" t="s">
        <v>6670</v>
      </c>
      <c r="L2089" t="s">
        <v>6671</v>
      </c>
      <c r="M20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89" t="s">
        <v>6672</v>
      </c>
      <c r="O2089" s="4">
        <v>-34300800</v>
      </c>
      <c r="P2089" s="4">
        <f>IF(Table_GL_DATA_QUERY[[#This Row],[TRANSAMT]]&gt;0,Table_GL_DATA_QUERY[[#This Row],[TRANSAMT]],0)</f>
        <v>0</v>
      </c>
      <c r="Q2089" s="4">
        <f>-IF(Table_GL_DATA_QUERY[[#This Row],[TRANSAMT]]&lt;0,Table_GL_DATA_QUERY[[#This Row],[TRANSAMT]],0)</f>
        <v>34300800</v>
      </c>
      <c r="R2089" t="s">
        <v>26</v>
      </c>
      <c r="S2089" t="s">
        <v>27</v>
      </c>
    </row>
    <row r="2090" spans="1:19" x14ac:dyDescent="0.25">
      <c r="A2090" s="6">
        <v>20210731</v>
      </c>
      <c r="B2090" t="s">
        <v>768</v>
      </c>
      <c r="C2090" t="s">
        <v>3682</v>
      </c>
      <c r="D2090" t="s">
        <v>6673</v>
      </c>
      <c r="E2090" t="s">
        <v>23</v>
      </c>
      <c r="F2090" t="s">
        <v>24</v>
      </c>
      <c r="G2090" t="s">
        <v>25</v>
      </c>
      <c r="H2090">
        <v>0</v>
      </c>
      <c r="I2090">
        <v>0</v>
      </c>
      <c r="J2090" t="s">
        <v>441</v>
      </c>
      <c r="K2090" t="s">
        <v>6674</v>
      </c>
      <c r="L2090" t="s">
        <v>6675</v>
      </c>
      <c r="M20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90" t="s">
        <v>1621</v>
      </c>
      <c r="O2090" s="4">
        <v>-281955</v>
      </c>
      <c r="P2090" s="4">
        <f>IF(Table_GL_DATA_QUERY[[#This Row],[TRANSAMT]]&gt;0,Table_GL_DATA_QUERY[[#This Row],[TRANSAMT]],0)</f>
        <v>0</v>
      </c>
      <c r="Q2090" s="4">
        <f>-IF(Table_GL_DATA_QUERY[[#This Row],[TRANSAMT]]&lt;0,Table_GL_DATA_QUERY[[#This Row],[TRANSAMT]],0)</f>
        <v>281955</v>
      </c>
      <c r="R2090" t="s">
        <v>26</v>
      </c>
      <c r="S2090" t="s">
        <v>27</v>
      </c>
    </row>
    <row r="2091" spans="1:19" x14ac:dyDescent="0.25">
      <c r="A2091" s="6">
        <v>20210731</v>
      </c>
      <c r="B2091" t="s">
        <v>768</v>
      </c>
      <c r="C2091" t="s">
        <v>3682</v>
      </c>
      <c r="D2091" t="s">
        <v>6676</v>
      </c>
      <c r="E2091" t="s">
        <v>23</v>
      </c>
      <c r="F2091" t="s">
        <v>24</v>
      </c>
      <c r="G2091" t="s">
        <v>25</v>
      </c>
      <c r="H2091">
        <v>0</v>
      </c>
      <c r="I2091">
        <v>0</v>
      </c>
      <c r="J2091" t="s">
        <v>441</v>
      </c>
      <c r="K2091" t="s">
        <v>6677</v>
      </c>
      <c r="L2091" t="s">
        <v>6678</v>
      </c>
      <c r="M20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91" t="s">
        <v>3478</v>
      </c>
      <c r="O2091" s="4">
        <v>-390965</v>
      </c>
      <c r="P2091" s="4">
        <f>IF(Table_GL_DATA_QUERY[[#This Row],[TRANSAMT]]&gt;0,Table_GL_DATA_QUERY[[#This Row],[TRANSAMT]],0)</f>
        <v>0</v>
      </c>
      <c r="Q2091" s="4">
        <f>-IF(Table_GL_DATA_QUERY[[#This Row],[TRANSAMT]]&lt;0,Table_GL_DATA_QUERY[[#This Row],[TRANSAMT]],0)</f>
        <v>390965</v>
      </c>
      <c r="R2091" t="s">
        <v>26</v>
      </c>
      <c r="S2091" t="s">
        <v>27</v>
      </c>
    </row>
    <row r="2092" spans="1:19" x14ac:dyDescent="0.25">
      <c r="A2092" s="6">
        <v>20210729</v>
      </c>
      <c r="B2092" t="s">
        <v>768</v>
      </c>
      <c r="C2092" t="s">
        <v>3682</v>
      </c>
      <c r="D2092" t="s">
        <v>7197</v>
      </c>
      <c r="E2092" t="s">
        <v>23</v>
      </c>
      <c r="F2092" t="s">
        <v>41</v>
      </c>
      <c r="G2092" t="s">
        <v>230</v>
      </c>
      <c r="H2092">
        <v>0</v>
      </c>
      <c r="I2092">
        <v>0</v>
      </c>
      <c r="J2092" t="s">
        <v>61</v>
      </c>
      <c r="K2092" t="s">
        <v>2565</v>
      </c>
      <c r="L2092" t="s">
        <v>7198</v>
      </c>
      <c r="M20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92" t="s">
        <v>2566</v>
      </c>
      <c r="O2092" s="4">
        <v>11750</v>
      </c>
      <c r="P2092" s="4">
        <f>IF(Table_GL_DATA_QUERY[[#This Row],[TRANSAMT]]&gt;0,Table_GL_DATA_QUERY[[#This Row],[TRANSAMT]],0)</f>
        <v>11750</v>
      </c>
      <c r="Q2092" s="4">
        <f>-IF(Table_GL_DATA_QUERY[[#This Row],[TRANSAMT]]&lt;0,Table_GL_DATA_QUERY[[#This Row],[TRANSAMT]],0)</f>
        <v>0</v>
      </c>
      <c r="R2092" t="s">
        <v>31</v>
      </c>
      <c r="S2092" t="s">
        <v>27</v>
      </c>
    </row>
    <row r="2093" spans="1:19" x14ac:dyDescent="0.25">
      <c r="A2093" s="6">
        <v>20210702</v>
      </c>
      <c r="B2093" t="s">
        <v>768</v>
      </c>
      <c r="C2093" t="s">
        <v>3682</v>
      </c>
      <c r="D2093" t="s">
        <v>7199</v>
      </c>
      <c r="E2093" t="s">
        <v>23</v>
      </c>
      <c r="F2093" t="s">
        <v>24</v>
      </c>
      <c r="G2093" t="s">
        <v>25</v>
      </c>
      <c r="H2093">
        <v>0</v>
      </c>
      <c r="I2093">
        <v>0</v>
      </c>
      <c r="J2093" t="s">
        <v>466</v>
      </c>
      <c r="K2093" t="s">
        <v>7200</v>
      </c>
      <c r="L2093" t="s">
        <v>7201</v>
      </c>
      <c r="M20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93" t="s">
        <v>7202</v>
      </c>
      <c r="O2093" s="4">
        <v>-104248</v>
      </c>
      <c r="P2093" s="4">
        <f>IF(Table_GL_DATA_QUERY[[#This Row],[TRANSAMT]]&gt;0,Table_GL_DATA_QUERY[[#This Row],[TRANSAMT]],0)</f>
        <v>0</v>
      </c>
      <c r="Q2093" s="4">
        <f>-IF(Table_GL_DATA_QUERY[[#This Row],[TRANSAMT]]&lt;0,Table_GL_DATA_QUERY[[#This Row],[TRANSAMT]],0)</f>
        <v>104248</v>
      </c>
      <c r="R2093" t="s">
        <v>26</v>
      </c>
      <c r="S2093" t="s">
        <v>27</v>
      </c>
    </row>
    <row r="2094" spans="1:19" x14ac:dyDescent="0.25">
      <c r="A2094" s="6">
        <v>20210705</v>
      </c>
      <c r="B2094" t="s">
        <v>768</v>
      </c>
      <c r="C2094" t="s">
        <v>3682</v>
      </c>
      <c r="D2094" t="s">
        <v>7203</v>
      </c>
      <c r="E2094" t="s">
        <v>23</v>
      </c>
      <c r="F2094" t="s">
        <v>150</v>
      </c>
      <c r="G2094" t="s">
        <v>49</v>
      </c>
      <c r="H2094">
        <v>0</v>
      </c>
      <c r="I2094">
        <v>0</v>
      </c>
      <c r="J2094" t="s">
        <v>61</v>
      </c>
      <c r="K2094" t="s">
        <v>2994</v>
      </c>
      <c r="L2094" t="s">
        <v>7204</v>
      </c>
      <c r="M20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000010705800</v>
      </c>
      <c r="N2094" t="s">
        <v>1269</v>
      </c>
      <c r="O2094" s="4">
        <v>1998000</v>
      </c>
      <c r="P2094" s="4">
        <f>IF(Table_GL_DATA_QUERY[[#This Row],[TRANSAMT]]&gt;0,Table_GL_DATA_QUERY[[#This Row],[TRANSAMT]],0)</f>
        <v>1998000</v>
      </c>
      <c r="Q2094" s="4">
        <f>-IF(Table_GL_DATA_QUERY[[#This Row],[TRANSAMT]]&lt;0,Table_GL_DATA_QUERY[[#This Row],[TRANSAMT]],0)</f>
        <v>0</v>
      </c>
      <c r="R2094" t="s">
        <v>31</v>
      </c>
      <c r="S2094" t="s">
        <v>27</v>
      </c>
    </row>
    <row r="2095" spans="1:19" x14ac:dyDescent="0.25">
      <c r="A2095" s="6">
        <v>20210702</v>
      </c>
      <c r="B2095" t="s">
        <v>768</v>
      </c>
      <c r="C2095" t="s">
        <v>3682</v>
      </c>
      <c r="D2095" t="s">
        <v>7205</v>
      </c>
      <c r="E2095" t="s">
        <v>23</v>
      </c>
      <c r="F2095" t="s">
        <v>24</v>
      </c>
      <c r="G2095" t="s">
        <v>25</v>
      </c>
      <c r="H2095">
        <v>0</v>
      </c>
      <c r="I2095">
        <v>0</v>
      </c>
      <c r="J2095" t="s">
        <v>466</v>
      </c>
      <c r="K2095" t="s">
        <v>7206</v>
      </c>
      <c r="L2095" t="s">
        <v>7207</v>
      </c>
      <c r="M20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95" t="s">
        <v>7208</v>
      </c>
      <c r="O2095" s="4">
        <v>-6024</v>
      </c>
      <c r="P2095" s="4">
        <f>IF(Table_GL_DATA_QUERY[[#This Row],[TRANSAMT]]&gt;0,Table_GL_DATA_QUERY[[#This Row],[TRANSAMT]],0)</f>
        <v>0</v>
      </c>
      <c r="Q2095" s="4">
        <f>-IF(Table_GL_DATA_QUERY[[#This Row],[TRANSAMT]]&lt;0,Table_GL_DATA_QUERY[[#This Row],[TRANSAMT]],0)</f>
        <v>6024</v>
      </c>
      <c r="R2095" t="s">
        <v>26</v>
      </c>
      <c r="S2095" t="s">
        <v>27</v>
      </c>
    </row>
    <row r="2096" spans="1:19" x14ac:dyDescent="0.25">
      <c r="A2096" s="6">
        <v>20210702</v>
      </c>
      <c r="B2096" t="s">
        <v>768</v>
      </c>
      <c r="C2096" t="s">
        <v>3682</v>
      </c>
      <c r="D2096" t="s">
        <v>7205</v>
      </c>
      <c r="E2096" t="s">
        <v>59</v>
      </c>
      <c r="F2096" t="s">
        <v>24</v>
      </c>
      <c r="G2096" t="s">
        <v>25</v>
      </c>
      <c r="H2096">
        <v>0</v>
      </c>
      <c r="I2096">
        <v>0</v>
      </c>
      <c r="J2096" t="s">
        <v>466</v>
      </c>
      <c r="K2096" t="s">
        <v>7209</v>
      </c>
      <c r="L2096" t="s">
        <v>7210</v>
      </c>
      <c r="M20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96" t="s">
        <v>7211</v>
      </c>
      <c r="O2096" s="4">
        <v>-3928</v>
      </c>
      <c r="P2096" s="4">
        <f>IF(Table_GL_DATA_QUERY[[#This Row],[TRANSAMT]]&gt;0,Table_GL_DATA_QUERY[[#This Row],[TRANSAMT]],0)</f>
        <v>0</v>
      </c>
      <c r="Q2096" s="4">
        <f>-IF(Table_GL_DATA_QUERY[[#This Row],[TRANSAMT]]&lt;0,Table_GL_DATA_QUERY[[#This Row],[TRANSAMT]],0)</f>
        <v>3928</v>
      </c>
      <c r="R2096" t="s">
        <v>26</v>
      </c>
      <c r="S2096" t="s">
        <v>27</v>
      </c>
    </row>
    <row r="2097" spans="1:19" x14ac:dyDescent="0.25">
      <c r="A2097" s="6">
        <v>20210702</v>
      </c>
      <c r="B2097" t="s">
        <v>768</v>
      </c>
      <c r="C2097" t="s">
        <v>3682</v>
      </c>
      <c r="D2097" t="s">
        <v>7205</v>
      </c>
      <c r="E2097" t="s">
        <v>149</v>
      </c>
      <c r="F2097" t="s">
        <v>24</v>
      </c>
      <c r="G2097" t="s">
        <v>25</v>
      </c>
      <c r="H2097">
        <v>0</v>
      </c>
      <c r="I2097">
        <v>0</v>
      </c>
      <c r="J2097" t="s">
        <v>466</v>
      </c>
      <c r="K2097" t="s">
        <v>7209</v>
      </c>
      <c r="L2097" t="s">
        <v>7210</v>
      </c>
      <c r="M20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97" t="s">
        <v>7212</v>
      </c>
      <c r="O2097" s="4">
        <v>-136</v>
      </c>
      <c r="P2097" s="4">
        <f>IF(Table_GL_DATA_QUERY[[#This Row],[TRANSAMT]]&gt;0,Table_GL_DATA_QUERY[[#This Row],[TRANSAMT]],0)</f>
        <v>0</v>
      </c>
      <c r="Q2097" s="4">
        <f>-IF(Table_GL_DATA_QUERY[[#This Row],[TRANSAMT]]&lt;0,Table_GL_DATA_QUERY[[#This Row],[TRANSAMT]],0)</f>
        <v>136</v>
      </c>
      <c r="R2097" t="s">
        <v>26</v>
      </c>
      <c r="S2097" t="s">
        <v>27</v>
      </c>
    </row>
    <row r="2098" spans="1:19" x14ac:dyDescent="0.25">
      <c r="A2098" s="6">
        <v>20210702</v>
      </c>
      <c r="B2098" t="s">
        <v>768</v>
      </c>
      <c r="C2098" t="s">
        <v>3682</v>
      </c>
      <c r="D2098" t="s">
        <v>7213</v>
      </c>
      <c r="E2098" t="s">
        <v>23</v>
      </c>
      <c r="F2098" t="s">
        <v>24</v>
      </c>
      <c r="G2098" t="s">
        <v>25</v>
      </c>
      <c r="H2098">
        <v>0</v>
      </c>
      <c r="I2098">
        <v>0</v>
      </c>
      <c r="J2098" t="s">
        <v>441</v>
      </c>
      <c r="K2098" t="s">
        <v>7214</v>
      </c>
      <c r="L2098" t="s">
        <v>7215</v>
      </c>
      <c r="M20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98" t="s">
        <v>7216</v>
      </c>
      <c r="O2098" s="4">
        <v>-1600000</v>
      </c>
      <c r="P2098" s="4">
        <f>IF(Table_GL_DATA_QUERY[[#This Row],[TRANSAMT]]&gt;0,Table_GL_DATA_QUERY[[#This Row],[TRANSAMT]],0)</f>
        <v>0</v>
      </c>
      <c r="Q2098" s="4">
        <f>-IF(Table_GL_DATA_QUERY[[#This Row],[TRANSAMT]]&lt;0,Table_GL_DATA_QUERY[[#This Row],[TRANSAMT]],0)</f>
        <v>1600000</v>
      </c>
      <c r="R2098" t="s">
        <v>26</v>
      </c>
      <c r="S2098" t="s">
        <v>27</v>
      </c>
    </row>
    <row r="2099" spans="1:19" x14ac:dyDescent="0.25">
      <c r="A2099" s="6">
        <v>20210702</v>
      </c>
      <c r="B2099" t="s">
        <v>768</v>
      </c>
      <c r="C2099" t="s">
        <v>3682</v>
      </c>
      <c r="D2099" t="s">
        <v>7217</v>
      </c>
      <c r="E2099" t="s">
        <v>23</v>
      </c>
      <c r="F2099" t="s">
        <v>24</v>
      </c>
      <c r="G2099" t="s">
        <v>25</v>
      </c>
      <c r="H2099">
        <v>0</v>
      </c>
      <c r="I2099">
        <v>0</v>
      </c>
      <c r="J2099" t="s">
        <v>441</v>
      </c>
      <c r="K2099" t="s">
        <v>7218</v>
      </c>
      <c r="L2099" t="s">
        <v>7219</v>
      </c>
      <c r="M20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099" t="s">
        <v>7220</v>
      </c>
      <c r="O2099" s="4">
        <v>-368065</v>
      </c>
      <c r="P2099" s="4">
        <f>IF(Table_GL_DATA_QUERY[[#This Row],[TRANSAMT]]&gt;0,Table_GL_DATA_QUERY[[#This Row],[TRANSAMT]],0)</f>
        <v>0</v>
      </c>
      <c r="Q2099" s="4">
        <f>-IF(Table_GL_DATA_QUERY[[#This Row],[TRANSAMT]]&lt;0,Table_GL_DATA_QUERY[[#This Row],[TRANSAMT]],0)</f>
        <v>368065</v>
      </c>
      <c r="R2099" t="s">
        <v>26</v>
      </c>
      <c r="S2099" t="s">
        <v>27</v>
      </c>
    </row>
    <row r="2100" spans="1:19" x14ac:dyDescent="0.25">
      <c r="A2100" s="6">
        <v>20210702</v>
      </c>
      <c r="B2100" t="s">
        <v>768</v>
      </c>
      <c r="C2100" t="s">
        <v>3682</v>
      </c>
      <c r="D2100" t="s">
        <v>7221</v>
      </c>
      <c r="E2100" t="s">
        <v>23</v>
      </c>
      <c r="F2100" t="s">
        <v>24</v>
      </c>
      <c r="G2100" t="s">
        <v>25</v>
      </c>
      <c r="H2100">
        <v>0</v>
      </c>
      <c r="I2100">
        <v>0</v>
      </c>
      <c r="J2100" t="s">
        <v>441</v>
      </c>
      <c r="K2100" t="s">
        <v>7222</v>
      </c>
      <c r="L2100" t="s">
        <v>7223</v>
      </c>
      <c r="M21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00" t="s">
        <v>1621</v>
      </c>
      <c r="O2100" s="4">
        <v>-275000</v>
      </c>
      <c r="P2100" s="4">
        <f>IF(Table_GL_DATA_QUERY[[#This Row],[TRANSAMT]]&gt;0,Table_GL_DATA_QUERY[[#This Row],[TRANSAMT]],0)</f>
        <v>0</v>
      </c>
      <c r="Q2100" s="4">
        <f>-IF(Table_GL_DATA_QUERY[[#This Row],[TRANSAMT]]&lt;0,Table_GL_DATA_QUERY[[#This Row],[TRANSAMT]],0)</f>
        <v>275000</v>
      </c>
      <c r="R2100" t="s">
        <v>26</v>
      </c>
      <c r="S2100" t="s">
        <v>27</v>
      </c>
    </row>
    <row r="2101" spans="1:19" x14ac:dyDescent="0.25">
      <c r="A2101" s="6">
        <v>20210705</v>
      </c>
      <c r="B2101" t="s">
        <v>768</v>
      </c>
      <c r="C2101" t="s">
        <v>3682</v>
      </c>
      <c r="D2101" t="s">
        <v>7224</v>
      </c>
      <c r="E2101" t="s">
        <v>23</v>
      </c>
      <c r="F2101" t="s">
        <v>24</v>
      </c>
      <c r="G2101" t="s">
        <v>25</v>
      </c>
      <c r="H2101">
        <v>0</v>
      </c>
      <c r="I2101">
        <v>0</v>
      </c>
      <c r="J2101" t="s">
        <v>441</v>
      </c>
      <c r="K2101" t="s">
        <v>2666</v>
      </c>
      <c r="L2101" t="s">
        <v>7225</v>
      </c>
      <c r="M21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01" t="s">
        <v>7226</v>
      </c>
      <c r="O2101" s="4">
        <v>-20000</v>
      </c>
      <c r="P2101" s="4">
        <f>IF(Table_GL_DATA_QUERY[[#This Row],[TRANSAMT]]&gt;0,Table_GL_DATA_QUERY[[#This Row],[TRANSAMT]],0)</f>
        <v>0</v>
      </c>
      <c r="Q2101" s="4">
        <f>-IF(Table_GL_DATA_QUERY[[#This Row],[TRANSAMT]]&lt;0,Table_GL_DATA_QUERY[[#This Row],[TRANSAMT]],0)</f>
        <v>20000</v>
      </c>
      <c r="R2101" t="s">
        <v>26</v>
      </c>
      <c r="S2101" t="s">
        <v>27</v>
      </c>
    </row>
    <row r="2102" spans="1:19" x14ac:dyDescent="0.25">
      <c r="A2102" s="6">
        <v>20210702</v>
      </c>
      <c r="B2102" t="s">
        <v>768</v>
      </c>
      <c r="C2102" t="s">
        <v>3682</v>
      </c>
      <c r="D2102" t="s">
        <v>7227</v>
      </c>
      <c r="E2102" t="s">
        <v>23</v>
      </c>
      <c r="F2102" t="s">
        <v>41</v>
      </c>
      <c r="G2102" t="s">
        <v>25</v>
      </c>
      <c r="H2102">
        <v>0</v>
      </c>
      <c r="I2102">
        <v>0</v>
      </c>
      <c r="J2102" t="s">
        <v>441</v>
      </c>
      <c r="K2102" t="s">
        <v>7228</v>
      </c>
      <c r="L2102" t="s">
        <v>7229</v>
      </c>
      <c r="M21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02" t="s">
        <v>7230</v>
      </c>
      <c r="O2102" s="4">
        <v>-3000</v>
      </c>
      <c r="P2102" s="4">
        <f>IF(Table_GL_DATA_QUERY[[#This Row],[TRANSAMT]]&gt;0,Table_GL_DATA_QUERY[[#This Row],[TRANSAMT]],0)</f>
        <v>0</v>
      </c>
      <c r="Q2102" s="4">
        <f>-IF(Table_GL_DATA_QUERY[[#This Row],[TRANSAMT]]&lt;0,Table_GL_DATA_QUERY[[#This Row],[TRANSAMT]],0)</f>
        <v>3000</v>
      </c>
      <c r="R2102" t="s">
        <v>26</v>
      </c>
      <c r="S2102" t="s">
        <v>27</v>
      </c>
    </row>
    <row r="2103" spans="1:19" x14ac:dyDescent="0.25">
      <c r="A2103" s="6">
        <v>20210714</v>
      </c>
      <c r="B2103" t="s">
        <v>768</v>
      </c>
      <c r="C2103" t="s">
        <v>3682</v>
      </c>
      <c r="D2103" t="s">
        <v>7231</v>
      </c>
      <c r="E2103" t="s">
        <v>23</v>
      </c>
      <c r="F2103" t="s">
        <v>24</v>
      </c>
      <c r="G2103" t="s">
        <v>25</v>
      </c>
      <c r="H2103">
        <v>0</v>
      </c>
      <c r="I2103">
        <v>0</v>
      </c>
      <c r="J2103" t="s">
        <v>441</v>
      </c>
      <c r="K2103" t="s">
        <v>7232</v>
      </c>
      <c r="L2103" t="s">
        <v>7233</v>
      </c>
      <c r="M21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03" t="s">
        <v>7234</v>
      </c>
      <c r="O2103" s="4">
        <v>-216000</v>
      </c>
      <c r="P2103" s="4">
        <f>IF(Table_GL_DATA_QUERY[[#This Row],[TRANSAMT]]&gt;0,Table_GL_DATA_QUERY[[#This Row],[TRANSAMT]],0)</f>
        <v>0</v>
      </c>
      <c r="Q2103" s="4">
        <f>-IF(Table_GL_DATA_QUERY[[#This Row],[TRANSAMT]]&lt;0,Table_GL_DATA_QUERY[[#This Row],[TRANSAMT]],0)</f>
        <v>216000</v>
      </c>
      <c r="R2103" t="s">
        <v>26</v>
      </c>
      <c r="S2103" t="s">
        <v>27</v>
      </c>
    </row>
    <row r="2104" spans="1:19" x14ac:dyDescent="0.25">
      <c r="A2104" s="6">
        <v>20210714</v>
      </c>
      <c r="B2104" t="s">
        <v>768</v>
      </c>
      <c r="C2104" t="s">
        <v>3682</v>
      </c>
      <c r="D2104" t="s">
        <v>17680</v>
      </c>
      <c r="E2104" t="s">
        <v>23</v>
      </c>
      <c r="F2104" t="s">
        <v>24</v>
      </c>
      <c r="G2104" t="s">
        <v>1074</v>
      </c>
      <c r="H2104">
        <v>0</v>
      </c>
      <c r="I2104">
        <v>0</v>
      </c>
      <c r="J2104" t="s">
        <v>61</v>
      </c>
      <c r="K2104" t="s">
        <v>2665</v>
      </c>
      <c r="L2104" t="s">
        <v>17681</v>
      </c>
      <c r="M21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000011951607</v>
      </c>
      <c r="N2104" t="s">
        <v>12087</v>
      </c>
      <c r="O2104" s="4">
        <v>-3000</v>
      </c>
      <c r="P2104" s="4">
        <f>IF(Table_GL_DATA_QUERY[[#This Row],[TRANSAMT]]&gt;0,Table_GL_DATA_QUERY[[#This Row],[TRANSAMT]],0)</f>
        <v>0</v>
      </c>
      <c r="Q2104" s="4">
        <f>-IF(Table_GL_DATA_QUERY[[#This Row],[TRANSAMT]]&lt;0,Table_GL_DATA_QUERY[[#This Row],[TRANSAMT]],0)</f>
        <v>3000</v>
      </c>
      <c r="R2104" t="s">
        <v>31</v>
      </c>
      <c r="S2104" t="s">
        <v>27</v>
      </c>
    </row>
    <row r="2105" spans="1:19" x14ac:dyDescent="0.25">
      <c r="A2105" s="6">
        <v>20210714</v>
      </c>
      <c r="B2105" t="s">
        <v>768</v>
      </c>
      <c r="C2105" t="s">
        <v>3682</v>
      </c>
      <c r="D2105" t="s">
        <v>17682</v>
      </c>
      <c r="E2105" t="s">
        <v>23</v>
      </c>
      <c r="F2105" t="s">
        <v>24</v>
      </c>
      <c r="G2105" t="s">
        <v>1074</v>
      </c>
      <c r="H2105">
        <v>0</v>
      </c>
      <c r="I2105">
        <v>0</v>
      </c>
      <c r="J2105" t="s">
        <v>61</v>
      </c>
      <c r="K2105" t="s">
        <v>17683</v>
      </c>
      <c r="L2105" t="s">
        <v>17684</v>
      </c>
      <c r="M21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05" t="s">
        <v>12087</v>
      </c>
      <c r="O2105" s="4">
        <v>-3</v>
      </c>
      <c r="P2105" s="4">
        <f>IF(Table_GL_DATA_QUERY[[#This Row],[TRANSAMT]]&gt;0,Table_GL_DATA_QUERY[[#This Row],[TRANSAMT]],0)</f>
        <v>0</v>
      </c>
      <c r="Q2105" s="4">
        <f>-IF(Table_GL_DATA_QUERY[[#This Row],[TRANSAMT]]&lt;0,Table_GL_DATA_QUERY[[#This Row],[TRANSAMT]],0)</f>
        <v>3</v>
      </c>
      <c r="R2105" t="s">
        <v>31</v>
      </c>
      <c r="S2105" t="s">
        <v>27</v>
      </c>
    </row>
    <row r="2106" spans="1:19" x14ac:dyDescent="0.25">
      <c r="A2106" s="6">
        <v>20210704</v>
      </c>
      <c r="B2106" t="s">
        <v>768</v>
      </c>
      <c r="C2106" t="s">
        <v>3682</v>
      </c>
      <c r="D2106" t="s">
        <v>17685</v>
      </c>
      <c r="E2106" t="s">
        <v>23</v>
      </c>
      <c r="F2106" t="s">
        <v>24</v>
      </c>
      <c r="G2106" t="s">
        <v>1074</v>
      </c>
      <c r="H2106">
        <v>0</v>
      </c>
      <c r="I2106">
        <v>0</v>
      </c>
      <c r="J2106" t="s">
        <v>441</v>
      </c>
      <c r="K2106" t="s">
        <v>12088</v>
      </c>
      <c r="L2106" t="s">
        <v>17686</v>
      </c>
      <c r="M21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06" t="s">
        <v>12087</v>
      </c>
      <c r="O2106" s="4">
        <v>3000</v>
      </c>
      <c r="P2106" s="4">
        <f>IF(Table_GL_DATA_QUERY[[#This Row],[TRANSAMT]]&gt;0,Table_GL_DATA_QUERY[[#This Row],[TRANSAMT]],0)</f>
        <v>3000</v>
      </c>
      <c r="Q2106" s="4">
        <f>-IF(Table_GL_DATA_QUERY[[#This Row],[TRANSAMT]]&lt;0,Table_GL_DATA_QUERY[[#This Row],[TRANSAMT]],0)</f>
        <v>0</v>
      </c>
      <c r="R2106" t="s">
        <v>31</v>
      </c>
      <c r="S2106" t="s">
        <v>27</v>
      </c>
    </row>
    <row r="2107" spans="1:19" x14ac:dyDescent="0.25">
      <c r="A2107" s="6">
        <v>20210704</v>
      </c>
      <c r="B2107" t="s">
        <v>768</v>
      </c>
      <c r="C2107" t="s">
        <v>3682</v>
      </c>
      <c r="D2107" t="s">
        <v>17685</v>
      </c>
      <c r="E2107" t="s">
        <v>59</v>
      </c>
      <c r="F2107" t="s">
        <v>24</v>
      </c>
      <c r="G2107" t="s">
        <v>1074</v>
      </c>
      <c r="H2107">
        <v>0</v>
      </c>
      <c r="I2107">
        <v>0</v>
      </c>
      <c r="J2107" t="s">
        <v>441</v>
      </c>
      <c r="K2107" t="s">
        <v>12088</v>
      </c>
      <c r="L2107" t="s">
        <v>17687</v>
      </c>
      <c r="M21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07" t="s">
        <v>12087</v>
      </c>
      <c r="O2107" s="4">
        <v>3</v>
      </c>
      <c r="P2107" s="4">
        <f>IF(Table_GL_DATA_QUERY[[#This Row],[TRANSAMT]]&gt;0,Table_GL_DATA_QUERY[[#This Row],[TRANSAMT]],0)</f>
        <v>3</v>
      </c>
      <c r="Q2107" s="4">
        <f>-IF(Table_GL_DATA_QUERY[[#This Row],[TRANSAMT]]&lt;0,Table_GL_DATA_QUERY[[#This Row],[TRANSAMT]],0)</f>
        <v>0</v>
      </c>
      <c r="R2107" t="s">
        <v>31</v>
      </c>
      <c r="S2107" t="s">
        <v>27</v>
      </c>
    </row>
    <row r="2108" spans="1:19" x14ac:dyDescent="0.25">
      <c r="A2108" s="6">
        <v>20210716</v>
      </c>
      <c r="B2108" t="s">
        <v>768</v>
      </c>
      <c r="C2108" t="s">
        <v>3682</v>
      </c>
      <c r="D2108" t="s">
        <v>17688</v>
      </c>
      <c r="E2108" t="s">
        <v>23</v>
      </c>
      <c r="F2108" t="s">
        <v>24</v>
      </c>
      <c r="G2108" t="s">
        <v>1074</v>
      </c>
      <c r="H2108">
        <v>0</v>
      </c>
      <c r="I2108">
        <v>0</v>
      </c>
      <c r="J2108" t="s">
        <v>61</v>
      </c>
      <c r="K2108" t="s">
        <v>17689</v>
      </c>
      <c r="L2108" t="s">
        <v>17690</v>
      </c>
      <c r="M21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08" t="s">
        <v>17691</v>
      </c>
      <c r="O2108" s="4">
        <v>13150</v>
      </c>
      <c r="P2108" s="4">
        <f>IF(Table_GL_DATA_QUERY[[#This Row],[TRANSAMT]]&gt;0,Table_GL_DATA_QUERY[[#This Row],[TRANSAMT]],0)</f>
        <v>13150</v>
      </c>
      <c r="Q2108" s="4">
        <f>-IF(Table_GL_DATA_QUERY[[#This Row],[TRANSAMT]]&lt;0,Table_GL_DATA_QUERY[[#This Row],[TRANSAMT]],0)</f>
        <v>0</v>
      </c>
      <c r="R2108" t="s">
        <v>31</v>
      </c>
      <c r="S2108" t="s">
        <v>27</v>
      </c>
    </row>
    <row r="2109" spans="1:19" x14ac:dyDescent="0.25">
      <c r="A2109" s="6">
        <v>20210730</v>
      </c>
      <c r="B2109" t="s">
        <v>768</v>
      </c>
      <c r="C2109" t="s">
        <v>3682</v>
      </c>
      <c r="D2109" t="s">
        <v>17692</v>
      </c>
      <c r="E2109" t="s">
        <v>23</v>
      </c>
      <c r="F2109" t="s">
        <v>24</v>
      </c>
      <c r="G2109" t="s">
        <v>1074</v>
      </c>
      <c r="H2109">
        <v>0</v>
      </c>
      <c r="I2109">
        <v>0</v>
      </c>
      <c r="J2109" t="s">
        <v>61</v>
      </c>
      <c r="K2109" t="s">
        <v>17693</v>
      </c>
      <c r="L2109" t="s">
        <v>17694</v>
      </c>
      <c r="M21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000012111295</v>
      </c>
      <c r="N2109" t="s">
        <v>17695</v>
      </c>
      <c r="O2109" s="4">
        <v>39851</v>
      </c>
      <c r="P2109" s="4">
        <f>IF(Table_GL_DATA_QUERY[[#This Row],[TRANSAMT]]&gt;0,Table_GL_DATA_QUERY[[#This Row],[TRANSAMT]],0)</f>
        <v>39851</v>
      </c>
      <c r="Q2109" s="4">
        <f>-IF(Table_GL_DATA_QUERY[[#This Row],[TRANSAMT]]&lt;0,Table_GL_DATA_QUERY[[#This Row],[TRANSAMT]],0)</f>
        <v>0</v>
      </c>
      <c r="R2109" t="s">
        <v>31</v>
      </c>
      <c r="S2109" t="s">
        <v>27</v>
      </c>
    </row>
    <row r="2110" spans="1:19" x14ac:dyDescent="0.25">
      <c r="A2110" s="6">
        <v>20210727</v>
      </c>
      <c r="B2110" t="s">
        <v>768</v>
      </c>
      <c r="C2110" t="s">
        <v>3682</v>
      </c>
      <c r="D2110" t="s">
        <v>17696</v>
      </c>
      <c r="E2110" t="s">
        <v>23</v>
      </c>
      <c r="F2110" t="s">
        <v>42</v>
      </c>
      <c r="G2110" t="s">
        <v>1074</v>
      </c>
      <c r="H2110">
        <v>0</v>
      </c>
      <c r="I2110">
        <v>0</v>
      </c>
      <c r="J2110" t="s">
        <v>17697</v>
      </c>
      <c r="K2110" t="s">
        <v>17698</v>
      </c>
      <c r="L2110" t="s">
        <v>17699</v>
      </c>
      <c r="M21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10" t="s">
        <v>17700</v>
      </c>
      <c r="O2110" s="4">
        <v>-917189.6</v>
      </c>
      <c r="P2110" s="4">
        <f>IF(Table_GL_DATA_QUERY[[#This Row],[TRANSAMT]]&gt;0,Table_GL_DATA_QUERY[[#This Row],[TRANSAMT]],0)</f>
        <v>0</v>
      </c>
      <c r="Q2110" s="4">
        <f>-IF(Table_GL_DATA_QUERY[[#This Row],[TRANSAMT]]&lt;0,Table_GL_DATA_QUERY[[#This Row],[TRANSAMT]],0)</f>
        <v>917189.6</v>
      </c>
      <c r="R2110" t="s">
        <v>28</v>
      </c>
      <c r="S2110" t="s">
        <v>29</v>
      </c>
    </row>
    <row r="2111" spans="1:19" x14ac:dyDescent="0.25">
      <c r="A2111" s="6">
        <v>20210727</v>
      </c>
      <c r="B2111" t="s">
        <v>768</v>
      </c>
      <c r="C2111" t="s">
        <v>3682</v>
      </c>
      <c r="D2111" t="s">
        <v>17696</v>
      </c>
      <c r="E2111" t="s">
        <v>23</v>
      </c>
      <c r="F2111" t="s">
        <v>24</v>
      </c>
      <c r="G2111" t="s">
        <v>1074</v>
      </c>
      <c r="H2111">
        <v>0</v>
      </c>
      <c r="I2111">
        <v>0</v>
      </c>
      <c r="J2111" t="s">
        <v>441</v>
      </c>
      <c r="K2111" t="s">
        <v>17698</v>
      </c>
      <c r="L2111" t="s">
        <v>17699</v>
      </c>
      <c r="M21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11" t="s">
        <v>17700</v>
      </c>
      <c r="O2111" s="4">
        <v>917189.6</v>
      </c>
      <c r="P2111" s="4">
        <f>IF(Table_GL_DATA_QUERY[[#This Row],[TRANSAMT]]&gt;0,Table_GL_DATA_QUERY[[#This Row],[TRANSAMT]],0)</f>
        <v>917189.6</v>
      </c>
      <c r="Q2111" s="4">
        <f>-IF(Table_GL_DATA_QUERY[[#This Row],[TRANSAMT]]&lt;0,Table_GL_DATA_QUERY[[#This Row],[TRANSAMT]],0)</f>
        <v>0</v>
      </c>
      <c r="R2111" t="s">
        <v>28</v>
      </c>
      <c r="S2111" t="s">
        <v>29</v>
      </c>
    </row>
    <row r="2112" spans="1:19" x14ac:dyDescent="0.25">
      <c r="A2112" s="6">
        <v>20210701</v>
      </c>
      <c r="B2112" t="s">
        <v>768</v>
      </c>
      <c r="C2112" t="s">
        <v>3682</v>
      </c>
      <c r="D2112" t="s">
        <v>17701</v>
      </c>
      <c r="E2112" t="s">
        <v>23</v>
      </c>
      <c r="F2112" t="s">
        <v>42</v>
      </c>
      <c r="G2112" t="s">
        <v>1074</v>
      </c>
      <c r="H2112">
        <v>0</v>
      </c>
      <c r="I2112">
        <v>0</v>
      </c>
      <c r="J2112" t="s">
        <v>473</v>
      </c>
      <c r="K2112" t="s">
        <v>17702</v>
      </c>
      <c r="L2112" t="s">
        <v>17703</v>
      </c>
      <c r="M21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12" t="s">
        <v>1632</v>
      </c>
      <c r="O2112" s="4">
        <v>-40000030</v>
      </c>
      <c r="P2112" s="4">
        <f>IF(Table_GL_DATA_QUERY[[#This Row],[TRANSAMT]]&gt;0,Table_GL_DATA_QUERY[[#This Row],[TRANSAMT]],0)</f>
        <v>0</v>
      </c>
      <c r="Q2112" s="4">
        <f>-IF(Table_GL_DATA_QUERY[[#This Row],[TRANSAMT]]&lt;0,Table_GL_DATA_QUERY[[#This Row],[TRANSAMT]],0)</f>
        <v>40000030</v>
      </c>
      <c r="R2112" t="s">
        <v>28</v>
      </c>
      <c r="S2112" t="s">
        <v>29</v>
      </c>
    </row>
    <row r="2113" spans="1:19" x14ac:dyDescent="0.25">
      <c r="A2113" s="6">
        <v>20210701</v>
      </c>
      <c r="B2113" t="s">
        <v>768</v>
      </c>
      <c r="C2113" t="s">
        <v>3682</v>
      </c>
      <c r="D2113" t="s">
        <v>17701</v>
      </c>
      <c r="E2113" t="s">
        <v>23</v>
      </c>
      <c r="F2113" t="s">
        <v>24</v>
      </c>
      <c r="G2113" t="s">
        <v>1074</v>
      </c>
      <c r="H2113">
        <v>0</v>
      </c>
      <c r="I2113">
        <v>0</v>
      </c>
      <c r="J2113" t="s">
        <v>441</v>
      </c>
      <c r="K2113" t="s">
        <v>17702</v>
      </c>
      <c r="L2113" t="s">
        <v>17703</v>
      </c>
      <c r="M21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13" t="s">
        <v>1632</v>
      </c>
      <c r="O2113" s="4">
        <v>40000030</v>
      </c>
      <c r="P2113" s="4">
        <f>IF(Table_GL_DATA_QUERY[[#This Row],[TRANSAMT]]&gt;0,Table_GL_DATA_QUERY[[#This Row],[TRANSAMT]],0)</f>
        <v>40000030</v>
      </c>
      <c r="Q2113" s="4">
        <f>-IF(Table_GL_DATA_QUERY[[#This Row],[TRANSAMT]]&lt;0,Table_GL_DATA_QUERY[[#This Row],[TRANSAMT]],0)</f>
        <v>0</v>
      </c>
      <c r="R2113" t="s">
        <v>28</v>
      </c>
      <c r="S2113" t="s">
        <v>29</v>
      </c>
    </row>
    <row r="2114" spans="1:19" x14ac:dyDescent="0.25">
      <c r="A2114" s="6">
        <v>20210727</v>
      </c>
      <c r="B2114" t="s">
        <v>768</v>
      </c>
      <c r="C2114" t="s">
        <v>3682</v>
      </c>
      <c r="D2114" t="s">
        <v>10853</v>
      </c>
      <c r="E2114" t="s">
        <v>23</v>
      </c>
      <c r="F2114" t="s">
        <v>41</v>
      </c>
      <c r="G2114" t="s">
        <v>49</v>
      </c>
      <c r="H2114">
        <v>0</v>
      </c>
      <c r="I2114">
        <v>0</v>
      </c>
      <c r="J2114" t="s">
        <v>61</v>
      </c>
      <c r="K2114" t="s">
        <v>7125</v>
      </c>
      <c r="L2114" t="s">
        <v>10854</v>
      </c>
      <c r="M21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000000000002</v>
      </c>
      <c r="N2114" t="s">
        <v>10855</v>
      </c>
      <c r="O2114" s="4">
        <v>309081</v>
      </c>
      <c r="P2114" s="4">
        <f>IF(Table_GL_DATA_QUERY[[#This Row],[TRANSAMT]]&gt;0,Table_GL_DATA_QUERY[[#This Row],[TRANSAMT]],0)</f>
        <v>309081</v>
      </c>
      <c r="Q2114" s="4">
        <f>-IF(Table_GL_DATA_QUERY[[#This Row],[TRANSAMT]]&lt;0,Table_GL_DATA_QUERY[[#This Row],[TRANSAMT]],0)</f>
        <v>0</v>
      </c>
      <c r="R2114" t="s">
        <v>31</v>
      </c>
      <c r="S2114" t="s">
        <v>27</v>
      </c>
    </row>
    <row r="2115" spans="1:19" x14ac:dyDescent="0.25">
      <c r="A2115" s="6">
        <v>20210728</v>
      </c>
      <c r="B2115" t="s">
        <v>768</v>
      </c>
      <c r="C2115" t="s">
        <v>3682</v>
      </c>
      <c r="D2115" t="s">
        <v>10853</v>
      </c>
      <c r="E2115" t="s">
        <v>59</v>
      </c>
      <c r="F2115" t="s">
        <v>41</v>
      </c>
      <c r="G2115" t="s">
        <v>49</v>
      </c>
      <c r="H2115">
        <v>0</v>
      </c>
      <c r="I2115">
        <v>0</v>
      </c>
      <c r="J2115" t="s">
        <v>61</v>
      </c>
      <c r="K2115" t="s">
        <v>2669</v>
      </c>
      <c r="L2115" t="s">
        <v>10856</v>
      </c>
      <c r="M21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15" t="s">
        <v>2670</v>
      </c>
      <c r="O2115" s="4">
        <v>29706</v>
      </c>
      <c r="P2115" s="4">
        <f>IF(Table_GL_DATA_QUERY[[#This Row],[TRANSAMT]]&gt;0,Table_GL_DATA_QUERY[[#This Row],[TRANSAMT]],0)</f>
        <v>29706</v>
      </c>
      <c r="Q2115" s="4">
        <f>-IF(Table_GL_DATA_QUERY[[#This Row],[TRANSAMT]]&lt;0,Table_GL_DATA_QUERY[[#This Row],[TRANSAMT]],0)</f>
        <v>0</v>
      </c>
      <c r="R2115" t="s">
        <v>31</v>
      </c>
      <c r="S2115" t="s">
        <v>27</v>
      </c>
    </row>
    <row r="2116" spans="1:19" x14ac:dyDescent="0.25">
      <c r="A2116" s="6">
        <v>20210728</v>
      </c>
      <c r="B2116" t="s">
        <v>768</v>
      </c>
      <c r="C2116" t="s">
        <v>3682</v>
      </c>
      <c r="D2116" t="s">
        <v>10853</v>
      </c>
      <c r="E2116" t="s">
        <v>149</v>
      </c>
      <c r="F2116" t="s">
        <v>41</v>
      </c>
      <c r="G2116" t="s">
        <v>49</v>
      </c>
      <c r="H2116">
        <v>0</v>
      </c>
      <c r="I2116">
        <v>0</v>
      </c>
      <c r="J2116" t="s">
        <v>61</v>
      </c>
      <c r="K2116" t="s">
        <v>2671</v>
      </c>
      <c r="L2116" t="s">
        <v>10857</v>
      </c>
      <c r="M21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000CMS204631</v>
      </c>
      <c r="N2116" t="s">
        <v>2672</v>
      </c>
      <c r="O2116" s="4">
        <v>272872</v>
      </c>
      <c r="P2116" s="4">
        <f>IF(Table_GL_DATA_QUERY[[#This Row],[TRANSAMT]]&gt;0,Table_GL_DATA_QUERY[[#This Row],[TRANSAMT]],0)</f>
        <v>272872</v>
      </c>
      <c r="Q2116" s="4">
        <f>-IF(Table_GL_DATA_QUERY[[#This Row],[TRANSAMT]]&lt;0,Table_GL_DATA_QUERY[[#This Row],[TRANSAMT]],0)</f>
        <v>0</v>
      </c>
      <c r="R2116" t="s">
        <v>31</v>
      </c>
      <c r="S2116" t="s">
        <v>27</v>
      </c>
    </row>
    <row r="2117" spans="1:19" x14ac:dyDescent="0.25">
      <c r="A2117" s="6">
        <v>20210729</v>
      </c>
      <c r="B2117" t="s">
        <v>768</v>
      </c>
      <c r="C2117" t="s">
        <v>3682</v>
      </c>
      <c r="D2117" t="s">
        <v>10853</v>
      </c>
      <c r="E2117" t="s">
        <v>126</v>
      </c>
      <c r="F2117" t="s">
        <v>150</v>
      </c>
      <c r="G2117" t="s">
        <v>49</v>
      </c>
      <c r="H2117">
        <v>0</v>
      </c>
      <c r="I2117">
        <v>0</v>
      </c>
      <c r="J2117" t="s">
        <v>61</v>
      </c>
      <c r="K2117" t="s">
        <v>250</v>
      </c>
      <c r="L2117" t="s">
        <v>10858</v>
      </c>
      <c r="M21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000010728616</v>
      </c>
      <c r="N2117" t="s">
        <v>698</v>
      </c>
      <c r="O2117" s="4">
        <v>816018.1</v>
      </c>
      <c r="P2117" s="4">
        <f>IF(Table_GL_DATA_QUERY[[#This Row],[TRANSAMT]]&gt;0,Table_GL_DATA_QUERY[[#This Row],[TRANSAMT]],0)</f>
        <v>816018.1</v>
      </c>
      <c r="Q2117" s="4">
        <f>-IF(Table_GL_DATA_QUERY[[#This Row],[TRANSAMT]]&lt;0,Table_GL_DATA_QUERY[[#This Row],[TRANSAMT]],0)</f>
        <v>0</v>
      </c>
      <c r="R2117" t="s">
        <v>31</v>
      </c>
      <c r="S2117" t="s">
        <v>27</v>
      </c>
    </row>
    <row r="2118" spans="1:19" x14ac:dyDescent="0.25">
      <c r="A2118" s="6">
        <v>20210729</v>
      </c>
      <c r="B2118" t="s">
        <v>768</v>
      </c>
      <c r="C2118" t="s">
        <v>3682</v>
      </c>
      <c r="D2118" t="s">
        <v>10853</v>
      </c>
      <c r="E2118" t="s">
        <v>127</v>
      </c>
      <c r="F2118" t="s">
        <v>52</v>
      </c>
      <c r="G2118" t="s">
        <v>49</v>
      </c>
      <c r="H2118">
        <v>0</v>
      </c>
      <c r="I2118">
        <v>0</v>
      </c>
      <c r="J2118" t="s">
        <v>61</v>
      </c>
      <c r="K2118" t="s">
        <v>1987</v>
      </c>
      <c r="L2118" t="s">
        <v>10859</v>
      </c>
      <c r="M21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000010728613</v>
      </c>
      <c r="N2118" t="s">
        <v>3294</v>
      </c>
      <c r="O2118" s="4">
        <v>559095.28</v>
      </c>
      <c r="P2118" s="4">
        <f>IF(Table_GL_DATA_QUERY[[#This Row],[TRANSAMT]]&gt;0,Table_GL_DATA_QUERY[[#This Row],[TRANSAMT]],0)</f>
        <v>559095.28</v>
      </c>
      <c r="Q2118" s="4">
        <f>-IF(Table_GL_DATA_QUERY[[#This Row],[TRANSAMT]]&lt;0,Table_GL_DATA_QUERY[[#This Row],[TRANSAMT]],0)</f>
        <v>0</v>
      </c>
      <c r="R2118" t="s">
        <v>31</v>
      </c>
      <c r="S2118" t="s">
        <v>27</v>
      </c>
    </row>
    <row r="2119" spans="1:19" x14ac:dyDescent="0.25">
      <c r="A2119" s="6">
        <v>20210729</v>
      </c>
      <c r="B2119" t="s">
        <v>768</v>
      </c>
      <c r="C2119" t="s">
        <v>3682</v>
      </c>
      <c r="D2119" t="s">
        <v>10853</v>
      </c>
      <c r="E2119" t="s">
        <v>56</v>
      </c>
      <c r="F2119" t="s">
        <v>41</v>
      </c>
      <c r="G2119" t="s">
        <v>49</v>
      </c>
      <c r="H2119">
        <v>0</v>
      </c>
      <c r="I2119">
        <v>0</v>
      </c>
      <c r="J2119" t="s">
        <v>61</v>
      </c>
      <c r="K2119" t="s">
        <v>10860</v>
      </c>
      <c r="L2119" t="s">
        <v>10861</v>
      </c>
      <c r="M21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19" t="s">
        <v>10862</v>
      </c>
      <c r="O2119" s="4">
        <v>461692</v>
      </c>
      <c r="P2119" s="4">
        <f>IF(Table_GL_DATA_QUERY[[#This Row],[TRANSAMT]]&gt;0,Table_GL_DATA_QUERY[[#This Row],[TRANSAMT]],0)</f>
        <v>461692</v>
      </c>
      <c r="Q2119" s="4">
        <f>-IF(Table_GL_DATA_QUERY[[#This Row],[TRANSAMT]]&lt;0,Table_GL_DATA_QUERY[[#This Row],[TRANSAMT]],0)</f>
        <v>0</v>
      </c>
      <c r="R2119" t="s">
        <v>31</v>
      </c>
      <c r="S2119" t="s">
        <v>27</v>
      </c>
    </row>
    <row r="2120" spans="1:19" x14ac:dyDescent="0.25">
      <c r="A2120" s="6">
        <v>20210729</v>
      </c>
      <c r="B2120" t="s">
        <v>768</v>
      </c>
      <c r="C2120" t="s">
        <v>3682</v>
      </c>
      <c r="D2120" t="s">
        <v>10853</v>
      </c>
      <c r="E2120" t="s">
        <v>128</v>
      </c>
      <c r="F2120" t="s">
        <v>41</v>
      </c>
      <c r="G2120" t="s">
        <v>49</v>
      </c>
      <c r="H2120">
        <v>0</v>
      </c>
      <c r="I2120">
        <v>0</v>
      </c>
      <c r="J2120" t="s">
        <v>61</v>
      </c>
      <c r="K2120" t="s">
        <v>3655</v>
      </c>
      <c r="L2120" t="s">
        <v>10863</v>
      </c>
      <c r="M21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20" t="s">
        <v>3656</v>
      </c>
      <c r="O2120" s="4">
        <v>403737.94</v>
      </c>
      <c r="P2120" s="4">
        <f>IF(Table_GL_DATA_QUERY[[#This Row],[TRANSAMT]]&gt;0,Table_GL_DATA_QUERY[[#This Row],[TRANSAMT]],0)</f>
        <v>403737.94</v>
      </c>
      <c r="Q2120" s="4">
        <f>-IF(Table_GL_DATA_QUERY[[#This Row],[TRANSAMT]]&lt;0,Table_GL_DATA_QUERY[[#This Row],[TRANSAMT]],0)</f>
        <v>0</v>
      </c>
      <c r="R2120" t="s">
        <v>31</v>
      </c>
      <c r="S2120" t="s">
        <v>27</v>
      </c>
    </row>
    <row r="2121" spans="1:19" x14ac:dyDescent="0.25">
      <c r="A2121" s="6">
        <v>20210729</v>
      </c>
      <c r="B2121" t="s">
        <v>768</v>
      </c>
      <c r="C2121" t="s">
        <v>3682</v>
      </c>
      <c r="D2121" t="s">
        <v>10853</v>
      </c>
      <c r="E2121" t="s">
        <v>97</v>
      </c>
      <c r="F2121" t="s">
        <v>41</v>
      </c>
      <c r="G2121" t="s">
        <v>49</v>
      </c>
      <c r="H2121">
        <v>0</v>
      </c>
      <c r="I2121">
        <v>0</v>
      </c>
      <c r="J2121" t="s">
        <v>61</v>
      </c>
      <c r="K2121" t="s">
        <v>2104</v>
      </c>
      <c r="L2121" t="s">
        <v>10864</v>
      </c>
      <c r="M21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21" t="s">
        <v>2673</v>
      </c>
      <c r="O2121" s="4">
        <v>1374905.1</v>
      </c>
      <c r="P2121" s="4">
        <f>IF(Table_GL_DATA_QUERY[[#This Row],[TRANSAMT]]&gt;0,Table_GL_DATA_QUERY[[#This Row],[TRANSAMT]],0)</f>
        <v>1374905.1</v>
      </c>
      <c r="Q2121" s="4">
        <f>-IF(Table_GL_DATA_QUERY[[#This Row],[TRANSAMT]]&lt;0,Table_GL_DATA_QUERY[[#This Row],[TRANSAMT]],0)</f>
        <v>0</v>
      </c>
      <c r="R2121" t="s">
        <v>31</v>
      </c>
      <c r="S2121" t="s">
        <v>27</v>
      </c>
    </row>
    <row r="2122" spans="1:19" x14ac:dyDescent="0.25">
      <c r="A2122" s="6">
        <v>20210729</v>
      </c>
      <c r="B2122" t="s">
        <v>768</v>
      </c>
      <c r="C2122" t="s">
        <v>3682</v>
      </c>
      <c r="D2122" t="s">
        <v>10853</v>
      </c>
      <c r="E2122" t="s">
        <v>99</v>
      </c>
      <c r="F2122" t="s">
        <v>41</v>
      </c>
      <c r="G2122" t="s">
        <v>49</v>
      </c>
      <c r="H2122">
        <v>0</v>
      </c>
      <c r="I2122">
        <v>0</v>
      </c>
      <c r="J2122" t="s">
        <v>61</v>
      </c>
      <c r="K2122" t="s">
        <v>6864</v>
      </c>
      <c r="L2122" t="s">
        <v>10865</v>
      </c>
      <c r="M21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22" t="s">
        <v>10866</v>
      </c>
      <c r="O2122" s="4">
        <v>5738416.9100000001</v>
      </c>
      <c r="P2122" s="4">
        <f>IF(Table_GL_DATA_QUERY[[#This Row],[TRANSAMT]]&gt;0,Table_GL_DATA_QUERY[[#This Row],[TRANSAMT]],0)</f>
        <v>5738416.9100000001</v>
      </c>
      <c r="Q2122" s="4">
        <f>-IF(Table_GL_DATA_QUERY[[#This Row],[TRANSAMT]]&lt;0,Table_GL_DATA_QUERY[[#This Row],[TRANSAMT]],0)</f>
        <v>0</v>
      </c>
      <c r="R2122" t="s">
        <v>31</v>
      </c>
      <c r="S2122" t="s">
        <v>27</v>
      </c>
    </row>
    <row r="2123" spans="1:19" x14ac:dyDescent="0.25">
      <c r="A2123" s="6">
        <v>20210730</v>
      </c>
      <c r="B2123" t="s">
        <v>768</v>
      </c>
      <c r="C2123" t="s">
        <v>3682</v>
      </c>
      <c r="D2123" t="s">
        <v>10853</v>
      </c>
      <c r="E2123" t="s">
        <v>100</v>
      </c>
      <c r="F2123" t="s">
        <v>41</v>
      </c>
      <c r="G2123" t="s">
        <v>49</v>
      </c>
      <c r="H2123">
        <v>0</v>
      </c>
      <c r="I2123">
        <v>0</v>
      </c>
      <c r="J2123" t="s">
        <v>61</v>
      </c>
      <c r="K2123" t="s">
        <v>2674</v>
      </c>
      <c r="L2123" t="s">
        <v>10867</v>
      </c>
      <c r="M21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000000018972</v>
      </c>
      <c r="N2123" t="s">
        <v>2675</v>
      </c>
      <c r="O2123" s="4">
        <v>140640</v>
      </c>
      <c r="P2123" s="4">
        <f>IF(Table_GL_DATA_QUERY[[#This Row],[TRANSAMT]]&gt;0,Table_GL_DATA_QUERY[[#This Row],[TRANSAMT]],0)</f>
        <v>140640</v>
      </c>
      <c r="Q2123" s="4">
        <f>-IF(Table_GL_DATA_QUERY[[#This Row],[TRANSAMT]]&lt;0,Table_GL_DATA_QUERY[[#This Row],[TRANSAMT]],0)</f>
        <v>0</v>
      </c>
      <c r="R2123" t="s">
        <v>31</v>
      </c>
      <c r="S2123" t="s">
        <v>27</v>
      </c>
    </row>
    <row r="2124" spans="1:19" x14ac:dyDescent="0.25">
      <c r="A2124" s="6">
        <v>20210730</v>
      </c>
      <c r="B2124" t="s">
        <v>768</v>
      </c>
      <c r="C2124" t="s">
        <v>3682</v>
      </c>
      <c r="D2124" t="s">
        <v>10853</v>
      </c>
      <c r="E2124" t="s">
        <v>101</v>
      </c>
      <c r="F2124" t="s">
        <v>144</v>
      </c>
      <c r="G2124" t="s">
        <v>49</v>
      </c>
      <c r="H2124">
        <v>0</v>
      </c>
      <c r="I2124">
        <v>0</v>
      </c>
      <c r="J2124" t="s">
        <v>61</v>
      </c>
      <c r="K2124" t="s">
        <v>7125</v>
      </c>
      <c r="L2124" t="s">
        <v>10868</v>
      </c>
      <c r="M21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24" t="s">
        <v>10855</v>
      </c>
      <c r="O2124" s="4">
        <v>2929324</v>
      </c>
      <c r="P2124" s="4">
        <f>IF(Table_GL_DATA_QUERY[[#This Row],[TRANSAMT]]&gt;0,Table_GL_DATA_QUERY[[#This Row],[TRANSAMT]],0)</f>
        <v>2929324</v>
      </c>
      <c r="Q2124" s="4">
        <f>-IF(Table_GL_DATA_QUERY[[#This Row],[TRANSAMT]]&lt;0,Table_GL_DATA_QUERY[[#This Row],[TRANSAMT]],0)</f>
        <v>0</v>
      </c>
      <c r="R2124" t="s">
        <v>31</v>
      </c>
      <c r="S2124" t="s">
        <v>27</v>
      </c>
    </row>
    <row r="2125" spans="1:19" x14ac:dyDescent="0.25">
      <c r="A2125" s="6">
        <v>20210730</v>
      </c>
      <c r="B2125" t="s">
        <v>768</v>
      </c>
      <c r="C2125" t="s">
        <v>3682</v>
      </c>
      <c r="D2125" t="s">
        <v>10853</v>
      </c>
      <c r="E2125" t="s">
        <v>103</v>
      </c>
      <c r="F2125" t="s">
        <v>41</v>
      </c>
      <c r="G2125" t="s">
        <v>49</v>
      </c>
      <c r="H2125">
        <v>0</v>
      </c>
      <c r="I2125">
        <v>0</v>
      </c>
      <c r="J2125" t="s">
        <v>61</v>
      </c>
      <c r="K2125" t="s">
        <v>10869</v>
      </c>
      <c r="L2125" t="s">
        <v>10870</v>
      </c>
      <c r="M21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25" t="s">
        <v>10871</v>
      </c>
      <c r="O2125" s="4">
        <v>15120</v>
      </c>
      <c r="P2125" s="4">
        <f>IF(Table_GL_DATA_QUERY[[#This Row],[TRANSAMT]]&gt;0,Table_GL_DATA_QUERY[[#This Row],[TRANSAMT]],0)</f>
        <v>15120</v>
      </c>
      <c r="Q2125" s="4">
        <f>-IF(Table_GL_DATA_QUERY[[#This Row],[TRANSAMT]]&lt;0,Table_GL_DATA_QUERY[[#This Row],[TRANSAMT]],0)</f>
        <v>0</v>
      </c>
      <c r="R2125" t="s">
        <v>31</v>
      </c>
      <c r="S2125" t="s">
        <v>27</v>
      </c>
    </row>
    <row r="2126" spans="1:19" x14ac:dyDescent="0.25">
      <c r="A2126" s="6">
        <v>20210731</v>
      </c>
      <c r="B2126" t="s">
        <v>768</v>
      </c>
      <c r="C2126" t="s">
        <v>3682</v>
      </c>
      <c r="D2126" t="s">
        <v>10853</v>
      </c>
      <c r="E2126" t="s">
        <v>104</v>
      </c>
      <c r="F2126" t="s">
        <v>150</v>
      </c>
      <c r="G2126" t="s">
        <v>49</v>
      </c>
      <c r="H2126">
        <v>0</v>
      </c>
      <c r="I2126">
        <v>0</v>
      </c>
      <c r="J2126" t="s">
        <v>61</v>
      </c>
      <c r="K2126" t="s">
        <v>7102</v>
      </c>
      <c r="L2126" t="s">
        <v>10872</v>
      </c>
      <c r="M21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000010731112</v>
      </c>
      <c r="N2126" t="s">
        <v>10873</v>
      </c>
      <c r="O2126" s="4">
        <v>62778</v>
      </c>
      <c r="P2126" s="4">
        <f>IF(Table_GL_DATA_QUERY[[#This Row],[TRANSAMT]]&gt;0,Table_GL_DATA_QUERY[[#This Row],[TRANSAMT]],0)</f>
        <v>62778</v>
      </c>
      <c r="Q2126" s="4">
        <f>-IF(Table_GL_DATA_QUERY[[#This Row],[TRANSAMT]]&lt;0,Table_GL_DATA_QUERY[[#This Row],[TRANSAMT]],0)</f>
        <v>0</v>
      </c>
      <c r="R2126" t="s">
        <v>31</v>
      </c>
      <c r="S2126" t="s">
        <v>27</v>
      </c>
    </row>
    <row r="2127" spans="1:19" x14ac:dyDescent="0.25">
      <c r="A2127" s="6">
        <v>20210731</v>
      </c>
      <c r="B2127" t="s">
        <v>768</v>
      </c>
      <c r="C2127" t="s">
        <v>3682</v>
      </c>
      <c r="D2127" t="s">
        <v>10853</v>
      </c>
      <c r="E2127" t="s">
        <v>106</v>
      </c>
      <c r="F2127" t="s">
        <v>58</v>
      </c>
      <c r="G2127" t="s">
        <v>49</v>
      </c>
      <c r="H2127">
        <v>0</v>
      </c>
      <c r="I2127">
        <v>0</v>
      </c>
      <c r="J2127" t="s">
        <v>61</v>
      </c>
      <c r="K2127" t="s">
        <v>3533</v>
      </c>
      <c r="L2127" t="s">
        <v>10874</v>
      </c>
      <c r="M21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27" t="s">
        <v>3534</v>
      </c>
      <c r="O2127" s="4">
        <v>299572</v>
      </c>
      <c r="P2127" s="4">
        <f>IF(Table_GL_DATA_QUERY[[#This Row],[TRANSAMT]]&gt;0,Table_GL_DATA_QUERY[[#This Row],[TRANSAMT]],0)</f>
        <v>299572</v>
      </c>
      <c r="Q2127" s="4">
        <f>-IF(Table_GL_DATA_QUERY[[#This Row],[TRANSAMT]]&lt;0,Table_GL_DATA_QUERY[[#This Row],[TRANSAMT]],0)</f>
        <v>0</v>
      </c>
      <c r="R2127" t="s">
        <v>31</v>
      </c>
      <c r="S2127" t="s">
        <v>27</v>
      </c>
    </row>
    <row r="2128" spans="1:19" x14ac:dyDescent="0.25">
      <c r="A2128" s="6">
        <v>20210731</v>
      </c>
      <c r="B2128" t="s">
        <v>768</v>
      </c>
      <c r="C2128" t="s">
        <v>3682</v>
      </c>
      <c r="D2128" t="s">
        <v>10853</v>
      </c>
      <c r="E2128" t="s">
        <v>107</v>
      </c>
      <c r="F2128" t="s">
        <v>150</v>
      </c>
      <c r="G2128" t="s">
        <v>49</v>
      </c>
      <c r="H2128">
        <v>0</v>
      </c>
      <c r="I2128">
        <v>0</v>
      </c>
      <c r="J2128" t="s">
        <v>61</v>
      </c>
      <c r="K2128" t="s">
        <v>194</v>
      </c>
      <c r="L2128" t="s">
        <v>10875</v>
      </c>
      <c r="M21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000010731143</v>
      </c>
      <c r="N2128" t="s">
        <v>195</v>
      </c>
      <c r="O2128" s="4">
        <v>100631</v>
      </c>
      <c r="P2128" s="4">
        <f>IF(Table_GL_DATA_QUERY[[#This Row],[TRANSAMT]]&gt;0,Table_GL_DATA_QUERY[[#This Row],[TRANSAMT]],0)</f>
        <v>100631</v>
      </c>
      <c r="Q2128" s="4">
        <f>-IF(Table_GL_DATA_QUERY[[#This Row],[TRANSAMT]]&lt;0,Table_GL_DATA_QUERY[[#This Row],[TRANSAMT]],0)</f>
        <v>0</v>
      </c>
      <c r="R2128" t="s">
        <v>31</v>
      </c>
      <c r="S2128" t="s">
        <v>27</v>
      </c>
    </row>
    <row r="2129" spans="1:19" x14ac:dyDescent="0.25">
      <c r="A2129" s="6">
        <v>20210731</v>
      </c>
      <c r="B2129" t="s">
        <v>768</v>
      </c>
      <c r="C2129" t="s">
        <v>3682</v>
      </c>
      <c r="D2129" t="s">
        <v>10853</v>
      </c>
      <c r="E2129" t="s">
        <v>109</v>
      </c>
      <c r="F2129" t="s">
        <v>202</v>
      </c>
      <c r="G2129" t="s">
        <v>49</v>
      </c>
      <c r="H2129">
        <v>0</v>
      </c>
      <c r="I2129">
        <v>0</v>
      </c>
      <c r="J2129" t="s">
        <v>61</v>
      </c>
      <c r="K2129" t="s">
        <v>1112</v>
      </c>
      <c r="L2129" t="s">
        <v>10876</v>
      </c>
      <c r="M21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000010731147</v>
      </c>
      <c r="N2129" t="s">
        <v>1113</v>
      </c>
      <c r="O2129" s="4">
        <v>5511276.7000000002</v>
      </c>
      <c r="P2129" s="4">
        <f>IF(Table_GL_DATA_QUERY[[#This Row],[TRANSAMT]]&gt;0,Table_GL_DATA_QUERY[[#This Row],[TRANSAMT]],0)</f>
        <v>5511276.7000000002</v>
      </c>
      <c r="Q2129" s="4">
        <f>-IF(Table_GL_DATA_QUERY[[#This Row],[TRANSAMT]]&lt;0,Table_GL_DATA_QUERY[[#This Row],[TRANSAMT]],0)</f>
        <v>0</v>
      </c>
      <c r="R2129" t="s">
        <v>31</v>
      </c>
      <c r="S2129" t="s">
        <v>27</v>
      </c>
    </row>
    <row r="2130" spans="1:19" x14ac:dyDescent="0.25">
      <c r="A2130" s="6">
        <v>20210731</v>
      </c>
      <c r="B2130" t="s">
        <v>768</v>
      </c>
      <c r="C2130" t="s">
        <v>3682</v>
      </c>
      <c r="D2130" t="s">
        <v>10853</v>
      </c>
      <c r="E2130" t="s">
        <v>193</v>
      </c>
      <c r="F2130" t="s">
        <v>41</v>
      </c>
      <c r="G2130" t="s">
        <v>49</v>
      </c>
      <c r="H2130">
        <v>0</v>
      </c>
      <c r="I2130">
        <v>0</v>
      </c>
      <c r="J2130" t="s">
        <v>61</v>
      </c>
      <c r="K2130" t="s">
        <v>2676</v>
      </c>
      <c r="L2130" t="s">
        <v>10877</v>
      </c>
      <c r="M21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000246537877</v>
      </c>
      <c r="N2130" t="s">
        <v>2677</v>
      </c>
      <c r="O2130" s="4">
        <v>339595</v>
      </c>
      <c r="P2130" s="4">
        <f>IF(Table_GL_DATA_QUERY[[#This Row],[TRANSAMT]]&gt;0,Table_GL_DATA_QUERY[[#This Row],[TRANSAMT]],0)</f>
        <v>339595</v>
      </c>
      <c r="Q2130" s="4">
        <f>-IF(Table_GL_DATA_QUERY[[#This Row],[TRANSAMT]]&lt;0,Table_GL_DATA_QUERY[[#This Row],[TRANSAMT]],0)</f>
        <v>0</v>
      </c>
      <c r="R2130" t="s">
        <v>31</v>
      </c>
      <c r="S2130" t="s">
        <v>27</v>
      </c>
    </row>
    <row r="2131" spans="1:19" x14ac:dyDescent="0.25">
      <c r="A2131" s="6">
        <v>20210731</v>
      </c>
      <c r="B2131" t="s">
        <v>768</v>
      </c>
      <c r="C2131" t="s">
        <v>3682</v>
      </c>
      <c r="D2131" t="s">
        <v>10853</v>
      </c>
      <c r="E2131" t="s">
        <v>196</v>
      </c>
      <c r="F2131" t="s">
        <v>41</v>
      </c>
      <c r="G2131" t="s">
        <v>49</v>
      </c>
      <c r="H2131">
        <v>0</v>
      </c>
      <c r="I2131">
        <v>0</v>
      </c>
      <c r="J2131" t="s">
        <v>61</v>
      </c>
      <c r="K2131" t="s">
        <v>2279</v>
      </c>
      <c r="L2131" t="s">
        <v>10878</v>
      </c>
      <c r="M21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31" t="s">
        <v>9024</v>
      </c>
      <c r="O2131" s="4">
        <v>363037</v>
      </c>
      <c r="P2131" s="4">
        <f>IF(Table_GL_DATA_QUERY[[#This Row],[TRANSAMT]]&gt;0,Table_GL_DATA_QUERY[[#This Row],[TRANSAMT]],0)</f>
        <v>363037</v>
      </c>
      <c r="Q2131" s="4">
        <f>-IF(Table_GL_DATA_QUERY[[#This Row],[TRANSAMT]]&lt;0,Table_GL_DATA_QUERY[[#This Row],[TRANSAMT]],0)</f>
        <v>0</v>
      </c>
      <c r="R2131" t="s">
        <v>31</v>
      </c>
      <c r="S2131" t="s">
        <v>27</v>
      </c>
    </row>
    <row r="2132" spans="1:19" x14ac:dyDescent="0.25">
      <c r="A2132" s="6">
        <v>20210730</v>
      </c>
      <c r="B2132" t="s">
        <v>768</v>
      </c>
      <c r="C2132" t="s">
        <v>3682</v>
      </c>
      <c r="D2132" t="s">
        <v>10853</v>
      </c>
      <c r="E2132" t="s">
        <v>197</v>
      </c>
      <c r="F2132" t="s">
        <v>150</v>
      </c>
      <c r="G2132" t="s">
        <v>49</v>
      </c>
      <c r="H2132">
        <v>0</v>
      </c>
      <c r="I2132">
        <v>0</v>
      </c>
      <c r="J2132" t="s">
        <v>61</v>
      </c>
      <c r="K2132" t="s">
        <v>6567</v>
      </c>
      <c r="L2132" t="s">
        <v>10879</v>
      </c>
      <c r="M21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000067522840</v>
      </c>
      <c r="N2132" t="s">
        <v>141</v>
      </c>
      <c r="O2132" s="4">
        <v>79136.55</v>
      </c>
      <c r="P2132" s="4">
        <f>IF(Table_GL_DATA_QUERY[[#This Row],[TRANSAMT]]&gt;0,Table_GL_DATA_QUERY[[#This Row],[TRANSAMT]],0)</f>
        <v>79136.55</v>
      </c>
      <c r="Q2132" s="4">
        <f>-IF(Table_GL_DATA_QUERY[[#This Row],[TRANSAMT]]&lt;0,Table_GL_DATA_QUERY[[#This Row],[TRANSAMT]],0)</f>
        <v>0</v>
      </c>
      <c r="R2132" t="s">
        <v>31</v>
      </c>
      <c r="S2132" t="s">
        <v>27</v>
      </c>
    </row>
    <row r="2133" spans="1:19" x14ac:dyDescent="0.25">
      <c r="A2133" s="6">
        <v>20210730</v>
      </c>
      <c r="B2133" t="s">
        <v>768</v>
      </c>
      <c r="C2133" t="s">
        <v>3682</v>
      </c>
      <c r="D2133" t="s">
        <v>10853</v>
      </c>
      <c r="E2133" t="s">
        <v>198</v>
      </c>
      <c r="F2133" t="s">
        <v>41</v>
      </c>
      <c r="G2133" t="s">
        <v>49</v>
      </c>
      <c r="H2133">
        <v>0</v>
      </c>
      <c r="I2133">
        <v>0</v>
      </c>
      <c r="J2133" t="s">
        <v>61</v>
      </c>
      <c r="K2133" t="s">
        <v>6567</v>
      </c>
      <c r="L2133" t="s">
        <v>10880</v>
      </c>
      <c r="M21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000067522840</v>
      </c>
      <c r="N2133" t="s">
        <v>10881</v>
      </c>
      <c r="O2133" s="4">
        <v>13654.57</v>
      </c>
      <c r="P2133" s="4">
        <f>IF(Table_GL_DATA_QUERY[[#This Row],[TRANSAMT]]&gt;0,Table_GL_DATA_QUERY[[#This Row],[TRANSAMT]],0)</f>
        <v>13654.57</v>
      </c>
      <c r="Q2133" s="4">
        <f>-IF(Table_GL_DATA_QUERY[[#This Row],[TRANSAMT]]&lt;0,Table_GL_DATA_QUERY[[#This Row],[TRANSAMT]],0)</f>
        <v>0</v>
      </c>
      <c r="R2133" t="s">
        <v>31</v>
      </c>
      <c r="S2133" t="s">
        <v>27</v>
      </c>
    </row>
    <row r="2134" spans="1:19" x14ac:dyDescent="0.25">
      <c r="A2134" s="6">
        <v>20210731</v>
      </c>
      <c r="B2134" t="s">
        <v>768</v>
      </c>
      <c r="C2134" t="s">
        <v>3682</v>
      </c>
      <c r="D2134" t="s">
        <v>10853</v>
      </c>
      <c r="E2134" t="s">
        <v>110</v>
      </c>
      <c r="F2134" t="s">
        <v>150</v>
      </c>
      <c r="G2134" t="s">
        <v>49</v>
      </c>
      <c r="H2134">
        <v>0</v>
      </c>
      <c r="I2134">
        <v>0</v>
      </c>
      <c r="J2134" t="s">
        <v>61</v>
      </c>
      <c r="K2134" t="s">
        <v>2678</v>
      </c>
      <c r="L2134" t="s">
        <v>10882</v>
      </c>
      <c r="M21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000246562876</v>
      </c>
      <c r="N2134" t="s">
        <v>2679</v>
      </c>
      <c r="O2134" s="4">
        <v>83014</v>
      </c>
      <c r="P2134" s="4">
        <f>IF(Table_GL_DATA_QUERY[[#This Row],[TRANSAMT]]&gt;0,Table_GL_DATA_QUERY[[#This Row],[TRANSAMT]],0)</f>
        <v>83014</v>
      </c>
      <c r="Q2134" s="4">
        <f>-IF(Table_GL_DATA_QUERY[[#This Row],[TRANSAMT]]&lt;0,Table_GL_DATA_QUERY[[#This Row],[TRANSAMT]],0)</f>
        <v>0</v>
      </c>
      <c r="R2134" t="s">
        <v>31</v>
      </c>
      <c r="S2134" t="s">
        <v>27</v>
      </c>
    </row>
    <row r="2135" spans="1:19" x14ac:dyDescent="0.25">
      <c r="A2135" s="6">
        <v>20210730</v>
      </c>
      <c r="B2135" t="s">
        <v>768</v>
      </c>
      <c r="C2135" t="s">
        <v>3682</v>
      </c>
      <c r="D2135" t="s">
        <v>10853</v>
      </c>
      <c r="E2135" t="s">
        <v>111</v>
      </c>
      <c r="F2135" t="s">
        <v>359</v>
      </c>
      <c r="G2135" t="s">
        <v>49</v>
      </c>
      <c r="H2135">
        <v>0</v>
      </c>
      <c r="I2135">
        <v>0</v>
      </c>
      <c r="J2135" t="s">
        <v>61</v>
      </c>
      <c r="K2135" t="s">
        <v>2680</v>
      </c>
      <c r="L2135" t="s">
        <v>10883</v>
      </c>
      <c r="M21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000010730976</v>
      </c>
      <c r="N2135" t="s">
        <v>2681</v>
      </c>
      <c r="O2135" s="4">
        <v>1954947.97</v>
      </c>
      <c r="P2135" s="4">
        <f>IF(Table_GL_DATA_QUERY[[#This Row],[TRANSAMT]]&gt;0,Table_GL_DATA_QUERY[[#This Row],[TRANSAMT]],0)</f>
        <v>1954947.97</v>
      </c>
      <c r="Q2135" s="4">
        <f>-IF(Table_GL_DATA_QUERY[[#This Row],[TRANSAMT]]&lt;0,Table_GL_DATA_QUERY[[#This Row],[TRANSAMT]],0)</f>
        <v>0</v>
      </c>
      <c r="R2135" t="s">
        <v>31</v>
      </c>
      <c r="S2135" t="s">
        <v>27</v>
      </c>
    </row>
    <row r="2136" spans="1:19" x14ac:dyDescent="0.25">
      <c r="A2136" s="6">
        <v>20210703</v>
      </c>
      <c r="B2136" t="s">
        <v>768</v>
      </c>
      <c r="C2136" t="s">
        <v>3682</v>
      </c>
      <c r="D2136" t="s">
        <v>9015</v>
      </c>
      <c r="E2136" t="s">
        <v>23</v>
      </c>
      <c r="F2136" t="s">
        <v>42</v>
      </c>
      <c r="G2136" t="s">
        <v>25</v>
      </c>
      <c r="H2136">
        <v>0</v>
      </c>
      <c r="I2136">
        <v>0</v>
      </c>
      <c r="J2136" t="s">
        <v>441</v>
      </c>
      <c r="K2136" t="s">
        <v>1590</v>
      </c>
      <c r="L2136" t="s">
        <v>1898</v>
      </c>
      <c r="M21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36" t="s">
        <v>1589</v>
      </c>
      <c r="O2136" s="4">
        <v>-5000003</v>
      </c>
      <c r="P2136" s="4">
        <f>IF(Table_GL_DATA_QUERY[[#This Row],[TRANSAMT]]&gt;0,Table_GL_DATA_QUERY[[#This Row],[TRANSAMT]],0)</f>
        <v>0</v>
      </c>
      <c r="Q2136" s="4">
        <f>-IF(Table_GL_DATA_QUERY[[#This Row],[TRANSAMT]]&lt;0,Table_GL_DATA_QUERY[[#This Row],[TRANSAMT]],0)</f>
        <v>5000003</v>
      </c>
      <c r="R2136" t="s">
        <v>28</v>
      </c>
      <c r="S2136" t="s">
        <v>29</v>
      </c>
    </row>
    <row r="2137" spans="1:19" x14ac:dyDescent="0.25">
      <c r="A2137" s="6">
        <v>20210703</v>
      </c>
      <c r="B2137" t="s">
        <v>768</v>
      </c>
      <c r="C2137" t="s">
        <v>3682</v>
      </c>
      <c r="D2137" t="s">
        <v>9015</v>
      </c>
      <c r="E2137" t="s">
        <v>23</v>
      </c>
      <c r="F2137" t="s">
        <v>24</v>
      </c>
      <c r="G2137" t="s">
        <v>25</v>
      </c>
      <c r="H2137">
        <v>0</v>
      </c>
      <c r="I2137">
        <v>0</v>
      </c>
      <c r="J2137" t="s">
        <v>472</v>
      </c>
      <c r="K2137" t="s">
        <v>1590</v>
      </c>
      <c r="L2137" t="s">
        <v>1898</v>
      </c>
      <c r="M21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37" t="s">
        <v>1589</v>
      </c>
      <c r="O2137" s="4">
        <v>5000003</v>
      </c>
      <c r="P2137" s="4">
        <f>IF(Table_GL_DATA_QUERY[[#This Row],[TRANSAMT]]&gt;0,Table_GL_DATA_QUERY[[#This Row],[TRANSAMT]],0)</f>
        <v>5000003</v>
      </c>
      <c r="Q2137" s="4">
        <f>-IF(Table_GL_DATA_QUERY[[#This Row],[TRANSAMT]]&lt;0,Table_GL_DATA_QUERY[[#This Row],[TRANSAMT]],0)</f>
        <v>0</v>
      </c>
      <c r="R2137" t="s">
        <v>28</v>
      </c>
      <c r="S2137" t="s">
        <v>29</v>
      </c>
    </row>
    <row r="2138" spans="1:19" x14ac:dyDescent="0.25">
      <c r="A2138" s="6">
        <v>20210706</v>
      </c>
      <c r="B2138" t="s">
        <v>768</v>
      </c>
      <c r="C2138" t="s">
        <v>3682</v>
      </c>
      <c r="D2138" t="s">
        <v>9016</v>
      </c>
      <c r="E2138" t="s">
        <v>23</v>
      </c>
      <c r="F2138" t="s">
        <v>42</v>
      </c>
      <c r="G2138" t="s">
        <v>25</v>
      </c>
      <c r="H2138">
        <v>0</v>
      </c>
      <c r="I2138">
        <v>0</v>
      </c>
      <c r="J2138" t="s">
        <v>441</v>
      </c>
      <c r="K2138" t="s">
        <v>1590</v>
      </c>
      <c r="L2138" t="s">
        <v>1898</v>
      </c>
      <c r="M21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38" t="s">
        <v>1589</v>
      </c>
      <c r="O2138" s="4">
        <v>-3000006</v>
      </c>
      <c r="P2138" s="4">
        <f>IF(Table_GL_DATA_QUERY[[#This Row],[TRANSAMT]]&gt;0,Table_GL_DATA_QUERY[[#This Row],[TRANSAMT]],0)</f>
        <v>0</v>
      </c>
      <c r="Q2138" s="4">
        <f>-IF(Table_GL_DATA_QUERY[[#This Row],[TRANSAMT]]&lt;0,Table_GL_DATA_QUERY[[#This Row],[TRANSAMT]],0)</f>
        <v>3000006</v>
      </c>
      <c r="R2138" t="s">
        <v>28</v>
      </c>
      <c r="S2138" t="s">
        <v>29</v>
      </c>
    </row>
    <row r="2139" spans="1:19" x14ac:dyDescent="0.25">
      <c r="A2139" s="6">
        <v>20210706</v>
      </c>
      <c r="B2139" t="s">
        <v>768</v>
      </c>
      <c r="C2139" t="s">
        <v>3682</v>
      </c>
      <c r="D2139" t="s">
        <v>9016</v>
      </c>
      <c r="E2139" t="s">
        <v>23</v>
      </c>
      <c r="F2139" t="s">
        <v>24</v>
      </c>
      <c r="G2139" t="s">
        <v>25</v>
      </c>
      <c r="H2139">
        <v>0</v>
      </c>
      <c r="I2139">
        <v>0</v>
      </c>
      <c r="J2139" t="s">
        <v>472</v>
      </c>
      <c r="K2139" t="s">
        <v>1590</v>
      </c>
      <c r="L2139" t="s">
        <v>1898</v>
      </c>
      <c r="M21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39" t="s">
        <v>1589</v>
      </c>
      <c r="O2139" s="4">
        <v>3000006</v>
      </c>
      <c r="P2139" s="4">
        <f>IF(Table_GL_DATA_QUERY[[#This Row],[TRANSAMT]]&gt;0,Table_GL_DATA_QUERY[[#This Row],[TRANSAMT]],0)</f>
        <v>3000006</v>
      </c>
      <c r="Q2139" s="4">
        <f>-IF(Table_GL_DATA_QUERY[[#This Row],[TRANSAMT]]&lt;0,Table_GL_DATA_QUERY[[#This Row],[TRANSAMT]],0)</f>
        <v>0</v>
      </c>
      <c r="R2139" t="s">
        <v>28</v>
      </c>
      <c r="S2139" t="s">
        <v>29</v>
      </c>
    </row>
    <row r="2140" spans="1:19" x14ac:dyDescent="0.25">
      <c r="A2140" s="6">
        <v>20210714</v>
      </c>
      <c r="B2140" t="s">
        <v>768</v>
      </c>
      <c r="C2140" t="s">
        <v>3682</v>
      </c>
      <c r="D2140" t="s">
        <v>9017</v>
      </c>
      <c r="E2140" t="s">
        <v>23</v>
      </c>
      <c r="F2140" t="s">
        <v>42</v>
      </c>
      <c r="G2140" t="s">
        <v>25</v>
      </c>
      <c r="H2140">
        <v>0</v>
      </c>
      <c r="I2140">
        <v>0</v>
      </c>
      <c r="J2140" t="s">
        <v>441</v>
      </c>
      <c r="K2140" t="s">
        <v>1590</v>
      </c>
      <c r="L2140" t="s">
        <v>1898</v>
      </c>
      <c r="M21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40" t="s">
        <v>1589</v>
      </c>
      <c r="O2140" s="4">
        <v>-7500014</v>
      </c>
      <c r="P2140" s="4">
        <f>IF(Table_GL_DATA_QUERY[[#This Row],[TRANSAMT]]&gt;0,Table_GL_DATA_QUERY[[#This Row],[TRANSAMT]],0)</f>
        <v>0</v>
      </c>
      <c r="Q2140" s="4">
        <f>-IF(Table_GL_DATA_QUERY[[#This Row],[TRANSAMT]]&lt;0,Table_GL_DATA_QUERY[[#This Row],[TRANSAMT]],0)</f>
        <v>7500014</v>
      </c>
      <c r="R2140" t="s">
        <v>28</v>
      </c>
      <c r="S2140" t="s">
        <v>29</v>
      </c>
    </row>
    <row r="2141" spans="1:19" x14ac:dyDescent="0.25">
      <c r="A2141" s="6">
        <v>20210714</v>
      </c>
      <c r="B2141" t="s">
        <v>768</v>
      </c>
      <c r="C2141" t="s">
        <v>3682</v>
      </c>
      <c r="D2141" t="s">
        <v>9017</v>
      </c>
      <c r="E2141" t="s">
        <v>23</v>
      </c>
      <c r="F2141" t="s">
        <v>24</v>
      </c>
      <c r="G2141" t="s">
        <v>25</v>
      </c>
      <c r="H2141">
        <v>0</v>
      </c>
      <c r="I2141">
        <v>0</v>
      </c>
      <c r="J2141" t="s">
        <v>472</v>
      </c>
      <c r="K2141" t="s">
        <v>1590</v>
      </c>
      <c r="L2141" t="s">
        <v>1898</v>
      </c>
      <c r="M21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41" t="s">
        <v>1589</v>
      </c>
      <c r="O2141" s="4">
        <v>7500014</v>
      </c>
      <c r="P2141" s="4">
        <f>IF(Table_GL_DATA_QUERY[[#This Row],[TRANSAMT]]&gt;0,Table_GL_DATA_QUERY[[#This Row],[TRANSAMT]],0)</f>
        <v>7500014</v>
      </c>
      <c r="Q2141" s="4">
        <f>-IF(Table_GL_DATA_QUERY[[#This Row],[TRANSAMT]]&lt;0,Table_GL_DATA_QUERY[[#This Row],[TRANSAMT]],0)</f>
        <v>0</v>
      </c>
      <c r="R2141" t="s">
        <v>28</v>
      </c>
      <c r="S2141" t="s">
        <v>29</v>
      </c>
    </row>
    <row r="2142" spans="1:19" x14ac:dyDescent="0.25">
      <c r="A2142" s="6">
        <v>20210715</v>
      </c>
      <c r="B2142" t="s">
        <v>768</v>
      </c>
      <c r="C2142" t="s">
        <v>3682</v>
      </c>
      <c r="D2142" t="s">
        <v>9018</v>
      </c>
      <c r="E2142" t="s">
        <v>23</v>
      </c>
      <c r="F2142" t="s">
        <v>42</v>
      </c>
      <c r="G2142" t="s">
        <v>25</v>
      </c>
      <c r="H2142">
        <v>0</v>
      </c>
      <c r="I2142">
        <v>0</v>
      </c>
      <c r="J2142" t="s">
        <v>441</v>
      </c>
      <c r="K2142" t="s">
        <v>1590</v>
      </c>
      <c r="L2142" t="s">
        <v>9019</v>
      </c>
      <c r="M21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42" t="s">
        <v>1589</v>
      </c>
      <c r="O2142" s="4">
        <v>-5000015</v>
      </c>
      <c r="P2142" s="4">
        <f>IF(Table_GL_DATA_QUERY[[#This Row],[TRANSAMT]]&gt;0,Table_GL_DATA_QUERY[[#This Row],[TRANSAMT]],0)</f>
        <v>0</v>
      </c>
      <c r="Q2142" s="4">
        <f>-IF(Table_GL_DATA_QUERY[[#This Row],[TRANSAMT]]&lt;0,Table_GL_DATA_QUERY[[#This Row],[TRANSAMT]],0)</f>
        <v>5000015</v>
      </c>
      <c r="R2142" t="s">
        <v>28</v>
      </c>
      <c r="S2142" t="s">
        <v>29</v>
      </c>
    </row>
    <row r="2143" spans="1:19" x14ac:dyDescent="0.25">
      <c r="A2143" s="6">
        <v>20210715</v>
      </c>
      <c r="B2143" t="s">
        <v>768</v>
      </c>
      <c r="C2143" t="s">
        <v>3682</v>
      </c>
      <c r="D2143" t="s">
        <v>9018</v>
      </c>
      <c r="E2143" t="s">
        <v>23</v>
      </c>
      <c r="F2143" t="s">
        <v>24</v>
      </c>
      <c r="G2143" t="s">
        <v>25</v>
      </c>
      <c r="H2143">
        <v>0</v>
      </c>
      <c r="I2143">
        <v>0</v>
      </c>
      <c r="J2143" t="s">
        <v>472</v>
      </c>
      <c r="K2143" t="s">
        <v>1590</v>
      </c>
      <c r="L2143" t="s">
        <v>9019</v>
      </c>
      <c r="M21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43" t="s">
        <v>1589</v>
      </c>
      <c r="O2143" s="4">
        <v>5000015</v>
      </c>
      <c r="P2143" s="4">
        <f>IF(Table_GL_DATA_QUERY[[#This Row],[TRANSAMT]]&gt;0,Table_GL_DATA_QUERY[[#This Row],[TRANSAMT]],0)</f>
        <v>5000015</v>
      </c>
      <c r="Q2143" s="4">
        <f>-IF(Table_GL_DATA_QUERY[[#This Row],[TRANSAMT]]&lt;0,Table_GL_DATA_QUERY[[#This Row],[TRANSAMT]],0)</f>
        <v>0</v>
      </c>
      <c r="R2143" t="s">
        <v>28</v>
      </c>
      <c r="S2143" t="s">
        <v>29</v>
      </c>
    </row>
    <row r="2144" spans="1:19" x14ac:dyDescent="0.25">
      <c r="A2144" s="6">
        <v>20210723</v>
      </c>
      <c r="B2144" t="s">
        <v>768</v>
      </c>
      <c r="C2144" t="s">
        <v>3682</v>
      </c>
      <c r="D2144" t="s">
        <v>9020</v>
      </c>
      <c r="E2144" t="s">
        <v>23</v>
      </c>
      <c r="F2144" t="s">
        <v>42</v>
      </c>
      <c r="G2144" t="s">
        <v>25</v>
      </c>
      <c r="H2144">
        <v>0</v>
      </c>
      <c r="I2144">
        <v>0</v>
      </c>
      <c r="J2144" t="s">
        <v>441</v>
      </c>
      <c r="K2144" t="s">
        <v>1590</v>
      </c>
      <c r="L2144" t="s">
        <v>1898</v>
      </c>
      <c r="M21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44" t="s">
        <v>1589</v>
      </c>
      <c r="O2144" s="4">
        <v>-9500022</v>
      </c>
      <c r="P2144" s="4">
        <f>IF(Table_GL_DATA_QUERY[[#This Row],[TRANSAMT]]&gt;0,Table_GL_DATA_QUERY[[#This Row],[TRANSAMT]],0)</f>
        <v>0</v>
      </c>
      <c r="Q2144" s="4">
        <f>-IF(Table_GL_DATA_QUERY[[#This Row],[TRANSAMT]]&lt;0,Table_GL_DATA_QUERY[[#This Row],[TRANSAMT]],0)</f>
        <v>9500022</v>
      </c>
      <c r="R2144" t="s">
        <v>28</v>
      </c>
      <c r="S2144" t="s">
        <v>29</v>
      </c>
    </row>
    <row r="2145" spans="1:19" x14ac:dyDescent="0.25">
      <c r="A2145" s="6">
        <v>20210723</v>
      </c>
      <c r="B2145" t="s">
        <v>768</v>
      </c>
      <c r="C2145" t="s">
        <v>3682</v>
      </c>
      <c r="D2145" t="s">
        <v>9020</v>
      </c>
      <c r="E2145" t="s">
        <v>23</v>
      </c>
      <c r="F2145" t="s">
        <v>24</v>
      </c>
      <c r="G2145" t="s">
        <v>25</v>
      </c>
      <c r="H2145">
        <v>0</v>
      </c>
      <c r="I2145">
        <v>0</v>
      </c>
      <c r="J2145" t="s">
        <v>472</v>
      </c>
      <c r="K2145" t="s">
        <v>1590</v>
      </c>
      <c r="L2145" t="s">
        <v>1898</v>
      </c>
      <c r="M21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45" t="s">
        <v>1589</v>
      </c>
      <c r="O2145" s="4">
        <v>9500022</v>
      </c>
      <c r="P2145" s="4">
        <f>IF(Table_GL_DATA_QUERY[[#This Row],[TRANSAMT]]&gt;0,Table_GL_DATA_QUERY[[#This Row],[TRANSAMT]],0)</f>
        <v>9500022</v>
      </c>
      <c r="Q2145" s="4">
        <f>-IF(Table_GL_DATA_QUERY[[#This Row],[TRANSAMT]]&lt;0,Table_GL_DATA_QUERY[[#This Row],[TRANSAMT]],0)</f>
        <v>0</v>
      </c>
      <c r="R2145" t="s">
        <v>28</v>
      </c>
      <c r="S2145" t="s">
        <v>29</v>
      </c>
    </row>
    <row r="2146" spans="1:19" x14ac:dyDescent="0.25">
      <c r="A2146" s="6">
        <v>20210723</v>
      </c>
      <c r="B2146" t="s">
        <v>768</v>
      </c>
      <c r="C2146" t="s">
        <v>3682</v>
      </c>
      <c r="D2146" t="s">
        <v>9021</v>
      </c>
      <c r="E2146" t="s">
        <v>23</v>
      </c>
      <c r="F2146" t="s">
        <v>42</v>
      </c>
      <c r="G2146" t="s">
        <v>25</v>
      </c>
      <c r="H2146">
        <v>0</v>
      </c>
      <c r="I2146">
        <v>0</v>
      </c>
      <c r="J2146" t="s">
        <v>441</v>
      </c>
      <c r="K2146" t="s">
        <v>1590</v>
      </c>
      <c r="L2146" t="s">
        <v>1898</v>
      </c>
      <c r="M21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46" t="s">
        <v>1589</v>
      </c>
      <c r="O2146" s="4">
        <v>-7500023</v>
      </c>
      <c r="P2146" s="4">
        <f>IF(Table_GL_DATA_QUERY[[#This Row],[TRANSAMT]]&gt;0,Table_GL_DATA_QUERY[[#This Row],[TRANSAMT]],0)</f>
        <v>0</v>
      </c>
      <c r="Q2146" s="4">
        <f>-IF(Table_GL_DATA_QUERY[[#This Row],[TRANSAMT]]&lt;0,Table_GL_DATA_QUERY[[#This Row],[TRANSAMT]],0)</f>
        <v>7500023</v>
      </c>
      <c r="R2146" t="s">
        <v>28</v>
      </c>
      <c r="S2146" t="s">
        <v>29</v>
      </c>
    </row>
    <row r="2147" spans="1:19" x14ac:dyDescent="0.25">
      <c r="A2147" s="6">
        <v>20210723</v>
      </c>
      <c r="B2147" t="s">
        <v>768</v>
      </c>
      <c r="C2147" t="s">
        <v>3682</v>
      </c>
      <c r="D2147" t="s">
        <v>9021</v>
      </c>
      <c r="E2147" t="s">
        <v>23</v>
      </c>
      <c r="F2147" t="s">
        <v>24</v>
      </c>
      <c r="G2147" t="s">
        <v>25</v>
      </c>
      <c r="H2147">
        <v>0</v>
      </c>
      <c r="I2147">
        <v>0</v>
      </c>
      <c r="J2147" t="s">
        <v>472</v>
      </c>
      <c r="K2147" t="s">
        <v>1590</v>
      </c>
      <c r="L2147" t="s">
        <v>1898</v>
      </c>
      <c r="M21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47" t="s">
        <v>1589</v>
      </c>
      <c r="O2147" s="4">
        <v>7500023</v>
      </c>
      <c r="P2147" s="4">
        <f>IF(Table_GL_DATA_QUERY[[#This Row],[TRANSAMT]]&gt;0,Table_GL_DATA_QUERY[[#This Row],[TRANSAMT]],0)</f>
        <v>7500023</v>
      </c>
      <c r="Q2147" s="4">
        <f>-IF(Table_GL_DATA_QUERY[[#This Row],[TRANSAMT]]&lt;0,Table_GL_DATA_QUERY[[#This Row],[TRANSAMT]],0)</f>
        <v>0</v>
      </c>
      <c r="R2147" t="s">
        <v>28</v>
      </c>
      <c r="S2147" t="s">
        <v>29</v>
      </c>
    </row>
    <row r="2148" spans="1:19" x14ac:dyDescent="0.25">
      <c r="A2148" s="6">
        <v>20210701</v>
      </c>
      <c r="B2148" t="s">
        <v>768</v>
      </c>
      <c r="C2148" t="s">
        <v>3682</v>
      </c>
      <c r="D2148" t="s">
        <v>9022</v>
      </c>
      <c r="E2148" t="s">
        <v>23</v>
      </c>
      <c r="F2148" t="s">
        <v>41</v>
      </c>
      <c r="G2148" t="s">
        <v>230</v>
      </c>
      <c r="H2148">
        <v>0</v>
      </c>
      <c r="I2148">
        <v>0</v>
      </c>
      <c r="J2148" t="s">
        <v>61</v>
      </c>
      <c r="K2148" t="s">
        <v>2279</v>
      </c>
      <c r="L2148" t="s">
        <v>9023</v>
      </c>
      <c r="M21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48" t="s">
        <v>9024</v>
      </c>
      <c r="O2148" s="4">
        <v>346833.15</v>
      </c>
      <c r="P2148" s="4">
        <f>IF(Table_GL_DATA_QUERY[[#This Row],[TRANSAMT]]&gt;0,Table_GL_DATA_QUERY[[#This Row],[TRANSAMT]],0)</f>
        <v>346833.15</v>
      </c>
      <c r="Q2148" s="4">
        <f>-IF(Table_GL_DATA_QUERY[[#This Row],[TRANSAMT]]&lt;0,Table_GL_DATA_QUERY[[#This Row],[TRANSAMT]],0)</f>
        <v>0</v>
      </c>
      <c r="R2148" t="s">
        <v>31</v>
      </c>
      <c r="S2148" t="s">
        <v>27</v>
      </c>
    </row>
    <row r="2149" spans="1:19" x14ac:dyDescent="0.25">
      <c r="A2149" s="6">
        <v>20210701</v>
      </c>
      <c r="B2149" t="s">
        <v>768</v>
      </c>
      <c r="C2149" t="s">
        <v>3682</v>
      </c>
      <c r="D2149" t="s">
        <v>9022</v>
      </c>
      <c r="E2149" t="s">
        <v>59</v>
      </c>
      <c r="F2149" t="s">
        <v>150</v>
      </c>
      <c r="G2149" t="s">
        <v>230</v>
      </c>
      <c r="H2149">
        <v>0</v>
      </c>
      <c r="I2149">
        <v>0</v>
      </c>
      <c r="J2149" t="s">
        <v>61</v>
      </c>
      <c r="K2149" t="s">
        <v>9025</v>
      </c>
      <c r="L2149" t="s">
        <v>9026</v>
      </c>
      <c r="M21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000010701368</v>
      </c>
      <c r="N2149" t="s">
        <v>2710</v>
      </c>
      <c r="O2149" s="4">
        <v>76469</v>
      </c>
      <c r="P2149" s="4">
        <f>IF(Table_GL_DATA_QUERY[[#This Row],[TRANSAMT]]&gt;0,Table_GL_DATA_QUERY[[#This Row],[TRANSAMT]],0)</f>
        <v>76469</v>
      </c>
      <c r="Q2149" s="4">
        <f>-IF(Table_GL_DATA_QUERY[[#This Row],[TRANSAMT]]&lt;0,Table_GL_DATA_QUERY[[#This Row],[TRANSAMT]],0)</f>
        <v>0</v>
      </c>
      <c r="R2149" t="s">
        <v>31</v>
      </c>
      <c r="S2149" t="s">
        <v>27</v>
      </c>
    </row>
    <row r="2150" spans="1:19" x14ac:dyDescent="0.25">
      <c r="A2150" s="6">
        <v>20210701</v>
      </c>
      <c r="B2150" t="s">
        <v>768</v>
      </c>
      <c r="C2150" t="s">
        <v>3682</v>
      </c>
      <c r="D2150" t="s">
        <v>9022</v>
      </c>
      <c r="E2150" t="s">
        <v>149</v>
      </c>
      <c r="F2150" t="s">
        <v>41</v>
      </c>
      <c r="G2150" t="s">
        <v>230</v>
      </c>
      <c r="H2150">
        <v>0</v>
      </c>
      <c r="I2150">
        <v>0</v>
      </c>
      <c r="J2150" t="s">
        <v>61</v>
      </c>
      <c r="K2150" t="s">
        <v>2711</v>
      </c>
      <c r="L2150" t="s">
        <v>9027</v>
      </c>
      <c r="M21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000010701440</v>
      </c>
      <c r="N2150" t="s">
        <v>3256</v>
      </c>
      <c r="O2150" s="4">
        <v>96895</v>
      </c>
      <c r="P2150" s="4">
        <f>IF(Table_GL_DATA_QUERY[[#This Row],[TRANSAMT]]&gt;0,Table_GL_DATA_QUERY[[#This Row],[TRANSAMT]],0)</f>
        <v>96895</v>
      </c>
      <c r="Q2150" s="4">
        <f>-IF(Table_GL_DATA_QUERY[[#This Row],[TRANSAMT]]&lt;0,Table_GL_DATA_QUERY[[#This Row],[TRANSAMT]],0)</f>
        <v>0</v>
      </c>
      <c r="R2150" t="s">
        <v>31</v>
      </c>
      <c r="S2150" t="s">
        <v>27</v>
      </c>
    </row>
    <row r="2151" spans="1:19" x14ac:dyDescent="0.25">
      <c r="A2151" s="6">
        <v>20210703</v>
      </c>
      <c r="B2151" t="s">
        <v>768</v>
      </c>
      <c r="C2151" t="s">
        <v>3682</v>
      </c>
      <c r="D2151" t="s">
        <v>9022</v>
      </c>
      <c r="E2151" t="s">
        <v>126</v>
      </c>
      <c r="F2151" t="s">
        <v>150</v>
      </c>
      <c r="G2151" t="s">
        <v>230</v>
      </c>
      <c r="H2151">
        <v>0</v>
      </c>
      <c r="I2151">
        <v>0</v>
      </c>
      <c r="J2151" t="s">
        <v>61</v>
      </c>
      <c r="K2151" t="s">
        <v>2712</v>
      </c>
      <c r="L2151" t="s">
        <v>9028</v>
      </c>
      <c r="M21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000010702563</v>
      </c>
      <c r="N2151" t="s">
        <v>2713</v>
      </c>
      <c r="O2151" s="4">
        <v>139298</v>
      </c>
      <c r="P2151" s="4">
        <f>IF(Table_GL_DATA_QUERY[[#This Row],[TRANSAMT]]&gt;0,Table_GL_DATA_QUERY[[#This Row],[TRANSAMT]],0)</f>
        <v>139298</v>
      </c>
      <c r="Q2151" s="4">
        <f>-IF(Table_GL_DATA_QUERY[[#This Row],[TRANSAMT]]&lt;0,Table_GL_DATA_QUERY[[#This Row],[TRANSAMT]],0)</f>
        <v>0</v>
      </c>
      <c r="R2151" t="s">
        <v>31</v>
      </c>
      <c r="S2151" t="s">
        <v>27</v>
      </c>
    </row>
    <row r="2152" spans="1:19" x14ac:dyDescent="0.25">
      <c r="A2152" s="6">
        <v>20210703</v>
      </c>
      <c r="B2152" t="s">
        <v>768</v>
      </c>
      <c r="C2152" t="s">
        <v>3682</v>
      </c>
      <c r="D2152" t="s">
        <v>9022</v>
      </c>
      <c r="E2152" t="s">
        <v>127</v>
      </c>
      <c r="F2152" t="s">
        <v>150</v>
      </c>
      <c r="G2152" t="s">
        <v>230</v>
      </c>
      <c r="H2152">
        <v>0</v>
      </c>
      <c r="I2152">
        <v>0</v>
      </c>
      <c r="J2152" t="s">
        <v>61</v>
      </c>
      <c r="K2152" t="s">
        <v>2714</v>
      </c>
      <c r="L2152" t="s">
        <v>9029</v>
      </c>
      <c r="M21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000CMS200679</v>
      </c>
      <c r="N2152" t="s">
        <v>2677</v>
      </c>
      <c r="O2152" s="4">
        <v>532848</v>
      </c>
      <c r="P2152" s="4">
        <f>IF(Table_GL_DATA_QUERY[[#This Row],[TRANSAMT]]&gt;0,Table_GL_DATA_QUERY[[#This Row],[TRANSAMT]],0)</f>
        <v>532848</v>
      </c>
      <c r="Q2152" s="4">
        <f>-IF(Table_GL_DATA_QUERY[[#This Row],[TRANSAMT]]&lt;0,Table_GL_DATA_QUERY[[#This Row],[TRANSAMT]],0)</f>
        <v>0</v>
      </c>
      <c r="R2152" t="s">
        <v>31</v>
      </c>
      <c r="S2152" t="s">
        <v>27</v>
      </c>
    </row>
    <row r="2153" spans="1:19" x14ac:dyDescent="0.25">
      <c r="A2153" s="6">
        <v>20210703</v>
      </c>
      <c r="B2153" t="s">
        <v>768</v>
      </c>
      <c r="C2153" t="s">
        <v>3682</v>
      </c>
      <c r="D2153" t="s">
        <v>9022</v>
      </c>
      <c r="E2153" t="s">
        <v>56</v>
      </c>
      <c r="F2153" t="s">
        <v>150</v>
      </c>
      <c r="G2153" t="s">
        <v>230</v>
      </c>
      <c r="H2153">
        <v>0</v>
      </c>
      <c r="I2153">
        <v>0</v>
      </c>
      <c r="J2153" t="s">
        <v>61</v>
      </c>
      <c r="K2153" t="s">
        <v>1695</v>
      </c>
      <c r="L2153" t="s">
        <v>9030</v>
      </c>
      <c r="M21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000010703643</v>
      </c>
      <c r="N2153" t="s">
        <v>2715</v>
      </c>
      <c r="O2153" s="4">
        <v>637395.64</v>
      </c>
      <c r="P2153" s="4">
        <f>IF(Table_GL_DATA_QUERY[[#This Row],[TRANSAMT]]&gt;0,Table_GL_DATA_QUERY[[#This Row],[TRANSAMT]],0)</f>
        <v>637395.64</v>
      </c>
      <c r="Q2153" s="4">
        <f>-IF(Table_GL_DATA_QUERY[[#This Row],[TRANSAMT]]&lt;0,Table_GL_DATA_QUERY[[#This Row],[TRANSAMT]],0)</f>
        <v>0</v>
      </c>
      <c r="R2153" t="s">
        <v>31</v>
      </c>
      <c r="S2153" t="s">
        <v>27</v>
      </c>
    </row>
    <row r="2154" spans="1:19" x14ac:dyDescent="0.25">
      <c r="A2154" s="6">
        <v>20210703</v>
      </c>
      <c r="B2154" t="s">
        <v>768</v>
      </c>
      <c r="C2154" t="s">
        <v>3682</v>
      </c>
      <c r="D2154" t="s">
        <v>9022</v>
      </c>
      <c r="E2154" t="s">
        <v>128</v>
      </c>
      <c r="F2154" t="s">
        <v>150</v>
      </c>
      <c r="G2154" t="s">
        <v>230</v>
      </c>
      <c r="H2154">
        <v>0</v>
      </c>
      <c r="I2154">
        <v>0</v>
      </c>
      <c r="J2154" t="s">
        <v>61</v>
      </c>
      <c r="K2154" t="s">
        <v>2716</v>
      </c>
      <c r="L2154" t="s">
        <v>9031</v>
      </c>
      <c r="M21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000010703654</v>
      </c>
      <c r="N2154" t="s">
        <v>3028</v>
      </c>
      <c r="O2154" s="4">
        <v>23103</v>
      </c>
      <c r="P2154" s="4">
        <f>IF(Table_GL_DATA_QUERY[[#This Row],[TRANSAMT]]&gt;0,Table_GL_DATA_QUERY[[#This Row],[TRANSAMT]],0)</f>
        <v>23103</v>
      </c>
      <c r="Q2154" s="4">
        <f>-IF(Table_GL_DATA_QUERY[[#This Row],[TRANSAMT]]&lt;0,Table_GL_DATA_QUERY[[#This Row],[TRANSAMT]],0)</f>
        <v>0</v>
      </c>
      <c r="R2154" t="s">
        <v>31</v>
      </c>
      <c r="S2154" t="s">
        <v>27</v>
      </c>
    </row>
    <row r="2155" spans="1:19" x14ac:dyDescent="0.25">
      <c r="A2155" s="6">
        <v>20210704</v>
      </c>
      <c r="B2155" t="s">
        <v>768</v>
      </c>
      <c r="C2155" t="s">
        <v>3682</v>
      </c>
      <c r="D2155" t="s">
        <v>9022</v>
      </c>
      <c r="E2155" t="s">
        <v>97</v>
      </c>
      <c r="F2155" t="s">
        <v>58</v>
      </c>
      <c r="G2155" t="s">
        <v>230</v>
      </c>
      <c r="H2155">
        <v>0</v>
      </c>
      <c r="I2155">
        <v>0</v>
      </c>
      <c r="J2155" t="s">
        <v>61</v>
      </c>
      <c r="K2155" t="s">
        <v>3257</v>
      </c>
      <c r="L2155" t="s">
        <v>9032</v>
      </c>
      <c r="M21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55" t="s">
        <v>3258</v>
      </c>
      <c r="O2155" s="4">
        <v>118984.52</v>
      </c>
      <c r="P2155" s="4">
        <f>IF(Table_GL_DATA_QUERY[[#This Row],[TRANSAMT]]&gt;0,Table_GL_DATA_QUERY[[#This Row],[TRANSAMT]],0)</f>
        <v>118984.52</v>
      </c>
      <c r="Q2155" s="4">
        <f>-IF(Table_GL_DATA_QUERY[[#This Row],[TRANSAMT]]&lt;0,Table_GL_DATA_QUERY[[#This Row],[TRANSAMT]],0)</f>
        <v>0</v>
      </c>
      <c r="R2155" t="s">
        <v>31</v>
      </c>
      <c r="S2155" t="s">
        <v>27</v>
      </c>
    </row>
    <row r="2156" spans="1:19" x14ac:dyDescent="0.25">
      <c r="A2156" s="6">
        <v>20210705</v>
      </c>
      <c r="B2156" t="s">
        <v>768</v>
      </c>
      <c r="C2156" t="s">
        <v>3682</v>
      </c>
      <c r="D2156" t="s">
        <v>9022</v>
      </c>
      <c r="E2156" t="s">
        <v>99</v>
      </c>
      <c r="F2156" t="s">
        <v>129</v>
      </c>
      <c r="G2156" t="s">
        <v>230</v>
      </c>
      <c r="H2156">
        <v>0</v>
      </c>
      <c r="I2156">
        <v>0</v>
      </c>
      <c r="J2156" t="s">
        <v>61</v>
      </c>
      <c r="K2156" t="s">
        <v>976</v>
      </c>
      <c r="L2156" t="s">
        <v>9033</v>
      </c>
      <c r="M21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56" t="s">
        <v>5983</v>
      </c>
      <c r="O2156" s="4">
        <v>172334</v>
      </c>
      <c r="P2156" s="4">
        <f>IF(Table_GL_DATA_QUERY[[#This Row],[TRANSAMT]]&gt;0,Table_GL_DATA_QUERY[[#This Row],[TRANSAMT]],0)</f>
        <v>172334</v>
      </c>
      <c r="Q2156" s="4">
        <f>-IF(Table_GL_DATA_QUERY[[#This Row],[TRANSAMT]]&lt;0,Table_GL_DATA_QUERY[[#This Row],[TRANSAMT]],0)</f>
        <v>0</v>
      </c>
      <c r="R2156" t="s">
        <v>31</v>
      </c>
      <c r="S2156" t="s">
        <v>27</v>
      </c>
    </row>
    <row r="2157" spans="1:19" x14ac:dyDescent="0.25">
      <c r="A2157" s="6">
        <v>20210705</v>
      </c>
      <c r="B2157" t="s">
        <v>768</v>
      </c>
      <c r="C2157" t="s">
        <v>3682</v>
      </c>
      <c r="D2157" t="s">
        <v>9022</v>
      </c>
      <c r="E2157" t="s">
        <v>100</v>
      </c>
      <c r="F2157" t="s">
        <v>52</v>
      </c>
      <c r="G2157" t="s">
        <v>230</v>
      </c>
      <c r="H2157">
        <v>0</v>
      </c>
      <c r="I2157">
        <v>0</v>
      </c>
      <c r="J2157" t="s">
        <v>61</v>
      </c>
      <c r="K2157" t="s">
        <v>976</v>
      </c>
      <c r="L2157" t="s">
        <v>9034</v>
      </c>
      <c r="M21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57" t="s">
        <v>5983</v>
      </c>
      <c r="O2157" s="4">
        <v>574472</v>
      </c>
      <c r="P2157" s="4">
        <f>IF(Table_GL_DATA_QUERY[[#This Row],[TRANSAMT]]&gt;0,Table_GL_DATA_QUERY[[#This Row],[TRANSAMT]],0)</f>
        <v>574472</v>
      </c>
      <c r="Q2157" s="4">
        <f>-IF(Table_GL_DATA_QUERY[[#This Row],[TRANSAMT]]&lt;0,Table_GL_DATA_QUERY[[#This Row],[TRANSAMT]],0)</f>
        <v>0</v>
      </c>
      <c r="R2157" t="s">
        <v>31</v>
      </c>
      <c r="S2157" t="s">
        <v>27</v>
      </c>
    </row>
    <row r="2158" spans="1:19" x14ac:dyDescent="0.25">
      <c r="A2158" s="6">
        <v>20210707</v>
      </c>
      <c r="B2158" t="s">
        <v>768</v>
      </c>
      <c r="C2158" t="s">
        <v>3682</v>
      </c>
      <c r="D2158" t="s">
        <v>5286</v>
      </c>
      <c r="E2158" t="s">
        <v>293</v>
      </c>
      <c r="F2158" t="s">
        <v>41</v>
      </c>
      <c r="G2158" t="s">
        <v>230</v>
      </c>
      <c r="H2158">
        <v>0</v>
      </c>
      <c r="I2158">
        <v>0</v>
      </c>
      <c r="J2158" t="s">
        <v>61</v>
      </c>
      <c r="K2158" t="s">
        <v>6864</v>
      </c>
      <c r="L2158" t="s">
        <v>6865</v>
      </c>
      <c r="M21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58" t="s">
        <v>6866</v>
      </c>
      <c r="O2158" s="4">
        <v>4126604.56</v>
      </c>
      <c r="P2158" s="4">
        <f>IF(Table_GL_DATA_QUERY[[#This Row],[TRANSAMT]]&gt;0,Table_GL_DATA_QUERY[[#This Row],[TRANSAMT]],0)</f>
        <v>4126604.56</v>
      </c>
      <c r="Q2158" s="4">
        <f>-IF(Table_GL_DATA_QUERY[[#This Row],[TRANSAMT]]&lt;0,Table_GL_DATA_QUERY[[#This Row],[TRANSAMT]],0)</f>
        <v>0</v>
      </c>
      <c r="R2158" t="s">
        <v>31</v>
      </c>
      <c r="S2158" t="s">
        <v>27</v>
      </c>
    </row>
    <row r="2159" spans="1:19" x14ac:dyDescent="0.25">
      <c r="A2159" s="6">
        <v>20210707</v>
      </c>
      <c r="B2159" t="s">
        <v>768</v>
      </c>
      <c r="C2159" t="s">
        <v>3682</v>
      </c>
      <c r="D2159" t="s">
        <v>5286</v>
      </c>
      <c r="E2159" t="s">
        <v>294</v>
      </c>
      <c r="F2159" t="s">
        <v>24</v>
      </c>
      <c r="G2159" t="s">
        <v>230</v>
      </c>
      <c r="H2159">
        <v>0</v>
      </c>
      <c r="I2159">
        <v>0</v>
      </c>
      <c r="J2159" t="s">
        <v>61</v>
      </c>
      <c r="K2159" t="s">
        <v>6864</v>
      </c>
      <c r="L2159" t="s">
        <v>6867</v>
      </c>
      <c r="M21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59" t="s">
        <v>6866</v>
      </c>
      <c r="O2159" s="4">
        <v>1874616.13</v>
      </c>
      <c r="P2159" s="4">
        <f>IF(Table_GL_DATA_QUERY[[#This Row],[TRANSAMT]]&gt;0,Table_GL_DATA_QUERY[[#This Row],[TRANSAMT]],0)</f>
        <v>1874616.13</v>
      </c>
      <c r="Q2159" s="4">
        <f>-IF(Table_GL_DATA_QUERY[[#This Row],[TRANSAMT]]&lt;0,Table_GL_DATA_QUERY[[#This Row],[TRANSAMT]],0)</f>
        <v>0</v>
      </c>
      <c r="R2159" t="s">
        <v>31</v>
      </c>
      <c r="S2159" t="s">
        <v>43</v>
      </c>
    </row>
    <row r="2160" spans="1:19" x14ac:dyDescent="0.25">
      <c r="A2160" s="6">
        <v>20210707</v>
      </c>
      <c r="B2160" t="s">
        <v>768</v>
      </c>
      <c r="C2160" t="s">
        <v>3682</v>
      </c>
      <c r="D2160" t="s">
        <v>5286</v>
      </c>
      <c r="E2160" t="s">
        <v>295</v>
      </c>
      <c r="F2160" t="s">
        <v>41</v>
      </c>
      <c r="G2160" t="s">
        <v>230</v>
      </c>
      <c r="H2160">
        <v>0</v>
      </c>
      <c r="I2160">
        <v>0</v>
      </c>
      <c r="J2160" t="s">
        <v>61</v>
      </c>
      <c r="K2160" t="s">
        <v>6868</v>
      </c>
      <c r="L2160" t="s">
        <v>6869</v>
      </c>
      <c r="M21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60" t="s">
        <v>3556</v>
      </c>
      <c r="O2160" s="4">
        <v>23500</v>
      </c>
      <c r="P2160" s="4">
        <f>IF(Table_GL_DATA_QUERY[[#This Row],[TRANSAMT]]&gt;0,Table_GL_DATA_QUERY[[#This Row],[TRANSAMT]],0)</f>
        <v>23500</v>
      </c>
      <c r="Q2160" s="4">
        <f>-IF(Table_GL_DATA_QUERY[[#This Row],[TRANSAMT]]&lt;0,Table_GL_DATA_QUERY[[#This Row],[TRANSAMT]],0)</f>
        <v>0</v>
      </c>
      <c r="R2160" t="s">
        <v>31</v>
      </c>
      <c r="S2160" t="s">
        <v>27</v>
      </c>
    </row>
    <row r="2161" spans="1:19" x14ac:dyDescent="0.25">
      <c r="A2161" s="6">
        <v>20210707</v>
      </c>
      <c r="B2161" t="s">
        <v>768</v>
      </c>
      <c r="C2161" t="s">
        <v>3682</v>
      </c>
      <c r="D2161" t="s">
        <v>5286</v>
      </c>
      <c r="E2161" t="s">
        <v>296</v>
      </c>
      <c r="F2161" t="s">
        <v>24</v>
      </c>
      <c r="G2161" t="s">
        <v>230</v>
      </c>
      <c r="H2161">
        <v>0</v>
      </c>
      <c r="I2161">
        <v>0</v>
      </c>
      <c r="J2161" t="s">
        <v>61</v>
      </c>
      <c r="K2161" t="s">
        <v>6870</v>
      </c>
      <c r="L2161" t="s">
        <v>6871</v>
      </c>
      <c r="M21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000065853800</v>
      </c>
      <c r="N2161" t="s">
        <v>6872</v>
      </c>
      <c r="O2161" s="4">
        <v>4280</v>
      </c>
      <c r="P2161" s="4">
        <f>IF(Table_GL_DATA_QUERY[[#This Row],[TRANSAMT]]&gt;0,Table_GL_DATA_QUERY[[#This Row],[TRANSAMT]],0)</f>
        <v>4280</v>
      </c>
      <c r="Q2161" s="4">
        <f>-IF(Table_GL_DATA_QUERY[[#This Row],[TRANSAMT]]&lt;0,Table_GL_DATA_QUERY[[#This Row],[TRANSAMT]],0)</f>
        <v>0</v>
      </c>
      <c r="R2161" t="s">
        <v>31</v>
      </c>
      <c r="S2161" t="s">
        <v>43</v>
      </c>
    </row>
    <row r="2162" spans="1:19" x14ac:dyDescent="0.25">
      <c r="A2162" s="6">
        <v>20210707</v>
      </c>
      <c r="B2162" t="s">
        <v>768</v>
      </c>
      <c r="C2162" t="s">
        <v>3682</v>
      </c>
      <c r="D2162" t="s">
        <v>5286</v>
      </c>
      <c r="E2162" t="s">
        <v>298</v>
      </c>
      <c r="F2162" t="s">
        <v>24</v>
      </c>
      <c r="G2162" t="s">
        <v>230</v>
      </c>
      <c r="H2162">
        <v>0</v>
      </c>
      <c r="I2162">
        <v>0</v>
      </c>
      <c r="J2162" t="s">
        <v>61</v>
      </c>
      <c r="K2162" t="s">
        <v>6870</v>
      </c>
      <c r="L2162" t="s">
        <v>6873</v>
      </c>
      <c r="M21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000065853800</v>
      </c>
      <c r="N2162" t="s">
        <v>6872</v>
      </c>
      <c r="O2162" s="4">
        <v>45301</v>
      </c>
      <c r="P2162" s="4">
        <f>IF(Table_GL_DATA_QUERY[[#This Row],[TRANSAMT]]&gt;0,Table_GL_DATA_QUERY[[#This Row],[TRANSAMT]],0)</f>
        <v>45301</v>
      </c>
      <c r="Q2162" s="4">
        <f>-IF(Table_GL_DATA_QUERY[[#This Row],[TRANSAMT]]&lt;0,Table_GL_DATA_QUERY[[#This Row],[TRANSAMT]],0)</f>
        <v>0</v>
      </c>
      <c r="R2162" t="s">
        <v>31</v>
      </c>
      <c r="S2162" t="s">
        <v>43</v>
      </c>
    </row>
    <row r="2163" spans="1:19" x14ac:dyDescent="0.25">
      <c r="A2163" s="6">
        <v>20210707</v>
      </c>
      <c r="B2163" t="s">
        <v>768</v>
      </c>
      <c r="C2163" t="s">
        <v>3682</v>
      </c>
      <c r="D2163" t="s">
        <v>5286</v>
      </c>
      <c r="E2163" t="s">
        <v>299</v>
      </c>
      <c r="F2163" t="s">
        <v>24</v>
      </c>
      <c r="G2163" t="s">
        <v>230</v>
      </c>
      <c r="H2163">
        <v>0</v>
      </c>
      <c r="I2163">
        <v>0</v>
      </c>
      <c r="J2163" t="s">
        <v>61</v>
      </c>
      <c r="K2163" t="s">
        <v>1797</v>
      </c>
      <c r="L2163" t="s">
        <v>6874</v>
      </c>
      <c r="M21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63" t="s">
        <v>1009</v>
      </c>
      <c r="O2163" s="4">
        <v>25000</v>
      </c>
      <c r="P2163" s="4">
        <f>IF(Table_GL_DATA_QUERY[[#This Row],[TRANSAMT]]&gt;0,Table_GL_DATA_QUERY[[#This Row],[TRANSAMT]],0)</f>
        <v>25000</v>
      </c>
      <c r="Q2163" s="4">
        <f>-IF(Table_GL_DATA_QUERY[[#This Row],[TRANSAMT]]&lt;0,Table_GL_DATA_QUERY[[#This Row],[TRANSAMT]],0)</f>
        <v>0</v>
      </c>
      <c r="R2163" t="s">
        <v>31</v>
      </c>
      <c r="S2163" t="s">
        <v>43</v>
      </c>
    </row>
    <row r="2164" spans="1:19" x14ac:dyDescent="0.25">
      <c r="A2164" s="6">
        <v>20210707</v>
      </c>
      <c r="B2164" t="s">
        <v>768</v>
      </c>
      <c r="C2164" t="s">
        <v>3682</v>
      </c>
      <c r="D2164" t="s">
        <v>5286</v>
      </c>
      <c r="E2164" t="s">
        <v>300</v>
      </c>
      <c r="F2164" t="s">
        <v>24</v>
      </c>
      <c r="G2164" t="s">
        <v>230</v>
      </c>
      <c r="H2164">
        <v>0</v>
      </c>
      <c r="I2164">
        <v>0</v>
      </c>
      <c r="J2164" t="s">
        <v>61</v>
      </c>
      <c r="K2164" t="s">
        <v>1797</v>
      </c>
      <c r="L2164" t="s">
        <v>6875</v>
      </c>
      <c r="M21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64" t="s">
        <v>1009</v>
      </c>
      <c r="O2164" s="4">
        <v>25000</v>
      </c>
      <c r="P2164" s="4">
        <f>IF(Table_GL_DATA_QUERY[[#This Row],[TRANSAMT]]&gt;0,Table_GL_DATA_QUERY[[#This Row],[TRANSAMT]],0)</f>
        <v>25000</v>
      </c>
      <c r="Q2164" s="4">
        <f>-IF(Table_GL_DATA_QUERY[[#This Row],[TRANSAMT]]&lt;0,Table_GL_DATA_QUERY[[#This Row],[TRANSAMT]],0)</f>
        <v>0</v>
      </c>
      <c r="R2164" t="s">
        <v>31</v>
      </c>
      <c r="S2164" t="s">
        <v>43</v>
      </c>
    </row>
    <row r="2165" spans="1:19" x14ac:dyDescent="0.25">
      <c r="A2165" s="6">
        <v>20210707</v>
      </c>
      <c r="B2165" t="s">
        <v>768</v>
      </c>
      <c r="C2165" t="s">
        <v>3682</v>
      </c>
      <c r="D2165" t="s">
        <v>5286</v>
      </c>
      <c r="E2165" t="s">
        <v>301</v>
      </c>
      <c r="F2165" t="s">
        <v>24</v>
      </c>
      <c r="G2165" t="s">
        <v>230</v>
      </c>
      <c r="H2165">
        <v>0</v>
      </c>
      <c r="I2165">
        <v>0</v>
      </c>
      <c r="J2165" t="s">
        <v>61</v>
      </c>
      <c r="K2165" t="s">
        <v>1797</v>
      </c>
      <c r="L2165" t="s">
        <v>6876</v>
      </c>
      <c r="M21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65" t="s">
        <v>1009</v>
      </c>
      <c r="O2165" s="4">
        <v>25000</v>
      </c>
      <c r="P2165" s="4">
        <f>IF(Table_GL_DATA_QUERY[[#This Row],[TRANSAMT]]&gt;0,Table_GL_DATA_QUERY[[#This Row],[TRANSAMT]],0)</f>
        <v>25000</v>
      </c>
      <c r="Q2165" s="4">
        <f>-IF(Table_GL_DATA_QUERY[[#This Row],[TRANSAMT]]&lt;0,Table_GL_DATA_QUERY[[#This Row],[TRANSAMT]],0)</f>
        <v>0</v>
      </c>
      <c r="R2165" t="s">
        <v>31</v>
      </c>
      <c r="S2165" t="s">
        <v>43</v>
      </c>
    </row>
    <row r="2166" spans="1:19" x14ac:dyDescent="0.25">
      <c r="A2166" s="6">
        <v>20210707</v>
      </c>
      <c r="B2166" t="s">
        <v>768</v>
      </c>
      <c r="C2166" t="s">
        <v>3682</v>
      </c>
      <c r="D2166" t="s">
        <v>5286</v>
      </c>
      <c r="E2166" t="s">
        <v>302</v>
      </c>
      <c r="F2166" t="s">
        <v>24</v>
      </c>
      <c r="G2166" t="s">
        <v>230</v>
      </c>
      <c r="H2166">
        <v>0</v>
      </c>
      <c r="I2166">
        <v>0</v>
      </c>
      <c r="J2166" t="s">
        <v>61</v>
      </c>
      <c r="K2166" t="s">
        <v>1797</v>
      </c>
      <c r="L2166" t="s">
        <v>6877</v>
      </c>
      <c r="M21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66" t="s">
        <v>1009</v>
      </c>
      <c r="O2166" s="4">
        <v>25000</v>
      </c>
      <c r="P2166" s="4">
        <f>IF(Table_GL_DATA_QUERY[[#This Row],[TRANSAMT]]&gt;0,Table_GL_DATA_QUERY[[#This Row],[TRANSAMT]],0)</f>
        <v>25000</v>
      </c>
      <c r="Q2166" s="4">
        <f>-IF(Table_GL_DATA_QUERY[[#This Row],[TRANSAMT]]&lt;0,Table_GL_DATA_QUERY[[#This Row],[TRANSAMT]],0)</f>
        <v>0</v>
      </c>
      <c r="R2166" t="s">
        <v>31</v>
      </c>
      <c r="S2166" t="s">
        <v>43</v>
      </c>
    </row>
    <row r="2167" spans="1:19" x14ac:dyDescent="0.25">
      <c r="A2167" s="6">
        <v>20210707</v>
      </c>
      <c r="B2167" t="s">
        <v>768</v>
      </c>
      <c r="C2167" t="s">
        <v>3682</v>
      </c>
      <c r="D2167" t="s">
        <v>5286</v>
      </c>
      <c r="E2167" t="s">
        <v>303</v>
      </c>
      <c r="F2167" t="s">
        <v>24</v>
      </c>
      <c r="G2167" t="s">
        <v>230</v>
      </c>
      <c r="H2167">
        <v>0</v>
      </c>
      <c r="I2167">
        <v>0</v>
      </c>
      <c r="J2167" t="s">
        <v>61</v>
      </c>
      <c r="K2167" t="s">
        <v>1797</v>
      </c>
      <c r="L2167" t="s">
        <v>6878</v>
      </c>
      <c r="M21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67" t="s">
        <v>1009</v>
      </c>
      <c r="O2167" s="4">
        <v>25000</v>
      </c>
      <c r="P2167" s="4">
        <f>IF(Table_GL_DATA_QUERY[[#This Row],[TRANSAMT]]&gt;0,Table_GL_DATA_QUERY[[#This Row],[TRANSAMT]],0)</f>
        <v>25000</v>
      </c>
      <c r="Q2167" s="4">
        <f>-IF(Table_GL_DATA_QUERY[[#This Row],[TRANSAMT]]&lt;0,Table_GL_DATA_QUERY[[#This Row],[TRANSAMT]],0)</f>
        <v>0</v>
      </c>
      <c r="R2167" t="s">
        <v>31</v>
      </c>
      <c r="S2167" t="s">
        <v>43</v>
      </c>
    </row>
    <row r="2168" spans="1:19" x14ac:dyDescent="0.25">
      <c r="A2168" s="6">
        <v>20210707</v>
      </c>
      <c r="B2168" t="s">
        <v>768</v>
      </c>
      <c r="C2168" t="s">
        <v>3682</v>
      </c>
      <c r="D2168" t="s">
        <v>5286</v>
      </c>
      <c r="E2168" t="s">
        <v>305</v>
      </c>
      <c r="F2168" t="s">
        <v>24</v>
      </c>
      <c r="G2168" t="s">
        <v>230</v>
      </c>
      <c r="H2168">
        <v>0</v>
      </c>
      <c r="I2168">
        <v>0</v>
      </c>
      <c r="J2168" t="s">
        <v>61</v>
      </c>
      <c r="K2168" t="s">
        <v>1797</v>
      </c>
      <c r="L2168" t="s">
        <v>6879</v>
      </c>
      <c r="M21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68" t="s">
        <v>1009</v>
      </c>
      <c r="O2168" s="4">
        <v>25000</v>
      </c>
      <c r="P2168" s="4">
        <f>IF(Table_GL_DATA_QUERY[[#This Row],[TRANSAMT]]&gt;0,Table_GL_DATA_QUERY[[#This Row],[TRANSAMT]],0)</f>
        <v>25000</v>
      </c>
      <c r="Q2168" s="4">
        <f>-IF(Table_GL_DATA_QUERY[[#This Row],[TRANSAMT]]&lt;0,Table_GL_DATA_QUERY[[#This Row],[TRANSAMT]],0)</f>
        <v>0</v>
      </c>
      <c r="R2168" t="s">
        <v>31</v>
      </c>
      <c r="S2168" t="s">
        <v>43</v>
      </c>
    </row>
    <row r="2169" spans="1:19" x14ac:dyDescent="0.25">
      <c r="A2169" s="6">
        <v>20210707</v>
      </c>
      <c r="B2169" t="s">
        <v>768</v>
      </c>
      <c r="C2169" t="s">
        <v>3682</v>
      </c>
      <c r="D2169" t="s">
        <v>5286</v>
      </c>
      <c r="E2169" t="s">
        <v>306</v>
      </c>
      <c r="F2169" t="s">
        <v>24</v>
      </c>
      <c r="G2169" t="s">
        <v>230</v>
      </c>
      <c r="H2169">
        <v>0</v>
      </c>
      <c r="I2169">
        <v>0</v>
      </c>
      <c r="J2169" t="s">
        <v>61</v>
      </c>
      <c r="K2169" t="s">
        <v>1797</v>
      </c>
      <c r="L2169" t="s">
        <v>6880</v>
      </c>
      <c r="M21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69" t="s">
        <v>1009</v>
      </c>
      <c r="O2169" s="4">
        <v>25000</v>
      </c>
      <c r="P2169" s="4">
        <f>IF(Table_GL_DATA_QUERY[[#This Row],[TRANSAMT]]&gt;0,Table_GL_DATA_QUERY[[#This Row],[TRANSAMT]],0)</f>
        <v>25000</v>
      </c>
      <c r="Q2169" s="4">
        <f>-IF(Table_GL_DATA_QUERY[[#This Row],[TRANSAMT]]&lt;0,Table_GL_DATA_QUERY[[#This Row],[TRANSAMT]],0)</f>
        <v>0</v>
      </c>
      <c r="R2169" t="s">
        <v>31</v>
      </c>
      <c r="S2169" t="s">
        <v>43</v>
      </c>
    </row>
    <row r="2170" spans="1:19" x14ac:dyDescent="0.25">
      <c r="A2170" s="6">
        <v>20210707</v>
      </c>
      <c r="B2170" t="s">
        <v>768</v>
      </c>
      <c r="C2170" t="s">
        <v>3682</v>
      </c>
      <c r="D2170" t="s">
        <v>5286</v>
      </c>
      <c r="E2170" t="s">
        <v>307</v>
      </c>
      <c r="F2170" t="s">
        <v>24</v>
      </c>
      <c r="G2170" t="s">
        <v>230</v>
      </c>
      <c r="H2170">
        <v>0</v>
      </c>
      <c r="I2170">
        <v>0</v>
      </c>
      <c r="J2170" t="s">
        <v>61</v>
      </c>
      <c r="K2170" t="s">
        <v>1797</v>
      </c>
      <c r="L2170" t="s">
        <v>6881</v>
      </c>
      <c r="M21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70" t="s">
        <v>1009</v>
      </c>
      <c r="O2170" s="4">
        <v>25000</v>
      </c>
      <c r="P2170" s="4">
        <f>IF(Table_GL_DATA_QUERY[[#This Row],[TRANSAMT]]&gt;0,Table_GL_DATA_QUERY[[#This Row],[TRANSAMT]],0)</f>
        <v>25000</v>
      </c>
      <c r="Q2170" s="4">
        <f>-IF(Table_GL_DATA_QUERY[[#This Row],[TRANSAMT]]&lt;0,Table_GL_DATA_QUERY[[#This Row],[TRANSAMT]],0)</f>
        <v>0</v>
      </c>
      <c r="R2170" t="s">
        <v>31</v>
      </c>
      <c r="S2170" t="s">
        <v>43</v>
      </c>
    </row>
    <row r="2171" spans="1:19" x14ac:dyDescent="0.25">
      <c r="A2171" s="6">
        <v>20210707</v>
      </c>
      <c r="B2171" t="s">
        <v>768</v>
      </c>
      <c r="C2171" t="s">
        <v>3682</v>
      </c>
      <c r="D2171" t="s">
        <v>5286</v>
      </c>
      <c r="E2171" t="s">
        <v>308</v>
      </c>
      <c r="F2171" t="s">
        <v>24</v>
      </c>
      <c r="G2171" t="s">
        <v>230</v>
      </c>
      <c r="H2171">
        <v>0</v>
      </c>
      <c r="I2171">
        <v>0</v>
      </c>
      <c r="J2171" t="s">
        <v>61</v>
      </c>
      <c r="K2171" t="s">
        <v>1797</v>
      </c>
      <c r="L2171" t="s">
        <v>6882</v>
      </c>
      <c r="M21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71" t="s">
        <v>1009</v>
      </c>
      <c r="O2171" s="4">
        <v>25000</v>
      </c>
      <c r="P2171" s="4">
        <f>IF(Table_GL_DATA_QUERY[[#This Row],[TRANSAMT]]&gt;0,Table_GL_DATA_QUERY[[#This Row],[TRANSAMT]],0)</f>
        <v>25000</v>
      </c>
      <c r="Q2171" s="4">
        <f>-IF(Table_GL_DATA_QUERY[[#This Row],[TRANSAMT]]&lt;0,Table_GL_DATA_QUERY[[#This Row],[TRANSAMT]],0)</f>
        <v>0</v>
      </c>
      <c r="R2171" t="s">
        <v>31</v>
      </c>
      <c r="S2171" t="s">
        <v>43</v>
      </c>
    </row>
    <row r="2172" spans="1:19" x14ac:dyDescent="0.25">
      <c r="A2172" s="6">
        <v>20210707</v>
      </c>
      <c r="B2172" t="s">
        <v>768</v>
      </c>
      <c r="C2172" t="s">
        <v>3682</v>
      </c>
      <c r="D2172" t="s">
        <v>5286</v>
      </c>
      <c r="E2172" t="s">
        <v>329</v>
      </c>
      <c r="F2172" t="s">
        <v>24</v>
      </c>
      <c r="G2172" t="s">
        <v>230</v>
      </c>
      <c r="H2172">
        <v>0</v>
      </c>
      <c r="I2172">
        <v>0</v>
      </c>
      <c r="J2172" t="s">
        <v>61</v>
      </c>
      <c r="K2172" t="s">
        <v>1797</v>
      </c>
      <c r="L2172" t="s">
        <v>6883</v>
      </c>
      <c r="M21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72" t="s">
        <v>1009</v>
      </c>
      <c r="O2172" s="4">
        <v>25000</v>
      </c>
      <c r="P2172" s="4">
        <f>IF(Table_GL_DATA_QUERY[[#This Row],[TRANSAMT]]&gt;0,Table_GL_DATA_QUERY[[#This Row],[TRANSAMT]],0)</f>
        <v>25000</v>
      </c>
      <c r="Q2172" s="4">
        <f>-IF(Table_GL_DATA_QUERY[[#This Row],[TRANSAMT]]&lt;0,Table_GL_DATA_QUERY[[#This Row],[TRANSAMT]],0)</f>
        <v>0</v>
      </c>
      <c r="R2172" t="s">
        <v>31</v>
      </c>
      <c r="S2172" t="s">
        <v>43</v>
      </c>
    </row>
    <row r="2173" spans="1:19" x14ac:dyDescent="0.25">
      <c r="A2173" s="6">
        <v>20210707</v>
      </c>
      <c r="B2173" t="s">
        <v>768</v>
      </c>
      <c r="C2173" t="s">
        <v>3682</v>
      </c>
      <c r="D2173" t="s">
        <v>5286</v>
      </c>
      <c r="E2173" t="s">
        <v>331</v>
      </c>
      <c r="F2173" t="s">
        <v>24</v>
      </c>
      <c r="G2173" t="s">
        <v>230</v>
      </c>
      <c r="H2173">
        <v>0</v>
      </c>
      <c r="I2173">
        <v>0</v>
      </c>
      <c r="J2173" t="s">
        <v>61</v>
      </c>
      <c r="K2173" t="s">
        <v>1797</v>
      </c>
      <c r="L2173" t="s">
        <v>6884</v>
      </c>
      <c r="M21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73" t="s">
        <v>1009</v>
      </c>
      <c r="O2173" s="4">
        <v>25000</v>
      </c>
      <c r="P2173" s="4">
        <f>IF(Table_GL_DATA_QUERY[[#This Row],[TRANSAMT]]&gt;0,Table_GL_DATA_QUERY[[#This Row],[TRANSAMT]],0)</f>
        <v>25000</v>
      </c>
      <c r="Q2173" s="4">
        <f>-IF(Table_GL_DATA_QUERY[[#This Row],[TRANSAMT]]&lt;0,Table_GL_DATA_QUERY[[#This Row],[TRANSAMT]],0)</f>
        <v>0</v>
      </c>
      <c r="R2173" t="s">
        <v>31</v>
      </c>
      <c r="S2173" t="s">
        <v>43</v>
      </c>
    </row>
    <row r="2174" spans="1:19" x14ac:dyDescent="0.25">
      <c r="A2174" s="6">
        <v>20210707</v>
      </c>
      <c r="B2174" t="s">
        <v>768</v>
      </c>
      <c r="C2174" t="s">
        <v>3682</v>
      </c>
      <c r="D2174" t="s">
        <v>5286</v>
      </c>
      <c r="E2174" t="s">
        <v>332</v>
      </c>
      <c r="F2174" t="s">
        <v>24</v>
      </c>
      <c r="G2174" t="s">
        <v>230</v>
      </c>
      <c r="H2174">
        <v>0</v>
      </c>
      <c r="I2174">
        <v>0</v>
      </c>
      <c r="J2174" t="s">
        <v>61</v>
      </c>
      <c r="K2174" t="s">
        <v>1797</v>
      </c>
      <c r="L2174" t="s">
        <v>6885</v>
      </c>
      <c r="M21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74" t="s">
        <v>1009</v>
      </c>
      <c r="O2174" s="4">
        <v>25000</v>
      </c>
      <c r="P2174" s="4">
        <f>IF(Table_GL_DATA_QUERY[[#This Row],[TRANSAMT]]&gt;0,Table_GL_DATA_QUERY[[#This Row],[TRANSAMT]],0)</f>
        <v>25000</v>
      </c>
      <c r="Q2174" s="4">
        <f>-IF(Table_GL_DATA_QUERY[[#This Row],[TRANSAMT]]&lt;0,Table_GL_DATA_QUERY[[#This Row],[TRANSAMT]],0)</f>
        <v>0</v>
      </c>
      <c r="R2174" t="s">
        <v>31</v>
      </c>
      <c r="S2174" t="s">
        <v>43</v>
      </c>
    </row>
    <row r="2175" spans="1:19" x14ac:dyDescent="0.25">
      <c r="A2175" s="6">
        <v>20210707</v>
      </c>
      <c r="B2175" t="s">
        <v>768</v>
      </c>
      <c r="C2175" t="s">
        <v>3682</v>
      </c>
      <c r="D2175" t="s">
        <v>5286</v>
      </c>
      <c r="E2175" t="s">
        <v>40</v>
      </c>
      <c r="F2175" t="s">
        <v>24</v>
      </c>
      <c r="G2175" t="s">
        <v>230</v>
      </c>
      <c r="H2175">
        <v>0</v>
      </c>
      <c r="I2175">
        <v>0</v>
      </c>
      <c r="J2175" t="s">
        <v>61</v>
      </c>
      <c r="K2175" t="s">
        <v>1797</v>
      </c>
      <c r="L2175" t="s">
        <v>6886</v>
      </c>
      <c r="M21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75" t="s">
        <v>1009</v>
      </c>
      <c r="O2175" s="4">
        <v>25000</v>
      </c>
      <c r="P2175" s="4">
        <f>IF(Table_GL_DATA_QUERY[[#This Row],[TRANSAMT]]&gt;0,Table_GL_DATA_QUERY[[#This Row],[TRANSAMT]],0)</f>
        <v>25000</v>
      </c>
      <c r="Q2175" s="4">
        <f>-IF(Table_GL_DATA_QUERY[[#This Row],[TRANSAMT]]&lt;0,Table_GL_DATA_QUERY[[#This Row],[TRANSAMT]],0)</f>
        <v>0</v>
      </c>
      <c r="R2175" t="s">
        <v>31</v>
      </c>
      <c r="S2175" t="s">
        <v>43</v>
      </c>
    </row>
    <row r="2176" spans="1:19" x14ac:dyDescent="0.25">
      <c r="A2176" s="6">
        <v>20210707</v>
      </c>
      <c r="B2176" t="s">
        <v>768</v>
      </c>
      <c r="C2176" t="s">
        <v>3682</v>
      </c>
      <c r="D2176" t="s">
        <v>5286</v>
      </c>
      <c r="E2176" t="s">
        <v>933</v>
      </c>
      <c r="F2176" t="s">
        <v>24</v>
      </c>
      <c r="G2176" t="s">
        <v>230</v>
      </c>
      <c r="H2176">
        <v>0</v>
      </c>
      <c r="I2176">
        <v>0</v>
      </c>
      <c r="J2176" t="s">
        <v>61</v>
      </c>
      <c r="K2176" t="s">
        <v>1797</v>
      </c>
      <c r="L2176" t="s">
        <v>6887</v>
      </c>
      <c r="M21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76" t="s">
        <v>1009</v>
      </c>
      <c r="O2176" s="4">
        <v>21998</v>
      </c>
      <c r="P2176" s="4">
        <f>IF(Table_GL_DATA_QUERY[[#This Row],[TRANSAMT]]&gt;0,Table_GL_DATA_QUERY[[#This Row],[TRANSAMT]],0)</f>
        <v>21998</v>
      </c>
      <c r="Q2176" s="4">
        <f>-IF(Table_GL_DATA_QUERY[[#This Row],[TRANSAMT]]&lt;0,Table_GL_DATA_QUERY[[#This Row],[TRANSAMT]],0)</f>
        <v>0</v>
      </c>
      <c r="R2176" t="s">
        <v>31</v>
      </c>
      <c r="S2176" t="s">
        <v>43</v>
      </c>
    </row>
    <row r="2177" spans="1:19" x14ac:dyDescent="0.25">
      <c r="A2177" s="6">
        <v>20210707</v>
      </c>
      <c r="B2177" t="s">
        <v>768</v>
      </c>
      <c r="C2177" t="s">
        <v>3682</v>
      </c>
      <c r="D2177" t="s">
        <v>5286</v>
      </c>
      <c r="E2177" t="s">
        <v>934</v>
      </c>
      <c r="F2177" t="s">
        <v>24</v>
      </c>
      <c r="G2177" t="s">
        <v>230</v>
      </c>
      <c r="H2177">
        <v>0</v>
      </c>
      <c r="I2177">
        <v>0</v>
      </c>
      <c r="J2177" t="s">
        <v>61</v>
      </c>
      <c r="K2177" t="s">
        <v>1797</v>
      </c>
      <c r="L2177" t="s">
        <v>6888</v>
      </c>
      <c r="M21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77" t="s">
        <v>1009</v>
      </c>
      <c r="O2177" s="4">
        <v>25000</v>
      </c>
      <c r="P2177" s="4">
        <f>IF(Table_GL_DATA_QUERY[[#This Row],[TRANSAMT]]&gt;0,Table_GL_DATA_QUERY[[#This Row],[TRANSAMT]],0)</f>
        <v>25000</v>
      </c>
      <c r="Q2177" s="4">
        <f>-IF(Table_GL_DATA_QUERY[[#This Row],[TRANSAMT]]&lt;0,Table_GL_DATA_QUERY[[#This Row],[TRANSAMT]],0)</f>
        <v>0</v>
      </c>
      <c r="R2177" t="s">
        <v>31</v>
      </c>
      <c r="S2177" t="s">
        <v>43</v>
      </c>
    </row>
    <row r="2178" spans="1:19" x14ac:dyDescent="0.25">
      <c r="A2178" s="6">
        <v>20210707</v>
      </c>
      <c r="B2178" t="s">
        <v>768</v>
      </c>
      <c r="C2178" t="s">
        <v>3682</v>
      </c>
      <c r="D2178" t="s">
        <v>5286</v>
      </c>
      <c r="E2178" t="s">
        <v>935</v>
      </c>
      <c r="F2178" t="s">
        <v>24</v>
      </c>
      <c r="G2178" t="s">
        <v>230</v>
      </c>
      <c r="H2178">
        <v>0</v>
      </c>
      <c r="I2178">
        <v>0</v>
      </c>
      <c r="J2178" t="s">
        <v>61</v>
      </c>
      <c r="K2178" t="s">
        <v>1797</v>
      </c>
      <c r="L2178" t="s">
        <v>6889</v>
      </c>
      <c r="M21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78" t="s">
        <v>1009</v>
      </c>
      <c r="O2178" s="4">
        <v>25000</v>
      </c>
      <c r="P2178" s="4">
        <f>IF(Table_GL_DATA_QUERY[[#This Row],[TRANSAMT]]&gt;0,Table_GL_DATA_QUERY[[#This Row],[TRANSAMT]],0)</f>
        <v>25000</v>
      </c>
      <c r="Q2178" s="4">
        <f>-IF(Table_GL_DATA_QUERY[[#This Row],[TRANSAMT]]&lt;0,Table_GL_DATA_QUERY[[#This Row],[TRANSAMT]],0)</f>
        <v>0</v>
      </c>
      <c r="R2178" t="s">
        <v>31</v>
      </c>
      <c r="S2178" t="s">
        <v>43</v>
      </c>
    </row>
    <row r="2179" spans="1:19" x14ac:dyDescent="0.25">
      <c r="A2179" s="6">
        <v>20210707</v>
      </c>
      <c r="B2179" t="s">
        <v>768</v>
      </c>
      <c r="C2179" t="s">
        <v>3682</v>
      </c>
      <c r="D2179" t="s">
        <v>5286</v>
      </c>
      <c r="E2179" t="s">
        <v>333</v>
      </c>
      <c r="F2179" t="s">
        <v>24</v>
      </c>
      <c r="G2179" t="s">
        <v>230</v>
      </c>
      <c r="H2179">
        <v>0</v>
      </c>
      <c r="I2179">
        <v>0</v>
      </c>
      <c r="J2179" t="s">
        <v>61</v>
      </c>
      <c r="K2179" t="s">
        <v>1797</v>
      </c>
      <c r="L2179" t="s">
        <v>6890</v>
      </c>
      <c r="M21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179" t="s">
        <v>1009</v>
      </c>
      <c r="O2179" s="4">
        <v>25000</v>
      </c>
      <c r="P2179" s="4">
        <f>IF(Table_GL_DATA_QUERY[[#This Row],[TRANSAMT]]&gt;0,Table_GL_DATA_QUERY[[#This Row],[TRANSAMT]],0)</f>
        <v>25000</v>
      </c>
      <c r="Q2179" s="4">
        <f>-IF(Table_GL_DATA_QUERY[[#This Row],[TRANSAMT]]&lt;0,Table_GL_DATA_QUERY[[#This Row],[TRANSAMT]],0)</f>
        <v>0</v>
      </c>
      <c r="R2179" t="s">
        <v>31</v>
      </c>
      <c r="S2179" t="s">
        <v>43</v>
      </c>
    </row>
    <row r="2180" spans="1:19" x14ac:dyDescent="0.25">
      <c r="A2180" s="6">
        <v>20210701</v>
      </c>
      <c r="B2180" t="s">
        <v>768</v>
      </c>
      <c r="C2180" t="s">
        <v>3682</v>
      </c>
      <c r="D2180" t="s">
        <v>5874</v>
      </c>
      <c r="E2180" t="s">
        <v>93</v>
      </c>
      <c r="F2180" t="s">
        <v>24</v>
      </c>
      <c r="G2180" t="s">
        <v>49</v>
      </c>
      <c r="H2180">
        <v>0</v>
      </c>
      <c r="I2180">
        <v>0</v>
      </c>
      <c r="J2180" t="s">
        <v>61</v>
      </c>
      <c r="K2180" t="s">
        <v>3573</v>
      </c>
      <c r="L2180" t="s">
        <v>6210</v>
      </c>
      <c r="M21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80" t="s">
        <v>3574</v>
      </c>
      <c r="O2180" s="4">
        <v>1153355</v>
      </c>
      <c r="P2180" s="4">
        <f>IF(Table_GL_DATA_QUERY[[#This Row],[TRANSAMT]]&gt;0,Table_GL_DATA_QUERY[[#This Row],[TRANSAMT]],0)</f>
        <v>1153355</v>
      </c>
      <c r="Q2180" s="4">
        <f>-IF(Table_GL_DATA_QUERY[[#This Row],[TRANSAMT]]&lt;0,Table_GL_DATA_QUERY[[#This Row],[TRANSAMT]],0)</f>
        <v>0</v>
      </c>
      <c r="R2180" t="s">
        <v>31</v>
      </c>
      <c r="S2180" t="s">
        <v>43</v>
      </c>
    </row>
    <row r="2181" spans="1:19" x14ac:dyDescent="0.25">
      <c r="A2181" s="6">
        <v>20210701</v>
      </c>
      <c r="B2181" t="s">
        <v>768</v>
      </c>
      <c r="C2181" t="s">
        <v>3682</v>
      </c>
      <c r="D2181" t="s">
        <v>5874</v>
      </c>
      <c r="E2181" t="s">
        <v>1702</v>
      </c>
      <c r="F2181" t="s">
        <v>24</v>
      </c>
      <c r="G2181" t="s">
        <v>49</v>
      </c>
      <c r="H2181">
        <v>0</v>
      </c>
      <c r="I2181">
        <v>0</v>
      </c>
      <c r="J2181" t="s">
        <v>61</v>
      </c>
      <c r="K2181" t="s">
        <v>211</v>
      </c>
      <c r="L2181" t="s">
        <v>6211</v>
      </c>
      <c r="M21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81" t="s">
        <v>212</v>
      </c>
      <c r="O2181" s="4">
        <v>1092489</v>
      </c>
      <c r="P2181" s="4">
        <f>IF(Table_GL_DATA_QUERY[[#This Row],[TRANSAMT]]&gt;0,Table_GL_DATA_QUERY[[#This Row],[TRANSAMT]],0)</f>
        <v>1092489</v>
      </c>
      <c r="Q2181" s="4">
        <f>-IF(Table_GL_DATA_QUERY[[#This Row],[TRANSAMT]]&lt;0,Table_GL_DATA_QUERY[[#This Row],[TRANSAMT]],0)</f>
        <v>0</v>
      </c>
      <c r="R2181" t="s">
        <v>31</v>
      </c>
      <c r="S2181" t="s">
        <v>43</v>
      </c>
    </row>
    <row r="2182" spans="1:19" x14ac:dyDescent="0.25">
      <c r="A2182" s="6">
        <v>20210701</v>
      </c>
      <c r="B2182" t="s">
        <v>768</v>
      </c>
      <c r="C2182" t="s">
        <v>3682</v>
      </c>
      <c r="D2182" t="s">
        <v>5874</v>
      </c>
      <c r="E2182" t="s">
        <v>1703</v>
      </c>
      <c r="F2182" t="s">
        <v>24</v>
      </c>
      <c r="G2182" t="s">
        <v>49</v>
      </c>
      <c r="H2182">
        <v>0</v>
      </c>
      <c r="I2182">
        <v>0</v>
      </c>
      <c r="J2182" t="s">
        <v>61</v>
      </c>
      <c r="K2182" t="s">
        <v>657</v>
      </c>
      <c r="L2182" t="s">
        <v>6212</v>
      </c>
      <c r="M21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000010701356</v>
      </c>
      <c r="N2182" t="s">
        <v>3099</v>
      </c>
      <c r="O2182" s="4">
        <v>27856997.469999999</v>
      </c>
      <c r="P2182" s="4">
        <f>IF(Table_GL_DATA_QUERY[[#This Row],[TRANSAMT]]&gt;0,Table_GL_DATA_QUERY[[#This Row],[TRANSAMT]],0)</f>
        <v>27856997.469999999</v>
      </c>
      <c r="Q2182" s="4">
        <f>-IF(Table_GL_DATA_QUERY[[#This Row],[TRANSAMT]]&lt;0,Table_GL_DATA_QUERY[[#This Row],[TRANSAMT]],0)</f>
        <v>0</v>
      </c>
      <c r="R2182" t="s">
        <v>31</v>
      </c>
      <c r="S2182" t="s">
        <v>43</v>
      </c>
    </row>
    <row r="2183" spans="1:19" x14ac:dyDescent="0.25">
      <c r="A2183" s="6">
        <v>20210701</v>
      </c>
      <c r="B2183" t="s">
        <v>768</v>
      </c>
      <c r="C2183" t="s">
        <v>3682</v>
      </c>
      <c r="D2183" t="s">
        <v>5874</v>
      </c>
      <c r="E2183" t="s">
        <v>1704</v>
      </c>
      <c r="F2183" t="s">
        <v>24</v>
      </c>
      <c r="G2183" t="s">
        <v>49</v>
      </c>
      <c r="H2183">
        <v>0</v>
      </c>
      <c r="I2183">
        <v>0</v>
      </c>
      <c r="J2183" t="s">
        <v>61</v>
      </c>
      <c r="K2183" t="s">
        <v>591</v>
      </c>
      <c r="L2183" t="s">
        <v>6213</v>
      </c>
      <c r="M21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000010701356</v>
      </c>
      <c r="N2183" t="s">
        <v>3098</v>
      </c>
      <c r="O2183" s="4">
        <v>11842923.130000001</v>
      </c>
      <c r="P2183" s="4">
        <f>IF(Table_GL_DATA_QUERY[[#This Row],[TRANSAMT]]&gt;0,Table_GL_DATA_QUERY[[#This Row],[TRANSAMT]],0)</f>
        <v>11842923.130000001</v>
      </c>
      <c r="Q2183" s="4">
        <f>-IF(Table_GL_DATA_QUERY[[#This Row],[TRANSAMT]]&lt;0,Table_GL_DATA_QUERY[[#This Row],[TRANSAMT]],0)</f>
        <v>0</v>
      </c>
      <c r="R2183" t="s">
        <v>31</v>
      </c>
      <c r="S2183" t="s">
        <v>43</v>
      </c>
    </row>
    <row r="2184" spans="1:19" x14ac:dyDescent="0.25">
      <c r="A2184" s="6">
        <v>20210701</v>
      </c>
      <c r="B2184" t="s">
        <v>768</v>
      </c>
      <c r="C2184" t="s">
        <v>3682</v>
      </c>
      <c r="D2184" t="s">
        <v>5874</v>
      </c>
      <c r="E2184" t="s">
        <v>1705</v>
      </c>
      <c r="F2184" t="s">
        <v>24</v>
      </c>
      <c r="G2184" t="s">
        <v>49</v>
      </c>
      <c r="H2184">
        <v>0</v>
      </c>
      <c r="I2184">
        <v>0</v>
      </c>
      <c r="J2184" t="s">
        <v>61</v>
      </c>
      <c r="K2184" t="s">
        <v>1706</v>
      </c>
      <c r="L2184" t="s">
        <v>6214</v>
      </c>
      <c r="M21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84" t="s">
        <v>1707</v>
      </c>
      <c r="O2184" s="4">
        <v>297313</v>
      </c>
      <c r="P2184" s="4">
        <f>IF(Table_GL_DATA_QUERY[[#This Row],[TRANSAMT]]&gt;0,Table_GL_DATA_QUERY[[#This Row],[TRANSAMT]],0)</f>
        <v>297313</v>
      </c>
      <c r="Q2184" s="4">
        <f>-IF(Table_GL_DATA_QUERY[[#This Row],[TRANSAMT]]&lt;0,Table_GL_DATA_QUERY[[#This Row],[TRANSAMT]],0)</f>
        <v>0</v>
      </c>
      <c r="R2184" t="s">
        <v>31</v>
      </c>
      <c r="S2184" t="s">
        <v>43</v>
      </c>
    </row>
    <row r="2185" spans="1:19" x14ac:dyDescent="0.25">
      <c r="A2185" s="6">
        <v>20210701</v>
      </c>
      <c r="B2185" t="s">
        <v>768</v>
      </c>
      <c r="C2185" t="s">
        <v>3682</v>
      </c>
      <c r="D2185" t="s">
        <v>5874</v>
      </c>
      <c r="E2185" t="s">
        <v>1708</v>
      </c>
      <c r="F2185" t="s">
        <v>24</v>
      </c>
      <c r="G2185" t="s">
        <v>49</v>
      </c>
      <c r="H2185">
        <v>0</v>
      </c>
      <c r="I2185">
        <v>0</v>
      </c>
      <c r="J2185" t="s">
        <v>61</v>
      </c>
      <c r="K2185" t="s">
        <v>3671</v>
      </c>
      <c r="L2185" t="s">
        <v>6215</v>
      </c>
      <c r="M21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85" t="s">
        <v>3672</v>
      </c>
      <c r="O2185" s="4">
        <v>14369.84</v>
      </c>
      <c r="P2185" s="4">
        <f>IF(Table_GL_DATA_QUERY[[#This Row],[TRANSAMT]]&gt;0,Table_GL_DATA_QUERY[[#This Row],[TRANSAMT]],0)</f>
        <v>14369.84</v>
      </c>
      <c r="Q2185" s="4">
        <f>-IF(Table_GL_DATA_QUERY[[#This Row],[TRANSAMT]]&lt;0,Table_GL_DATA_QUERY[[#This Row],[TRANSAMT]],0)</f>
        <v>0</v>
      </c>
      <c r="R2185" t="s">
        <v>31</v>
      </c>
      <c r="S2185" t="s">
        <v>43</v>
      </c>
    </row>
    <row r="2186" spans="1:19" x14ac:dyDescent="0.25">
      <c r="A2186" s="6">
        <v>20210701</v>
      </c>
      <c r="B2186" t="s">
        <v>768</v>
      </c>
      <c r="C2186" t="s">
        <v>3682</v>
      </c>
      <c r="D2186" t="s">
        <v>5874</v>
      </c>
      <c r="E2186" t="s">
        <v>1709</v>
      </c>
      <c r="F2186" t="s">
        <v>24</v>
      </c>
      <c r="G2186" t="s">
        <v>49</v>
      </c>
      <c r="H2186">
        <v>0</v>
      </c>
      <c r="I2186">
        <v>0</v>
      </c>
      <c r="J2186" t="s">
        <v>61</v>
      </c>
      <c r="K2186" t="s">
        <v>950</v>
      </c>
      <c r="L2186" t="s">
        <v>6216</v>
      </c>
      <c r="M21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86" t="s">
        <v>1383</v>
      </c>
      <c r="O2186" s="4">
        <v>2595086</v>
      </c>
      <c r="P2186" s="4">
        <f>IF(Table_GL_DATA_QUERY[[#This Row],[TRANSAMT]]&gt;0,Table_GL_DATA_QUERY[[#This Row],[TRANSAMT]],0)</f>
        <v>2595086</v>
      </c>
      <c r="Q2186" s="4">
        <f>-IF(Table_GL_DATA_QUERY[[#This Row],[TRANSAMT]]&lt;0,Table_GL_DATA_QUERY[[#This Row],[TRANSAMT]],0)</f>
        <v>0</v>
      </c>
      <c r="R2186" t="s">
        <v>31</v>
      </c>
      <c r="S2186" t="s">
        <v>43</v>
      </c>
    </row>
    <row r="2187" spans="1:19" x14ac:dyDescent="0.25">
      <c r="A2187" s="6">
        <v>20210701</v>
      </c>
      <c r="B2187" t="s">
        <v>768</v>
      </c>
      <c r="C2187" t="s">
        <v>3682</v>
      </c>
      <c r="D2187" t="s">
        <v>5874</v>
      </c>
      <c r="E2187" t="s">
        <v>1710</v>
      </c>
      <c r="F2187" t="s">
        <v>24</v>
      </c>
      <c r="G2187" t="s">
        <v>49</v>
      </c>
      <c r="H2187">
        <v>0</v>
      </c>
      <c r="I2187">
        <v>0</v>
      </c>
      <c r="J2187" t="s">
        <v>61</v>
      </c>
      <c r="K2187" t="s">
        <v>194</v>
      </c>
      <c r="L2187" t="s">
        <v>6217</v>
      </c>
      <c r="M21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87" t="s">
        <v>195</v>
      </c>
      <c r="O2187" s="4">
        <v>4289750</v>
      </c>
      <c r="P2187" s="4">
        <f>IF(Table_GL_DATA_QUERY[[#This Row],[TRANSAMT]]&gt;0,Table_GL_DATA_QUERY[[#This Row],[TRANSAMT]],0)</f>
        <v>4289750</v>
      </c>
      <c r="Q2187" s="4">
        <f>-IF(Table_GL_DATA_QUERY[[#This Row],[TRANSAMT]]&lt;0,Table_GL_DATA_QUERY[[#This Row],[TRANSAMT]],0)</f>
        <v>0</v>
      </c>
      <c r="R2187" t="s">
        <v>31</v>
      </c>
      <c r="S2187" t="s">
        <v>43</v>
      </c>
    </row>
    <row r="2188" spans="1:19" x14ac:dyDescent="0.25">
      <c r="A2188" s="6">
        <v>20210701</v>
      </c>
      <c r="B2188" t="s">
        <v>768</v>
      </c>
      <c r="C2188" t="s">
        <v>3682</v>
      </c>
      <c r="D2188" t="s">
        <v>5874</v>
      </c>
      <c r="E2188" t="s">
        <v>1711</v>
      </c>
      <c r="F2188" t="s">
        <v>24</v>
      </c>
      <c r="G2188" t="s">
        <v>49</v>
      </c>
      <c r="H2188">
        <v>0</v>
      </c>
      <c r="I2188">
        <v>0</v>
      </c>
      <c r="J2188" t="s">
        <v>61</v>
      </c>
      <c r="K2188" t="s">
        <v>6218</v>
      </c>
      <c r="L2188" t="s">
        <v>6219</v>
      </c>
      <c r="M21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000244464603</v>
      </c>
      <c r="N2188" t="s">
        <v>6220</v>
      </c>
      <c r="O2188" s="4">
        <v>200000</v>
      </c>
      <c r="P2188" s="4">
        <f>IF(Table_GL_DATA_QUERY[[#This Row],[TRANSAMT]]&gt;0,Table_GL_DATA_QUERY[[#This Row],[TRANSAMT]],0)</f>
        <v>200000</v>
      </c>
      <c r="Q2188" s="4">
        <f>-IF(Table_GL_DATA_QUERY[[#This Row],[TRANSAMT]]&lt;0,Table_GL_DATA_QUERY[[#This Row],[TRANSAMT]],0)</f>
        <v>0</v>
      </c>
      <c r="R2188" t="s">
        <v>31</v>
      </c>
      <c r="S2188" t="s">
        <v>43</v>
      </c>
    </row>
    <row r="2189" spans="1:19" x14ac:dyDescent="0.25">
      <c r="A2189" s="6">
        <v>20210701</v>
      </c>
      <c r="B2189" t="s">
        <v>768</v>
      </c>
      <c r="C2189" t="s">
        <v>3682</v>
      </c>
      <c r="D2189" t="s">
        <v>5874</v>
      </c>
      <c r="E2189" t="s">
        <v>1712</v>
      </c>
      <c r="F2189" t="s">
        <v>24</v>
      </c>
      <c r="G2189" t="s">
        <v>49</v>
      </c>
      <c r="H2189">
        <v>0</v>
      </c>
      <c r="I2189">
        <v>0</v>
      </c>
      <c r="J2189" t="s">
        <v>61</v>
      </c>
      <c r="K2189" t="s">
        <v>6218</v>
      </c>
      <c r="L2189" t="s">
        <v>6221</v>
      </c>
      <c r="M21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000244464606</v>
      </c>
      <c r="N2189" t="s">
        <v>6220</v>
      </c>
      <c r="O2189" s="4">
        <v>200000</v>
      </c>
      <c r="P2189" s="4">
        <f>IF(Table_GL_DATA_QUERY[[#This Row],[TRANSAMT]]&gt;0,Table_GL_DATA_QUERY[[#This Row],[TRANSAMT]],0)</f>
        <v>200000</v>
      </c>
      <c r="Q2189" s="4">
        <f>-IF(Table_GL_DATA_QUERY[[#This Row],[TRANSAMT]]&lt;0,Table_GL_DATA_QUERY[[#This Row],[TRANSAMT]],0)</f>
        <v>0</v>
      </c>
      <c r="R2189" t="s">
        <v>31</v>
      </c>
      <c r="S2189" t="s">
        <v>43</v>
      </c>
    </row>
    <row r="2190" spans="1:19" x14ac:dyDescent="0.25">
      <c r="A2190" s="6">
        <v>20210701</v>
      </c>
      <c r="B2190" t="s">
        <v>768</v>
      </c>
      <c r="C2190" t="s">
        <v>3682</v>
      </c>
      <c r="D2190" t="s">
        <v>5874</v>
      </c>
      <c r="E2190" t="s">
        <v>1713</v>
      </c>
      <c r="F2190" t="s">
        <v>24</v>
      </c>
      <c r="G2190" t="s">
        <v>49</v>
      </c>
      <c r="H2190">
        <v>0</v>
      </c>
      <c r="I2190">
        <v>0</v>
      </c>
      <c r="J2190" t="s">
        <v>61</v>
      </c>
      <c r="K2190" t="s">
        <v>6218</v>
      </c>
      <c r="L2190" t="s">
        <v>6222</v>
      </c>
      <c r="M21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000244464605</v>
      </c>
      <c r="N2190" t="s">
        <v>6220</v>
      </c>
      <c r="O2190" s="4">
        <v>356193</v>
      </c>
      <c r="P2190" s="4">
        <f>IF(Table_GL_DATA_QUERY[[#This Row],[TRANSAMT]]&gt;0,Table_GL_DATA_QUERY[[#This Row],[TRANSAMT]],0)</f>
        <v>356193</v>
      </c>
      <c r="Q2190" s="4">
        <f>-IF(Table_GL_DATA_QUERY[[#This Row],[TRANSAMT]]&lt;0,Table_GL_DATA_QUERY[[#This Row],[TRANSAMT]],0)</f>
        <v>0</v>
      </c>
      <c r="R2190" t="s">
        <v>31</v>
      </c>
      <c r="S2190" t="s">
        <v>43</v>
      </c>
    </row>
    <row r="2191" spans="1:19" x14ac:dyDescent="0.25">
      <c r="A2191" s="6">
        <v>20210701</v>
      </c>
      <c r="B2191" t="s">
        <v>768</v>
      </c>
      <c r="C2191" t="s">
        <v>3682</v>
      </c>
      <c r="D2191" t="s">
        <v>5874</v>
      </c>
      <c r="E2191" t="s">
        <v>1714</v>
      </c>
      <c r="F2191" t="s">
        <v>24</v>
      </c>
      <c r="G2191" t="s">
        <v>49</v>
      </c>
      <c r="H2191">
        <v>0</v>
      </c>
      <c r="I2191">
        <v>0</v>
      </c>
      <c r="J2191" t="s">
        <v>61</v>
      </c>
      <c r="K2191" t="s">
        <v>282</v>
      </c>
      <c r="L2191" t="s">
        <v>6223</v>
      </c>
      <c r="M21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91" t="s">
        <v>247</v>
      </c>
      <c r="O2191" s="4">
        <v>300487.93</v>
      </c>
      <c r="P2191" s="4">
        <f>IF(Table_GL_DATA_QUERY[[#This Row],[TRANSAMT]]&gt;0,Table_GL_DATA_QUERY[[#This Row],[TRANSAMT]],0)</f>
        <v>300487.93</v>
      </c>
      <c r="Q2191" s="4">
        <f>-IF(Table_GL_DATA_QUERY[[#This Row],[TRANSAMT]]&lt;0,Table_GL_DATA_QUERY[[#This Row],[TRANSAMT]],0)</f>
        <v>0</v>
      </c>
      <c r="R2191" t="s">
        <v>31</v>
      </c>
      <c r="S2191" t="s">
        <v>43</v>
      </c>
    </row>
    <row r="2192" spans="1:19" x14ac:dyDescent="0.25">
      <c r="A2192" s="6">
        <v>20210701</v>
      </c>
      <c r="B2192" t="s">
        <v>768</v>
      </c>
      <c r="C2192" t="s">
        <v>3682</v>
      </c>
      <c r="D2192" t="s">
        <v>5874</v>
      </c>
      <c r="E2192" t="s">
        <v>1715</v>
      </c>
      <c r="F2192" t="s">
        <v>24</v>
      </c>
      <c r="G2192" t="s">
        <v>49</v>
      </c>
      <c r="H2192">
        <v>0</v>
      </c>
      <c r="I2192">
        <v>0</v>
      </c>
      <c r="J2192" t="s">
        <v>61</v>
      </c>
      <c r="K2192" t="s">
        <v>282</v>
      </c>
      <c r="L2192" t="s">
        <v>6224</v>
      </c>
      <c r="M21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92" t="s">
        <v>247</v>
      </c>
      <c r="O2192" s="4">
        <v>1856389.1200000001</v>
      </c>
      <c r="P2192" s="4">
        <f>IF(Table_GL_DATA_QUERY[[#This Row],[TRANSAMT]]&gt;0,Table_GL_DATA_QUERY[[#This Row],[TRANSAMT]],0)</f>
        <v>1856389.1200000001</v>
      </c>
      <c r="Q2192" s="4">
        <f>-IF(Table_GL_DATA_QUERY[[#This Row],[TRANSAMT]]&lt;0,Table_GL_DATA_QUERY[[#This Row],[TRANSAMT]],0)</f>
        <v>0</v>
      </c>
      <c r="R2192" t="s">
        <v>31</v>
      </c>
      <c r="S2192" t="s">
        <v>43</v>
      </c>
    </row>
    <row r="2193" spans="1:19" x14ac:dyDescent="0.25">
      <c r="A2193" s="6">
        <v>20210701</v>
      </c>
      <c r="B2193" t="s">
        <v>768</v>
      </c>
      <c r="C2193" t="s">
        <v>3682</v>
      </c>
      <c r="D2193" t="s">
        <v>5874</v>
      </c>
      <c r="E2193" t="s">
        <v>1716</v>
      </c>
      <c r="F2193" t="s">
        <v>24</v>
      </c>
      <c r="G2193" t="s">
        <v>49</v>
      </c>
      <c r="H2193">
        <v>0</v>
      </c>
      <c r="I2193">
        <v>0</v>
      </c>
      <c r="J2193" t="s">
        <v>61</v>
      </c>
      <c r="K2193" t="s">
        <v>282</v>
      </c>
      <c r="L2193" t="s">
        <v>6225</v>
      </c>
      <c r="M21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93" t="s">
        <v>247</v>
      </c>
      <c r="O2193" s="4">
        <v>1092632.26</v>
      </c>
      <c r="P2193" s="4">
        <f>IF(Table_GL_DATA_QUERY[[#This Row],[TRANSAMT]]&gt;0,Table_GL_DATA_QUERY[[#This Row],[TRANSAMT]],0)</f>
        <v>1092632.26</v>
      </c>
      <c r="Q2193" s="4">
        <f>-IF(Table_GL_DATA_QUERY[[#This Row],[TRANSAMT]]&lt;0,Table_GL_DATA_QUERY[[#This Row],[TRANSAMT]],0)</f>
        <v>0</v>
      </c>
      <c r="R2193" t="s">
        <v>31</v>
      </c>
      <c r="S2193" t="s">
        <v>43</v>
      </c>
    </row>
    <row r="2194" spans="1:19" x14ac:dyDescent="0.25">
      <c r="A2194" s="6">
        <v>20210701</v>
      </c>
      <c r="B2194" t="s">
        <v>768</v>
      </c>
      <c r="C2194" t="s">
        <v>3682</v>
      </c>
      <c r="D2194" t="s">
        <v>5874</v>
      </c>
      <c r="E2194" t="s">
        <v>1717</v>
      </c>
      <c r="F2194" t="s">
        <v>41</v>
      </c>
      <c r="G2194" t="s">
        <v>49</v>
      </c>
      <c r="H2194">
        <v>0</v>
      </c>
      <c r="I2194">
        <v>0</v>
      </c>
      <c r="J2194" t="s">
        <v>61</v>
      </c>
      <c r="K2194" t="s">
        <v>282</v>
      </c>
      <c r="L2194" t="s">
        <v>6226</v>
      </c>
      <c r="M21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94" t="s">
        <v>6227</v>
      </c>
      <c r="O2194" s="4">
        <v>67009.64</v>
      </c>
      <c r="P2194" s="4">
        <f>IF(Table_GL_DATA_QUERY[[#This Row],[TRANSAMT]]&gt;0,Table_GL_DATA_QUERY[[#This Row],[TRANSAMT]],0)</f>
        <v>67009.64</v>
      </c>
      <c r="Q2194" s="4">
        <f>-IF(Table_GL_DATA_QUERY[[#This Row],[TRANSAMT]]&lt;0,Table_GL_DATA_QUERY[[#This Row],[TRANSAMT]],0)</f>
        <v>0</v>
      </c>
      <c r="R2194" t="s">
        <v>31</v>
      </c>
      <c r="S2194" t="s">
        <v>27</v>
      </c>
    </row>
    <row r="2195" spans="1:19" x14ac:dyDescent="0.25">
      <c r="A2195" s="6">
        <v>20210701</v>
      </c>
      <c r="B2195" t="s">
        <v>768</v>
      </c>
      <c r="C2195" t="s">
        <v>3682</v>
      </c>
      <c r="D2195" t="s">
        <v>5874</v>
      </c>
      <c r="E2195" t="s">
        <v>1718</v>
      </c>
      <c r="F2195" t="s">
        <v>24</v>
      </c>
      <c r="G2195" t="s">
        <v>49</v>
      </c>
      <c r="H2195">
        <v>0</v>
      </c>
      <c r="I2195">
        <v>0</v>
      </c>
      <c r="J2195" t="s">
        <v>61</v>
      </c>
      <c r="K2195" t="s">
        <v>282</v>
      </c>
      <c r="L2195" t="s">
        <v>6228</v>
      </c>
      <c r="M21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95" t="s">
        <v>247</v>
      </c>
      <c r="O2195" s="4">
        <v>564094</v>
      </c>
      <c r="P2195" s="4">
        <f>IF(Table_GL_DATA_QUERY[[#This Row],[TRANSAMT]]&gt;0,Table_GL_DATA_QUERY[[#This Row],[TRANSAMT]],0)</f>
        <v>564094</v>
      </c>
      <c r="Q2195" s="4">
        <f>-IF(Table_GL_DATA_QUERY[[#This Row],[TRANSAMT]]&lt;0,Table_GL_DATA_QUERY[[#This Row],[TRANSAMT]],0)</f>
        <v>0</v>
      </c>
      <c r="R2195" t="s">
        <v>31</v>
      </c>
      <c r="S2195" t="s">
        <v>43</v>
      </c>
    </row>
    <row r="2196" spans="1:19" x14ac:dyDescent="0.25">
      <c r="A2196" s="6">
        <v>20210701</v>
      </c>
      <c r="B2196" t="s">
        <v>768</v>
      </c>
      <c r="C2196" t="s">
        <v>3682</v>
      </c>
      <c r="D2196" t="s">
        <v>5874</v>
      </c>
      <c r="E2196" t="s">
        <v>1719</v>
      </c>
      <c r="F2196" t="s">
        <v>24</v>
      </c>
      <c r="G2196" t="s">
        <v>49</v>
      </c>
      <c r="H2196">
        <v>0</v>
      </c>
      <c r="I2196">
        <v>0</v>
      </c>
      <c r="J2196" t="s">
        <v>61</v>
      </c>
      <c r="K2196" t="s">
        <v>282</v>
      </c>
      <c r="L2196" t="s">
        <v>6229</v>
      </c>
      <c r="M21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96" t="s">
        <v>247</v>
      </c>
      <c r="O2196" s="4">
        <v>4038630</v>
      </c>
      <c r="P2196" s="4">
        <f>IF(Table_GL_DATA_QUERY[[#This Row],[TRANSAMT]]&gt;0,Table_GL_DATA_QUERY[[#This Row],[TRANSAMT]],0)</f>
        <v>4038630</v>
      </c>
      <c r="Q2196" s="4">
        <f>-IF(Table_GL_DATA_QUERY[[#This Row],[TRANSAMT]]&lt;0,Table_GL_DATA_QUERY[[#This Row],[TRANSAMT]],0)</f>
        <v>0</v>
      </c>
      <c r="R2196" t="s">
        <v>31</v>
      </c>
      <c r="S2196" t="s">
        <v>43</v>
      </c>
    </row>
    <row r="2197" spans="1:19" x14ac:dyDescent="0.25">
      <c r="A2197" s="6">
        <v>20210701</v>
      </c>
      <c r="B2197" t="s">
        <v>768</v>
      </c>
      <c r="C2197" t="s">
        <v>3682</v>
      </c>
      <c r="D2197" t="s">
        <v>5874</v>
      </c>
      <c r="E2197" t="s">
        <v>635</v>
      </c>
      <c r="F2197" t="s">
        <v>24</v>
      </c>
      <c r="G2197" t="s">
        <v>49</v>
      </c>
      <c r="H2197">
        <v>0</v>
      </c>
      <c r="I2197">
        <v>0</v>
      </c>
      <c r="J2197" t="s">
        <v>61</v>
      </c>
      <c r="K2197" t="s">
        <v>3549</v>
      </c>
      <c r="L2197" t="s">
        <v>6230</v>
      </c>
      <c r="M21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97" t="s">
        <v>3550</v>
      </c>
      <c r="O2197" s="4">
        <v>6044</v>
      </c>
      <c r="P2197" s="4">
        <f>IF(Table_GL_DATA_QUERY[[#This Row],[TRANSAMT]]&gt;0,Table_GL_DATA_QUERY[[#This Row],[TRANSAMT]],0)</f>
        <v>6044</v>
      </c>
      <c r="Q2197" s="4">
        <f>-IF(Table_GL_DATA_QUERY[[#This Row],[TRANSAMT]]&lt;0,Table_GL_DATA_QUERY[[#This Row],[TRANSAMT]],0)</f>
        <v>0</v>
      </c>
      <c r="R2197" t="s">
        <v>31</v>
      </c>
      <c r="S2197" t="s">
        <v>43</v>
      </c>
    </row>
    <row r="2198" spans="1:19" x14ac:dyDescent="0.25">
      <c r="A2198" s="6">
        <v>20210701</v>
      </c>
      <c r="B2198" t="s">
        <v>768</v>
      </c>
      <c r="C2198" t="s">
        <v>3682</v>
      </c>
      <c r="D2198" t="s">
        <v>5874</v>
      </c>
      <c r="E2198" t="s">
        <v>1720</v>
      </c>
      <c r="F2198" t="s">
        <v>24</v>
      </c>
      <c r="G2198" t="s">
        <v>49</v>
      </c>
      <c r="H2198">
        <v>0</v>
      </c>
      <c r="I2198">
        <v>0</v>
      </c>
      <c r="J2198" t="s">
        <v>61</v>
      </c>
      <c r="K2198" t="s">
        <v>3490</v>
      </c>
      <c r="L2198" t="s">
        <v>6231</v>
      </c>
      <c r="M21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198" t="s">
        <v>3491</v>
      </c>
      <c r="O2198" s="4">
        <v>242374</v>
      </c>
      <c r="P2198" s="4">
        <f>IF(Table_GL_DATA_QUERY[[#This Row],[TRANSAMT]]&gt;0,Table_GL_DATA_QUERY[[#This Row],[TRANSAMT]],0)</f>
        <v>242374</v>
      </c>
      <c r="Q2198" s="4">
        <f>-IF(Table_GL_DATA_QUERY[[#This Row],[TRANSAMT]]&lt;0,Table_GL_DATA_QUERY[[#This Row],[TRANSAMT]],0)</f>
        <v>0</v>
      </c>
      <c r="R2198" t="s">
        <v>31</v>
      </c>
      <c r="S2198" t="s">
        <v>43</v>
      </c>
    </row>
    <row r="2199" spans="1:19" x14ac:dyDescent="0.25">
      <c r="A2199" s="6">
        <v>20210701</v>
      </c>
      <c r="B2199" t="s">
        <v>768</v>
      </c>
      <c r="C2199" t="s">
        <v>3682</v>
      </c>
      <c r="D2199" t="s">
        <v>5874</v>
      </c>
      <c r="E2199" t="s">
        <v>1721</v>
      </c>
      <c r="F2199" t="s">
        <v>24</v>
      </c>
      <c r="G2199" t="s">
        <v>49</v>
      </c>
      <c r="H2199">
        <v>0</v>
      </c>
      <c r="I2199">
        <v>0</v>
      </c>
      <c r="J2199" t="s">
        <v>61</v>
      </c>
      <c r="K2199" t="s">
        <v>1279</v>
      </c>
      <c r="L2199" t="s">
        <v>6232</v>
      </c>
      <c r="M21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000CMS200259</v>
      </c>
      <c r="N2199" t="s">
        <v>6233</v>
      </c>
      <c r="O2199" s="4">
        <v>51975</v>
      </c>
      <c r="P2199" s="4">
        <f>IF(Table_GL_DATA_QUERY[[#This Row],[TRANSAMT]]&gt;0,Table_GL_DATA_QUERY[[#This Row],[TRANSAMT]],0)</f>
        <v>51975</v>
      </c>
      <c r="Q2199" s="4">
        <f>-IF(Table_GL_DATA_QUERY[[#This Row],[TRANSAMT]]&lt;0,Table_GL_DATA_QUERY[[#This Row],[TRANSAMT]],0)</f>
        <v>0</v>
      </c>
      <c r="R2199" t="s">
        <v>31</v>
      </c>
      <c r="S2199" t="s">
        <v>43</v>
      </c>
    </row>
    <row r="2200" spans="1:19" x14ac:dyDescent="0.25">
      <c r="A2200" s="6">
        <v>20210701</v>
      </c>
      <c r="B2200" t="s">
        <v>768</v>
      </c>
      <c r="C2200" t="s">
        <v>3682</v>
      </c>
      <c r="D2200" t="s">
        <v>5874</v>
      </c>
      <c r="E2200" t="s">
        <v>636</v>
      </c>
      <c r="F2200" t="s">
        <v>24</v>
      </c>
      <c r="G2200" t="s">
        <v>49</v>
      </c>
      <c r="H2200">
        <v>0</v>
      </c>
      <c r="I2200">
        <v>0</v>
      </c>
      <c r="J2200" t="s">
        <v>61</v>
      </c>
      <c r="K2200" t="s">
        <v>258</v>
      </c>
      <c r="L2200" t="s">
        <v>6234</v>
      </c>
      <c r="M22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00" t="s">
        <v>354</v>
      </c>
      <c r="O2200" s="4">
        <v>3039938.7</v>
      </c>
      <c r="P2200" s="4">
        <f>IF(Table_GL_DATA_QUERY[[#This Row],[TRANSAMT]]&gt;0,Table_GL_DATA_QUERY[[#This Row],[TRANSAMT]],0)</f>
        <v>3039938.7</v>
      </c>
      <c r="Q2200" s="4">
        <f>-IF(Table_GL_DATA_QUERY[[#This Row],[TRANSAMT]]&lt;0,Table_GL_DATA_QUERY[[#This Row],[TRANSAMT]],0)</f>
        <v>0</v>
      </c>
      <c r="R2200" t="s">
        <v>31</v>
      </c>
      <c r="S2200" t="s">
        <v>43</v>
      </c>
    </row>
    <row r="2201" spans="1:19" x14ac:dyDescent="0.25">
      <c r="A2201" s="6">
        <v>20210701</v>
      </c>
      <c r="B2201" t="s">
        <v>768</v>
      </c>
      <c r="C2201" t="s">
        <v>3682</v>
      </c>
      <c r="D2201" t="s">
        <v>5874</v>
      </c>
      <c r="E2201" t="s">
        <v>1722</v>
      </c>
      <c r="F2201" t="s">
        <v>150</v>
      </c>
      <c r="G2201" t="s">
        <v>49</v>
      </c>
      <c r="H2201">
        <v>0</v>
      </c>
      <c r="I2201">
        <v>0</v>
      </c>
      <c r="J2201" t="s">
        <v>61</v>
      </c>
      <c r="K2201" t="s">
        <v>3647</v>
      </c>
      <c r="L2201" t="s">
        <v>6235</v>
      </c>
      <c r="M22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01" t="s">
        <v>3662</v>
      </c>
      <c r="O2201" s="4">
        <v>1211566</v>
      </c>
      <c r="P2201" s="4">
        <f>IF(Table_GL_DATA_QUERY[[#This Row],[TRANSAMT]]&gt;0,Table_GL_DATA_QUERY[[#This Row],[TRANSAMT]],0)</f>
        <v>1211566</v>
      </c>
      <c r="Q2201" s="4">
        <f>-IF(Table_GL_DATA_QUERY[[#This Row],[TRANSAMT]]&lt;0,Table_GL_DATA_QUERY[[#This Row],[TRANSAMT]],0)</f>
        <v>0</v>
      </c>
      <c r="R2201" t="s">
        <v>31</v>
      </c>
      <c r="S2201" t="s">
        <v>27</v>
      </c>
    </row>
    <row r="2202" spans="1:19" x14ac:dyDescent="0.25">
      <c r="A2202" s="6">
        <v>20210722</v>
      </c>
      <c r="B2202" t="s">
        <v>768</v>
      </c>
      <c r="C2202" t="s">
        <v>3682</v>
      </c>
      <c r="D2202" t="s">
        <v>5770</v>
      </c>
      <c r="E2202" t="s">
        <v>114</v>
      </c>
      <c r="F2202" t="s">
        <v>24</v>
      </c>
      <c r="G2202" t="s">
        <v>230</v>
      </c>
      <c r="H2202">
        <v>0</v>
      </c>
      <c r="I2202">
        <v>0</v>
      </c>
      <c r="J2202" t="s">
        <v>61</v>
      </c>
      <c r="K2202" t="s">
        <v>1666</v>
      </c>
      <c r="L2202" t="s">
        <v>5920</v>
      </c>
      <c r="M22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000010720705</v>
      </c>
      <c r="N2202" t="s">
        <v>1664</v>
      </c>
      <c r="O2202" s="4">
        <v>13219</v>
      </c>
      <c r="P2202" s="4">
        <f>IF(Table_GL_DATA_QUERY[[#This Row],[TRANSAMT]]&gt;0,Table_GL_DATA_QUERY[[#This Row],[TRANSAMT]],0)</f>
        <v>13219</v>
      </c>
      <c r="Q2202" s="4">
        <f>-IF(Table_GL_DATA_QUERY[[#This Row],[TRANSAMT]]&lt;0,Table_GL_DATA_QUERY[[#This Row],[TRANSAMT]],0)</f>
        <v>0</v>
      </c>
      <c r="R2202" t="s">
        <v>31</v>
      </c>
      <c r="S2202" t="s">
        <v>43</v>
      </c>
    </row>
    <row r="2203" spans="1:19" x14ac:dyDescent="0.25">
      <c r="A2203" s="6">
        <v>20210722</v>
      </c>
      <c r="B2203" t="s">
        <v>768</v>
      </c>
      <c r="C2203" t="s">
        <v>3682</v>
      </c>
      <c r="D2203" t="s">
        <v>5770</v>
      </c>
      <c r="E2203" t="s">
        <v>115</v>
      </c>
      <c r="F2203" t="s">
        <v>24</v>
      </c>
      <c r="G2203" t="s">
        <v>230</v>
      </c>
      <c r="H2203">
        <v>0</v>
      </c>
      <c r="I2203">
        <v>0</v>
      </c>
      <c r="J2203" t="s">
        <v>61</v>
      </c>
      <c r="K2203" t="s">
        <v>1667</v>
      </c>
      <c r="L2203" t="s">
        <v>5921</v>
      </c>
      <c r="M22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03" t="s">
        <v>1668</v>
      </c>
      <c r="O2203" s="4">
        <v>307147</v>
      </c>
      <c r="P2203" s="4">
        <f>IF(Table_GL_DATA_QUERY[[#This Row],[TRANSAMT]]&gt;0,Table_GL_DATA_QUERY[[#This Row],[TRANSAMT]],0)</f>
        <v>307147</v>
      </c>
      <c r="Q2203" s="4">
        <f>-IF(Table_GL_DATA_QUERY[[#This Row],[TRANSAMT]]&lt;0,Table_GL_DATA_QUERY[[#This Row],[TRANSAMT]],0)</f>
        <v>0</v>
      </c>
      <c r="R2203" t="s">
        <v>31</v>
      </c>
      <c r="S2203" t="s">
        <v>43</v>
      </c>
    </row>
    <row r="2204" spans="1:19" x14ac:dyDescent="0.25">
      <c r="A2204" s="6">
        <v>20210722</v>
      </c>
      <c r="B2204" t="s">
        <v>768</v>
      </c>
      <c r="C2204" t="s">
        <v>3682</v>
      </c>
      <c r="D2204" t="s">
        <v>5770</v>
      </c>
      <c r="E2204" t="s">
        <v>118</v>
      </c>
      <c r="F2204" t="s">
        <v>24</v>
      </c>
      <c r="G2204" t="s">
        <v>230</v>
      </c>
      <c r="H2204">
        <v>0</v>
      </c>
      <c r="I2204">
        <v>0</v>
      </c>
      <c r="J2204" t="s">
        <v>61</v>
      </c>
      <c r="K2204" t="s">
        <v>5922</v>
      </c>
      <c r="L2204" t="s">
        <v>5923</v>
      </c>
      <c r="M22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04" t="s">
        <v>5924</v>
      </c>
      <c r="O2204" s="4">
        <v>9836.7999999999993</v>
      </c>
      <c r="P2204" s="4">
        <f>IF(Table_GL_DATA_QUERY[[#This Row],[TRANSAMT]]&gt;0,Table_GL_DATA_QUERY[[#This Row],[TRANSAMT]],0)</f>
        <v>9836.7999999999993</v>
      </c>
      <c r="Q2204" s="4">
        <f>-IF(Table_GL_DATA_QUERY[[#This Row],[TRANSAMT]]&lt;0,Table_GL_DATA_QUERY[[#This Row],[TRANSAMT]],0)</f>
        <v>0</v>
      </c>
      <c r="R2204" t="s">
        <v>31</v>
      </c>
      <c r="S2204" t="s">
        <v>43</v>
      </c>
    </row>
    <row r="2205" spans="1:19" x14ac:dyDescent="0.25">
      <c r="A2205" s="6">
        <v>20210722</v>
      </c>
      <c r="B2205" t="s">
        <v>768</v>
      </c>
      <c r="C2205" t="s">
        <v>3682</v>
      </c>
      <c r="D2205" t="s">
        <v>5770</v>
      </c>
      <c r="E2205" t="s">
        <v>47</v>
      </c>
      <c r="F2205" t="s">
        <v>41</v>
      </c>
      <c r="G2205" t="s">
        <v>230</v>
      </c>
      <c r="H2205">
        <v>0</v>
      </c>
      <c r="I2205">
        <v>0</v>
      </c>
      <c r="J2205" t="s">
        <v>61</v>
      </c>
      <c r="K2205" t="s">
        <v>1669</v>
      </c>
      <c r="L2205" t="s">
        <v>5925</v>
      </c>
      <c r="M22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05" t="s">
        <v>1670</v>
      </c>
      <c r="O2205" s="4">
        <v>5027148</v>
      </c>
      <c r="P2205" s="4">
        <f>IF(Table_GL_DATA_QUERY[[#This Row],[TRANSAMT]]&gt;0,Table_GL_DATA_QUERY[[#This Row],[TRANSAMT]],0)</f>
        <v>5027148</v>
      </c>
      <c r="Q2205" s="4">
        <f>-IF(Table_GL_DATA_QUERY[[#This Row],[TRANSAMT]]&lt;0,Table_GL_DATA_QUERY[[#This Row],[TRANSAMT]],0)</f>
        <v>0</v>
      </c>
      <c r="R2205" t="s">
        <v>31</v>
      </c>
      <c r="S2205" t="s">
        <v>27</v>
      </c>
    </row>
    <row r="2206" spans="1:19" x14ac:dyDescent="0.25">
      <c r="A2206" s="6">
        <v>20210722</v>
      </c>
      <c r="B2206" t="s">
        <v>768</v>
      </c>
      <c r="C2206" t="s">
        <v>3682</v>
      </c>
      <c r="D2206" t="s">
        <v>5770</v>
      </c>
      <c r="E2206" t="s">
        <v>120</v>
      </c>
      <c r="F2206" t="s">
        <v>24</v>
      </c>
      <c r="G2206" t="s">
        <v>230</v>
      </c>
      <c r="H2206">
        <v>0</v>
      </c>
      <c r="I2206">
        <v>0</v>
      </c>
      <c r="J2206" t="s">
        <v>61</v>
      </c>
      <c r="K2206" t="s">
        <v>756</v>
      </c>
      <c r="L2206" t="s">
        <v>5926</v>
      </c>
      <c r="M22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06" t="s">
        <v>755</v>
      </c>
      <c r="O2206" s="4">
        <v>12656</v>
      </c>
      <c r="P2206" s="4">
        <f>IF(Table_GL_DATA_QUERY[[#This Row],[TRANSAMT]]&gt;0,Table_GL_DATA_QUERY[[#This Row],[TRANSAMT]],0)</f>
        <v>12656</v>
      </c>
      <c r="Q2206" s="4">
        <f>-IF(Table_GL_DATA_QUERY[[#This Row],[TRANSAMT]]&lt;0,Table_GL_DATA_QUERY[[#This Row],[TRANSAMT]],0)</f>
        <v>0</v>
      </c>
      <c r="R2206" t="s">
        <v>31</v>
      </c>
      <c r="S2206" t="s">
        <v>43</v>
      </c>
    </row>
    <row r="2207" spans="1:19" x14ac:dyDescent="0.25">
      <c r="A2207" s="6">
        <v>20210722</v>
      </c>
      <c r="B2207" t="s">
        <v>768</v>
      </c>
      <c r="C2207" t="s">
        <v>3682</v>
      </c>
      <c r="D2207" t="s">
        <v>5770</v>
      </c>
      <c r="E2207" t="s">
        <v>122</v>
      </c>
      <c r="F2207" t="s">
        <v>150</v>
      </c>
      <c r="G2207" t="s">
        <v>230</v>
      </c>
      <c r="H2207">
        <v>0</v>
      </c>
      <c r="I2207">
        <v>0</v>
      </c>
      <c r="J2207" t="s">
        <v>61</v>
      </c>
      <c r="K2207" t="s">
        <v>1122</v>
      </c>
      <c r="L2207" t="s">
        <v>5927</v>
      </c>
      <c r="M22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07" t="s">
        <v>1671</v>
      </c>
      <c r="O2207" s="4">
        <v>1853038.54</v>
      </c>
      <c r="P2207" s="4">
        <f>IF(Table_GL_DATA_QUERY[[#This Row],[TRANSAMT]]&gt;0,Table_GL_DATA_QUERY[[#This Row],[TRANSAMT]],0)</f>
        <v>1853038.54</v>
      </c>
      <c r="Q2207" s="4">
        <f>-IF(Table_GL_DATA_QUERY[[#This Row],[TRANSAMT]]&lt;0,Table_GL_DATA_QUERY[[#This Row],[TRANSAMT]],0)</f>
        <v>0</v>
      </c>
      <c r="R2207" t="s">
        <v>31</v>
      </c>
      <c r="S2207" t="s">
        <v>27</v>
      </c>
    </row>
    <row r="2208" spans="1:19" x14ac:dyDescent="0.25">
      <c r="A2208" s="6">
        <v>20210722</v>
      </c>
      <c r="B2208" t="s">
        <v>768</v>
      </c>
      <c r="C2208" t="s">
        <v>3682</v>
      </c>
      <c r="D2208" t="s">
        <v>5770</v>
      </c>
      <c r="E2208" t="s">
        <v>209</v>
      </c>
      <c r="F2208" t="s">
        <v>150</v>
      </c>
      <c r="G2208" t="s">
        <v>230</v>
      </c>
      <c r="H2208">
        <v>0</v>
      </c>
      <c r="I2208">
        <v>0</v>
      </c>
      <c r="J2208" t="s">
        <v>61</v>
      </c>
      <c r="K2208" t="s">
        <v>1122</v>
      </c>
      <c r="L2208" t="s">
        <v>5928</v>
      </c>
      <c r="M22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08" t="s">
        <v>1671</v>
      </c>
      <c r="O2208" s="4">
        <v>819028.5</v>
      </c>
      <c r="P2208" s="4">
        <f>IF(Table_GL_DATA_QUERY[[#This Row],[TRANSAMT]]&gt;0,Table_GL_DATA_QUERY[[#This Row],[TRANSAMT]],0)</f>
        <v>819028.5</v>
      </c>
      <c r="Q2208" s="4">
        <f>-IF(Table_GL_DATA_QUERY[[#This Row],[TRANSAMT]]&lt;0,Table_GL_DATA_QUERY[[#This Row],[TRANSAMT]],0)</f>
        <v>0</v>
      </c>
      <c r="R2208" t="s">
        <v>31</v>
      </c>
      <c r="S2208" t="s">
        <v>27</v>
      </c>
    </row>
    <row r="2209" spans="1:19" x14ac:dyDescent="0.25">
      <c r="A2209" s="6">
        <v>20210722</v>
      </c>
      <c r="B2209" t="s">
        <v>768</v>
      </c>
      <c r="C2209" t="s">
        <v>3682</v>
      </c>
      <c r="D2209" t="s">
        <v>5770</v>
      </c>
      <c r="E2209" t="s">
        <v>210</v>
      </c>
      <c r="F2209" t="s">
        <v>41</v>
      </c>
      <c r="G2209" t="s">
        <v>230</v>
      </c>
      <c r="H2209">
        <v>0</v>
      </c>
      <c r="I2209">
        <v>0</v>
      </c>
      <c r="J2209" t="s">
        <v>61</v>
      </c>
      <c r="K2209" t="s">
        <v>1122</v>
      </c>
      <c r="L2209" t="s">
        <v>5929</v>
      </c>
      <c r="M22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09" t="s">
        <v>1671</v>
      </c>
      <c r="O2209" s="4">
        <v>550987.39</v>
      </c>
      <c r="P2209" s="4">
        <f>IF(Table_GL_DATA_QUERY[[#This Row],[TRANSAMT]]&gt;0,Table_GL_DATA_QUERY[[#This Row],[TRANSAMT]],0)</f>
        <v>550987.39</v>
      </c>
      <c r="Q2209" s="4">
        <f>-IF(Table_GL_DATA_QUERY[[#This Row],[TRANSAMT]]&lt;0,Table_GL_DATA_QUERY[[#This Row],[TRANSAMT]],0)</f>
        <v>0</v>
      </c>
      <c r="R2209" t="s">
        <v>31</v>
      </c>
      <c r="S2209" t="s">
        <v>27</v>
      </c>
    </row>
    <row r="2210" spans="1:19" x14ac:dyDescent="0.25">
      <c r="A2210" s="6">
        <v>20210722</v>
      </c>
      <c r="B2210" t="s">
        <v>768</v>
      </c>
      <c r="C2210" t="s">
        <v>3682</v>
      </c>
      <c r="D2210" t="s">
        <v>5770</v>
      </c>
      <c r="E2210" t="s">
        <v>124</v>
      </c>
      <c r="F2210" t="s">
        <v>24</v>
      </c>
      <c r="G2210" t="s">
        <v>230</v>
      </c>
      <c r="H2210">
        <v>0</v>
      </c>
      <c r="I2210">
        <v>0</v>
      </c>
      <c r="J2210" t="s">
        <v>61</v>
      </c>
      <c r="K2210" t="s">
        <v>1244</v>
      </c>
      <c r="L2210" t="s">
        <v>5930</v>
      </c>
      <c r="M22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10" t="s">
        <v>1245</v>
      </c>
      <c r="O2210" s="4">
        <v>37998.019999999997</v>
      </c>
      <c r="P2210" s="4">
        <f>IF(Table_GL_DATA_QUERY[[#This Row],[TRANSAMT]]&gt;0,Table_GL_DATA_QUERY[[#This Row],[TRANSAMT]],0)</f>
        <v>37998.019999999997</v>
      </c>
      <c r="Q2210" s="4">
        <f>-IF(Table_GL_DATA_QUERY[[#This Row],[TRANSAMT]]&lt;0,Table_GL_DATA_QUERY[[#This Row],[TRANSAMT]],0)</f>
        <v>0</v>
      </c>
      <c r="R2210" t="s">
        <v>31</v>
      </c>
      <c r="S2210" t="s">
        <v>43</v>
      </c>
    </row>
    <row r="2211" spans="1:19" x14ac:dyDescent="0.25">
      <c r="A2211" s="6">
        <v>20210722</v>
      </c>
      <c r="B2211" t="s">
        <v>768</v>
      </c>
      <c r="C2211" t="s">
        <v>3682</v>
      </c>
      <c r="D2211" t="s">
        <v>5770</v>
      </c>
      <c r="E2211" t="s">
        <v>130</v>
      </c>
      <c r="F2211" t="s">
        <v>24</v>
      </c>
      <c r="G2211" t="s">
        <v>230</v>
      </c>
      <c r="H2211">
        <v>0</v>
      </c>
      <c r="I2211">
        <v>0</v>
      </c>
      <c r="J2211" t="s">
        <v>61</v>
      </c>
      <c r="K2211" t="s">
        <v>1244</v>
      </c>
      <c r="L2211" t="s">
        <v>5931</v>
      </c>
      <c r="M22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11" t="s">
        <v>1245</v>
      </c>
      <c r="O2211" s="4">
        <v>112299</v>
      </c>
      <c r="P2211" s="4">
        <f>IF(Table_GL_DATA_QUERY[[#This Row],[TRANSAMT]]&gt;0,Table_GL_DATA_QUERY[[#This Row],[TRANSAMT]],0)</f>
        <v>112299</v>
      </c>
      <c r="Q2211" s="4">
        <f>-IF(Table_GL_DATA_QUERY[[#This Row],[TRANSAMT]]&lt;0,Table_GL_DATA_QUERY[[#This Row],[TRANSAMT]],0)</f>
        <v>0</v>
      </c>
      <c r="R2211" t="s">
        <v>31</v>
      </c>
      <c r="S2211" t="s">
        <v>43</v>
      </c>
    </row>
    <row r="2212" spans="1:19" x14ac:dyDescent="0.25">
      <c r="A2212" s="6">
        <v>20210722</v>
      </c>
      <c r="B2212" t="s">
        <v>768</v>
      </c>
      <c r="C2212" t="s">
        <v>3682</v>
      </c>
      <c r="D2212" t="s">
        <v>5770</v>
      </c>
      <c r="E2212" t="s">
        <v>153</v>
      </c>
      <c r="F2212" t="s">
        <v>24</v>
      </c>
      <c r="G2212" t="s">
        <v>230</v>
      </c>
      <c r="H2212">
        <v>0</v>
      </c>
      <c r="I2212">
        <v>0</v>
      </c>
      <c r="J2212" t="s">
        <v>61</v>
      </c>
      <c r="K2212" t="s">
        <v>1244</v>
      </c>
      <c r="L2212" t="s">
        <v>5932</v>
      </c>
      <c r="M22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12" t="s">
        <v>1245</v>
      </c>
      <c r="O2212" s="4">
        <v>65082</v>
      </c>
      <c r="P2212" s="4">
        <f>IF(Table_GL_DATA_QUERY[[#This Row],[TRANSAMT]]&gt;0,Table_GL_DATA_QUERY[[#This Row],[TRANSAMT]],0)</f>
        <v>65082</v>
      </c>
      <c r="Q2212" s="4">
        <f>-IF(Table_GL_DATA_QUERY[[#This Row],[TRANSAMT]]&lt;0,Table_GL_DATA_QUERY[[#This Row],[TRANSAMT]],0)</f>
        <v>0</v>
      </c>
      <c r="R2212" t="s">
        <v>31</v>
      </c>
      <c r="S2212" t="s">
        <v>43</v>
      </c>
    </row>
    <row r="2213" spans="1:19" x14ac:dyDescent="0.25">
      <c r="A2213" s="6">
        <v>20210722</v>
      </c>
      <c r="B2213" t="s">
        <v>768</v>
      </c>
      <c r="C2213" t="s">
        <v>3682</v>
      </c>
      <c r="D2213" t="s">
        <v>5770</v>
      </c>
      <c r="E2213" t="s">
        <v>133</v>
      </c>
      <c r="F2213" t="s">
        <v>24</v>
      </c>
      <c r="G2213" t="s">
        <v>230</v>
      </c>
      <c r="H2213">
        <v>0</v>
      </c>
      <c r="I2213">
        <v>0</v>
      </c>
      <c r="J2213" t="s">
        <v>61</v>
      </c>
      <c r="K2213" t="s">
        <v>1244</v>
      </c>
      <c r="L2213" t="s">
        <v>5933</v>
      </c>
      <c r="M22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13" t="s">
        <v>1245</v>
      </c>
      <c r="O2213" s="4">
        <v>167666</v>
      </c>
      <c r="P2213" s="4">
        <f>IF(Table_GL_DATA_QUERY[[#This Row],[TRANSAMT]]&gt;0,Table_GL_DATA_QUERY[[#This Row],[TRANSAMT]],0)</f>
        <v>167666</v>
      </c>
      <c r="Q2213" s="4">
        <f>-IF(Table_GL_DATA_QUERY[[#This Row],[TRANSAMT]]&lt;0,Table_GL_DATA_QUERY[[#This Row],[TRANSAMT]],0)</f>
        <v>0</v>
      </c>
      <c r="R2213" t="s">
        <v>31</v>
      </c>
      <c r="S2213" t="s">
        <v>43</v>
      </c>
    </row>
    <row r="2214" spans="1:19" x14ac:dyDescent="0.25">
      <c r="A2214" s="6">
        <v>20210722</v>
      </c>
      <c r="B2214" t="s">
        <v>768</v>
      </c>
      <c r="C2214" t="s">
        <v>3682</v>
      </c>
      <c r="D2214" t="s">
        <v>5770</v>
      </c>
      <c r="E2214" t="s">
        <v>134</v>
      </c>
      <c r="F2214" t="s">
        <v>24</v>
      </c>
      <c r="G2214" t="s">
        <v>230</v>
      </c>
      <c r="H2214">
        <v>0</v>
      </c>
      <c r="I2214">
        <v>0</v>
      </c>
      <c r="J2214" t="s">
        <v>61</v>
      </c>
      <c r="K2214" t="s">
        <v>1244</v>
      </c>
      <c r="L2214" t="s">
        <v>5934</v>
      </c>
      <c r="M22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14" t="s">
        <v>1245</v>
      </c>
      <c r="O2214" s="4">
        <v>169542</v>
      </c>
      <c r="P2214" s="4">
        <f>IF(Table_GL_DATA_QUERY[[#This Row],[TRANSAMT]]&gt;0,Table_GL_DATA_QUERY[[#This Row],[TRANSAMT]],0)</f>
        <v>169542</v>
      </c>
      <c r="Q2214" s="4">
        <f>-IF(Table_GL_DATA_QUERY[[#This Row],[TRANSAMT]]&lt;0,Table_GL_DATA_QUERY[[#This Row],[TRANSAMT]],0)</f>
        <v>0</v>
      </c>
      <c r="R2214" t="s">
        <v>31</v>
      </c>
      <c r="S2214" t="s">
        <v>43</v>
      </c>
    </row>
    <row r="2215" spans="1:19" x14ac:dyDescent="0.25">
      <c r="A2215" s="6">
        <v>20210722</v>
      </c>
      <c r="B2215" t="s">
        <v>768</v>
      </c>
      <c r="C2215" t="s">
        <v>3682</v>
      </c>
      <c r="D2215" t="s">
        <v>5770</v>
      </c>
      <c r="E2215" t="s">
        <v>203</v>
      </c>
      <c r="F2215" t="s">
        <v>24</v>
      </c>
      <c r="G2215" t="s">
        <v>230</v>
      </c>
      <c r="H2215">
        <v>0</v>
      </c>
      <c r="I2215">
        <v>0</v>
      </c>
      <c r="J2215" t="s">
        <v>61</v>
      </c>
      <c r="K2215" t="s">
        <v>5935</v>
      </c>
      <c r="L2215" t="s">
        <v>5936</v>
      </c>
      <c r="M22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15" t="s">
        <v>1301</v>
      </c>
      <c r="O2215" s="4">
        <v>47001</v>
      </c>
      <c r="P2215" s="4">
        <f>IF(Table_GL_DATA_QUERY[[#This Row],[TRANSAMT]]&gt;0,Table_GL_DATA_QUERY[[#This Row],[TRANSAMT]],0)</f>
        <v>47001</v>
      </c>
      <c r="Q2215" s="4">
        <f>-IF(Table_GL_DATA_QUERY[[#This Row],[TRANSAMT]]&lt;0,Table_GL_DATA_QUERY[[#This Row],[TRANSAMT]],0)</f>
        <v>0</v>
      </c>
      <c r="R2215" t="s">
        <v>31</v>
      </c>
      <c r="S2215" t="s">
        <v>43</v>
      </c>
    </row>
    <row r="2216" spans="1:19" x14ac:dyDescent="0.25">
      <c r="A2216" s="6">
        <v>20210722</v>
      </c>
      <c r="B2216" t="s">
        <v>768</v>
      </c>
      <c r="C2216" t="s">
        <v>3682</v>
      </c>
      <c r="D2216" t="s">
        <v>5770</v>
      </c>
      <c r="E2216" t="s">
        <v>135</v>
      </c>
      <c r="F2216" t="s">
        <v>24</v>
      </c>
      <c r="G2216" t="s">
        <v>230</v>
      </c>
      <c r="H2216">
        <v>0</v>
      </c>
      <c r="I2216">
        <v>0</v>
      </c>
      <c r="J2216" t="s">
        <v>61</v>
      </c>
      <c r="K2216" t="s">
        <v>1672</v>
      </c>
      <c r="L2216" t="s">
        <v>5937</v>
      </c>
      <c r="M22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16" t="s">
        <v>1673</v>
      </c>
      <c r="O2216" s="4">
        <v>80109.039999999994</v>
      </c>
      <c r="P2216" s="4">
        <f>IF(Table_GL_DATA_QUERY[[#This Row],[TRANSAMT]]&gt;0,Table_GL_DATA_QUERY[[#This Row],[TRANSAMT]],0)</f>
        <v>80109.039999999994</v>
      </c>
      <c r="Q2216" s="4">
        <f>-IF(Table_GL_DATA_QUERY[[#This Row],[TRANSAMT]]&lt;0,Table_GL_DATA_QUERY[[#This Row],[TRANSAMT]],0)</f>
        <v>0</v>
      </c>
      <c r="R2216" t="s">
        <v>31</v>
      </c>
      <c r="S2216" t="s">
        <v>43</v>
      </c>
    </row>
    <row r="2217" spans="1:19" x14ac:dyDescent="0.25">
      <c r="A2217" s="6">
        <v>20210722</v>
      </c>
      <c r="B2217" t="s">
        <v>768</v>
      </c>
      <c r="C2217" t="s">
        <v>3682</v>
      </c>
      <c r="D2217" t="s">
        <v>5770</v>
      </c>
      <c r="E2217" t="s">
        <v>136</v>
      </c>
      <c r="F2217" t="s">
        <v>41</v>
      </c>
      <c r="G2217" t="s">
        <v>230</v>
      </c>
      <c r="H2217">
        <v>0</v>
      </c>
      <c r="I2217">
        <v>0</v>
      </c>
      <c r="J2217" t="s">
        <v>61</v>
      </c>
      <c r="K2217" t="s">
        <v>1674</v>
      </c>
      <c r="L2217" t="s">
        <v>5938</v>
      </c>
      <c r="M22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17" t="s">
        <v>3450</v>
      </c>
      <c r="O2217" s="4">
        <v>2792975</v>
      </c>
      <c r="P2217" s="4">
        <f>IF(Table_GL_DATA_QUERY[[#This Row],[TRANSAMT]]&gt;0,Table_GL_DATA_QUERY[[#This Row],[TRANSAMT]],0)</f>
        <v>2792975</v>
      </c>
      <c r="Q2217" s="4">
        <f>-IF(Table_GL_DATA_QUERY[[#This Row],[TRANSAMT]]&lt;0,Table_GL_DATA_QUERY[[#This Row],[TRANSAMT]],0)</f>
        <v>0</v>
      </c>
      <c r="R2217" t="s">
        <v>31</v>
      </c>
      <c r="S2217" t="s">
        <v>27</v>
      </c>
    </row>
    <row r="2218" spans="1:19" x14ac:dyDescent="0.25">
      <c r="A2218" s="6">
        <v>20210722</v>
      </c>
      <c r="B2218" t="s">
        <v>768</v>
      </c>
      <c r="C2218" t="s">
        <v>3682</v>
      </c>
      <c r="D2218" t="s">
        <v>5770</v>
      </c>
      <c r="E2218" t="s">
        <v>204</v>
      </c>
      <c r="F2218" t="s">
        <v>41</v>
      </c>
      <c r="G2218" t="s">
        <v>230</v>
      </c>
      <c r="H2218">
        <v>0</v>
      </c>
      <c r="I2218">
        <v>0</v>
      </c>
      <c r="J2218" t="s">
        <v>61</v>
      </c>
      <c r="K2218" t="s">
        <v>782</v>
      </c>
      <c r="L2218" t="s">
        <v>5939</v>
      </c>
      <c r="M22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000010721830</v>
      </c>
      <c r="N2218" t="s">
        <v>802</v>
      </c>
      <c r="O2218" s="4">
        <v>611955.34</v>
      </c>
      <c r="P2218" s="4">
        <f>IF(Table_GL_DATA_QUERY[[#This Row],[TRANSAMT]]&gt;0,Table_GL_DATA_QUERY[[#This Row],[TRANSAMT]],0)</f>
        <v>611955.34</v>
      </c>
      <c r="Q2218" s="4">
        <f>-IF(Table_GL_DATA_QUERY[[#This Row],[TRANSAMT]]&lt;0,Table_GL_DATA_QUERY[[#This Row],[TRANSAMT]],0)</f>
        <v>0</v>
      </c>
      <c r="R2218" t="s">
        <v>31</v>
      </c>
      <c r="S2218" t="s">
        <v>27</v>
      </c>
    </row>
    <row r="2219" spans="1:19" x14ac:dyDescent="0.25">
      <c r="A2219" s="6">
        <v>20210722</v>
      </c>
      <c r="B2219" t="s">
        <v>768</v>
      </c>
      <c r="C2219" t="s">
        <v>3682</v>
      </c>
      <c r="D2219" t="s">
        <v>5770</v>
      </c>
      <c r="E2219" t="s">
        <v>137</v>
      </c>
      <c r="F2219" t="s">
        <v>150</v>
      </c>
      <c r="G2219" t="s">
        <v>230</v>
      </c>
      <c r="H2219">
        <v>0</v>
      </c>
      <c r="I2219">
        <v>0</v>
      </c>
      <c r="J2219" t="s">
        <v>61</v>
      </c>
      <c r="K2219" t="s">
        <v>782</v>
      </c>
      <c r="L2219" t="s">
        <v>5940</v>
      </c>
      <c r="M22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000010721817</v>
      </c>
      <c r="N2219" t="s">
        <v>802</v>
      </c>
      <c r="O2219" s="4">
        <v>635319.48</v>
      </c>
      <c r="P2219" s="4">
        <f>IF(Table_GL_DATA_QUERY[[#This Row],[TRANSAMT]]&gt;0,Table_GL_DATA_QUERY[[#This Row],[TRANSAMT]],0)</f>
        <v>635319.48</v>
      </c>
      <c r="Q2219" s="4">
        <f>-IF(Table_GL_DATA_QUERY[[#This Row],[TRANSAMT]]&lt;0,Table_GL_DATA_QUERY[[#This Row],[TRANSAMT]],0)</f>
        <v>0</v>
      </c>
      <c r="R2219" t="s">
        <v>31</v>
      </c>
      <c r="S2219" t="s">
        <v>27</v>
      </c>
    </row>
    <row r="2220" spans="1:19" x14ac:dyDescent="0.25">
      <c r="A2220" s="6">
        <v>20210722</v>
      </c>
      <c r="B2220" t="s">
        <v>768</v>
      </c>
      <c r="C2220" t="s">
        <v>3682</v>
      </c>
      <c r="D2220" t="s">
        <v>5770</v>
      </c>
      <c r="E2220" t="s">
        <v>138</v>
      </c>
      <c r="F2220" t="s">
        <v>24</v>
      </c>
      <c r="G2220" t="s">
        <v>230</v>
      </c>
      <c r="H2220">
        <v>0</v>
      </c>
      <c r="I2220">
        <v>0</v>
      </c>
      <c r="J2220" t="s">
        <v>61</v>
      </c>
      <c r="K2220" t="s">
        <v>328</v>
      </c>
      <c r="L2220" t="s">
        <v>5941</v>
      </c>
      <c r="M22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0" t="s">
        <v>102</v>
      </c>
      <c r="O2220" s="4">
        <v>41895.65</v>
      </c>
      <c r="P2220" s="4">
        <f>IF(Table_GL_DATA_QUERY[[#This Row],[TRANSAMT]]&gt;0,Table_GL_DATA_QUERY[[#This Row],[TRANSAMT]],0)</f>
        <v>41895.65</v>
      </c>
      <c r="Q2220" s="4">
        <f>-IF(Table_GL_DATA_QUERY[[#This Row],[TRANSAMT]]&lt;0,Table_GL_DATA_QUERY[[#This Row],[TRANSAMT]],0)</f>
        <v>0</v>
      </c>
      <c r="R2220" t="s">
        <v>31</v>
      </c>
      <c r="S2220" t="s">
        <v>43</v>
      </c>
    </row>
    <row r="2221" spans="1:19" x14ac:dyDescent="0.25">
      <c r="A2221" s="6">
        <v>20210722</v>
      </c>
      <c r="B2221" t="s">
        <v>768</v>
      </c>
      <c r="C2221" t="s">
        <v>3682</v>
      </c>
      <c r="D2221" t="s">
        <v>5770</v>
      </c>
      <c r="E2221" t="s">
        <v>139</v>
      </c>
      <c r="F2221" t="s">
        <v>24</v>
      </c>
      <c r="G2221" t="s">
        <v>230</v>
      </c>
      <c r="H2221">
        <v>0</v>
      </c>
      <c r="I2221">
        <v>0</v>
      </c>
      <c r="J2221" t="s">
        <v>61</v>
      </c>
      <c r="K2221" t="s">
        <v>328</v>
      </c>
      <c r="L2221" t="s">
        <v>5942</v>
      </c>
      <c r="M22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1" t="s">
        <v>102</v>
      </c>
      <c r="O2221" s="4">
        <v>36668.699999999997</v>
      </c>
      <c r="P2221" s="4">
        <f>IF(Table_GL_DATA_QUERY[[#This Row],[TRANSAMT]]&gt;0,Table_GL_DATA_QUERY[[#This Row],[TRANSAMT]],0)</f>
        <v>36668.699999999997</v>
      </c>
      <c r="Q2221" s="4">
        <f>-IF(Table_GL_DATA_QUERY[[#This Row],[TRANSAMT]]&lt;0,Table_GL_DATA_QUERY[[#This Row],[TRANSAMT]],0)</f>
        <v>0</v>
      </c>
      <c r="R2221" t="s">
        <v>31</v>
      </c>
      <c r="S2221" t="s">
        <v>43</v>
      </c>
    </row>
    <row r="2222" spans="1:19" x14ac:dyDescent="0.25">
      <c r="A2222" s="6">
        <v>20210722</v>
      </c>
      <c r="B2222" t="s">
        <v>768</v>
      </c>
      <c r="C2222" t="s">
        <v>3682</v>
      </c>
      <c r="D2222" t="s">
        <v>5770</v>
      </c>
      <c r="E2222" t="s">
        <v>140</v>
      </c>
      <c r="F2222" t="s">
        <v>24</v>
      </c>
      <c r="G2222" t="s">
        <v>230</v>
      </c>
      <c r="H2222">
        <v>0</v>
      </c>
      <c r="I2222">
        <v>0</v>
      </c>
      <c r="J2222" t="s">
        <v>61</v>
      </c>
      <c r="K2222" t="s">
        <v>1675</v>
      </c>
      <c r="L2222" t="s">
        <v>5943</v>
      </c>
      <c r="M22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2" t="s">
        <v>1676</v>
      </c>
      <c r="O2222" s="4">
        <v>588938</v>
      </c>
      <c r="P2222" s="4">
        <f>IF(Table_GL_DATA_QUERY[[#This Row],[TRANSAMT]]&gt;0,Table_GL_DATA_QUERY[[#This Row],[TRANSAMT]],0)</f>
        <v>588938</v>
      </c>
      <c r="Q2222" s="4">
        <f>-IF(Table_GL_DATA_QUERY[[#This Row],[TRANSAMT]]&lt;0,Table_GL_DATA_QUERY[[#This Row],[TRANSAMT]],0)</f>
        <v>0</v>
      </c>
      <c r="R2222" t="s">
        <v>31</v>
      </c>
      <c r="S2222" t="s">
        <v>43</v>
      </c>
    </row>
    <row r="2223" spans="1:19" x14ac:dyDescent="0.25">
      <c r="A2223" s="6">
        <v>20210722</v>
      </c>
      <c r="B2223" t="s">
        <v>768</v>
      </c>
      <c r="C2223" t="s">
        <v>3682</v>
      </c>
      <c r="D2223" t="s">
        <v>5770</v>
      </c>
      <c r="E2223" t="s">
        <v>60</v>
      </c>
      <c r="F2223" t="s">
        <v>24</v>
      </c>
      <c r="G2223" t="s">
        <v>230</v>
      </c>
      <c r="H2223">
        <v>0</v>
      </c>
      <c r="I2223">
        <v>0</v>
      </c>
      <c r="J2223" t="s">
        <v>61</v>
      </c>
      <c r="K2223" t="s">
        <v>3461</v>
      </c>
      <c r="L2223" t="s">
        <v>5944</v>
      </c>
      <c r="M22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3" t="s">
        <v>141</v>
      </c>
      <c r="O2223" s="4">
        <v>16075</v>
      </c>
      <c r="P2223" s="4">
        <f>IF(Table_GL_DATA_QUERY[[#This Row],[TRANSAMT]]&gt;0,Table_GL_DATA_QUERY[[#This Row],[TRANSAMT]],0)</f>
        <v>16075</v>
      </c>
      <c r="Q2223" s="4">
        <f>-IF(Table_GL_DATA_QUERY[[#This Row],[TRANSAMT]]&lt;0,Table_GL_DATA_QUERY[[#This Row],[TRANSAMT]],0)</f>
        <v>0</v>
      </c>
      <c r="R2223" t="s">
        <v>31</v>
      </c>
      <c r="S2223" t="s">
        <v>43</v>
      </c>
    </row>
    <row r="2224" spans="1:19" x14ac:dyDescent="0.25">
      <c r="A2224" s="6">
        <v>20210706</v>
      </c>
      <c r="B2224" t="s">
        <v>768</v>
      </c>
      <c r="C2224" t="s">
        <v>3682</v>
      </c>
      <c r="D2224" t="s">
        <v>6415</v>
      </c>
      <c r="E2224" t="s">
        <v>114</v>
      </c>
      <c r="F2224" t="s">
        <v>3597</v>
      </c>
      <c r="G2224" t="s">
        <v>355</v>
      </c>
      <c r="H2224">
        <v>0</v>
      </c>
      <c r="I2224">
        <v>0</v>
      </c>
      <c r="J2224" t="s">
        <v>468</v>
      </c>
      <c r="K2224" t="s">
        <v>6891</v>
      </c>
      <c r="L2224" t="s">
        <v>6892</v>
      </c>
      <c r="M22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4" t="s">
        <v>6893</v>
      </c>
      <c r="O2224" s="4">
        <v>-2709372</v>
      </c>
      <c r="P2224" s="4">
        <f>IF(Table_GL_DATA_QUERY[[#This Row],[TRANSAMT]]&gt;0,Table_GL_DATA_QUERY[[#This Row],[TRANSAMT]],0)</f>
        <v>0</v>
      </c>
      <c r="Q2224" s="4">
        <f>-IF(Table_GL_DATA_QUERY[[#This Row],[TRANSAMT]]&lt;0,Table_GL_DATA_QUERY[[#This Row],[TRANSAMT]],0)</f>
        <v>2709372</v>
      </c>
      <c r="R2224" t="s">
        <v>26</v>
      </c>
      <c r="S2224" t="s">
        <v>27</v>
      </c>
    </row>
    <row r="2225" spans="1:19" x14ac:dyDescent="0.25">
      <c r="A2225" s="6">
        <v>20210706</v>
      </c>
      <c r="B2225" t="s">
        <v>768</v>
      </c>
      <c r="C2225" t="s">
        <v>3682</v>
      </c>
      <c r="D2225" t="s">
        <v>6415</v>
      </c>
      <c r="E2225" t="s">
        <v>115</v>
      </c>
      <c r="F2225" t="s">
        <v>6894</v>
      </c>
      <c r="G2225" t="s">
        <v>355</v>
      </c>
      <c r="H2225">
        <v>0</v>
      </c>
      <c r="I2225">
        <v>0</v>
      </c>
      <c r="J2225" t="s">
        <v>468</v>
      </c>
      <c r="K2225" t="s">
        <v>6895</v>
      </c>
      <c r="L2225" t="s">
        <v>6896</v>
      </c>
      <c r="M22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5" t="s">
        <v>6897</v>
      </c>
      <c r="O2225" s="4">
        <v>-3674921</v>
      </c>
      <c r="P2225" s="4">
        <f>IF(Table_GL_DATA_QUERY[[#This Row],[TRANSAMT]]&gt;0,Table_GL_DATA_QUERY[[#This Row],[TRANSAMT]],0)</f>
        <v>0</v>
      </c>
      <c r="Q2225" s="4">
        <f>-IF(Table_GL_DATA_QUERY[[#This Row],[TRANSAMT]]&lt;0,Table_GL_DATA_QUERY[[#This Row],[TRANSAMT]],0)</f>
        <v>3674921</v>
      </c>
      <c r="R2225" t="s">
        <v>26</v>
      </c>
      <c r="S2225" t="s">
        <v>27</v>
      </c>
    </row>
    <row r="2226" spans="1:19" x14ac:dyDescent="0.25">
      <c r="A2226" s="6">
        <v>20210706</v>
      </c>
      <c r="B2226" t="s">
        <v>768</v>
      </c>
      <c r="C2226" t="s">
        <v>3682</v>
      </c>
      <c r="D2226" t="s">
        <v>6415</v>
      </c>
      <c r="E2226" t="s">
        <v>118</v>
      </c>
      <c r="F2226" t="s">
        <v>916</v>
      </c>
      <c r="G2226" t="s">
        <v>355</v>
      </c>
      <c r="H2226">
        <v>0</v>
      </c>
      <c r="I2226">
        <v>0</v>
      </c>
      <c r="J2226" t="s">
        <v>468</v>
      </c>
      <c r="K2226" t="s">
        <v>6898</v>
      </c>
      <c r="L2226" t="s">
        <v>6899</v>
      </c>
      <c r="M22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6" t="s">
        <v>6900</v>
      </c>
      <c r="O2226" s="4">
        <v>-672588</v>
      </c>
      <c r="P2226" s="4">
        <f>IF(Table_GL_DATA_QUERY[[#This Row],[TRANSAMT]]&gt;0,Table_GL_DATA_QUERY[[#This Row],[TRANSAMT]],0)</f>
        <v>0</v>
      </c>
      <c r="Q2226" s="4">
        <f>-IF(Table_GL_DATA_QUERY[[#This Row],[TRANSAMT]]&lt;0,Table_GL_DATA_QUERY[[#This Row],[TRANSAMT]],0)</f>
        <v>672588</v>
      </c>
      <c r="R2226" t="s">
        <v>26</v>
      </c>
      <c r="S2226" t="s">
        <v>27</v>
      </c>
    </row>
    <row r="2227" spans="1:19" x14ac:dyDescent="0.25">
      <c r="A2227" s="6">
        <v>20210706</v>
      </c>
      <c r="B2227" t="s">
        <v>768</v>
      </c>
      <c r="C2227" t="s">
        <v>3682</v>
      </c>
      <c r="D2227" t="s">
        <v>6415</v>
      </c>
      <c r="E2227" t="s">
        <v>201</v>
      </c>
      <c r="F2227" t="s">
        <v>58</v>
      </c>
      <c r="G2227" t="s">
        <v>355</v>
      </c>
      <c r="H2227">
        <v>0</v>
      </c>
      <c r="I2227">
        <v>0</v>
      </c>
      <c r="J2227" t="s">
        <v>468</v>
      </c>
      <c r="K2227" t="s">
        <v>6901</v>
      </c>
      <c r="L2227" t="s">
        <v>6902</v>
      </c>
      <c r="M22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7" t="s">
        <v>6903</v>
      </c>
      <c r="O2227" s="4">
        <v>-4023</v>
      </c>
      <c r="P2227" s="4">
        <f>IF(Table_GL_DATA_QUERY[[#This Row],[TRANSAMT]]&gt;0,Table_GL_DATA_QUERY[[#This Row],[TRANSAMT]],0)</f>
        <v>0</v>
      </c>
      <c r="Q2227" s="4">
        <f>-IF(Table_GL_DATA_QUERY[[#This Row],[TRANSAMT]]&lt;0,Table_GL_DATA_QUERY[[#This Row],[TRANSAMT]],0)</f>
        <v>4023</v>
      </c>
      <c r="R2227" t="s">
        <v>26</v>
      </c>
      <c r="S2227" t="s">
        <v>27</v>
      </c>
    </row>
    <row r="2228" spans="1:19" x14ac:dyDescent="0.25">
      <c r="A2228" s="6">
        <v>20210706</v>
      </c>
      <c r="B2228" t="s">
        <v>768</v>
      </c>
      <c r="C2228" t="s">
        <v>3682</v>
      </c>
      <c r="D2228" t="s">
        <v>6415</v>
      </c>
      <c r="E2228" t="s">
        <v>47</v>
      </c>
      <c r="F2228" t="s">
        <v>150</v>
      </c>
      <c r="G2228" t="s">
        <v>355</v>
      </c>
      <c r="H2228">
        <v>0</v>
      </c>
      <c r="I2228">
        <v>0</v>
      </c>
      <c r="J2228" t="s">
        <v>468</v>
      </c>
      <c r="K2228" t="s">
        <v>6904</v>
      </c>
      <c r="L2228" t="s">
        <v>6905</v>
      </c>
      <c r="M22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8" t="s">
        <v>6906</v>
      </c>
      <c r="O2228" s="4">
        <v>-32646</v>
      </c>
      <c r="P2228" s="4">
        <f>IF(Table_GL_DATA_QUERY[[#This Row],[TRANSAMT]]&gt;0,Table_GL_DATA_QUERY[[#This Row],[TRANSAMT]],0)</f>
        <v>0</v>
      </c>
      <c r="Q2228" s="4">
        <f>-IF(Table_GL_DATA_QUERY[[#This Row],[TRANSAMT]]&lt;0,Table_GL_DATA_QUERY[[#This Row],[TRANSAMT]],0)</f>
        <v>32646</v>
      </c>
      <c r="R2228" t="s">
        <v>26</v>
      </c>
      <c r="S2228" t="s">
        <v>27</v>
      </c>
    </row>
    <row r="2229" spans="1:19" x14ac:dyDescent="0.25">
      <c r="A2229" s="6">
        <v>20210706</v>
      </c>
      <c r="B2229" t="s">
        <v>768</v>
      </c>
      <c r="C2229" t="s">
        <v>3682</v>
      </c>
      <c r="D2229" t="s">
        <v>6415</v>
      </c>
      <c r="E2229" t="s">
        <v>120</v>
      </c>
      <c r="F2229" t="s">
        <v>52</v>
      </c>
      <c r="G2229" t="s">
        <v>355</v>
      </c>
      <c r="H2229">
        <v>0</v>
      </c>
      <c r="I2229">
        <v>0</v>
      </c>
      <c r="J2229" t="s">
        <v>468</v>
      </c>
      <c r="K2229" t="s">
        <v>6907</v>
      </c>
      <c r="L2229" t="s">
        <v>6908</v>
      </c>
      <c r="M22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29" t="s">
        <v>6909</v>
      </c>
      <c r="O2229" s="4">
        <v>-1372</v>
      </c>
      <c r="P2229" s="4">
        <f>IF(Table_GL_DATA_QUERY[[#This Row],[TRANSAMT]]&gt;0,Table_GL_DATA_QUERY[[#This Row],[TRANSAMT]],0)</f>
        <v>0</v>
      </c>
      <c r="Q2229" s="4">
        <f>-IF(Table_GL_DATA_QUERY[[#This Row],[TRANSAMT]]&lt;0,Table_GL_DATA_QUERY[[#This Row],[TRANSAMT]],0)</f>
        <v>1372</v>
      </c>
      <c r="R2229" t="s">
        <v>26</v>
      </c>
      <c r="S2229" t="s">
        <v>27</v>
      </c>
    </row>
    <row r="2230" spans="1:19" x14ac:dyDescent="0.25">
      <c r="A2230" s="6">
        <v>20210706</v>
      </c>
      <c r="B2230" t="s">
        <v>768</v>
      </c>
      <c r="C2230" t="s">
        <v>3682</v>
      </c>
      <c r="D2230" t="s">
        <v>6415</v>
      </c>
      <c r="E2230" t="s">
        <v>122</v>
      </c>
      <c r="F2230" t="s">
        <v>150</v>
      </c>
      <c r="G2230" t="s">
        <v>355</v>
      </c>
      <c r="H2230">
        <v>0</v>
      </c>
      <c r="I2230">
        <v>0</v>
      </c>
      <c r="J2230" t="s">
        <v>468</v>
      </c>
      <c r="K2230" t="s">
        <v>6910</v>
      </c>
      <c r="L2230" t="s">
        <v>6911</v>
      </c>
      <c r="M22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0" t="s">
        <v>6912</v>
      </c>
      <c r="O2230" s="4">
        <v>-25770</v>
      </c>
      <c r="P2230" s="4">
        <f>IF(Table_GL_DATA_QUERY[[#This Row],[TRANSAMT]]&gt;0,Table_GL_DATA_QUERY[[#This Row],[TRANSAMT]],0)</f>
        <v>0</v>
      </c>
      <c r="Q2230" s="4">
        <f>-IF(Table_GL_DATA_QUERY[[#This Row],[TRANSAMT]]&lt;0,Table_GL_DATA_QUERY[[#This Row],[TRANSAMT]],0)</f>
        <v>25770</v>
      </c>
      <c r="R2230" t="s">
        <v>26</v>
      </c>
      <c r="S2230" t="s">
        <v>27</v>
      </c>
    </row>
    <row r="2231" spans="1:19" x14ac:dyDescent="0.25">
      <c r="A2231" s="6">
        <v>20210707</v>
      </c>
      <c r="B2231" t="s">
        <v>768</v>
      </c>
      <c r="C2231" t="s">
        <v>3682</v>
      </c>
      <c r="D2231" t="s">
        <v>6415</v>
      </c>
      <c r="E2231" t="s">
        <v>209</v>
      </c>
      <c r="F2231" t="s">
        <v>370</v>
      </c>
      <c r="G2231" t="s">
        <v>355</v>
      </c>
      <c r="H2231">
        <v>0</v>
      </c>
      <c r="I2231">
        <v>0</v>
      </c>
      <c r="J2231" t="s">
        <v>441</v>
      </c>
      <c r="K2231" t="s">
        <v>6913</v>
      </c>
      <c r="L2231" t="s">
        <v>6914</v>
      </c>
      <c r="M22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1" t="s">
        <v>6915</v>
      </c>
      <c r="O2231" s="4">
        <v>-130773</v>
      </c>
      <c r="P2231" s="4">
        <f>IF(Table_GL_DATA_QUERY[[#This Row],[TRANSAMT]]&gt;0,Table_GL_DATA_QUERY[[#This Row],[TRANSAMT]],0)</f>
        <v>0</v>
      </c>
      <c r="Q2231" s="4">
        <f>-IF(Table_GL_DATA_QUERY[[#This Row],[TRANSAMT]]&lt;0,Table_GL_DATA_QUERY[[#This Row],[TRANSAMT]],0)</f>
        <v>130773</v>
      </c>
      <c r="R2231" t="s">
        <v>26</v>
      </c>
      <c r="S2231" t="s">
        <v>27</v>
      </c>
    </row>
    <row r="2232" spans="1:19" x14ac:dyDescent="0.25">
      <c r="A2232" s="6">
        <v>20210707</v>
      </c>
      <c r="B2232" t="s">
        <v>768</v>
      </c>
      <c r="C2232" t="s">
        <v>3682</v>
      </c>
      <c r="D2232" t="s">
        <v>6415</v>
      </c>
      <c r="E2232" t="s">
        <v>210</v>
      </c>
      <c r="F2232" t="s">
        <v>6916</v>
      </c>
      <c r="G2232" t="s">
        <v>355</v>
      </c>
      <c r="H2232">
        <v>0</v>
      </c>
      <c r="I2232">
        <v>0</v>
      </c>
      <c r="J2232" t="s">
        <v>441</v>
      </c>
      <c r="K2232" t="s">
        <v>6917</v>
      </c>
      <c r="L2232" t="s">
        <v>6918</v>
      </c>
      <c r="M22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2" t="s">
        <v>6919</v>
      </c>
      <c r="O2232" s="4">
        <v>-2911062</v>
      </c>
      <c r="P2232" s="4">
        <f>IF(Table_GL_DATA_QUERY[[#This Row],[TRANSAMT]]&gt;0,Table_GL_DATA_QUERY[[#This Row],[TRANSAMT]],0)</f>
        <v>0</v>
      </c>
      <c r="Q2232" s="4">
        <f>-IF(Table_GL_DATA_QUERY[[#This Row],[TRANSAMT]]&lt;0,Table_GL_DATA_QUERY[[#This Row],[TRANSAMT]],0)</f>
        <v>2911062</v>
      </c>
      <c r="R2232" t="s">
        <v>26</v>
      </c>
      <c r="S2232" t="s">
        <v>27</v>
      </c>
    </row>
    <row r="2233" spans="1:19" x14ac:dyDescent="0.25">
      <c r="A2233" s="6">
        <v>20210707</v>
      </c>
      <c r="B2233" t="s">
        <v>768</v>
      </c>
      <c r="C2233" t="s">
        <v>3682</v>
      </c>
      <c r="D2233" t="s">
        <v>6415</v>
      </c>
      <c r="E2233" t="s">
        <v>124</v>
      </c>
      <c r="F2233" t="s">
        <v>185</v>
      </c>
      <c r="G2233" t="s">
        <v>355</v>
      </c>
      <c r="H2233">
        <v>0</v>
      </c>
      <c r="I2233">
        <v>0</v>
      </c>
      <c r="J2233" t="s">
        <v>441</v>
      </c>
      <c r="K2233" t="s">
        <v>6920</v>
      </c>
      <c r="L2233" t="s">
        <v>6921</v>
      </c>
      <c r="M22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3" t="s">
        <v>6922</v>
      </c>
      <c r="O2233" s="4">
        <v>-216814</v>
      </c>
      <c r="P2233" s="4">
        <f>IF(Table_GL_DATA_QUERY[[#This Row],[TRANSAMT]]&gt;0,Table_GL_DATA_QUERY[[#This Row],[TRANSAMT]],0)</f>
        <v>0</v>
      </c>
      <c r="Q2233" s="4">
        <f>-IF(Table_GL_DATA_QUERY[[#This Row],[TRANSAMT]]&lt;0,Table_GL_DATA_QUERY[[#This Row],[TRANSAMT]],0)</f>
        <v>216814</v>
      </c>
      <c r="R2233" t="s">
        <v>26</v>
      </c>
      <c r="S2233" t="s">
        <v>27</v>
      </c>
    </row>
    <row r="2234" spans="1:19" x14ac:dyDescent="0.25">
      <c r="A2234" s="6">
        <v>20210707</v>
      </c>
      <c r="B2234" t="s">
        <v>768</v>
      </c>
      <c r="C2234" t="s">
        <v>3682</v>
      </c>
      <c r="D2234" t="s">
        <v>6415</v>
      </c>
      <c r="E2234" t="s">
        <v>130</v>
      </c>
      <c r="F2234" t="s">
        <v>6923</v>
      </c>
      <c r="G2234" t="s">
        <v>355</v>
      </c>
      <c r="H2234">
        <v>0</v>
      </c>
      <c r="I2234">
        <v>0</v>
      </c>
      <c r="J2234" t="s">
        <v>441</v>
      </c>
      <c r="K2234" t="s">
        <v>6924</v>
      </c>
      <c r="L2234" t="s">
        <v>6925</v>
      </c>
      <c r="M22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4" t="s">
        <v>6926</v>
      </c>
      <c r="O2234" s="4">
        <v>-9547699</v>
      </c>
      <c r="P2234" s="4">
        <f>IF(Table_GL_DATA_QUERY[[#This Row],[TRANSAMT]]&gt;0,Table_GL_DATA_QUERY[[#This Row],[TRANSAMT]],0)</f>
        <v>0</v>
      </c>
      <c r="Q2234" s="4">
        <f>-IF(Table_GL_DATA_QUERY[[#This Row],[TRANSAMT]]&lt;0,Table_GL_DATA_QUERY[[#This Row],[TRANSAMT]],0)</f>
        <v>9547699</v>
      </c>
      <c r="R2234" t="s">
        <v>26</v>
      </c>
      <c r="S2234" t="s">
        <v>27</v>
      </c>
    </row>
    <row r="2235" spans="1:19" x14ac:dyDescent="0.25">
      <c r="A2235" s="6">
        <v>20210707</v>
      </c>
      <c r="B2235" t="s">
        <v>768</v>
      </c>
      <c r="C2235" t="s">
        <v>3682</v>
      </c>
      <c r="D2235" t="s">
        <v>6415</v>
      </c>
      <c r="E2235" t="s">
        <v>153</v>
      </c>
      <c r="F2235" t="s">
        <v>180</v>
      </c>
      <c r="G2235" t="s">
        <v>355</v>
      </c>
      <c r="H2235">
        <v>0</v>
      </c>
      <c r="I2235">
        <v>0</v>
      </c>
      <c r="J2235" t="s">
        <v>441</v>
      </c>
      <c r="K2235" t="s">
        <v>6927</v>
      </c>
      <c r="L2235" t="s">
        <v>6928</v>
      </c>
      <c r="M22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5" t="s">
        <v>6929</v>
      </c>
      <c r="O2235" s="4">
        <v>-148066</v>
      </c>
      <c r="P2235" s="4">
        <f>IF(Table_GL_DATA_QUERY[[#This Row],[TRANSAMT]]&gt;0,Table_GL_DATA_QUERY[[#This Row],[TRANSAMT]],0)</f>
        <v>0</v>
      </c>
      <c r="Q2235" s="4">
        <f>-IF(Table_GL_DATA_QUERY[[#This Row],[TRANSAMT]]&lt;0,Table_GL_DATA_QUERY[[#This Row],[TRANSAMT]],0)</f>
        <v>148066</v>
      </c>
      <c r="R2235" t="s">
        <v>26</v>
      </c>
      <c r="S2235" t="s">
        <v>27</v>
      </c>
    </row>
    <row r="2236" spans="1:19" x14ac:dyDescent="0.25">
      <c r="A2236" s="6">
        <v>20210707</v>
      </c>
      <c r="B2236" t="s">
        <v>768</v>
      </c>
      <c r="C2236" t="s">
        <v>3682</v>
      </c>
      <c r="D2236" t="s">
        <v>6415</v>
      </c>
      <c r="E2236" t="s">
        <v>133</v>
      </c>
      <c r="F2236" t="s">
        <v>1760</v>
      </c>
      <c r="G2236" t="s">
        <v>355</v>
      </c>
      <c r="H2236">
        <v>0</v>
      </c>
      <c r="I2236">
        <v>0</v>
      </c>
      <c r="J2236" t="s">
        <v>441</v>
      </c>
      <c r="K2236" t="s">
        <v>6930</v>
      </c>
      <c r="L2236" t="s">
        <v>6931</v>
      </c>
      <c r="M22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6" t="s">
        <v>6932</v>
      </c>
      <c r="O2236" s="4">
        <v>-2331110</v>
      </c>
      <c r="P2236" s="4">
        <f>IF(Table_GL_DATA_QUERY[[#This Row],[TRANSAMT]]&gt;0,Table_GL_DATA_QUERY[[#This Row],[TRANSAMT]],0)</f>
        <v>0</v>
      </c>
      <c r="Q2236" s="4">
        <f>-IF(Table_GL_DATA_QUERY[[#This Row],[TRANSAMT]]&lt;0,Table_GL_DATA_QUERY[[#This Row],[TRANSAMT]],0)</f>
        <v>2331110</v>
      </c>
      <c r="R2236" t="s">
        <v>26</v>
      </c>
      <c r="S2236" t="s">
        <v>27</v>
      </c>
    </row>
    <row r="2237" spans="1:19" x14ac:dyDescent="0.25">
      <c r="A2237" s="6">
        <v>20210707</v>
      </c>
      <c r="B2237" t="s">
        <v>768</v>
      </c>
      <c r="C2237" t="s">
        <v>3682</v>
      </c>
      <c r="D2237" t="s">
        <v>6415</v>
      </c>
      <c r="E2237" t="s">
        <v>134</v>
      </c>
      <c r="F2237" t="s">
        <v>448</v>
      </c>
      <c r="G2237" t="s">
        <v>355</v>
      </c>
      <c r="H2237">
        <v>0</v>
      </c>
      <c r="I2237">
        <v>0</v>
      </c>
      <c r="J2237" t="s">
        <v>441</v>
      </c>
      <c r="K2237" t="s">
        <v>6933</v>
      </c>
      <c r="L2237" t="s">
        <v>6934</v>
      </c>
      <c r="M22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7" t="s">
        <v>6935</v>
      </c>
      <c r="O2237" s="4">
        <v>-194417</v>
      </c>
      <c r="P2237" s="4">
        <f>IF(Table_GL_DATA_QUERY[[#This Row],[TRANSAMT]]&gt;0,Table_GL_DATA_QUERY[[#This Row],[TRANSAMT]],0)</f>
        <v>0</v>
      </c>
      <c r="Q2237" s="4">
        <f>-IF(Table_GL_DATA_QUERY[[#This Row],[TRANSAMT]]&lt;0,Table_GL_DATA_QUERY[[#This Row],[TRANSAMT]],0)</f>
        <v>194417</v>
      </c>
      <c r="R2237" t="s">
        <v>26</v>
      </c>
      <c r="S2237" t="s">
        <v>27</v>
      </c>
    </row>
    <row r="2238" spans="1:19" x14ac:dyDescent="0.25">
      <c r="A2238" s="6">
        <v>20210707</v>
      </c>
      <c r="B2238" t="s">
        <v>768</v>
      </c>
      <c r="C2238" t="s">
        <v>3682</v>
      </c>
      <c r="D2238" t="s">
        <v>6415</v>
      </c>
      <c r="E2238" t="s">
        <v>203</v>
      </c>
      <c r="F2238" t="s">
        <v>311</v>
      </c>
      <c r="G2238" t="s">
        <v>355</v>
      </c>
      <c r="H2238">
        <v>0</v>
      </c>
      <c r="I2238">
        <v>0</v>
      </c>
      <c r="J2238" t="s">
        <v>441</v>
      </c>
      <c r="K2238" t="s">
        <v>6936</v>
      </c>
      <c r="L2238" t="s">
        <v>6937</v>
      </c>
      <c r="M22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8" t="s">
        <v>6938</v>
      </c>
      <c r="O2238" s="4">
        <v>-172038</v>
      </c>
      <c r="P2238" s="4">
        <f>IF(Table_GL_DATA_QUERY[[#This Row],[TRANSAMT]]&gt;0,Table_GL_DATA_QUERY[[#This Row],[TRANSAMT]],0)</f>
        <v>0</v>
      </c>
      <c r="Q2238" s="4">
        <f>-IF(Table_GL_DATA_QUERY[[#This Row],[TRANSAMT]]&lt;0,Table_GL_DATA_QUERY[[#This Row],[TRANSAMT]],0)</f>
        <v>172038</v>
      </c>
      <c r="R2238" t="s">
        <v>26</v>
      </c>
      <c r="S2238" t="s">
        <v>27</v>
      </c>
    </row>
    <row r="2239" spans="1:19" x14ac:dyDescent="0.25">
      <c r="A2239" s="6">
        <v>20210707</v>
      </c>
      <c r="B2239" t="s">
        <v>768</v>
      </c>
      <c r="C2239" t="s">
        <v>3682</v>
      </c>
      <c r="D2239" t="s">
        <v>6415</v>
      </c>
      <c r="E2239" t="s">
        <v>135</v>
      </c>
      <c r="F2239" t="s">
        <v>6939</v>
      </c>
      <c r="G2239" t="s">
        <v>355</v>
      </c>
      <c r="H2239">
        <v>0</v>
      </c>
      <c r="I2239">
        <v>0</v>
      </c>
      <c r="J2239" t="s">
        <v>441</v>
      </c>
      <c r="K2239" t="s">
        <v>6940</v>
      </c>
      <c r="L2239" t="s">
        <v>6941</v>
      </c>
      <c r="M22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39" t="s">
        <v>6942</v>
      </c>
      <c r="O2239" s="4">
        <v>-10305307</v>
      </c>
      <c r="P2239" s="4">
        <f>IF(Table_GL_DATA_QUERY[[#This Row],[TRANSAMT]]&gt;0,Table_GL_DATA_QUERY[[#This Row],[TRANSAMT]],0)</f>
        <v>0</v>
      </c>
      <c r="Q2239" s="4">
        <f>-IF(Table_GL_DATA_QUERY[[#This Row],[TRANSAMT]]&lt;0,Table_GL_DATA_QUERY[[#This Row],[TRANSAMT]],0)</f>
        <v>10305307</v>
      </c>
      <c r="R2239" t="s">
        <v>26</v>
      </c>
      <c r="S2239" t="s">
        <v>27</v>
      </c>
    </row>
    <row r="2240" spans="1:19" x14ac:dyDescent="0.25">
      <c r="A2240" s="6">
        <v>20210707</v>
      </c>
      <c r="B2240" t="s">
        <v>768</v>
      </c>
      <c r="C2240" t="s">
        <v>3682</v>
      </c>
      <c r="D2240" t="s">
        <v>6415</v>
      </c>
      <c r="E2240" t="s">
        <v>136</v>
      </c>
      <c r="F2240" t="s">
        <v>41</v>
      </c>
      <c r="G2240" t="s">
        <v>355</v>
      </c>
      <c r="H2240">
        <v>0</v>
      </c>
      <c r="I2240">
        <v>0</v>
      </c>
      <c r="J2240" t="s">
        <v>441</v>
      </c>
      <c r="K2240" t="s">
        <v>6943</v>
      </c>
      <c r="L2240" t="s">
        <v>6944</v>
      </c>
      <c r="M22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0" t="s">
        <v>6945</v>
      </c>
      <c r="O2240" s="4">
        <v>-32680</v>
      </c>
      <c r="P2240" s="4">
        <f>IF(Table_GL_DATA_QUERY[[#This Row],[TRANSAMT]]&gt;0,Table_GL_DATA_QUERY[[#This Row],[TRANSAMT]],0)</f>
        <v>0</v>
      </c>
      <c r="Q2240" s="4">
        <f>-IF(Table_GL_DATA_QUERY[[#This Row],[TRANSAMT]]&lt;0,Table_GL_DATA_QUERY[[#This Row],[TRANSAMT]],0)</f>
        <v>32680</v>
      </c>
      <c r="R2240" t="s">
        <v>26</v>
      </c>
      <c r="S2240" t="s">
        <v>27</v>
      </c>
    </row>
    <row r="2241" spans="1:19" x14ac:dyDescent="0.25">
      <c r="A2241" s="6">
        <v>20210707</v>
      </c>
      <c r="B2241" t="s">
        <v>768</v>
      </c>
      <c r="C2241" t="s">
        <v>3682</v>
      </c>
      <c r="D2241" t="s">
        <v>6415</v>
      </c>
      <c r="E2241" t="s">
        <v>204</v>
      </c>
      <c r="F2241" t="s">
        <v>24</v>
      </c>
      <c r="G2241" t="s">
        <v>355</v>
      </c>
      <c r="H2241">
        <v>0</v>
      </c>
      <c r="I2241">
        <v>0</v>
      </c>
      <c r="J2241" t="s">
        <v>441</v>
      </c>
      <c r="K2241" t="s">
        <v>6946</v>
      </c>
      <c r="L2241" t="s">
        <v>6947</v>
      </c>
      <c r="M22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1" t="s">
        <v>6948</v>
      </c>
      <c r="O2241" s="4">
        <v>-12472</v>
      </c>
      <c r="P2241" s="4">
        <f>IF(Table_GL_DATA_QUERY[[#This Row],[TRANSAMT]]&gt;0,Table_GL_DATA_QUERY[[#This Row],[TRANSAMT]],0)</f>
        <v>0</v>
      </c>
      <c r="Q2241" s="4">
        <f>-IF(Table_GL_DATA_QUERY[[#This Row],[TRANSAMT]]&lt;0,Table_GL_DATA_QUERY[[#This Row],[TRANSAMT]],0)</f>
        <v>12472</v>
      </c>
      <c r="R2241" t="s">
        <v>26</v>
      </c>
      <c r="S2241" t="s">
        <v>27</v>
      </c>
    </row>
    <row r="2242" spans="1:19" x14ac:dyDescent="0.25">
      <c r="A2242" s="6">
        <v>20210707</v>
      </c>
      <c r="B2242" t="s">
        <v>768</v>
      </c>
      <c r="C2242" t="s">
        <v>3682</v>
      </c>
      <c r="D2242" t="s">
        <v>6415</v>
      </c>
      <c r="E2242" t="s">
        <v>137</v>
      </c>
      <c r="F2242" t="s">
        <v>6949</v>
      </c>
      <c r="G2242" t="s">
        <v>355</v>
      </c>
      <c r="H2242">
        <v>0</v>
      </c>
      <c r="I2242">
        <v>0</v>
      </c>
      <c r="J2242" t="s">
        <v>441</v>
      </c>
      <c r="K2242" t="s">
        <v>6950</v>
      </c>
      <c r="L2242" t="s">
        <v>6951</v>
      </c>
      <c r="M22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2" t="s">
        <v>6952</v>
      </c>
      <c r="O2242" s="4">
        <v>-28364522</v>
      </c>
      <c r="P2242" s="4">
        <f>IF(Table_GL_DATA_QUERY[[#This Row],[TRANSAMT]]&gt;0,Table_GL_DATA_QUERY[[#This Row],[TRANSAMT]],0)</f>
        <v>0</v>
      </c>
      <c r="Q2242" s="4">
        <f>-IF(Table_GL_DATA_QUERY[[#This Row],[TRANSAMT]]&lt;0,Table_GL_DATA_QUERY[[#This Row],[TRANSAMT]],0)</f>
        <v>28364522</v>
      </c>
      <c r="R2242" t="s">
        <v>26</v>
      </c>
      <c r="S2242" t="s">
        <v>27</v>
      </c>
    </row>
    <row r="2243" spans="1:19" x14ac:dyDescent="0.25">
      <c r="A2243" s="6">
        <v>20210707</v>
      </c>
      <c r="B2243" t="s">
        <v>768</v>
      </c>
      <c r="C2243" t="s">
        <v>3682</v>
      </c>
      <c r="D2243" t="s">
        <v>6415</v>
      </c>
      <c r="E2243" t="s">
        <v>138</v>
      </c>
      <c r="F2243" t="s">
        <v>45</v>
      </c>
      <c r="G2243" t="s">
        <v>355</v>
      </c>
      <c r="H2243">
        <v>0</v>
      </c>
      <c r="I2243">
        <v>0</v>
      </c>
      <c r="J2243" t="s">
        <v>441</v>
      </c>
      <c r="K2243" t="s">
        <v>6953</v>
      </c>
      <c r="L2243" t="s">
        <v>6954</v>
      </c>
      <c r="M22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3" t="s">
        <v>6955</v>
      </c>
      <c r="O2243" s="4">
        <v>-133616</v>
      </c>
      <c r="P2243" s="4">
        <f>IF(Table_GL_DATA_QUERY[[#This Row],[TRANSAMT]]&gt;0,Table_GL_DATA_QUERY[[#This Row],[TRANSAMT]],0)</f>
        <v>0</v>
      </c>
      <c r="Q2243" s="4">
        <f>-IF(Table_GL_DATA_QUERY[[#This Row],[TRANSAMT]]&lt;0,Table_GL_DATA_QUERY[[#This Row],[TRANSAMT]],0)</f>
        <v>133616</v>
      </c>
      <c r="R2243" t="s">
        <v>26</v>
      </c>
      <c r="S2243" t="s">
        <v>27</v>
      </c>
    </row>
    <row r="2244" spans="1:19" x14ac:dyDescent="0.25">
      <c r="A2244" s="6">
        <v>20210707</v>
      </c>
      <c r="B2244" t="s">
        <v>768</v>
      </c>
      <c r="C2244" t="s">
        <v>3682</v>
      </c>
      <c r="D2244" t="s">
        <v>6415</v>
      </c>
      <c r="E2244" t="s">
        <v>139</v>
      </c>
      <c r="F2244" t="s">
        <v>397</v>
      </c>
      <c r="G2244" t="s">
        <v>355</v>
      </c>
      <c r="H2244">
        <v>0</v>
      </c>
      <c r="I2244">
        <v>0</v>
      </c>
      <c r="J2244" t="s">
        <v>441</v>
      </c>
      <c r="K2244" t="s">
        <v>6956</v>
      </c>
      <c r="L2244" t="s">
        <v>6957</v>
      </c>
      <c r="M22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4" t="s">
        <v>6958</v>
      </c>
      <c r="O2244" s="4">
        <v>-286817</v>
      </c>
      <c r="P2244" s="4">
        <f>IF(Table_GL_DATA_QUERY[[#This Row],[TRANSAMT]]&gt;0,Table_GL_DATA_QUERY[[#This Row],[TRANSAMT]],0)</f>
        <v>0</v>
      </c>
      <c r="Q2244" s="4">
        <f>-IF(Table_GL_DATA_QUERY[[#This Row],[TRANSAMT]]&lt;0,Table_GL_DATA_QUERY[[#This Row],[TRANSAMT]],0)</f>
        <v>286817</v>
      </c>
      <c r="R2244" t="s">
        <v>26</v>
      </c>
      <c r="S2244" t="s">
        <v>27</v>
      </c>
    </row>
    <row r="2245" spans="1:19" x14ac:dyDescent="0.25">
      <c r="A2245" s="6">
        <v>20210707</v>
      </c>
      <c r="B2245" t="s">
        <v>768</v>
      </c>
      <c r="C2245" t="s">
        <v>3682</v>
      </c>
      <c r="D2245" t="s">
        <v>6415</v>
      </c>
      <c r="E2245" t="s">
        <v>140</v>
      </c>
      <c r="F2245" t="s">
        <v>3590</v>
      </c>
      <c r="G2245" t="s">
        <v>355</v>
      </c>
      <c r="H2245">
        <v>0</v>
      </c>
      <c r="I2245">
        <v>0</v>
      </c>
      <c r="J2245" t="s">
        <v>441</v>
      </c>
      <c r="K2245" t="s">
        <v>6959</v>
      </c>
      <c r="L2245" t="s">
        <v>6960</v>
      </c>
      <c r="M22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5" t="s">
        <v>6961</v>
      </c>
      <c r="O2245" s="4">
        <v>-1523578</v>
      </c>
      <c r="P2245" s="4">
        <f>IF(Table_GL_DATA_QUERY[[#This Row],[TRANSAMT]]&gt;0,Table_GL_DATA_QUERY[[#This Row],[TRANSAMT]],0)</f>
        <v>0</v>
      </c>
      <c r="Q2245" s="4">
        <f>-IF(Table_GL_DATA_QUERY[[#This Row],[TRANSAMT]]&lt;0,Table_GL_DATA_QUERY[[#This Row],[TRANSAMT]],0)</f>
        <v>1523578</v>
      </c>
      <c r="R2245" t="s">
        <v>26</v>
      </c>
      <c r="S2245" t="s">
        <v>27</v>
      </c>
    </row>
    <row r="2246" spans="1:19" x14ac:dyDescent="0.25">
      <c r="A2246" s="6">
        <v>20210713</v>
      </c>
      <c r="B2246" t="s">
        <v>768</v>
      </c>
      <c r="C2246" t="s">
        <v>3682</v>
      </c>
      <c r="D2246" t="s">
        <v>5324</v>
      </c>
      <c r="E2246" t="s">
        <v>120</v>
      </c>
      <c r="F2246" t="s">
        <v>24</v>
      </c>
      <c r="G2246" t="s">
        <v>477</v>
      </c>
      <c r="H2246">
        <v>0</v>
      </c>
      <c r="I2246">
        <v>0</v>
      </c>
      <c r="J2246" t="s">
        <v>472</v>
      </c>
      <c r="K2246" t="s">
        <v>5988</v>
      </c>
      <c r="L2246" t="s">
        <v>5989</v>
      </c>
      <c r="M22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6" t="s">
        <v>5990</v>
      </c>
      <c r="O2246" s="4">
        <v>-10230</v>
      </c>
      <c r="P2246" s="4">
        <f>IF(Table_GL_DATA_QUERY[[#This Row],[TRANSAMT]]&gt;0,Table_GL_DATA_QUERY[[#This Row],[TRANSAMT]],0)</f>
        <v>0</v>
      </c>
      <c r="Q2246" s="4">
        <f>-IF(Table_GL_DATA_QUERY[[#This Row],[TRANSAMT]]&lt;0,Table_GL_DATA_QUERY[[#This Row],[TRANSAMT]],0)</f>
        <v>10230</v>
      </c>
      <c r="R2246" t="s">
        <v>26</v>
      </c>
      <c r="S2246" t="s">
        <v>456</v>
      </c>
    </row>
    <row r="2247" spans="1:19" x14ac:dyDescent="0.25">
      <c r="A2247" s="6">
        <v>20210713</v>
      </c>
      <c r="B2247" t="s">
        <v>768</v>
      </c>
      <c r="C2247" t="s">
        <v>3682</v>
      </c>
      <c r="D2247" t="s">
        <v>5324</v>
      </c>
      <c r="E2247" t="s">
        <v>122</v>
      </c>
      <c r="F2247" t="s">
        <v>24</v>
      </c>
      <c r="G2247" t="s">
        <v>477</v>
      </c>
      <c r="H2247">
        <v>0</v>
      </c>
      <c r="I2247">
        <v>0</v>
      </c>
      <c r="J2247" t="s">
        <v>472</v>
      </c>
      <c r="K2247" t="s">
        <v>5991</v>
      </c>
      <c r="L2247" t="s">
        <v>5992</v>
      </c>
      <c r="M22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7" t="s">
        <v>5993</v>
      </c>
      <c r="O2247" s="4">
        <v>-16640</v>
      </c>
      <c r="P2247" s="4">
        <f>IF(Table_GL_DATA_QUERY[[#This Row],[TRANSAMT]]&gt;0,Table_GL_DATA_QUERY[[#This Row],[TRANSAMT]],0)</f>
        <v>0</v>
      </c>
      <c r="Q2247" s="4">
        <f>-IF(Table_GL_DATA_QUERY[[#This Row],[TRANSAMT]]&lt;0,Table_GL_DATA_QUERY[[#This Row],[TRANSAMT]],0)</f>
        <v>16640</v>
      </c>
      <c r="R2247" t="s">
        <v>26</v>
      </c>
      <c r="S2247" t="s">
        <v>27</v>
      </c>
    </row>
    <row r="2248" spans="1:19" x14ac:dyDescent="0.25">
      <c r="A2248" s="6">
        <v>20210713</v>
      </c>
      <c r="B2248" t="s">
        <v>768</v>
      </c>
      <c r="C2248" t="s">
        <v>3682</v>
      </c>
      <c r="D2248" t="s">
        <v>5324</v>
      </c>
      <c r="E2248" t="s">
        <v>209</v>
      </c>
      <c r="F2248" t="s">
        <v>24</v>
      </c>
      <c r="G2248" t="s">
        <v>477</v>
      </c>
      <c r="H2248">
        <v>0</v>
      </c>
      <c r="I2248">
        <v>0</v>
      </c>
      <c r="J2248" t="s">
        <v>472</v>
      </c>
      <c r="K2248" t="s">
        <v>5994</v>
      </c>
      <c r="L2248" t="s">
        <v>5995</v>
      </c>
      <c r="M22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8" t="s">
        <v>1634</v>
      </c>
      <c r="O2248" s="4">
        <v>-6354</v>
      </c>
      <c r="P2248" s="4">
        <f>IF(Table_GL_DATA_QUERY[[#This Row],[TRANSAMT]]&gt;0,Table_GL_DATA_QUERY[[#This Row],[TRANSAMT]],0)</f>
        <v>0</v>
      </c>
      <c r="Q2248" s="4">
        <f>-IF(Table_GL_DATA_QUERY[[#This Row],[TRANSAMT]]&lt;0,Table_GL_DATA_QUERY[[#This Row],[TRANSAMT]],0)</f>
        <v>6354</v>
      </c>
      <c r="R2248" t="s">
        <v>26</v>
      </c>
      <c r="S2248" t="s">
        <v>27</v>
      </c>
    </row>
    <row r="2249" spans="1:19" x14ac:dyDescent="0.25">
      <c r="A2249" s="6">
        <v>20210713</v>
      </c>
      <c r="B2249" t="s">
        <v>768</v>
      </c>
      <c r="C2249" t="s">
        <v>3682</v>
      </c>
      <c r="D2249" t="s">
        <v>5324</v>
      </c>
      <c r="E2249" t="s">
        <v>210</v>
      </c>
      <c r="F2249" t="s">
        <v>24</v>
      </c>
      <c r="G2249" t="s">
        <v>477</v>
      </c>
      <c r="H2249">
        <v>0</v>
      </c>
      <c r="I2249">
        <v>0</v>
      </c>
      <c r="J2249" t="s">
        <v>472</v>
      </c>
      <c r="K2249" t="s">
        <v>5996</v>
      </c>
      <c r="L2249" t="s">
        <v>5997</v>
      </c>
      <c r="M22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49" t="s">
        <v>848</v>
      </c>
      <c r="O2249" s="4">
        <v>-14735</v>
      </c>
      <c r="P2249" s="4">
        <f>IF(Table_GL_DATA_QUERY[[#This Row],[TRANSAMT]]&gt;0,Table_GL_DATA_QUERY[[#This Row],[TRANSAMT]],0)</f>
        <v>0</v>
      </c>
      <c r="Q2249" s="4">
        <f>-IF(Table_GL_DATA_QUERY[[#This Row],[TRANSAMT]]&lt;0,Table_GL_DATA_QUERY[[#This Row],[TRANSAMT]],0)</f>
        <v>14735</v>
      </c>
      <c r="R2249" t="s">
        <v>26</v>
      </c>
      <c r="S2249" t="s">
        <v>27</v>
      </c>
    </row>
    <row r="2250" spans="1:19" x14ac:dyDescent="0.25">
      <c r="A2250" s="6">
        <v>20210713</v>
      </c>
      <c r="B2250" t="s">
        <v>768</v>
      </c>
      <c r="C2250" t="s">
        <v>3682</v>
      </c>
      <c r="D2250" t="s">
        <v>5324</v>
      </c>
      <c r="E2250" t="s">
        <v>124</v>
      </c>
      <c r="F2250" t="s">
        <v>24</v>
      </c>
      <c r="G2250" t="s">
        <v>477</v>
      </c>
      <c r="H2250">
        <v>0</v>
      </c>
      <c r="I2250">
        <v>0</v>
      </c>
      <c r="J2250" t="s">
        <v>472</v>
      </c>
      <c r="K2250" t="s">
        <v>483</v>
      </c>
      <c r="L2250" t="s">
        <v>1635</v>
      </c>
      <c r="M22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0" t="s">
        <v>1190</v>
      </c>
      <c r="O2250" s="4">
        <v>-24983</v>
      </c>
      <c r="P2250" s="4">
        <f>IF(Table_GL_DATA_QUERY[[#This Row],[TRANSAMT]]&gt;0,Table_GL_DATA_QUERY[[#This Row],[TRANSAMT]],0)</f>
        <v>0</v>
      </c>
      <c r="Q2250" s="4">
        <f>-IF(Table_GL_DATA_QUERY[[#This Row],[TRANSAMT]]&lt;0,Table_GL_DATA_QUERY[[#This Row],[TRANSAMT]],0)</f>
        <v>24983</v>
      </c>
      <c r="R2250" t="s">
        <v>26</v>
      </c>
      <c r="S2250" t="s">
        <v>456</v>
      </c>
    </row>
    <row r="2251" spans="1:19" x14ac:dyDescent="0.25">
      <c r="A2251" s="6">
        <v>20210713</v>
      </c>
      <c r="B2251" t="s">
        <v>768</v>
      </c>
      <c r="C2251" t="s">
        <v>3682</v>
      </c>
      <c r="D2251" t="s">
        <v>5324</v>
      </c>
      <c r="E2251" t="s">
        <v>130</v>
      </c>
      <c r="F2251" t="s">
        <v>24</v>
      </c>
      <c r="G2251" t="s">
        <v>477</v>
      </c>
      <c r="H2251">
        <v>0</v>
      </c>
      <c r="I2251">
        <v>0</v>
      </c>
      <c r="J2251" t="s">
        <v>472</v>
      </c>
      <c r="K2251" t="s">
        <v>5998</v>
      </c>
      <c r="L2251" t="s">
        <v>5999</v>
      </c>
      <c r="M22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1" t="s">
        <v>6000</v>
      </c>
      <c r="O2251" s="4">
        <v>-3200</v>
      </c>
      <c r="P2251" s="4">
        <f>IF(Table_GL_DATA_QUERY[[#This Row],[TRANSAMT]]&gt;0,Table_GL_DATA_QUERY[[#This Row],[TRANSAMT]],0)</f>
        <v>0</v>
      </c>
      <c r="Q2251" s="4">
        <f>-IF(Table_GL_DATA_QUERY[[#This Row],[TRANSAMT]]&lt;0,Table_GL_DATA_QUERY[[#This Row],[TRANSAMT]],0)</f>
        <v>3200</v>
      </c>
      <c r="R2251" t="s">
        <v>26</v>
      </c>
      <c r="S2251" t="s">
        <v>456</v>
      </c>
    </row>
    <row r="2252" spans="1:19" x14ac:dyDescent="0.25">
      <c r="A2252" s="6">
        <v>20210713</v>
      </c>
      <c r="B2252" t="s">
        <v>768</v>
      </c>
      <c r="C2252" t="s">
        <v>3682</v>
      </c>
      <c r="D2252" t="s">
        <v>5324</v>
      </c>
      <c r="E2252" t="s">
        <v>153</v>
      </c>
      <c r="F2252" t="s">
        <v>24</v>
      </c>
      <c r="G2252" t="s">
        <v>477</v>
      </c>
      <c r="H2252">
        <v>0</v>
      </c>
      <c r="I2252">
        <v>0</v>
      </c>
      <c r="J2252" t="s">
        <v>472</v>
      </c>
      <c r="K2252" t="s">
        <v>6001</v>
      </c>
      <c r="L2252" t="s">
        <v>6002</v>
      </c>
      <c r="M22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2" t="s">
        <v>1636</v>
      </c>
      <c r="O2252" s="4">
        <v>-10800</v>
      </c>
      <c r="P2252" s="4">
        <f>IF(Table_GL_DATA_QUERY[[#This Row],[TRANSAMT]]&gt;0,Table_GL_DATA_QUERY[[#This Row],[TRANSAMT]],0)</f>
        <v>0</v>
      </c>
      <c r="Q2252" s="4">
        <f>-IF(Table_GL_DATA_QUERY[[#This Row],[TRANSAMT]]&lt;0,Table_GL_DATA_QUERY[[#This Row],[TRANSAMT]],0)</f>
        <v>10800</v>
      </c>
      <c r="R2252" t="s">
        <v>26</v>
      </c>
      <c r="S2252" t="s">
        <v>456</v>
      </c>
    </row>
    <row r="2253" spans="1:19" x14ac:dyDescent="0.25">
      <c r="A2253" s="6">
        <v>20210713</v>
      </c>
      <c r="B2253" t="s">
        <v>768</v>
      </c>
      <c r="C2253" t="s">
        <v>3682</v>
      </c>
      <c r="D2253" t="s">
        <v>5324</v>
      </c>
      <c r="E2253" t="s">
        <v>133</v>
      </c>
      <c r="F2253" t="s">
        <v>24</v>
      </c>
      <c r="G2253" t="s">
        <v>477</v>
      </c>
      <c r="H2253">
        <v>0</v>
      </c>
      <c r="I2253">
        <v>0</v>
      </c>
      <c r="J2253" t="s">
        <v>472</v>
      </c>
      <c r="K2253" t="s">
        <v>6003</v>
      </c>
      <c r="L2253" t="s">
        <v>6004</v>
      </c>
      <c r="M22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3" t="s">
        <v>3358</v>
      </c>
      <c r="O2253" s="4">
        <v>-5560</v>
      </c>
      <c r="P2253" s="4">
        <f>IF(Table_GL_DATA_QUERY[[#This Row],[TRANSAMT]]&gt;0,Table_GL_DATA_QUERY[[#This Row],[TRANSAMT]],0)</f>
        <v>0</v>
      </c>
      <c r="Q2253" s="4">
        <f>-IF(Table_GL_DATA_QUERY[[#This Row],[TRANSAMT]]&lt;0,Table_GL_DATA_QUERY[[#This Row],[TRANSAMT]],0)</f>
        <v>5560</v>
      </c>
      <c r="R2253" t="s">
        <v>26</v>
      </c>
      <c r="S2253" t="s">
        <v>456</v>
      </c>
    </row>
    <row r="2254" spans="1:19" x14ac:dyDescent="0.25">
      <c r="A2254" s="6">
        <v>20210713</v>
      </c>
      <c r="B2254" t="s">
        <v>768</v>
      </c>
      <c r="C2254" t="s">
        <v>3682</v>
      </c>
      <c r="D2254" t="s">
        <v>5324</v>
      </c>
      <c r="E2254" t="s">
        <v>134</v>
      </c>
      <c r="F2254" t="s">
        <v>24</v>
      </c>
      <c r="G2254" t="s">
        <v>477</v>
      </c>
      <c r="H2254">
        <v>0</v>
      </c>
      <c r="I2254">
        <v>0</v>
      </c>
      <c r="J2254" t="s">
        <v>472</v>
      </c>
      <c r="K2254" t="s">
        <v>6005</v>
      </c>
      <c r="L2254" t="s">
        <v>6006</v>
      </c>
      <c r="M22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4" t="s">
        <v>6007</v>
      </c>
      <c r="O2254" s="4">
        <v>-21000</v>
      </c>
      <c r="P2254" s="4">
        <f>IF(Table_GL_DATA_QUERY[[#This Row],[TRANSAMT]]&gt;0,Table_GL_DATA_QUERY[[#This Row],[TRANSAMT]],0)</f>
        <v>0</v>
      </c>
      <c r="Q2254" s="4">
        <f>-IF(Table_GL_DATA_QUERY[[#This Row],[TRANSAMT]]&lt;0,Table_GL_DATA_QUERY[[#This Row],[TRANSAMT]],0)</f>
        <v>21000</v>
      </c>
      <c r="R2254" t="s">
        <v>26</v>
      </c>
      <c r="S2254" t="s">
        <v>456</v>
      </c>
    </row>
    <row r="2255" spans="1:19" x14ac:dyDescent="0.25">
      <c r="A2255" s="6">
        <v>20210713</v>
      </c>
      <c r="B2255" t="s">
        <v>768</v>
      </c>
      <c r="C2255" t="s">
        <v>3682</v>
      </c>
      <c r="D2255" t="s">
        <v>5324</v>
      </c>
      <c r="E2255" t="s">
        <v>203</v>
      </c>
      <c r="F2255" t="s">
        <v>24</v>
      </c>
      <c r="G2255" t="s">
        <v>477</v>
      </c>
      <c r="H2255">
        <v>0</v>
      </c>
      <c r="I2255">
        <v>0</v>
      </c>
      <c r="J2255" t="s">
        <v>472</v>
      </c>
      <c r="K2255" t="s">
        <v>6008</v>
      </c>
      <c r="L2255" t="s">
        <v>6009</v>
      </c>
      <c r="M22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5" t="s">
        <v>3788</v>
      </c>
      <c r="O2255" s="4">
        <v>-1720</v>
      </c>
      <c r="P2255" s="4">
        <f>IF(Table_GL_DATA_QUERY[[#This Row],[TRANSAMT]]&gt;0,Table_GL_DATA_QUERY[[#This Row],[TRANSAMT]],0)</f>
        <v>0</v>
      </c>
      <c r="Q2255" s="4">
        <f>-IF(Table_GL_DATA_QUERY[[#This Row],[TRANSAMT]]&lt;0,Table_GL_DATA_QUERY[[#This Row],[TRANSAMT]],0)</f>
        <v>1720</v>
      </c>
      <c r="R2255" t="s">
        <v>26</v>
      </c>
      <c r="S2255" t="s">
        <v>456</v>
      </c>
    </row>
    <row r="2256" spans="1:19" x14ac:dyDescent="0.25">
      <c r="A2256" s="6">
        <v>20210713</v>
      </c>
      <c r="B2256" t="s">
        <v>768</v>
      </c>
      <c r="C2256" t="s">
        <v>3682</v>
      </c>
      <c r="D2256" t="s">
        <v>6010</v>
      </c>
      <c r="E2256" t="s">
        <v>23</v>
      </c>
      <c r="F2256" t="s">
        <v>41</v>
      </c>
      <c r="G2256" t="s">
        <v>477</v>
      </c>
      <c r="H2256">
        <v>0</v>
      </c>
      <c r="I2256">
        <v>0</v>
      </c>
      <c r="J2256" t="s">
        <v>472</v>
      </c>
      <c r="K2256" t="s">
        <v>6011</v>
      </c>
      <c r="L2256" t="s">
        <v>6012</v>
      </c>
      <c r="M22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6" t="s">
        <v>1637</v>
      </c>
      <c r="O2256" s="4">
        <v>-330298</v>
      </c>
      <c r="P2256" s="4">
        <f>IF(Table_GL_DATA_QUERY[[#This Row],[TRANSAMT]]&gt;0,Table_GL_DATA_QUERY[[#This Row],[TRANSAMT]],0)</f>
        <v>0</v>
      </c>
      <c r="Q2256" s="4">
        <f>-IF(Table_GL_DATA_QUERY[[#This Row],[TRANSAMT]]&lt;0,Table_GL_DATA_QUERY[[#This Row],[TRANSAMT]],0)</f>
        <v>330298</v>
      </c>
      <c r="R2256" t="s">
        <v>26</v>
      </c>
      <c r="S2256" t="s">
        <v>27</v>
      </c>
    </row>
    <row r="2257" spans="1:19" x14ac:dyDescent="0.25">
      <c r="A2257" s="6">
        <v>20210713</v>
      </c>
      <c r="B2257" t="s">
        <v>768</v>
      </c>
      <c r="C2257" t="s">
        <v>3682</v>
      </c>
      <c r="D2257" t="s">
        <v>6010</v>
      </c>
      <c r="E2257" t="s">
        <v>59</v>
      </c>
      <c r="F2257" t="s">
        <v>24</v>
      </c>
      <c r="G2257" t="s">
        <v>477</v>
      </c>
      <c r="H2257">
        <v>0</v>
      </c>
      <c r="I2257">
        <v>0</v>
      </c>
      <c r="J2257" t="s">
        <v>472</v>
      </c>
      <c r="K2257" t="s">
        <v>6013</v>
      </c>
      <c r="L2257" t="s">
        <v>6014</v>
      </c>
      <c r="M22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7" t="s">
        <v>6015</v>
      </c>
      <c r="O2257" s="4">
        <v>-13420</v>
      </c>
      <c r="P2257" s="4">
        <f>IF(Table_GL_DATA_QUERY[[#This Row],[TRANSAMT]]&gt;0,Table_GL_DATA_QUERY[[#This Row],[TRANSAMT]],0)</f>
        <v>0</v>
      </c>
      <c r="Q2257" s="4">
        <f>-IF(Table_GL_DATA_QUERY[[#This Row],[TRANSAMT]]&lt;0,Table_GL_DATA_QUERY[[#This Row],[TRANSAMT]],0)</f>
        <v>13420</v>
      </c>
      <c r="R2257" t="s">
        <v>26</v>
      </c>
      <c r="S2257" t="s">
        <v>456</v>
      </c>
    </row>
    <row r="2258" spans="1:19" x14ac:dyDescent="0.25">
      <c r="A2258" s="6">
        <v>20210713</v>
      </c>
      <c r="B2258" t="s">
        <v>768</v>
      </c>
      <c r="C2258" t="s">
        <v>3682</v>
      </c>
      <c r="D2258" t="s">
        <v>6010</v>
      </c>
      <c r="E2258" t="s">
        <v>149</v>
      </c>
      <c r="F2258" t="s">
        <v>150</v>
      </c>
      <c r="G2258" t="s">
        <v>477</v>
      </c>
      <c r="H2258">
        <v>0</v>
      </c>
      <c r="I2258">
        <v>0</v>
      </c>
      <c r="J2258" t="s">
        <v>472</v>
      </c>
      <c r="K2258" t="s">
        <v>6016</v>
      </c>
      <c r="L2258" t="s">
        <v>6017</v>
      </c>
      <c r="M22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8" t="s">
        <v>3364</v>
      </c>
      <c r="O2258" s="4">
        <v>-28087</v>
      </c>
      <c r="P2258" s="4">
        <f>IF(Table_GL_DATA_QUERY[[#This Row],[TRANSAMT]]&gt;0,Table_GL_DATA_QUERY[[#This Row],[TRANSAMT]],0)</f>
        <v>0</v>
      </c>
      <c r="Q2258" s="4">
        <f>-IF(Table_GL_DATA_QUERY[[#This Row],[TRANSAMT]]&lt;0,Table_GL_DATA_QUERY[[#This Row],[TRANSAMT]],0)</f>
        <v>28087</v>
      </c>
      <c r="R2258" t="s">
        <v>26</v>
      </c>
      <c r="S2258" t="s">
        <v>27</v>
      </c>
    </row>
    <row r="2259" spans="1:19" x14ac:dyDescent="0.25">
      <c r="A2259" s="6">
        <v>20210713</v>
      </c>
      <c r="B2259" t="s">
        <v>768</v>
      </c>
      <c r="C2259" t="s">
        <v>3682</v>
      </c>
      <c r="D2259" t="s">
        <v>6010</v>
      </c>
      <c r="E2259" t="s">
        <v>126</v>
      </c>
      <c r="F2259" t="s">
        <v>24</v>
      </c>
      <c r="G2259" t="s">
        <v>477</v>
      </c>
      <c r="H2259">
        <v>0</v>
      </c>
      <c r="I2259">
        <v>0</v>
      </c>
      <c r="J2259" t="s">
        <v>472</v>
      </c>
      <c r="K2259" t="s">
        <v>6018</v>
      </c>
      <c r="L2259" t="s">
        <v>6019</v>
      </c>
      <c r="M22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59" t="s">
        <v>6020</v>
      </c>
      <c r="O2259" s="4">
        <v>-42767</v>
      </c>
      <c r="P2259" s="4">
        <f>IF(Table_GL_DATA_QUERY[[#This Row],[TRANSAMT]]&gt;0,Table_GL_DATA_QUERY[[#This Row],[TRANSAMT]],0)</f>
        <v>0</v>
      </c>
      <c r="Q2259" s="4">
        <f>-IF(Table_GL_DATA_QUERY[[#This Row],[TRANSAMT]]&lt;0,Table_GL_DATA_QUERY[[#This Row],[TRANSAMT]],0)</f>
        <v>42767</v>
      </c>
      <c r="R2259" t="s">
        <v>26</v>
      </c>
      <c r="S2259" t="s">
        <v>27</v>
      </c>
    </row>
    <row r="2260" spans="1:19" x14ac:dyDescent="0.25">
      <c r="A2260" s="6">
        <v>20210713</v>
      </c>
      <c r="B2260" t="s">
        <v>768</v>
      </c>
      <c r="C2260" t="s">
        <v>3682</v>
      </c>
      <c r="D2260" t="s">
        <v>6010</v>
      </c>
      <c r="E2260" t="s">
        <v>127</v>
      </c>
      <c r="F2260" t="s">
        <v>150</v>
      </c>
      <c r="G2260" t="s">
        <v>477</v>
      </c>
      <c r="H2260">
        <v>0</v>
      </c>
      <c r="I2260">
        <v>0</v>
      </c>
      <c r="J2260" t="s">
        <v>472</v>
      </c>
      <c r="K2260" t="s">
        <v>6021</v>
      </c>
      <c r="L2260" t="s">
        <v>6022</v>
      </c>
      <c r="M22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60" t="s">
        <v>6023</v>
      </c>
      <c r="O2260" s="4">
        <v>-55680</v>
      </c>
      <c r="P2260" s="4">
        <f>IF(Table_GL_DATA_QUERY[[#This Row],[TRANSAMT]]&gt;0,Table_GL_DATA_QUERY[[#This Row],[TRANSAMT]],0)</f>
        <v>0</v>
      </c>
      <c r="Q2260" s="4">
        <f>-IF(Table_GL_DATA_QUERY[[#This Row],[TRANSAMT]]&lt;0,Table_GL_DATA_QUERY[[#This Row],[TRANSAMT]],0)</f>
        <v>55680</v>
      </c>
      <c r="R2260" t="s">
        <v>26</v>
      </c>
      <c r="S2260" t="s">
        <v>27</v>
      </c>
    </row>
    <row r="2261" spans="1:19" x14ac:dyDescent="0.25">
      <c r="A2261" s="6">
        <v>20210713</v>
      </c>
      <c r="B2261" t="s">
        <v>768</v>
      </c>
      <c r="C2261" t="s">
        <v>3682</v>
      </c>
      <c r="D2261" t="s">
        <v>6010</v>
      </c>
      <c r="E2261" t="s">
        <v>56</v>
      </c>
      <c r="F2261" t="s">
        <v>24</v>
      </c>
      <c r="G2261" t="s">
        <v>477</v>
      </c>
      <c r="H2261">
        <v>0</v>
      </c>
      <c r="I2261">
        <v>0</v>
      </c>
      <c r="J2261" t="s">
        <v>472</v>
      </c>
      <c r="K2261" t="s">
        <v>6024</v>
      </c>
      <c r="L2261" t="s">
        <v>6025</v>
      </c>
      <c r="M22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61" t="s">
        <v>6026</v>
      </c>
      <c r="O2261" s="4">
        <v>-173041</v>
      </c>
      <c r="P2261" s="4">
        <f>IF(Table_GL_DATA_QUERY[[#This Row],[TRANSAMT]]&gt;0,Table_GL_DATA_QUERY[[#This Row],[TRANSAMT]],0)</f>
        <v>0</v>
      </c>
      <c r="Q2261" s="4">
        <f>-IF(Table_GL_DATA_QUERY[[#This Row],[TRANSAMT]]&lt;0,Table_GL_DATA_QUERY[[#This Row],[TRANSAMT]],0)</f>
        <v>173041</v>
      </c>
      <c r="R2261" t="s">
        <v>26</v>
      </c>
      <c r="S2261" t="s">
        <v>27</v>
      </c>
    </row>
    <row r="2262" spans="1:19" x14ac:dyDescent="0.25">
      <c r="A2262" s="6">
        <v>20210713</v>
      </c>
      <c r="B2262" t="s">
        <v>768</v>
      </c>
      <c r="C2262" t="s">
        <v>3682</v>
      </c>
      <c r="D2262" t="s">
        <v>6027</v>
      </c>
      <c r="E2262" t="s">
        <v>23</v>
      </c>
      <c r="F2262" t="s">
        <v>24</v>
      </c>
      <c r="G2262" t="s">
        <v>470</v>
      </c>
      <c r="H2262">
        <v>0</v>
      </c>
      <c r="I2262">
        <v>0</v>
      </c>
      <c r="J2262" t="s">
        <v>472</v>
      </c>
      <c r="K2262" t="s">
        <v>6028</v>
      </c>
      <c r="L2262" t="s">
        <v>6029</v>
      </c>
      <c r="M22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62" t="s">
        <v>6030</v>
      </c>
      <c r="O2262" s="4">
        <v>-51920</v>
      </c>
      <c r="P2262" s="4">
        <f>IF(Table_GL_DATA_QUERY[[#This Row],[TRANSAMT]]&gt;0,Table_GL_DATA_QUERY[[#This Row],[TRANSAMT]],0)</f>
        <v>0</v>
      </c>
      <c r="Q2262" s="4">
        <f>-IF(Table_GL_DATA_QUERY[[#This Row],[TRANSAMT]]&lt;0,Table_GL_DATA_QUERY[[#This Row],[TRANSAMT]],0)</f>
        <v>51920</v>
      </c>
      <c r="R2262" t="s">
        <v>26</v>
      </c>
      <c r="S2262" t="s">
        <v>456</v>
      </c>
    </row>
    <row r="2263" spans="1:19" x14ac:dyDescent="0.25">
      <c r="A2263" s="6">
        <v>20210713</v>
      </c>
      <c r="B2263" t="s">
        <v>768</v>
      </c>
      <c r="C2263" t="s">
        <v>3682</v>
      </c>
      <c r="D2263" t="s">
        <v>6027</v>
      </c>
      <c r="E2263" t="s">
        <v>59</v>
      </c>
      <c r="F2263" t="s">
        <v>24</v>
      </c>
      <c r="G2263" t="s">
        <v>470</v>
      </c>
      <c r="H2263">
        <v>0</v>
      </c>
      <c r="I2263">
        <v>0</v>
      </c>
      <c r="J2263" t="s">
        <v>472</v>
      </c>
      <c r="K2263" t="s">
        <v>6031</v>
      </c>
      <c r="L2263" t="s">
        <v>6032</v>
      </c>
      <c r="M22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63" t="s">
        <v>471</v>
      </c>
      <c r="O2263" s="4">
        <v>-540</v>
      </c>
      <c r="P2263" s="4">
        <f>IF(Table_GL_DATA_QUERY[[#This Row],[TRANSAMT]]&gt;0,Table_GL_DATA_QUERY[[#This Row],[TRANSAMT]],0)</f>
        <v>0</v>
      </c>
      <c r="Q2263" s="4">
        <f>-IF(Table_GL_DATA_QUERY[[#This Row],[TRANSAMT]]&lt;0,Table_GL_DATA_QUERY[[#This Row],[TRANSAMT]],0)</f>
        <v>540</v>
      </c>
      <c r="R2263" t="s">
        <v>26</v>
      </c>
      <c r="S2263" t="s">
        <v>456</v>
      </c>
    </row>
    <row r="2264" spans="1:19" x14ac:dyDescent="0.25">
      <c r="A2264" s="6">
        <v>20210713</v>
      </c>
      <c r="B2264" t="s">
        <v>768</v>
      </c>
      <c r="C2264" t="s">
        <v>3682</v>
      </c>
      <c r="D2264" t="s">
        <v>6027</v>
      </c>
      <c r="E2264" t="s">
        <v>149</v>
      </c>
      <c r="F2264" t="s">
        <v>24</v>
      </c>
      <c r="G2264" t="s">
        <v>470</v>
      </c>
      <c r="H2264">
        <v>0</v>
      </c>
      <c r="I2264">
        <v>0</v>
      </c>
      <c r="J2264" t="s">
        <v>472</v>
      </c>
      <c r="K2264" t="s">
        <v>6033</v>
      </c>
      <c r="L2264" t="s">
        <v>6034</v>
      </c>
      <c r="M22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64" t="s">
        <v>5084</v>
      </c>
      <c r="O2264" s="4">
        <v>-412338</v>
      </c>
      <c r="P2264" s="4">
        <f>IF(Table_GL_DATA_QUERY[[#This Row],[TRANSAMT]]&gt;0,Table_GL_DATA_QUERY[[#This Row],[TRANSAMT]],0)</f>
        <v>0</v>
      </c>
      <c r="Q2264" s="4">
        <f>-IF(Table_GL_DATA_QUERY[[#This Row],[TRANSAMT]]&lt;0,Table_GL_DATA_QUERY[[#This Row],[TRANSAMT]],0)</f>
        <v>412338</v>
      </c>
      <c r="R2264" t="s">
        <v>26</v>
      </c>
      <c r="S2264" t="s">
        <v>456</v>
      </c>
    </row>
    <row r="2265" spans="1:19" x14ac:dyDescent="0.25">
      <c r="A2265" s="6">
        <v>20210713</v>
      </c>
      <c r="B2265" t="s">
        <v>768</v>
      </c>
      <c r="C2265" t="s">
        <v>3682</v>
      </c>
      <c r="D2265" t="s">
        <v>6027</v>
      </c>
      <c r="E2265" t="s">
        <v>126</v>
      </c>
      <c r="F2265" t="s">
        <v>24</v>
      </c>
      <c r="G2265" t="s">
        <v>470</v>
      </c>
      <c r="H2265">
        <v>0</v>
      </c>
      <c r="I2265">
        <v>0</v>
      </c>
      <c r="J2265" t="s">
        <v>472</v>
      </c>
      <c r="K2265" t="s">
        <v>6033</v>
      </c>
      <c r="L2265" t="s">
        <v>6034</v>
      </c>
      <c r="M22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65" t="s">
        <v>5084</v>
      </c>
      <c r="O2265" s="4">
        <v>-421000</v>
      </c>
      <c r="P2265" s="4">
        <f>IF(Table_GL_DATA_QUERY[[#This Row],[TRANSAMT]]&gt;0,Table_GL_DATA_QUERY[[#This Row],[TRANSAMT]],0)</f>
        <v>0</v>
      </c>
      <c r="Q2265" s="4">
        <f>-IF(Table_GL_DATA_QUERY[[#This Row],[TRANSAMT]]&lt;0,Table_GL_DATA_QUERY[[#This Row],[TRANSAMT]],0)</f>
        <v>421000</v>
      </c>
      <c r="R2265" t="s">
        <v>26</v>
      </c>
      <c r="S2265" t="s">
        <v>456</v>
      </c>
    </row>
    <row r="2266" spans="1:19" x14ac:dyDescent="0.25">
      <c r="A2266" s="6">
        <v>20210713</v>
      </c>
      <c r="B2266" t="s">
        <v>768</v>
      </c>
      <c r="C2266" t="s">
        <v>3682</v>
      </c>
      <c r="D2266" t="s">
        <v>6027</v>
      </c>
      <c r="E2266" t="s">
        <v>127</v>
      </c>
      <c r="F2266" t="s">
        <v>24</v>
      </c>
      <c r="G2266" t="s">
        <v>470</v>
      </c>
      <c r="H2266">
        <v>0</v>
      </c>
      <c r="I2266">
        <v>0</v>
      </c>
      <c r="J2266" t="s">
        <v>472</v>
      </c>
      <c r="K2266" t="s">
        <v>6033</v>
      </c>
      <c r="L2266" t="s">
        <v>6034</v>
      </c>
      <c r="M22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66" t="s">
        <v>5084</v>
      </c>
      <c r="O2266" s="4">
        <v>-421000</v>
      </c>
      <c r="P2266" s="4">
        <f>IF(Table_GL_DATA_QUERY[[#This Row],[TRANSAMT]]&gt;0,Table_GL_DATA_QUERY[[#This Row],[TRANSAMT]],0)</f>
        <v>0</v>
      </c>
      <c r="Q2266" s="4">
        <f>-IF(Table_GL_DATA_QUERY[[#This Row],[TRANSAMT]]&lt;0,Table_GL_DATA_QUERY[[#This Row],[TRANSAMT]],0)</f>
        <v>421000</v>
      </c>
      <c r="R2266" t="s">
        <v>26</v>
      </c>
      <c r="S2266" t="s">
        <v>456</v>
      </c>
    </row>
    <row r="2267" spans="1:19" x14ac:dyDescent="0.25">
      <c r="A2267" s="6">
        <v>20210713</v>
      </c>
      <c r="B2267" t="s">
        <v>768</v>
      </c>
      <c r="C2267" t="s">
        <v>3682</v>
      </c>
      <c r="D2267" t="s">
        <v>6027</v>
      </c>
      <c r="E2267" t="s">
        <v>56</v>
      </c>
      <c r="F2267" t="s">
        <v>24</v>
      </c>
      <c r="G2267" t="s">
        <v>470</v>
      </c>
      <c r="H2267">
        <v>0</v>
      </c>
      <c r="I2267">
        <v>0</v>
      </c>
      <c r="J2267" t="s">
        <v>472</v>
      </c>
      <c r="K2267" t="s">
        <v>6035</v>
      </c>
      <c r="L2267" t="s">
        <v>6036</v>
      </c>
      <c r="M22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67" t="s">
        <v>6037</v>
      </c>
      <c r="O2267" s="4">
        <v>-35055</v>
      </c>
      <c r="P2267" s="4">
        <f>IF(Table_GL_DATA_QUERY[[#This Row],[TRANSAMT]]&gt;0,Table_GL_DATA_QUERY[[#This Row],[TRANSAMT]],0)</f>
        <v>0</v>
      </c>
      <c r="Q2267" s="4">
        <f>-IF(Table_GL_DATA_QUERY[[#This Row],[TRANSAMT]]&lt;0,Table_GL_DATA_QUERY[[#This Row],[TRANSAMT]],0)</f>
        <v>35055</v>
      </c>
      <c r="R2267" t="s">
        <v>26</v>
      </c>
      <c r="S2267" t="s">
        <v>456</v>
      </c>
    </row>
    <row r="2268" spans="1:19" x14ac:dyDescent="0.25">
      <c r="A2268" s="6">
        <v>20210730</v>
      </c>
      <c r="B2268" t="s">
        <v>768</v>
      </c>
      <c r="C2268" t="s">
        <v>3682</v>
      </c>
      <c r="D2268" t="s">
        <v>17547</v>
      </c>
      <c r="E2268" t="s">
        <v>44</v>
      </c>
      <c r="F2268" t="s">
        <v>24</v>
      </c>
      <c r="G2268" t="s">
        <v>49</v>
      </c>
      <c r="H2268">
        <v>0</v>
      </c>
      <c r="I2268">
        <v>0</v>
      </c>
      <c r="J2268" t="s">
        <v>61</v>
      </c>
      <c r="K2268" t="s">
        <v>1058</v>
      </c>
      <c r="L2268" t="s">
        <v>17704</v>
      </c>
      <c r="M22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000012111955</v>
      </c>
      <c r="N2268" t="s">
        <v>123</v>
      </c>
      <c r="O2268" s="4">
        <v>1258</v>
      </c>
      <c r="P2268" s="4">
        <f>IF(Table_GL_DATA_QUERY[[#This Row],[TRANSAMT]]&gt;0,Table_GL_DATA_QUERY[[#This Row],[TRANSAMT]],0)</f>
        <v>1258</v>
      </c>
      <c r="Q2268" s="4">
        <f>-IF(Table_GL_DATA_QUERY[[#This Row],[TRANSAMT]]&lt;0,Table_GL_DATA_QUERY[[#This Row],[TRANSAMT]],0)</f>
        <v>0</v>
      </c>
      <c r="R2268" t="s">
        <v>31</v>
      </c>
      <c r="S2268" t="s">
        <v>27</v>
      </c>
    </row>
    <row r="2269" spans="1:19" x14ac:dyDescent="0.25">
      <c r="A2269" s="6">
        <v>20210730</v>
      </c>
      <c r="B2269" t="s">
        <v>768</v>
      </c>
      <c r="C2269" t="s">
        <v>3682</v>
      </c>
      <c r="D2269" t="s">
        <v>17547</v>
      </c>
      <c r="E2269" t="s">
        <v>946</v>
      </c>
      <c r="F2269" t="s">
        <v>24</v>
      </c>
      <c r="G2269" t="s">
        <v>49</v>
      </c>
      <c r="H2269">
        <v>0</v>
      </c>
      <c r="I2269">
        <v>0</v>
      </c>
      <c r="J2269" t="s">
        <v>61</v>
      </c>
      <c r="K2269" t="s">
        <v>1058</v>
      </c>
      <c r="L2269" t="s">
        <v>17705</v>
      </c>
      <c r="M22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000012111934</v>
      </c>
      <c r="N2269" t="s">
        <v>123</v>
      </c>
      <c r="O2269" s="4">
        <v>2097</v>
      </c>
      <c r="P2269" s="4">
        <f>IF(Table_GL_DATA_QUERY[[#This Row],[TRANSAMT]]&gt;0,Table_GL_DATA_QUERY[[#This Row],[TRANSAMT]],0)</f>
        <v>2097</v>
      </c>
      <c r="Q2269" s="4">
        <f>-IF(Table_GL_DATA_QUERY[[#This Row],[TRANSAMT]]&lt;0,Table_GL_DATA_QUERY[[#This Row],[TRANSAMT]],0)</f>
        <v>0</v>
      </c>
      <c r="R2269" t="s">
        <v>31</v>
      </c>
      <c r="S2269" t="s">
        <v>27</v>
      </c>
    </row>
    <row r="2270" spans="1:19" x14ac:dyDescent="0.25">
      <c r="A2270" s="6">
        <v>20210730</v>
      </c>
      <c r="B2270" t="s">
        <v>768</v>
      </c>
      <c r="C2270" t="s">
        <v>3682</v>
      </c>
      <c r="D2270" t="s">
        <v>17547</v>
      </c>
      <c r="E2270" t="s">
        <v>947</v>
      </c>
      <c r="F2270" t="s">
        <v>24</v>
      </c>
      <c r="G2270" t="s">
        <v>49</v>
      </c>
      <c r="H2270">
        <v>0</v>
      </c>
      <c r="I2270">
        <v>0</v>
      </c>
      <c r="J2270" t="s">
        <v>61</v>
      </c>
      <c r="K2270" t="s">
        <v>1058</v>
      </c>
      <c r="L2270" t="s">
        <v>17706</v>
      </c>
      <c r="M22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000012111033</v>
      </c>
      <c r="N2270" t="s">
        <v>123</v>
      </c>
      <c r="O2270" s="4">
        <v>1678</v>
      </c>
      <c r="P2270" s="4">
        <f>IF(Table_GL_DATA_QUERY[[#This Row],[TRANSAMT]]&gt;0,Table_GL_DATA_QUERY[[#This Row],[TRANSAMT]],0)</f>
        <v>1678</v>
      </c>
      <c r="Q2270" s="4">
        <f>-IF(Table_GL_DATA_QUERY[[#This Row],[TRANSAMT]]&lt;0,Table_GL_DATA_QUERY[[#This Row],[TRANSAMT]],0)</f>
        <v>0</v>
      </c>
      <c r="R2270" t="s">
        <v>31</v>
      </c>
      <c r="S2270" t="s">
        <v>27</v>
      </c>
    </row>
    <row r="2271" spans="1:19" x14ac:dyDescent="0.25">
      <c r="A2271" s="6">
        <v>20210709</v>
      </c>
      <c r="B2271" t="s">
        <v>768</v>
      </c>
      <c r="C2271" t="s">
        <v>3682</v>
      </c>
      <c r="D2271" t="s">
        <v>17547</v>
      </c>
      <c r="E2271" t="s">
        <v>948</v>
      </c>
      <c r="F2271" t="s">
        <v>24</v>
      </c>
      <c r="G2271" t="s">
        <v>49</v>
      </c>
      <c r="H2271">
        <v>0</v>
      </c>
      <c r="I2271">
        <v>0</v>
      </c>
      <c r="J2271" t="s">
        <v>61</v>
      </c>
      <c r="K2271" t="s">
        <v>1058</v>
      </c>
      <c r="L2271" t="s">
        <v>17707</v>
      </c>
      <c r="M22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000011901924</v>
      </c>
      <c r="N2271" t="s">
        <v>123</v>
      </c>
      <c r="O2271" s="4">
        <v>4606</v>
      </c>
      <c r="P2271" s="4">
        <f>IF(Table_GL_DATA_QUERY[[#This Row],[TRANSAMT]]&gt;0,Table_GL_DATA_QUERY[[#This Row],[TRANSAMT]],0)</f>
        <v>4606</v>
      </c>
      <c r="Q2271" s="4">
        <f>-IF(Table_GL_DATA_QUERY[[#This Row],[TRANSAMT]]&lt;0,Table_GL_DATA_QUERY[[#This Row],[TRANSAMT]],0)</f>
        <v>0</v>
      </c>
      <c r="R2271" t="s">
        <v>31</v>
      </c>
      <c r="S2271" t="s">
        <v>27</v>
      </c>
    </row>
    <row r="2272" spans="1:19" x14ac:dyDescent="0.25">
      <c r="A2272" s="6">
        <v>20210710</v>
      </c>
      <c r="B2272" t="s">
        <v>768</v>
      </c>
      <c r="C2272" t="s">
        <v>3682</v>
      </c>
      <c r="D2272" t="s">
        <v>17547</v>
      </c>
      <c r="E2272" t="s">
        <v>1106</v>
      </c>
      <c r="F2272" t="s">
        <v>24</v>
      </c>
      <c r="G2272" t="s">
        <v>49</v>
      </c>
      <c r="H2272">
        <v>0</v>
      </c>
      <c r="I2272">
        <v>0</v>
      </c>
      <c r="J2272" t="s">
        <v>61</v>
      </c>
      <c r="K2272" t="s">
        <v>1058</v>
      </c>
      <c r="L2272" t="s">
        <v>17708</v>
      </c>
      <c r="M22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000011912527</v>
      </c>
      <c r="N2272" t="s">
        <v>123</v>
      </c>
      <c r="O2272" s="4">
        <v>3589</v>
      </c>
      <c r="P2272" s="4">
        <f>IF(Table_GL_DATA_QUERY[[#This Row],[TRANSAMT]]&gt;0,Table_GL_DATA_QUERY[[#This Row],[TRANSAMT]],0)</f>
        <v>3589</v>
      </c>
      <c r="Q2272" s="4">
        <f>-IF(Table_GL_DATA_QUERY[[#This Row],[TRANSAMT]]&lt;0,Table_GL_DATA_QUERY[[#This Row],[TRANSAMT]],0)</f>
        <v>0</v>
      </c>
      <c r="R2272" t="s">
        <v>31</v>
      </c>
      <c r="S2272" t="s">
        <v>27</v>
      </c>
    </row>
    <row r="2273" spans="1:19" x14ac:dyDescent="0.25">
      <c r="A2273" s="6">
        <v>20210711</v>
      </c>
      <c r="B2273" t="s">
        <v>768</v>
      </c>
      <c r="C2273" t="s">
        <v>3682</v>
      </c>
      <c r="D2273" t="s">
        <v>17547</v>
      </c>
      <c r="E2273" t="s">
        <v>341</v>
      </c>
      <c r="F2273" t="s">
        <v>24</v>
      </c>
      <c r="G2273" t="s">
        <v>49</v>
      </c>
      <c r="H2273">
        <v>0</v>
      </c>
      <c r="I2273">
        <v>0</v>
      </c>
      <c r="J2273" t="s">
        <v>61</v>
      </c>
      <c r="K2273" t="s">
        <v>1058</v>
      </c>
      <c r="L2273" t="s">
        <v>17709</v>
      </c>
      <c r="M22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73" t="s">
        <v>123</v>
      </c>
      <c r="O2273" s="4">
        <v>6570</v>
      </c>
      <c r="P2273" s="4">
        <f>IF(Table_GL_DATA_QUERY[[#This Row],[TRANSAMT]]&gt;0,Table_GL_DATA_QUERY[[#This Row],[TRANSAMT]],0)</f>
        <v>6570</v>
      </c>
      <c r="Q2273" s="4">
        <f>-IF(Table_GL_DATA_QUERY[[#This Row],[TRANSAMT]]&lt;0,Table_GL_DATA_QUERY[[#This Row],[TRANSAMT]],0)</f>
        <v>0</v>
      </c>
      <c r="R2273" t="s">
        <v>31</v>
      </c>
      <c r="S2273" t="s">
        <v>27</v>
      </c>
    </row>
    <row r="2274" spans="1:19" x14ac:dyDescent="0.25">
      <c r="A2274" s="6">
        <v>20210711</v>
      </c>
      <c r="B2274" t="s">
        <v>768</v>
      </c>
      <c r="C2274" t="s">
        <v>3682</v>
      </c>
      <c r="D2274" t="s">
        <v>17547</v>
      </c>
      <c r="E2274" t="s">
        <v>1107</v>
      </c>
      <c r="F2274" t="s">
        <v>24</v>
      </c>
      <c r="G2274" t="s">
        <v>49</v>
      </c>
      <c r="H2274">
        <v>0</v>
      </c>
      <c r="I2274">
        <v>0</v>
      </c>
      <c r="J2274" t="s">
        <v>61</v>
      </c>
      <c r="K2274" t="s">
        <v>1058</v>
      </c>
      <c r="L2274" t="s">
        <v>17710</v>
      </c>
      <c r="M22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000011922061</v>
      </c>
      <c r="N2274" t="s">
        <v>123</v>
      </c>
      <c r="O2274" s="4">
        <v>1</v>
      </c>
      <c r="P2274" s="4">
        <f>IF(Table_GL_DATA_QUERY[[#This Row],[TRANSAMT]]&gt;0,Table_GL_DATA_QUERY[[#This Row],[TRANSAMT]],0)</f>
        <v>1</v>
      </c>
      <c r="Q2274" s="4">
        <f>-IF(Table_GL_DATA_QUERY[[#This Row],[TRANSAMT]]&lt;0,Table_GL_DATA_QUERY[[#This Row],[TRANSAMT]],0)</f>
        <v>0</v>
      </c>
      <c r="R2274" t="s">
        <v>31</v>
      </c>
      <c r="S2274" t="s">
        <v>27</v>
      </c>
    </row>
    <row r="2275" spans="1:19" x14ac:dyDescent="0.25">
      <c r="A2275" s="6">
        <v>20210711</v>
      </c>
      <c r="B2275" t="s">
        <v>768</v>
      </c>
      <c r="C2275" t="s">
        <v>3682</v>
      </c>
      <c r="D2275" t="s">
        <v>17547</v>
      </c>
      <c r="E2275" t="s">
        <v>1108</v>
      </c>
      <c r="F2275" t="s">
        <v>24</v>
      </c>
      <c r="G2275" t="s">
        <v>49</v>
      </c>
      <c r="H2275">
        <v>0</v>
      </c>
      <c r="I2275">
        <v>0</v>
      </c>
      <c r="J2275" t="s">
        <v>61</v>
      </c>
      <c r="K2275" t="s">
        <v>1058</v>
      </c>
      <c r="L2275" t="s">
        <v>17711</v>
      </c>
      <c r="M22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000011922055</v>
      </c>
      <c r="N2275" t="s">
        <v>123</v>
      </c>
      <c r="O2275" s="4">
        <v>5000</v>
      </c>
      <c r="P2275" s="4">
        <f>IF(Table_GL_DATA_QUERY[[#This Row],[TRANSAMT]]&gt;0,Table_GL_DATA_QUERY[[#This Row],[TRANSAMT]],0)</f>
        <v>5000</v>
      </c>
      <c r="Q2275" s="4">
        <f>-IF(Table_GL_DATA_QUERY[[#This Row],[TRANSAMT]]&lt;0,Table_GL_DATA_QUERY[[#This Row],[TRANSAMT]],0)</f>
        <v>0</v>
      </c>
      <c r="R2275" t="s">
        <v>31</v>
      </c>
      <c r="S2275" t="s">
        <v>27</v>
      </c>
    </row>
    <row r="2276" spans="1:19" x14ac:dyDescent="0.25">
      <c r="A2276" s="6">
        <v>20210711</v>
      </c>
      <c r="B2276" t="s">
        <v>768</v>
      </c>
      <c r="C2276" t="s">
        <v>3682</v>
      </c>
      <c r="D2276" t="s">
        <v>17547</v>
      </c>
      <c r="E2276" t="s">
        <v>319</v>
      </c>
      <c r="F2276" t="s">
        <v>24</v>
      </c>
      <c r="G2276" t="s">
        <v>49</v>
      </c>
      <c r="H2276">
        <v>0</v>
      </c>
      <c r="I2276">
        <v>0</v>
      </c>
      <c r="J2276" t="s">
        <v>61</v>
      </c>
      <c r="K2276" t="s">
        <v>1058</v>
      </c>
      <c r="L2276" t="s">
        <v>17712</v>
      </c>
      <c r="M22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000011922055</v>
      </c>
      <c r="N2276" t="s">
        <v>123</v>
      </c>
      <c r="O2276" s="4">
        <v>2662</v>
      </c>
      <c r="P2276" s="4">
        <f>IF(Table_GL_DATA_QUERY[[#This Row],[TRANSAMT]]&gt;0,Table_GL_DATA_QUERY[[#This Row],[TRANSAMT]],0)</f>
        <v>2662</v>
      </c>
      <c r="Q2276" s="4">
        <f>-IF(Table_GL_DATA_QUERY[[#This Row],[TRANSAMT]]&lt;0,Table_GL_DATA_QUERY[[#This Row],[TRANSAMT]],0)</f>
        <v>0</v>
      </c>
      <c r="R2276" t="s">
        <v>31</v>
      </c>
      <c r="S2276" t="s">
        <v>27</v>
      </c>
    </row>
    <row r="2277" spans="1:19" x14ac:dyDescent="0.25">
      <c r="A2277" s="6">
        <v>20210718</v>
      </c>
      <c r="B2277" t="s">
        <v>768</v>
      </c>
      <c r="C2277" t="s">
        <v>3682</v>
      </c>
      <c r="D2277" t="s">
        <v>17547</v>
      </c>
      <c r="E2277" t="s">
        <v>1135</v>
      </c>
      <c r="F2277" t="s">
        <v>41</v>
      </c>
      <c r="G2277" t="s">
        <v>49</v>
      </c>
      <c r="H2277">
        <v>0</v>
      </c>
      <c r="I2277">
        <v>0</v>
      </c>
      <c r="J2277" t="s">
        <v>473</v>
      </c>
      <c r="K2277" t="s">
        <v>17713</v>
      </c>
      <c r="L2277" t="s">
        <v>17714</v>
      </c>
      <c r="M22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77" t="s">
        <v>17715</v>
      </c>
      <c r="O2277" s="4">
        <v>18366.28</v>
      </c>
      <c r="P2277" s="4">
        <f>IF(Table_GL_DATA_QUERY[[#This Row],[TRANSAMT]]&gt;0,Table_GL_DATA_QUERY[[#This Row],[TRANSAMT]],0)</f>
        <v>18366.28</v>
      </c>
      <c r="Q2277" s="4">
        <f>-IF(Table_GL_DATA_QUERY[[#This Row],[TRANSAMT]]&lt;0,Table_GL_DATA_QUERY[[#This Row],[TRANSAMT]],0)</f>
        <v>0</v>
      </c>
      <c r="R2277" t="s">
        <v>31</v>
      </c>
      <c r="S2277" t="s">
        <v>27</v>
      </c>
    </row>
    <row r="2278" spans="1:19" x14ac:dyDescent="0.25">
      <c r="A2278" s="6">
        <v>20210703</v>
      </c>
      <c r="B2278" t="s">
        <v>768</v>
      </c>
      <c r="C2278" t="s">
        <v>3682</v>
      </c>
      <c r="D2278" t="s">
        <v>17547</v>
      </c>
      <c r="E2278" t="s">
        <v>1170</v>
      </c>
      <c r="F2278" t="s">
        <v>41</v>
      </c>
      <c r="G2278" t="s">
        <v>49</v>
      </c>
      <c r="H2278">
        <v>0</v>
      </c>
      <c r="I2278">
        <v>0</v>
      </c>
      <c r="J2278" t="s">
        <v>473</v>
      </c>
      <c r="K2278" t="s">
        <v>17716</v>
      </c>
      <c r="L2278" t="s">
        <v>17717</v>
      </c>
      <c r="M22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78" t="s">
        <v>17718</v>
      </c>
      <c r="O2278" s="4">
        <v>238745</v>
      </c>
      <c r="P2278" s="4">
        <f>IF(Table_GL_DATA_QUERY[[#This Row],[TRANSAMT]]&gt;0,Table_GL_DATA_QUERY[[#This Row],[TRANSAMT]],0)</f>
        <v>238745</v>
      </c>
      <c r="Q2278" s="4">
        <f>-IF(Table_GL_DATA_QUERY[[#This Row],[TRANSAMT]]&lt;0,Table_GL_DATA_QUERY[[#This Row],[TRANSAMT]],0)</f>
        <v>0</v>
      </c>
      <c r="R2278" t="s">
        <v>31</v>
      </c>
      <c r="S2278" t="s">
        <v>27</v>
      </c>
    </row>
    <row r="2279" spans="1:19" x14ac:dyDescent="0.25">
      <c r="A2279" s="6">
        <v>20210708</v>
      </c>
      <c r="B2279" t="s">
        <v>768</v>
      </c>
      <c r="C2279" t="s">
        <v>3682</v>
      </c>
      <c r="D2279" t="s">
        <v>17547</v>
      </c>
      <c r="E2279" t="s">
        <v>365</v>
      </c>
      <c r="F2279" t="s">
        <v>41</v>
      </c>
      <c r="G2279" t="s">
        <v>49</v>
      </c>
      <c r="H2279">
        <v>0</v>
      </c>
      <c r="I2279">
        <v>0</v>
      </c>
      <c r="J2279" t="s">
        <v>473</v>
      </c>
      <c r="K2279" t="s">
        <v>17713</v>
      </c>
      <c r="L2279" t="s">
        <v>17719</v>
      </c>
      <c r="M22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000063425-00</v>
      </c>
      <c r="N2279" t="s">
        <v>17720</v>
      </c>
      <c r="O2279" s="4">
        <v>36720.959999999999</v>
      </c>
      <c r="P2279" s="4">
        <f>IF(Table_GL_DATA_QUERY[[#This Row],[TRANSAMT]]&gt;0,Table_GL_DATA_QUERY[[#This Row],[TRANSAMT]],0)</f>
        <v>36720.959999999999</v>
      </c>
      <c r="Q2279" s="4">
        <f>-IF(Table_GL_DATA_QUERY[[#This Row],[TRANSAMT]]&lt;0,Table_GL_DATA_QUERY[[#This Row],[TRANSAMT]],0)</f>
        <v>0</v>
      </c>
      <c r="R2279" t="s">
        <v>31</v>
      </c>
      <c r="S2279" t="s">
        <v>27</v>
      </c>
    </row>
    <row r="2280" spans="1:19" x14ac:dyDescent="0.25">
      <c r="A2280" s="6">
        <v>20210709</v>
      </c>
      <c r="B2280" t="s">
        <v>768</v>
      </c>
      <c r="C2280" t="s">
        <v>3682</v>
      </c>
      <c r="D2280" t="s">
        <v>5693</v>
      </c>
      <c r="E2280" t="s">
        <v>114</v>
      </c>
      <c r="F2280" t="s">
        <v>24</v>
      </c>
      <c r="G2280" t="s">
        <v>470</v>
      </c>
      <c r="H2280">
        <v>0</v>
      </c>
      <c r="I2280">
        <v>0</v>
      </c>
      <c r="J2280" t="s">
        <v>466</v>
      </c>
      <c r="K2280" t="s">
        <v>5277</v>
      </c>
      <c r="L2280" t="s">
        <v>5278</v>
      </c>
      <c r="M22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0" t="s">
        <v>471</v>
      </c>
      <c r="O2280" s="4">
        <v>-60</v>
      </c>
      <c r="P2280" s="4">
        <f>IF(Table_GL_DATA_QUERY[[#This Row],[TRANSAMT]]&gt;0,Table_GL_DATA_QUERY[[#This Row],[TRANSAMT]],0)</f>
        <v>0</v>
      </c>
      <c r="Q2280" s="4">
        <f>-IF(Table_GL_DATA_QUERY[[#This Row],[TRANSAMT]]&lt;0,Table_GL_DATA_QUERY[[#This Row],[TRANSAMT]],0)</f>
        <v>60</v>
      </c>
      <c r="R2280" t="s">
        <v>26</v>
      </c>
      <c r="S2280" t="s">
        <v>456</v>
      </c>
    </row>
    <row r="2281" spans="1:19" x14ac:dyDescent="0.25">
      <c r="A2281" s="6">
        <v>20210701</v>
      </c>
      <c r="B2281" t="s">
        <v>768</v>
      </c>
      <c r="C2281" t="s">
        <v>3682</v>
      </c>
      <c r="D2281" t="s">
        <v>6179</v>
      </c>
      <c r="E2281" t="s">
        <v>23</v>
      </c>
      <c r="F2281" t="s">
        <v>150</v>
      </c>
      <c r="G2281" t="s">
        <v>512</v>
      </c>
      <c r="H2281">
        <v>0</v>
      </c>
      <c r="I2281">
        <v>0</v>
      </c>
      <c r="J2281" t="s">
        <v>472</v>
      </c>
      <c r="K2281" t="s">
        <v>6180</v>
      </c>
      <c r="L2281" t="s">
        <v>6181</v>
      </c>
      <c r="M22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1" t="s">
        <v>6182</v>
      </c>
      <c r="O2281" s="4">
        <v>798</v>
      </c>
      <c r="P2281" s="4">
        <f>IF(Table_GL_DATA_QUERY[[#This Row],[TRANSAMT]]&gt;0,Table_GL_DATA_QUERY[[#This Row],[TRANSAMT]],0)</f>
        <v>798</v>
      </c>
      <c r="Q2281" s="4">
        <f>-IF(Table_GL_DATA_QUERY[[#This Row],[TRANSAMT]]&lt;0,Table_GL_DATA_QUERY[[#This Row],[TRANSAMT]],0)</f>
        <v>0</v>
      </c>
      <c r="R2281" t="s">
        <v>26</v>
      </c>
      <c r="S2281" t="s">
        <v>27</v>
      </c>
    </row>
    <row r="2282" spans="1:19" x14ac:dyDescent="0.25">
      <c r="A2282" s="6">
        <v>20210714</v>
      </c>
      <c r="B2282" t="s">
        <v>768</v>
      </c>
      <c r="C2282" t="s">
        <v>3682</v>
      </c>
      <c r="D2282" t="s">
        <v>4717</v>
      </c>
      <c r="E2282" t="s">
        <v>264</v>
      </c>
      <c r="F2282" t="s">
        <v>180</v>
      </c>
      <c r="G2282" t="s">
        <v>355</v>
      </c>
      <c r="H2282">
        <v>0</v>
      </c>
      <c r="I2282">
        <v>0</v>
      </c>
      <c r="J2282" t="s">
        <v>466</v>
      </c>
      <c r="K2282" t="s">
        <v>7598</v>
      </c>
      <c r="L2282" t="s">
        <v>7599</v>
      </c>
      <c r="M22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2" t="s">
        <v>7600</v>
      </c>
      <c r="O2282" s="4">
        <v>-425937</v>
      </c>
      <c r="P2282" s="4">
        <f>IF(Table_GL_DATA_QUERY[[#This Row],[TRANSAMT]]&gt;0,Table_GL_DATA_QUERY[[#This Row],[TRANSAMT]],0)</f>
        <v>0</v>
      </c>
      <c r="Q2282" s="4">
        <f>-IF(Table_GL_DATA_QUERY[[#This Row],[TRANSAMT]]&lt;0,Table_GL_DATA_QUERY[[#This Row],[TRANSAMT]],0)</f>
        <v>425937</v>
      </c>
      <c r="R2282" t="s">
        <v>26</v>
      </c>
      <c r="S2282" t="s">
        <v>27</v>
      </c>
    </row>
    <row r="2283" spans="1:19" x14ac:dyDescent="0.25">
      <c r="A2283" s="6">
        <v>20210714</v>
      </c>
      <c r="B2283" t="s">
        <v>768</v>
      </c>
      <c r="C2283" t="s">
        <v>3682</v>
      </c>
      <c r="D2283" t="s">
        <v>4717</v>
      </c>
      <c r="E2283" t="s">
        <v>265</v>
      </c>
      <c r="F2283" t="s">
        <v>1475</v>
      </c>
      <c r="G2283" t="s">
        <v>355</v>
      </c>
      <c r="H2283">
        <v>0</v>
      </c>
      <c r="I2283">
        <v>0</v>
      </c>
      <c r="J2283" t="s">
        <v>466</v>
      </c>
      <c r="K2283" t="s">
        <v>7601</v>
      </c>
      <c r="L2283" t="s">
        <v>7602</v>
      </c>
      <c r="M22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3" t="s">
        <v>7603</v>
      </c>
      <c r="O2283" s="4">
        <v>-53722</v>
      </c>
      <c r="P2283" s="4">
        <f>IF(Table_GL_DATA_QUERY[[#This Row],[TRANSAMT]]&gt;0,Table_GL_DATA_QUERY[[#This Row],[TRANSAMT]],0)</f>
        <v>0</v>
      </c>
      <c r="Q2283" s="4">
        <f>-IF(Table_GL_DATA_QUERY[[#This Row],[TRANSAMT]]&lt;0,Table_GL_DATA_QUERY[[#This Row],[TRANSAMT]],0)</f>
        <v>53722</v>
      </c>
      <c r="R2283" t="s">
        <v>26</v>
      </c>
      <c r="S2283" t="s">
        <v>27</v>
      </c>
    </row>
    <row r="2284" spans="1:19" x14ac:dyDescent="0.25">
      <c r="A2284" s="6">
        <v>20210714</v>
      </c>
      <c r="B2284" t="s">
        <v>768</v>
      </c>
      <c r="C2284" t="s">
        <v>3682</v>
      </c>
      <c r="D2284" t="s">
        <v>4717</v>
      </c>
      <c r="E2284" t="s">
        <v>266</v>
      </c>
      <c r="F2284" t="s">
        <v>24</v>
      </c>
      <c r="G2284" t="s">
        <v>355</v>
      </c>
      <c r="H2284">
        <v>0</v>
      </c>
      <c r="I2284">
        <v>0</v>
      </c>
      <c r="J2284" t="s">
        <v>466</v>
      </c>
      <c r="K2284" t="s">
        <v>7604</v>
      </c>
      <c r="L2284" t="s">
        <v>7605</v>
      </c>
      <c r="M22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4" t="s">
        <v>7606</v>
      </c>
      <c r="O2284" s="4">
        <v>-16646</v>
      </c>
      <c r="P2284" s="4">
        <f>IF(Table_GL_DATA_QUERY[[#This Row],[TRANSAMT]]&gt;0,Table_GL_DATA_QUERY[[#This Row],[TRANSAMT]],0)</f>
        <v>0</v>
      </c>
      <c r="Q2284" s="4">
        <f>-IF(Table_GL_DATA_QUERY[[#This Row],[TRANSAMT]]&lt;0,Table_GL_DATA_QUERY[[#This Row],[TRANSAMT]],0)</f>
        <v>16646</v>
      </c>
      <c r="R2284" t="s">
        <v>26</v>
      </c>
      <c r="S2284" t="s">
        <v>27</v>
      </c>
    </row>
    <row r="2285" spans="1:19" x14ac:dyDescent="0.25">
      <c r="A2285" s="6">
        <v>20210714</v>
      </c>
      <c r="B2285" t="s">
        <v>768</v>
      </c>
      <c r="C2285" t="s">
        <v>3682</v>
      </c>
      <c r="D2285" t="s">
        <v>4717</v>
      </c>
      <c r="E2285" t="s">
        <v>267</v>
      </c>
      <c r="F2285" t="s">
        <v>45</v>
      </c>
      <c r="G2285" t="s">
        <v>355</v>
      </c>
      <c r="H2285">
        <v>0</v>
      </c>
      <c r="I2285">
        <v>0</v>
      </c>
      <c r="J2285" t="s">
        <v>473</v>
      </c>
      <c r="K2285" t="s">
        <v>7607</v>
      </c>
      <c r="L2285" t="s">
        <v>7608</v>
      </c>
      <c r="M22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5" t="s">
        <v>7609</v>
      </c>
      <c r="O2285" s="4">
        <v>-175477</v>
      </c>
      <c r="P2285" s="4">
        <f>IF(Table_GL_DATA_QUERY[[#This Row],[TRANSAMT]]&gt;0,Table_GL_DATA_QUERY[[#This Row],[TRANSAMT]],0)</f>
        <v>0</v>
      </c>
      <c r="Q2285" s="4">
        <f>-IF(Table_GL_DATA_QUERY[[#This Row],[TRANSAMT]]&lt;0,Table_GL_DATA_QUERY[[#This Row],[TRANSAMT]],0)</f>
        <v>175477</v>
      </c>
      <c r="R2285" t="s">
        <v>26</v>
      </c>
      <c r="S2285" t="s">
        <v>27</v>
      </c>
    </row>
    <row r="2286" spans="1:19" x14ac:dyDescent="0.25">
      <c r="A2286" s="6">
        <v>20210714</v>
      </c>
      <c r="B2286" t="s">
        <v>768</v>
      </c>
      <c r="C2286" t="s">
        <v>3682</v>
      </c>
      <c r="D2286" t="s">
        <v>4717</v>
      </c>
      <c r="E2286" t="s">
        <v>268</v>
      </c>
      <c r="F2286" t="s">
        <v>911</v>
      </c>
      <c r="G2286" t="s">
        <v>355</v>
      </c>
      <c r="H2286">
        <v>0</v>
      </c>
      <c r="I2286">
        <v>0</v>
      </c>
      <c r="J2286" t="s">
        <v>473</v>
      </c>
      <c r="K2286" t="s">
        <v>7610</v>
      </c>
      <c r="L2286" t="s">
        <v>7611</v>
      </c>
      <c r="M22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6" t="s">
        <v>7612</v>
      </c>
      <c r="O2286" s="4">
        <v>-357942</v>
      </c>
      <c r="P2286" s="4">
        <f>IF(Table_GL_DATA_QUERY[[#This Row],[TRANSAMT]]&gt;0,Table_GL_DATA_QUERY[[#This Row],[TRANSAMT]],0)</f>
        <v>0</v>
      </c>
      <c r="Q2286" s="4">
        <f>-IF(Table_GL_DATA_QUERY[[#This Row],[TRANSAMT]]&lt;0,Table_GL_DATA_QUERY[[#This Row],[TRANSAMT]],0)</f>
        <v>357942</v>
      </c>
      <c r="R2286" t="s">
        <v>26</v>
      </c>
      <c r="S2286" t="s">
        <v>27</v>
      </c>
    </row>
    <row r="2287" spans="1:19" x14ac:dyDescent="0.25">
      <c r="A2287" s="6">
        <v>20210714</v>
      </c>
      <c r="B2287" t="s">
        <v>768</v>
      </c>
      <c r="C2287" t="s">
        <v>3682</v>
      </c>
      <c r="D2287" t="s">
        <v>4717</v>
      </c>
      <c r="E2287" t="s">
        <v>269</v>
      </c>
      <c r="F2287" t="s">
        <v>911</v>
      </c>
      <c r="G2287" t="s">
        <v>355</v>
      </c>
      <c r="H2287">
        <v>0</v>
      </c>
      <c r="I2287">
        <v>0</v>
      </c>
      <c r="J2287" t="s">
        <v>473</v>
      </c>
      <c r="K2287" t="s">
        <v>7613</v>
      </c>
      <c r="L2287" t="s">
        <v>7614</v>
      </c>
      <c r="M22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7" t="s">
        <v>7615</v>
      </c>
      <c r="O2287" s="4">
        <v>-87747</v>
      </c>
      <c r="P2287" s="4">
        <f>IF(Table_GL_DATA_QUERY[[#This Row],[TRANSAMT]]&gt;0,Table_GL_DATA_QUERY[[#This Row],[TRANSAMT]],0)</f>
        <v>0</v>
      </c>
      <c r="Q2287" s="4">
        <f>-IF(Table_GL_DATA_QUERY[[#This Row],[TRANSAMT]]&lt;0,Table_GL_DATA_QUERY[[#This Row],[TRANSAMT]],0)</f>
        <v>87747</v>
      </c>
      <c r="R2287" t="s">
        <v>26</v>
      </c>
      <c r="S2287" t="s">
        <v>27</v>
      </c>
    </row>
    <row r="2288" spans="1:19" x14ac:dyDescent="0.25">
      <c r="A2288" s="6">
        <v>20210714</v>
      </c>
      <c r="B2288" t="s">
        <v>768</v>
      </c>
      <c r="C2288" t="s">
        <v>3682</v>
      </c>
      <c r="D2288" t="s">
        <v>4717</v>
      </c>
      <c r="E2288" t="s">
        <v>48</v>
      </c>
      <c r="F2288" t="s">
        <v>24</v>
      </c>
      <c r="G2288" t="s">
        <v>355</v>
      </c>
      <c r="H2288">
        <v>0</v>
      </c>
      <c r="I2288">
        <v>0</v>
      </c>
      <c r="J2288" t="s">
        <v>473</v>
      </c>
      <c r="K2288" t="s">
        <v>7616</v>
      </c>
      <c r="L2288" t="s">
        <v>7617</v>
      </c>
      <c r="M22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8" t="s">
        <v>7618</v>
      </c>
      <c r="O2288" s="4">
        <v>-19255</v>
      </c>
      <c r="P2288" s="4">
        <f>IF(Table_GL_DATA_QUERY[[#This Row],[TRANSAMT]]&gt;0,Table_GL_DATA_QUERY[[#This Row],[TRANSAMT]],0)</f>
        <v>0</v>
      </c>
      <c r="Q2288" s="4">
        <f>-IF(Table_GL_DATA_QUERY[[#This Row],[TRANSAMT]]&lt;0,Table_GL_DATA_QUERY[[#This Row],[TRANSAMT]],0)</f>
        <v>19255</v>
      </c>
      <c r="R2288" t="s">
        <v>26</v>
      </c>
      <c r="S2288" t="s">
        <v>27</v>
      </c>
    </row>
    <row r="2289" spans="1:19" x14ac:dyDescent="0.25">
      <c r="A2289" s="6">
        <v>20210714</v>
      </c>
      <c r="B2289" t="s">
        <v>768</v>
      </c>
      <c r="C2289" t="s">
        <v>3682</v>
      </c>
      <c r="D2289" t="s">
        <v>4717</v>
      </c>
      <c r="E2289" t="s">
        <v>50</v>
      </c>
      <c r="F2289" t="s">
        <v>41</v>
      </c>
      <c r="G2289" t="s">
        <v>355</v>
      </c>
      <c r="H2289">
        <v>0</v>
      </c>
      <c r="I2289">
        <v>0</v>
      </c>
      <c r="J2289" t="s">
        <v>473</v>
      </c>
      <c r="K2289" t="s">
        <v>7619</v>
      </c>
      <c r="L2289" t="s">
        <v>7620</v>
      </c>
      <c r="M22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89" t="s">
        <v>7621</v>
      </c>
      <c r="O2289" s="4">
        <v>-52243</v>
      </c>
      <c r="P2289" s="4">
        <f>IF(Table_GL_DATA_QUERY[[#This Row],[TRANSAMT]]&gt;0,Table_GL_DATA_QUERY[[#This Row],[TRANSAMT]],0)</f>
        <v>0</v>
      </c>
      <c r="Q2289" s="4">
        <f>-IF(Table_GL_DATA_QUERY[[#This Row],[TRANSAMT]]&lt;0,Table_GL_DATA_QUERY[[#This Row],[TRANSAMT]],0)</f>
        <v>52243</v>
      </c>
      <c r="R2289" t="s">
        <v>26</v>
      </c>
      <c r="S2289" t="s">
        <v>27</v>
      </c>
    </row>
    <row r="2290" spans="1:19" x14ac:dyDescent="0.25">
      <c r="A2290" s="6">
        <v>20210714</v>
      </c>
      <c r="B2290" t="s">
        <v>768</v>
      </c>
      <c r="C2290" t="s">
        <v>3682</v>
      </c>
      <c r="D2290" t="s">
        <v>4717</v>
      </c>
      <c r="E2290" t="s">
        <v>51</v>
      </c>
      <c r="F2290" t="s">
        <v>913</v>
      </c>
      <c r="G2290" t="s">
        <v>355</v>
      </c>
      <c r="H2290">
        <v>0</v>
      </c>
      <c r="I2290">
        <v>0</v>
      </c>
      <c r="J2290" t="s">
        <v>473</v>
      </c>
      <c r="K2290" t="s">
        <v>7622</v>
      </c>
      <c r="L2290" t="s">
        <v>7623</v>
      </c>
      <c r="M22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0" t="s">
        <v>7624</v>
      </c>
      <c r="O2290" s="4">
        <v>-31269</v>
      </c>
      <c r="P2290" s="4">
        <f>IF(Table_GL_DATA_QUERY[[#This Row],[TRANSAMT]]&gt;0,Table_GL_DATA_QUERY[[#This Row],[TRANSAMT]],0)</f>
        <v>0</v>
      </c>
      <c r="Q2290" s="4">
        <f>-IF(Table_GL_DATA_QUERY[[#This Row],[TRANSAMT]]&lt;0,Table_GL_DATA_QUERY[[#This Row],[TRANSAMT]],0)</f>
        <v>31269</v>
      </c>
      <c r="R2290" t="s">
        <v>26</v>
      </c>
      <c r="S2290" t="s">
        <v>27</v>
      </c>
    </row>
    <row r="2291" spans="1:19" x14ac:dyDescent="0.25">
      <c r="A2291" s="6">
        <v>20210714</v>
      </c>
      <c r="B2291" t="s">
        <v>768</v>
      </c>
      <c r="C2291" t="s">
        <v>3682</v>
      </c>
      <c r="D2291" t="s">
        <v>4717</v>
      </c>
      <c r="E2291" t="s">
        <v>53</v>
      </c>
      <c r="F2291" t="s">
        <v>24</v>
      </c>
      <c r="G2291" t="s">
        <v>355</v>
      </c>
      <c r="H2291">
        <v>0</v>
      </c>
      <c r="I2291">
        <v>0</v>
      </c>
      <c r="J2291" t="s">
        <v>473</v>
      </c>
      <c r="K2291" t="s">
        <v>7625</v>
      </c>
      <c r="L2291" t="s">
        <v>7626</v>
      </c>
      <c r="M22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1" t="s">
        <v>7627</v>
      </c>
      <c r="O2291" s="4">
        <v>-20000</v>
      </c>
      <c r="P2291" s="4">
        <f>IF(Table_GL_DATA_QUERY[[#This Row],[TRANSAMT]]&gt;0,Table_GL_DATA_QUERY[[#This Row],[TRANSAMT]],0)</f>
        <v>0</v>
      </c>
      <c r="Q2291" s="4">
        <f>-IF(Table_GL_DATA_QUERY[[#This Row],[TRANSAMT]]&lt;0,Table_GL_DATA_QUERY[[#This Row],[TRANSAMT]],0)</f>
        <v>20000</v>
      </c>
      <c r="R2291" t="s">
        <v>26</v>
      </c>
      <c r="S2291" t="s">
        <v>27</v>
      </c>
    </row>
    <row r="2292" spans="1:19" x14ac:dyDescent="0.25">
      <c r="A2292" s="6">
        <v>20210714</v>
      </c>
      <c r="B2292" t="s">
        <v>768</v>
      </c>
      <c r="C2292" t="s">
        <v>3682</v>
      </c>
      <c r="D2292" t="s">
        <v>4717</v>
      </c>
      <c r="E2292" t="s">
        <v>54</v>
      </c>
      <c r="F2292" t="s">
        <v>24</v>
      </c>
      <c r="G2292" t="s">
        <v>355</v>
      </c>
      <c r="H2292">
        <v>0</v>
      </c>
      <c r="I2292">
        <v>0</v>
      </c>
      <c r="J2292" t="s">
        <v>473</v>
      </c>
      <c r="K2292" t="s">
        <v>7628</v>
      </c>
      <c r="L2292" t="s">
        <v>7629</v>
      </c>
      <c r="M22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2" t="s">
        <v>7630</v>
      </c>
      <c r="O2292" s="4">
        <v>-9678</v>
      </c>
      <c r="P2292" s="4">
        <f>IF(Table_GL_DATA_QUERY[[#This Row],[TRANSAMT]]&gt;0,Table_GL_DATA_QUERY[[#This Row],[TRANSAMT]],0)</f>
        <v>0</v>
      </c>
      <c r="Q2292" s="4">
        <f>-IF(Table_GL_DATA_QUERY[[#This Row],[TRANSAMT]]&lt;0,Table_GL_DATA_QUERY[[#This Row],[TRANSAMT]],0)</f>
        <v>9678</v>
      </c>
      <c r="R2292" t="s">
        <v>26</v>
      </c>
      <c r="S2292" t="s">
        <v>27</v>
      </c>
    </row>
    <row r="2293" spans="1:19" x14ac:dyDescent="0.25">
      <c r="A2293" s="6">
        <v>20210712</v>
      </c>
      <c r="B2293" t="s">
        <v>768</v>
      </c>
      <c r="C2293" t="s">
        <v>3682</v>
      </c>
      <c r="D2293" t="s">
        <v>7631</v>
      </c>
      <c r="E2293" t="s">
        <v>23</v>
      </c>
      <c r="F2293" t="s">
        <v>397</v>
      </c>
      <c r="G2293" t="s">
        <v>355</v>
      </c>
      <c r="H2293">
        <v>0</v>
      </c>
      <c r="I2293">
        <v>0</v>
      </c>
      <c r="J2293" t="s">
        <v>441</v>
      </c>
      <c r="K2293" t="s">
        <v>7632</v>
      </c>
      <c r="L2293" t="s">
        <v>7633</v>
      </c>
      <c r="M22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3" t="s">
        <v>7634</v>
      </c>
      <c r="O2293" s="4">
        <v>-397039</v>
      </c>
      <c r="P2293" s="4">
        <f>IF(Table_GL_DATA_QUERY[[#This Row],[TRANSAMT]]&gt;0,Table_GL_DATA_QUERY[[#This Row],[TRANSAMT]],0)</f>
        <v>0</v>
      </c>
      <c r="Q2293" s="4">
        <f>-IF(Table_GL_DATA_QUERY[[#This Row],[TRANSAMT]]&lt;0,Table_GL_DATA_QUERY[[#This Row],[TRANSAMT]],0)</f>
        <v>397039</v>
      </c>
      <c r="R2293" t="s">
        <v>26</v>
      </c>
      <c r="S2293" t="s">
        <v>27</v>
      </c>
    </row>
    <row r="2294" spans="1:19" x14ac:dyDescent="0.25">
      <c r="A2294" s="6">
        <v>20210712</v>
      </c>
      <c r="B2294" t="s">
        <v>768</v>
      </c>
      <c r="C2294" t="s">
        <v>3682</v>
      </c>
      <c r="D2294" t="s">
        <v>7631</v>
      </c>
      <c r="E2294" t="s">
        <v>59</v>
      </c>
      <c r="F2294" t="s">
        <v>1648</v>
      </c>
      <c r="G2294" t="s">
        <v>355</v>
      </c>
      <c r="H2294">
        <v>0</v>
      </c>
      <c r="I2294">
        <v>0</v>
      </c>
      <c r="J2294" t="s">
        <v>441</v>
      </c>
      <c r="K2294" t="s">
        <v>7635</v>
      </c>
      <c r="L2294" t="s">
        <v>7636</v>
      </c>
      <c r="M22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4" t="s">
        <v>7637</v>
      </c>
      <c r="O2294" s="4">
        <v>-801737</v>
      </c>
      <c r="P2294" s="4">
        <f>IF(Table_GL_DATA_QUERY[[#This Row],[TRANSAMT]]&gt;0,Table_GL_DATA_QUERY[[#This Row],[TRANSAMT]],0)</f>
        <v>0</v>
      </c>
      <c r="Q2294" s="4">
        <f>-IF(Table_GL_DATA_QUERY[[#This Row],[TRANSAMT]]&lt;0,Table_GL_DATA_QUERY[[#This Row],[TRANSAMT]],0)</f>
        <v>801737</v>
      </c>
      <c r="R2294" t="s">
        <v>26</v>
      </c>
      <c r="S2294" t="s">
        <v>27</v>
      </c>
    </row>
    <row r="2295" spans="1:19" x14ac:dyDescent="0.25">
      <c r="A2295" s="6">
        <v>20210712</v>
      </c>
      <c r="B2295" t="s">
        <v>768</v>
      </c>
      <c r="C2295" t="s">
        <v>3682</v>
      </c>
      <c r="D2295" t="s">
        <v>7631</v>
      </c>
      <c r="E2295" t="s">
        <v>149</v>
      </c>
      <c r="F2295" t="s">
        <v>464</v>
      </c>
      <c r="G2295" t="s">
        <v>355</v>
      </c>
      <c r="H2295">
        <v>0</v>
      </c>
      <c r="I2295">
        <v>0</v>
      </c>
      <c r="J2295" t="s">
        <v>441</v>
      </c>
      <c r="K2295" t="s">
        <v>7638</v>
      </c>
      <c r="L2295" t="s">
        <v>7639</v>
      </c>
      <c r="M22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5" t="s">
        <v>7640</v>
      </c>
      <c r="O2295" s="4">
        <v>-811725</v>
      </c>
      <c r="P2295" s="4">
        <f>IF(Table_GL_DATA_QUERY[[#This Row],[TRANSAMT]]&gt;0,Table_GL_DATA_QUERY[[#This Row],[TRANSAMT]],0)</f>
        <v>0</v>
      </c>
      <c r="Q2295" s="4">
        <f>-IF(Table_GL_DATA_QUERY[[#This Row],[TRANSAMT]]&lt;0,Table_GL_DATA_QUERY[[#This Row],[TRANSAMT]],0)</f>
        <v>811725</v>
      </c>
      <c r="R2295" t="s">
        <v>26</v>
      </c>
      <c r="S2295" t="s">
        <v>27</v>
      </c>
    </row>
    <row r="2296" spans="1:19" x14ac:dyDescent="0.25">
      <c r="A2296" s="6">
        <v>20210712</v>
      </c>
      <c r="B2296" t="s">
        <v>768</v>
      </c>
      <c r="C2296" t="s">
        <v>3682</v>
      </c>
      <c r="D2296" t="s">
        <v>7631</v>
      </c>
      <c r="E2296" t="s">
        <v>126</v>
      </c>
      <c r="F2296" t="s">
        <v>459</v>
      </c>
      <c r="G2296" t="s">
        <v>355</v>
      </c>
      <c r="H2296">
        <v>0</v>
      </c>
      <c r="I2296">
        <v>0</v>
      </c>
      <c r="J2296" t="s">
        <v>441</v>
      </c>
      <c r="K2296" t="s">
        <v>7641</v>
      </c>
      <c r="L2296" t="s">
        <v>7642</v>
      </c>
      <c r="M22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6" t="s">
        <v>7643</v>
      </c>
      <c r="O2296" s="4">
        <v>-554091</v>
      </c>
      <c r="P2296" s="4">
        <f>IF(Table_GL_DATA_QUERY[[#This Row],[TRANSAMT]]&gt;0,Table_GL_DATA_QUERY[[#This Row],[TRANSAMT]],0)</f>
        <v>0</v>
      </c>
      <c r="Q2296" s="4">
        <f>-IF(Table_GL_DATA_QUERY[[#This Row],[TRANSAMT]]&lt;0,Table_GL_DATA_QUERY[[#This Row],[TRANSAMT]],0)</f>
        <v>554091</v>
      </c>
      <c r="R2296" t="s">
        <v>26</v>
      </c>
      <c r="S2296" t="s">
        <v>27</v>
      </c>
    </row>
    <row r="2297" spans="1:19" x14ac:dyDescent="0.25">
      <c r="A2297" s="6">
        <v>20210712</v>
      </c>
      <c r="B2297" t="s">
        <v>768</v>
      </c>
      <c r="C2297" t="s">
        <v>3682</v>
      </c>
      <c r="D2297" t="s">
        <v>7631</v>
      </c>
      <c r="E2297" t="s">
        <v>127</v>
      </c>
      <c r="F2297" t="s">
        <v>449</v>
      </c>
      <c r="G2297" t="s">
        <v>355</v>
      </c>
      <c r="H2297">
        <v>0</v>
      </c>
      <c r="I2297">
        <v>0</v>
      </c>
      <c r="J2297" t="s">
        <v>441</v>
      </c>
      <c r="K2297" t="s">
        <v>7644</v>
      </c>
      <c r="L2297" t="s">
        <v>7645</v>
      </c>
      <c r="M22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7" t="s">
        <v>7646</v>
      </c>
      <c r="O2297" s="4">
        <v>-376731</v>
      </c>
      <c r="P2297" s="4">
        <f>IF(Table_GL_DATA_QUERY[[#This Row],[TRANSAMT]]&gt;0,Table_GL_DATA_QUERY[[#This Row],[TRANSAMT]],0)</f>
        <v>0</v>
      </c>
      <c r="Q2297" s="4">
        <f>-IF(Table_GL_DATA_QUERY[[#This Row],[TRANSAMT]]&lt;0,Table_GL_DATA_QUERY[[#This Row],[TRANSAMT]],0)</f>
        <v>376731</v>
      </c>
      <c r="R2297" t="s">
        <v>26</v>
      </c>
      <c r="S2297" t="s">
        <v>27</v>
      </c>
    </row>
    <row r="2298" spans="1:19" x14ac:dyDescent="0.25">
      <c r="A2298" s="6">
        <v>20210712</v>
      </c>
      <c r="B2298" t="s">
        <v>768</v>
      </c>
      <c r="C2298" t="s">
        <v>3682</v>
      </c>
      <c r="D2298" t="s">
        <v>7631</v>
      </c>
      <c r="E2298" t="s">
        <v>56</v>
      </c>
      <c r="F2298" t="s">
        <v>150</v>
      </c>
      <c r="G2298" t="s">
        <v>355</v>
      </c>
      <c r="H2298">
        <v>0</v>
      </c>
      <c r="I2298">
        <v>0</v>
      </c>
      <c r="J2298" t="s">
        <v>441</v>
      </c>
      <c r="K2298" t="s">
        <v>7647</v>
      </c>
      <c r="L2298" t="s">
        <v>7648</v>
      </c>
      <c r="M22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8" t="s">
        <v>7649</v>
      </c>
      <c r="O2298" s="4">
        <v>-41859</v>
      </c>
      <c r="P2298" s="4">
        <f>IF(Table_GL_DATA_QUERY[[#This Row],[TRANSAMT]]&gt;0,Table_GL_DATA_QUERY[[#This Row],[TRANSAMT]],0)</f>
        <v>0</v>
      </c>
      <c r="Q2298" s="4">
        <f>-IF(Table_GL_DATA_QUERY[[#This Row],[TRANSAMT]]&lt;0,Table_GL_DATA_QUERY[[#This Row],[TRANSAMT]],0)</f>
        <v>41859</v>
      </c>
      <c r="R2298" t="s">
        <v>26</v>
      </c>
      <c r="S2298" t="s">
        <v>27</v>
      </c>
    </row>
    <row r="2299" spans="1:19" x14ac:dyDescent="0.25">
      <c r="A2299" s="6">
        <v>20210712</v>
      </c>
      <c r="B2299" t="s">
        <v>768</v>
      </c>
      <c r="C2299" t="s">
        <v>3682</v>
      </c>
      <c r="D2299" t="s">
        <v>7631</v>
      </c>
      <c r="E2299" t="s">
        <v>128</v>
      </c>
      <c r="F2299" t="s">
        <v>447</v>
      </c>
      <c r="G2299" t="s">
        <v>355</v>
      </c>
      <c r="H2299">
        <v>0</v>
      </c>
      <c r="I2299">
        <v>0</v>
      </c>
      <c r="J2299" t="s">
        <v>441</v>
      </c>
      <c r="K2299" t="s">
        <v>7650</v>
      </c>
      <c r="L2299" t="s">
        <v>7651</v>
      </c>
      <c r="M22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299" t="s">
        <v>7652</v>
      </c>
      <c r="O2299" s="4">
        <v>-247334</v>
      </c>
      <c r="P2299" s="4">
        <f>IF(Table_GL_DATA_QUERY[[#This Row],[TRANSAMT]]&gt;0,Table_GL_DATA_QUERY[[#This Row],[TRANSAMT]],0)</f>
        <v>0</v>
      </c>
      <c r="Q2299" s="4">
        <f>-IF(Table_GL_DATA_QUERY[[#This Row],[TRANSAMT]]&lt;0,Table_GL_DATA_QUERY[[#This Row],[TRANSAMT]],0)</f>
        <v>247334</v>
      </c>
      <c r="R2299" t="s">
        <v>26</v>
      </c>
      <c r="S2299" t="s">
        <v>27</v>
      </c>
    </row>
    <row r="2300" spans="1:19" x14ac:dyDescent="0.25">
      <c r="A2300" s="6">
        <v>20210712</v>
      </c>
      <c r="B2300" t="s">
        <v>768</v>
      </c>
      <c r="C2300" t="s">
        <v>3682</v>
      </c>
      <c r="D2300" t="s">
        <v>7631</v>
      </c>
      <c r="E2300" t="s">
        <v>97</v>
      </c>
      <c r="F2300" t="s">
        <v>129</v>
      </c>
      <c r="G2300" t="s">
        <v>355</v>
      </c>
      <c r="H2300">
        <v>0</v>
      </c>
      <c r="I2300">
        <v>0</v>
      </c>
      <c r="J2300" t="s">
        <v>441</v>
      </c>
      <c r="K2300" t="s">
        <v>7653</v>
      </c>
      <c r="L2300" t="s">
        <v>7654</v>
      </c>
      <c r="M23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0" t="s">
        <v>7655</v>
      </c>
      <c r="O2300" s="4">
        <v>-305000</v>
      </c>
      <c r="P2300" s="4">
        <f>IF(Table_GL_DATA_QUERY[[#This Row],[TRANSAMT]]&gt;0,Table_GL_DATA_QUERY[[#This Row],[TRANSAMT]],0)</f>
        <v>0</v>
      </c>
      <c r="Q2300" s="4">
        <f>-IF(Table_GL_DATA_QUERY[[#This Row],[TRANSAMT]]&lt;0,Table_GL_DATA_QUERY[[#This Row],[TRANSAMT]],0)</f>
        <v>305000</v>
      </c>
      <c r="R2300" t="s">
        <v>26</v>
      </c>
      <c r="S2300" t="s">
        <v>27</v>
      </c>
    </row>
    <row r="2301" spans="1:19" x14ac:dyDescent="0.25">
      <c r="A2301" s="6">
        <v>20210712</v>
      </c>
      <c r="B2301" t="s">
        <v>768</v>
      </c>
      <c r="C2301" t="s">
        <v>3682</v>
      </c>
      <c r="D2301" t="s">
        <v>7631</v>
      </c>
      <c r="E2301" t="s">
        <v>99</v>
      </c>
      <c r="F2301" t="s">
        <v>24</v>
      </c>
      <c r="G2301" t="s">
        <v>355</v>
      </c>
      <c r="H2301">
        <v>0</v>
      </c>
      <c r="I2301">
        <v>0</v>
      </c>
      <c r="J2301" t="s">
        <v>441</v>
      </c>
      <c r="K2301" t="s">
        <v>7656</v>
      </c>
      <c r="L2301" t="s">
        <v>7657</v>
      </c>
      <c r="M23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1" t="s">
        <v>7658</v>
      </c>
      <c r="O2301" s="4">
        <v>-6429</v>
      </c>
      <c r="P2301" s="4">
        <f>IF(Table_GL_DATA_QUERY[[#This Row],[TRANSAMT]]&gt;0,Table_GL_DATA_QUERY[[#This Row],[TRANSAMT]],0)</f>
        <v>0</v>
      </c>
      <c r="Q2301" s="4">
        <f>-IF(Table_GL_DATA_QUERY[[#This Row],[TRANSAMT]]&lt;0,Table_GL_DATA_QUERY[[#This Row],[TRANSAMT]],0)</f>
        <v>6429</v>
      </c>
      <c r="R2301" t="s">
        <v>26</v>
      </c>
      <c r="S2301" t="s">
        <v>27</v>
      </c>
    </row>
    <row r="2302" spans="1:19" x14ac:dyDescent="0.25">
      <c r="A2302" s="6">
        <v>20210712</v>
      </c>
      <c r="B2302" t="s">
        <v>768</v>
      </c>
      <c r="C2302" t="s">
        <v>3682</v>
      </c>
      <c r="D2302" t="s">
        <v>7631</v>
      </c>
      <c r="E2302" t="s">
        <v>100</v>
      </c>
      <c r="F2302" t="s">
        <v>41</v>
      </c>
      <c r="G2302" t="s">
        <v>355</v>
      </c>
      <c r="H2302">
        <v>0</v>
      </c>
      <c r="I2302">
        <v>0</v>
      </c>
      <c r="J2302" t="s">
        <v>441</v>
      </c>
      <c r="K2302" t="s">
        <v>7659</v>
      </c>
      <c r="L2302" t="s">
        <v>7660</v>
      </c>
      <c r="M23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2" t="s">
        <v>7661</v>
      </c>
      <c r="O2302" s="4">
        <v>-30460</v>
      </c>
      <c r="P2302" s="4">
        <f>IF(Table_GL_DATA_QUERY[[#This Row],[TRANSAMT]]&gt;0,Table_GL_DATA_QUERY[[#This Row],[TRANSAMT]],0)</f>
        <v>0</v>
      </c>
      <c r="Q2302" s="4">
        <f>-IF(Table_GL_DATA_QUERY[[#This Row],[TRANSAMT]]&lt;0,Table_GL_DATA_QUERY[[#This Row],[TRANSAMT]],0)</f>
        <v>30460</v>
      </c>
      <c r="R2302" t="s">
        <v>26</v>
      </c>
      <c r="S2302" t="s">
        <v>27</v>
      </c>
    </row>
    <row r="2303" spans="1:19" x14ac:dyDescent="0.25">
      <c r="A2303" s="6">
        <v>20210712</v>
      </c>
      <c r="B2303" t="s">
        <v>768</v>
      </c>
      <c r="C2303" t="s">
        <v>3682</v>
      </c>
      <c r="D2303" t="s">
        <v>7631</v>
      </c>
      <c r="E2303" t="s">
        <v>101</v>
      </c>
      <c r="F2303" t="s">
        <v>24</v>
      </c>
      <c r="G2303" t="s">
        <v>355</v>
      </c>
      <c r="H2303">
        <v>0</v>
      </c>
      <c r="I2303">
        <v>0</v>
      </c>
      <c r="J2303" t="s">
        <v>441</v>
      </c>
      <c r="K2303" t="s">
        <v>7662</v>
      </c>
      <c r="L2303" t="s">
        <v>7663</v>
      </c>
      <c r="M23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3" t="s">
        <v>7664</v>
      </c>
      <c r="O2303" s="4">
        <v>-12472</v>
      </c>
      <c r="P2303" s="4">
        <f>IF(Table_GL_DATA_QUERY[[#This Row],[TRANSAMT]]&gt;0,Table_GL_DATA_QUERY[[#This Row],[TRANSAMT]],0)</f>
        <v>0</v>
      </c>
      <c r="Q2303" s="4">
        <f>-IF(Table_GL_DATA_QUERY[[#This Row],[TRANSAMT]]&lt;0,Table_GL_DATA_QUERY[[#This Row],[TRANSAMT]],0)</f>
        <v>12472</v>
      </c>
      <c r="R2303" t="s">
        <v>26</v>
      </c>
      <c r="S2303" t="s">
        <v>27</v>
      </c>
    </row>
    <row r="2304" spans="1:19" x14ac:dyDescent="0.25">
      <c r="A2304" s="6">
        <v>20210728</v>
      </c>
      <c r="B2304" t="s">
        <v>768</v>
      </c>
      <c r="C2304" t="s">
        <v>3682</v>
      </c>
      <c r="D2304" t="s">
        <v>6743</v>
      </c>
      <c r="E2304" t="s">
        <v>111</v>
      </c>
      <c r="F2304" t="s">
        <v>342</v>
      </c>
      <c r="G2304" t="s">
        <v>355</v>
      </c>
      <c r="H2304">
        <v>0</v>
      </c>
      <c r="I2304">
        <v>0</v>
      </c>
      <c r="J2304" t="s">
        <v>466</v>
      </c>
      <c r="K2304" t="s">
        <v>7503</v>
      </c>
      <c r="L2304" t="s">
        <v>7504</v>
      </c>
      <c r="M23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4" t="s">
        <v>7505</v>
      </c>
      <c r="O2304" s="4">
        <v>-609943</v>
      </c>
      <c r="P2304" s="4">
        <f>IF(Table_GL_DATA_QUERY[[#This Row],[TRANSAMT]]&gt;0,Table_GL_DATA_QUERY[[#This Row],[TRANSAMT]],0)</f>
        <v>0</v>
      </c>
      <c r="Q2304" s="4">
        <f>-IF(Table_GL_DATA_QUERY[[#This Row],[TRANSAMT]]&lt;0,Table_GL_DATA_QUERY[[#This Row],[TRANSAMT]],0)</f>
        <v>609943</v>
      </c>
      <c r="R2304" t="s">
        <v>26</v>
      </c>
      <c r="S2304" t="s">
        <v>27</v>
      </c>
    </row>
    <row r="2305" spans="1:19" x14ac:dyDescent="0.25">
      <c r="A2305" s="6">
        <v>20210728</v>
      </c>
      <c r="B2305" t="s">
        <v>768</v>
      </c>
      <c r="C2305" t="s">
        <v>3682</v>
      </c>
      <c r="D2305" t="s">
        <v>6743</v>
      </c>
      <c r="E2305" t="s">
        <v>114</v>
      </c>
      <c r="F2305" t="s">
        <v>144</v>
      </c>
      <c r="G2305" t="s">
        <v>355</v>
      </c>
      <c r="H2305">
        <v>0</v>
      </c>
      <c r="I2305">
        <v>0</v>
      </c>
      <c r="J2305" t="s">
        <v>466</v>
      </c>
      <c r="K2305" t="s">
        <v>7506</v>
      </c>
      <c r="L2305" t="s">
        <v>7507</v>
      </c>
      <c r="M23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5" t="s">
        <v>7508</v>
      </c>
      <c r="O2305" s="4">
        <v>-29834</v>
      </c>
      <c r="P2305" s="4">
        <f>IF(Table_GL_DATA_QUERY[[#This Row],[TRANSAMT]]&gt;0,Table_GL_DATA_QUERY[[#This Row],[TRANSAMT]],0)</f>
        <v>0</v>
      </c>
      <c r="Q2305" s="4">
        <f>-IF(Table_GL_DATA_QUERY[[#This Row],[TRANSAMT]]&lt;0,Table_GL_DATA_QUERY[[#This Row],[TRANSAMT]],0)</f>
        <v>29834</v>
      </c>
      <c r="R2305" t="s">
        <v>26</v>
      </c>
      <c r="S2305" t="s">
        <v>27</v>
      </c>
    </row>
    <row r="2306" spans="1:19" x14ac:dyDescent="0.25">
      <c r="A2306" s="6">
        <v>20210728</v>
      </c>
      <c r="B2306" t="s">
        <v>768</v>
      </c>
      <c r="C2306" t="s">
        <v>3682</v>
      </c>
      <c r="D2306" t="s">
        <v>6743</v>
      </c>
      <c r="E2306" t="s">
        <v>115</v>
      </c>
      <c r="F2306" t="s">
        <v>370</v>
      </c>
      <c r="G2306" t="s">
        <v>355</v>
      </c>
      <c r="H2306">
        <v>0</v>
      </c>
      <c r="I2306">
        <v>0</v>
      </c>
      <c r="J2306" t="s">
        <v>466</v>
      </c>
      <c r="K2306" t="s">
        <v>7509</v>
      </c>
      <c r="L2306" t="s">
        <v>7510</v>
      </c>
      <c r="M23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6" t="s">
        <v>7511</v>
      </c>
      <c r="O2306" s="4">
        <v>-540514</v>
      </c>
      <c r="P2306" s="4">
        <f>IF(Table_GL_DATA_QUERY[[#This Row],[TRANSAMT]]&gt;0,Table_GL_DATA_QUERY[[#This Row],[TRANSAMT]],0)</f>
        <v>0</v>
      </c>
      <c r="Q2306" s="4">
        <f>-IF(Table_GL_DATA_QUERY[[#This Row],[TRANSAMT]]&lt;0,Table_GL_DATA_QUERY[[#This Row],[TRANSAMT]],0)</f>
        <v>540514</v>
      </c>
      <c r="R2306" t="s">
        <v>26</v>
      </c>
      <c r="S2306" t="s">
        <v>27</v>
      </c>
    </row>
    <row r="2307" spans="1:19" x14ac:dyDescent="0.25">
      <c r="A2307" s="6">
        <v>20210728</v>
      </c>
      <c r="B2307" t="s">
        <v>768</v>
      </c>
      <c r="C2307" t="s">
        <v>3682</v>
      </c>
      <c r="D2307" t="s">
        <v>6743</v>
      </c>
      <c r="E2307" t="s">
        <v>118</v>
      </c>
      <c r="F2307" t="s">
        <v>129</v>
      </c>
      <c r="G2307" t="s">
        <v>355</v>
      </c>
      <c r="H2307">
        <v>0</v>
      </c>
      <c r="I2307">
        <v>0</v>
      </c>
      <c r="J2307" t="s">
        <v>466</v>
      </c>
      <c r="K2307" t="s">
        <v>7512</v>
      </c>
      <c r="L2307" t="s">
        <v>7513</v>
      </c>
      <c r="M23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7" t="s">
        <v>7514</v>
      </c>
      <c r="O2307" s="4">
        <v>-64010</v>
      </c>
      <c r="P2307" s="4">
        <f>IF(Table_GL_DATA_QUERY[[#This Row],[TRANSAMT]]&gt;0,Table_GL_DATA_QUERY[[#This Row],[TRANSAMT]],0)</f>
        <v>0</v>
      </c>
      <c r="Q2307" s="4">
        <f>-IF(Table_GL_DATA_QUERY[[#This Row],[TRANSAMT]]&lt;0,Table_GL_DATA_QUERY[[#This Row],[TRANSAMT]],0)</f>
        <v>64010</v>
      </c>
      <c r="R2307" t="s">
        <v>26</v>
      </c>
      <c r="S2307" t="s">
        <v>27</v>
      </c>
    </row>
    <row r="2308" spans="1:19" x14ac:dyDescent="0.25">
      <c r="A2308" s="6">
        <v>20210728</v>
      </c>
      <c r="B2308" t="s">
        <v>768</v>
      </c>
      <c r="C2308" t="s">
        <v>3682</v>
      </c>
      <c r="D2308" t="s">
        <v>6743</v>
      </c>
      <c r="E2308" t="s">
        <v>201</v>
      </c>
      <c r="F2308" t="s">
        <v>3088</v>
      </c>
      <c r="G2308" t="s">
        <v>355</v>
      </c>
      <c r="H2308">
        <v>0</v>
      </c>
      <c r="I2308">
        <v>0</v>
      </c>
      <c r="J2308" t="s">
        <v>466</v>
      </c>
      <c r="K2308" t="s">
        <v>7515</v>
      </c>
      <c r="L2308" t="s">
        <v>7516</v>
      </c>
      <c r="M23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8" t="s">
        <v>7517</v>
      </c>
      <c r="O2308" s="4">
        <v>-1978982</v>
      </c>
      <c r="P2308" s="4">
        <f>IF(Table_GL_DATA_QUERY[[#This Row],[TRANSAMT]]&gt;0,Table_GL_DATA_QUERY[[#This Row],[TRANSAMT]],0)</f>
        <v>0</v>
      </c>
      <c r="Q2308" s="4">
        <f>-IF(Table_GL_DATA_QUERY[[#This Row],[TRANSAMT]]&lt;0,Table_GL_DATA_QUERY[[#This Row],[TRANSAMT]],0)</f>
        <v>1978982</v>
      </c>
      <c r="R2308" t="s">
        <v>26</v>
      </c>
      <c r="S2308" t="s">
        <v>27</v>
      </c>
    </row>
    <row r="2309" spans="1:19" x14ac:dyDescent="0.25">
      <c r="A2309" s="6">
        <v>20210728</v>
      </c>
      <c r="B2309" t="s">
        <v>768</v>
      </c>
      <c r="C2309" t="s">
        <v>3682</v>
      </c>
      <c r="D2309" t="s">
        <v>6743</v>
      </c>
      <c r="E2309" t="s">
        <v>47</v>
      </c>
      <c r="F2309" t="s">
        <v>460</v>
      </c>
      <c r="G2309" t="s">
        <v>355</v>
      </c>
      <c r="H2309">
        <v>0</v>
      </c>
      <c r="I2309">
        <v>0</v>
      </c>
      <c r="J2309" t="s">
        <v>473</v>
      </c>
      <c r="K2309" t="s">
        <v>7518</v>
      </c>
      <c r="L2309" t="s">
        <v>7519</v>
      </c>
      <c r="M23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09" t="s">
        <v>7520</v>
      </c>
      <c r="O2309" s="4">
        <v>-1829444</v>
      </c>
      <c r="P2309" s="4">
        <f>IF(Table_GL_DATA_QUERY[[#This Row],[TRANSAMT]]&gt;0,Table_GL_DATA_QUERY[[#This Row],[TRANSAMT]],0)</f>
        <v>0</v>
      </c>
      <c r="Q2309" s="4">
        <f>-IF(Table_GL_DATA_QUERY[[#This Row],[TRANSAMT]]&lt;0,Table_GL_DATA_QUERY[[#This Row],[TRANSAMT]],0)</f>
        <v>1829444</v>
      </c>
      <c r="R2309" t="s">
        <v>26</v>
      </c>
      <c r="S2309" t="s">
        <v>27</v>
      </c>
    </row>
    <row r="2310" spans="1:19" x14ac:dyDescent="0.25">
      <c r="A2310" s="6">
        <v>20210728</v>
      </c>
      <c r="B2310" t="s">
        <v>768</v>
      </c>
      <c r="C2310" t="s">
        <v>3682</v>
      </c>
      <c r="D2310" t="s">
        <v>6743</v>
      </c>
      <c r="E2310" t="s">
        <v>120</v>
      </c>
      <c r="F2310" t="s">
        <v>449</v>
      </c>
      <c r="G2310" t="s">
        <v>355</v>
      </c>
      <c r="H2310">
        <v>0</v>
      </c>
      <c r="I2310">
        <v>0</v>
      </c>
      <c r="J2310" t="s">
        <v>473</v>
      </c>
      <c r="K2310" t="s">
        <v>7521</v>
      </c>
      <c r="L2310" t="s">
        <v>7522</v>
      </c>
      <c r="M23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0" t="s">
        <v>7523</v>
      </c>
      <c r="O2310" s="4">
        <v>-1012642</v>
      </c>
      <c r="P2310" s="4">
        <f>IF(Table_GL_DATA_QUERY[[#This Row],[TRANSAMT]]&gt;0,Table_GL_DATA_QUERY[[#This Row],[TRANSAMT]],0)</f>
        <v>0</v>
      </c>
      <c r="Q2310" s="4">
        <f>-IF(Table_GL_DATA_QUERY[[#This Row],[TRANSAMT]]&lt;0,Table_GL_DATA_QUERY[[#This Row],[TRANSAMT]],0)</f>
        <v>1012642</v>
      </c>
      <c r="R2310" t="s">
        <v>26</v>
      </c>
      <c r="S2310" t="s">
        <v>27</v>
      </c>
    </row>
    <row r="2311" spans="1:19" x14ac:dyDescent="0.25">
      <c r="A2311" s="6">
        <v>20210728</v>
      </c>
      <c r="B2311" t="s">
        <v>768</v>
      </c>
      <c r="C2311" t="s">
        <v>3682</v>
      </c>
      <c r="D2311" t="s">
        <v>6743</v>
      </c>
      <c r="E2311" t="s">
        <v>122</v>
      </c>
      <c r="F2311" t="s">
        <v>397</v>
      </c>
      <c r="G2311" t="s">
        <v>355</v>
      </c>
      <c r="H2311">
        <v>0</v>
      </c>
      <c r="I2311">
        <v>0</v>
      </c>
      <c r="J2311" t="s">
        <v>473</v>
      </c>
      <c r="K2311" t="s">
        <v>7524</v>
      </c>
      <c r="L2311" t="s">
        <v>7525</v>
      </c>
      <c r="M23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1" t="s">
        <v>7526</v>
      </c>
      <c r="O2311" s="4">
        <v>-544550</v>
      </c>
      <c r="P2311" s="4">
        <f>IF(Table_GL_DATA_QUERY[[#This Row],[TRANSAMT]]&gt;0,Table_GL_DATA_QUERY[[#This Row],[TRANSAMT]],0)</f>
        <v>0</v>
      </c>
      <c r="Q2311" s="4">
        <f>-IF(Table_GL_DATA_QUERY[[#This Row],[TRANSAMT]]&lt;0,Table_GL_DATA_QUERY[[#This Row],[TRANSAMT]],0)</f>
        <v>544550</v>
      </c>
      <c r="R2311" t="s">
        <v>26</v>
      </c>
      <c r="S2311" t="s">
        <v>27</v>
      </c>
    </row>
    <row r="2312" spans="1:19" x14ac:dyDescent="0.25">
      <c r="A2312" s="6">
        <v>20210728</v>
      </c>
      <c r="B2312" t="s">
        <v>768</v>
      </c>
      <c r="C2312" t="s">
        <v>3682</v>
      </c>
      <c r="D2312" t="s">
        <v>6743</v>
      </c>
      <c r="E2312" t="s">
        <v>209</v>
      </c>
      <c r="F2312" t="s">
        <v>41</v>
      </c>
      <c r="G2312" t="s">
        <v>355</v>
      </c>
      <c r="H2312">
        <v>0</v>
      </c>
      <c r="I2312">
        <v>0</v>
      </c>
      <c r="J2312" t="s">
        <v>473</v>
      </c>
      <c r="K2312" t="s">
        <v>7527</v>
      </c>
      <c r="L2312" t="s">
        <v>7528</v>
      </c>
      <c r="M23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2" t="s">
        <v>7529</v>
      </c>
      <c r="O2312" s="4">
        <v>-23510</v>
      </c>
      <c r="P2312" s="4">
        <f>IF(Table_GL_DATA_QUERY[[#This Row],[TRANSAMT]]&gt;0,Table_GL_DATA_QUERY[[#This Row],[TRANSAMT]],0)</f>
        <v>0</v>
      </c>
      <c r="Q2312" s="4">
        <f>-IF(Table_GL_DATA_QUERY[[#This Row],[TRANSAMT]]&lt;0,Table_GL_DATA_QUERY[[#This Row],[TRANSAMT]],0)</f>
        <v>23510</v>
      </c>
      <c r="R2312" t="s">
        <v>26</v>
      </c>
      <c r="S2312" t="s">
        <v>27</v>
      </c>
    </row>
    <row r="2313" spans="1:19" x14ac:dyDescent="0.25">
      <c r="A2313" s="6">
        <v>20210728</v>
      </c>
      <c r="B2313" t="s">
        <v>768</v>
      </c>
      <c r="C2313" t="s">
        <v>3682</v>
      </c>
      <c r="D2313" t="s">
        <v>6743</v>
      </c>
      <c r="E2313" t="s">
        <v>210</v>
      </c>
      <c r="F2313" t="s">
        <v>41</v>
      </c>
      <c r="G2313" t="s">
        <v>355</v>
      </c>
      <c r="H2313">
        <v>0</v>
      </c>
      <c r="I2313">
        <v>0</v>
      </c>
      <c r="J2313" t="s">
        <v>473</v>
      </c>
      <c r="K2313" t="s">
        <v>7530</v>
      </c>
      <c r="L2313" t="s">
        <v>7531</v>
      </c>
      <c r="M23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3" t="s">
        <v>7532</v>
      </c>
      <c r="O2313" s="4">
        <v>-76743</v>
      </c>
      <c r="P2313" s="4">
        <f>IF(Table_GL_DATA_QUERY[[#This Row],[TRANSAMT]]&gt;0,Table_GL_DATA_QUERY[[#This Row],[TRANSAMT]],0)</f>
        <v>0</v>
      </c>
      <c r="Q2313" s="4">
        <f>-IF(Table_GL_DATA_QUERY[[#This Row],[TRANSAMT]]&lt;0,Table_GL_DATA_QUERY[[#This Row],[TRANSAMT]],0)</f>
        <v>76743</v>
      </c>
      <c r="R2313" t="s">
        <v>26</v>
      </c>
      <c r="S2313" t="s">
        <v>27</v>
      </c>
    </row>
    <row r="2314" spans="1:19" x14ac:dyDescent="0.25">
      <c r="A2314" s="6">
        <v>20210728</v>
      </c>
      <c r="B2314" t="s">
        <v>768</v>
      </c>
      <c r="C2314" t="s">
        <v>3682</v>
      </c>
      <c r="D2314" t="s">
        <v>6743</v>
      </c>
      <c r="E2314" t="s">
        <v>124</v>
      </c>
      <c r="F2314" t="s">
        <v>94</v>
      </c>
      <c r="G2314" t="s">
        <v>355</v>
      </c>
      <c r="H2314">
        <v>0</v>
      </c>
      <c r="I2314">
        <v>0</v>
      </c>
      <c r="J2314" t="s">
        <v>473</v>
      </c>
      <c r="K2314" t="s">
        <v>7533</v>
      </c>
      <c r="L2314" t="s">
        <v>7534</v>
      </c>
      <c r="M23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4" t="s">
        <v>7535</v>
      </c>
      <c r="O2314" s="4">
        <v>-123412</v>
      </c>
      <c r="P2314" s="4">
        <f>IF(Table_GL_DATA_QUERY[[#This Row],[TRANSAMT]]&gt;0,Table_GL_DATA_QUERY[[#This Row],[TRANSAMT]],0)</f>
        <v>0</v>
      </c>
      <c r="Q2314" s="4">
        <f>-IF(Table_GL_DATA_QUERY[[#This Row],[TRANSAMT]]&lt;0,Table_GL_DATA_QUERY[[#This Row],[TRANSAMT]],0)</f>
        <v>123412</v>
      </c>
      <c r="R2314" t="s">
        <v>26</v>
      </c>
      <c r="S2314" t="s">
        <v>27</v>
      </c>
    </row>
    <row r="2315" spans="1:19" x14ac:dyDescent="0.25">
      <c r="A2315" s="6">
        <v>20210728</v>
      </c>
      <c r="B2315" t="s">
        <v>768</v>
      </c>
      <c r="C2315" t="s">
        <v>3682</v>
      </c>
      <c r="D2315" t="s">
        <v>6743</v>
      </c>
      <c r="E2315" t="s">
        <v>130</v>
      </c>
      <c r="F2315" t="s">
        <v>309</v>
      </c>
      <c r="G2315" t="s">
        <v>355</v>
      </c>
      <c r="H2315">
        <v>0</v>
      </c>
      <c r="I2315">
        <v>0</v>
      </c>
      <c r="J2315" t="s">
        <v>473</v>
      </c>
      <c r="K2315" t="s">
        <v>7536</v>
      </c>
      <c r="L2315" t="s">
        <v>7537</v>
      </c>
      <c r="M23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5" t="s">
        <v>7538</v>
      </c>
      <c r="O2315" s="4">
        <v>-658122</v>
      </c>
      <c r="P2315" s="4">
        <f>IF(Table_GL_DATA_QUERY[[#This Row],[TRANSAMT]]&gt;0,Table_GL_DATA_QUERY[[#This Row],[TRANSAMT]],0)</f>
        <v>0</v>
      </c>
      <c r="Q2315" s="4">
        <f>-IF(Table_GL_DATA_QUERY[[#This Row],[TRANSAMT]]&lt;0,Table_GL_DATA_QUERY[[#This Row],[TRANSAMT]],0)</f>
        <v>658122</v>
      </c>
      <c r="R2315" t="s">
        <v>26</v>
      </c>
      <c r="S2315" t="s">
        <v>27</v>
      </c>
    </row>
    <row r="2316" spans="1:19" x14ac:dyDescent="0.25">
      <c r="A2316" s="6">
        <v>20210728</v>
      </c>
      <c r="B2316" t="s">
        <v>768</v>
      </c>
      <c r="C2316" t="s">
        <v>3682</v>
      </c>
      <c r="D2316" t="s">
        <v>6743</v>
      </c>
      <c r="E2316" t="s">
        <v>153</v>
      </c>
      <c r="F2316" t="s">
        <v>449</v>
      </c>
      <c r="G2316" t="s">
        <v>355</v>
      </c>
      <c r="H2316">
        <v>0</v>
      </c>
      <c r="I2316">
        <v>0</v>
      </c>
      <c r="J2316" t="s">
        <v>468</v>
      </c>
      <c r="K2316" t="s">
        <v>7539</v>
      </c>
      <c r="L2316" t="s">
        <v>7540</v>
      </c>
      <c r="M23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6" t="s">
        <v>7541</v>
      </c>
      <c r="O2316" s="4">
        <v>-830069</v>
      </c>
      <c r="P2316" s="4">
        <f>IF(Table_GL_DATA_QUERY[[#This Row],[TRANSAMT]]&gt;0,Table_GL_DATA_QUERY[[#This Row],[TRANSAMT]],0)</f>
        <v>0</v>
      </c>
      <c r="Q2316" s="4">
        <f>-IF(Table_GL_DATA_QUERY[[#This Row],[TRANSAMT]]&lt;0,Table_GL_DATA_QUERY[[#This Row],[TRANSAMT]],0)</f>
        <v>830069</v>
      </c>
      <c r="R2316" t="s">
        <v>26</v>
      </c>
      <c r="S2316" t="s">
        <v>27</v>
      </c>
    </row>
    <row r="2317" spans="1:19" x14ac:dyDescent="0.25">
      <c r="A2317" s="6">
        <v>20210728</v>
      </c>
      <c r="B2317" t="s">
        <v>768</v>
      </c>
      <c r="C2317" t="s">
        <v>3682</v>
      </c>
      <c r="D2317" t="s">
        <v>6743</v>
      </c>
      <c r="E2317" t="s">
        <v>133</v>
      </c>
      <c r="F2317" t="s">
        <v>340</v>
      </c>
      <c r="G2317" t="s">
        <v>355</v>
      </c>
      <c r="H2317">
        <v>0</v>
      </c>
      <c r="I2317">
        <v>0</v>
      </c>
      <c r="J2317" t="s">
        <v>468</v>
      </c>
      <c r="K2317" t="s">
        <v>7542</v>
      </c>
      <c r="L2317" t="s">
        <v>7543</v>
      </c>
      <c r="M23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7" t="s">
        <v>7544</v>
      </c>
      <c r="O2317" s="4">
        <v>-430237</v>
      </c>
      <c r="P2317" s="4">
        <f>IF(Table_GL_DATA_QUERY[[#This Row],[TRANSAMT]]&gt;0,Table_GL_DATA_QUERY[[#This Row],[TRANSAMT]],0)</f>
        <v>0</v>
      </c>
      <c r="Q2317" s="4">
        <f>-IF(Table_GL_DATA_QUERY[[#This Row],[TRANSAMT]]&lt;0,Table_GL_DATA_QUERY[[#This Row],[TRANSAMT]],0)</f>
        <v>430237</v>
      </c>
      <c r="R2317" t="s">
        <v>26</v>
      </c>
      <c r="S2317" t="s">
        <v>27</v>
      </c>
    </row>
    <row r="2318" spans="1:19" x14ac:dyDescent="0.25">
      <c r="A2318" s="6">
        <v>20210728</v>
      </c>
      <c r="B2318" t="s">
        <v>768</v>
      </c>
      <c r="C2318" t="s">
        <v>3682</v>
      </c>
      <c r="D2318" t="s">
        <v>6743</v>
      </c>
      <c r="E2318" t="s">
        <v>134</v>
      </c>
      <c r="F2318" t="s">
        <v>202</v>
      </c>
      <c r="G2318" t="s">
        <v>355</v>
      </c>
      <c r="H2318">
        <v>0</v>
      </c>
      <c r="I2318">
        <v>0</v>
      </c>
      <c r="J2318" t="s">
        <v>468</v>
      </c>
      <c r="K2318" t="s">
        <v>7545</v>
      </c>
      <c r="L2318" t="s">
        <v>7546</v>
      </c>
      <c r="M23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8" t="s">
        <v>7547</v>
      </c>
      <c r="O2318" s="4">
        <v>-423574</v>
      </c>
      <c r="P2318" s="4">
        <f>IF(Table_GL_DATA_QUERY[[#This Row],[TRANSAMT]]&gt;0,Table_GL_DATA_QUERY[[#This Row],[TRANSAMT]],0)</f>
        <v>0</v>
      </c>
      <c r="Q2318" s="4">
        <f>-IF(Table_GL_DATA_QUERY[[#This Row],[TRANSAMT]]&lt;0,Table_GL_DATA_QUERY[[#This Row],[TRANSAMT]],0)</f>
        <v>423574</v>
      </c>
      <c r="R2318" t="s">
        <v>26</v>
      </c>
      <c r="S2318" t="s">
        <v>27</v>
      </c>
    </row>
    <row r="2319" spans="1:19" x14ac:dyDescent="0.25">
      <c r="A2319" s="6">
        <v>20210728</v>
      </c>
      <c r="B2319" t="s">
        <v>768</v>
      </c>
      <c r="C2319" t="s">
        <v>3682</v>
      </c>
      <c r="D2319" t="s">
        <v>6743</v>
      </c>
      <c r="E2319" t="s">
        <v>203</v>
      </c>
      <c r="F2319" t="s">
        <v>150</v>
      </c>
      <c r="G2319" t="s">
        <v>355</v>
      </c>
      <c r="H2319">
        <v>0</v>
      </c>
      <c r="I2319">
        <v>0</v>
      </c>
      <c r="J2319" t="s">
        <v>468</v>
      </c>
      <c r="K2319" t="s">
        <v>7548</v>
      </c>
      <c r="L2319" t="s">
        <v>7549</v>
      </c>
      <c r="M23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19" t="s">
        <v>7550</v>
      </c>
      <c r="O2319" s="4">
        <v>-2466</v>
      </c>
      <c r="P2319" s="4">
        <f>IF(Table_GL_DATA_QUERY[[#This Row],[TRANSAMT]]&gt;0,Table_GL_DATA_QUERY[[#This Row],[TRANSAMT]],0)</f>
        <v>0</v>
      </c>
      <c r="Q2319" s="4">
        <f>-IF(Table_GL_DATA_QUERY[[#This Row],[TRANSAMT]]&lt;0,Table_GL_DATA_QUERY[[#This Row],[TRANSAMT]],0)</f>
        <v>2466</v>
      </c>
      <c r="R2319" t="s">
        <v>26</v>
      </c>
      <c r="S2319" t="s">
        <v>27</v>
      </c>
    </row>
    <row r="2320" spans="1:19" x14ac:dyDescent="0.25">
      <c r="A2320" s="6">
        <v>20210728</v>
      </c>
      <c r="B2320" t="s">
        <v>768</v>
      </c>
      <c r="C2320" t="s">
        <v>3682</v>
      </c>
      <c r="D2320" t="s">
        <v>6743</v>
      </c>
      <c r="E2320" t="s">
        <v>135</v>
      </c>
      <c r="F2320" t="s">
        <v>1104</v>
      </c>
      <c r="G2320" t="s">
        <v>355</v>
      </c>
      <c r="H2320">
        <v>0</v>
      </c>
      <c r="I2320">
        <v>0</v>
      </c>
      <c r="J2320" t="s">
        <v>468</v>
      </c>
      <c r="K2320" t="s">
        <v>7551</v>
      </c>
      <c r="L2320" t="s">
        <v>7552</v>
      </c>
      <c r="M23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0" t="s">
        <v>7553</v>
      </c>
      <c r="O2320" s="4">
        <v>-540191</v>
      </c>
      <c r="P2320" s="4">
        <f>IF(Table_GL_DATA_QUERY[[#This Row],[TRANSAMT]]&gt;0,Table_GL_DATA_QUERY[[#This Row],[TRANSAMT]],0)</f>
        <v>0</v>
      </c>
      <c r="Q2320" s="4">
        <f>-IF(Table_GL_DATA_QUERY[[#This Row],[TRANSAMT]]&lt;0,Table_GL_DATA_QUERY[[#This Row],[TRANSAMT]],0)</f>
        <v>540191</v>
      </c>
      <c r="R2320" t="s">
        <v>26</v>
      </c>
      <c r="S2320" t="s">
        <v>27</v>
      </c>
    </row>
    <row r="2321" spans="1:19" x14ac:dyDescent="0.25">
      <c r="A2321" s="6">
        <v>20210728</v>
      </c>
      <c r="B2321" t="s">
        <v>768</v>
      </c>
      <c r="C2321" t="s">
        <v>3682</v>
      </c>
      <c r="D2321" t="s">
        <v>6743</v>
      </c>
      <c r="E2321" t="s">
        <v>136</v>
      </c>
      <c r="F2321" t="s">
        <v>41</v>
      </c>
      <c r="G2321" t="s">
        <v>355</v>
      </c>
      <c r="H2321">
        <v>0</v>
      </c>
      <c r="I2321">
        <v>0</v>
      </c>
      <c r="J2321" t="s">
        <v>468</v>
      </c>
      <c r="K2321" t="s">
        <v>7554</v>
      </c>
      <c r="L2321" t="s">
        <v>7555</v>
      </c>
      <c r="M23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1" t="s">
        <v>7556</v>
      </c>
      <c r="O2321" s="4">
        <v>-21051</v>
      </c>
      <c r="P2321" s="4">
        <f>IF(Table_GL_DATA_QUERY[[#This Row],[TRANSAMT]]&gt;0,Table_GL_DATA_QUERY[[#This Row],[TRANSAMT]],0)</f>
        <v>0</v>
      </c>
      <c r="Q2321" s="4">
        <f>-IF(Table_GL_DATA_QUERY[[#This Row],[TRANSAMT]]&lt;0,Table_GL_DATA_QUERY[[#This Row],[TRANSAMT]],0)</f>
        <v>21051</v>
      </c>
      <c r="R2321" t="s">
        <v>26</v>
      </c>
      <c r="S2321" t="s">
        <v>27</v>
      </c>
    </row>
    <row r="2322" spans="1:19" x14ac:dyDescent="0.25">
      <c r="A2322" s="6">
        <v>20210728</v>
      </c>
      <c r="B2322" t="s">
        <v>768</v>
      </c>
      <c r="C2322" t="s">
        <v>3682</v>
      </c>
      <c r="D2322" t="s">
        <v>6743</v>
      </c>
      <c r="E2322" t="s">
        <v>204</v>
      </c>
      <c r="F2322" t="s">
        <v>52</v>
      </c>
      <c r="G2322" t="s">
        <v>355</v>
      </c>
      <c r="H2322">
        <v>0</v>
      </c>
      <c r="I2322">
        <v>0</v>
      </c>
      <c r="J2322" t="s">
        <v>468</v>
      </c>
      <c r="K2322" t="s">
        <v>7557</v>
      </c>
      <c r="L2322" t="s">
        <v>7558</v>
      </c>
      <c r="M23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2" t="s">
        <v>7559</v>
      </c>
      <c r="O2322" s="4">
        <v>-153554</v>
      </c>
      <c r="P2322" s="4">
        <f>IF(Table_GL_DATA_QUERY[[#This Row],[TRANSAMT]]&gt;0,Table_GL_DATA_QUERY[[#This Row],[TRANSAMT]],0)</f>
        <v>0</v>
      </c>
      <c r="Q2322" s="4">
        <f>-IF(Table_GL_DATA_QUERY[[#This Row],[TRANSAMT]]&lt;0,Table_GL_DATA_QUERY[[#This Row],[TRANSAMT]],0)</f>
        <v>153554</v>
      </c>
      <c r="R2322" t="s">
        <v>26</v>
      </c>
      <c r="S2322" t="s">
        <v>27</v>
      </c>
    </row>
    <row r="2323" spans="1:19" x14ac:dyDescent="0.25">
      <c r="A2323" s="6">
        <v>20210729</v>
      </c>
      <c r="B2323" t="s">
        <v>768</v>
      </c>
      <c r="C2323" t="s">
        <v>3682</v>
      </c>
      <c r="D2323" t="s">
        <v>6743</v>
      </c>
      <c r="E2323" t="s">
        <v>137</v>
      </c>
      <c r="F2323" t="s">
        <v>447</v>
      </c>
      <c r="G2323" t="s">
        <v>355</v>
      </c>
      <c r="H2323">
        <v>0</v>
      </c>
      <c r="I2323">
        <v>0</v>
      </c>
      <c r="J2323" t="s">
        <v>441</v>
      </c>
      <c r="K2323" t="s">
        <v>7560</v>
      </c>
      <c r="L2323" t="s">
        <v>7561</v>
      </c>
      <c r="M23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3" t="s">
        <v>7562</v>
      </c>
      <c r="O2323" s="4">
        <v>-191208</v>
      </c>
      <c r="P2323" s="4">
        <f>IF(Table_GL_DATA_QUERY[[#This Row],[TRANSAMT]]&gt;0,Table_GL_DATA_QUERY[[#This Row],[TRANSAMT]],0)</f>
        <v>0</v>
      </c>
      <c r="Q2323" s="4">
        <f>-IF(Table_GL_DATA_QUERY[[#This Row],[TRANSAMT]]&lt;0,Table_GL_DATA_QUERY[[#This Row],[TRANSAMT]],0)</f>
        <v>191208</v>
      </c>
      <c r="R2323" t="s">
        <v>26</v>
      </c>
      <c r="S2323" t="s">
        <v>27</v>
      </c>
    </row>
    <row r="2324" spans="1:19" x14ac:dyDescent="0.25">
      <c r="A2324" s="6">
        <v>20210729</v>
      </c>
      <c r="B2324" t="s">
        <v>768</v>
      </c>
      <c r="C2324" t="s">
        <v>3682</v>
      </c>
      <c r="D2324" t="s">
        <v>6743</v>
      </c>
      <c r="E2324" t="s">
        <v>138</v>
      </c>
      <c r="F2324" t="s">
        <v>144</v>
      </c>
      <c r="G2324" t="s">
        <v>355</v>
      </c>
      <c r="H2324">
        <v>0</v>
      </c>
      <c r="I2324">
        <v>0</v>
      </c>
      <c r="J2324" t="s">
        <v>441</v>
      </c>
      <c r="K2324" t="s">
        <v>7563</v>
      </c>
      <c r="L2324" t="s">
        <v>7564</v>
      </c>
      <c r="M23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4" t="s">
        <v>7565</v>
      </c>
      <c r="O2324" s="4">
        <v>-1016596</v>
      </c>
      <c r="P2324" s="4">
        <f>IF(Table_GL_DATA_QUERY[[#This Row],[TRANSAMT]]&gt;0,Table_GL_DATA_QUERY[[#This Row],[TRANSAMT]],0)</f>
        <v>0</v>
      </c>
      <c r="Q2324" s="4">
        <f>-IF(Table_GL_DATA_QUERY[[#This Row],[TRANSAMT]]&lt;0,Table_GL_DATA_QUERY[[#This Row],[TRANSAMT]],0)</f>
        <v>1016596</v>
      </c>
      <c r="R2324" t="s">
        <v>26</v>
      </c>
      <c r="S2324" t="s">
        <v>27</v>
      </c>
    </row>
    <row r="2325" spans="1:19" x14ac:dyDescent="0.25">
      <c r="A2325" s="6">
        <v>20210729</v>
      </c>
      <c r="B2325" t="s">
        <v>768</v>
      </c>
      <c r="C2325" t="s">
        <v>3682</v>
      </c>
      <c r="D2325" t="s">
        <v>6743</v>
      </c>
      <c r="E2325" t="s">
        <v>139</v>
      </c>
      <c r="F2325" t="s">
        <v>397</v>
      </c>
      <c r="G2325" t="s">
        <v>355</v>
      </c>
      <c r="H2325">
        <v>0</v>
      </c>
      <c r="I2325">
        <v>0</v>
      </c>
      <c r="J2325" t="s">
        <v>441</v>
      </c>
      <c r="K2325" t="s">
        <v>7566</v>
      </c>
      <c r="L2325" t="s">
        <v>7567</v>
      </c>
      <c r="M23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5" t="s">
        <v>7568</v>
      </c>
      <c r="O2325" s="4">
        <v>-1311029</v>
      </c>
      <c r="P2325" s="4">
        <f>IF(Table_GL_DATA_QUERY[[#This Row],[TRANSAMT]]&gt;0,Table_GL_DATA_QUERY[[#This Row],[TRANSAMT]],0)</f>
        <v>0</v>
      </c>
      <c r="Q2325" s="4">
        <f>-IF(Table_GL_DATA_QUERY[[#This Row],[TRANSAMT]]&lt;0,Table_GL_DATA_QUERY[[#This Row],[TRANSAMT]],0)</f>
        <v>1311029</v>
      </c>
      <c r="R2325" t="s">
        <v>26</v>
      </c>
      <c r="S2325" t="s">
        <v>27</v>
      </c>
    </row>
    <row r="2326" spans="1:19" x14ac:dyDescent="0.25">
      <c r="A2326" s="6">
        <v>20210716</v>
      </c>
      <c r="B2326" t="s">
        <v>768</v>
      </c>
      <c r="C2326" t="s">
        <v>3682</v>
      </c>
      <c r="D2326" t="s">
        <v>6412</v>
      </c>
      <c r="E2326" t="s">
        <v>149</v>
      </c>
      <c r="F2326" t="s">
        <v>24</v>
      </c>
      <c r="G2326" t="s">
        <v>470</v>
      </c>
      <c r="H2326">
        <v>0</v>
      </c>
      <c r="I2326">
        <v>0</v>
      </c>
      <c r="J2326" t="s">
        <v>466</v>
      </c>
      <c r="K2326" t="s">
        <v>6413</v>
      </c>
      <c r="L2326" t="s">
        <v>6414</v>
      </c>
      <c r="M23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6" t="s">
        <v>471</v>
      </c>
      <c r="O2326" s="4">
        <v>-916</v>
      </c>
      <c r="P2326" s="4">
        <f>IF(Table_GL_DATA_QUERY[[#This Row],[TRANSAMT]]&gt;0,Table_GL_DATA_QUERY[[#This Row],[TRANSAMT]],0)</f>
        <v>0</v>
      </c>
      <c r="Q2326" s="4">
        <f>-IF(Table_GL_DATA_QUERY[[#This Row],[TRANSAMT]]&lt;0,Table_GL_DATA_QUERY[[#This Row],[TRANSAMT]],0)</f>
        <v>916</v>
      </c>
      <c r="R2326" t="s">
        <v>26</v>
      </c>
      <c r="S2326" t="s">
        <v>456</v>
      </c>
    </row>
    <row r="2327" spans="1:19" x14ac:dyDescent="0.25">
      <c r="A2327" s="6">
        <v>20210716</v>
      </c>
      <c r="B2327" t="s">
        <v>768</v>
      </c>
      <c r="C2327" t="s">
        <v>3682</v>
      </c>
      <c r="D2327" t="s">
        <v>6412</v>
      </c>
      <c r="E2327" t="s">
        <v>126</v>
      </c>
      <c r="F2327" t="s">
        <v>24</v>
      </c>
      <c r="G2327" t="s">
        <v>470</v>
      </c>
      <c r="H2327">
        <v>0</v>
      </c>
      <c r="I2327">
        <v>0</v>
      </c>
      <c r="J2327" t="s">
        <v>466</v>
      </c>
      <c r="K2327" t="s">
        <v>6605</v>
      </c>
      <c r="L2327" t="s">
        <v>6606</v>
      </c>
      <c r="M23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7" t="s">
        <v>471</v>
      </c>
      <c r="O2327" s="4">
        <v>-1937211</v>
      </c>
      <c r="P2327" s="4">
        <f>IF(Table_GL_DATA_QUERY[[#This Row],[TRANSAMT]]&gt;0,Table_GL_DATA_QUERY[[#This Row],[TRANSAMT]],0)</f>
        <v>0</v>
      </c>
      <c r="Q2327" s="4">
        <f>-IF(Table_GL_DATA_QUERY[[#This Row],[TRANSAMT]]&lt;0,Table_GL_DATA_QUERY[[#This Row],[TRANSAMT]],0)</f>
        <v>1937211</v>
      </c>
      <c r="R2327" t="s">
        <v>26</v>
      </c>
      <c r="S2327" t="s">
        <v>456</v>
      </c>
    </row>
    <row r="2328" spans="1:19" x14ac:dyDescent="0.25">
      <c r="A2328" s="6">
        <v>20210716</v>
      </c>
      <c r="B2328" t="s">
        <v>768</v>
      </c>
      <c r="C2328" t="s">
        <v>3682</v>
      </c>
      <c r="D2328" t="s">
        <v>6412</v>
      </c>
      <c r="E2328" t="s">
        <v>127</v>
      </c>
      <c r="F2328" t="s">
        <v>24</v>
      </c>
      <c r="G2328" t="s">
        <v>470</v>
      </c>
      <c r="H2328">
        <v>0</v>
      </c>
      <c r="I2328">
        <v>0</v>
      </c>
      <c r="J2328" t="s">
        <v>466</v>
      </c>
      <c r="K2328" t="s">
        <v>6605</v>
      </c>
      <c r="L2328" t="s">
        <v>6606</v>
      </c>
      <c r="M23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8" t="s">
        <v>471</v>
      </c>
      <c r="O2328" s="4">
        <v>-5220</v>
      </c>
      <c r="P2328" s="4">
        <f>IF(Table_GL_DATA_QUERY[[#This Row],[TRANSAMT]]&gt;0,Table_GL_DATA_QUERY[[#This Row],[TRANSAMT]],0)</f>
        <v>0</v>
      </c>
      <c r="Q2328" s="4">
        <f>-IF(Table_GL_DATA_QUERY[[#This Row],[TRANSAMT]]&lt;0,Table_GL_DATA_QUERY[[#This Row],[TRANSAMT]],0)</f>
        <v>5220</v>
      </c>
      <c r="R2328" t="s">
        <v>26</v>
      </c>
      <c r="S2328" t="s">
        <v>456</v>
      </c>
    </row>
    <row r="2329" spans="1:19" x14ac:dyDescent="0.25">
      <c r="A2329" s="6">
        <v>20210716</v>
      </c>
      <c r="B2329" t="s">
        <v>768</v>
      </c>
      <c r="C2329" t="s">
        <v>3682</v>
      </c>
      <c r="D2329" t="s">
        <v>6412</v>
      </c>
      <c r="E2329" t="s">
        <v>56</v>
      </c>
      <c r="F2329" t="s">
        <v>24</v>
      </c>
      <c r="G2329" t="s">
        <v>470</v>
      </c>
      <c r="H2329">
        <v>0</v>
      </c>
      <c r="I2329">
        <v>0</v>
      </c>
      <c r="J2329" t="s">
        <v>466</v>
      </c>
      <c r="K2329" t="s">
        <v>6605</v>
      </c>
      <c r="L2329" t="s">
        <v>6606</v>
      </c>
      <c r="M23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29" t="s">
        <v>471</v>
      </c>
      <c r="O2329" s="4">
        <v>-14115</v>
      </c>
      <c r="P2329" s="4">
        <f>IF(Table_GL_DATA_QUERY[[#This Row],[TRANSAMT]]&gt;0,Table_GL_DATA_QUERY[[#This Row],[TRANSAMT]],0)</f>
        <v>0</v>
      </c>
      <c r="Q2329" s="4">
        <f>-IF(Table_GL_DATA_QUERY[[#This Row],[TRANSAMT]]&lt;0,Table_GL_DATA_QUERY[[#This Row],[TRANSAMT]],0)</f>
        <v>14115</v>
      </c>
      <c r="R2329" t="s">
        <v>26</v>
      </c>
      <c r="S2329" t="s">
        <v>456</v>
      </c>
    </row>
    <row r="2330" spans="1:19" x14ac:dyDescent="0.25">
      <c r="A2330" s="6">
        <v>20210716</v>
      </c>
      <c r="B2330" t="s">
        <v>768</v>
      </c>
      <c r="C2330" t="s">
        <v>3682</v>
      </c>
      <c r="D2330" t="s">
        <v>6412</v>
      </c>
      <c r="E2330" t="s">
        <v>128</v>
      </c>
      <c r="F2330" t="s">
        <v>24</v>
      </c>
      <c r="G2330" t="s">
        <v>470</v>
      </c>
      <c r="H2330">
        <v>0</v>
      </c>
      <c r="I2330">
        <v>0</v>
      </c>
      <c r="J2330" t="s">
        <v>466</v>
      </c>
      <c r="K2330" t="s">
        <v>6605</v>
      </c>
      <c r="L2330" t="s">
        <v>6606</v>
      </c>
      <c r="M23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0" t="s">
        <v>471</v>
      </c>
      <c r="O2330" s="4">
        <v>-7500</v>
      </c>
      <c r="P2330" s="4">
        <f>IF(Table_GL_DATA_QUERY[[#This Row],[TRANSAMT]]&gt;0,Table_GL_DATA_QUERY[[#This Row],[TRANSAMT]],0)</f>
        <v>0</v>
      </c>
      <c r="Q2330" s="4">
        <f>-IF(Table_GL_DATA_QUERY[[#This Row],[TRANSAMT]]&lt;0,Table_GL_DATA_QUERY[[#This Row],[TRANSAMT]],0)</f>
        <v>7500</v>
      </c>
      <c r="R2330" t="s">
        <v>26</v>
      </c>
      <c r="S2330" t="s">
        <v>456</v>
      </c>
    </row>
    <row r="2331" spans="1:19" x14ac:dyDescent="0.25">
      <c r="A2331" s="6">
        <v>20210716</v>
      </c>
      <c r="B2331" t="s">
        <v>768</v>
      </c>
      <c r="C2331" t="s">
        <v>3682</v>
      </c>
      <c r="D2331" t="s">
        <v>6412</v>
      </c>
      <c r="E2331" t="s">
        <v>97</v>
      </c>
      <c r="F2331" t="s">
        <v>24</v>
      </c>
      <c r="G2331" t="s">
        <v>470</v>
      </c>
      <c r="H2331">
        <v>0</v>
      </c>
      <c r="I2331">
        <v>0</v>
      </c>
      <c r="J2331" t="s">
        <v>466</v>
      </c>
      <c r="K2331" t="s">
        <v>6605</v>
      </c>
      <c r="L2331" t="s">
        <v>6606</v>
      </c>
      <c r="M23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1" t="s">
        <v>471</v>
      </c>
      <c r="O2331" s="4">
        <v>-12215</v>
      </c>
      <c r="P2331" s="4">
        <f>IF(Table_GL_DATA_QUERY[[#This Row],[TRANSAMT]]&gt;0,Table_GL_DATA_QUERY[[#This Row],[TRANSAMT]],0)</f>
        <v>0</v>
      </c>
      <c r="Q2331" s="4">
        <f>-IF(Table_GL_DATA_QUERY[[#This Row],[TRANSAMT]]&lt;0,Table_GL_DATA_QUERY[[#This Row],[TRANSAMT]],0)</f>
        <v>12215</v>
      </c>
      <c r="R2331" t="s">
        <v>26</v>
      </c>
      <c r="S2331" t="s">
        <v>456</v>
      </c>
    </row>
    <row r="2332" spans="1:19" x14ac:dyDescent="0.25">
      <c r="A2332" s="6">
        <v>20210716</v>
      </c>
      <c r="B2332" t="s">
        <v>768</v>
      </c>
      <c r="C2332" t="s">
        <v>3682</v>
      </c>
      <c r="D2332" t="s">
        <v>6412</v>
      </c>
      <c r="E2332" t="s">
        <v>99</v>
      </c>
      <c r="F2332" t="s">
        <v>24</v>
      </c>
      <c r="G2332" t="s">
        <v>470</v>
      </c>
      <c r="H2332">
        <v>0</v>
      </c>
      <c r="I2332">
        <v>0</v>
      </c>
      <c r="J2332" t="s">
        <v>466</v>
      </c>
      <c r="K2332" t="s">
        <v>6607</v>
      </c>
      <c r="L2332" t="s">
        <v>6608</v>
      </c>
      <c r="M23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2" t="s">
        <v>471</v>
      </c>
      <c r="O2332" s="4">
        <v>-59375</v>
      </c>
      <c r="P2332" s="4">
        <f>IF(Table_GL_DATA_QUERY[[#This Row],[TRANSAMT]]&gt;0,Table_GL_DATA_QUERY[[#This Row],[TRANSAMT]],0)</f>
        <v>0</v>
      </c>
      <c r="Q2332" s="4">
        <f>-IF(Table_GL_DATA_QUERY[[#This Row],[TRANSAMT]]&lt;0,Table_GL_DATA_QUERY[[#This Row],[TRANSAMT]],0)</f>
        <v>59375</v>
      </c>
      <c r="R2332" t="s">
        <v>26</v>
      </c>
      <c r="S2332" t="s">
        <v>456</v>
      </c>
    </row>
    <row r="2333" spans="1:19" x14ac:dyDescent="0.25">
      <c r="A2333" s="6">
        <v>20210702</v>
      </c>
      <c r="B2333" t="s">
        <v>768</v>
      </c>
      <c r="C2333" t="s">
        <v>3682</v>
      </c>
      <c r="D2333" t="s">
        <v>6609</v>
      </c>
      <c r="E2333" t="s">
        <v>59</v>
      </c>
      <c r="F2333" t="s">
        <v>24</v>
      </c>
      <c r="G2333" t="s">
        <v>49</v>
      </c>
      <c r="H2333">
        <v>0</v>
      </c>
      <c r="I2333">
        <v>0</v>
      </c>
      <c r="J2333" t="s">
        <v>61</v>
      </c>
      <c r="K2333" t="s">
        <v>1233</v>
      </c>
      <c r="L2333" t="s">
        <v>6610</v>
      </c>
      <c r="M23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3" t="s">
        <v>1234</v>
      </c>
      <c r="O2333" s="4">
        <v>265937.59999999998</v>
      </c>
      <c r="P2333" s="4">
        <f>IF(Table_GL_DATA_QUERY[[#This Row],[TRANSAMT]]&gt;0,Table_GL_DATA_QUERY[[#This Row],[TRANSAMT]],0)</f>
        <v>265937.59999999998</v>
      </c>
      <c r="Q2333" s="4">
        <f>-IF(Table_GL_DATA_QUERY[[#This Row],[TRANSAMT]]&lt;0,Table_GL_DATA_QUERY[[#This Row],[TRANSAMT]],0)</f>
        <v>0</v>
      </c>
      <c r="R2333" t="s">
        <v>31</v>
      </c>
      <c r="S2333" t="s">
        <v>43</v>
      </c>
    </row>
    <row r="2334" spans="1:19" x14ac:dyDescent="0.25">
      <c r="A2334" s="6">
        <v>20210702</v>
      </c>
      <c r="B2334" t="s">
        <v>768</v>
      </c>
      <c r="C2334" t="s">
        <v>3682</v>
      </c>
      <c r="D2334" t="s">
        <v>6609</v>
      </c>
      <c r="E2334" t="s">
        <v>149</v>
      </c>
      <c r="F2334" t="s">
        <v>24</v>
      </c>
      <c r="G2334" t="s">
        <v>49</v>
      </c>
      <c r="H2334">
        <v>0</v>
      </c>
      <c r="I2334">
        <v>0</v>
      </c>
      <c r="J2334" t="s">
        <v>61</v>
      </c>
      <c r="K2334" t="s">
        <v>1233</v>
      </c>
      <c r="L2334" t="s">
        <v>6611</v>
      </c>
      <c r="M23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4" t="s">
        <v>1234</v>
      </c>
      <c r="O2334" s="4">
        <v>598279.68000000005</v>
      </c>
      <c r="P2334" s="4">
        <f>IF(Table_GL_DATA_QUERY[[#This Row],[TRANSAMT]]&gt;0,Table_GL_DATA_QUERY[[#This Row],[TRANSAMT]],0)</f>
        <v>598279.68000000005</v>
      </c>
      <c r="Q2334" s="4">
        <f>-IF(Table_GL_DATA_QUERY[[#This Row],[TRANSAMT]]&lt;0,Table_GL_DATA_QUERY[[#This Row],[TRANSAMT]],0)</f>
        <v>0</v>
      </c>
      <c r="R2334" t="s">
        <v>31</v>
      </c>
      <c r="S2334" t="s">
        <v>43</v>
      </c>
    </row>
    <row r="2335" spans="1:19" x14ac:dyDescent="0.25">
      <c r="A2335" s="6">
        <v>20210702</v>
      </c>
      <c r="B2335" t="s">
        <v>768</v>
      </c>
      <c r="C2335" t="s">
        <v>3682</v>
      </c>
      <c r="D2335" t="s">
        <v>6609</v>
      </c>
      <c r="E2335" t="s">
        <v>126</v>
      </c>
      <c r="F2335" t="s">
        <v>24</v>
      </c>
      <c r="G2335" t="s">
        <v>49</v>
      </c>
      <c r="H2335">
        <v>0</v>
      </c>
      <c r="I2335">
        <v>0</v>
      </c>
      <c r="J2335" t="s">
        <v>61</v>
      </c>
      <c r="K2335" t="s">
        <v>1233</v>
      </c>
      <c r="L2335" t="s">
        <v>6612</v>
      </c>
      <c r="M23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5" t="s">
        <v>1234</v>
      </c>
      <c r="O2335" s="4">
        <v>2569.1</v>
      </c>
      <c r="P2335" s="4">
        <f>IF(Table_GL_DATA_QUERY[[#This Row],[TRANSAMT]]&gt;0,Table_GL_DATA_QUERY[[#This Row],[TRANSAMT]],0)</f>
        <v>2569.1</v>
      </c>
      <c r="Q2335" s="4">
        <f>-IF(Table_GL_DATA_QUERY[[#This Row],[TRANSAMT]]&lt;0,Table_GL_DATA_QUERY[[#This Row],[TRANSAMT]],0)</f>
        <v>0</v>
      </c>
      <c r="R2335" t="s">
        <v>31</v>
      </c>
      <c r="S2335" t="s">
        <v>43</v>
      </c>
    </row>
    <row r="2336" spans="1:19" x14ac:dyDescent="0.25">
      <c r="A2336" s="6">
        <v>20210702</v>
      </c>
      <c r="B2336" t="s">
        <v>768</v>
      </c>
      <c r="C2336" t="s">
        <v>3682</v>
      </c>
      <c r="D2336" t="s">
        <v>6609</v>
      </c>
      <c r="E2336" t="s">
        <v>127</v>
      </c>
      <c r="F2336" t="s">
        <v>24</v>
      </c>
      <c r="G2336" t="s">
        <v>49</v>
      </c>
      <c r="H2336">
        <v>0</v>
      </c>
      <c r="I2336">
        <v>0</v>
      </c>
      <c r="J2336" t="s">
        <v>61</v>
      </c>
      <c r="K2336" t="s">
        <v>1233</v>
      </c>
      <c r="L2336" t="s">
        <v>6613</v>
      </c>
      <c r="M23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6" t="s">
        <v>1234</v>
      </c>
      <c r="O2336" s="4">
        <v>39385.800000000003</v>
      </c>
      <c r="P2336" s="4">
        <f>IF(Table_GL_DATA_QUERY[[#This Row],[TRANSAMT]]&gt;0,Table_GL_DATA_QUERY[[#This Row],[TRANSAMT]],0)</f>
        <v>39385.800000000003</v>
      </c>
      <c r="Q2336" s="4">
        <f>-IF(Table_GL_DATA_QUERY[[#This Row],[TRANSAMT]]&lt;0,Table_GL_DATA_QUERY[[#This Row],[TRANSAMT]],0)</f>
        <v>0</v>
      </c>
      <c r="R2336" t="s">
        <v>31</v>
      </c>
      <c r="S2336" t="s">
        <v>43</v>
      </c>
    </row>
    <row r="2337" spans="1:19" x14ac:dyDescent="0.25">
      <c r="A2337" s="6">
        <v>20210702</v>
      </c>
      <c r="B2337" t="s">
        <v>768</v>
      </c>
      <c r="C2337" t="s">
        <v>3682</v>
      </c>
      <c r="D2337" t="s">
        <v>6609</v>
      </c>
      <c r="E2337" t="s">
        <v>56</v>
      </c>
      <c r="F2337" t="s">
        <v>24</v>
      </c>
      <c r="G2337" t="s">
        <v>49</v>
      </c>
      <c r="H2337">
        <v>0</v>
      </c>
      <c r="I2337">
        <v>0</v>
      </c>
      <c r="J2337" t="s">
        <v>61</v>
      </c>
      <c r="K2337" t="s">
        <v>1233</v>
      </c>
      <c r="L2337" t="s">
        <v>6614</v>
      </c>
      <c r="M23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7" t="s">
        <v>1234</v>
      </c>
      <c r="O2337" s="4">
        <v>95099.88</v>
      </c>
      <c r="P2337" s="4">
        <f>IF(Table_GL_DATA_QUERY[[#This Row],[TRANSAMT]]&gt;0,Table_GL_DATA_QUERY[[#This Row],[TRANSAMT]],0)</f>
        <v>95099.88</v>
      </c>
      <c r="Q2337" s="4">
        <f>-IF(Table_GL_DATA_QUERY[[#This Row],[TRANSAMT]]&lt;0,Table_GL_DATA_QUERY[[#This Row],[TRANSAMT]],0)</f>
        <v>0</v>
      </c>
      <c r="R2337" t="s">
        <v>31</v>
      </c>
      <c r="S2337" t="s">
        <v>43</v>
      </c>
    </row>
    <row r="2338" spans="1:19" x14ac:dyDescent="0.25">
      <c r="A2338" s="6">
        <v>20210702</v>
      </c>
      <c r="B2338" t="s">
        <v>768</v>
      </c>
      <c r="C2338" t="s">
        <v>3682</v>
      </c>
      <c r="D2338" t="s">
        <v>6609</v>
      </c>
      <c r="E2338" t="s">
        <v>128</v>
      </c>
      <c r="F2338" t="s">
        <v>24</v>
      </c>
      <c r="G2338" t="s">
        <v>49</v>
      </c>
      <c r="H2338">
        <v>0</v>
      </c>
      <c r="I2338">
        <v>0</v>
      </c>
      <c r="J2338" t="s">
        <v>61</v>
      </c>
      <c r="K2338" t="s">
        <v>1233</v>
      </c>
      <c r="L2338" t="s">
        <v>6615</v>
      </c>
      <c r="M23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8" t="s">
        <v>1234</v>
      </c>
      <c r="O2338" s="4">
        <v>147547.42000000001</v>
      </c>
      <c r="P2338" s="4">
        <f>IF(Table_GL_DATA_QUERY[[#This Row],[TRANSAMT]]&gt;0,Table_GL_DATA_QUERY[[#This Row],[TRANSAMT]],0)</f>
        <v>147547.42000000001</v>
      </c>
      <c r="Q2338" s="4">
        <f>-IF(Table_GL_DATA_QUERY[[#This Row],[TRANSAMT]]&lt;0,Table_GL_DATA_QUERY[[#This Row],[TRANSAMT]],0)</f>
        <v>0</v>
      </c>
      <c r="R2338" t="s">
        <v>31</v>
      </c>
      <c r="S2338" t="s">
        <v>43</v>
      </c>
    </row>
    <row r="2339" spans="1:19" x14ac:dyDescent="0.25">
      <c r="A2339" s="6">
        <v>20210702</v>
      </c>
      <c r="B2339" t="s">
        <v>768</v>
      </c>
      <c r="C2339" t="s">
        <v>3682</v>
      </c>
      <c r="D2339" t="s">
        <v>6609</v>
      </c>
      <c r="E2339" t="s">
        <v>97</v>
      </c>
      <c r="F2339" t="s">
        <v>24</v>
      </c>
      <c r="G2339" t="s">
        <v>49</v>
      </c>
      <c r="H2339">
        <v>0</v>
      </c>
      <c r="I2339">
        <v>0</v>
      </c>
      <c r="J2339" t="s">
        <v>61</v>
      </c>
      <c r="K2339" t="s">
        <v>1233</v>
      </c>
      <c r="L2339" t="s">
        <v>6616</v>
      </c>
      <c r="M23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39" t="s">
        <v>1234</v>
      </c>
      <c r="O2339" s="4">
        <v>58140.92</v>
      </c>
      <c r="P2339" s="4">
        <f>IF(Table_GL_DATA_QUERY[[#This Row],[TRANSAMT]]&gt;0,Table_GL_DATA_QUERY[[#This Row],[TRANSAMT]],0)</f>
        <v>58140.92</v>
      </c>
      <c r="Q2339" s="4">
        <f>-IF(Table_GL_DATA_QUERY[[#This Row],[TRANSAMT]]&lt;0,Table_GL_DATA_QUERY[[#This Row],[TRANSAMT]],0)</f>
        <v>0</v>
      </c>
      <c r="R2339" t="s">
        <v>31</v>
      </c>
      <c r="S2339" t="s">
        <v>43</v>
      </c>
    </row>
    <row r="2340" spans="1:19" x14ac:dyDescent="0.25">
      <c r="A2340" s="6">
        <v>20210702</v>
      </c>
      <c r="B2340" t="s">
        <v>768</v>
      </c>
      <c r="C2340" t="s">
        <v>3682</v>
      </c>
      <c r="D2340" t="s">
        <v>6609</v>
      </c>
      <c r="E2340" t="s">
        <v>99</v>
      </c>
      <c r="F2340" t="s">
        <v>24</v>
      </c>
      <c r="G2340" t="s">
        <v>49</v>
      </c>
      <c r="H2340">
        <v>0</v>
      </c>
      <c r="I2340">
        <v>0</v>
      </c>
      <c r="J2340" t="s">
        <v>61</v>
      </c>
      <c r="K2340" t="s">
        <v>1233</v>
      </c>
      <c r="L2340" t="s">
        <v>6617</v>
      </c>
      <c r="M23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40" t="s">
        <v>1234</v>
      </c>
      <c r="O2340" s="4">
        <v>105979.78</v>
      </c>
      <c r="P2340" s="4">
        <f>IF(Table_GL_DATA_QUERY[[#This Row],[TRANSAMT]]&gt;0,Table_GL_DATA_QUERY[[#This Row],[TRANSAMT]],0)</f>
        <v>105979.78</v>
      </c>
      <c r="Q2340" s="4">
        <f>-IF(Table_GL_DATA_QUERY[[#This Row],[TRANSAMT]]&lt;0,Table_GL_DATA_QUERY[[#This Row],[TRANSAMT]],0)</f>
        <v>0</v>
      </c>
      <c r="R2340" t="s">
        <v>31</v>
      </c>
      <c r="S2340" t="s">
        <v>43</v>
      </c>
    </row>
    <row r="2341" spans="1:19" x14ac:dyDescent="0.25">
      <c r="A2341" s="6">
        <v>20210720</v>
      </c>
      <c r="B2341" t="s">
        <v>768</v>
      </c>
      <c r="C2341" t="s">
        <v>3682</v>
      </c>
      <c r="D2341" t="s">
        <v>6618</v>
      </c>
      <c r="E2341" t="s">
        <v>23</v>
      </c>
      <c r="F2341" t="s">
        <v>24</v>
      </c>
      <c r="G2341" t="s">
        <v>49</v>
      </c>
      <c r="H2341">
        <v>0</v>
      </c>
      <c r="I2341">
        <v>0</v>
      </c>
      <c r="J2341" t="s">
        <v>468</v>
      </c>
      <c r="K2341" t="s">
        <v>6619</v>
      </c>
      <c r="L2341" t="s">
        <v>6620</v>
      </c>
      <c r="M23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000051329-00</v>
      </c>
      <c r="N2341" t="s">
        <v>123</v>
      </c>
      <c r="O2341" s="4">
        <v>-376420</v>
      </c>
      <c r="P2341" s="4">
        <f>IF(Table_GL_DATA_QUERY[[#This Row],[TRANSAMT]]&gt;0,Table_GL_DATA_QUERY[[#This Row],[TRANSAMT]],0)</f>
        <v>0</v>
      </c>
      <c r="Q2341" s="4">
        <f>-IF(Table_GL_DATA_QUERY[[#This Row],[TRANSAMT]]&lt;0,Table_GL_DATA_QUERY[[#This Row],[TRANSAMT]],0)</f>
        <v>376420</v>
      </c>
      <c r="R2341" t="s">
        <v>31</v>
      </c>
      <c r="S2341" t="s">
        <v>27</v>
      </c>
    </row>
    <row r="2342" spans="1:19" x14ac:dyDescent="0.25">
      <c r="A2342" s="6">
        <v>20210714</v>
      </c>
      <c r="B2342" t="s">
        <v>768</v>
      </c>
      <c r="C2342" t="s">
        <v>3682</v>
      </c>
      <c r="D2342" t="s">
        <v>6621</v>
      </c>
      <c r="E2342" t="s">
        <v>23</v>
      </c>
      <c r="F2342" t="s">
        <v>150</v>
      </c>
      <c r="G2342" t="s">
        <v>355</v>
      </c>
      <c r="H2342">
        <v>0</v>
      </c>
      <c r="I2342">
        <v>0</v>
      </c>
      <c r="J2342" t="s">
        <v>468</v>
      </c>
      <c r="K2342" t="s">
        <v>6622</v>
      </c>
      <c r="L2342" t="s">
        <v>6623</v>
      </c>
      <c r="M23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42" t="s">
        <v>6624</v>
      </c>
      <c r="O2342" s="4">
        <v>-41373</v>
      </c>
      <c r="P2342" s="4">
        <f>IF(Table_GL_DATA_QUERY[[#This Row],[TRANSAMT]]&gt;0,Table_GL_DATA_QUERY[[#This Row],[TRANSAMT]],0)</f>
        <v>0</v>
      </c>
      <c r="Q2342" s="4">
        <f>-IF(Table_GL_DATA_QUERY[[#This Row],[TRANSAMT]]&lt;0,Table_GL_DATA_QUERY[[#This Row],[TRANSAMT]],0)</f>
        <v>41373</v>
      </c>
      <c r="R2342" t="s">
        <v>26</v>
      </c>
      <c r="S2342" t="s">
        <v>27</v>
      </c>
    </row>
    <row r="2343" spans="1:19" x14ac:dyDescent="0.25">
      <c r="A2343" s="6">
        <v>20210714</v>
      </c>
      <c r="B2343" t="s">
        <v>768</v>
      </c>
      <c r="C2343" t="s">
        <v>3682</v>
      </c>
      <c r="D2343" t="s">
        <v>6621</v>
      </c>
      <c r="E2343" t="s">
        <v>59</v>
      </c>
      <c r="F2343" t="s">
        <v>144</v>
      </c>
      <c r="G2343" t="s">
        <v>355</v>
      </c>
      <c r="H2343">
        <v>0</v>
      </c>
      <c r="I2343">
        <v>0</v>
      </c>
      <c r="J2343" t="s">
        <v>468</v>
      </c>
      <c r="K2343" t="s">
        <v>6625</v>
      </c>
      <c r="L2343" t="s">
        <v>6626</v>
      </c>
      <c r="M23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43" t="s">
        <v>6627</v>
      </c>
      <c r="O2343" s="4">
        <v>-365289</v>
      </c>
      <c r="P2343" s="4">
        <f>IF(Table_GL_DATA_QUERY[[#This Row],[TRANSAMT]]&gt;0,Table_GL_DATA_QUERY[[#This Row],[TRANSAMT]],0)</f>
        <v>0</v>
      </c>
      <c r="Q2343" s="4">
        <f>-IF(Table_GL_DATA_QUERY[[#This Row],[TRANSAMT]]&lt;0,Table_GL_DATA_QUERY[[#This Row],[TRANSAMT]],0)</f>
        <v>365289</v>
      </c>
      <c r="R2343" t="s">
        <v>26</v>
      </c>
      <c r="S2343" t="s">
        <v>27</v>
      </c>
    </row>
    <row r="2344" spans="1:19" x14ac:dyDescent="0.25">
      <c r="A2344" s="6">
        <v>20210714</v>
      </c>
      <c r="B2344" t="s">
        <v>768</v>
      </c>
      <c r="C2344" t="s">
        <v>3682</v>
      </c>
      <c r="D2344" t="s">
        <v>6621</v>
      </c>
      <c r="E2344" t="s">
        <v>149</v>
      </c>
      <c r="F2344" t="s">
        <v>359</v>
      </c>
      <c r="G2344" t="s">
        <v>355</v>
      </c>
      <c r="H2344">
        <v>0</v>
      </c>
      <c r="I2344">
        <v>0</v>
      </c>
      <c r="J2344" t="s">
        <v>468</v>
      </c>
      <c r="K2344" t="s">
        <v>6628</v>
      </c>
      <c r="L2344" t="s">
        <v>6629</v>
      </c>
      <c r="M23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44" t="s">
        <v>6630</v>
      </c>
      <c r="O2344" s="4">
        <v>-27986</v>
      </c>
      <c r="P2344" s="4">
        <f>IF(Table_GL_DATA_QUERY[[#This Row],[TRANSAMT]]&gt;0,Table_GL_DATA_QUERY[[#This Row],[TRANSAMT]],0)</f>
        <v>0</v>
      </c>
      <c r="Q2344" s="4">
        <f>-IF(Table_GL_DATA_QUERY[[#This Row],[TRANSAMT]]&lt;0,Table_GL_DATA_QUERY[[#This Row],[TRANSAMT]],0)</f>
        <v>27986</v>
      </c>
      <c r="R2344" t="s">
        <v>26</v>
      </c>
      <c r="S2344" t="s">
        <v>27</v>
      </c>
    </row>
    <row r="2345" spans="1:19" x14ac:dyDescent="0.25">
      <c r="A2345" s="6">
        <v>20210714</v>
      </c>
      <c r="B2345" t="s">
        <v>768</v>
      </c>
      <c r="C2345" t="s">
        <v>3682</v>
      </c>
      <c r="D2345" t="s">
        <v>6621</v>
      </c>
      <c r="E2345" t="s">
        <v>126</v>
      </c>
      <c r="F2345" t="s">
        <v>24</v>
      </c>
      <c r="G2345" t="s">
        <v>355</v>
      </c>
      <c r="H2345">
        <v>0</v>
      </c>
      <c r="I2345">
        <v>0</v>
      </c>
      <c r="J2345" t="s">
        <v>468</v>
      </c>
      <c r="K2345" t="s">
        <v>6631</v>
      </c>
      <c r="L2345" t="s">
        <v>6632</v>
      </c>
      <c r="M23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45" t="s">
        <v>6633</v>
      </c>
      <c r="O2345" s="4">
        <v>-19582</v>
      </c>
      <c r="P2345" s="4">
        <f>IF(Table_GL_DATA_QUERY[[#This Row],[TRANSAMT]]&gt;0,Table_GL_DATA_QUERY[[#This Row],[TRANSAMT]],0)</f>
        <v>0</v>
      </c>
      <c r="Q2345" s="4">
        <f>-IF(Table_GL_DATA_QUERY[[#This Row],[TRANSAMT]]&lt;0,Table_GL_DATA_QUERY[[#This Row],[TRANSAMT]],0)</f>
        <v>19582</v>
      </c>
      <c r="R2345" t="s">
        <v>26</v>
      </c>
      <c r="S2345" t="s">
        <v>27</v>
      </c>
    </row>
    <row r="2346" spans="1:19" x14ac:dyDescent="0.25">
      <c r="A2346" s="6">
        <v>20210714</v>
      </c>
      <c r="B2346" t="s">
        <v>768</v>
      </c>
      <c r="C2346" t="s">
        <v>3682</v>
      </c>
      <c r="D2346" t="s">
        <v>6621</v>
      </c>
      <c r="E2346" t="s">
        <v>127</v>
      </c>
      <c r="F2346" t="s">
        <v>202</v>
      </c>
      <c r="G2346" t="s">
        <v>355</v>
      </c>
      <c r="H2346">
        <v>0</v>
      </c>
      <c r="I2346">
        <v>0</v>
      </c>
      <c r="J2346" t="s">
        <v>468</v>
      </c>
      <c r="K2346" t="s">
        <v>6634</v>
      </c>
      <c r="L2346" t="s">
        <v>6635</v>
      </c>
      <c r="M23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46" t="s">
        <v>6636</v>
      </c>
      <c r="O2346" s="4">
        <v>-21976</v>
      </c>
      <c r="P2346" s="4">
        <f>IF(Table_GL_DATA_QUERY[[#This Row],[TRANSAMT]]&gt;0,Table_GL_DATA_QUERY[[#This Row],[TRANSAMT]],0)</f>
        <v>0</v>
      </c>
      <c r="Q2346" s="4">
        <f>-IF(Table_GL_DATA_QUERY[[#This Row],[TRANSAMT]]&lt;0,Table_GL_DATA_QUERY[[#This Row],[TRANSAMT]],0)</f>
        <v>21976</v>
      </c>
      <c r="R2346" t="s">
        <v>26</v>
      </c>
      <c r="S2346" t="s">
        <v>27</v>
      </c>
    </row>
    <row r="2347" spans="1:19" x14ac:dyDescent="0.25">
      <c r="A2347" s="6">
        <v>20210715</v>
      </c>
      <c r="B2347" t="s">
        <v>768</v>
      </c>
      <c r="C2347" t="s">
        <v>3682</v>
      </c>
      <c r="D2347" t="s">
        <v>6621</v>
      </c>
      <c r="E2347" t="s">
        <v>56</v>
      </c>
      <c r="F2347" t="s">
        <v>24</v>
      </c>
      <c r="G2347" t="s">
        <v>355</v>
      </c>
      <c r="H2347">
        <v>0</v>
      </c>
      <c r="I2347">
        <v>0</v>
      </c>
      <c r="J2347" t="s">
        <v>441</v>
      </c>
      <c r="K2347" t="s">
        <v>6637</v>
      </c>
      <c r="L2347" t="s">
        <v>6638</v>
      </c>
      <c r="M23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47" t="s">
        <v>6639</v>
      </c>
      <c r="O2347" s="4">
        <v>-6976</v>
      </c>
      <c r="P2347" s="4">
        <f>IF(Table_GL_DATA_QUERY[[#This Row],[TRANSAMT]]&gt;0,Table_GL_DATA_QUERY[[#This Row],[TRANSAMT]],0)</f>
        <v>0</v>
      </c>
      <c r="Q2347" s="4">
        <f>-IF(Table_GL_DATA_QUERY[[#This Row],[TRANSAMT]]&lt;0,Table_GL_DATA_QUERY[[#This Row],[TRANSAMT]],0)</f>
        <v>6976</v>
      </c>
      <c r="R2347" t="s">
        <v>26</v>
      </c>
      <c r="S2347" t="s">
        <v>27</v>
      </c>
    </row>
    <row r="2348" spans="1:19" x14ac:dyDescent="0.25">
      <c r="A2348" s="6">
        <v>20210729</v>
      </c>
      <c r="B2348" t="s">
        <v>768</v>
      </c>
      <c r="C2348" t="s">
        <v>3682</v>
      </c>
      <c r="D2348" t="s">
        <v>4306</v>
      </c>
      <c r="E2348" t="s">
        <v>32</v>
      </c>
      <c r="F2348" t="s">
        <v>24</v>
      </c>
      <c r="G2348" t="s">
        <v>49</v>
      </c>
      <c r="H2348">
        <v>0</v>
      </c>
      <c r="I2348">
        <v>0</v>
      </c>
      <c r="J2348" t="s">
        <v>61</v>
      </c>
      <c r="K2348" t="s">
        <v>211</v>
      </c>
      <c r="L2348" t="s">
        <v>6580</v>
      </c>
      <c r="M23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348" t="s">
        <v>212</v>
      </c>
      <c r="O2348" s="4">
        <v>566214</v>
      </c>
      <c r="P2348" s="4">
        <f>IF(Table_GL_DATA_QUERY[[#This Row],[TRANSAMT]]&gt;0,Table_GL_DATA_QUERY[[#This Row],[TRANSAMT]],0)</f>
        <v>566214</v>
      </c>
      <c r="Q2348" s="4">
        <f>-IF(Table_GL_DATA_QUERY[[#This Row],[TRANSAMT]]&lt;0,Table_GL_DATA_QUERY[[#This Row],[TRANSAMT]],0)</f>
        <v>0</v>
      </c>
      <c r="R2348" t="s">
        <v>31</v>
      </c>
      <c r="S2348" t="s">
        <v>43</v>
      </c>
    </row>
    <row r="2349" spans="1:19" x14ac:dyDescent="0.25">
      <c r="A2349" s="6">
        <v>20210729</v>
      </c>
      <c r="B2349" t="s">
        <v>768</v>
      </c>
      <c r="C2349" t="s">
        <v>3682</v>
      </c>
      <c r="D2349" t="s">
        <v>4306</v>
      </c>
      <c r="E2349" t="s">
        <v>33</v>
      </c>
      <c r="F2349" t="s">
        <v>24</v>
      </c>
      <c r="G2349" t="s">
        <v>49</v>
      </c>
      <c r="H2349">
        <v>0</v>
      </c>
      <c r="I2349">
        <v>0</v>
      </c>
      <c r="J2349" t="s">
        <v>61</v>
      </c>
      <c r="K2349" t="s">
        <v>6581</v>
      </c>
      <c r="L2349" t="s">
        <v>6582</v>
      </c>
      <c r="M23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49" t="s">
        <v>2549</v>
      </c>
      <c r="O2349" s="4">
        <v>973562.15</v>
      </c>
      <c r="P2349" s="4">
        <f>IF(Table_GL_DATA_QUERY[[#This Row],[TRANSAMT]]&gt;0,Table_GL_DATA_QUERY[[#This Row],[TRANSAMT]],0)</f>
        <v>973562.15</v>
      </c>
      <c r="Q2349" s="4">
        <f>-IF(Table_GL_DATA_QUERY[[#This Row],[TRANSAMT]]&lt;0,Table_GL_DATA_QUERY[[#This Row],[TRANSAMT]],0)</f>
        <v>0</v>
      </c>
      <c r="R2349" t="s">
        <v>31</v>
      </c>
      <c r="S2349" t="s">
        <v>43</v>
      </c>
    </row>
    <row r="2350" spans="1:19" x14ac:dyDescent="0.25">
      <c r="A2350" s="6">
        <v>20210729</v>
      </c>
      <c r="B2350" t="s">
        <v>768</v>
      </c>
      <c r="C2350" t="s">
        <v>3682</v>
      </c>
      <c r="D2350" t="s">
        <v>4306</v>
      </c>
      <c r="E2350" t="s">
        <v>34</v>
      </c>
      <c r="F2350" t="s">
        <v>24</v>
      </c>
      <c r="G2350" t="s">
        <v>49</v>
      </c>
      <c r="H2350">
        <v>0</v>
      </c>
      <c r="I2350">
        <v>0</v>
      </c>
      <c r="J2350" t="s">
        <v>61</v>
      </c>
      <c r="K2350" t="s">
        <v>1010</v>
      </c>
      <c r="L2350" t="s">
        <v>6583</v>
      </c>
      <c r="M23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50" t="s">
        <v>1011</v>
      </c>
      <c r="O2350" s="4">
        <v>68969.64</v>
      </c>
      <c r="P2350" s="4">
        <f>IF(Table_GL_DATA_QUERY[[#This Row],[TRANSAMT]]&gt;0,Table_GL_DATA_QUERY[[#This Row],[TRANSAMT]],0)</f>
        <v>68969.64</v>
      </c>
      <c r="Q2350" s="4">
        <f>-IF(Table_GL_DATA_QUERY[[#This Row],[TRANSAMT]]&lt;0,Table_GL_DATA_QUERY[[#This Row],[TRANSAMT]],0)</f>
        <v>0</v>
      </c>
      <c r="R2350" t="s">
        <v>31</v>
      </c>
      <c r="S2350" t="s">
        <v>43</v>
      </c>
    </row>
    <row r="2351" spans="1:19" x14ac:dyDescent="0.25">
      <c r="A2351" s="6">
        <v>20210729</v>
      </c>
      <c r="B2351" t="s">
        <v>768</v>
      </c>
      <c r="C2351" t="s">
        <v>3682</v>
      </c>
      <c r="D2351" t="s">
        <v>4306</v>
      </c>
      <c r="E2351" t="s">
        <v>366</v>
      </c>
      <c r="F2351" t="s">
        <v>144</v>
      </c>
      <c r="G2351" t="s">
        <v>49</v>
      </c>
      <c r="H2351">
        <v>0</v>
      </c>
      <c r="I2351">
        <v>0</v>
      </c>
      <c r="J2351" t="s">
        <v>61</v>
      </c>
      <c r="K2351" t="s">
        <v>2550</v>
      </c>
      <c r="L2351" t="s">
        <v>6584</v>
      </c>
      <c r="M23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51" t="s">
        <v>2551</v>
      </c>
      <c r="O2351" s="4">
        <v>1815413</v>
      </c>
      <c r="P2351" s="4">
        <f>IF(Table_GL_DATA_QUERY[[#This Row],[TRANSAMT]]&gt;0,Table_GL_DATA_QUERY[[#This Row],[TRANSAMT]],0)</f>
        <v>1815413</v>
      </c>
      <c r="Q2351" s="4">
        <f>-IF(Table_GL_DATA_QUERY[[#This Row],[TRANSAMT]]&lt;0,Table_GL_DATA_QUERY[[#This Row],[TRANSAMT]],0)</f>
        <v>0</v>
      </c>
      <c r="R2351" t="s">
        <v>31</v>
      </c>
      <c r="S2351" t="s">
        <v>27</v>
      </c>
    </row>
    <row r="2352" spans="1:19" x14ac:dyDescent="0.25">
      <c r="A2352" s="6">
        <v>20210729</v>
      </c>
      <c r="B2352" t="s">
        <v>768</v>
      </c>
      <c r="C2352" t="s">
        <v>3682</v>
      </c>
      <c r="D2352" t="s">
        <v>4306</v>
      </c>
      <c r="E2352" t="s">
        <v>367</v>
      </c>
      <c r="F2352" t="s">
        <v>24</v>
      </c>
      <c r="G2352" t="s">
        <v>49</v>
      </c>
      <c r="H2352">
        <v>0</v>
      </c>
      <c r="I2352">
        <v>0</v>
      </c>
      <c r="J2352" t="s">
        <v>61</v>
      </c>
      <c r="K2352" t="s">
        <v>6585</v>
      </c>
      <c r="L2352" t="s">
        <v>6586</v>
      </c>
      <c r="M23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52" t="s">
        <v>2389</v>
      </c>
      <c r="O2352" s="4">
        <v>164638.39999999999</v>
      </c>
      <c r="P2352" s="4">
        <f>IF(Table_GL_DATA_QUERY[[#This Row],[TRANSAMT]]&gt;0,Table_GL_DATA_QUERY[[#This Row],[TRANSAMT]],0)</f>
        <v>164638.39999999999</v>
      </c>
      <c r="Q2352" s="4">
        <f>-IF(Table_GL_DATA_QUERY[[#This Row],[TRANSAMT]]&lt;0,Table_GL_DATA_QUERY[[#This Row],[TRANSAMT]],0)</f>
        <v>0</v>
      </c>
      <c r="R2352" t="s">
        <v>31</v>
      </c>
      <c r="S2352" t="s">
        <v>43</v>
      </c>
    </row>
    <row r="2353" spans="1:19" x14ac:dyDescent="0.25">
      <c r="A2353" s="6">
        <v>20210729</v>
      </c>
      <c r="B2353" t="s">
        <v>768</v>
      </c>
      <c r="C2353" t="s">
        <v>3682</v>
      </c>
      <c r="D2353" t="s">
        <v>4306</v>
      </c>
      <c r="E2353" t="s">
        <v>368</v>
      </c>
      <c r="F2353" t="s">
        <v>24</v>
      </c>
      <c r="G2353" t="s">
        <v>49</v>
      </c>
      <c r="H2353">
        <v>0</v>
      </c>
      <c r="I2353">
        <v>0</v>
      </c>
      <c r="J2353" t="s">
        <v>61</v>
      </c>
      <c r="K2353" t="s">
        <v>1573</v>
      </c>
      <c r="L2353" t="s">
        <v>6587</v>
      </c>
      <c r="M23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53" t="s">
        <v>4392</v>
      </c>
      <c r="O2353" s="4">
        <v>133658.93</v>
      </c>
      <c r="P2353" s="4">
        <f>IF(Table_GL_DATA_QUERY[[#This Row],[TRANSAMT]]&gt;0,Table_GL_DATA_QUERY[[#This Row],[TRANSAMT]],0)</f>
        <v>133658.93</v>
      </c>
      <c r="Q2353" s="4">
        <f>-IF(Table_GL_DATA_QUERY[[#This Row],[TRANSAMT]]&lt;0,Table_GL_DATA_QUERY[[#This Row],[TRANSAMT]],0)</f>
        <v>0</v>
      </c>
      <c r="R2353" t="s">
        <v>31</v>
      </c>
      <c r="S2353" t="s">
        <v>43</v>
      </c>
    </row>
    <row r="2354" spans="1:19" x14ac:dyDescent="0.25">
      <c r="A2354" s="6">
        <v>20210729</v>
      </c>
      <c r="B2354" t="s">
        <v>768</v>
      </c>
      <c r="C2354" t="s">
        <v>3682</v>
      </c>
      <c r="D2354" t="s">
        <v>4306</v>
      </c>
      <c r="E2354" t="s">
        <v>369</v>
      </c>
      <c r="F2354" t="s">
        <v>24</v>
      </c>
      <c r="G2354" t="s">
        <v>49</v>
      </c>
      <c r="H2354">
        <v>0</v>
      </c>
      <c r="I2354">
        <v>0</v>
      </c>
      <c r="J2354" t="s">
        <v>61</v>
      </c>
      <c r="K2354" t="s">
        <v>2398</v>
      </c>
      <c r="L2354" t="s">
        <v>6588</v>
      </c>
      <c r="M23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54" t="s">
        <v>2399</v>
      </c>
      <c r="O2354" s="4">
        <v>647121.14</v>
      </c>
      <c r="P2354" s="4">
        <f>IF(Table_GL_DATA_QUERY[[#This Row],[TRANSAMT]]&gt;0,Table_GL_DATA_QUERY[[#This Row],[TRANSAMT]],0)</f>
        <v>647121.14</v>
      </c>
      <c r="Q2354" s="4">
        <f>-IF(Table_GL_DATA_QUERY[[#This Row],[TRANSAMT]]&lt;0,Table_GL_DATA_QUERY[[#This Row],[TRANSAMT]],0)</f>
        <v>0</v>
      </c>
      <c r="R2354" t="s">
        <v>31</v>
      </c>
      <c r="S2354" t="s">
        <v>43</v>
      </c>
    </row>
    <row r="2355" spans="1:19" x14ac:dyDescent="0.25">
      <c r="A2355" s="6">
        <v>20210729</v>
      </c>
      <c r="B2355" t="s">
        <v>768</v>
      </c>
      <c r="C2355" t="s">
        <v>3682</v>
      </c>
      <c r="D2355" t="s">
        <v>4306</v>
      </c>
      <c r="E2355" t="s">
        <v>95</v>
      </c>
      <c r="F2355" t="s">
        <v>24</v>
      </c>
      <c r="G2355" t="s">
        <v>49</v>
      </c>
      <c r="H2355">
        <v>0</v>
      </c>
      <c r="I2355">
        <v>0</v>
      </c>
      <c r="J2355" t="s">
        <v>61</v>
      </c>
      <c r="K2355" t="s">
        <v>6589</v>
      </c>
      <c r="L2355" t="s">
        <v>6590</v>
      </c>
      <c r="M23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55" t="s">
        <v>2552</v>
      </c>
      <c r="O2355" s="4">
        <v>687092.96</v>
      </c>
      <c r="P2355" s="4">
        <f>IF(Table_GL_DATA_QUERY[[#This Row],[TRANSAMT]]&gt;0,Table_GL_DATA_QUERY[[#This Row],[TRANSAMT]],0)</f>
        <v>687092.96</v>
      </c>
      <c r="Q2355" s="4">
        <f>-IF(Table_GL_DATA_QUERY[[#This Row],[TRANSAMT]]&lt;0,Table_GL_DATA_QUERY[[#This Row],[TRANSAMT]],0)</f>
        <v>0</v>
      </c>
      <c r="R2355" t="s">
        <v>31</v>
      </c>
      <c r="S2355" t="s">
        <v>43</v>
      </c>
    </row>
    <row r="2356" spans="1:19" x14ac:dyDescent="0.25">
      <c r="A2356" s="6">
        <v>20210729</v>
      </c>
      <c r="B2356" t="s">
        <v>768</v>
      </c>
      <c r="C2356" t="s">
        <v>3682</v>
      </c>
      <c r="D2356" t="s">
        <v>4306</v>
      </c>
      <c r="E2356" t="s">
        <v>174</v>
      </c>
      <c r="F2356" t="s">
        <v>24</v>
      </c>
      <c r="G2356" t="s">
        <v>49</v>
      </c>
      <c r="H2356">
        <v>0</v>
      </c>
      <c r="I2356">
        <v>0</v>
      </c>
      <c r="J2356" t="s">
        <v>61</v>
      </c>
      <c r="K2356" t="s">
        <v>2553</v>
      </c>
      <c r="L2356" t="s">
        <v>6591</v>
      </c>
      <c r="M23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56" t="s">
        <v>2554</v>
      </c>
      <c r="O2356" s="4">
        <v>556609</v>
      </c>
      <c r="P2356" s="4">
        <f>IF(Table_GL_DATA_QUERY[[#This Row],[TRANSAMT]]&gt;0,Table_GL_DATA_QUERY[[#This Row],[TRANSAMT]],0)</f>
        <v>556609</v>
      </c>
      <c r="Q2356" s="4">
        <f>-IF(Table_GL_DATA_QUERY[[#This Row],[TRANSAMT]]&lt;0,Table_GL_DATA_QUERY[[#This Row],[TRANSAMT]],0)</f>
        <v>0</v>
      </c>
      <c r="R2356" t="s">
        <v>31</v>
      </c>
      <c r="S2356" t="s">
        <v>43</v>
      </c>
    </row>
    <row r="2357" spans="1:19" x14ac:dyDescent="0.25">
      <c r="A2357" s="6">
        <v>20210729</v>
      </c>
      <c r="B2357" t="s">
        <v>768</v>
      </c>
      <c r="C2357" t="s">
        <v>3682</v>
      </c>
      <c r="D2357" t="s">
        <v>4306</v>
      </c>
      <c r="E2357" t="s">
        <v>175</v>
      </c>
      <c r="F2357" t="s">
        <v>24</v>
      </c>
      <c r="G2357" t="s">
        <v>49</v>
      </c>
      <c r="H2357">
        <v>0</v>
      </c>
      <c r="I2357">
        <v>0</v>
      </c>
      <c r="J2357" t="s">
        <v>61</v>
      </c>
      <c r="K2357" t="s">
        <v>4564</v>
      </c>
      <c r="L2357" t="s">
        <v>6592</v>
      </c>
      <c r="M23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000010729661</v>
      </c>
      <c r="N2357" t="s">
        <v>3919</v>
      </c>
      <c r="O2357" s="4">
        <v>5176</v>
      </c>
      <c r="P2357" s="4">
        <f>IF(Table_GL_DATA_QUERY[[#This Row],[TRANSAMT]]&gt;0,Table_GL_DATA_QUERY[[#This Row],[TRANSAMT]],0)</f>
        <v>5176</v>
      </c>
      <c r="Q2357" s="4">
        <f>-IF(Table_GL_DATA_QUERY[[#This Row],[TRANSAMT]]&lt;0,Table_GL_DATA_QUERY[[#This Row],[TRANSAMT]],0)</f>
        <v>0</v>
      </c>
      <c r="R2357" t="s">
        <v>31</v>
      </c>
      <c r="S2357" t="s">
        <v>43</v>
      </c>
    </row>
    <row r="2358" spans="1:19" x14ac:dyDescent="0.25">
      <c r="A2358" s="6">
        <v>20210729</v>
      </c>
      <c r="B2358" t="s">
        <v>768</v>
      </c>
      <c r="C2358" t="s">
        <v>3682</v>
      </c>
      <c r="D2358" t="s">
        <v>4306</v>
      </c>
      <c r="E2358" t="s">
        <v>176</v>
      </c>
      <c r="F2358" t="s">
        <v>24</v>
      </c>
      <c r="G2358" t="s">
        <v>49</v>
      </c>
      <c r="H2358">
        <v>0</v>
      </c>
      <c r="I2358">
        <v>0</v>
      </c>
      <c r="J2358" t="s">
        <v>61</v>
      </c>
      <c r="K2358" t="s">
        <v>2555</v>
      </c>
      <c r="L2358" t="s">
        <v>6593</v>
      </c>
      <c r="M23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58" t="s">
        <v>2556</v>
      </c>
      <c r="O2358" s="4">
        <v>4088634.89</v>
      </c>
      <c r="P2358" s="4">
        <f>IF(Table_GL_DATA_QUERY[[#This Row],[TRANSAMT]]&gt;0,Table_GL_DATA_QUERY[[#This Row],[TRANSAMT]],0)</f>
        <v>4088634.89</v>
      </c>
      <c r="Q2358" s="4">
        <f>-IF(Table_GL_DATA_QUERY[[#This Row],[TRANSAMT]]&lt;0,Table_GL_DATA_QUERY[[#This Row],[TRANSAMT]],0)</f>
        <v>0</v>
      </c>
      <c r="R2358" t="s">
        <v>31</v>
      </c>
      <c r="S2358" t="s">
        <v>43</v>
      </c>
    </row>
    <row r="2359" spans="1:19" x14ac:dyDescent="0.25">
      <c r="A2359" s="6">
        <v>20210729</v>
      </c>
      <c r="B2359" t="s">
        <v>768</v>
      </c>
      <c r="C2359" t="s">
        <v>3682</v>
      </c>
      <c r="D2359" t="s">
        <v>4306</v>
      </c>
      <c r="E2359" t="s">
        <v>177</v>
      </c>
      <c r="F2359" t="s">
        <v>24</v>
      </c>
      <c r="G2359" t="s">
        <v>49</v>
      </c>
      <c r="H2359">
        <v>0</v>
      </c>
      <c r="I2359">
        <v>0</v>
      </c>
      <c r="J2359" t="s">
        <v>61</v>
      </c>
      <c r="K2359" t="s">
        <v>3539</v>
      </c>
      <c r="L2359" t="s">
        <v>6594</v>
      </c>
      <c r="M23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59" t="s">
        <v>2073</v>
      </c>
      <c r="O2359" s="4">
        <v>123976.85</v>
      </c>
      <c r="P2359" s="4">
        <f>IF(Table_GL_DATA_QUERY[[#This Row],[TRANSAMT]]&gt;0,Table_GL_DATA_QUERY[[#This Row],[TRANSAMT]],0)</f>
        <v>123976.85</v>
      </c>
      <c r="Q2359" s="4">
        <f>-IF(Table_GL_DATA_QUERY[[#This Row],[TRANSAMT]]&lt;0,Table_GL_DATA_QUERY[[#This Row],[TRANSAMT]],0)</f>
        <v>0</v>
      </c>
      <c r="R2359" t="s">
        <v>31</v>
      </c>
      <c r="S2359" t="s">
        <v>43</v>
      </c>
    </row>
    <row r="2360" spans="1:19" x14ac:dyDescent="0.25">
      <c r="A2360" s="6">
        <v>20210729</v>
      </c>
      <c r="B2360" t="s">
        <v>768</v>
      </c>
      <c r="C2360" t="s">
        <v>3682</v>
      </c>
      <c r="D2360" t="s">
        <v>4306</v>
      </c>
      <c r="E2360" t="s">
        <v>178</v>
      </c>
      <c r="F2360" t="s">
        <v>24</v>
      </c>
      <c r="G2360" t="s">
        <v>49</v>
      </c>
      <c r="H2360">
        <v>0</v>
      </c>
      <c r="I2360">
        <v>0</v>
      </c>
      <c r="J2360" t="s">
        <v>61</v>
      </c>
      <c r="K2360" t="s">
        <v>2557</v>
      </c>
      <c r="L2360" t="s">
        <v>6595</v>
      </c>
      <c r="M23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000010729727</v>
      </c>
      <c r="N2360" t="s">
        <v>2558</v>
      </c>
      <c r="O2360" s="4">
        <v>2093083.94</v>
      </c>
      <c r="P2360" s="4">
        <f>IF(Table_GL_DATA_QUERY[[#This Row],[TRANSAMT]]&gt;0,Table_GL_DATA_QUERY[[#This Row],[TRANSAMT]],0)</f>
        <v>2093083.94</v>
      </c>
      <c r="Q2360" s="4">
        <f>-IF(Table_GL_DATA_QUERY[[#This Row],[TRANSAMT]]&lt;0,Table_GL_DATA_QUERY[[#This Row],[TRANSAMT]],0)</f>
        <v>0</v>
      </c>
      <c r="R2360" t="s">
        <v>31</v>
      </c>
      <c r="S2360" t="s">
        <v>43</v>
      </c>
    </row>
    <row r="2361" spans="1:19" x14ac:dyDescent="0.25">
      <c r="A2361" s="6">
        <v>20210729</v>
      </c>
      <c r="B2361" t="s">
        <v>768</v>
      </c>
      <c r="C2361" t="s">
        <v>3682</v>
      </c>
      <c r="D2361" t="s">
        <v>4306</v>
      </c>
      <c r="E2361" t="s">
        <v>179</v>
      </c>
      <c r="F2361" t="s">
        <v>24</v>
      </c>
      <c r="G2361" t="s">
        <v>49</v>
      </c>
      <c r="H2361">
        <v>0</v>
      </c>
      <c r="I2361">
        <v>0</v>
      </c>
      <c r="J2361" t="s">
        <v>61</v>
      </c>
      <c r="K2361" t="s">
        <v>2559</v>
      </c>
      <c r="L2361" t="s">
        <v>6596</v>
      </c>
      <c r="M23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61" t="s">
        <v>2560</v>
      </c>
      <c r="O2361" s="4">
        <v>306599</v>
      </c>
      <c r="P2361" s="4">
        <f>IF(Table_GL_DATA_QUERY[[#This Row],[TRANSAMT]]&gt;0,Table_GL_DATA_QUERY[[#This Row],[TRANSAMT]],0)</f>
        <v>306599</v>
      </c>
      <c r="Q2361" s="4">
        <f>-IF(Table_GL_DATA_QUERY[[#This Row],[TRANSAMT]]&lt;0,Table_GL_DATA_QUERY[[#This Row],[TRANSAMT]],0)</f>
        <v>0</v>
      </c>
      <c r="R2361" t="s">
        <v>31</v>
      </c>
      <c r="S2361" t="s">
        <v>43</v>
      </c>
    </row>
    <row r="2362" spans="1:19" x14ac:dyDescent="0.25">
      <c r="A2362" s="6">
        <v>20210729</v>
      </c>
      <c r="B2362" t="s">
        <v>768</v>
      </c>
      <c r="C2362" t="s">
        <v>3682</v>
      </c>
      <c r="D2362" t="s">
        <v>4306</v>
      </c>
      <c r="E2362" t="s">
        <v>182</v>
      </c>
      <c r="F2362" t="s">
        <v>24</v>
      </c>
      <c r="G2362" t="s">
        <v>49</v>
      </c>
      <c r="H2362">
        <v>0</v>
      </c>
      <c r="I2362">
        <v>0</v>
      </c>
      <c r="J2362" t="s">
        <v>61</v>
      </c>
      <c r="K2362" t="s">
        <v>957</v>
      </c>
      <c r="L2362" t="s">
        <v>6597</v>
      </c>
      <c r="M23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62" t="s">
        <v>1572</v>
      </c>
      <c r="O2362" s="4">
        <v>21445</v>
      </c>
      <c r="P2362" s="4">
        <f>IF(Table_GL_DATA_QUERY[[#This Row],[TRANSAMT]]&gt;0,Table_GL_DATA_QUERY[[#This Row],[TRANSAMT]],0)</f>
        <v>21445</v>
      </c>
      <c r="Q2362" s="4">
        <f>-IF(Table_GL_DATA_QUERY[[#This Row],[TRANSAMT]]&lt;0,Table_GL_DATA_QUERY[[#This Row],[TRANSAMT]],0)</f>
        <v>0</v>
      </c>
      <c r="R2362" t="s">
        <v>31</v>
      </c>
      <c r="S2362" t="s">
        <v>43</v>
      </c>
    </row>
    <row r="2363" spans="1:19" x14ac:dyDescent="0.25">
      <c r="A2363" s="6">
        <v>20210729</v>
      </c>
      <c r="B2363" t="s">
        <v>768</v>
      </c>
      <c r="C2363" t="s">
        <v>3682</v>
      </c>
      <c r="D2363" t="s">
        <v>4306</v>
      </c>
      <c r="E2363" t="s">
        <v>183</v>
      </c>
      <c r="F2363" t="s">
        <v>24</v>
      </c>
      <c r="G2363" t="s">
        <v>49</v>
      </c>
      <c r="H2363">
        <v>0</v>
      </c>
      <c r="I2363">
        <v>0</v>
      </c>
      <c r="J2363" t="s">
        <v>61</v>
      </c>
      <c r="K2363" t="s">
        <v>3829</v>
      </c>
      <c r="L2363" t="s">
        <v>6598</v>
      </c>
      <c r="M23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63" t="s">
        <v>3831</v>
      </c>
      <c r="O2363" s="4">
        <v>5449590</v>
      </c>
      <c r="P2363" s="4">
        <f>IF(Table_GL_DATA_QUERY[[#This Row],[TRANSAMT]]&gt;0,Table_GL_DATA_QUERY[[#This Row],[TRANSAMT]],0)</f>
        <v>5449590</v>
      </c>
      <c r="Q2363" s="4">
        <f>-IF(Table_GL_DATA_QUERY[[#This Row],[TRANSAMT]]&lt;0,Table_GL_DATA_QUERY[[#This Row],[TRANSAMT]],0)</f>
        <v>0</v>
      </c>
      <c r="R2363" t="s">
        <v>31</v>
      </c>
      <c r="S2363" t="s">
        <v>43</v>
      </c>
    </row>
    <row r="2364" spans="1:19" x14ac:dyDescent="0.25">
      <c r="A2364" s="6">
        <v>20210729</v>
      </c>
      <c r="B2364" t="s">
        <v>768</v>
      </c>
      <c r="C2364" t="s">
        <v>3682</v>
      </c>
      <c r="D2364" t="s">
        <v>4306</v>
      </c>
      <c r="E2364" t="s">
        <v>184</v>
      </c>
      <c r="F2364" t="s">
        <v>24</v>
      </c>
      <c r="G2364" t="s">
        <v>49</v>
      </c>
      <c r="H2364">
        <v>0</v>
      </c>
      <c r="I2364">
        <v>0</v>
      </c>
      <c r="J2364" t="s">
        <v>61</v>
      </c>
      <c r="K2364" t="s">
        <v>226</v>
      </c>
      <c r="L2364" t="s">
        <v>6599</v>
      </c>
      <c r="M23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64" t="s">
        <v>227</v>
      </c>
      <c r="O2364" s="4">
        <v>710381</v>
      </c>
      <c r="P2364" s="4">
        <f>IF(Table_GL_DATA_QUERY[[#This Row],[TRANSAMT]]&gt;0,Table_GL_DATA_QUERY[[#This Row],[TRANSAMT]],0)</f>
        <v>710381</v>
      </c>
      <c r="Q2364" s="4">
        <f>-IF(Table_GL_DATA_QUERY[[#This Row],[TRANSAMT]]&lt;0,Table_GL_DATA_QUERY[[#This Row],[TRANSAMT]],0)</f>
        <v>0</v>
      </c>
      <c r="R2364" t="s">
        <v>31</v>
      </c>
      <c r="S2364" t="s">
        <v>43</v>
      </c>
    </row>
    <row r="2365" spans="1:19" x14ac:dyDescent="0.25">
      <c r="A2365" s="6">
        <v>20210729</v>
      </c>
      <c r="B2365" t="s">
        <v>768</v>
      </c>
      <c r="C2365" t="s">
        <v>3682</v>
      </c>
      <c r="D2365" t="s">
        <v>4306</v>
      </c>
      <c r="E2365" t="s">
        <v>186</v>
      </c>
      <c r="F2365" t="s">
        <v>24</v>
      </c>
      <c r="G2365" t="s">
        <v>49</v>
      </c>
      <c r="H2365">
        <v>0</v>
      </c>
      <c r="I2365">
        <v>0</v>
      </c>
      <c r="J2365" t="s">
        <v>61</v>
      </c>
      <c r="K2365" t="s">
        <v>3608</v>
      </c>
      <c r="L2365" t="s">
        <v>6600</v>
      </c>
      <c r="M23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000010729708</v>
      </c>
      <c r="N2365" t="s">
        <v>148</v>
      </c>
      <c r="O2365" s="4">
        <v>14812.62</v>
      </c>
      <c r="P2365" s="4">
        <f>IF(Table_GL_DATA_QUERY[[#This Row],[TRANSAMT]]&gt;0,Table_GL_DATA_QUERY[[#This Row],[TRANSAMT]],0)</f>
        <v>14812.62</v>
      </c>
      <c r="Q2365" s="4">
        <f>-IF(Table_GL_DATA_QUERY[[#This Row],[TRANSAMT]]&lt;0,Table_GL_DATA_QUERY[[#This Row],[TRANSAMT]],0)</f>
        <v>0</v>
      </c>
      <c r="R2365" t="s">
        <v>31</v>
      </c>
      <c r="S2365" t="s">
        <v>43</v>
      </c>
    </row>
    <row r="2366" spans="1:19" x14ac:dyDescent="0.25">
      <c r="A2366" s="6">
        <v>20210729</v>
      </c>
      <c r="B2366" t="s">
        <v>768</v>
      </c>
      <c r="C2366" t="s">
        <v>3682</v>
      </c>
      <c r="D2366" t="s">
        <v>4306</v>
      </c>
      <c r="E2366" t="s">
        <v>386</v>
      </c>
      <c r="F2366" t="s">
        <v>58</v>
      </c>
      <c r="G2366" t="s">
        <v>49</v>
      </c>
      <c r="H2366">
        <v>0</v>
      </c>
      <c r="I2366">
        <v>0</v>
      </c>
      <c r="J2366" t="s">
        <v>61</v>
      </c>
      <c r="K2366" t="s">
        <v>4657</v>
      </c>
      <c r="L2366" t="s">
        <v>6601</v>
      </c>
      <c r="M23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000010729724</v>
      </c>
      <c r="N2366" t="s">
        <v>4659</v>
      </c>
      <c r="O2366" s="4">
        <v>60048.29</v>
      </c>
      <c r="P2366" s="4">
        <f>IF(Table_GL_DATA_QUERY[[#This Row],[TRANSAMT]]&gt;0,Table_GL_DATA_QUERY[[#This Row],[TRANSAMT]],0)</f>
        <v>60048.29</v>
      </c>
      <c r="Q2366" s="4">
        <f>-IF(Table_GL_DATA_QUERY[[#This Row],[TRANSAMT]]&lt;0,Table_GL_DATA_QUERY[[#This Row],[TRANSAMT]],0)</f>
        <v>0</v>
      </c>
      <c r="R2366" t="s">
        <v>31</v>
      </c>
      <c r="S2366" t="s">
        <v>27</v>
      </c>
    </row>
    <row r="2367" spans="1:19" x14ac:dyDescent="0.25">
      <c r="A2367" s="6">
        <v>20210729</v>
      </c>
      <c r="B2367" t="s">
        <v>768</v>
      </c>
      <c r="C2367" t="s">
        <v>3682</v>
      </c>
      <c r="D2367" t="s">
        <v>4306</v>
      </c>
      <c r="E2367" t="s">
        <v>187</v>
      </c>
      <c r="F2367" t="s">
        <v>150</v>
      </c>
      <c r="G2367" t="s">
        <v>49</v>
      </c>
      <c r="H2367">
        <v>0</v>
      </c>
      <c r="I2367">
        <v>0</v>
      </c>
      <c r="J2367" t="s">
        <v>61</v>
      </c>
      <c r="K2367" t="s">
        <v>4657</v>
      </c>
      <c r="L2367" t="s">
        <v>6602</v>
      </c>
      <c r="M23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000010729724</v>
      </c>
      <c r="N2367" t="s">
        <v>4659</v>
      </c>
      <c r="O2367" s="4">
        <v>88765.2</v>
      </c>
      <c r="P2367" s="4">
        <f>IF(Table_GL_DATA_QUERY[[#This Row],[TRANSAMT]]&gt;0,Table_GL_DATA_QUERY[[#This Row],[TRANSAMT]],0)</f>
        <v>88765.2</v>
      </c>
      <c r="Q2367" s="4">
        <f>-IF(Table_GL_DATA_QUERY[[#This Row],[TRANSAMT]]&lt;0,Table_GL_DATA_QUERY[[#This Row],[TRANSAMT]],0)</f>
        <v>0</v>
      </c>
      <c r="R2367" t="s">
        <v>31</v>
      </c>
      <c r="S2367" t="s">
        <v>27</v>
      </c>
    </row>
    <row r="2368" spans="1:19" x14ac:dyDescent="0.25">
      <c r="A2368" s="6">
        <v>20210729</v>
      </c>
      <c r="B2368" t="s">
        <v>768</v>
      </c>
      <c r="C2368" t="s">
        <v>3682</v>
      </c>
      <c r="D2368" t="s">
        <v>4306</v>
      </c>
      <c r="E2368" t="s">
        <v>188</v>
      </c>
      <c r="F2368" t="s">
        <v>41</v>
      </c>
      <c r="G2368" t="s">
        <v>49</v>
      </c>
      <c r="H2368">
        <v>0</v>
      </c>
      <c r="I2368">
        <v>0</v>
      </c>
      <c r="J2368" t="s">
        <v>61</v>
      </c>
      <c r="K2368" t="s">
        <v>782</v>
      </c>
      <c r="L2368" t="s">
        <v>6603</v>
      </c>
      <c r="M23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000010729746</v>
      </c>
      <c r="N2368" t="s">
        <v>802</v>
      </c>
      <c r="O2368" s="4">
        <v>413146.52</v>
      </c>
      <c r="P2368" s="4">
        <f>IF(Table_GL_DATA_QUERY[[#This Row],[TRANSAMT]]&gt;0,Table_GL_DATA_QUERY[[#This Row],[TRANSAMT]],0)</f>
        <v>413146.52</v>
      </c>
      <c r="Q2368" s="4">
        <f>-IF(Table_GL_DATA_QUERY[[#This Row],[TRANSAMT]]&lt;0,Table_GL_DATA_QUERY[[#This Row],[TRANSAMT]],0)</f>
        <v>0</v>
      </c>
      <c r="R2368" t="s">
        <v>31</v>
      </c>
      <c r="S2368" t="s">
        <v>27</v>
      </c>
    </row>
    <row r="2369" spans="1:19" x14ac:dyDescent="0.25">
      <c r="A2369" s="6">
        <v>20210729</v>
      </c>
      <c r="B2369" t="s">
        <v>768</v>
      </c>
      <c r="C2369" t="s">
        <v>3682</v>
      </c>
      <c r="D2369" t="s">
        <v>4306</v>
      </c>
      <c r="E2369" t="s">
        <v>189</v>
      </c>
      <c r="F2369" t="s">
        <v>24</v>
      </c>
      <c r="G2369" t="s">
        <v>49</v>
      </c>
      <c r="H2369">
        <v>0</v>
      </c>
      <c r="I2369">
        <v>0</v>
      </c>
      <c r="J2369" t="s">
        <v>61</v>
      </c>
      <c r="K2369" t="s">
        <v>782</v>
      </c>
      <c r="L2369" t="s">
        <v>6604</v>
      </c>
      <c r="M23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000010729746</v>
      </c>
      <c r="N2369" t="s">
        <v>802</v>
      </c>
      <c r="O2369" s="4">
        <v>694512.64000000001</v>
      </c>
      <c r="P2369" s="4">
        <f>IF(Table_GL_DATA_QUERY[[#This Row],[TRANSAMT]]&gt;0,Table_GL_DATA_QUERY[[#This Row],[TRANSAMT]],0)</f>
        <v>694512.64000000001</v>
      </c>
      <c r="Q2369" s="4">
        <f>-IF(Table_GL_DATA_QUERY[[#This Row],[TRANSAMT]]&lt;0,Table_GL_DATA_QUERY[[#This Row],[TRANSAMT]],0)</f>
        <v>0</v>
      </c>
      <c r="R2369" t="s">
        <v>31</v>
      </c>
      <c r="S2369" t="s">
        <v>43</v>
      </c>
    </row>
    <row r="2370" spans="1:19" x14ac:dyDescent="0.25">
      <c r="A2370" s="6">
        <v>20210731</v>
      </c>
      <c r="B2370" t="s">
        <v>768</v>
      </c>
      <c r="C2370" t="s">
        <v>3682</v>
      </c>
      <c r="D2370" t="s">
        <v>7129</v>
      </c>
      <c r="E2370" t="s">
        <v>23</v>
      </c>
      <c r="F2370" t="s">
        <v>24</v>
      </c>
      <c r="G2370" t="s">
        <v>25</v>
      </c>
      <c r="H2370">
        <v>0</v>
      </c>
      <c r="I2370">
        <v>0</v>
      </c>
      <c r="J2370" t="s">
        <v>441</v>
      </c>
      <c r="K2370" t="s">
        <v>7130</v>
      </c>
      <c r="L2370" t="s">
        <v>7131</v>
      </c>
      <c r="M23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0" t="s">
        <v>7132</v>
      </c>
      <c r="O2370" s="4">
        <v>-10000000</v>
      </c>
      <c r="P2370" s="4">
        <f>IF(Table_GL_DATA_QUERY[[#This Row],[TRANSAMT]]&gt;0,Table_GL_DATA_QUERY[[#This Row],[TRANSAMT]],0)</f>
        <v>0</v>
      </c>
      <c r="Q2370" s="4">
        <f>-IF(Table_GL_DATA_QUERY[[#This Row],[TRANSAMT]]&lt;0,Table_GL_DATA_QUERY[[#This Row],[TRANSAMT]],0)</f>
        <v>10000000</v>
      </c>
      <c r="R2370" t="s">
        <v>26</v>
      </c>
      <c r="S2370" t="s">
        <v>27</v>
      </c>
    </row>
    <row r="2371" spans="1:19" x14ac:dyDescent="0.25">
      <c r="A2371" s="6">
        <v>20210722</v>
      </c>
      <c r="B2371" t="s">
        <v>768</v>
      </c>
      <c r="C2371" t="s">
        <v>3682</v>
      </c>
      <c r="D2371" t="s">
        <v>7133</v>
      </c>
      <c r="E2371" t="s">
        <v>23</v>
      </c>
      <c r="F2371" t="s">
        <v>24</v>
      </c>
      <c r="G2371" t="s">
        <v>25</v>
      </c>
      <c r="H2371">
        <v>0</v>
      </c>
      <c r="I2371">
        <v>0</v>
      </c>
      <c r="J2371" t="s">
        <v>466</v>
      </c>
      <c r="K2371" t="s">
        <v>7134</v>
      </c>
      <c r="L2371" t="s">
        <v>7135</v>
      </c>
      <c r="M23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1" t="s">
        <v>7136</v>
      </c>
      <c r="O2371" s="4">
        <v>-647</v>
      </c>
      <c r="P2371" s="4">
        <f>IF(Table_GL_DATA_QUERY[[#This Row],[TRANSAMT]]&gt;0,Table_GL_DATA_QUERY[[#This Row],[TRANSAMT]],0)</f>
        <v>0</v>
      </c>
      <c r="Q2371" s="4">
        <f>-IF(Table_GL_DATA_QUERY[[#This Row],[TRANSAMT]]&lt;0,Table_GL_DATA_QUERY[[#This Row],[TRANSAMT]],0)</f>
        <v>647</v>
      </c>
      <c r="R2371" t="s">
        <v>26</v>
      </c>
      <c r="S2371" t="s">
        <v>27</v>
      </c>
    </row>
    <row r="2372" spans="1:19" x14ac:dyDescent="0.25">
      <c r="A2372" s="6">
        <v>20210722</v>
      </c>
      <c r="B2372" t="s">
        <v>768</v>
      </c>
      <c r="C2372" t="s">
        <v>3682</v>
      </c>
      <c r="D2372" t="s">
        <v>7133</v>
      </c>
      <c r="E2372" t="s">
        <v>59</v>
      </c>
      <c r="F2372" t="s">
        <v>24</v>
      </c>
      <c r="G2372" t="s">
        <v>25</v>
      </c>
      <c r="H2372">
        <v>0</v>
      </c>
      <c r="I2372">
        <v>0</v>
      </c>
      <c r="J2372" t="s">
        <v>466</v>
      </c>
      <c r="K2372" t="s">
        <v>7137</v>
      </c>
      <c r="L2372" t="s">
        <v>7138</v>
      </c>
      <c r="M23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2" t="s">
        <v>7139</v>
      </c>
      <c r="O2372" s="4">
        <v>-425</v>
      </c>
      <c r="P2372" s="4">
        <f>IF(Table_GL_DATA_QUERY[[#This Row],[TRANSAMT]]&gt;0,Table_GL_DATA_QUERY[[#This Row],[TRANSAMT]],0)</f>
        <v>0</v>
      </c>
      <c r="Q2372" s="4">
        <f>-IF(Table_GL_DATA_QUERY[[#This Row],[TRANSAMT]]&lt;0,Table_GL_DATA_QUERY[[#This Row],[TRANSAMT]],0)</f>
        <v>425</v>
      </c>
      <c r="R2372" t="s">
        <v>26</v>
      </c>
      <c r="S2372" t="s">
        <v>27</v>
      </c>
    </row>
    <row r="2373" spans="1:19" x14ac:dyDescent="0.25">
      <c r="A2373" s="6">
        <v>20210722</v>
      </c>
      <c r="B2373" t="s">
        <v>768</v>
      </c>
      <c r="C2373" t="s">
        <v>3682</v>
      </c>
      <c r="D2373" t="s">
        <v>7133</v>
      </c>
      <c r="E2373" t="s">
        <v>149</v>
      </c>
      <c r="F2373" t="s">
        <v>24</v>
      </c>
      <c r="G2373" t="s">
        <v>25</v>
      </c>
      <c r="H2373">
        <v>0</v>
      </c>
      <c r="I2373">
        <v>0</v>
      </c>
      <c r="J2373" t="s">
        <v>466</v>
      </c>
      <c r="K2373" t="s">
        <v>7140</v>
      </c>
      <c r="L2373" t="s">
        <v>7141</v>
      </c>
      <c r="M23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3" t="s">
        <v>7142</v>
      </c>
      <c r="O2373" s="4">
        <v>-567</v>
      </c>
      <c r="P2373" s="4">
        <f>IF(Table_GL_DATA_QUERY[[#This Row],[TRANSAMT]]&gt;0,Table_GL_DATA_QUERY[[#This Row],[TRANSAMT]],0)</f>
        <v>0</v>
      </c>
      <c r="Q2373" s="4">
        <f>-IF(Table_GL_DATA_QUERY[[#This Row],[TRANSAMT]]&lt;0,Table_GL_DATA_QUERY[[#This Row],[TRANSAMT]],0)</f>
        <v>567</v>
      </c>
      <c r="R2373" t="s">
        <v>26</v>
      </c>
      <c r="S2373" t="s">
        <v>27</v>
      </c>
    </row>
    <row r="2374" spans="1:19" x14ac:dyDescent="0.25">
      <c r="A2374" s="6">
        <v>20210722</v>
      </c>
      <c r="B2374" t="s">
        <v>768</v>
      </c>
      <c r="C2374" t="s">
        <v>3682</v>
      </c>
      <c r="D2374" t="s">
        <v>7133</v>
      </c>
      <c r="E2374" t="s">
        <v>126</v>
      </c>
      <c r="F2374" t="s">
        <v>24</v>
      </c>
      <c r="G2374" t="s">
        <v>25</v>
      </c>
      <c r="H2374">
        <v>0</v>
      </c>
      <c r="I2374">
        <v>0</v>
      </c>
      <c r="J2374" t="s">
        <v>466</v>
      </c>
      <c r="K2374" t="s">
        <v>7143</v>
      </c>
      <c r="L2374" t="s">
        <v>7144</v>
      </c>
      <c r="M23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4" t="s">
        <v>7145</v>
      </c>
      <c r="O2374" s="4">
        <v>-3</v>
      </c>
      <c r="P2374" s="4">
        <f>IF(Table_GL_DATA_QUERY[[#This Row],[TRANSAMT]]&gt;0,Table_GL_DATA_QUERY[[#This Row],[TRANSAMT]],0)</f>
        <v>0</v>
      </c>
      <c r="Q2374" s="4">
        <f>-IF(Table_GL_DATA_QUERY[[#This Row],[TRANSAMT]]&lt;0,Table_GL_DATA_QUERY[[#This Row],[TRANSAMT]],0)</f>
        <v>3</v>
      </c>
      <c r="R2374" t="s">
        <v>26</v>
      </c>
      <c r="S2374" t="s">
        <v>27</v>
      </c>
    </row>
    <row r="2375" spans="1:19" x14ac:dyDescent="0.25">
      <c r="A2375" s="6">
        <v>20210722</v>
      </c>
      <c r="B2375" t="s">
        <v>768</v>
      </c>
      <c r="C2375" t="s">
        <v>3682</v>
      </c>
      <c r="D2375" t="s">
        <v>7133</v>
      </c>
      <c r="E2375" t="s">
        <v>127</v>
      </c>
      <c r="F2375" t="s">
        <v>24</v>
      </c>
      <c r="G2375" t="s">
        <v>25</v>
      </c>
      <c r="H2375">
        <v>0</v>
      </c>
      <c r="I2375">
        <v>0</v>
      </c>
      <c r="J2375" t="s">
        <v>466</v>
      </c>
      <c r="K2375" t="s">
        <v>7146</v>
      </c>
      <c r="L2375" t="s">
        <v>7147</v>
      </c>
      <c r="M23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5" t="s">
        <v>7148</v>
      </c>
      <c r="O2375" s="4">
        <v>-536</v>
      </c>
      <c r="P2375" s="4">
        <f>IF(Table_GL_DATA_QUERY[[#This Row],[TRANSAMT]]&gt;0,Table_GL_DATA_QUERY[[#This Row],[TRANSAMT]],0)</f>
        <v>0</v>
      </c>
      <c r="Q2375" s="4">
        <f>-IF(Table_GL_DATA_QUERY[[#This Row],[TRANSAMT]]&lt;0,Table_GL_DATA_QUERY[[#This Row],[TRANSAMT]],0)</f>
        <v>536</v>
      </c>
      <c r="R2375" t="s">
        <v>26</v>
      </c>
      <c r="S2375" t="s">
        <v>27</v>
      </c>
    </row>
    <row r="2376" spans="1:19" x14ac:dyDescent="0.25">
      <c r="A2376" s="6">
        <v>20210722</v>
      </c>
      <c r="B2376" t="s">
        <v>768</v>
      </c>
      <c r="C2376" t="s">
        <v>3682</v>
      </c>
      <c r="D2376" t="s">
        <v>7133</v>
      </c>
      <c r="E2376" t="s">
        <v>56</v>
      </c>
      <c r="F2376" t="s">
        <v>24</v>
      </c>
      <c r="G2376" t="s">
        <v>25</v>
      </c>
      <c r="H2376">
        <v>0</v>
      </c>
      <c r="I2376">
        <v>0</v>
      </c>
      <c r="J2376" t="s">
        <v>466</v>
      </c>
      <c r="K2376" t="s">
        <v>7149</v>
      </c>
      <c r="L2376" t="s">
        <v>7150</v>
      </c>
      <c r="M23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6" t="s">
        <v>7151</v>
      </c>
      <c r="O2376" s="4">
        <v>-2914</v>
      </c>
      <c r="P2376" s="4">
        <f>IF(Table_GL_DATA_QUERY[[#This Row],[TRANSAMT]]&gt;0,Table_GL_DATA_QUERY[[#This Row],[TRANSAMT]],0)</f>
        <v>0</v>
      </c>
      <c r="Q2376" s="4">
        <f>-IF(Table_GL_DATA_QUERY[[#This Row],[TRANSAMT]]&lt;0,Table_GL_DATA_QUERY[[#This Row],[TRANSAMT]],0)</f>
        <v>2914</v>
      </c>
      <c r="R2376" t="s">
        <v>26</v>
      </c>
      <c r="S2376" t="s">
        <v>27</v>
      </c>
    </row>
    <row r="2377" spans="1:19" x14ac:dyDescent="0.25">
      <c r="A2377" s="6">
        <v>20210722</v>
      </c>
      <c r="B2377" t="s">
        <v>768</v>
      </c>
      <c r="C2377" t="s">
        <v>3682</v>
      </c>
      <c r="D2377" t="s">
        <v>7133</v>
      </c>
      <c r="E2377" t="s">
        <v>128</v>
      </c>
      <c r="F2377" t="s">
        <v>24</v>
      </c>
      <c r="G2377" t="s">
        <v>25</v>
      </c>
      <c r="H2377">
        <v>0</v>
      </c>
      <c r="I2377">
        <v>0</v>
      </c>
      <c r="J2377" t="s">
        <v>466</v>
      </c>
      <c r="K2377" t="s">
        <v>7152</v>
      </c>
      <c r="L2377" t="s">
        <v>7153</v>
      </c>
      <c r="M23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7" t="s">
        <v>7154</v>
      </c>
      <c r="O2377" s="4">
        <v>-1645</v>
      </c>
      <c r="P2377" s="4">
        <f>IF(Table_GL_DATA_QUERY[[#This Row],[TRANSAMT]]&gt;0,Table_GL_DATA_QUERY[[#This Row],[TRANSAMT]],0)</f>
        <v>0</v>
      </c>
      <c r="Q2377" s="4">
        <f>-IF(Table_GL_DATA_QUERY[[#This Row],[TRANSAMT]]&lt;0,Table_GL_DATA_QUERY[[#This Row],[TRANSAMT]],0)</f>
        <v>1645</v>
      </c>
      <c r="R2377" t="s">
        <v>26</v>
      </c>
      <c r="S2377" t="s">
        <v>27</v>
      </c>
    </row>
    <row r="2378" spans="1:19" x14ac:dyDescent="0.25">
      <c r="A2378" s="6">
        <v>20210722</v>
      </c>
      <c r="B2378" t="s">
        <v>768</v>
      </c>
      <c r="C2378" t="s">
        <v>3682</v>
      </c>
      <c r="D2378" t="s">
        <v>7133</v>
      </c>
      <c r="E2378" t="s">
        <v>97</v>
      </c>
      <c r="F2378" t="s">
        <v>24</v>
      </c>
      <c r="G2378" t="s">
        <v>25</v>
      </c>
      <c r="H2378">
        <v>0</v>
      </c>
      <c r="I2378">
        <v>0</v>
      </c>
      <c r="J2378" t="s">
        <v>466</v>
      </c>
      <c r="K2378" t="s">
        <v>7155</v>
      </c>
      <c r="L2378" t="s">
        <v>7156</v>
      </c>
      <c r="M23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8" t="s">
        <v>7157</v>
      </c>
      <c r="O2378" s="4">
        <v>-775</v>
      </c>
      <c r="P2378" s="4">
        <f>IF(Table_GL_DATA_QUERY[[#This Row],[TRANSAMT]]&gt;0,Table_GL_DATA_QUERY[[#This Row],[TRANSAMT]],0)</f>
        <v>0</v>
      </c>
      <c r="Q2378" s="4">
        <f>-IF(Table_GL_DATA_QUERY[[#This Row],[TRANSAMT]]&lt;0,Table_GL_DATA_QUERY[[#This Row],[TRANSAMT]],0)</f>
        <v>775</v>
      </c>
      <c r="R2378" t="s">
        <v>26</v>
      </c>
      <c r="S2378" t="s">
        <v>27</v>
      </c>
    </row>
    <row r="2379" spans="1:19" x14ac:dyDescent="0.25">
      <c r="A2379" s="6">
        <v>20210722</v>
      </c>
      <c r="B2379" t="s">
        <v>768</v>
      </c>
      <c r="C2379" t="s">
        <v>3682</v>
      </c>
      <c r="D2379" t="s">
        <v>7133</v>
      </c>
      <c r="E2379" t="s">
        <v>99</v>
      </c>
      <c r="F2379" t="s">
        <v>24</v>
      </c>
      <c r="G2379" t="s">
        <v>25</v>
      </c>
      <c r="H2379">
        <v>0</v>
      </c>
      <c r="I2379">
        <v>0</v>
      </c>
      <c r="J2379" t="s">
        <v>466</v>
      </c>
      <c r="K2379" t="s">
        <v>7158</v>
      </c>
      <c r="L2379" t="s">
        <v>7159</v>
      </c>
      <c r="M23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79" t="s">
        <v>7160</v>
      </c>
      <c r="O2379" s="4">
        <v>-369</v>
      </c>
      <c r="P2379" s="4">
        <f>IF(Table_GL_DATA_QUERY[[#This Row],[TRANSAMT]]&gt;0,Table_GL_DATA_QUERY[[#This Row],[TRANSAMT]],0)</f>
        <v>0</v>
      </c>
      <c r="Q2379" s="4">
        <f>-IF(Table_GL_DATA_QUERY[[#This Row],[TRANSAMT]]&lt;0,Table_GL_DATA_QUERY[[#This Row],[TRANSAMT]],0)</f>
        <v>369</v>
      </c>
      <c r="R2379" t="s">
        <v>26</v>
      </c>
      <c r="S2379" t="s">
        <v>27</v>
      </c>
    </row>
    <row r="2380" spans="1:19" x14ac:dyDescent="0.25">
      <c r="A2380" s="6">
        <v>20210722</v>
      </c>
      <c r="B2380" t="s">
        <v>768</v>
      </c>
      <c r="C2380" t="s">
        <v>3682</v>
      </c>
      <c r="D2380" t="s">
        <v>7133</v>
      </c>
      <c r="E2380" t="s">
        <v>100</v>
      </c>
      <c r="F2380" t="s">
        <v>24</v>
      </c>
      <c r="G2380" t="s">
        <v>25</v>
      </c>
      <c r="H2380">
        <v>0</v>
      </c>
      <c r="I2380">
        <v>0</v>
      </c>
      <c r="J2380" t="s">
        <v>466</v>
      </c>
      <c r="K2380" t="s">
        <v>7161</v>
      </c>
      <c r="L2380" t="s">
        <v>7162</v>
      </c>
      <c r="M23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0" t="s">
        <v>7163</v>
      </c>
      <c r="O2380" s="4">
        <v>-2</v>
      </c>
      <c r="P2380" s="4">
        <f>IF(Table_GL_DATA_QUERY[[#This Row],[TRANSAMT]]&gt;0,Table_GL_DATA_QUERY[[#This Row],[TRANSAMT]],0)</f>
        <v>0</v>
      </c>
      <c r="Q2380" s="4">
        <f>-IF(Table_GL_DATA_QUERY[[#This Row],[TRANSAMT]]&lt;0,Table_GL_DATA_QUERY[[#This Row],[TRANSAMT]],0)</f>
        <v>2</v>
      </c>
      <c r="R2380" t="s">
        <v>26</v>
      </c>
      <c r="S2380" t="s">
        <v>27</v>
      </c>
    </row>
    <row r="2381" spans="1:19" x14ac:dyDescent="0.25">
      <c r="A2381" s="6">
        <v>20210722</v>
      </c>
      <c r="B2381" t="s">
        <v>768</v>
      </c>
      <c r="C2381" t="s">
        <v>3682</v>
      </c>
      <c r="D2381" t="s">
        <v>7133</v>
      </c>
      <c r="E2381" t="s">
        <v>101</v>
      </c>
      <c r="F2381" t="s">
        <v>24</v>
      </c>
      <c r="G2381" t="s">
        <v>25</v>
      </c>
      <c r="H2381">
        <v>0</v>
      </c>
      <c r="I2381">
        <v>0</v>
      </c>
      <c r="J2381" t="s">
        <v>466</v>
      </c>
      <c r="K2381" t="s">
        <v>7164</v>
      </c>
      <c r="L2381" t="s">
        <v>7165</v>
      </c>
      <c r="M23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1" t="s">
        <v>7166</v>
      </c>
      <c r="O2381" s="4">
        <v>-648</v>
      </c>
      <c r="P2381" s="4">
        <f>IF(Table_GL_DATA_QUERY[[#This Row],[TRANSAMT]]&gt;0,Table_GL_DATA_QUERY[[#This Row],[TRANSAMT]],0)</f>
        <v>0</v>
      </c>
      <c r="Q2381" s="4">
        <f>-IF(Table_GL_DATA_QUERY[[#This Row],[TRANSAMT]]&lt;0,Table_GL_DATA_QUERY[[#This Row],[TRANSAMT]],0)</f>
        <v>648</v>
      </c>
      <c r="R2381" t="s">
        <v>26</v>
      </c>
      <c r="S2381" t="s">
        <v>27</v>
      </c>
    </row>
    <row r="2382" spans="1:19" x14ac:dyDescent="0.25">
      <c r="A2382" s="6">
        <v>20210722</v>
      </c>
      <c r="B2382" t="s">
        <v>768</v>
      </c>
      <c r="C2382" t="s">
        <v>3682</v>
      </c>
      <c r="D2382" t="s">
        <v>7133</v>
      </c>
      <c r="E2382" t="s">
        <v>103</v>
      </c>
      <c r="F2382" t="s">
        <v>24</v>
      </c>
      <c r="G2382" t="s">
        <v>25</v>
      </c>
      <c r="H2382">
        <v>0</v>
      </c>
      <c r="I2382">
        <v>0</v>
      </c>
      <c r="J2382" t="s">
        <v>466</v>
      </c>
      <c r="K2382" t="s">
        <v>7167</v>
      </c>
      <c r="L2382" t="s">
        <v>7168</v>
      </c>
      <c r="M23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2" t="s">
        <v>7169</v>
      </c>
      <c r="O2382" s="4">
        <v>-1628</v>
      </c>
      <c r="P2382" s="4">
        <f>IF(Table_GL_DATA_QUERY[[#This Row],[TRANSAMT]]&gt;0,Table_GL_DATA_QUERY[[#This Row],[TRANSAMT]],0)</f>
        <v>0</v>
      </c>
      <c r="Q2382" s="4">
        <f>-IF(Table_GL_DATA_QUERY[[#This Row],[TRANSAMT]]&lt;0,Table_GL_DATA_QUERY[[#This Row],[TRANSAMT]],0)</f>
        <v>1628</v>
      </c>
      <c r="R2382" t="s">
        <v>26</v>
      </c>
      <c r="S2382" t="s">
        <v>27</v>
      </c>
    </row>
    <row r="2383" spans="1:19" x14ac:dyDescent="0.25">
      <c r="A2383" s="6">
        <v>20210722</v>
      </c>
      <c r="B2383" t="s">
        <v>768</v>
      </c>
      <c r="C2383" t="s">
        <v>3682</v>
      </c>
      <c r="D2383" t="s">
        <v>7133</v>
      </c>
      <c r="E2383" t="s">
        <v>104</v>
      </c>
      <c r="F2383" t="s">
        <v>24</v>
      </c>
      <c r="G2383" t="s">
        <v>25</v>
      </c>
      <c r="H2383">
        <v>0</v>
      </c>
      <c r="I2383">
        <v>0</v>
      </c>
      <c r="J2383" t="s">
        <v>466</v>
      </c>
      <c r="K2383" t="s">
        <v>7170</v>
      </c>
      <c r="L2383" t="s">
        <v>7171</v>
      </c>
      <c r="M23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3" t="s">
        <v>7172</v>
      </c>
      <c r="O2383" s="4">
        <v>-673</v>
      </c>
      <c r="P2383" s="4">
        <f>IF(Table_GL_DATA_QUERY[[#This Row],[TRANSAMT]]&gt;0,Table_GL_DATA_QUERY[[#This Row],[TRANSAMT]],0)</f>
        <v>0</v>
      </c>
      <c r="Q2383" s="4">
        <f>-IF(Table_GL_DATA_QUERY[[#This Row],[TRANSAMT]]&lt;0,Table_GL_DATA_QUERY[[#This Row],[TRANSAMT]],0)</f>
        <v>673</v>
      </c>
      <c r="R2383" t="s">
        <v>26</v>
      </c>
      <c r="S2383" t="s">
        <v>27</v>
      </c>
    </row>
    <row r="2384" spans="1:19" x14ac:dyDescent="0.25">
      <c r="A2384" s="6">
        <v>20210722</v>
      </c>
      <c r="B2384" t="s">
        <v>768</v>
      </c>
      <c r="C2384" t="s">
        <v>3682</v>
      </c>
      <c r="D2384" t="s">
        <v>7133</v>
      </c>
      <c r="E2384" t="s">
        <v>106</v>
      </c>
      <c r="F2384" t="s">
        <v>24</v>
      </c>
      <c r="G2384" t="s">
        <v>25</v>
      </c>
      <c r="H2384">
        <v>0</v>
      </c>
      <c r="I2384">
        <v>0</v>
      </c>
      <c r="J2384" t="s">
        <v>466</v>
      </c>
      <c r="K2384" t="s">
        <v>7173</v>
      </c>
      <c r="L2384" t="s">
        <v>7174</v>
      </c>
      <c r="M23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4" t="s">
        <v>7175</v>
      </c>
      <c r="O2384" s="4">
        <v>-1071</v>
      </c>
      <c r="P2384" s="4">
        <f>IF(Table_GL_DATA_QUERY[[#This Row],[TRANSAMT]]&gt;0,Table_GL_DATA_QUERY[[#This Row],[TRANSAMT]],0)</f>
        <v>0</v>
      </c>
      <c r="Q2384" s="4">
        <f>-IF(Table_GL_DATA_QUERY[[#This Row],[TRANSAMT]]&lt;0,Table_GL_DATA_QUERY[[#This Row],[TRANSAMT]],0)</f>
        <v>1071</v>
      </c>
      <c r="R2384" t="s">
        <v>26</v>
      </c>
      <c r="S2384" t="s">
        <v>27</v>
      </c>
    </row>
    <row r="2385" spans="1:19" x14ac:dyDescent="0.25">
      <c r="A2385" s="6">
        <v>20210722</v>
      </c>
      <c r="B2385" t="s">
        <v>768</v>
      </c>
      <c r="C2385" t="s">
        <v>3682</v>
      </c>
      <c r="D2385" t="s">
        <v>7133</v>
      </c>
      <c r="E2385" t="s">
        <v>107</v>
      </c>
      <c r="F2385" t="s">
        <v>24</v>
      </c>
      <c r="G2385" t="s">
        <v>25</v>
      </c>
      <c r="H2385">
        <v>0</v>
      </c>
      <c r="I2385">
        <v>0</v>
      </c>
      <c r="J2385" t="s">
        <v>466</v>
      </c>
      <c r="K2385" t="s">
        <v>7176</v>
      </c>
      <c r="L2385" t="s">
        <v>7177</v>
      </c>
      <c r="M23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5" t="s">
        <v>7178</v>
      </c>
      <c r="O2385" s="4">
        <v>-2162</v>
      </c>
      <c r="P2385" s="4">
        <f>IF(Table_GL_DATA_QUERY[[#This Row],[TRANSAMT]]&gt;0,Table_GL_DATA_QUERY[[#This Row],[TRANSAMT]],0)</f>
        <v>0</v>
      </c>
      <c r="Q2385" s="4">
        <f>-IF(Table_GL_DATA_QUERY[[#This Row],[TRANSAMT]]&lt;0,Table_GL_DATA_QUERY[[#This Row],[TRANSAMT]],0)</f>
        <v>2162</v>
      </c>
      <c r="R2385" t="s">
        <v>26</v>
      </c>
      <c r="S2385" t="s">
        <v>27</v>
      </c>
    </row>
    <row r="2386" spans="1:19" x14ac:dyDescent="0.25">
      <c r="A2386" s="6">
        <v>20210722</v>
      </c>
      <c r="B2386" t="s">
        <v>768</v>
      </c>
      <c r="C2386" t="s">
        <v>3682</v>
      </c>
      <c r="D2386" t="s">
        <v>7133</v>
      </c>
      <c r="E2386" t="s">
        <v>109</v>
      </c>
      <c r="F2386" t="s">
        <v>24</v>
      </c>
      <c r="G2386" t="s">
        <v>25</v>
      </c>
      <c r="H2386">
        <v>0</v>
      </c>
      <c r="I2386">
        <v>0</v>
      </c>
      <c r="J2386" t="s">
        <v>466</v>
      </c>
      <c r="K2386" t="s">
        <v>7179</v>
      </c>
      <c r="L2386" t="s">
        <v>7180</v>
      </c>
      <c r="M23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6" t="s">
        <v>7181</v>
      </c>
      <c r="O2386" s="4">
        <v>-468</v>
      </c>
      <c r="P2386" s="4">
        <f>IF(Table_GL_DATA_QUERY[[#This Row],[TRANSAMT]]&gt;0,Table_GL_DATA_QUERY[[#This Row],[TRANSAMT]],0)</f>
        <v>0</v>
      </c>
      <c r="Q2386" s="4">
        <f>-IF(Table_GL_DATA_QUERY[[#This Row],[TRANSAMT]]&lt;0,Table_GL_DATA_QUERY[[#This Row],[TRANSAMT]],0)</f>
        <v>468</v>
      </c>
      <c r="R2386" t="s">
        <v>26</v>
      </c>
      <c r="S2386" t="s">
        <v>27</v>
      </c>
    </row>
    <row r="2387" spans="1:19" x14ac:dyDescent="0.25">
      <c r="A2387" s="6">
        <v>20210722</v>
      </c>
      <c r="B2387" t="s">
        <v>768</v>
      </c>
      <c r="C2387" t="s">
        <v>3682</v>
      </c>
      <c r="D2387" t="s">
        <v>7133</v>
      </c>
      <c r="E2387" t="s">
        <v>193</v>
      </c>
      <c r="F2387" t="s">
        <v>24</v>
      </c>
      <c r="G2387" t="s">
        <v>25</v>
      </c>
      <c r="H2387">
        <v>0</v>
      </c>
      <c r="I2387">
        <v>0</v>
      </c>
      <c r="J2387" t="s">
        <v>466</v>
      </c>
      <c r="K2387" t="s">
        <v>7182</v>
      </c>
      <c r="L2387" t="s">
        <v>7183</v>
      </c>
      <c r="M23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7" t="s">
        <v>7184</v>
      </c>
      <c r="O2387" s="4">
        <v>-779</v>
      </c>
      <c r="P2387" s="4">
        <f>IF(Table_GL_DATA_QUERY[[#This Row],[TRANSAMT]]&gt;0,Table_GL_DATA_QUERY[[#This Row],[TRANSAMT]],0)</f>
        <v>0</v>
      </c>
      <c r="Q2387" s="4">
        <f>-IF(Table_GL_DATA_QUERY[[#This Row],[TRANSAMT]]&lt;0,Table_GL_DATA_QUERY[[#This Row],[TRANSAMT]],0)</f>
        <v>779</v>
      </c>
      <c r="R2387" t="s">
        <v>26</v>
      </c>
      <c r="S2387" t="s">
        <v>27</v>
      </c>
    </row>
    <row r="2388" spans="1:19" x14ac:dyDescent="0.25">
      <c r="A2388" s="6">
        <v>20210722</v>
      </c>
      <c r="B2388" t="s">
        <v>768</v>
      </c>
      <c r="C2388" t="s">
        <v>3682</v>
      </c>
      <c r="D2388" t="s">
        <v>7133</v>
      </c>
      <c r="E2388" t="s">
        <v>196</v>
      </c>
      <c r="F2388" t="s">
        <v>24</v>
      </c>
      <c r="G2388" t="s">
        <v>25</v>
      </c>
      <c r="H2388">
        <v>0</v>
      </c>
      <c r="I2388">
        <v>0</v>
      </c>
      <c r="J2388" t="s">
        <v>466</v>
      </c>
      <c r="K2388" t="s">
        <v>7185</v>
      </c>
      <c r="L2388" t="s">
        <v>7186</v>
      </c>
      <c r="M23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8" t="s">
        <v>7187</v>
      </c>
      <c r="O2388" s="4">
        <v>-445</v>
      </c>
      <c r="P2388" s="4">
        <f>IF(Table_GL_DATA_QUERY[[#This Row],[TRANSAMT]]&gt;0,Table_GL_DATA_QUERY[[#This Row],[TRANSAMT]],0)</f>
        <v>0</v>
      </c>
      <c r="Q2388" s="4">
        <f>-IF(Table_GL_DATA_QUERY[[#This Row],[TRANSAMT]]&lt;0,Table_GL_DATA_QUERY[[#This Row],[TRANSAMT]],0)</f>
        <v>445</v>
      </c>
      <c r="R2388" t="s">
        <v>26</v>
      </c>
      <c r="S2388" t="s">
        <v>27</v>
      </c>
    </row>
    <row r="2389" spans="1:19" x14ac:dyDescent="0.25">
      <c r="A2389" s="6">
        <v>20210722</v>
      </c>
      <c r="B2389" t="s">
        <v>768</v>
      </c>
      <c r="C2389" t="s">
        <v>3682</v>
      </c>
      <c r="D2389" t="s">
        <v>7133</v>
      </c>
      <c r="E2389" t="s">
        <v>197</v>
      </c>
      <c r="F2389" t="s">
        <v>24</v>
      </c>
      <c r="G2389" t="s">
        <v>25</v>
      </c>
      <c r="H2389">
        <v>0</v>
      </c>
      <c r="I2389">
        <v>0</v>
      </c>
      <c r="J2389" t="s">
        <v>466</v>
      </c>
      <c r="K2389" t="s">
        <v>7188</v>
      </c>
      <c r="L2389" t="s">
        <v>7189</v>
      </c>
      <c r="M23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89" t="s">
        <v>7190</v>
      </c>
      <c r="O2389" s="4">
        <v>-943</v>
      </c>
      <c r="P2389" s="4">
        <f>IF(Table_GL_DATA_QUERY[[#This Row],[TRANSAMT]]&gt;0,Table_GL_DATA_QUERY[[#This Row],[TRANSAMT]],0)</f>
        <v>0</v>
      </c>
      <c r="Q2389" s="4">
        <f>-IF(Table_GL_DATA_QUERY[[#This Row],[TRANSAMT]]&lt;0,Table_GL_DATA_QUERY[[#This Row],[TRANSAMT]],0)</f>
        <v>943</v>
      </c>
      <c r="R2389" t="s">
        <v>26</v>
      </c>
      <c r="S2389" t="s">
        <v>27</v>
      </c>
    </row>
    <row r="2390" spans="1:19" x14ac:dyDescent="0.25">
      <c r="A2390" s="6">
        <v>20210722</v>
      </c>
      <c r="B2390" t="s">
        <v>768</v>
      </c>
      <c r="C2390" t="s">
        <v>3682</v>
      </c>
      <c r="D2390" t="s">
        <v>7133</v>
      </c>
      <c r="E2390" t="s">
        <v>198</v>
      </c>
      <c r="F2390" t="s">
        <v>24</v>
      </c>
      <c r="G2390" t="s">
        <v>25</v>
      </c>
      <c r="H2390">
        <v>0</v>
      </c>
      <c r="I2390">
        <v>0</v>
      </c>
      <c r="J2390" t="s">
        <v>466</v>
      </c>
      <c r="K2390" t="s">
        <v>7191</v>
      </c>
      <c r="L2390" t="s">
        <v>7192</v>
      </c>
      <c r="M23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0" t="s">
        <v>7193</v>
      </c>
      <c r="O2390" s="4">
        <v>-716</v>
      </c>
      <c r="P2390" s="4">
        <f>IF(Table_GL_DATA_QUERY[[#This Row],[TRANSAMT]]&gt;0,Table_GL_DATA_QUERY[[#This Row],[TRANSAMT]],0)</f>
        <v>0</v>
      </c>
      <c r="Q2390" s="4">
        <f>-IF(Table_GL_DATA_QUERY[[#This Row],[TRANSAMT]]&lt;0,Table_GL_DATA_QUERY[[#This Row],[TRANSAMT]],0)</f>
        <v>716</v>
      </c>
      <c r="R2390" t="s">
        <v>26</v>
      </c>
      <c r="S2390" t="s">
        <v>27</v>
      </c>
    </row>
    <row r="2391" spans="1:19" x14ac:dyDescent="0.25">
      <c r="A2391" s="6">
        <v>20210722</v>
      </c>
      <c r="B2391" t="s">
        <v>768</v>
      </c>
      <c r="C2391" t="s">
        <v>3682</v>
      </c>
      <c r="D2391" t="s">
        <v>7133</v>
      </c>
      <c r="E2391" t="s">
        <v>110</v>
      </c>
      <c r="F2391" t="s">
        <v>24</v>
      </c>
      <c r="G2391" t="s">
        <v>25</v>
      </c>
      <c r="H2391">
        <v>0</v>
      </c>
      <c r="I2391">
        <v>0</v>
      </c>
      <c r="J2391" t="s">
        <v>466</v>
      </c>
      <c r="K2391" t="s">
        <v>7194</v>
      </c>
      <c r="L2391" t="s">
        <v>7195</v>
      </c>
      <c r="M23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1" t="s">
        <v>7196</v>
      </c>
      <c r="O2391" s="4">
        <v>-1571</v>
      </c>
      <c r="P2391" s="4">
        <f>IF(Table_GL_DATA_QUERY[[#This Row],[TRANSAMT]]&gt;0,Table_GL_DATA_QUERY[[#This Row],[TRANSAMT]],0)</f>
        <v>0</v>
      </c>
      <c r="Q2391" s="4">
        <f>-IF(Table_GL_DATA_QUERY[[#This Row],[TRANSAMT]]&lt;0,Table_GL_DATA_QUERY[[#This Row],[TRANSAMT]],0)</f>
        <v>1571</v>
      </c>
      <c r="R2391" t="s">
        <v>26</v>
      </c>
      <c r="S2391" t="s">
        <v>27</v>
      </c>
    </row>
    <row r="2392" spans="1:19" x14ac:dyDescent="0.25">
      <c r="A2392" s="6">
        <v>20210715</v>
      </c>
      <c r="B2392" t="s">
        <v>768</v>
      </c>
      <c r="C2392" t="s">
        <v>3682</v>
      </c>
      <c r="D2392" t="s">
        <v>6621</v>
      </c>
      <c r="E2392" t="s">
        <v>128</v>
      </c>
      <c r="F2392" t="s">
        <v>150</v>
      </c>
      <c r="G2392" t="s">
        <v>355</v>
      </c>
      <c r="H2392">
        <v>0</v>
      </c>
      <c r="I2392">
        <v>0</v>
      </c>
      <c r="J2392" t="s">
        <v>441</v>
      </c>
      <c r="K2392" t="s">
        <v>7241</v>
      </c>
      <c r="L2392" t="s">
        <v>7242</v>
      </c>
      <c r="M23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2" t="s">
        <v>7243</v>
      </c>
      <c r="O2392" s="4">
        <v>-13800</v>
      </c>
      <c r="P2392" s="4">
        <f>IF(Table_GL_DATA_QUERY[[#This Row],[TRANSAMT]]&gt;0,Table_GL_DATA_QUERY[[#This Row],[TRANSAMT]],0)</f>
        <v>0</v>
      </c>
      <c r="Q2392" s="4">
        <f>-IF(Table_GL_DATA_QUERY[[#This Row],[TRANSAMT]]&lt;0,Table_GL_DATA_QUERY[[#This Row],[TRANSAMT]],0)</f>
        <v>13800</v>
      </c>
      <c r="R2392" t="s">
        <v>26</v>
      </c>
      <c r="S2392" t="s">
        <v>27</v>
      </c>
    </row>
    <row r="2393" spans="1:19" x14ac:dyDescent="0.25">
      <c r="A2393" s="6">
        <v>20210715</v>
      </c>
      <c r="B2393" t="s">
        <v>768</v>
      </c>
      <c r="C2393" t="s">
        <v>3682</v>
      </c>
      <c r="D2393" t="s">
        <v>6621</v>
      </c>
      <c r="E2393" t="s">
        <v>97</v>
      </c>
      <c r="F2393" t="s">
        <v>41</v>
      </c>
      <c r="G2393" t="s">
        <v>355</v>
      </c>
      <c r="H2393">
        <v>0</v>
      </c>
      <c r="I2393">
        <v>0</v>
      </c>
      <c r="J2393" t="s">
        <v>441</v>
      </c>
      <c r="K2393" t="s">
        <v>7244</v>
      </c>
      <c r="L2393" t="s">
        <v>7245</v>
      </c>
      <c r="M23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3" t="s">
        <v>7246</v>
      </c>
      <c r="O2393" s="4">
        <v>-35655</v>
      </c>
      <c r="P2393" s="4">
        <f>IF(Table_GL_DATA_QUERY[[#This Row],[TRANSAMT]]&gt;0,Table_GL_DATA_QUERY[[#This Row],[TRANSAMT]],0)</f>
        <v>0</v>
      </c>
      <c r="Q2393" s="4">
        <f>-IF(Table_GL_DATA_QUERY[[#This Row],[TRANSAMT]]&lt;0,Table_GL_DATA_QUERY[[#This Row],[TRANSAMT]],0)</f>
        <v>35655</v>
      </c>
      <c r="R2393" t="s">
        <v>26</v>
      </c>
      <c r="S2393" t="s">
        <v>27</v>
      </c>
    </row>
    <row r="2394" spans="1:19" x14ac:dyDescent="0.25">
      <c r="A2394" s="6">
        <v>20210715</v>
      </c>
      <c r="B2394" t="s">
        <v>768</v>
      </c>
      <c r="C2394" t="s">
        <v>3682</v>
      </c>
      <c r="D2394" t="s">
        <v>6621</v>
      </c>
      <c r="E2394" t="s">
        <v>99</v>
      </c>
      <c r="F2394" t="s">
        <v>309</v>
      </c>
      <c r="G2394" t="s">
        <v>355</v>
      </c>
      <c r="H2394">
        <v>0</v>
      </c>
      <c r="I2394">
        <v>0</v>
      </c>
      <c r="J2394" t="s">
        <v>441</v>
      </c>
      <c r="K2394" t="s">
        <v>7247</v>
      </c>
      <c r="L2394" t="s">
        <v>7248</v>
      </c>
      <c r="M23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4" t="s">
        <v>7249</v>
      </c>
      <c r="O2394" s="4">
        <v>-144116</v>
      </c>
      <c r="P2394" s="4">
        <f>IF(Table_GL_DATA_QUERY[[#This Row],[TRANSAMT]]&gt;0,Table_GL_DATA_QUERY[[#This Row],[TRANSAMT]],0)</f>
        <v>0</v>
      </c>
      <c r="Q2394" s="4">
        <f>-IF(Table_GL_DATA_QUERY[[#This Row],[TRANSAMT]]&lt;0,Table_GL_DATA_QUERY[[#This Row],[TRANSAMT]],0)</f>
        <v>144116</v>
      </c>
      <c r="R2394" t="s">
        <v>26</v>
      </c>
      <c r="S2394" t="s">
        <v>27</v>
      </c>
    </row>
    <row r="2395" spans="1:19" x14ac:dyDescent="0.25">
      <c r="A2395" s="6">
        <v>20210715</v>
      </c>
      <c r="B2395" t="s">
        <v>768</v>
      </c>
      <c r="C2395" t="s">
        <v>3682</v>
      </c>
      <c r="D2395" t="s">
        <v>6621</v>
      </c>
      <c r="E2395" t="s">
        <v>100</v>
      </c>
      <c r="F2395" t="s">
        <v>52</v>
      </c>
      <c r="G2395" t="s">
        <v>355</v>
      </c>
      <c r="H2395">
        <v>0</v>
      </c>
      <c r="I2395">
        <v>0</v>
      </c>
      <c r="J2395" t="s">
        <v>441</v>
      </c>
      <c r="K2395" t="s">
        <v>7250</v>
      </c>
      <c r="L2395" t="s">
        <v>7251</v>
      </c>
      <c r="M23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5" t="s">
        <v>7252</v>
      </c>
      <c r="O2395" s="4">
        <v>-98960</v>
      </c>
      <c r="P2395" s="4">
        <f>IF(Table_GL_DATA_QUERY[[#This Row],[TRANSAMT]]&gt;0,Table_GL_DATA_QUERY[[#This Row],[TRANSAMT]],0)</f>
        <v>0</v>
      </c>
      <c r="Q2395" s="4">
        <f>-IF(Table_GL_DATA_QUERY[[#This Row],[TRANSAMT]]&lt;0,Table_GL_DATA_QUERY[[#This Row],[TRANSAMT]],0)</f>
        <v>98960</v>
      </c>
      <c r="R2395" t="s">
        <v>26</v>
      </c>
      <c r="S2395" t="s">
        <v>27</v>
      </c>
    </row>
    <row r="2396" spans="1:19" x14ac:dyDescent="0.25">
      <c r="A2396" s="6">
        <v>20210715</v>
      </c>
      <c r="B2396" t="s">
        <v>768</v>
      </c>
      <c r="C2396" t="s">
        <v>3682</v>
      </c>
      <c r="D2396" t="s">
        <v>6621</v>
      </c>
      <c r="E2396" t="s">
        <v>101</v>
      </c>
      <c r="F2396" t="s">
        <v>452</v>
      </c>
      <c r="G2396" t="s">
        <v>355</v>
      </c>
      <c r="H2396">
        <v>0</v>
      </c>
      <c r="I2396">
        <v>0</v>
      </c>
      <c r="J2396" t="s">
        <v>441</v>
      </c>
      <c r="K2396" t="s">
        <v>7253</v>
      </c>
      <c r="L2396" t="s">
        <v>7254</v>
      </c>
      <c r="M23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6" t="s">
        <v>7255</v>
      </c>
      <c r="O2396" s="4">
        <v>-159655</v>
      </c>
      <c r="P2396" s="4">
        <f>IF(Table_GL_DATA_QUERY[[#This Row],[TRANSAMT]]&gt;0,Table_GL_DATA_QUERY[[#This Row],[TRANSAMT]],0)</f>
        <v>0</v>
      </c>
      <c r="Q2396" s="4">
        <f>-IF(Table_GL_DATA_QUERY[[#This Row],[TRANSAMT]]&lt;0,Table_GL_DATA_QUERY[[#This Row],[TRANSAMT]],0)</f>
        <v>159655</v>
      </c>
      <c r="R2396" t="s">
        <v>26</v>
      </c>
      <c r="S2396" t="s">
        <v>27</v>
      </c>
    </row>
    <row r="2397" spans="1:19" x14ac:dyDescent="0.25">
      <c r="A2397" s="6">
        <v>20210715</v>
      </c>
      <c r="B2397" t="s">
        <v>768</v>
      </c>
      <c r="C2397" t="s">
        <v>3682</v>
      </c>
      <c r="D2397" t="s">
        <v>6621</v>
      </c>
      <c r="E2397" t="s">
        <v>103</v>
      </c>
      <c r="F2397" t="s">
        <v>359</v>
      </c>
      <c r="G2397" t="s">
        <v>355</v>
      </c>
      <c r="H2397">
        <v>0</v>
      </c>
      <c r="I2397">
        <v>0</v>
      </c>
      <c r="J2397" t="s">
        <v>441</v>
      </c>
      <c r="K2397" t="s">
        <v>7256</v>
      </c>
      <c r="L2397" t="s">
        <v>7257</v>
      </c>
      <c r="M23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7" t="s">
        <v>7258</v>
      </c>
      <c r="O2397" s="4">
        <v>-193908</v>
      </c>
      <c r="P2397" s="4">
        <f>IF(Table_GL_DATA_QUERY[[#This Row],[TRANSAMT]]&gt;0,Table_GL_DATA_QUERY[[#This Row],[TRANSAMT]],0)</f>
        <v>0</v>
      </c>
      <c r="Q2397" s="4">
        <f>-IF(Table_GL_DATA_QUERY[[#This Row],[TRANSAMT]]&lt;0,Table_GL_DATA_QUERY[[#This Row],[TRANSAMT]],0)</f>
        <v>193908</v>
      </c>
      <c r="R2397" t="s">
        <v>26</v>
      </c>
      <c r="S2397" t="s">
        <v>27</v>
      </c>
    </row>
    <row r="2398" spans="1:19" x14ac:dyDescent="0.25">
      <c r="A2398" s="6">
        <v>20210715</v>
      </c>
      <c r="B2398" t="s">
        <v>768</v>
      </c>
      <c r="C2398" t="s">
        <v>3682</v>
      </c>
      <c r="D2398" t="s">
        <v>6621</v>
      </c>
      <c r="E2398" t="s">
        <v>104</v>
      </c>
      <c r="F2398" t="s">
        <v>911</v>
      </c>
      <c r="G2398" t="s">
        <v>355</v>
      </c>
      <c r="H2398">
        <v>0</v>
      </c>
      <c r="I2398">
        <v>0</v>
      </c>
      <c r="J2398" t="s">
        <v>441</v>
      </c>
      <c r="K2398" t="s">
        <v>7259</v>
      </c>
      <c r="L2398" t="s">
        <v>7260</v>
      </c>
      <c r="M23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8" t="s">
        <v>7261</v>
      </c>
      <c r="O2398" s="4">
        <v>-113076</v>
      </c>
      <c r="P2398" s="4">
        <f>IF(Table_GL_DATA_QUERY[[#This Row],[TRANSAMT]]&gt;0,Table_GL_DATA_QUERY[[#This Row],[TRANSAMT]],0)</f>
        <v>0</v>
      </c>
      <c r="Q2398" s="4">
        <f>-IF(Table_GL_DATA_QUERY[[#This Row],[TRANSAMT]]&lt;0,Table_GL_DATA_QUERY[[#This Row],[TRANSAMT]],0)</f>
        <v>113076</v>
      </c>
      <c r="R2398" t="s">
        <v>26</v>
      </c>
      <c r="S2398" t="s">
        <v>27</v>
      </c>
    </row>
    <row r="2399" spans="1:19" x14ac:dyDescent="0.25">
      <c r="A2399" s="6">
        <v>20210715</v>
      </c>
      <c r="B2399" t="s">
        <v>768</v>
      </c>
      <c r="C2399" t="s">
        <v>3682</v>
      </c>
      <c r="D2399" t="s">
        <v>6621</v>
      </c>
      <c r="E2399" t="s">
        <v>106</v>
      </c>
      <c r="F2399" t="s">
        <v>180</v>
      </c>
      <c r="G2399" t="s">
        <v>355</v>
      </c>
      <c r="H2399">
        <v>0</v>
      </c>
      <c r="I2399">
        <v>0</v>
      </c>
      <c r="J2399" t="s">
        <v>441</v>
      </c>
      <c r="K2399" t="s">
        <v>7262</v>
      </c>
      <c r="L2399" t="s">
        <v>7263</v>
      </c>
      <c r="M23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399" t="s">
        <v>7264</v>
      </c>
      <c r="O2399" s="4">
        <v>-114780</v>
      </c>
      <c r="P2399" s="4">
        <f>IF(Table_GL_DATA_QUERY[[#This Row],[TRANSAMT]]&gt;0,Table_GL_DATA_QUERY[[#This Row],[TRANSAMT]],0)</f>
        <v>0</v>
      </c>
      <c r="Q2399" s="4">
        <f>-IF(Table_GL_DATA_QUERY[[#This Row],[TRANSAMT]]&lt;0,Table_GL_DATA_QUERY[[#This Row],[TRANSAMT]],0)</f>
        <v>114780</v>
      </c>
      <c r="R2399" t="s">
        <v>26</v>
      </c>
      <c r="S2399" t="s">
        <v>27</v>
      </c>
    </row>
    <row r="2400" spans="1:19" x14ac:dyDescent="0.25">
      <c r="A2400" s="6">
        <v>20210715</v>
      </c>
      <c r="B2400" t="s">
        <v>768</v>
      </c>
      <c r="C2400" t="s">
        <v>3682</v>
      </c>
      <c r="D2400" t="s">
        <v>6621</v>
      </c>
      <c r="E2400" t="s">
        <v>107</v>
      </c>
      <c r="F2400" t="s">
        <v>503</v>
      </c>
      <c r="G2400" t="s">
        <v>355</v>
      </c>
      <c r="H2400">
        <v>0</v>
      </c>
      <c r="I2400">
        <v>0</v>
      </c>
      <c r="J2400" t="s">
        <v>441</v>
      </c>
      <c r="K2400" t="s">
        <v>7265</v>
      </c>
      <c r="L2400" t="s">
        <v>7266</v>
      </c>
      <c r="M24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0" t="s">
        <v>7267</v>
      </c>
      <c r="O2400" s="4">
        <v>-1049127</v>
      </c>
      <c r="P2400" s="4">
        <f>IF(Table_GL_DATA_QUERY[[#This Row],[TRANSAMT]]&gt;0,Table_GL_DATA_QUERY[[#This Row],[TRANSAMT]],0)</f>
        <v>0</v>
      </c>
      <c r="Q2400" s="4">
        <f>-IF(Table_GL_DATA_QUERY[[#This Row],[TRANSAMT]]&lt;0,Table_GL_DATA_QUERY[[#This Row],[TRANSAMT]],0)</f>
        <v>1049127</v>
      </c>
      <c r="R2400" t="s">
        <v>26</v>
      </c>
      <c r="S2400" t="s">
        <v>27</v>
      </c>
    </row>
    <row r="2401" spans="1:19" x14ac:dyDescent="0.25">
      <c r="A2401" s="6">
        <v>20210715</v>
      </c>
      <c r="B2401" t="s">
        <v>768</v>
      </c>
      <c r="C2401" t="s">
        <v>3682</v>
      </c>
      <c r="D2401" t="s">
        <v>6621</v>
      </c>
      <c r="E2401" t="s">
        <v>109</v>
      </c>
      <c r="F2401" t="s">
        <v>249</v>
      </c>
      <c r="G2401" t="s">
        <v>355</v>
      </c>
      <c r="H2401">
        <v>0</v>
      </c>
      <c r="I2401">
        <v>0</v>
      </c>
      <c r="J2401" t="s">
        <v>441</v>
      </c>
      <c r="K2401" t="s">
        <v>7268</v>
      </c>
      <c r="L2401" t="s">
        <v>7269</v>
      </c>
      <c r="M24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1" t="s">
        <v>7270</v>
      </c>
      <c r="O2401" s="4">
        <v>-380548</v>
      </c>
      <c r="P2401" s="4">
        <f>IF(Table_GL_DATA_QUERY[[#This Row],[TRANSAMT]]&gt;0,Table_GL_DATA_QUERY[[#This Row],[TRANSAMT]],0)</f>
        <v>0</v>
      </c>
      <c r="Q2401" s="4">
        <f>-IF(Table_GL_DATA_QUERY[[#This Row],[TRANSAMT]]&lt;0,Table_GL_DATA_QUERY[[#This Row],[TRANSAMT]],0)</f>
        <v>380548</v>
      </c>
      <c r="R2401" t="s">
        <v>26</v>
      </c>
      <c r="S2401" t="s">
        <v>27</v>
      </c>
    </row>
    <row r="2402" spans="1:19" x14ac:dyDescent="0.25">
      <c r="A2402" s="6">
        <v>20210715</v>
      </c>
      <c r="B2402" t="s">
        <v>768</v>
      </c>
      <c r="C2402" t="s">
        <v>3682</v>
      </c>
      <c r="D2402" t="s">
        <v>6621</v>
      </c>
      <c r="E2402" t="s">
        <v>193</v>
      </c>
      <c r="F2402" t="s">
        <v>7271</v>
      </c>
      <c r="G2402" t="s">
        <v>355</v>
      </c>
      <c r="H2402">
        <v>0</v>
      </c>
      <c r="I2402">
        <v>0</v>
      </c>
      <c r="J2402" t="s">
        <v>441</v>
      </c>
      <c r="K2402" t="s">
        <v>7272</v>
      </c>
      <c r="L2402" t="s">
        <v>7273</v>
      </c>
      <c r="M24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2" t="s">
        <v>7274</v>
      </c>
      <c r="O2402" s="4">
        <v>-1820871</v>
      </c>
      <c r="P2402" s="4">
        <f>IF(Table_GL_DATA_QUERY[[#This Row],[TRANSAMT]]&gt;0,Table_GL_DATA_QUERY[[#This Row],[TRANSAMT]],0)</f>
        <v>0</v>
      </c>
      <c r="Q2402" s="4">
        <f>-IF(Table_GL_DATA_QUERY[[#This Row],[TRANSAMT]]&lt;0,Table_GL_DATA_QUERY[[#This Row],[TRANSAMT]],0)</f>
        <v>1820871</v>
      </c>
      <c r="R2402" t="s">
        <v>26</v>
      </c>
      <c r="S2402" t="s">
        <v>27</v>
      </c>
    </row>
    <row r="2403" spans="1:19" x14ac:dyDescent="0.25">
      <c r="A2403" s="6">
        <v>20210715</v>
      </c>
      <c r="B2403" t="s">
        <v>768</v>
      </c>
      <c r="C2403" t="s">
        <v>3682</v>
      </c>
      <c r="D2403" t="s">
        <v>6621</v>
      </c>
      <c r="E2403" t="s">
        <v>196</v>
      </c>
      <c r="F2403" t="s">
        <v>58</v>
      </c>
      <c r="G2403" t="s">
        <v>355</v>
      </c>
      <c r="H2403">
        <v>0</v>
      </c>
      <c r="I2403">
        <v>0</v>
      </c>
      <c r="J2403" t="s">
        <v>441</v>
      </c>
      <c r="K2403" t="s">
        <v>7275</v>
      </c>
      <c r="L2403" t="s">
        <v>7276</v>
      </c>
      <c r="M24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3" t="s">
        <v>7277</v>
      </c>
      <c r="O2403" s="4">
        <v>-57491</v>
      </c>
      <c r="P2403" s="4">
        <f>IF(Table_GL_DATA_QUERY[[#This Row],[TRANSAMT]]&gt;0,Table_GL_DATA_QUERY[[#This Row],[TRANSAMT]],0)</f>
        <v>0</v>
      </c>
      <c r="Q2403" s="4">
        <f>-IF(Table_GL_DATA_QUERY[[#This Row],[TRANSAMT]]&lt;0,Table_GL_DATA_QUERY[[#This Row],[TRANSAMT]],0)</f>
        <v>57491</v>
      </c>
      <c r="R2403" t="s">
        <v>26</v>
      </c>
      <c r="S2403" t="s">
        <v>27</v>
      </c>
    </row>
    <row r="2404" spans="1:19" x14ac:dyDescent="0.25">
      <c r="A2404" s="6">
        <v>20210715</v>
      </c>
      <c r="B2404" t="s">
        <v>768</v>
      </c>
      <c r="C2404" t="s">
        <v>3682</v>
      </c>
      <c r="D2404" t="s">
        <v>6621</v>
      </c>
      <c r="E2404" t="s">
        <v>197</v>
      </c>
      <c r="F2404" t="s">
        <v>24</v>
      </c>
      <c r="G2404" t="s">
        <v>355</v>
      </c>
      <c r="H2404">
        <v>0</v>
      </c>
      <c r="I2404">
        <v>0</v>
      </c>
      <c r="J2404" t="s">
        <v>441</v>
      </c>
      <c r="K2404" t="s">
        <v>7278</v>
      </c>
      <c r="L2404" t="s">
        <v>7279</v>
      </c>
      <c r="M24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4" t="s">
        <v>7280</v>
      </c>
      <c r="O2404" s="4">
        <v>-1650</v>
      </c>
      <c r="P2404" s="4">
        <f>IF(Table_GL_DATA_QUERY[[#This Row],[TRANSAMT]]&gt;0,Table_GL_DATA_QUERY[[#This Row],[TRANSAMT]],0)</f>
        <v>0</v>
      </c>
      <c r="Q2404" s="4">
        <f>-IF(Table_GL_DATA_QUERY[[#This Row],[TRANSAMT]]&lt;0,Table_GL_DATA_QUERY[[#This Row],[TRANSAMT]],0)</f>
        <v>1650</v>
      </c>
      <c r="R2404" t="s">
        <v>26</v>
      </c>
      <c r="S2404" t="s">
        <v>27</v>
      </c>
    </row>
    <row r="2405" spans="1:19" x14ac:dyDescent="0.25">
      <c r="A2405" s="6">
        <v>20210715</v>
      </c>
      <c r="B2405" t="s">
        <v>768</v>
      </c>
      <c r="C2405" t="s">
        <v>3682</v>
      </c>
      <c r="D2405" t="s">
        <v>6621</v>
      </c>
      <c r="E2405" t="s">
        <v>198</v>
      </c>
      <c r="F2405" t="s">
        <v>918</v>
      </c>
      <c r="G2405" t="s">
        <v>355</v>
      </c>
      <c r="H2405">
        <v>0</v>
      </c>
      <c r="I2405">
        <v>0</v>
      </c>
      <c r="J2405" t="s">
        <v>441</v>
      </c>
      <c r="K2405" t="s">
        <v>7281</v>
      </c>
      <c r="L2405" t="s">
        <v>7282</v>
      </c>
      <c r="M24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5" t="s">
        <v>7283</v>
      </c>
      <c r="O2405" s="4">
        <v>-416549</v>
      </c>
      <c r="P2405" s="4">
        <f>IF(Table_GL_DATA_QUERY[[#This Row],[TRANSAMT]]&gt;0,Table_GL_DATA_QUERY[[#This Row],[TRANSAMT]],0)</f>
        <v>0</v>
      </c>
      <c r="Q2405" s="4">
        <f>-IF(Table_GL_DATA_QUERY[[#This Row],[TRANSAMT]]&lt;0,Table_GL_DATA_QUERY[[#This Row],[TRANSAMT]],0)</f>
        <v>416549</v>
      </c>
      <c r="R2405" t="s">
        <v>26</v>
      </c>
      <c r="S2405" t="s">
        <v>27</v>
      </c>
    </row>
    <row r="2406" spans="1:19" x14ac:dyDescent="0.25">
      <c r="A2406" s="6">
        <v>20210715</v>
      </c>
      <c r="B2406" t="s">
        <v>768</v>
      </c>
      <c r="C2406" t="s">
        <v>3682</v>
      </c>
      <c r="D2406" t="s">
        <v>6621</v>
      </c>
      <c r="E2406" t="s">
        <v>110</v>
      </c>
      <c r="F2406" t="s">
        <v>3088</v>
      </c>
      <c r="G2406" t="s">
        <v>355</v>
      </c>
      <c r="H2406">
        <v>0</v>
      </c>
      <c r="I2406">
        <v>0</v>
      </c>
      <c r="J2406" t="s">
        <v>441</v>
      </c>
      <c r="K2406" t="s">
        <v>7284</v>
      </c>
      <c r="L2406" t="s">
        <v>7285</v>
      </c>
      <c r="M24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6" t="s">
        <v>7286</v>
      </c>
      <c r="O2406" s="4">
        <v>-475568</v>
      </c>
      <c r="P2406" s="4">
        <f>IF(Table_GL_DATA_QUERY[[#This Row],[TRANSAMT]]&gt;0,Table_GL_DATA_QUERY[[#This Row],[TRANSAMT]],0)</f>
        <v>0</v>
      </c>
      <c r="Q2406" s="4">
        <f>-IF(Table_GL_DATA_QUERY[[#This Row],[TRANSAMT]]&lt;0,Table_GL_DATA_QUERY[[#This Row],[TRANSAMT]],0)</f>
        <v>475568</v>
      </c>
      <c r="R2406" t="s">
        <v>26</v>
      </c>
      <c r="S2406" t="s">
        <v>27</v>
      </c>
    </row>
    <row r="2407" spans="1:19" x14ac:dyDescent="0.25">
      <c r="A2407" s="6">
        <v>20210715</v>
      </c>
      <c r="B2407" t="s">
        <v>768</v>
      </c>
      <c r="C2407" t="s">
        <v>3682</v>
      </c>
      <c r="D2407" t="s">
        <v>6621</v>
      </c>
      <c r="E2407" t="s">
        <v>111</v>
      </c>
      <c r="F2407" t="s">
        <v>7287</v>
      </c>
      <c r="G2407" t="s">
        <v>355</v>
      </c>
      <c r="H2407">
        <v>0</v>
      </c>
      <c r="I2407">
        <v>0</v>
      </c>
      <c r="J2407" t="s">
        <v>441</v>
      </c>
      <c r="K2407" t="s">
        <v>7288</v>
      </c>
      <c r="L2407" t="s">
        <v>7289</v>
      </c>
      <c r="M24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7" t="s">
        <v>7290</v>
      </c>
      <c r="O2407" s="4">
        <v>-473272</v>
      </c>
      <c r="P2407" s="4">
        <f>IF(Table_GL_DATA_QUERY[[#This Row],[TRANSAMT]]&gt;0,Table_GL_DATA_QUERY[[#This Row],[TRANSAMT]],0)</f>
        <v>0</v>
      </c>
      <c r="Q2407" s="4">
        <f>-IF(Table_GL_DATA_QUERY[[#This Row],[TRANSAMT]]&lt;0,Table_GL_DATA_QUERY[[#This Row],[TRANSAMT]],0)</f>
        <v>473272</v>
      </c>
      <c r="R2407" t="s">
        <v>26</v>
      </c>
      <c r="S2407" t="s">
        <v>27</v>
      </c>
    </row>
    <row r="2408" spans="1:19" x14ac:dyDescent="0.25">
      <c r="A2408" s="6">
        <v>20210715</v>
      </c>
      <c r="B2408" t="s">
        <v>768</v>
      </c>
      <c r="C2408" t="s">
        <v>3682</v>
      </c>
      <c r="D2408" t="s">
        <v>6621</v>
      </c>
      <c r="E2408" t="s">
        <v>114</v>
      </c>
      <c r="F2408" t="s">
        <v>359</v>
      </c>
      <c r="G2408" t="s">
        <v>355</v>
      </c>
      <c r="H2408">
        <v>0</v>
      </c>
      <c r="I2408">
        <v>0</v>
      </c>
      <c r="J2408" t="s">
        <v>441</v>
      </c>
      <c r="K2408" t="s">
        <v>7291</v>
      </c>
      <c r="L2408" t="s">
        <v>7292</v>
      </c>
      <c r="M24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8" t="s">
        <v>7293</v>
      </c>
      <c r="O2408" s="4">
        <v>-197828</v>
      </c>
      <c r="P2408" s="4">
        <f>IF(Table_GL_DATA_QUERY[[#This Row],[TRANSAMT]]&gt;0,Table_GL_DATA_QUERY[[#This Row],[TRANSAMT]],0)</f>
        <v>0</v>
      </c>
      <c r="Q2408" s="4">
        <f>-IF(Table_GL_DATA_QUERY[[#This Row],[TRANSAMT]]&lt;0,Table_GL_DATA_QUERY[[#This Row],[TRANSAMT]],0)</f>
        <v>197828</v>
      </c>
      <c r="R2408" t="s">
        <v>26</v>
      </c>
      <c r="S2408" t="s">
        <v>27</v>
      </c>
    </row>
    <row r="2409" spans="1:19" x14ac:dyDescent="0.25">
      <c r="A2409" s="6">
        <v>20210715</v>
      </c>
      <c r="B2409" t="s">
        <v>768</v>
      </c>
      <c r="C2409" t="s">
        <v>3682</v>
      </c>
      <c r="D2409" t="s">
        <v>6621</v>
      </c>
      <c r="E2409" t="s">
        <v>115</v>
      </c>
      <c r="F2409" t="s">
        <v>7294</v>
      </c>
      <c r="G2409" t="s">
        <v>355</v>
      </c>
      <c r="H2409">
        <v>0</v>
      </c>
      <c r="I2409">
        <v>0</v>
      </c>
      <c r="J2409" t="s">
        <v>441</v>
      </c>
      <c r="K2409" t="s">
        <v>7295</v>
      </c>
      <c r="L2409" t="s">
        <v>7296</v>
      </c>
      <c r="M24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09" t="s">
        <v>7297</v>
      </c>
      <c r="O2409" s="4">
        <v>-1282544</v>
      </c>
      <c r="P2409" s="4">
        <f>IF(Table_GL_DATA_QUERY[[#This Row],[TRANSAMT]]&gt;0,Table_GL_DATA_QUERY[[#This Row],[TRANSAMT]],0)</f>
        <v>0</v>
      </c>
      <c r="Q2409" s="4">
        <f>-IF(Table_GL_DATA_QUERY[[#This Row],[TRANSAMT]]&lt;0,Table_GL_DATA_QUERY[[#This Row],[TRANSAMT]],0)</f>
        <v>1282544</v>
      </c>
      <c r="R2409" t="s">
        <v>26</v>
      </c>
      <c r="S2409" t="s">
        <v>27</v>
      </c>
    </row>
    <row r="2410" spans="1:19" x14ac:dyDescent="0.25">
      <c r="A2410" s="6">
        <v>20210715</v>
      </c>
      <c r="B2410" t="s">
        <v>768</v>
      </c>
      <c r="C2410" t="s">
        <v>3682</v>
      </c>
      <c r="D2410" t="s">
        <v>6621</v>
      </c>
      <c r="E2410" t="s">
        <v>118</v>
      </c>
      <c r="F2410" t="s">
        <v>150</v>
      </c>
      <c r="G2410" t="s">
        <v>355</v>
      </c>
      <c r="H2410">
        <v>0</v>
      </c>
      <c r="I2410">
        <v>0</v>
      </c>
      <c r="J2410" t="s">
        <v>441</v>
      </c>
      <c r="K2410" t="s">
        <v>7298</v>
      </c>
      <c r="L2410" t="s">
        <v>7299</v>
      </c>
      <c r="M24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10" t="s">
        <v>7300</v>
      </c>
      <c r="O2410" s="4">
        <v>-3546</v>
      </c>
      <c r="P2410" s="4">
        <f>IF(Table_GL_DATA_QUERY[[#This Row],[TRANSAMT]]&gt;0,Table_GL_DATA_QUERY[[#This Row],[TRANSAMT]],0)</f>
        <v>0</v>
      </c>
      <c r="Q2410" s="4">
        <f>-IF(Table_GL_DATA_QUERY[[#This Row],[TRANSAMT]]&lt;0,Table_GL_DATA_QUERY[[#This Row],[TRANSAMT]],0)</f>
        <v>3546</v>
      </c>
      <c r="R2410" t="s">
        <v>26</v>
      </c>
      <c r="S2410" t="s">
        <v>27</v>
      </c>
    </row>
    <row r="2411" spans="1:19" x14ac:dyDescent="0.25">
      <c r="A2411" s="6">
        <v>20210715</v>
      </c>
      <c r="B2411" t="s">
        <v>768</v>
      </c>
      <c r="C2411" t="s">
        <v>3682</v>
      </c>
      <c r="D2411" t="s">
        <v>6621</v>
      </c>
      <c r="E2411" t="s">
        <v>201</v>
      </c>
      <c r="F2411" t="s">
        <v>24</v>
      </c>
      <c r="G2411" t="s">
        <v>355</v>
      </c>
      <c r="H2411">
        <v>0</v>
      </c>
      <c r="I2411">
        <v>0</v>
      </c>
      <c r="J2411" t="s">
        <v>441</v>
      </c>
      <c r="K2411" t="s">
        <v>7301</v>
      </c>
      <c r="L2411" t="s">
        <v>7302</v>
      </c>
      <c r="M24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11" t="s">
        <v>7303</v>
      </c>
      <c r="O2411" s="4">
        <v>-8569</v>
      </c>
      <c r="P2411" s="4">
        <f>IF(Table_GL_DATA_QUERY[[#This Row],[TRANSAMT]]&gt;0,Table_GL_DATA_QUERY[[#This Row],[TRANSAMT]],0)</f>
        <v>0</v>
      </c>
      <c r="Q2411" s="4">
        <f>-IF(Table_GL_DATA_QUERY[[#This Row],[TRANSAMT]]&lt;0,Table_GL_DATA_QUERY[[#This Row],[TRANSAMT]],0)</f>
        <v>8569</v>
      </c>
      <c r="R2411" t="s">
        <v>26</v>
      </c>
      <c r="S2411" t="s">
        <v>27</v>
      </c>
    </row>
    <row r="2412" spans="1:19" x14ac:dyDescent="0.25">
      <c r="A2412" s="6">
        <v>20210715</v>
      </c>
      <c r="B2412" t="s">
        <v>768</v>
      </c>
      <c r="C2412" t="s">
        <v>3682</v>
      </c>
      <c r="D2412" t="s">
        <v>6621</v>
      </c>
      <c r="E2412" t="s">
        <v>47</v>
      </c>
      <c r="F2412" t="s">
        <v>24</v>
      </c>
      <c r="G2412" t="s">
        <v>355</v>
      </c>
      <c r="H2412">
        <v>0</v>
      </c>
      <c r="I2412">
        <v>0</v>
      </c>
      <c r="J2412" t="s">
        <v>441</v>
      </c>
      <c r="K2412" t="s">
        <v>7304</v>
      </c>
      <c r="L2412" t="s">
        <v>7305</v>
      </c>
      <c r="M24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12" t="s">
        <v>7306</v>
      </c>
      <c r="O2412" s="4">
        <v>-9560</v>
      </c>
      <c r="P2412" s="4">
        <f>IF(Table_GL_DATA_QUERY[[#This Row],[TRANSAMT]]&gt;0,Table_GL_DATA_QUERY[[#This Row],[TRANSAMT]],0)</f>
        <v>0</v>
      </c>
      <c r="Q2412" s="4">
        <f>-IF(Table_GL_DATA_QUERY[[#This Row],[TRANSAMT]]&lt;0,Table_GL_DATA_QUERY[[#This Row],[TRANSAMT]],0)</f>
        <v>9560</v>
      </c>
      <c r="R2412" t="s">
        <v>26</v>
      </c>
      <c r="S2412" t="s">
        <v>27</v>
      </c>
    </row>
    <row r="2413" spans="1:19" x14ac:dyDescent="0.25">
      <c r="A2413" s="6">
        <v>20210715</v>
      </c>
      <c r="B2413" t="s">
        <v>768</v>
      </c>
      <c r="C2413" t="s">
        <v>3682</v>
      </c>
      <c r="D2413" t="s">
        <v>6621</v>
      </c>
      <c r="E2413" t="s">
        <v>120</v>
      </c>
      <c r="F2413" t="s">
        <v>58</v>
      </c>
      <c r="G2413" t="s">
        <v>355</v>
      </c>
      <c r="H2413">
        <v>0</v>
      </c>
      <c r="I2413">
        <v>0</v>
      </c>
      <c r="J2413" t="s">
        <v>441</v>
      </c>
      <c r="K2413" t="s">
        <v>7307</v>
      </c>
      <c r="L2413" t="s">
        <v>7308</v>
      </c>
      <c r="M24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13" t="s">
        <v>7309</v>
      </c>
      <c r="O2413" s="4">
        <v>-40168</v>
      </c>
      <c r="P2413" s="4">
        <f>IF(Table_GL_DATA_QUERY[[#This Row],[TRANSAMT]]&gt;0,Table_GL_DATA_QUERY[[#This Row],[TRANSAMT]],0)</f>
        <v>0</v>
      </c>
      <c r="Q2413" s="4">
        <f>-IF(Table_GL_DATA_QUERY[[#This Row],[TRANSAMT]]&lt;0,Table_GL_DATA_QUERY[[#This Row],[TRANSAMT]],0)</f>
        <v>40168</v>
      </c>
      <c r="R2413" t="s">
        <v>26</v>
      </c>
      <c r="S2413" t="s">
        <v>27</v>
      </c>
    </row>
    <row r="2414" spans="1:19" x14ac:dyDescent="0.25">
      <c r="A2414" s="6">
        <v>20210707</v>
      </c>
      <c r="B2414" t="s">
        <v>768</v>
      </c>
      <c r="C2414" t="s">
        <v>3682</v>
      </c>
      <c r="D2414" t="s">
        <v>5286</v>
      </c>
      <c r="E2414" t="s">
        <v>334</v>
      </c>
      <c r="F2414" t="s">
        <v>24</v>
      </c>
      <c r="G2414" t="s">
        <v>230</v>
      </c>
      <c r="H2414">
        <v>0</v>
      </c>
      <c r="I2414">
        <v>0</v>
      </c>
      <c r="J2414" t="s">
        <v>61</v>
      </c>
      <c r="K2414" t="s">
        <v>1797</v>
      </c>
      <c r="L2414" t="s">
        <v>7569</v>
      </c>
      <c r="M24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414" t="s">
        <v>1009</v>
      </c>
      <c r="O2414" s="4">
        <v>25000</v>
      </c>
      <c r="P2414" s="4">
        <f>IF(Table_GL_DATA_QUERY[[#This Row],[TRANSAMT]]&gt;0,Table_GL_DATA_QUERY[[#This Row],[TRANSAMT]],0)</f>
        <v>25000</v>
      </c>
      <c r="Q2414" s="4">
        <f>-IF(Table_GL_DATA_QUERY[[#This Row],[TRANSAMT]]&lt;0,Table_GL_DATA_QUERY[[#This Row],[TRANSAMT]],0)</f>
        <v>0</v>
      </c>
      <c r="R2414" t="s">
        <v>31</v>
      </c>
      <c r="S2414" t="s">
        <v>43</v>
      </c>
    </row>
    <row r="2415" spans="1:19" x14ac:dyDescent="0.25">
      <c r="A2415" s="6">
        <v>20210707</v>
      </c>
      <c r="B2415" t="s">
        <v>768</v>
      </c>
      <c r="C2415" t="s">
        <v>3682</v>
      </c>
      <c r="D2415" t="s">
        <v>5286</v>
      </c>
      <c r="E2415" t="s">
        <v>335</v>
      </c>
      <c r="F2415" t="s">
        <v>24</v>
      </c>
      <c r="G2415" t="s">
        <v>230</v>
      </c>
      <c r="H2415">
        <v>0</v>
      </c>
      <c r="I2415">
        <v>0</v>
      </c>
      <c r="J2415" t="s">
        <v>61</v>
      </c>
      <c r="K2415" t="s">
        <v>1797</v>
      </c>
      <c r="L2415" t="s">
        <v>7570</v>
      </c>
      <c r="M24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415" t="s">
        <v>1009</v>
      </c>
      <c r="O2415" s="4">
        <v>25000</v>
      </c>
      <c r="P2415" s="4">
        <f>IF(Table_GL_DATA_QUERY[[#This Row],[TRANSAMT]]&gt;0,Table_GL_DATA_QUERY[[#This Row],[TRANSAMT]],0)</f>
        <v>25000</v>
      </c>
      <c r="Q2415" s="4">
        <f>-IF(Table_GL_DATA_QUERY[[#This Row],[TRANSAMT]]&lt;0,Table_GL_DATA_QUERY[[#This Row],[TRANSAMT]],0)</f>
        <v>0</v>
      </c>
      <c r="R2415" t="s">
        <v>31</v>
      </c>
      <c r="S2415" t="s">
        <v>43</v>
      </c>
    </row>
    <row r="2416" spans="1:19" x14ac:dyDescent="0.25">
      <c r="A2416" s="6">
        <v>20210707</v>
      </c>
      <c r="B2416" t="s">
        <v>768</v>
      </c>
      <c r="C2416" t="s">
        <v>3682</v>
      </c>
      <c r="D2416" t="s">
        <v>5286</v>
      </c>
      <c r="E2416" t="s">
        <v>937</v>
      </c>
      <c r="F2416" t="s">
        <v>24</v>
      </c>
      <c r="G2416" t="s">
        <v>230</v>
      </c>
      <c r="H2416">
        <v>0</v>
      </c>
      <c r="I2416">
        <v>0</v>
      </c>
      <c r="J2416" t="s">
        <v>61</v>
      </c>
      <c r="K2416" t="s">
        <v>1797</v>
      </c>
      <c r="L2416" t="s">
        <v>7571</v>
      </c>
      <c r="M24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416" t="s">
        <v>1009</v>
      </c>
      <c r="O2416" s="4">
        <v>25000</v>
      </c>
      <c r="P2416" s="4">
        <f>IF(Table_GL_DATA_QUERY[[#This Row],[TRANSAMT]]&gt;0,Table_GL_DATA_QUERY[[#This Row],[TRANSAMT]],0)</f>
        <v>25000</v>
      </c>
      <c r="Q2416" s="4">
        <f>-IF(Table_GL_DATA_QUERY[[#This Row],[TRANSAMT]]&lt;0,Table_GL_DATA_QUERY[[#This Row],[TRANSAMT]],0)</f>
        <v>0</v>
      </c>
      <c r="R2416" t="s">
        <v>31</v>
      </c>
      <c r="S2416" t="s">
        <v>43</v>
      </c>
    </row>
    <row r="2417" spans="1:19" x14ac:dyDescent="0.25">
      <c r="A2417" s="6">
        <v>20210707</v>
      </c>
      <c r="B2417" t="s">
        <v>768</v>
      </c>
      <c r="C2417" t="s">
        <v>3682</v>
      </c>
      <c r="D2417" t="s">
        <v>5286</v>
      </c>
      <c r="E2417" t="s">
        <v>336</v>
      </c>
      <c r="F2417" t="s">
        <v>24</v>
      </c>
      <c r="G2417" t="s">
        <v>230</v>
      </c>
      <c r="H2417">
        <v>0</v>
      </c>
      <c r="I2417">
        <v>0</v>
      </c>
      <c r="J2417" t="s">
        <v>61</v>
      </c>
      <c r="K2417" t="s">
        <v>1797</v>
      </c>
      <c r="L2417" t="s">
        <v>7572</v>
      </c>
      <c r="M24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417" t="s">
        <v>1009</v>
      </c>
      <c r="O2417" s="4">
        <v>25000</v>
      </c>
      <c r="P2417" s="4">
        <f>IF(Table_GL_DATA_QUERY[[#This Row],[TRANSAMT]]&gt;0,Table_GL_DATA_QUERY[[#This Row],[TRANSAMT]],0)</f>
        <v>25000</v>
      </c>
      <c r="Q2417" s="4">
        <f>-IF(Table_GL_DATA_QUERY[[#This Row],[TRANSAMT]]&lt;0,Table_GL_DATA_QUERY[[#This Row],[TRANSAMT]],0)</f>
        <v>0</v>
      </c>
      <c r="R2417" t="s">
        <v>31</v>
      </c>
      <c r="S2417" t="s">
        <v>43</v>
      </c>
    </row>
    <row r="2418" spans="1:19" x14ac:dyDescent="0.25">
      <c r="A2418" s="6">
        <v>20210707</v>
      </c>
      <c r="B2418" t="s">
        <v>768</v>
      </c>
      <c r="C2418" t="s">
        <v>3682</v>
      </c>
      <c r="D2418" t="s">
        <v>5286</v>
      </c>
      <c r="E2418" t="s">
        <v>940</v>
      </c>
      <c r="F2418" t="s">
        <v>58</v>
      </c>
      <c r="G2418" t="s">
        <v>230</v>
      </c>
      <c r="H2418">
        <v>0</v>
      </c>
      <c r="I2418">
        <v>0</v>
      </c>
      <c r="J2418" t="s">
        <v>61</v>
      </c>
      <c r="K2418" t="s">
        <v>7573</v>
      </c>
      <c r="L2418" t="s">
        <v>7574</v>
      </c>
      <c r="M24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18" t="s">
        <v>3523</v>
      </c>
      <c r="O2418" s="4">
        <v>35073</v>
      </c>
      <c r="P2418" s="4">
        <f>IF(Table_GL_DATA_QUERY[[#This Row],[TRANSAMT]]&gt;0,Table_GL_DATA_QUERY[[#This Row],[TRANSAMT]],0)</f>
        <v>35073</v>
      </c>
      <c r="Q2418" s="4">
        <f>-IF(Table_GL_DATA_QUERY[[#This Row],[TRANSAMT]]&lt;0,Table_GL_DATA_QUERY[[#This Row],[TRANSAMT]],0)</f>
        <v>0</v>
      </c>
      <c r="R2418" t="s">
        <v>31</v>
      </c>
      <c r="S2418" t="s">
        <v>27</v>
      </c>
    </row>
    <row r="2419" spans="1:19" x14ac:dyDescent="0.25">
      <c r="A2419" s="6">
        <v>20210707</v>
      </c>
      <c r="B2419" t="s">
        <v>768</v>
      </c>
      <c r="C2419" t="s">
        <v>3682</v>
      </c>
      <c r="D2419" t="s">
        <v>5286</v>
      </c>
      <c r="E2419" t="s">
        <v>337</v>
      </c>
      <c r="F2419" t="s">
        <v>41</v>
      </c>
      <c r="G2419" t="s">
        <v>230</v>
      </c>
      <c r="H2419">
        <v>0</v>
      </c>
      <c r="I2419">
        <v>0</v>
      </c>
      <c r="J2419" t="s">
        <v>61</v>
      </c>
      <c r="K2419" t="s">
        <v>1244</v>
      </c>
      <c r="L2419" t="s">
        <v>7575</v>
      </c>
      <c r="M24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19" t="s">
        <v>1245</v>
      </c>
      <c r="O2419" s="4">
        <v>763163.71</v>
      </c>
      <c r="P2419" s="4">
        <f>IF(Table_GL_DATA_QUERY[[#This Row],[TRANSAMT]]&gt;0,Table_GL_DATA_QUERY[[#This Row],[TRANSAMT]],0)</f>
        <v>763163.71</v>
      </c>
      <c r="Q2419" s="4">
        <f>-IF(Table_GL_DATA_QUERY[[#This Row],[TRANSAMT]]&lt;0,Table_GL_DATA_QUERY[[#This Row],[TRANSAMT]],0)</f>
        <v>0</v>
      </c>
      <c r="R2419" t="s">
        <v>31</v>
      </c>
      <c r="S2419" t="s">
        <v>27</v>
      </c>
    </row>
    <row r="2420" spans="1:19" x14ac:dyDescent="0.25">
      <c r="A2420" s="6">
        <v>20210707</v>
      </c>
      <c r="B2420" t="s">
        <v>768</v>
      </c>
      <c r="C2420" t="s">
        <v>3682</v>
      </c>
      <c r="D2420" t="s">
        <v>5286</v>
      </c>
      <c r="E2420" t="s">
        <v>941</v>
      </c>
      <c r="F2420" t="s">
        <v>41</v>
      </c>
      <c r="G2420" t="s">
        <v>230</v>
      </c>
      <c r="H2420">
        <v>0</v>
      </c>
      <c r="I2420">
        <v>0</v>
      </c>
      <c r="J2420" t="s">
        <v>61</v>
      </c>
      <c r="K2420" t="s">
        <v>1040</v>
      </c>
      <c r="L2420" t="s">
        <v>7576</v>
      </c>
      <c r="M24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20" t="s">
        <v>3056</v>
      </c>
      <c r="O2420" s="4">
        <v>17519</v>
      </c>
      <c r="P2420" s="4">
        <f>IF(Table_GL_DATA_QUERY[[#This Row],[TRANSAMT]]&gt;0,Table_GL_DATA_QUERY[[#This Row],[TRANSAMT]],0)</f>
        <v>17519</v>
      </c>
      <c r="Q2420" s="4">
        <f>-IF(Table_GL_DATA_QUERY[[#This Row],[TRANSAMT]]&lt;0,Table_GL_DATA_QUERY[[#This Row],[TRANSAMT]],0)</f>
        <v>0</v>
      </c>
      <c r="R2420" t="s">
        <v>31</v>
      </c>
      <c r="S2420" t="s">
        <v>27</v>
      </c>
    </row>
    <row r="2421" spans="1:19" x14ac:dyDescent="0.25">
      <c r="A2421" s="6">
        <v>20210707</v>
      </c>
      <c r="B2421" t="s">
        <v>768</v>
      </c>
      <c r="C2421" t="s">
        <v>3682</v>
      </c>
      <c r="D2421" t="s">
        <v>5286</v>
      </c>
      <c r="E2421" t="s">
        <v>942</v>
      </c>
      <c r="F2421" t="s">
        <v>52</v>
      </c>
      <c r="G2421" t="s">
        <v>230</v>
      </c>
      <c r="H2421">
        <v>0</v>
      </c>
      <c r="I2421">
        <v>0</v>
      </c>
      <c r="J2421" t="s">
        <v>61</v>
      </c>
      <c r="K2421" t="s">
        <v>998</v>
      </c>
      <c r="L2421" t="s">
        <v>7577</v>
      </c>
      <c r="M24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000010707274</v>
      </c>
      <c r="N2421" t="s">
        <v>1798</v>
      </c>
      <c r="O2421" s="4">
        <v>5951087.6799999997</v>
      </c>
      <c r="P2421" s="4">
        <f>IF(Table_GL_DATA_QUERY[[#This Row],[TRANSAMT]]&gt;0,Table_GL_DATA_QUERY[[#This Row],[TRANSAMT]],0)</f>
        <v>5951087.6799999997</v>
      </c>
      <c r="Q2421" s="4">
        <f>-IF(Table_GL_DATA_QUERY[[#This Row],[TRANSAMT]]&lt;0,Table_GL_DATA_QUERY[[#This Row],[TRANSAMT]],0)</f>
        <v>0</v>
      </c>
      <c r="R2421" t="s">
        <v>31</v>
      </c>
      <c r="S2421" t="s">
        <v>27</v>
      </c>
    </row>
    <row r="2422" spans="1:19" x14ac:dyDescent="0.25">
      <c r="A2422" s="6">
        <v>20210707</v>
      </c>
      <c r="B2422" t="s">
        <v>768</v>
      </c>
      <c r="C2422" t="s">
        <v>3682</v>
      </c>
      <c r="D2422" t="s">
        <v>5286</v>
      </c>
      <c r="E2422" t="s">
        <v>338</v>
      </c>
      <c r="F2422" t="s">
        <v>24</v>
      </c>
      <c r="G2422" t="s">
        <v>230</v>
      </c>
      <c r="H2422">
        <v>0</v>
      </c>
      <c r="I2422">
        <v>0</v>
      </c>
      <c r="J2422" t="s">
        <v>61</v>
      </c>
      <c r="K2422" t="s">
        <v>163</v>
      </c>
      <c r="L2422" t="s">
        <v>7578</v>
      </c>
      <c r="M24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22" t="s">
        <v>143</v>
      </c>
      <c r="O2422" s="4">
        <v>182940</v>
      </c>
      <c r="P2422" s="4">
        <f>IF(Table_GL_DATA_QUERY[[#This Row],[TRANSAMT]]&gt;0,Table_GL_DATA_QUERY[[#This Row],[TRANSAMT]],0)</f>
        <v>182940</v>
      </c>
      <c r="Q2422" s="4">
        <f>-IF(Table_GL_DATA_QUERY[[#This Row],[TRANSAMT]]&lt;0,Table_GL_DATA_QUERY[[#This Row],[TRANSAMT]],0)</f>
        <v>0</v>
      </c>
      <c r="R2422" t="s">
        <v>31</v>
      </c>
      <c r="S2422" t="s">
        <v>43</v>
      </c>
    </row>
    <row r="2423" spans="1:19" x14ac:dyDescent="0.25">
      <c r="A2423" s="6">
        <v>20210707</v>
      </c>
      <c r="B2423" t="s">
        <v>768</v>
      </c>
      <c r="C2423" t="s">
        <v>3682</v>
      </c>
      <c r="D2423" t="s">
        <v>5286</v>
      </c>
      <c r="E2423" t="s">
        <v>339</v>
      </c>
      <c r="F2423" t="s">
        <v>58</v>
      </c>
      <c r="G2423" t="s">
        <v>230</v>
      </c>
      <c r="H2423">
        <v>0</v>
      </c>
      <c r="I2423">
        <v>0</v>
      </c>
      <c r="J2423" t="s">
        <v>61</v>
      </c>
      <c r="K2423" t="s">
        <v>163</v>
      </c>
      <c r="L2423" t="s">
        <v>7579</v>
      </c>
      <c r="M24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23" t="s">
        <v>143</v>
      </c>
      <c r="O2423" s="4">
        <v>27392</v>
      </c>
      <c r="P2423" s="4">
        <f>IF(Table_GL_DATA_QUERY[[#This Row],[TRANSAMT]]&gt;0,Table_GL_DATA_QUERY[[#This Row],[TRANSAMT]],0)</f>
        <v>27392</v>
      </c>
      <c r="Q2423" s="4">
        <f>-IF(Table_GL_DATA_QUERY[[#This Row],[TRANSAMT]]&lt;0,Table_GL_DATA_QUERY[[#This Row],[TRANSAMT]],0)</f>
        <v>0</v>
      </c>
      <c r="R2423" t="s">
        <v>31</v>
      </c>
      <c r="S2423" t="s">
        <v>27</v>
      </c>
    </row>
    <row r="2424" spans="1:19" x14ac:dyDescent="0.25">
      <c r="A2424" s="6">
        <v>20210707</v>
      </c>
      <c r="B2424" t="s">
        <v>768</v>
      </c>
      <c r="C2424" t="s">
        <v>3682</v>
      </c>
      <c r="D2424" t="s">
        <v>5286</v>
      </c>
      <c r="E2424" t="s">
        <v>943</v>
      </c>
      <c r="F2424" t="s">
        <v>24</v>
      </c>
      <c r="G2424" t="s">
        <v>230</v>
      </c>
      <c r="H2424">
        <v>0</v>
      </c>
      <c r="I2424">
        <v>0</v>
      </c>
      <c r="J2424" t="s">
        <v>61</v>
      </c>
      <c r="K2424" t="s">
        <v>7580</v>
      </c>
      <c r="L2424" t="s">
        <v>7581</v>
      </c>
      <c r="M24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24" t="s">
        <v>1415</v>
      </c>
      <c r="O2424" s="4">
        <v>114086</v>
      </c>
      <c r="P2424" s="4">
        <f>IF(Table_GL_DATA_QUERY[[#This Row],[TRANSAMT]]&gt;0,Table_GL_DATA_QUERY[[#This Row],[TRANSAMT]],0)</f>
        <v>114086</v>
      </c>
      <c r="Q2424" s="4">
        <f>-IF(Table_GL_DATA_QUERY[[#This Row],[TRANSAMT]]&lt;0,Table_GL_DATA_QUERY[[#This Row],[TRANSAMT]],0)</f>
        <v>0</v>
      </c>
      <c r="R2424" t="s">
        <v>31</v>
      </c>
      <c r="S2424" t="s">
        <v>43</v>
      </c>
    </row>
    <row r="2425" spans="1:19" x14ac:dyDescent="0.25">
      <c r="A2425" s="6">
        <v>20210707</v>
      </c>
      <c r="B2425" t="s">
        <v>768</v>
      </c>
      <c r="C2425" t="s">
        <v>3682</v>
      </c>
      <c r="D2425" t="s">
        <v>5286</v>
      </c>
      <c r="E2425" t="s">
        <v>944</v>
      </c>
      <c r="F2425" t="s">
        <v>41</v>
      </c>
      <c r="G2425" t="s">
        <v>230</v>
      </c>
      <c r="H2425">
        <v>0</v>
      </c>
      <c r="I2425">
        <v>0</v>
      </c>
      <c r="J2425" t="s">
        <v>61</v>
      </c>
      <c r="K2425" t="s">
        <v>7582</v>
      </c>
      <c r="L2425" t="s">
        <v>7583</v>
      </c>
      <c r="M24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25" t="s">
        <v>7584</v>
      </c>
      <c r="O2425" s="4">
        <v>555780.68000000005</v>
      </c>
      <c r="P2425" s="4">
        <f>IF(Table_GL_DATA_QUERY[[#This Row],[TRANSAMT]]&gt;0,Table_GL_DATA_QUERY[[#This Row],[TRANSAMT]],0)</f>
        <v>555780.68000000005</v>
      </c>
      <c r="Q2425" s="4">
        <f>-IF(Table_GL_DATA_QUERY[[#This Row],[TRANSAMT]]&lt;0,Table_GL_DATA_QUERY[[#This Row],[TRANSAMT]],0)</f>
        <v>0</v>
      </c>
      <c r="R2425" t="s">
        <v>31</v>
      </c>
      <c r="S2425" t="s">
        <v>27</v>
      </c>
    </row>
    <row r="2426" spans="1:19" x14ac:dyDescent="0.25">
      <c r="A2426" s="6">
        <v>20210707</v>
      </c>
      <c r="B2426" t="s">
        <v>768</v>
      </c>
      <c r="C2426" t="s">
        <v>3682</v>
      </c>
      <c r="D2426" t="s">
        <v>5286</v>
      </c>
      <c r="E2426" t="s">
        <v>44</v>
      </c>
      <c r="F2426" t="s">
        <v>41</v>
      </c>
      <c r="G2426" t="s">
        <v>230</v>
      </c>
      <c r="H2426">
        <v>0</v>
      </c>
      <c r="I2426">
        <v>0</v>
      </c>
      <c r="J2426" t="s">
        <v>61</v>
      </c>
      <c r="K2426" t="s">
        <v>662</v>
      </c>
      <c r="L2426" t="s">
        <v>7585</v>
      </c>
      <c r="M24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000010707213</v>
      </c>
      <c r="N2426" t="s">
        <v>663</v>
      </c>
      <c r="O2426" s="4">
        <v>1488240.71</v>
      </c>
      <c r="P2426" s="4">
        <f>IF(Table_GL_DATA_QUERY[[#This Row],[TRANSAMT]]&gt;0,Table_GL_DATA_QUERY[[#This Row],[TRANSAMT]],0)</f>
        <v>1488240.71</v>
      </c>
      <c r="Q2426" s="4">
        <f>-IF(Table_GL_DATA_QUERY[[#This Row],[TRANSAMT]]&lt;0,Table_GL_DATA_QUERY[[#This Row],[TRANSAMT]],0)</f>
        <v>0</v>
      </c>
      <c r="R2426" t="s">
        <v>31</v>
      </c>
      <c r="S2426" t="s">
        <v>27</v>
      </c>
    </row>
    <row r="2427" spans="1:19" x14ac:dyDescent="0.25">
      <c r="A2427" s="6">
        <v>20210707</v>
      </c>
      <c r="B2427" t="s">
        <v>768</v>
      </c>
      <c r="C2427" t="s">
        <v>3682</v>
      </c>
      <c r="D2427" t="s">
        <v>5286</v>
      </c>
      <c r="E2427" t="s">
        <v>946</v>
      </c>
      <c r="F2427" t="s">
        <v>52</v>
      </c>
      <c r="G2427" t="s">
        <v>230</v>
      </c>
      <c r="H2427">
        <v>0</v>
      </c>
      <c r="I2427">
        <v>0</v>
      </c>
      <c r="J2427" t="s">
        <v>61</v>
      </c>
      <c r="K2427" t="s">
        <v>7586</v>
      </c>
      <c r="L2427" t="s">
        <v>7587</v>
      </c>
      <c r="M24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27" t="s">
        <v>7588</v>
      </c>
      <c r="O2427" s="4">
        <v>102225</v>
      </c>
      <c r="P2427" s="4">
        <f>IF(Table_GL_DATA_QUERY[[#This Row],[TRANSAMT]]&gt;0,Table_GL_DATA_QUERY[[#This Row],[TRANSAMT]],0)</f>
        <v>102225</v>
      </c>
      <c r="Q2427" s="4">
        <f>-IF(Table_GL_DATA_QUERY[[#This Row],[TRANSAMT]]&lt;0,Table_GL_DATA_QUERY[[#This Row],[TRANSAMT]],0)</f>
        <v>0</v>
      </c>
      <c r="R2427" t="s">
        <v>31</v>
      </c>
      <c r="S2427" t="s">
        <v>27</v>
      </c>
    </row>
    <row r="2428" spans="1:19" x14ac:dyDescent="0.25">
      <c r="A2428" s="6">
        <v>20210707</v>
      </c>
      <c r="B2428" t="s">
        <v>768</v>
      </c>
      <c r="C2428" t="s">
        <v>3682</v>
      </c>
      <c r="D2428" t="s">
        <v>5286</v>
      </c>
      <c r="E2428" t="s">
        <v>947</v>
      </c>
      <c r="F2428" t="s">
        <v>150</v>
      </c>
      <c r="G2428" t="s">
        <v>230</v>
      </c>
      <c r="H2428">
        <v>0</v>
      </c>
      <c r="I2428">
        <v>0</v>
      </c>
      <c r="J2428" t="s">
        <v>61</v>
      </c>
      <c r="K2428" t="s">
        <v>6190</v>
      </c>
      <c r="L2428" t="s">
        <v>7589</v>
      </c>
      <c r="M24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000CMS201397</v>
      </c>
      <c r="N2428" t="s">
        <v>6527</v>
      </c>
      <c r="O2428" s="4">
        <v>2272905.13</v>
      </c>
      <c r="P2428" s="4">
        <f>IF(Table_GL_DATA_QUERY[[#This Row],[TRANSAMT]]&gt;0,Table_GL_DATA_QUERY[[#This Row],[TRANSAMT]],0)</f>
        <v>2272905.13</v>
      </c>
      <c r="Q2428" s="4">
        <f>-IF(Table_GL_DATA_QUERY[[#This Row],[TRANSAMT]]&lt;0,Table_GL_DATA_QUERY[[#This Row],[TRANSAMT]],0)</f>
        <v>0</v>
      </c>
      <c r="R2428" t="s">
        <v>31</v>
      </c>
      <c r="S2428" t="s">
        <v>27</v>
      </c>
    </row>
    <row r="2429" spans="1:19" x14ac:dyDescent="0.25">
      <c r="A2429" s="6">
        <v>20210707</v>
      </c>
      <c r="B2429" t="s">
        <v>768</v>
      </c>
      <c r="C2429" t="s">
        <v>3682</v>
      </c>
      <c r="D2429" t="s">
        <v>5286</v>
      </c>
      <c r="E2429" t="s">
        <v>948</v>
      </c>
      <c r="F2429" t="s">
        <v>24</v>
      </c>
      <c r="G2429" t="s">
        <v>230</v>
      </c>
      <c r="H2429">
        <v>0</v>
      </c>
      <c r="I2429">
        <v>0</v>
      </c>
      <c r="J2429" t="s">
        <v>61</v>
      </c>
      <c r="K2429" t="s">
        <v>1277</v>
      </c>
      <c r="L2429" t="s">
        <v>7590</v>
      </c>
      <c r="M24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29" t="s">
        <v>1278</v>
      </c>
      <c r="O2429" s="4">
        <v>85951</v>
      </c>
      <c r="P2429" s="4">
        <f>IF(Table_GL_DATA_QUERY[[#This Row],[TRANSAMT]]&gt;0,Table_GL_DATA_QUERY[[#This Row],[TRANSAMT]],0)</f>
        <v>85951</v>
      </c>
      <c r="Q2429" s="4">
        <f>-IF(Table_GL_DATA_QUERY[[#This Row],[TRANSAMT]]&lt;0,Table_GL_DATA_QUERY[[#This Row],[TRANSAMT]],0)</f>
        <v>0</v>
      </c>
      <c r="R2429" t="s">
        <v>31</v>
      </c>
      <c r="S2429" t="s">
        <v>43</v>
      </c>
    </row>
    <row r="2430" spans="1:19" x14ac:dyDescent="0.25">
      <c r="A2430" s="6">
        <v>20210707</v>
      </c>
      <c r="B2430" t="s">
        <v>768</v>
      </c>
      <c r="C2430" t="s">
        <v>3682</v>
      </c>
      <c r="D2430" t="s">
        <v>5286</v>
      </c>
      <c r="E2430" t="s">
        <v>1106</v>
      </c>
      <c r="F2430" t="s">
        <v>24</v>
      </c>
      <c r="G2430" t="s">
        <v>230</v>
      </c>
      <c r="H2430">
        <v>0</v>
      </c>
      <c r="I2430">
        <v>0</v>
      </c>
      <c r="J2430" t="s">
        <v>61</v>
      </c>
      <c r="K2430" t="s">
        <v>1275</v>
      </c>
      <c r="L2430" t="s">
        <v>7591</v>
      </c>
      <c r="M24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000CMS201463</v>
      </c>
      <c r="N2430" t="s">
        <v>1276</v>
      </c>
      <c r="O2430" s="4">
        <v>23497</v>
      </c>
      <c r="P2430" s="4">
        <f>IF(Table_GL_DATA_QUERY[[#This Row],[TRANSAMT]]&gt;0,Table_GL_DATA_QUERY[[#This Row],[TRANSAMT]],0)</f>
        <v>23497</v>
      </c>
      <c r="Q2430" s="4">
        <f>-IF(Table_GL_DATA_QUERY[[#This Row],[TRANSAMT]]&lt;0,Table_GL_DATA_QUERY[[#This Row],[TRANSAMT]],0)</f>
        <v>0</v>
      </c>
      <c r="R2430" t="s">
        <v>31</v>
      </c>
      <c r="S2430" t="s">
        <v>43</v>
      </c>
    </row>
    <row r="2431" spans="1:19" x14ac:dyDescent="0.25">
      <c r="A2431" s="6">
        <v>20210707</v>
      </c>
      <c r="B2431" t="s">
        <v>768</v>
      </c>
      <c r="C2431" t="s">
        <v>3682</v>
      </c>
      <c r="D2431" t="s">
        <v>5286</v>
      </c>
      <c r="E2431" t="s">
        <v>341</v>
      </c>
      <c r="F2431" t="s">
        <v>129</v>
      </c>
      <c r="G2431" t="s">
        <v>230</v>
      </c>
      <c r="H2431">
        <v>0</v>
      </c>
      <c r="I2431">
        <v>0</v>
      </c>
      <c r="J2431" t="s">
        <v>61</v>
      </c>
      <c r="K2431" t="s">
        <v>1250</v>
      </c>
      <c r="L2431" t="s">
        <v>7592</v>
      </c>
      <c r="M24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000010707265</v>
      </c>
      <c r="N2431" t="s">
        <v>1251</v>
      </c>
      <c r="O2431" s="4">
        <v>897139.71</v>
      </c>
      <c r="P2431" s="4">
        <f>IF(Table_GL_DATA_QUERY[[#This Row],[TRANSAMT]]&gt;0,Table_GL_DATA_QUERY[[#This Row],[TRANSAMT]],0)</f>
        <v>897139.71</v>
      </c>
      <c r="Q2431" s="4">
        <f>-IF(Table_GL_DATA_QUERY[[#This Row],[TRANSAMT]]&lt;0,Table_GL_DATA_QUERY[[#This Row],[TRANSAMT]],0)</f>
        <v>0</v>
      </c>
      <c r="R2431" t="s">
        <v>31</v>
      </c>
      <c r="S2431" t="s">
        <v>27</v>
      </c>
    </row>
    <row r="2432" spans="1:19" x14ac:dyDescent="0.25">
      <c r="A2432" s="6">
        <v>20210717</v>
      </c>
      <c r="B2432" t="s">
        <v>768</v>
      </c>
      <c r="C2432" t="s">
        <v>3682</v>
      </c>
      <c r="D2432" t="s">
        <v>5286</v>
      </c>
      <c r="E2432" t="s">
        <v>1129</v>
      </c>
      <c r="F2432" t="s">
        <v>24</v>
      </c>
      <c r="G2432" t="s">
        <v>230</v>
      </c>
      <c r="H2432">
        <v>0</v>
      </c>
      <c r="I2432">
        <v>0</v>
      </c>
      <c r="J2432" t="s">
        <v>61</v>
      </c>
      <c r="K2432" t="s">
        <v>253</v>
      </c>
      <c r="L2432" t="s">
        <v>7593</v>
      </c>
      <c r="M24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32" t="s">
        <v>119</v>
      </c>
      <c r="O2432" s="4">
        <v>117735</v>
      </c>
      <c r="P2432" s="4">
        <f>IF(Table_GL_DATA_QUERY[[#This Row],[TRANSAMT]]&gt;0,Table_GL_DATA_QUERY[[#This Row],[TRANSAMT]],0)</f>
        <v>117735</v>
      </c>
      <c r="Q2432" s="4">
        <f>-IF(Table_GL_DATA_QUERY[[#This Row],[TRANSAMT]]&lt;0,Table_GL_DATA_QUERY[[#This Row],[TRANSAMT]],0)</f>
        <v>0</v>
      </c>
      <c r="R2432" t="s">
        <v>31</v>
      </c>
      <c r="S2432" t="s">
        <v>43</v>
      </c>
    </row>
    <row r="2433" spans="1:19" x14ac:dyDescent="0.25">
      <c r="A2433" s="6">
        <v>20210717</v>
      </c>
      <c r="B2433" t="s">
        <v>768</v>
      </c>
      <c r="C2433" t="s">
        <v>3682</v>
      </c>
      <c r="D2433" t="s">
        <v>5286</v>
      </c>
      <c r="E2433" t="s">
        <v>323</v>
      </c>
      <c r="F2433" t="s">
        <v>150</v>
      </c>
      <c r="G2433" t="s">
        <v>230</v>
      </c>
      <c r="H2433">
        <v>0</v>
      </c>
      <c r="I2433">
        <v>0</v>
      </c>
      <c r="J2433" t="s">
        <v>61</v>
      </c>
      <c r="K2433" t="s">
        <v>1376</v>
      </c>
      <c r="L2433" t="s">
        <v>7594</v>
      </c>
      <c r="M24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000010716317</v>
      </c>
      <c r="N2433" t="s">
        <v>1085</v>
      </c>
      <c r="O2433" s="4">
        <v>292285</v>
      </c>
      <c r="P2433" s="4">
        <f>IF(Table_GL_DATA_QUERY[[#This Row],[TRANSAMT]]&gt;0,Table_GL_DATA_QUERY[[#This Row],[TRANSAMT]],0)</f>
        <v>292285</v>
      </c>
      <c r="Q2433" s="4">
        <f>-IF(Table_GL_DATA_QUERY[[#This Row],[TRANSAMT]]&lt;0,Table_GL_DATA_QUERY[[#This Row],[TRANSAMT]],0)</f>
        <v>0</v>
      </c>
      <c r="R2433" t="s">
        <v>31</v>
      </c>
      <c r="S2433" t="s">
        <v>27</v>
      </c>
    </row>
    <row r="2434" spans="1:19" x14ac:dyDescent="0.25">
      <c r="A2434" s="6">
        <v>20210717</v>
      </c>
      <c r="B2434" t="s">
        <v>768</v>
      </c>
      <c r="C2434" t="s">
        <v>3682</v>
      </c>
      <c r="D2434" t="s">
        <v>5286</v>
      </c>
      <c r="E2434" t="s">
        <v>1130</v>
      </c>
      <c r="F2434" t="s">
        <v>24</v>
      </c>
      <c r="G2434" t="s">
        <v>230</v>
      </c>
      <c r="H2434">
        <v>0</v>
      </c>
      <c r="I2434">
        <v>0</v>
      </c>
      <c r="J2434" t="s">
        <v>61</v>
      </c>
      <c r="K2434" t="s">
        <v>7595</v>
      </c>
      <c r="L2434" t="s">
        <v>7596</v>
      </c>
      <c r="M24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000010716344</v>
      </c>
      <c r="N2434" t="s">
        <v>1552</v>
      </c>
      <c r="O2434" s="4">
        <v>247589</v>
      </c>
      <c r="P2434" s="4">
        <f>IF(Table_GL_DATA_QUERY[[#This Row],[TRANSAMT]]&gt;0,Table_GL_DATA_QUERY[[#This Row],[TRANSAMT]],0)</f>
        <v>247589</v>
      </c>
      <c r="Q2434" s="4">
        <f>-IF(Table_GL_DATA_QUERY[[#This Row],[TRANSAMT]]&lt;0,Table_GL_DATA_QUERY[[#This Row],[TRANSAMT]],0)</f>
        <v>0</v>
      </c>
      <c r="R2434" t="s">
        <v>31</v>
      </c>
      <c r="S2434" t="s">
        <v>43</v>
      </c>
    </row>
    <row r="2435" spans="1:19" x14ac:dyDescent="0.25">
      <c r="A2435" s="6">
        <v>20210717</v>
      </c>
      <c r="B2435" t="s">
        <v>768</v>
      </c>
      <c r="C2435" t="s">
        <v>3682</v>
      </c>
      <c r="D2435" t="s">
        <v>5286</v>
      </c>
      <c r="E2435" t="s">
        <v>1131</v>
      </c>
      <c r="F2435" t="s">
        <v>24</v>
      </c>
      <c r="G2435" t="s">
        <v>230</v>
      </c>
      <c r="H2435">
        <v>0</v>
      </c>
      <c r="I2435">
        <v>0</v>
      </c>
      <c r="J2435" t="s">
        <v>61</v>
      </c>
      <c r="K2435" t="s">
        <v>3530</v>
      </c>
      <c r="L2435" t="s">
        <v>7597</v>
      </c>
      <c r="M24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35" t="s">
        <v>1799</v>
      </c>
      <c r="O2435" s="4">
        <v>21150</v>
      </c>
      <c r="P2435" s="4">
        <f>IF(Table_GL_DATA_QUERY[[#This Row],[TRANSAMT]]&gt;0,Table_GL_DATA_QUERY[[#This Row],[TRANSAMT]],0)</f>
        <v>21150</v>
      </c>
      <c r="Q2435" s="4">
        <f>-IF(Table_GL_DATA_QUERY[[#This Row],[TRANSAMT]]&lt;0,Table_GL_DATA_QUERY[[#This Row],[TRANSAMT]],0)</f>
        <v>0</v>
      </c>
      <c r="R2435" t="s">
        <v>31</v>
      </c>
      <c r="S2435" t="s">
        <v>43</v>
      </c>
    </row>
    <row r="2436" spans="1:19" x14ac:dyDescent="0.25">
      <c r="A2436" s="6">
        <v>20210722</v>
      </c>
      <c r="B2436" t="s">
        <v>768</v>
      </c>
      <c r="C2436" t="s">
        <v>3682</v>
      </c>
      <c r="D2436" t="s">
        <v>7133</v>
      </c>
      <c r="E2436" t="s">
        <v>111</v>
      </c>
      <c r="F2436" t="s">
        <v>24</v>
      </c>
      <c r="G2436" t="s">
        <v>25</v>
      </c>
      <c r="H2436">
        <v>0</v>
      </c>
      <c r="I2436">
        <v>0</v>
      </c>
      <c r="J2436" t="s">
        <v>466</v>
      </c>
      <c r="K2436" t="s">
        <v>7441</v>
      </c>
      <c r="L2436" t="s">
        <v>7442</v>
      </c>
      <c r="M24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36" t="s">
        <v>7443</v>
      </c>
      <c r="O2436" s="4">
        <v>-489</v>
      </c>
      <c r="P2436" s="4">
        <f>IF(Table_GL_DATA_QUERY[[#This Row],[TRANSAMT]]&gt;0,Table_GL_DATA_QUERY[[#This Row],[TRANSAMT]],0)</f>
        <v>0</v>
      </c>
      <c r="Q2436" s="4">
        <f>-IF(Table_GL_DATA_QUERY[[#This Row],[TRANSAMT]]&lt;0,Table_GL_DATA_QUERY[[#This Row],[TRANSAMT]],0)</f>
        <v>489</v>
      </c>
      <c r="R2436" t="s">
        <v>26</v>
      </c>
      <c r="S2436" t="s">
        <v>27</v>
      </c>
    </row>
    <row r="2437" spans="1:19" x14ac:dyDescent="0.25">
      <c r="A2437" s="6">
        <v>20210722</v>
      </c>
      <c r="B2437" t="s">
        <v>768</v>
      </c>
      <c r="C2437" t="s">
        <v>3682</v>
      </c>
      <c r="D2437" t="s">
        <v>7133</v>
      </c>
      <c r="E2437" t="s">
        <v>114</v>
      </c>
      <c r="F2437" t="s">
        <v>24</v>
      </c>
      <c r="G2437" t="s">
        <v>25</v>
      </c>
      <c r="H2437">
        <v>0</v>
      </c>
      <c r="I2437">
        <v>0</v>
      </c>
      <c r="J2437" t="s">
        <v>466</v>
      </c>
      <c r="K2437" t="s">
        <v>7444</v>
      </c>
      <c r="L2437" t="s">
        <v>7445</v>
      </c>
      <c r="M24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37" t="s">
        <v>7446</v>
      </c>
      <c r="O2437" s="4">
        <v>-537</v>
      </c>
      <c r="P2437" s="4">
        <f>IF(Table_GL_DATA_QUERY[[#This Row],[TRANSAMT]]&gt;0,Table_GL_DATA_QUERY[[#This Row],[TRANSAMT]],0)</f>
        <v>0</v>
      </c>
      <c r="Q2437" s="4">
        <f>-IF(Table_GL_DATA_QUERY[[#This Row],[TRANSAMT]]&lt;0,Table_GL_DATA_QUERY[[#This Row],[TRANSAMT]],0)</f>
        <v>537</v>
      </c>
      <c r="R2437" t="s">
        <v>26</v>
      </c>
      <c r="S2437" t="s">
        <v>27</v>
      </c>
    </row>
    <row r="2438" spans="1:19" x14ac:dyDescent="0.25">
      <c r="A2438" s="6">
        <v>20210722</v>
      </c>
      <c r="B2438" t="s">
        <v>768</v>
      </c>
      <c r="C2438" t="s">
        <v>3682</v>
      </c>
      <c r="D2438" t="s">
        <v>7133</v>
      </c>
      <c r="E2438" t="s">
        <v>115</v>
      </c>
      <c r="F2438" t="s">
        <v>24</v>
      </c>
      <c r="G2438" t="s">
        <v>25</v>
      </c>
      <c r="H2438">
        <v>0</v>
      </c>
      <c r="I2438">
        <v>0</v>
      </c>
      <c r="J2438" t="s">
        <v>466</v>
      </c>
      <c r="K2438" t="s">
        <v>7447</v>
      </c>
      <c r="L2438" t="s">
        <v>7448</v>
      </c>
      <c r="M24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38" t="s">
        <v>7449</v>
      </c>
      <c r="O2438" s="4">
        <v>-281</v>
      </c>
      <c r="P2438" s="4">
        <f>IF(Table_GL_DATA_QUERY[[#This Row],[TRANSAMT]]&gt;0,Table_GL_DATA_QUERY[[#This Row],[TRANSAMT]],0)</f>
        <v>0</v>
      </c>
      <c r="Q2438" s="4">
        <f>-IF(Table_GL_DATA_QUERY[[#This Row],[TRANSAMT]]&lt;0,Table_GL_DATA_QUERY[[#This Row],[TRANSAMT]],0)</f>
        <v>281</v>
      </c>
      <c r="R2438" t="s">
        <v>26</v>
      </c>
      <c r="S2438" t="s">
        <v>27</v>
      </c>
    </row>
    <row r="2439" spans="1:19" x14ac:dyDescent="0.25">
      <c r="A2439" s="6">
        <v>20210722</v>
      </c>
      <c r="B2439" t="s">
        <v>768</v>
      </c>
      <c r="C2439" t="s">
        <v>3682</v>
      </c>
      <c r="D2439" t="s">
        <v>7133</v>
      </c>
      <c r="E2439" t="s">
        <v>118</v>
      </c>
      <c r="F2439" t="s">
        <v>24</v>
      </c>
      <c r="G2439" t="s">
        <v>25</v>
      </c>
      <c r="H2439">
        <v>0</v>
      </c>
      <c r="I2439">
        <v>0</v>
      </c>
      <c r="J2439" t="s">
        <v>466</v>
      </c>
      <c r="K2439" t="s">
        <v>7450</v>
      </c>
      <c r="L2439" t="s">
        <v>7451</v>
      </c>
      <c r="M24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39" t="s">
        <v>7452</v>
      </c>
      <c r="O2439" s="4">
        <v>-713</v>
      </c>
      <c r="P2439" s="4">
        <f>IF(Table_GL_DATA_QUERY[[#This Row],[TRANSAMT]]&gt;0,Table_GL_DATA_QUERY[[#This Row],[TRANSAMT]],0)</f>
        <v>0</v>
      </c>
      <c r="Q2439" s="4">
        <f>-IF(Table_GL_DATA_QUERY[[#This Row],[TRANSAMT]]&lt;0,Table_GL_DATA_QUERY[[#This Row],[TRANSAMT]],0)</f>
        <v>713</v>
      </c>
      <c r="R2439" t="s">
        <v>26</v>
      </c>
      <c r="S2439" t="s">
        <v>27</v>
      </c>
    </row>
    <row r="2440" spans="1:19" x14ac:dyDescent="0.25">
      <c r="A2440" s="6">
        <v>20210722</v>
      </c>
      <c r="B2440" t="s">
        <v>768</v>
      </c>
      <c r="C2440" t="s">
        <v>3682</v>
      </c>
      <c r="D2440" t="s">
        <v>7133</v>
      </c>
      <c r="E2440" t="s">
        <v>201</v>
      </c>
      <c r="F2440" t="s">
        <v>24</v>
      </c>
      <c r="G2440" t="s">
        <v>25</v>
      </c>
      <c r="H2440">
        <v>0</v>
      </c>
      <c r="I2440">
        <v>0</v>
      </c>
      <c r="J2440" t="s">
        <v>466</v>
      </c>
      <c r="K2440" t="s">
        <v>7453</v>
      </c>
      <c r="L2440" t="s">
        <v>7454</v>
      </c>
      <c r="M24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0" t="s">
        <v>7455</v>
      </c>
      <c r="O2440" s="4">
        <v>-380</v>
      </c>
      <c r="P2440" s="4">
        <f>IF(Table_GL_DATA_QUERY[[#This Row],[TRANSAMT]]&gt;0,Table_GL_DATA_QUERY[[#This Row],[TRANSAMT]],0)</f>
        <v>0</v>
      </c>
      <c r="Q2440" s="4">
        <f>-IF(Table_GL_DATA_QUERY[[#This Row],[TRANSAMT]]&lt;0,Table_GL_DATA_QUERY[[#This Row],[TRANSAMT]],0)</f>
        <v>380</v>
      </c>
      <c r="R2440" t="s">
        <v>26</v>
      </c>
      <c r="S2440" t="s">
        <v>27</v>
      </c>
    </row>
    <row r="2441" spans="1:19" x14ac:dyDescent="0.25">
      <c r="A2441" s="6">
        <v>20210722</v>
      </c>
      <c r="B2441" t="s">
        <v>768</v>
      </c>
      <c r="C2441" t="s">
        <v>3682</v>
      </c>
      <c r="D2441" t="s">
        <v>7133</v>
      </c>
      <c r="E2441" t="s">
        <v>47</v>
      </c>
      <c r="F2441" t="s">
        <v>24</v>
      </c>
      <c r="G2441" t="s">
        <v>25</v>
      </c>
      <c r="H2441">
        <v>0</v>
      </c>
      <c r="I2441">
        <v>0</v>
      </c>
      <c r="J2441" t="s">
        <v>466</v>
      </c>
      <c r="K2441" t="s">
        <v>7456</v>
      </c>
      <c r="L2441" t="s">
        <v>7457</v>
      </c>
      <c r="M24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1" t="s">
        <v>7458</v>
      </c>
      <c r="O2441" s="4">
        <v>-313</v>
      </c>
      <c r="P2441" s="4">
        <f>IF(Table_GL_DATA_QUERY[[#This Row],[TRANSAMT]]&gt;0,Table_GL_DATA_QUERY[[#This Row],[TRANSAMT]],0)</f>
        <v>0</v>
      </c>
      <c r="Q2441" s="4">
        <f>-IF(Table_GL_DATA_QUERY[[#This Row],[TRANSAMT]]&lt;0,Table_GL_DATA_QUERY[[#This Row],[TRANSAMT]],0)</f>
        <v>313</v>
      </c>
      <c r="R2441" t="s">
        <v>26</v>
      </c>
      <c r="S2441" t="s">
        <v>27</v>
      </c>
    </row>
    <row r="2442" spans="1:19" x14ac:dyDescent="0.25">
      <c r="A2442" s="6">
        <v>20210722</v>
      </c>
      <c r="B2442" t="s">
        <v>768</v>
      </c>
      <c r="C2442" t="s">
        <v>3682</v>
      </c>
      <c r="D2442" t="s">
        <v>7133</v>
      </c>
      <c r="E2442" t="s">
        <v>120</v>
      </c>
      <c r="F2442" t="s">
        <v>24</v>
      </c>
      <c r="G2442" t="s">
        <v>25</v>
      </c>
      <c r="H2442">
        <v>0</v>
      </c>
      <c r="I2442">
        <v>0</v>
      </c>
      <c r="J2442" t="s">
        <v>466</v>
      </c>
      <c r="K2442" t="s">
        <v>7459</v>
      </c>
      <c r="L2442" t="s">
        <v>7460</v>
      </c>
      <c r="M24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2" t="s">
        <v>7461</v>
      </c>
      <c r="O2442" s="4">
        <v>-11135</v>
      </c>
      <c r="P2442" s="4">
        <f>IF(Table_GL_DATA_QUERY[[#This Row],[TRANSAMT]]&gt;0,Table_GL_DATA_QUERY[[#This Row],[TRANSAMT]],0)</f>
        <v>0</v>
      </c>
      <c r="Q2442" s="4">
        <f>-IF(Table_GL_DATA_QUERY[[#This Row],[TRANSAMT]]&lt;0,Table_GL_DATA_QUERY[[#This Row],[TRANSAMT]],0)</f>
        <v>11135</v>
      </c>
      <c r="R2442" t="s">
        <v>26</v>
      </c>
      <c r="S2442" t="s">
        <v>27</v>
      </c>
    </row>
    <row r="2443" spans="1:19" x14ac:dyDescent="0.25">
      <c r="A2443" s="6">
        <v>20210722</v>
      </c>
      <c r="B2443" t="s">
        <v>768</v>
      </c>
      <c r="C2443" t="s">
        <v>3682</v>
      </c>
      <c r="D2443" t="s">
        <v>7133</v>
      </c>
      <c r="E2443" t="s">
        <v>122</v>
      </c>
      <c r="F2443" t="s">
        <v>24</v>
      </c>
      <c r="G2443" t="s">
        <v>25</v>
      </c>
      <c r="H2443">
        <v>0</v>
      </c>
      <c r="I2443">
        <v>0</v>
      </c>
      <c r="J2443" t="s">
        <v>466</v>
      </c>
      <c r="K2443" t="s">
        <v>7462</v>
      </c>
      <c r="L2443" t="s">
        <v>7463</v>
      </c>
      <c r="M24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3" t="s">
        <v>7464</v>
      </c>
      <c r="O2443" s="4">
        <v>-300</v>
      </c>
      <c r="P2443" s="4">
        <f>IF(Table_GL_DATA_QUERY[[#This Row],[TRANSAMT]]&gt;0,Table_GL_DATA_QUERY[[#This Row],[TRANSAMT]],0)</f>
        <v>0</v>
      </c>
      <c r="Q2443" s="4">
        <f>-IF(Table_GL_DATA_QUERY[[#This Row],[TRANSAMT]]&lt;0,Table_GL_DATA_QUERY[[#This Row],[TRANSAMT]],0)</f>
        <v>300</v>
      </c>
      <c r="R2443" t="s">
        <v>26</v>
      </c>
      <c r="S2443" t="s">
        <v>27</v>
      </c>
    </row>
    <row r="2444" spans="1:19" x14ac:dyDescent="0.25">
      <c r="A2444" s="6">
        <v>20210722</v>
      </c>
      <c r="B2444" t="s">
        <v>768</v>
      </c>
      <c r="C2444" t="s">
        <v>3682</v>
      </c>
      <c r="D2444" t="s">
        <v>7133</v>
      </c>
      <c r="E2444" t="s">
        <v>209</v>
      </c>
      <c r="F2444" t="s">
        <v>24</v>
      </c>
      <c r="G2444" t="s">
        <v>25</v>
      </c>
      <c r="H2444">
        <v>0</v>
      </c>
      <c r="I2444">
        <v>0</v>
      </c>
      <c r="J2444" t="s">
        <v>466</v>
      </c>
      <c r="K2444" t="s">
        <v>7465</v>
      </c>
      <c r="L2444" t="s">
        <v>7466</v>
      </c>
      <c r="M24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4" t="s">
        <v>7467</v>
      </c>
      <c r="O2444" s="4">
        <v>-659</v>
      </c>
      <c r="P2444" s="4">
        <f>IF(Table_GL_DATA_QUERY[[#This Row],[TRANSAMT]]&gt;0,Table_GL_DATA_QUERY[[#This Row],[TRANSAMT]],0)</f>
        <v>0</v>
      </c>
      <c r="Q2444" s="4">
        <f>-IF(Table_GL_DATA_QUERY[[#This Row],[TRANSAMT]]&lt;0,Table_GL_DATA_QUERY[[#This Row],[TRANSAMT]],0)</f>
        <v>659</v>
      </c>
      <c r="R2444" t="s">
        <v>26</v>
      </c>
      <c r="S2444" t="s">
        <v>27</v>
      </c>
    </row>
    <row r="2445" spans="1:19" x14ac:dyDescent="0.25">
      <c r="A2445" s="6">
        <v>20210722</v>
      </c>
      <c r="B2445" t="s">
        <v>768</v>
      </c>
      <c r="C2445" t="s">
        <v>3682</v>
      </c>
      <c r="D2445" t="s">
        <v>7133</v>
      </c>
      <c r="E2445" t="s">
        <v>210</v>
      </c>
      <c r="F2445" t="s">
        <v>24</v>
      </c>
      <c r="G2445" t="s">
        <v>25</v>
      </c>
      <c r="H2445">
        <v>0</v>
      </c>
      <c r="I2445">
        <v>0</v>
      </c>
      <c r="J2445" t="s">
        <v>466</v>
      </c>
      <c r="K2445" t="s">
        <v>7468</v>
      </c>
      <c r="L2445" t="s">
        <v>7469</v>
      </c>
      <c r="M24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5" t="s">
        <v>7470</v>
      </c>
      <c r="O2445" s="4">
        <v>-131</v>
      </c>
      <c r="P2445" s="4">
        <f>IF(Table_GL_DATA_QUERY[[#This Row],[TRANSAMT]]&gt;0,Table_GL_DATA_QUERY[[#This Row],[TRANSAMT]],0)</f>
        <v>0</v>
      </c>
      <c r="Q2445" s="4">
        <f>-IF(Table_GL_DATA_QUERY[[#This Row],[TRANSAMT]]&lt;0,Table_GL_DATA_QUERY[[#This Row],[TRANSAMT]],0)</f>
        <v>131</v>
      </c>
      <c r="R2445" t="s">
        <v>26</v>
      </c>
      <c r="S2445" t="s">
        <v>27</v>
      </c>
    </row>
    <row r="2446" spans="1:19" x14ac:dyDescent="0.25">
      <c r="A2446" s="6">
        <v>20210722</v>
      </c>
      <c r="B2446" t="s">
        <v>768</v>
      </c>
      <c r="C2446" t="s">
        <v>3682</v>
      </c>
      <c r="D2446" t="s">
        <v>7133</v>
      </c>
      <c r="E2446" t="s">
        <v>124</v>
      </c>
      <c r="F2446" t="s">
        <v>24</v>
      </c>
      <c r="G2446" t="s">
        <v>25</v>
      </c>
      <c r="H2446">
        <v>0</v>
      </c>
      <c r="I2446">
        <v>0</v>
      </c>
      <c r="J2446" t="s">
        <v>466</v>
      </c>
      <c r="K2446" t="s">
        <v>7471</v>
      </c>
      <c r="L2446" t="s">
        <v>7472</v>
      </c>
      <c r="M24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6" t="s">
        <v>7473</v>
      </c>
      <c r="O2446" s="4">
        <v>-1494</v>
      </c>
      <c r="P2446" s="4">
        <f>IF(Table_GL_DATA_QUERY[[#This Row],[TRANSAMT]]&gt;0,Table_GL_DATA_QUERY[[#This Row],[TRANSAMT]],0)</f>
        <v>0</v>
      </c>
      <c r="Q2446" s="4">
        <f>-IF(Table_GL_DATA_QUERY[[#This Row],[TRANSAMT]]&lt;0,Table_GL_DATA_QUERY[[#This Row],[TRANSAMT]],0)</f>
        <v>1494</v>
      </c>
      <c r="R2446" t="s">
        <v>26</v>
      </c>
      <c r="S2446" t="s">
        <v>27</v>
      </c>
    </row>
    <row r="2447" spans="1:19" x14ac:dyDescent="0.25">
      <c r="A2447" s="6">
        <v>20210722</v>
      </c>
      <c r="B2447" t="s">
        <v>768</v>
      </c>
      <c r="C2447" t="s">
        <v>3682</v>
      </c>
      <c r="D2447" t="s">
        <v>7133</v>
      </c>
      <c r="E2447" t="s">
        <v>130</v>
      </c>
      <c r="F2447" t="s">
        <v>24</v>
      </c>
      <c r="G2447" t="s">
        <v>25</v>
      </c>
      <c r="H2447">
        <v>0</v>
      </c>
      <c r="I2447">
        <v>0</v>
      </c>
      <c r="J2447" t="s">
        <v>466</v>
      </c>
      <c r="K2447" t="s">
        <v>7474</v>
      </c>
      <c r="L2447" t="s">
        <v>7475</v>
      </c>
      <c r="M24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7" t="s">
        <v>7476</v>
      </c>
      <c r="O2447" s="4">
        <v>-34</v>
      </c>
      <c r="P2447" s="4">
        <f>IF(Table_GL_DATA_QUERY[[#This Row],[TRANSAMT]]&gt;0,Table_GL_DATA_QUERY[[#This Row],[TRANSAMT]],0)</f>
        <v>0</v>
      </c>
      <c r="Q2447" s="4">
        <f>-IF(Table_GL_DATA_QUERY[[#This Row],[TRANSAMT]]&lt;0,Table_GL_DATA_QUERY[[#This Row],[TRANSAMT]],0)</f>
        <v>34</v>
      </c>
      <c r="R2447" t="s">
        <v>26</v>
      </c>
      <c r="S2447" t="s">
        <v>27</v>
      </c>
    </row>
    <row r="2448" spans="1:19" x14ac:dyDescent="0.25">
      <c r="A2448" s="6">
        <v>20210722</v>
      </c>
      <c r="B2448" t="s">
        <v>768</v>
      </c>
      <c r="C2448" t="s">
        <v>3682</v>
      </c>
      <c r="D2448" t="s">
        <v>7133</v>
      </c>
      <c r="E2448" t="s">
        <v>153</v>
      </c>
      <c r="F2448" t="s">
        <v>24</v>
      </c>
      <c r="G2448" t="s">
        <v>25</v>
      </c>
      <c r="H2448">
        <v>0</v>
      </c>
      <c r="I2448">
        <v>0</v>
      </c>
      <c r="J2448" t="s">
        <v>466</v>
      </c>
      <c r="K2448" t="s">
        <v>7477</v>
      </c>
      <c r="L2448" t="s">
        <v>7478</v>
      </c>
      <c r="M24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8" t="s">
        <v>7479</v>
      </c>
      <c r="O2448" s="4">
        <v>-205</v>
      </c>
      <c r="P2448" s="4">
        <f>IF(Table_GL_DATA_QUERY[[#This Row],[TRANSAMT]]&gt;0,Table_GL_DATA_QUERY[[#This Row],[TRANSAMT]],0)</f>
        <v>0</v>
      </c>
      <c r="Q2448" s="4">
        <f>-IF(Table_GL_DATA_QUERY[[#This Row],[TRANSAMT]]&lt;0,Table_GL_DATA_QUERY[[#This Row],[TRANSAMT]],0)</f>
        <v>205</v>
      </c>
      <c r="R2448" t="s">
        <v>26</v>
      </c>
      <c r="S2448" t="s">
        <v>27</v>
      </c>
    </row>
    <row r="2449" spans="1:19" x14ac:dyDescent="0.25">
      <c r="A2449" s="6">
        <v>20210722</v>
      </c>
      <c r="B2449" t="s">
        <v>768</v>
      </c>
      <c r="C2449" t="s">
        <v>3682</v>
      </c>
      <c r="D2449" t="s">
        <v>7133</v>
      </c>
      <c r="E2449" t="s">
        <v>133</v>
      </c>
      <c r="F2449" t="s">
        <v>24</v>
      </c>
      <c r="G2449" t="s">
        <v>25</v>
      </c>
      <c r="H2449">
        <v>0</v>
      </c>
      <c r="I2449">
        <v>0</v>
      </c>
      <c r="J2449" t="s">
        <v>466</v>
      </c>
      <c r="K2449" t="s">
        <v>7480</v>
      </c>
      <c r="L2449" t="s">
        <v>7481</v>
      </c>
      <c r="M24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49" t="s">
        <v>7482</v>
      </c>
      <c r="O2449" s="4">
        <v>-533</v>
      </c>
      <c r="P2449" s="4">
        <f>IF(Table_GL_DATA_QUERY[[#This Row],[TRANSAMT]]&gt;0,Table_GL_DATA_QUERY[[#This Row],[TRANSAMT]],0)</f>
        <v>0</v>
      </c>
      <c r="Q2449" s="4">
        <f>-IF(Table_GL_DATA_QUERY[[#This Row],[TRANSAMT]]&lt;0,Table_GL_DATA_QUERY[[#This Row],[TRANSAMT]],0)</f>
        <v>533</v>
      </c>
      <c r="R2449" t="s">
        <v>26</v>
      </c>
      <c r="S2449" t="s">
        <v>27</v>
      </c>
    </row>
    <row r="2450" spans="1:19" x14ac:dyDescent="0.25">
      <c r="A2450" s="6">
        <v>20210722</v>
      </c>
      <c r="B2450" t="s">
        <v>768</v>
      </c>
      <c r="C2450" t="s">
        <v>3682</v>
      </c>
      <c r="D2450" t="s">
        <v>7133</v>
      </c>
      <c r="E2450" t="s">
        <v>134</v>
      </c>
      <c r="F2450" t="s">
        <v>24</v>
      </c>
      <c r="G2450" t="s">
        <v>25</v>
      </c>
      <c r="H2450">
        <v>0</v>
      </c>
      <c r="I2450">
        <v>0</v>
      </c>
      <c r="J2450" t="s">
        <v>466</v>
      </c>
      <c r="K2450" t="s">
        <v>7483</v>
      </c>
      <c r="L2450" t="s">
        <v>7484</v>
      </c>
      <c r="M24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0" t="s">
        <v>7485</v>
      </c>
      <c r="O2450" s="4">
        <v>-292</v>
      </c>
      <c r="P2450" s="4">
        <f>IF(Table_GL_DATA_QUERY[[#This Row],[TRANSAMT]]&gt;0,Table_GL_DATA_QUERY[[#This Row],[TRANSAMT]],0)</f>
        <v>0</v>
      </c>
      <c r="Q2450" s="4">
        <f>-IF(Table_GL_DATA_QUERY[[#This Row],[TRANSAMT]]&lt;0,Table_GL_DATA_QUERY[[#This Row],[TRANSAMT]],0)</f>
        <v>292</v>
      </c>
      <c r="R2450" t="s">
        <v>26</v>
      </c>
      <c r="S2450" t="s">
        <v>27</v>
      </c>
    </row>
    <row r="2451" spans="1:19" x14ac:dyDescent="0.25">
      <c r="A2451" s="6">
        <v>20210722</v>
      </c>
      <c r="B2451" t="s">
        <v>768</v>
      </c>
      <c r="C2451" t="s">
        <v>3682</v>
      </c>
      <c r="D2451" t="s">
        <v>7133</v>
      </c>
      <c r="E2451" t="s">
        <v>203</v>
      </c>
      <c r="F2451" t="s">
        <v>24</v>
      </c>
      <c r="G2451" t="s">
        <v>25</v>
      </c>
      <c r="H2451">
        <v>0</v>
      </c>
      <c r="I2451">
        <v>0</v>
      </c>
      <c r="J2451" t="s">
        <v>466</v>
      </c>
      <c r="K2451" t="s">
        <v>7486</v>
      </c>
      <c r="L2451" t="s">
        <v>7487</v>
      </c>
      <c r="M24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1" t="s">
        <v>7488</v>
      </c>
      <c r="O2451" s="4">
        <v>-272</v>
      </c>
      <c r="P2451" s="4">
        <f>IF(Table_GL_DATA_QUERY[[#This Row],[TRANSAMT]]&gt;0,Table_GL_DATA_QUERY[[#This Row],[TRANSAMT]],0)</f>
        <v>0</v>
      </c>
      <c r="Q2451" s="4">
        <f>-IF(Table_GL_DATA_QUERY[[#This Row],[TRANSAMT]]&lt;0,Table_GL_DATA_QUERY[[#This Row],[TRANSAMT]],0)</f>
        <v>272</v>
      </c>
      <c r="R2451" t="s">
        <v>26</v>
      </c>
      <c r="S2451" t="s">
        <v>27</v>
      </c>
    </row>
    <row r="2452" spans="1:19" x14ac:dyDescent="0.25">
      <c r="A2452" s="6">
        <v>20210722</v>
      </c>
      <c r="B2452" t="s">
        <v>768</v>
      </c>
      <c r="C2452" t="s">
        <v>3682</v>
      </c>
      <c r="D2452" t="s">
        <v>7133</v>
      </c>
      <c r="E2452" t="s">
        <v>135</v>
      </c>
      <c r="F2452" t="s">
        <v>24</v>
      </c>
      <c r="G2452" t="s">
        <v>25</v>
      </c>
      <c r="H2452">
        <v>0</v>
      </c>
      <c r="I2452">
        <v>0</v>
      </c>
      <c r="J2452" t="s">
        <v>466</v>
      </c>
      <c r="K2452" t="s">
        <v>7489</v>
      </c>
      <c r="L2452" t="s">
        <v>7490</v>
      </c>
      <c r="M24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2" t="s">
        <v>7491</v>
      </c>
      <c r="O2452" s="4">
        <v>-515</v>
      </c>
      <c r="P2452" s="4">
        <f>IF(Table_GL_DATA_QUERY[[#This Row],[TRANSAMT]]&gt;0,Table_GL_DATA_QUERY[[#This Row],[TRANSAMT]],0)</f>
        <v>0</v>
      </c>
      <c r="Q2452" s="4">
        <f>-IF(Table_GL_DATA_QUERY[[#This Row],[TRANSAMT]]&lt;0,Table_GL_DATA_QUERY[[#This Row],[TRANSAMT]],0)</f>
        <v>515</v>
      </c>
      <c r="R2452" t="s">
        <v>26</v>
      </c>
      <c r="S2452" t="s">
        <v>27</v>
      </c>
    </row>
    <row r="2453" spans="1:19" x14ac:dyDescent="0.25">
      <c r="A2453" s="6">
        <v>20210722</v>
      </c>
      <c r="B2453" t="s">
        <v>768</v>
      </c>
      <c r="C2453" t="s">
        <v>3682</v>
      </c>
      <c r="D2453" t="s">
        <v>7133</v>
      </c>
      <c r="E2453" t="s">
        <v>136</v>
      </c>
      <c r="F2453" t="s">
        <v>24</v>
      </c>
      <c r="G2453" t="s">
        <v>25</v>
      </c>
      <c r="H2453">
        <v>0</v>
      </c>
      <c r="I2453">
        <v>0</v>
      </c>
      <c r="J2453" t="s">
        <v>466</v>
      </c>
      <c r="K2453" t="s">
        <v>7152</v>
      </c>
      <c r="L2453" t="s">
        <v>7153</v>
      </c>
      <c r="M24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3" t="s">
        <v>7492</v>
      </c>
      <c r="O2453" s="4">
        <v>-124</v>
      </c>
      <c r="P2453" s="4">
        <f>IF(Table_GL_DATA_QUERY[[#This Row],[TRANSAMT]]&gt;0,Table_GL_DATA_QUERY[[#This Row],[TRANSAMT]],0)</f>
        <v>0</v>
      </c>
      <c r="Q2453" s="4">
        <f>-IF(Table_GL_DATA_QUERY[[#This Row],[TRANSAMT]]&lt;0,Table_GL_DATA_QUERY[[#This Row],[TRANSAMT]],0)</f>
        <v>124</v>
      </c>
      <c r="R2453" t="s">
        <v>26</v>
      </c>
      <c r="S2453" t="s">
        <v>27</v>
      </c>
    </row>
    <row r="2454" spans="1:19" x14ac:dyDescent="0.25">
      <c r="A2454" s="6">
        <v>20210722</v>
      </c>
      <c r="B2454" t="s">
        <v>768</v>
      </c>
      <c r="C2454" t="s">
        <v>3682</v>
      </c>
      <c r="D2454" t="s">
        <v>7133</v>
      </c>
      <c r="E2454" t="s">
        <v>204</v>
      </c>
      <c r="F2454" t="s">
        <v>24</v>
      </c>
      <c r="G2454" t="s">
        <v>25</v>
      </c>
      <c r="H2454">
        <v>0</v>
      </c>
      <c r="I2454">
        <v>0</v>
      </c>
      <c r="J2454" t="s">
        <v>466</v>
      </c>
      <c r="K2454" t="s">
        <v>7161</v>
      </c>
      <c r="L2454" t="s">
        <v>7162</v>
      </c>
      <c r="M24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4" t="s">
        <v>7493</v>
      </c>
      <c r="O2454" s="4">
        <v>-584</v>
      </c>
      <c r="P2454" s="4">
        <f>IF(Table_GL_DATA_QUERY[[#This Row],[TRANSAMT]]&gt;0,Table_GL_DATA_QUERY[[#This Row],[TRANSAMT]],0)</f>
        <v>0</v>
      </c>
      <c r="Q2454" s="4">
        <f>-IF(Table_GL_DATA_QUERY[[#This Row],[TRANSAMT]]&lt;0,Table_GL_DATA_QUERY[[#This Row],[TRANSAMT]],0)</f>
        <v>584</v>
      </c>
      <c r="R2454" t="s">
        <v>26</v>
      </c>
      <c r="S2454" t="s">
        <v>27</v>
      </c>
    </row>
    <row r="2455" spans="1:19" x14ac:dyDescent="0.25">
      <c r="A2455" s="6">
        <v>20210722</v>
      </c>
      <c r="B2455" t="s">
        <v>768</v>
      </c>
      <c r="C2455" t="s">
        <v>3682</v>
      </c>
      <c r="D2455" t="s">
        <v>7133</v>
      </c>
      <c r="E2455" t="s">
        <v>137</v>
      </c>
      <c r="F2455" t="s">
        <v>24</v>
      </c>
      <c r="G2455" t="s">
        <v>25</v>
      </c>
      <c r="H2455">
        <v>0</v>
      </c>
      <c r="I2455">
        <v>0</v>
      </c>
      <c r="J2455" t="s">
        <v>466</v>
      </c>
      <c r="K2455" t="s">
        <v>7494</v>
      </c>
      <c r="L2455" t="s">
        <v>7495</v>
      </c>
      <c r="M24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5" t="s">
        <v>7496</v>
      </c>
      <c r="O2455" s="4">
        <v>-588</v>
      </c>
      <c r="P2455" s="4">
        <f>IF(Table_GL_DATA_QUERY[[#This Row],[TRANSAMT]]&gt;0,Table_GL_DATA_QUERY[[#This Row],[TRANSAMT]],0)</f>
        <v>0</v>
      </c>
      <c r="Q2455" s="4">
        <f>-IF(Table_GL_DATA_QUERY[[#This Row],[TRANSAMT]]&lt;0,Table_GL_DATA_QUERY[[#This Row],[TRANSAMT]],0)</f>
        <v>588</v>
      </c>
      <c r="R2455" t="s">
        <v>26</v>
      </c>
      <c r="S2455" t="s">
        <v>27</v>
      </c>
    </row>
    <row r="2456" spans="1:19" x14ac:dyDescent="0.25">
      <c r="A2456" s="6">
        <v>20210722</v>
      </c>
      <c r="B2456" t="s">
        <v>768</v>
      </c>
      <c r="C2456" t="s">
        <v>3682</v>
      </c>
      <c r="D2456" t="s">
        <v>7133</v>
      </c>
      <c r="E2456" t="s">
        <v>138</v>
      </c>
      <c r="F2456" t="s">
        <v>24</v>
      </c>
      <c r="G2456" t="s">
        <v>25</v>
      </c>
      <c r="H2456">
        <v>0</v>
      </c>
      <c r="I2456">
        <v>0</v>
      </c>
      <c r="J2456" t="s">
        <v>466</v>
      </c>
      <c r="K2456" t="s">
        <v>7497</v>
      </c>
      <c r="L2456" t="s">
        <v>7498</v>
      </c>
      <c r="M24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6" t="s">
        <v>7499</v>
      </c>
      <c r="O2456" s="4">
        <v>-452</v>
      </c>
      <c r="P2456" s="4">
        <f>IF(Table_GL_DATA_QUERY[[#This Row],[TRANSAMT]]&gt;0,Table_GL_DATA_QUERY[[#This Row],[TRANSAMT]],0)</f>
        <v>0</v>
      </c>
      <c r="Q2456" s="4">
        <f>-IF(Table_GL_DATA_QUERY[[#This Row],[TRANSAMT]]&lt;0,Table_GL_DATA_QUERY[[#This Row],[TRANSAMT]],0)</f>
        <v>452</v>
      </c>
      <c r="R2456" t="s">
        <v>26</v>
      </c>
      <c r="S2456" t="s">
        <v>27</v>
      </c>
    </row>
    <row r="2457" spans="1:19" x14ac:dyDescent="0.25">
      <c r="A2457" s="6">
        <v>20210722</v>
      </c>
      <c r="B2457" t="s">
        <v>768</v>
      </c>
      <c r="C2457" t="s">
        <v>3682</v>
      </c>
      <c r="D2457" t="s">
        <v>7133</v>
      </c>
      <c r="E2457" t="s">
        <v>139</v>
      </c>
      <c r="F2457" t="s">
        <v>24</v>
      </c>
      <c r="G2457" t="s">
        <v>25</v>
      </c>
      <c r="H2457">
        <v>0</v>
      </c>
      <c r="I2457">
        <v>0</v>
      </c>
      <c r="J2457" t="s">
        <v>466</v>
      </c>
      <c r="K2457" t="s">
        <v>7500</v>
      </c>
      <c r="L2457" t="s">
        <v>7501</v>
      </c>
      <c r="M24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7" t="s">
        <v>7502</v>
      </c>
      <c r="O2457" s="4">
        <v>-1250</v>
      </c>
      <c r="P2457" s="4">
        <f>IF(Table_GL_DATA_QUERY[[#This Row],[TRANSAMT]]&gt;0,Table_GL_DATA_QUERY[[#This Row],[TRANSAMT]],0)</f>
        <v>0</v>
      </c>
      <c r="Q2457" s="4">
        <f>-IF(Table_GL_DATA_QUERY[[#This Row],[TRANSAMT]]&lt;0,Table_GL_DATA_QUERY[[#This Row],[TRANSAMT]],0)</f>
        <v>1250</v>
      </c>
      <c r="R2457" t="s">
        <v>26</v>
      </c>
      <c r="S2457" t="s">
        <v>27</v>
      </c>
    </row>
    <row r="2458" spans="1:19" x14ac:dyDescent="0.25">
      <c r="A2458" s="6">
        <v>20210707</v>
      </c>
      <c r="B2458" t="s">
        <v>768</v>
      </c>
      <c r="C2458" t="s">
        <v>3682</v>
      </c>
      <c r="D2458" t="s">
        <v>6415</v>
      </c>
      <c r="E2458" t="s">
        <v>60</v>
      </c>
      <c r="F2458" t="s">
        <v>8005</v>
      </c>
      <c r="G2458" t="s">
        <v>355</v>
      </c>
      <c r="H2458">
        <v>0</v>
      </c>
      <c r="I2458">
        <v>0</v>
      </c>
      <c r="J2458" t="s">
        <v>441</v>
      </c>
      <c r="K2458" t="s">
        <v>8006</v>
      </c>
      <c r="L2458" t="s">
        <v>8007</v>
      </c>
      <c r="M24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8" t="s">
        <v>8008</v>
      </c>
      <c r="O2458" s="4">
        <v>-6555412</v>
      </c>
      <c r="P2458" s="4">
        <f>IF(Table_GL_DATA_QUERY[[#This Row],[TRANSAMT]]&gt;0,Table_GL_DATA_QUERY[[#This Row],[TRANSAMT]],0)</f>
        <v>0</v>
      </c>
      <c r="Q2458" s="4">
        <f>-IF(Table_GL_DATA_QUERY[[#This Row],[TRANSAMT]]&lt;0,Table_GL_DATA_QUERY[[#This Row],[TRANSAMT]],0)</f>
        <v>6555412</v>
      </c>
      <c r="R2458" t="s">
        <v>26</v>
      </c>
      <c r="S2458" t="s">
        <v>27</v>
      </c>
    </row>
    <row r="2459" spans="1:19" x14ac:dyDescent="0.25">
      <c r="A2459" s="6">
        <v>20210707</v>
      </c>
      <c r="B2459" t="s">
        <v>768</v>
      </c>
      <c r="C2459" t="s">
        <v>3682</v>
      </c>
      <c r="D2459" t="s">
        <v>6415</v>
      </c>
      <c r="E2459" t="s">
        <v>62</v>
      </c>
      <c r="F2459" t="s">
        <v>24</v>
      </c>
      <c r="G2459" t="s">
        <v>355</v>
      </c>
      <c r="H2459">
        <v>0</v>
      </c>
      <c r="I2459">
        <v>0</v>
      </c>
      <c r="J2459" t="s">
        <v>441</v>
      </c>
      <c r="K2459" t="s">
        <v>8009</v>
      </c>
      <c r="L2459" t="s">
        <v>8010</v>
      </c>
      <c r="M24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59" t="s">
        <v>8011</v>
      </c>
      <c r="O2459" s="4">
        <v>-16060</v>
      </c>
      <c r="P2459" s="4">
        <f>IF(Table_GL_DATA_QUERY[[#This Row],[TRANSAMT]]&gt;0,Table_GL_DATA_QUERY[[#This Row],[TRANSAMT]],0)</f>
        <v>0</v>
      </c>
      <c r="Q2459" s="4">
        <f>-IF(Table_GL_DATA_QUERY[[#This Row],[TRANSAMT]]&lt;0,Table_GL_DATA_QUERY[[#This Row],[TRANSAMT]],0)</f>
        <v>16060</v>
      </c>
      <c r="R2459" t="s">
        <v>26</v>
      </c>
      <c r="S2459" t="s">
        <v>27</v>
      </c>
    </row>
    <row r="2460" spans="1:19" x14ac:dyDescent="0.25">
      <c r="A2460" s="6">
        <v>20210707</v>
      </c>
      <c r="B2460" t="s">
        <v>768</v>
      </c>
      <c r="C2460" t="s">
        <v>3682</v>
      </c>
      <c r="D2460" t="s">
        <v>6415</v>
      </c>
      <c r="E2460" t="s">
        <v>63</v>
      </c>
      <c r="F2460" t="s">
        <v>309</v>
      </c>
      <c r="G2460" t="s">
        <v>355</v>
      </c>
      <c r="H2460">
        <v>0</v>
      </c>
      <c r="I2460">
        <v>0</v>
      </c>
      <c r="J2460" t="s">
        <v>441</v>
      </c>
      <c r="K2460" t="s">
        <v>8012</v>
      </c>
      <c r="L2460" t="s">
        <v>8013</v>
      </c>
      <c r="M24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0" t="s">
        <v>8014</v>
      </c>
      <c r="O2460" s="4">
        <v>-78631</v>
      </c>
      <c r="P2460" s="4">
        <f>IF(Table_GL_DATA_QUERY[[#This Row],[TRANSAMT]]&gt;0,Table_GL_DATA_QUERY[[#This Row],[TRANSAMT]],0)</f>
        <v>0</v>
      </c>
      <c r="Q2460" s="4">
        <f>-IF(Table_GL_DATA_QUERY[[#This Row],[TRANSAMT]]&lt;0,Table_GL_DATA_QUERY[[#This Row],[TRANSAMT]],0)</f>
        <v>78631</v>
      </c>
      <c r="R2460" t="s">
        <v>26</v>
      </c>
      <c r="S2460" t="s">
        <v>27</v>
      </c>
    </row>
    <row r="2461" spans="1:19" x14ac:dyDescent="0.25">
      <c r="A2461" s="6">
        <v>20210707</v>
      </c>
      <c r="B2461" t="s">
        <v>768</v>
      </c>
      <c r="C2461" t="s">
        <v>3682</v>
      </c>
      <c r="D2461" t="s">
        <v>6415</v>
      </c>
      <c r="E2461" t="s">
        <v>64</v>
      </c>
      <c r="F2461" t="s">
        <v>8015</v>
      </c>
      <c r="G2461" t="s">
        <v>355</v>
      </c>
      <c r="H2461">
        <v>0</v>
      </c>
      <c r="I2461">
        <v>0</v>
      </c>
      <c r="J2461" t="s">
        <v>441</v>
      </c>
      <c r="K2461" t="s">
        <v>8016</v>
      </c>
      <c r="L2461" t="s">
        <v>8017</v>
      </c>
      <c r="M24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1" t="s">
        <v>8018</v>
      </c>
      <c r="O2461" s="4">
        <v>-3282464</v>
      </c>
      <c r="P2461" s="4">
        <f>IF(Table_GL_DATA_QUERY[[#This Row],[TRANSAMT]]&gt;0,Table_GL_DATA_QUERY[[#This Row],[TRANSAMT]],0)</f>
        <v>0</v>
      </c>
      <c r="Q2461" s="4">
        <f>-IF(Table_GL_DATA_QUERY[[#This Row],[TRANSAMT]]&lt;0,Table_GL_DATA_QUERY[[#This Row],[TRANSAMT]],0)</f>
        <v>3282464</v>
      </c>
      <c r="R2461" t="s">
        <v>26</v>
      </c>
      <c r="S2461" t="s">
        <v>27</v>
      </c>
    </row>
    <row r="2462" spans="1:19" x14ac:dyDescent="0.25">
      <c r="A2462" s="6">
        <v>20210707</v>
      </c>
      <c r="B2462" t="s">
        <v>768</v>
      </c>
      <c r="C2462" t="s">
        <v>3682</v>
      </c>
      <c r="D2462" t="s">
        <v>6415</v>
      </c>
      <c r="E2462" t="s">
        <v>65</v>
      </c>
      <c r="F2462" t="s">
        <v>41</v>
      </c>
      <c r="G2462" t="s">
        <v>355</v>
      </c>
      <c r="H2462">
        <v>0</v>
      </c>
      <c r="I2462">
        <v>0</v>
      </c>
      <c r="J2462" t="s">
        <v>441</v>
      </c>
      <c r="K2462" t="s">
        <v>8019</v>
      </c>
      <c r="L2462" t="s">
        <v>8020</v>
      </c>
      <c r="M24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2" t="s">
        <v>8021</v>
      </c>
      <c r="O2462" s="4">
        <v>-2250</v>
      </c>
      <c r="P2462" s="4">
        <f>IF(Table_GL_DATA_QUERY[[#This Row],[TRANSAMT]]&gt;0,Table_GL_DATA_QUERY[[#This Row],[TRANSAMT]],0)</f>
        <v>0</v>
      </c>
      <c r="Q2462" s="4">
        <f>-IF(Table_GL_DATA_QUERY[[#This Row],[TRANSAMT]]&lt;0,Table_GL_DATA_QUERY[[#This Row],[TRANSAMT]],0)</f>
        <v>2250</v>
      </c>
      <c r="R2462" t="s">
        <v>26</v>
      </c>
      <c r="S2462" t="s">
        <v>27</v>
      </c>
    </row>
    <row r="2463" spans="1:19" x14ac:dyDescent="0.25">
      <c r="A2463" s="6">
        <v>20210707</v>
      </c>
      <c r="B2463" t="s">
        <v>768</v>
      </c>
      <c r="C2463" t="s">
        <v>3682</v>
      </c>
      <c r="D2463" t="s">
        <v>6415</v>
      </c>
      <c r="E2463" t="s">
        <v>66</v>
      </c>
      <c r="F2463" t="s">
        <v>8022</v>
      </c>
      <c r="G2463" t="s">
        <v>355</v>
      </c>
      <c r="H2463">
        <v>0</v>
      </c>
      <c r="I2463">
        <v>0</v>
      </c>
      <c r="J2463" t="s">
        <v>441</v>
      </c>
      <c r="K2463" t="s">
        <v>8023</v>
      </c>
      <c r="L2463" t="s">
        <v>8024</v>
      </c>
      <c r="M24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3" t="s">
        <v>8025</v>
      </c>
      <c r="O2463" s="4">
        <v>-949746</v>
      </c>
      <c r="P2463" s="4">
        <f>IF(Table_GL_DATA_QUERY[[#This Row],[TRANSAMT]]&gt;0,Table_GL_DATA_QUERY[[#This Row],[TRANSAMT]],0)</f>
        <v>0</v>
      </c>
      <c r="Q2463" s="4">
        <f>-IF(Table_GL_DATA_QUERY[[#This Row],[TRANSAMT]]&lt;0,Table_GL_DATA_QUERY[[#This Row],[TRANSAMT]],0)</f>
        <v>949746</v>
      </c>
      <c r="R2463" t="s">
        <v>26</v>
      </c>
      <c r="S2463" t="s">
        <v>27</v>
      </c>
    </row>
    <row r="2464" spans="1:19" x14ac:dyDescent="0.25">
      <c r="A2464" s="6">
        <v>20210707</v>
      </c>
      <c r="B2464" t="s">
        <v>768</v>
      </c>
      <c r="C2464" t="s">
        <v>3682</v>
      </c>
      <c r="D2464" t="s">
        <v>6415</v>
      </c>
      <c r="E2464" t="s">
        <v>67</v>
      </c>
      <c r="F2464" t="s">
        <v>594</v>
      </c>
      <c r="G2464" t="s">
        <v>355</v>
      </c>
      <c r="H2464">
        <v>0</v>
      </c>
      <c r="I2464">
        <v>0</v>
      </c>
      <c r="J2464" t="s">
        <v>441</v>
      </c>
      <c r="K2464" t="s">
        <v>8026</v>
      </c>
      <c r="L2464" t="s">
        <v>8027</v>
      </c>
      <c r="M24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4" t="s">
        <v>8025</v>
      </c>
      <c r="O2464" s="4">
        <v>-876586</v>
      </c>
      <c r="P2464" s="4">
        <f>IF(Table_GL_DATA_QUERY[[#This Row],[TRANSAMT]]&gt;0,Table_GL_DATA_QUERY[[#This Row],[TRANSAMT]],0)</f>
        <v>0</v>
      </c>
      <c r="Q2464" s="4">
        <f>-IF(Table_GL_DATA_QUERY[[#This Row],[TRANSAMT]]&lt;0,Table_GL_DATA_QUERY[[#This Row],[TRANSAMT]],0)</f>
        <v>876586</v>
      </c>
      <c r="R2464" t="s">
        <v>26</v>
      </c>
      <c r="S2464" t="s">
        <v>27</v>
      </c>
    </row>
    <row r="2465" spans="1:19" x14ac:dyDescent="0.25">
      <c r="A2465" s="6">
        <v>20210707</v>
      </c>
      <c r="B2465" t="s">
        <v>768</v>
      </c>
      <c r="C2465" t="s">
        <v>3682</v>
      </c>
      <c r="D2465" t="s">
        <v>6415</v>
      </c>
      <c r="E2465" t="s">
        <v>68</v>
      </c>
      <c r="F2465" t="s">
        <v>445</v>
      </c>
      <c r="G2465" t="s">
        <v>355</v>
      </c>
      <c r="H2465">
        <v>0</v>
      </c>
      <c r="I2465">
        <v>0</v>
      </c>
      <c r="J2465" t="s">
        <v>441</v>
      </c>
      <c r="K2465" t="s">
        <v>8028</v>
      </c>
      <c r="L2465" t="s">
        <v>8029</v>
      </c>
      <c r="M24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5" t="s">
        <v>8025</v>
      </c>
      <c r="O2465" s="4">
        <v>-246092</v>
      </c>
      <c r="P2465" s="4">
        <f>IF(Table_GL_DATA_QUERY[[#This Row],[TRANSAMT]]&gt;0,Table_GL_DATA_QUERY[[#This Row],[TRANSAMT]],0)</f>
        <v>0</v>
      </c>
      <c r="Q2465" s="4">
        <f>-IF(Table_GL_DATA_QUERY[[#This Row],[TRANSAMT]]&lt;0,Table_GL_DATA_QUERY[[#This Row],[TRANSAMT]],0)</f>
        <v>246092</v>
      </c>
      <c r="R2465" t="s">
        <v>26</v>
      </c>
      <c r="S2465" t="s">
        <v>27</v>
      </c>
    </row>
    <row r="2466" spans="1:19" x14ac:dyDescent="0.25">
      <c r="A2466" s="6">
        <v>20210707</v>
      </c>
      <c r="B2466" t="s">
        <v>768</v>
      </c>
      <c r="C2466" t="s">
        <v>3682</v>
      </c>
      <c r="D2466" t="s">
        <v>6415</v>
      </c>
      <c r="E2466" t="s">
        <v>69</v>
      </c>
      <c r="F2466" t="s">
        <v>24</v>
      </c>
      <c r="G2466" t="s">
        <v>355</v>
      </c>
      <c r="H2466">
        <v>0</v>
      </c>
      <c r="I2466">
        <v>0</v>
      </c>
      <c r="J2466" t="s">
        <v>441</v>
      </c>
      <c r="K2466" t="s">
        <v>8030</v>
      </c>
      <c r="L2466" t="s">
        <v>8031</v>
      </c>
      <c r="M24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6" t="s">
        <v>8025</v>
      </c>
      <c r="O2466" s="4">
        <v>-7364</v>
      </c>
      <c r="P2466" s="4">
        <f>IF(Table_GL_DATA_QUERY[[#This Row],[TRANSAMT]]&gt;0,Table_GL_DATA_QUERY[[#This Row],[TRANSAMT]],0)</f>
        <v>0</v>
      </c>
      <c r="Q2466" s="4">
        <f>-IF(Table_GL_DATA_QUERY[[#This Row],[TRANSAMT]]&lt;0,Table_GL_DATA_QUERY[[#This Row],[TRANSAMT]],0)</f>
        <v>7364</v>
      </c>
      <c r="R2466" t="s">
        <v>26</v>
      </c>
      <c r="S2466" t="s">
        <v>27</v>
      </c>
    </row>
    <row r="2467" spans="1:19" x14ac:dyDescent="0.25">
      <c r="A2467" s="6">
        <v>20210707</v>
      </c>
      <c r="B2467" t="s">
        <v>768</v>
      </c>
      <c r="C2467" t="s">
        <v>3682</v>
      </c>
      <c r="D2467" t="s">
        <v>6415</v>
      </c>
      <c r="E2467" t="s">
        <v>70</v>
      </c>
      <c r="F2467" t="s">
        <v>911</v>
      </c>
      <c r="G2467" t="s">
        <v>355</v>
      </c>
      <c r="H2467">
        <v>0</v>
      </c>
      <c r="I2467">
        <v>0</v>
      </c>
      <c r="J2467" t="s">
        <v>441</v>
      </c>
      <c r="K2467" t="s">
        <v>8032</v>
      </c>
      <c r="L2467" t="s">
        <v>8033</v>
      </c>
      <c r="M24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7" t="s">
        <v>8025</v>
      </c>
      <c r="O2467" s="4">
        <v>-257068</v>
      </c>
      <c r="P2467" s="4">
        <f>IF(Table_GL_DATA_QUERY[[#This Row],[TRANSAMT]]&gt;0,Table_GL_DATA_QUERY[[#This Row],[TRANSAMT]],0)</f>
        <v>0</v>
      </c>
      <c r="Q2467" s="4">
        <f>-IF(Table_GL_DATA_QUERY[[#This Row],[TRANSAMT]]&lt;0,Table_GL_DATA_QUERY[[#This Row],[TRANSAMT]],0)</f>
        <v>257068</v>
      </c>
      <c r="R2467" t="s">
        <v>26</v>
      </c>
      <c r="S2467" t="s">
        <v>27</v>
      </c>
    </row>
    <row r="2468" spans="1:19" x14ac:dyDescent="0.25">
      <c r="A2468" s="6">
        <v>20210707</v>
      </c>
      <c r="B2468" t="s">
        <v>768</v>
      </c>
      <c r="C2468" t="s">
        <v>3682</v>
      </c>
      <c r="D2468" t="s">
        <v>6415</v>
      </c>
      <c r="E2468" t="s">
        <v>30</v>
      </c>
      <c r="F2468" t="s">
        <v>8034</v>
      </c>
      <c r="G2468" t="s">
        <v>355</v>
      </c>
      <c r="H2468">
        <v>0</v>
      </c>
      <c r="I2468">
        <v>0</v>
      </c>
      <c r="J2468" t="s">
        <v>441</v>
      </c>
      <c r="K2468" t="s">
        <v>8035</v>
      </c>
      <c r="L2468" t="s">
        <v>8036</v>
      </c>
      <c r="M24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8" t="s">
        <v>8025</v>
      </c>
      <c r="O2468" s="4">
        <v>-2139845</v>
      </c>
      <c r="P2468" s="4">
        <f>IF(Table_GL_DATA_QUERY[[#This Row],[TRANSAMT]]&gt;0,Table_GL_DATA_QUERY[[#This Row],[TRANSAMT]],0)</f>
        <v>0</v>
      </c>
      <c r="Q2468" s="4">
        <f>-IF(Table_GL_DATA_QUERY[[#This Row],[TRANSAMT]]&lt;0,Table_GL_DATA_QUERY[[#This Row],[TRANSAMT]],0)</f>
        <v>2139845</v>
      </c>
      <c r="R2468" t="s">
        <v>26</v>
      </c>
      <c r="S2468" t="s">
        <v>27</v>
      </c>
    </row>
    <row r="2469" spans="1:19" x14ac:dyDescent="0.25">
      <c r="A2469" s="6">
        <v>20210707</v>
      </c>
      <c r="B2469" t="s">
        <v>768</v>
      </c>
      <c r="C2469" t="s">
        <v>3682</v>
      </c>
      <c r="D2469" t="s">
        <v>6415</v>
      </c>
      <c r="E2469" t="s">
        <v>71</v>
      </c>
      <c r="F2469" t="s">
        <v>24</v>
      </c>
      <c r="G2469" t="s">
        <v>355</v>
      </c>
      <c r="H2469">
        <v>0</v>
      </c>
      <c r="I2469">
        <v>0</v>
      </c>
      <c r="J2469" t="s">
        <v>441</v>
      </c>
      <c r="K2469" t="s">
        <v>8037</v>
      </c>
      <c r="L2469" t="s">
        <v>8038</v>
      </c>
      <c r="M24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69" t="s">
        <v>8025</v>
      </c>
      <c r="O2469" s="4">
        <v>-200000</v>
      </c>
      <c r="P2469" s="4">
        <f>IF(Table_GL_DATA_QUERY[[#This Row],[TRANSAMT]]&gt;0,Table_GL_DATA_QUERY[[#This Row],[TRANSAMT]],0)</f>
        <v>0</v>
      </c>
      <c r="Q2469" s="4">
        <f>-IF(Table_GL_DATA_QUERY[[#This Row],[TRANSAMT]]&lt;0,Table_GL_DATA_QUERY[[#This Row],[TRANSAMT]],0)</f>
        <v>200000</v>
      </c>
      <c r="R2469" t="s">
        <v>26</v>
      </c>
      <c r="S2469" t="s">
        <v>27</v>
      </c>
    </row>
    <row r="2470" spans="1:19" x14ac:dyDescent="0.25">
      <c r="A2470" s="6">
        <v>20210707</v>
      </c>
      <c r="B2470" t="s">
        <v>768</v>
      </c>
      <c r="C2470" t="s">
        <v>3682</v>
      </c>
      <c r="D2470" t="s">
        <v>6415</v>
      </c>
      <c r="E2470" t="s">
        <v>57</v>
      </c>
      <c r="F2470" t="s">
        <v>24</v>
      </c>
      <c r="G2470" t="s">
        <v>355</v>
      </c>
      <c r="H2470">
        <v>0</v>
      </c>
      <c r="I2470">
        <v>0</v>
      </c>
      <c r="J2470" t="s">
        <v>441</v>
      </c>
      <c r="K2470" t="s">
        <v>8039</v>
      </c>
      <c r="L2470" t="s">
        <v>8040</v>
      </c>
      <c r="M24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0" t="s">
        <v>8025</v>
      </c>
      <c r="O2470" s="4">
        <v>-48182</v>
      </c>
      <c r="P2470" s="4">
        <f>IF(Table_GL_DATA_QUERY[[#This Row],[TRANSAMT]]&gt;0,Table_GL_DATA_QUERY[[#This Row],[TRANSAMT]],0)</f>
        <v>0</v>
      </c>
      <c r="Q2470" s="4">
        <f>-IF(Table_GL_DATA_QUERY[[#This Row],[TRANSAMT]]&lt;0,Table_GL_DATA_QUERY[[#This Row],[TRANSAMT]],0)</f>
        <v>48182</v>
      </c>
      <c r="R2470" t="s">
        <v>26</v>
      </c>
      <c r="S2470" t="s">
        <v>27</v>
      </c>
    </row>
    <row r="2471" spans="1:19" x14ac:dyDescent="0.25">
      <c r="A2471" s="6">
        <v>20210707</v>
      </c>
      <c r="B2471" t="s">
        <v>768</v>
      </c>
      <c r="C2471" t="s">
        <v>3682</v>
      </c>
      <c r="D2471" t="s">
        <v>6415</v>
      </c>
      <c r="E2471" t="s">
        <v>72</v>
      </c>
      <c r="F2471" t="s">
        <v>8041</v>
      </c>
      <c r="G2471" t="s">
        <v>355</v>
      </c>
      <c r="H2471">
        <v>0</v>
      </c>
      <c r="I2471">
        <v>0</v>
      </c>
      <c r="J2471" t="s">
        <v>466</v>
      </c>
      <c r="K2471" t="s">
        <v>8042</v>
      </c>
      <c r="L2471" t="s">
        <v>8043</v>
      </c>
      <c r="M24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1" t="s">
        <v>8044</v>
      </c>
      <c r="O2471" s="4">
        <v>-5480209</v>
      </c>
      <c r="P2471" s="4">
        <f>IF(Table_GL_DATA_QUERY[[#This Row],[TRANSAMT]]&gt;0,Table_GL_DATA_QUERY[[#This Row],[TRANSAMT]],0)</f>
        <v>0</v>
      </c>
      <c r="Q2471" s="4">
        <f>-IF(Table_GL_DATA_QUERY[[#This Row],[TRANSAMT]]&lt;0,Table_GL_DATA_QUERY[[#This Row],[TRANSAMT]],0)</f>
        <v>5480209</v>
      </c>
      <c r="R2471" t="s">
        <v>26</v>
      </c>
      <c r="S2471" t="s">
        <v>27</v>
      </c>
    </row>
    <row r="2472" spans="1:19" x14ac:dyDescent="0.25">
      <c r="A2472" s="6">
        <v>20210707</v>
      </c>
      <c r="B2472" t="s">
        <v>768</v>
      </c>
      <c r="C2472" t="s">
        <v>3682</v>
      </c>
      <c r="D2472" t="s">
        <v>6415</v>
      </c>
      <c r="E2472" t="s">
        <v>73</v>
      </c>
      <c r="F2472" t="s">
        <v>8045</v>
      </c>
      <c r="G2472" t="s">
        <v>355</v>
      </c>
      <c r="H2472">
        <v>0</v>
      </c>
      <c r="I2472">
        <v>0</v>
      </c>
      <c r="J2472" t="s">
        <v>466</v>
      </c>
      <c r="K2472" t="s">
        <v>8046</v>
      </c>
      <c r="L2472" t="s">
        <v>8047</v>
      </c>
      <c r="M24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2" t="s">
        <v>8048</v>
      </c>
      <c r="O2472" s="4">
        <v>-13084436</v>
      </c>
      <c r="P2472" s="4">
        <f>IF(Table_GL_DATA_QUERY[[#This Row],[TRANSAMT]]&gt;0,Table_GL_DATA_QUERY[[#This Row],[TRANSAMT]],0)</f>
        <v>0</v>
      </c>
      <c r="Q2472" s="4">
        <f>-IF(Table_GL_DATA_QUERY[[#This Row],[TRANSAMT]]&lt;0,Table_GL_DATA_QUERY[[#This Row],[TRANSAMT]],0)</f>
        <v>13084436</v>
      </c>
      <c r="R2472" t="s">
        <v>26</v>
      </c>
      <c r="S2472" t="s">
        <v>27</v>
      </c>
    </row>
    <row r="2473" spans="1:19" x14ac:dyDescent="0.25">
      <c r="A2473" s="6">
        <v>20210707</v>
      </c>
      <c r="B2473" t="s">
        <v>768</v>
      </c>
      <c r="C2473" t="s">
        <v>3682</v>
      </c>
      <c r="D2473" t="s">
        <v>6415</v>
      </c>
      <c r="E2473" t="s">
        <v>74</v>
      </c>
      <c r="F2473" t="s">
        <v>150</v>
      </c>
      <c r="G2473" t="s">
        <v>355</v>
      </c>
      <c r="H2473">
        <v>0</v>
      </c>
      <c r="I2473">
        <v>0</v>
      </c>
      <c r="J2473" t="s">
        <v>466</v>
      </c>
      <c r="K2473" t="s">
        <v>8049</v>
      </c>
      <c r="L2473" t="s">
        <v>8050</v>
      </c>
      <c r="M24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3" t="s">
        <v>8051</v>
      </c>
      <c r="O2473" s="4">
        <v>-24005</v>
      </c>
      <c r="P2473" s="4">
        <f>IF(Table_GL_DATA_QUERY[[#This Row],[TRANSAMT]]&gt;0,Table_GL_DATA_QUERY[[#This Row],[TRANSAMT]],0)</f>
        <v>0</v>
      </c>
      <c r="Q2473" s="4">
        <f>-IF(Table_GL_DATA_QUERY[[#This Row],[TRANSAMT]]&lt;0,Table_GL_DATA_QUERY[[#This Row],[TRANSAMT]],0)</f>
        <v>24005</v>
      </c>
      <c r="R2473" t="s">
        <v>26</v>
      </c>
      <c r="S2473" t="s">
        <v>27</v>
      </c>
    </row>
    <row r="2474" spans="1:19" x14ac:dyDescent="0.25">
      <c r="A2474" s="6">
        <v>20210707</v>
      </c>
      <c r="B2474" t="s">
        <v>768</v>
      </c>
      <c r="C2474" t="s">
        <v>3682</v>
      </c>
      <c r="D2474" t="s">
        <v>6415</v>
      </c>
      <c r="E2474" t="s">
        <v>75</v>
      </c>
      <c r="F2474" t="s">
        <v>185</v>
      </c>
      <c r="G2474" t="s">
        <v>355</v>
      </c>
      <c r="H2474">
        <v>0</v>
      </c>
      <c r="I2474">
        <v>0</v>
      </c>
      <c r="J2474" t="s">
        <v>466</v>
      </c>
      <c r="K2474" t="s">
        <v>8052</v>
      </c>
      <c r="L2474" t="s">
        <v>8053</v>
      </c>
      <c r="M24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4" t="s">
        <v>8054</v>
      </c>
      <c r="O2474" s="4">
        <v>-113078</v>
      </c>
      <c r="P2474" s="4">
        <f>IF(Table_GL_DATA_QUERY[[#This Row],[TRANSAMT]]&gt;0,Table_GL_DATA_QUERY[[#This Row],[TRANSAMT]],0)</f>
        <v>0</v>
      </c>
      <c r="Q2474" s="4">
        <f>-IF(Table_GL_DATA_QUERY[[#This Row],[TRANSAMT]]&lt;0,Table_GL_DATA_QUERY[[#This Row],[TRANSAMT]],0)</f>
        <v>113078</v>
      </c>
      <c r="R2474" t="s">
        <v>26</v>
      </c>
      <c r="S2474" t="s">
        <v>27</v>
      </c>
    </row>
    <row r="2475" spans="1:19" x14ac:dyDescent="0.25">
      <c r="A2475" s="6">
        <v>20210707</v>
      </c>
      <c r="B2475" t="s">
        <v>768</v>
      </c>
      <c r="C2475" t="s">
        <v>3682</v>
      </c>
      <c r="D2475" t="s">
        <v>6415</v>
      </c>
      <c r="E2475" t="s">
        <v>76</v>
      </c>
      <c r="F2475" t="s">
        <v>8055</v>
      </c>
      <c r="G2475" t="s">
        <v>355</v>
      </c>
      <c r="H2475">
        <v>0</v>
      </c>
      <c r="I2475">
        <v>0</v>
      </c>
      <c r="J2475" t="s">
        <v>466</v>
      </c>
      <c r="K2475" t="s">
        <v>8056</v>
      </c>
      <c r="L2475" t="s">
        <v>8057</v>
      </c>
      <c r="M24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5" t="s">
        <v>8058</v>
      </c>
      <c r="O2475" s="4">
        <v>-3979301</v>
      </c>
      <c r="P2475" s="4">
        <f>IF(Table_GL_DATA_QUERY[[#This Row],[TRANSAMT]]&gt;0,Table_GL_DATA_QUERY[[#This Row],[TRANSAMT]],0)</f>
        <v>0</v>
      </c>
      <c r="Q2475" s="4">
        <f>-IF(Table_GL_DATA_QUERY[[#This Row],[TRANSAMT]]&lt;0,Table_GL_DATA_QUERY[[#This Row],[TRANSAMT]],0)</f>
        <v>3979301</v>
      </c>
      <c r="R2475" t="s">
        <v>26</v>
      </c>
      <c r="S2475" t="s">
        <v>27</v>
      </c>
    </row>
    <row r="2476" spans="1:19" x14ac:dyDescent="0.25">
      <c r="A2476" s="6">
        <v>20210707</v>
      </c>
      <c r="B2476" t="s">
        <v>768</v>
      </c>
      <c r="C2476" t="s">
        <v>3682</v>
      </c>
      <c r="D2476" t="s">
        <v>6415</v>
      </c>
      <c r="E2476" t="s">
        <v>77</v>
      </c>
      <c r="F2476" t="s">
        <v>3518</v>
      </c>
      <c r="G2476" t="s">
        <v>355</v>
      </c>
      <c r="H2476">
        <v>0</v>
      </c>
      <c r="I2476">
        <v>0</v>
      </c>
      <c r="J2476" t="s">
        <v>466</v>
      </c>
      <c r="K2476" t="s">
        <v>8059</v>
      </c>
      <c r="L2476" t="s">
        <v>8060</v>
      </c>
      <c r="M24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6" t="s">
        <v>8061</v>
      </c>
      <c r="O2476" s="4">
        <v>-554887</v>
      </c>
      <c r="P2476" s="4">
        <f>IF(Table_GL_DATA_QUERY[[#This Row],[TRANSAMT]]&gt;0,Table_GL_DATA_QUERY[[#This Row],[TRANSAMT]],0)</f>
        <v>0</v>
      </c>
      <c r="Q2476" s="4">
        <f>-IF(Table_GL_DATA_QUERY[[#This Row],[TRANSAMT]]&lt;0,Table_GL_DATA_QUERY[[#This Row],[TRANSAMT]],0)</f>
        <v>554887</v>
      </c>
      <c r="R2476" t="s">
        <v>26</v>
      </c>
      <c r="S2476" t="s">
        <v>27</v>
      </c>
    </row>
    <row r="2477" spans="1:19" x14ac:dyDescent="0.25">
      <c r="A2477" s="6">
        <v>20210707</v>
      </c>
      <c r="B2477" t="s">
        <v>768</v>
      </c>
      <c r="C2477" t="s">
        <v>3682</v>
      </c>
      <c r="D2477" t="s">
        <v>6415</v>
      </c>
      <c r="E2477" t="s">
        <v>78</v>
      </c>
      <c r="F2477" t="s">
        <v>363</v>
      </c>
      <c r="G2477" t="s">
        <v>355</v>
      </c>
      <c r="H2477">
        <v>0</v>
      </c>
      <c r="I2477">
        <v>0</v>
      </c>
      <c r="J2477" t="s">
        <v>466</v>
      </c>
      <c r="K2477" t="s">
        <v>8062</v>
      </c>
      <c r="L2477" t="s">
        <v>8063</v>
      </c>
      <c r="M24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7" t="s">
        <v>8064</v>
      </c>
      <c r="O2477" s="4">
        <v>-233497</v>
      </c>
      <c r="P2477" s="4">
        <f>IF(Table_GL_DATA_QUERY[[#This Row],[TRANSAMT]]&gt;0,Table_GL_DATA_QUERY[[#This Row],[TRANSAMT]],0)</f>
        <v>0</v>
      </c>
      <c r="Q2477" s="4">
        <f>-IF(Table_GL_DATA_QUERY[[#This Row],[TRANSAMT]]&lt;0,Table_GL_DATA_QUERY[[#This Row],[TRANSAMT]],0)</f>
        <v>233497</v>
      </c>
      <c r="R2477" t="s">
        <v>26</v>
      </c>
      <c r="S2477" t="s">
        <v>27</v>
      </c>
    </row>
    <row r="2478" spans="1:19" x14ac:dyDescent="0.25">
      <c r="A2478" s="6">
        <v>20210707</v>
      </c>
      <c r="B2478" t="s">
        <v>768</v>
      </c>
      <c r="C2478" t="s">
        <v>3682</v>
      </c>
      <c r="D2478" t="s">
        <v>6415</v>
      </c>
      <c r="E2478" t="s">
        <v>79</v>
      </c>
      <c r="F2478" t="s">
        <v>926</v>
      </c>
      <c r="G2478" t="s">
        <v>355</v>
      </c>
      <c r="H2478">
        <v>0</v>
      </c>
      <c r="I2478">
        <v>0</v>
      </c>
      <c r="J2478" t="s">
        <v>466</v>
      </c>
      <c r="K2478" t="s">
        <v>8065</v>
      </c>
      <c r="L2478" t="s">
        <v>8066</v>
      </c>
      <c r="M24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8" t="s">
        <v>8067</v>
      </c>
      <c r="O2478" s="4">
        <v>-145848</v>
      </c>
      <c r="P2478" s="4">
        <f>IF(Table_GL_DATA_QUERY[[#This Row],[TRANSAMT]]&gt;0,Table_GL_DATA_QUERY[[#This Row],[TRANSAMT]],0)</f>
        <v>0</v>
      </c>
      <c r="Q2478" s="4">
        <f>-IF(Table_GL_DATA_QUERY[[#This Row],[TRANSAMT]]&lt;0,Table_GL_DATA_QUERY[[#This Row],[TRANSAMT]],0)</f>
        <v>145848</v>
      </c>
      <c r="R2478" t="s">
        <v>26</v>
      </c>
      <c r="S2478" t="s">
        <v>27</v>
      </c>
    </row>
    <row r="2479" spans="1:19" x14ac:dyDescent="0.25">
      <c r="A2479" s="6">
        <v>20210707</v>
      </c>
      <c r="B2479" t="s">
        <v>768</v>
      </c>
      <c r="C2479" t="s">
        <v>3682</v>
      </c>
      <c r="D2479" t="s">
        <v>6415</v>
      </c>
      <c r="E2479" t="s">
        <v>80</v>
      </c>
      <c r="F2479" t="s">
        <v>311</v>
      </c>
      <c r="G2479" t="s">
        <v>355</v>
      </c>
      <c r="H2479">
        <v>0</v>
      </c>
      <c r="I2479">
        <v>0</v>
      </c>
      <c r="J2479" t="s">
        <v>466</v>
      </c>
      <c r="K2479" t="s">
        <v>8068</v>
      </c>
      <c r="L2479" t="s">
        <v>8069</v>
      </c>
      <c r="M24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79" t="s">
        <v>8070</v>
      </c>
      <c r="O2479" s="4">
        <v>-197872</v>
      </c>
      <c r="P2479" s="4">
        <f>IF(Table_GL_DATA_QUERY[[#This Row],[TRANSAMT]]&gt;0,Table_GL_DATA_QUERY[[#This Row],[TRANSAMT]],0)</f>
        <v>0</v>
      </c>
      <c r="Q2479" s="4">
        <f>-IF(Table_GL_DATA_QUERY[[#This Row],[TRANSAMT]]&lt;0,Table_GL_DATA_QUERY[[#This Row],[TRANSAMT]],0)</f>
        <v>197872</v>
      </c>
      <c r="R2479" t="s">
        <v>26</v>
      </c>
      <c r="S2479" t="s">
        <v>27</v>
      </c>
    </row>
    <row r="2480" spans="1:19" x14ac:dyDescent="0.25">
      <c r="A2480" s="6">
        <v>20210701</v>
      </c>
      <c r="B2480" t="s">
        <v>768</v>
      </c>
      <c r="C2480" t="s">
        <v>3682</v>
      </c>
      <c r="D2480" t="s">
        <v>6703</v>
      </c>
      <c r="E2480" t="s">
        <v>153</v>
      </c>
      <c r="F2480" t="s">
        <v>363</v>
      </c>
      <c r="G2480" t="s">
        <v>355</v>
      </c>
      <c r="H2480">
        <v>0</v>
      </c>
      <c r="I2480">
        <v>0</v>
      </c>
      <c r="J2480" t="s">
        <v>468</v>
      </c>
      <c r="K2480" t="s">
        <v>8689</v>
      </c>
      <c r="L2480" t="s">
        <v>8690</v>
      </c>
      <c r="M24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0" t="s">
        <v>8691</v>
      </c>
      <c r="O2480" s="4">
        <v>-138894</v>
      </c>
      <c r="P2480" s="4">
        <f>IF(Table_GL_DATA_QUERY[[#This Row],[TRANSAMT]]&gt;0,Table_GL_DATA_QUERY[[#This Row],[TRANSAMT]],0)</f>
        <v>0</v>
      </c>
      <c r="Q2480" s="4">
        <f>-IF(Table_GL_DATA_QUERY[[#This Row],[TRANSAMT]]&lt;0,Table_GL_DATA_QUERY[[#This Row],[TRANSAMT]],0)</f>
        <v>138894</v>
      </c>
      <c r="R2480" t="s">
        <v>26</v>
      </c>
      <c r="S2480" t="s">
        <v>27</v>
      </c>
    </row>
    <row r="2481" spans="1:19" x14ac:dyDescent="0.25">
      <c r="A2481" s="6">
        <v>20210701</v>
      </c>
      <c r="B2481" t="s">
        <v>768</v>
      </c>
      <c r="C2481" t="s">
        <v>3682</v>
      </c>
      <c r="D2481" t="s">
        <v>6703</v>
      </c>
      <c r="E2481" t="s">
        <v>133</v>
      </c>
      <c r="F2481" t="s">
        <v>58</v>
      </c>
      <c r="G2481" t="s">
        <v>355</v>
      </c>
      <c r="H2481">
        <v>0</v>
      </c>
      <c r="I2481">
        <v>0</v>
      </c>
      <c r="J2481" t="s">
        <v>468</v>
      </c>
      <c r="K2481" t="s">
        <v>8692</v>
      </c>
      <c r="L2481" t="s">
        <v>8693</v>
      </c>
      <c r="M24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1" t="s">
        <v>8694</v>
      </c>
      <c r="O2481" s="4">
        <v>-133083</v>
      </c>
      <c r="P2481" s="4">
        <f>IF(Table_GL_DATA_QUERY[[#This Row],[TRANSAMT]]&gt;0,Table_GL_DATA_QUERY[[#This Row],[TRANSAMT]],0)</f>
        <v>0</v>
      </c>
      <c r="Q2481" s="4">
        <f>-IF(Table_GL_DATA_QUERY[[#This Row],[TRANSAMT]]&lt;0,Table_GL_DATA_QUERY[[#This Row],[TRANSAMT]],0)</f>
        <v>133083</v>
      </c>
      <c r="R2481" t="s">
        <v>26</v>
      </c>
      <c r="S2481" t="s">
        <v>27</v>
      </c>
    </row>
    <row r="2482" spans="1:19" x14ac:dyDescent="0.25">
      <c r="A2482" s="6">
        <v>20210702</v>
      </c>
      <c r="B2482" t="s">
        <v>768</v>
      </c>
      <c r="C2482" t="s">
        <v>3682</v>
      </c>
      <c r="D2482" t="s">
        <v>6703</v>
      </c>
      <c r="E2482" t="s">
        <v>134</v>
      </c>
      <c r="F2482" t="s">
        <v>41</v>
      </c>
      <c r="G2482" t="s">
        <v>355</v>
      </c>
      <c r="H2482">
        <v>0</v>
      </c>
      <c r="I2482">
        <v>0</v>
      </c>
      <c r="J2482" t="s">
        <v>441</v>
      </c>
      <c r="K2482" t="s">
        <v>8695</v>
      </c>
      <c r="L2482" t="s">
        <v>8696</v>
      </c>
      <c r="M24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2" t="s">
        <v>8697</v>
      </c>
      <c r="O2482" s="4">
        <v>-3799</v>
      </c>
      <c r="P2482" s="4">
        <f>IF(Table_GL_DATA_QUERY[[#This Row],[TRANSAMT]]&gt;0,Table_GL_DATA_QUERY[[#This Row],[TRANSAMT]],0)</f>
        <v>0</v>
      </c>
      <c r="Q2482" s="4">
        <f>-IF(Table_GL_DATA_QUERY[[#This Row],[TRANSAMT]]&lt;0,Table_GL_DATA_QUERY[[#This Row],[TRANSAMT]],0)</f>
        <v>3799</v>
      </c>
      <c r="R2482" t="s">
        <v>26</v>
      </c>
      <c r="S2482" t="s">
        <v>27</v>
      </c>
    </row>
    <row r="2483" spans="1:19" x14ac:dyDescent="0.25">
      <c r="A2483" s="6">
        <v>20210702</v>
      </c>
      <c r="B2483" t="s">
        <v>768</v>
      </c>
      <c r="C2483" t="s">
        <v>3682</v>
      </c>
      <c r="D2483" t="s">
        <v>6703</v>
      </c>
      <c r="E2483" t="s">
        <v>203</v>
      </c>
      <c r="F2483" t="s">
        <v>3361</v>
      </c>
      <c r="G2483" t="s">
        <v>355</v>
      </c>
      <c r="H2483">
        <v>0</v>
      </c>
      <c r="I2483">
        <v>0</v>
      </c>
      <c r="J2483" t="s">
        <v>441</v>
      </c>
      <c r="K2483" t="s">
        <v>8698</v>
      </c>
      <c r="L2483" t="s">
        <v>8699</v>
      </c>
      <c r="M24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3" t="s">
        <v>8700</v>
      </c>
      <c r="O2483" s="4">
        <v>-7419501</v>
      </c>
      <c r="P2483" s="4">
        <f>IF(Table_GL_DATA_QUERY[[#This Row],[TRANSAMT]]&gt;0,Table_GL_DATA_QUERY[[#This Row],[TRANSAMT]],0)</f>
        <v>0</v>
      </c>
      <c r="Q2483" s="4">
        <f>-IF(Table_GL_DATA_QUERY[[#This Row],[TRANSAMT]]&lt;0,Table_GL_DATA_QUERY[[#This Row],[TRANSAMT]],0)</f>
        <v>7419501</v>
      </c>
      <c r="R2483" t="s">
        <v>26</v>
      </c>
      <c r="S2483" t="s">
        <v>27</v>
      </c>
    </row>
    <row r="2484" spans="1:19" x14ac:dyDescent="0.25">
      <c r="A2484" s="6">
        <v>20210702</v>
      </c>
      <c r="B2484" t="s">
        <v>768</v>
      </c>
      <c r="C2484" t="s">
        <v>3682</v>
      </c>
      <c r="D2484" t="s">
        <v>6703</v>
      </c>
      <c r="E2484" t="s">
        <v>135</v>
      </c>
      <c r="F2484" t="s">
        <v>8701</v>
      </c>
      <c r="G2484" t="s">
        <v>355</v>
      </c>
      <c r="H2484">
        <v>0</v>
      </c>
      <c r="I2484">
        <v>0</v>
      </c>
      <c r="J2484" t="s">
        <v>441</v>
      </c>
      <c r="K2484" t="s">
        <v>8702</v>
      </c>
      <c r="L2484" t="s">
        <v>8703</v>
      </c>
      <c r="M24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4" t="s">
        <v>8704</v>
      </c>
      <c r="O2484" s="4">
        <v>-13001827</v>
      </c>
      <c r="P2484" s="4">
        <f>IF(Table_GL_DATA_QUERY[[#This Row],[TRANSAMT]]&gt;0,Table_GL_DATA_QUERY[[#This Row],[TRANSAMT]],0)</f>
        <v>0</v>
      </c>
      <c r="Q2484" s="4">
        <f>-IF(Table_GL_DATA_QUERY[[#This Row],[TRANSAMT]]&lt;0,Table_GL_DATA_QUERY[[#This Row],[TRANSAMT]],0)</f>
        <v>13001827</v>
      </c>
      <c r="R2484" t="s">
        <v>26</v>
      </c>
      <c r="S2484" t="s">
        <v>27</v>
      </c>
    </row>
    <row r="2485" spans="1:19" x14ac:dyDescent="0.25">
      <c r="A2485" s="6">
        <v>20210702</v>
      </c>
      <c r="B2485" t="s">
        <v>768</v>
      </c>
      <c r="C2485" t="s">
        <v>3682</v>
      </c>
      <c r="D2485" t="s">
        <v>6703</v>
      </c>
      <c r="E2485" t="s">
        <v>136</v>
      </c>
      <c r="F2485" t="s">
        <v>8409</v>
      </c>
      <c r="G2485" t="s">
        <v>355</v>
      </c>
      <c r="H2485">
        <v>0</v>
      </c>
      <c r="I2485">
        <v>0</v>
      </c>
      <c r="J2485" t="s">
        <v>441</v>
      </c>
      <c r="K2485" t="s">
        <v>8705</v>
      </c>
      <c r="L2485" t="s">
        <v>8706</v>
      </c>
      <c r="M24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5" t="s">
        <v>8707</v>
      </c>
      <c r="O2485" s="4">
        <v>-4998086</v>
      </c>
      <c r="P2485" s="4">
        <f>IF(Table_GL_DATA_QUERY[[#This Row],[TRANSAMT]]&gt;0,Table_GL_DATA_QUERY[[#This Row],[TRANSAMT]],0)</f>
        <v>0</v>
      </c>
      <c r="Q2485" s="4">
        <f>-IF(Table_GL_DATA_QUERY[[#This Row],[TRANSAMT]]&lt;0,Table_GL_DATA_QUERY[[#This Row],[TRANSAMT]],0)</f>
        <v>4998086</v>
      </c>
      <c r="R2485" t="s">
        <v>26</v>
      </c>
      <c r="S2485" t="s">
        <v>27</v>
      </c>
    </row>
    <row r="2486" spans="1:19" x14ac:dyDescent="0.25">
      <c r="A2486" s="6">
        <v>20210702</v>
      </c>
      <c r="B2486" t="s">
        <v>768</v>
      </c>
      <c r="C2486" t="s">
        <v>3682</v>
      </c>
      <c r="D2486" t="s">
        <v>6703</v>
      </c>
      <c r="E2486" t="s">
        <v>204</v>
      </c>
      <c r="F2486" t="s">
        <v>129</v>
      </c>
      <c r="G2486" t="s">
        <v>355</v>
      </c>
      <c r="H2486">
        <v>0</v>
      </c>
      <c r="I2486">
        <v>0</v>
      </c>
      <c r="J2486" t="s">
        <v>441</v>
      </c>
      <c r="K2486" t="s">
        <v>8708</v>
      </c>
      <c r="L2486" t="s">
        <v>8709</v>
      </c>
      <c r="M24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6" t="s">
        <v>8710</v>
      </c>
      <c r="O2486" s="4">
        <v>-155791</v>
      </c>
      <c r="P2486" s="4">
        <f>IF(Table_GL_DATA_QUERY[[#This Row],[TRANSAMT]]&gt;0,Table_GL_DATA_QUERY[[#This Row],[TRANSAMT]],0)</f>
        <v>0</v>
      </c>
      <c r="Q2486" s="4">
        <f>-IF(Table_GL_DATA_QUERY[[#This Row],[TRANSAMT]]&lt;0,Table_GL_DATA_QUERY[[#This Row],[TRANSAMT]],0)</f>
        <v>155791</v>
      </c>
      <c r="R2486" t="s">
        <v>26</v>
      </c>
      <c r="S2486" t="s">
        <v>27</v>
      </c>
    </row>
    <row r="2487" spans="1:19" x14ac:dyDescent="0.25">
      <c r="A2487" s="6">
        <v>20210702</v>
      </c>
      <c r="B2487" t="s">
        <v>768</v>
      </c>
      <c r="C2487" t="s">
        <v>3682</v>
      </c>
      <c r="D2487" t="s">
        <v>6703</v>
      </c>
      <c r="E2487" t="s">
        <v>137</v>
      </c>
      <c r="F2487" t="s">
        <v>309</v>
      </c>
      <c r="G2487" t="s">
        <v>355</v>
      </c>
      <c r="H2487">
        <v>0</v>
      </c>
      <c r="I2487">
        <v>0</v>
      </c>
      <c r="J2487" t="s">
        <v>441</v>
      </c>
      <c r="K2487" t="s">
        <v>8711</v>
      </c>
      <c r="L2487" t="s">
        <v>8712</v>
      </c>
      <c r="M24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7" t="s">
        <v>8713</v>
      </c>
      <c r="O2487" s="4">
        <v>-341071</v>
      </c>
      <c r="P2487" s="4">
        <f>IF(Table_GL_DATA_QUERY[[#This Row],[TRANSAMT]]&gt;0,Table_GL_DATA_QUERY[[#This Row],[TRANSAMT]],0)</f>
        <v>0</v>
      </c>
      <c r="Q2487" s="4">
        <f>-IF(Table_GL_DATA_QUERY[[#This Row],[TRANSAMT]]&lt;0,Table_GL_DATA_QUERY[[#This Row],[TRANSAMT]],0)</f>
        <v>341071</v>
      </c>
      <c r="R2487" t="s">
        <v>26</v>
      </c>
      <c r="S2487" t="s">
        <v>27</v>
      </c>
    </row>
    <row r="2488" spans="1:19" x14ac:dyDescent="0.25">
      <c r="A2488" s="6">
        <v>20210702</v>
      </c>
      <c r="B2488" t="s">
        <v>768</v>
      </c>
      <c r="C2488" t="s">
        <v>3682</v>
      </c>
      <c r="D2488" t="s">
        <v>6703</v>
      </c>
      <c r="E2488" t="s">
        <v>138</v>
      </c>
      <c r="F2488" t="s">
        <v>58</v>
      </c>
      <c r="G2488" t="s">
        <v>355</v>
      </c>
      <c r="H2488">
        <v>0</v>
      </c>
      <c r="I2488">
        <v>0</v>
      </c>
      <c r="J2488" t="s">
        <v>441</v>
      </c>
      <c r="K2488" t="s">
        <v>8714</v>
      </c>
      <c r="L2488" t="s">
        <v>8715</v>
      </c>
      <c r="M24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8" t="s">
        <v>8716</v>
      </c>
      <c r="O2488" s="4">
        <v>-74581</v>
      </c>
      <c r="P2488" s="4">
        <f>IF(Table_GL_DATA_QUERY[[#This Row],[TRANSAMT]]&gt;0,Table_GL_DATA_QUERY[[#This Row],[TRANSAMT]],0)</f>
        <v>0</v>
      </c>
      <c r="Q2488" s="4">
        <f>-IF(Table_GL_DATA_QUERY[[#This Row],[TRANSAMT]]&lt;0,Table_GL_DATA_QUERY[[#This Row],[TRANSAMT]],0)</f>
        <v>74581</v>
      </c>
      <c r="R2488" t="s">
        <v>26</v>
      </c>
      <c r="S2488" t="s">
        <v>27</v>
      </c>
    </row>
    <row r="2489" spans="1:19" x14ac:dyDescent="0.25">
      <c r="A2489" s="6">
        <v>20210702</v>
      </c>
      <c r="B2489" t="s">
        <v>768</v>
      </c>
      <c r="C2489" t="s">
        <v>3682</v>
      </c>
      <c r="D2489" t="s">
        <v>6703</v>
      </c>
      <c r="E2489" t="s">
        <v>139</v>
      </c>
      <c r="F2489" t="s">
        <v>452</v>
      </c>
      <c r="G2489" t="s">
        <v>355</v>
      </c>
      <c r="H2489">
        <v>0</v>
      </c>
      <c r="I2489">
        <v>0</v>
      </c>
      <c r="J2489" t="s">
        <v>441</v>
      </c>
      <c r="K2489" t="s">
        <v>8717</v>
      </c>
      <c r="L2489" t="s">
        <v>8718</v>
      </c>
      <c r="M24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89" t="s">
        <v>8719</v>
      </c>
      <c r="O2489" s="4">
        <v>-172871</v>
      </c>
      <c r="P2489" s="4">
        <f>IF(Table_GL_DATA_QUERY[[#This Row],[TRANSAMT]]&gt;0,Table_GL_DATA_QUERY[[#This Row],[TRANSAMT]],0)</f>
        <v>0</v>
      </c>
      <c r="Q2489" s="4">
        <f>-IF(Table_GL_DATA_QUERY[[#This Row],[TRANSAMT]]&lt;0,Table_GL_DATA_QUERY[[#This Row],[TRANSAMT]],0)</f>
        <v>172871</v>
      </c>
      <c r="R2489" t="s">
        <v>26</v>
      </c>
      <c r="S2489" t="s">
        <v>27</v>
      </c>
    </row>
    <row r="2490" spans="1:19" x14ac:dyDescent="0.25">
      <c r="A2490" s="6">
        <v>20210702</v>
      </c>
      <c r="B2490" t="s">
        <v>768</v>
      </c>
      <c r="C2490" t="s">
        <v>3682</v>
      </c>
      <c r="D2490" t="s">
        <v>6703</v>
      </c>
      <c r="E2490" t="s">
        <v>140</v>
      </c>
      <c r="F2490" t="s">
        <v>24</v>
      </c>
      <c r="G2490" t="s">
        <v>355</v>
      </c>
      <c r="H2490">
        <v>0</v>
      </c>
      <c r="I2490">
        <v>0</v>
      </c>
      <c r="J2490" t="s">
        <v>441</v>
      </c>
      <c r="K2490" t="s">
        <v>8720</v>
      </c>
      <c r="L2490" t="s">
        <v>8721</v>
      </c>
      <c r="M24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0" t="s">
        <v>8722</v>
      </c>
      <c r="O2490" s="4">
        <v>-36848</v>
      </c>
      <c r="P2490" s="4">
        <f>IF(Table_GL_DATA_QUERY[[#This Row],[TRANSAMT]]&gt;0,Table_GL_DATA_QUERY[[#This Row],[TRANSAMT]],0)</f>
        <v>0</v>
      </c>
      <c r="Q2490" s="4">
        <f>-IF(Table_GL_DATA_QUERY[[#This Row],[TRANSAMT]]&lt;0,Table_GL_DATA_QUERY[[#This Row],[TRANSAMT]],0)</f>
        <v>36848</v>
      </c>
      <c r="R2490" t="s">
        <v>26</v>
      </c>
      <c r="S2490" t="s">
        <v>27</v>
      </c>
    </row>
    <row r="2491" spans="1:19" x14ac:dyDescent="0.25">
      <c r="A2491" s="6">
        <v>20210702</v>
      </c>
      <c r="B2491" t="s">
        <v>768</v>
      </c>
      <c r="C2491" t="s">
        <v>3682</v>
      </c>
      <c r="D2491" t="s">
        <v>6703</v>
      </c>
      <c r="E2491" t="s">
        <v>60</v>
      </c>
      <c r="F2491" t="s">
        <v>24</v>
      </c>
      <c r="G2491" t="s">
        <v>355</v>
      </c>
      <c r="H2491">
        <v>0</v>
      </c>
      <c r="I2491">
        <v>0</v>
      </c>
      <c r="J2491" t="s">
        <v>441</v>
      </c>
      <c r="K2491" t="s">
        <v>8723</v>
      </c>
      <c r="L2491" t="s">
        <v>8724</v>
      </c>
      <c r="M24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1" t="s">
        <v>8725</v>
      </c>
      <c r="O2491" s="4">
        <v>-3297</v>
      </c>
      <c r="P2491" s="4">
        <f>IF(Table_GL_DATA_QUERY[[#This Row],[TRANSAMT]]&gt;0,Table_GL_DATA_QUERY[[#This Row],[TRANSAMT]],0)</f>
        <v>0</v>
      </c>
      <c r="Q2491" s="4">
        <f>-IF(Table_GL_DATA_QUERY[[#This Row],[TRANSAMT]]&lt;0,Table_GL_DATA_QUERY[[#This Row],[TRANSAMT]],0)</f>
        <v>3297</v>
      </c>
      <c r="R2491" t="s">
        <v>26</v>
      </c>
      <c r="S2491" t="s">
        <v>27</v>
      </c>
    </row>
    <row r="2492" spans="1:19" x14ac:dyDescent="0.25">
      <c r="A2492" s="6">
        <v>20210702</v>
      </c>
      <c r="B2492" t="s">
        <v>768</v>
      </c>
      <c r="C2492" t="s">
        <v>3682</v>
      </c>
      <c r="D2492" t="s">
        <v>6703</v>
      </c>
      <c r="E2492" t="s">
        <v>62</v>
      </c>
      <c r="F2492" t="s">
        <v>8726</v>
      </c>
      <c r="G2492" t="s">
        <v>355</v>
      </c>
      <c r="H2492">
        <v>0</v>
      </c>
      <c r="I2492">
        <v>0</v>
      </c>
      <c r="J2492" t="s">
        <v>466</v>
      </c>
      <c r="K2492" t="s">
        <v>8727</v>
      </c>
      <c r="L2492" t="s">
        <v>8728</v>
      </c>
      <c r="M24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2" t="s">
        <v>8729</v>
      </c>
      <c r="O2492" s="4">
        <v>-10011031</v>
      </c>
      <c r="P2492" s="4">
        <f>IF(Table_GL_DATA_QUERY[[#This Row],[TRANSAMT]]&gt;0,Table_GL_DATA_QUERY[[#This Row],[TRANSAMT]],0)</f>
        <v>0</v>
      </c>
      <c r="Q2492" s="4">
        <f>-IF(Table_GL_DATA_QUERY[[#This Row],[TRANSAMT]]&lt;0,Table_GL_DATA_QUERY[[#This Row],[TRANSAMT]],0)</f>
        <v>10011031</v>
      </c>
      <c r="R2492" t="s">
        <v>26</v>
      </c>
      <c r="S2492" t="s">
        <v>27</v>
      </c>
    </row>
    <row r="2493" spans="1:19" x14ac:dyDescent="0.25">
      <c r="A2493" s="6">
        <v>20210702</v>
      </c>
      <c r="B2493" t="s">
        <v>768</v>
      </c>
      <c r="C2493" t="s">
        <v>3682</v>
      </c>
      <c r="D2493" t="s">
        <v>6703</v>
      </c>
      <c r="E2493" t="s">
        <v>63</v>
      </c>
      <c r="F2493" t="s">
        <v>24</v>
      </c>
      <c r="G2493" t="s">
        <v>355</v>
      </c>
      <c r="H2493">
        <v>0</v>
      </c>
      <c r="I2493">
        <v>0</v>
      </c>
      <c r="J2493" t="s">
        <v>466</v>
      </c>
      <c r="K2493" t="s">
        <v>8730</v>
      </c>
      <c r="L2493" t="s">
        <v>8731</v>
      </c>
      <c r="M24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3" t="s">
        <v>8732</v>
      </c>
      <c r="O2493" s="4">
        <v>-17278</v>
      </c>
      <c r="P2493" s="4">
        <f>IF(Table_GL_DATA_QUERY[[#This Row],[TRANSAMT]]&gt;0,Table_GL_DATA_QUERY[[#This Row],[TRANSAMT]],0)</f>
        <v>0</v>
      </c>
      <c r="Q2493" s="4">
        <f>-IF(Table_GL_DATA_QUERY[[#This Row],[TRANSAMT]]&lt;0,Table_GL_DATA_QUERY[[#This Row],[TRANSAMT]],0)</f>
        <v>17278</v>
      </c>
      <c r="R2493" t="s">
        <v>26</v>
      </c>
      <c r="S2493" t="s">
        <v>27</v>
      </c>
    </row>
    <row r="2494" spans="1:19" x14ac:dyDescent="0.25">
      <c r="A2494" s="6">
        <v>20210702</v>
      </c>
      <c r="B2494" t="s">
        <v>768</v>
      </c>
      <c r="C2494" t="s">
        <v>3682</v>
      </c>
      <c r="D2494" t="s">
        <v>6703</v>
      </c>
      <c r="E2494" t="s">
        <v>64</v>
      </c>
      <c r="F2494" t="s">
        <v>8733</v>
      </c>
      <c r="G2494" t="s">
        <v>355</v>
      </c>
      <c r="H2494">
        <v>0</v>
      </c>
      <c r="I2494">
        <v>0</v>
      </c>
      <c r="J2494" t="s">
        <v>466</v>
      </c>
      <c r="K2494" t="s">
        <v>8734</v>
      </c>
      <c r="L2494" t="s">
        <v>8735</v>
      </c>
      <c r="M24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4" t="s">
        <v>8736</v>
      </c>
      <c r="O2494" s="4">
        <v>-17210671</v>
      </c>
      <c r="P2494" s="4">
        <f>IF(Table_GL_DATA_QUERY[[#This Row],[TRANSAMT]]&gt;0,Table_GL_DATA_QUERY[[#This Row],[TRANSAMT]],0)</f>
        <v>0</v>
      </c>
      <c r="Q2494" s="4">
        <f>-IF(Table_GL_DATA_QUERY[[#This Row],[TRANSAMT]]&lt;0,Table_GL_DATA_QUERY[[#This Row],[TRANSAMT]],0)</f>
        <v>17210671</v>
      </c>
      <c r="R2494" t="s">
        <v>26</v>
      </c>
      <c r="S2494" t="s">
        <v>27</v>
      </c>
    </row>
    <row r="2495" spans="1:19" x14ac:dyDescent="0.25">
      <c r="A2495" s="6">
        <v>20210702</v>
      </c>
      <c r="B2495" t="s">
        <v>768</v>
      </c>
      <c r="C2495" t="s">
        <v>3682</v>
      </c>
      <c r="D2495" t="s">
        <v>6703</v>
      </c>
      <c r="E2495" t="s">
        <v>65</v>
      </c>
      <c r="F2495" t="s">
        <v>24</v>
      </c>
      <c r="G2495" t="s">
        <v>355</v>
      </c>
      <c r="H2495">
        <v>0</v>
      </c>
      <c r="I2495">
        <v>0</v>
      </c>
      <c r="J2495" t="s">
        <v>466</v>
      </c>
      <c r="K2495" t="s">
        <v>8737</v>
      </c>
      <c r="L2495" t="s">
        <v>8738</v>
      </c>
      <c r="M24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5" t="s">
        <v>8739</v>
      </c>
      <c r="O2495" s="4">
        <v>-8418</v>
      </c>
      <c r="P2495" s="4">
        <f>IF(Table_GL_DATA_QUERY[[#This Row],[TRANSAMT]]&gt;0,Table_GL_DATA_QUERY[[#This Row],[TRANSAMT]],0)</f>
        <v>0</v>
      </c>
      <c r="Q2495" s="4">
        <f>-IF(Table_GL_DATA_QUERY[[#This Row],[TRANSAMT]]&lt;0,Table_GL_DATA_QUERY[[#This Row],[TRANSAMT]],0)</f>
        <v>8418</v>
      </c>
      <c r="R2495" t="s">
        <v>26</v>
      </c>
      <c r="S2495" t="s">
        <v>27</v>
      </c>
    </row>
    <row r="2496" spans="1:19" x14ac:dyDescent="0.25">
      <c r="A2496" s="6">
        <v>20210702</v>
      </c>
      <c r="B2496" t="s">
        <v>768</v>
      </c>
      <c r="C2496" t="s">
        <v>3682</v>
      </c>
      <c r="D2496" t="s">
        <v>6703</v>
      </c>
      <c r="E2496" t="s">
        <v>66</v>
      </c>
      <c r="F2496" t="s">
        <v>202</v>
      </c>
      <c r="G2496" t="s">
        <v>355</v>
      </c>
      <c r="H2496">
        <v>0</v>
      </c>
      <c r="I2496">
        <v>0</v>
      </c>
      <c r="J2496" t="s">
        <v>466</v>
      </c>
      <c r="K2496" t="s">
        <v>8740</v>
      </c>
      <c r="L2496" t="s">
        <v>8741</v>
      </c>
      <c r="M24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6" t="s">
        <v>8742</v>
      </c>
      <c r="O2496" s="4">
        <v>-505601</v>
      </c>
      <c r="P2496" s="4">
        <f>IF(Table_GL_DATA_QUERY[[#This Row],[TRANSAMT]]&gt;0,Table_GL_DATA_QUERY[[#This Row],[TRANSAMT]],0)</f>
        <v>0</v>
      </c>
      <c r="Q2496" s="4">
        <f>-IF(Table_GL_DATA_QUERY[[#This Row],[TRANSAMT]]&lt;0,Table_GL_DATA_QUERY[[#This Row],[TRANSAMT]],0)</f>
        <v>505601</v>
      </c>
      <c r="R2496" t="s">
        <v>26</v>
      </c>
      <c r="S2496" t="s">
        <v>27</v>
      </c>
    </row>
    <row r="2497" spans="1:19" x14ac:dyDescent="0.25">
      <c r="A2497" s="6">
        <v>20210702</v>
      </c>
      <c r="B2497" t="s">
        <v>768</v>
      </c>
      <c r="C2497" t="s">
        <v>3682</v>
      </c>
      <c r="D2497" t="s">
        <v>6703</v>
      </c>
      <c r="E2497" t="s">
        <v>67</v>
      </c>
      <c r="F2497" t="s">
        <v>8743</v>
      </c>
      <c r="G2497" t="s">
        <v>355</v>
      </c>
      <c r="H2497">
        <v>0</v>
      </c>
      <c r="I2497">
        <v>0</v>
      </c>
      <c r="J2497" t="s">
        <v>466</v>
      </c>
      <c r="K2497" t="s">
        <v>8744</v>
      </c>
      <c r="L2497" t="s">
        <v>8745</v>
      </c>
      <c r="M24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7" t="s">
        <v>8746</v>
      </c>
      <c r="O2497" s="4">
        <v>-10491819</v>
      </c>
      <c r="P2497" s="4">
        <f>IF(Table_GL_DATA_QUERY[[#This Row],[TRANSAMT]]&gt;0,Table_GL_DATA_QUERY[[#This Row],[TRANSAMT]],0)</f>
        <v>0</v>
      </c>
      <c r="Q2497" s="4">
        <f>-IF(Table_GL_DATA_QUERY[[#This Row],[TRANSAMT]]&lt;0,Table_GL_DATA_QUERY[[#This Row],[TRANSAMT]],0)</f>
        <v>10491819</v>
      </c>
      <c r="R2497" t="s">
        <v>26</v>
      </c>
      <c r="S2497" t="s">
        <v>27</v>
      </c>
    </row>
    <row r="2498" spans="1:19" x14ac:dyDescent="0.25">
      <c r="A2498" s="6">
        <v>20210702</v>
      </c>
      <c r="B2498" t="s">
        <v>768</v>
      </c>
      <c r="C2498" t="s">
        <v>3682</v>
      </c>
      <c r="D2498" t="s">
        <v>6703</v>
      </c>
      <c r="E2498" t="s">
        <v>68</v>
      </c>
      <c r="F2498" t="s">
        <v>185</v>
      </c>
      <c r="G2498" t="s">
        <v>355</v>
      </c>
      <c r="H2498">
        <v>0</v>
      </c>
      <c r="I2498">
        <v>0</v>
      </c>
      <c r="J2498" t="s">
        <v>466</v>
      </c>
      <c r="K2498" t="s">
        <v>8747</v>
      </c>
      <c r="L2498" t="s">
        <v>8748</v>
      </c>
      <c r="M24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8" t="s">
        <v>8749</v>
      </c>
      <c r="O2498" s="4">
        <v>-98981</v>
      </c>
      <c r="P2498" s="4">
        <f>IF(Table_GL_DATA_QUERY[[#This Row],[TRANSAMT]]&gt;0,Table_GL_DATA_QUERY[[#This Row],[TRANSAMT]],0)</f>
        <v>0</v>
      </c>
      <c r="Q2498" s="4">
        <f>-IF(Table_GL_DATA_QUERY[[#This Row],[TRANSAMT]]&lt;0,Table_GL_DATA_QUERY[[#This Row],[TRANSAMT]],0)</f>
        <v>98981</v>
      </c>
      <c r="R2498" t="s">
        <v>26</v>
      </c>
      <c r="S2498" t="s">
        <v>27</v>
      </c>
    </row>
    <row r="2499" spans="1:19" x14ac:dyDescent="0.25">
      <c r="A2499" s="6">
        <v>20210702</v>
      </c>
      <c r="B2499" t="s">
        <v>768</v>
      </c>
      <c r="C2499" t="s">
        <v>3682</v>
      </c>
      <c r="D2499" t="s">
        <v>6703</v>
      </c>
      <c r="E2499" t="s">
        <v>69</v>
      </c>
      <c r="F2499" t="s">
        <v>932</v>
      </c>
      <c r="G2499" t="s">
        <v>355</v>
      </c>
      <c r="H2499">
        <v>0</v>
      </c>
      <c r="I2499">
        <v>0</v>
      </c>
      <c r="J2499" t="s">
        <v>466</v>
      </c>
      <c r="K2499" t="s">
        <v>8750</v>
      </c>
      <c r="L2499" t="s">
        <v>8751</v>
      </c>
      <c r="M24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499" t="s">
        <v>8752</v>
      </c>
      <c r="O2499" s="4">
        <v>-145403</v>
      </c>
      <c r="P2499" s="4">
        <f>IF(Table_GL_DATA_QUERY[[#This Row],[TRANSAMT]]&gt;0,Table_GL_DATA_QUERY[[#This Row],[TRANSAMT]],0)</f>
        <v>0</v>
      </c>
      <c r="Q2499" s="4">
        <f>-IF(Table_GL_DATA_QUERY[[#This Row],[TRANSAMT]]&lt;0,Table_GL_DATA_QUERY[[#This Row],[TRANSAMT]],0)</f>
        <v>145403</v>
      </c>
      <c r="R2499" t="s">
        <v>26</v>
      </c>
      <c r="S2499" t="s">
        <v>27</v>
      </c>
    </row>
    <row r="2500" spans="1:19" x14ac:dyDescent="0.25">
      <c r="A2500" s="6">
        <v>20210702</v>
      </c>
      <c r="B2500" t="s">
        <v>768</v>
      </c>
      <c r="C2500" t="s">
        <v>3682</v>
      </c>
      <c r="D2500" t="s">
        <v>6703</v>
      </c>
      <c r="E2500" t="s">
        <v>70</v>
      </c>
      <c r="F2500" t="s">
        <v>24</v>
      </c>
      <c r="G2500" t="s">
        <v>355</v>
      </c>
      <c r="H2500">
        <v>0</v>
      </c>
      <c r="I2500">
        <v>0</v>
      </c>
      <c r="J2500" t="s">
        <v>466</v>
      </c>
      <c r="K2500" t="s">
        <v>8753</v>
      </c>
      <c r="L2500" t="s">
        <v>8754</v>
      </c>
      <c r="M25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00" t="s">
        <v>8755</v>
      </c>
      <c r="O2500" s="4">
        <v>-57538</v>
      </c>
      <c r="P2500" s="4">
        <f>IF(Table_GL_DATA_QUERY[[#This Row],[TRANSAMT]]&gt;0,Table_GL_DATA_QUERY[[#This Row],[TRANSAMT]],0)</f>
        <v>0</v>
      </c>
      <c r="Q2500" s="4">
        <f>-IF(Table_GL_DATA_QUERY[[#This Row],[TRANSAMT]]&lt;0,Table_GL_DATA_QUERY[[#This Row],[TRANSAMT]],0)</f>
        <v>57538</v>
      </c>
      <c r="R2500" t="s">
        <v>26</v>
      </c>
      <c r="S2500" t="s">
        <v>27</v>
      </c>
    </row>
    <row r="2501" spans="1:19" x14ac:dyDescent="0.25">
      <c r="A2501" s="6">
        <v>20210702</v>
      </c>
      <c r="B2501" t="s">
        <v>768</v>
      </c>
      <c r="C2501" t="s">
        <v>3682</v>
      </c>
      <c r="D2501" t="s">
        <v>6703</v>
      </c>
      <c r="E2501" t="s">
        <v>30</v>
      </c>
      <c r="F2501" t="s">
        <v>94</v>
      </c>
      <c r="G2501" t="s">
        <v>355</v>
      </c>
      <c r="H2501">
        <v>0</v>
      </c>
      <c r="I2501">
        <v>0</v>
      </c>
      <c r="J2501" t="s">
        <v>466</v>
      </c>
      <c r="K2501" t="s">
        <v>8756</v>
      </c>
      <c r="L2501" t="s">
        <v>8757</v>
      </c>
      <c r="M25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01" t="s">
        <v>8758</v>
      </c>
      <c r="O2501" s="4">
        <v>-154018</v>
      </c>
      <c r="P2501" s="4">
        <f>IF(Table_GL_DATA_QUERY[[#This Row],[TRANSAMT]]&gt;0,Table_GL_DATA_QUERY[[#This Row],[TRANSAMT]],0)</f>
        <v>0</v>
      </c>
      <c r="Q2501" s="4">
        <f>-IF(Table_GL_DATA_QUERY[[#This Row],[TRANSAMT]]&lt;0,Table_GL_DATA_QUERY[[#This Row],[TRANSAMT]],0)</f>
        <v>154018</v>
      </c>
      <c r="R2501" t="s">
        <v>26</v>
      </c>
      <c r="S2501" t="s">
        <v>27</v>
      </c>
    </row>
    <row r="2502" spans="1:19" x14ac:dyDescent="0.25">
      <c r="A2502" s="6">
        <v>20210729</v>
      </c>
      <c r="B2502" t="s">
        <v>768</v>
      </c>
      <c r="C2502" t="s">
        <v>3682</v>
      </c>
      <c r="D2502" t="s">
        <v>4306</v>
      </c>
      <c r="E2502" t="s">
        <v>190</v>
      </c>
      <c r="F2502" t="s">
        <v>24</v>
      </c>
      <c r="G2502" t="s">
        <v>49</v>
      </c>
      <c r="H2502">
        <v>0</v>
      </c>
      <c r="I2502">
        <v>0</v>
      </c>
      <c r="J2502" t="s">
        <v>61</v>
      </c>
      <c r="K2502" t="s">
        <v>2568</v>
      </c>
      <c r="L2502" t="s">
        <v>7412</v>
      </c>
      <c r="M25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02" t="s">
        <v>2569</v>
      </c>
      <c r="O2502" s="4">
        <v>62881</v>
      </c>
      <c r="P2502" s="4">
        <f>IF(Table_GL_DATA_QUERY[[#This Row],[TRANSAMT]]&gt;0,Table_GL_DATA_QUERY[[#This Row],[TRANSAMT]],0)</f>
        <v>62881</v>
      </c>
      <c r="Q2502" s="4">
        <f>-IF(Table_GL_DATA_QUERY[[#This Row],[TRANSAMT]]&lt;0,Table_GL_DATA_QUERY[[#This Row],[TRANSAMT]],0)</f>
        <v>0</v>
      </c>
      <c r="R2502" t="s">
        <v>31</v>
      </c>
      <c r="S2502" t="s">
        <v>43</v>
      </c>
    </row>
    <row r="2503" spans="1:19" x14ac:dyDescent="0.25">
      <c r="A2503" s="6">
        <v>20210729</v>
      </c>
      <c r="B2503" t="s">
        <v>768</v>
      </c>
      <c r="C2503" t="s">
        <v>3682</v>
      </c>
      <c r="D2503" t="s">
        <v>4306</v>
      </c>
      <c r="E2503" t="s">
        <v>191</v>
      </c>
      <c r="F2503" t="s">
        <v>24</v>
      </c>
      <c r="G2503" t="s">
        <v>49</v>
      </c>
      <c r="H2503">
        <v>0</v>
      </c>
      <c r="I2503">
        <v>0</v>
      </c>
      <c r="J2503" t="s">
        <v>61</v>
      </c>
      <c r="K2503" t="s">
        <v>2570</v>
      </c>
      <c r="L2503" t="s">
        <v>7413</v>
      </c>
      <c r="M25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03" t="s">
        <v>2571</v>
      </c>
      <c r="O2503" s="4">
        <v>3205495</v>
      </c>
      <c r="P2503" s="4">
        <f>IF(Table_GL_DATA_QUERY[[#This Row],[TRANSAMT]]&gt;0,Table_GL_DATA_QUERY[[#This Row],[TRANSAMT]],0)</f>
        <v>3205495</v>
      </c>
      <c r="Q2503" s="4">
        <f>-IF(Table_GL_DATA_QUERY[[#This Row],[TRANSAMT]]&lt;0,Table_GL_DATA_QUERY[[#This Row],[TRANSAMT]],0)</f>
        <v>0</v>
      </c>
      <c r="R2503" t="s">
        <v>31</v>
      </c>
      <c r="S2503" t="s">
        <v>43</v>
      </c>
    </row>
    <row r="2504" spans="1:19" x14ac:dyDescent="0.25">
      <c r="A2504" s="6">
        <v>20210729</v>
      </c>
      <c r="B2504" t="s">
        <v>768</v>
      </c>
      <c r="C2504" t="s">
        <v>3682</v>
      </c>
      <c r="D2504" t="s">
        <v>4306</v>
      </c>
      <c r="E2504" t="s">
        <v>192</v>
      </c>
      <c r="F2504" t="s">
        <v>24</v>
      </c>
      <c r="G2504" t="s">
        <v>49</v>
      </c>
      <c r="H2504">
        <v>0</v>
      </c>
      <c r="I2504">
        <v>0</v>
      </c>
      <c r="J2504" t="s">
        <v>61</v>
      </c>
      <c r="K2504" t="s">
        <v>7414</v>
      </c>
      <c r="L2504" t="s">
        <v>7415</v>
      </c>
      <c r="M25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04" t="s">
        <v>7416</v>
      </c>
      <c r="O2504" s="4">
        <v>38611</v>
      </c>
      <c r="P2504" s="4">
        <f>IF(Table_GL_DATA_QUERY[[#This Row],[TRANSAMT]]&gt;0,Table_GL_DATA_QUERY[[#This Row],[TRANSAMT]],0)</f>
        <v>38611</v>
      </c>
      <c r="Q2504" s="4">
        <f>-IF(Table_GL_DATA_QUERY[[#This Row],[TRANSAMT]]&lt;0,Table_GL_DATA_QUERY[[#This Row],[TRANSAMT]],0)</f>
        <v>0</v>
      </c>
      <c r="R2504" t="s">
        <v>31</v>
      </c>
      <c r="S2504" t="s">
        <v>43</v>
      </c>
    </row>
    <row r="2505" spans="1:19" x14ac:dyDescent="0.25">
      <c r="A2505" s="6">
        <v>20210729</v>
      </c>
      <c r="B2505" t="s">
        <v>768</v>
      </c>
      <c r="C2505" t="s">
        <v>3682</v>
      </c>
      <c r="D2505" t="s">
        <v>4306</v>
      </c>
      <c r="E2505" t="s">
        <v>214</v>
      </c>
      <c r="F2505" t="s">
        <v>24</v>
      </c>
      <c r="G2505" t="s">
        <v>49</v>
      </c>
      <c r="H2505">
        <v>0</v>
      </c>
      <c r="I2505">
        <v>0</v>
      </c>
      <c r="J2505" t="s">
        <v>61</v>
      </c>
      <c r="K2505" t="s">
        <v>278</v>
      </c>
      <c r="L2505" t="s">
        <v>7417</v>
      </c>
      <c r="M25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05" t="s">
        <v>279</v>
      </c>
      <c r="O2505" s="4">
        <v>17972</v>
      </c>
      <c r="P2505" s="4">
        <f>IF(Table_GL_DATA_QUERY[[#This Row],[TRANSAMT]]&gt;0,Table_GL_DATA_QUERY[[#This Row],[TRANSAMT]],0)</f>
        <v>17972</v>
      </c>
      <c r="Q2505" s="4">
        <f>-IF(Table_GL_DATA_QUERY[[#This Row],[TRANSAMT]]&lt;0,Table_GL_DATA_QUERY[[#This Row],[TRANSAMT]],0)</f>
        <v>0</v>
      </c>
      <c r="R2505" t="s">
        <v>31</v>
      </c>
      <c r="S2505" t="s">
        <v>43</v>
      </c>
    </row>
    <row r="2506" spans="1:19" x14ac:dyDescent="0.25">
      <c r="A2506" s="6">
        <v>20210729</v>
      </c>
      <c r="B2506" t="s">
        <v>768</v>
      </c>
      <c r="C2506" t="s">
        <v>3682</v>
      </c>
      <c r="D2506" t="s">
        <v>4306</v>
      </c>
      <c r="E2506" t="s">
        <v>215</v>
      </c>
      <c r="F2506" t="s">
        <v>24</v>
      </c>
      <c r="G2506" t="s">
        <v>49</v>
      </c>
      <c r="H2506">
        <v>0</v>
      </c>
      <c r="I2506">
        <v>0</v>
      </c>
      <c r="J2506" t="s">
        <v>61</v>
      </c>
      <c r="K2506" t="s">
        <v>633</v>
      </c>
      <c r="L2506" t="s">
        <v>7418</v>
      </c>
      <c r="M25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06" t="s">
        <v>6866</v>
      </c>
      <c r="O2506" s="4">
        <v>6378239.8799999999</v>
      </c>
      <c r="P2506" s="4">
        <f>IF(Table_GL_DATA_QUERY[[#This Row],[TRANSAMT]]&gt;0,Table_GL_DATA_QUERY[[#This Row],[TRANSAMT]],0)</f>
        <v>6378239.8799999999</v>
      </c>
      <c r="Q2506" s="4">
        <f>-IF(Table_GL_DATA_QUERY[[#This Row],[TRANSAMT]]&lt;0,Table_GL_DATA_QUERY[[#This Row],[TRANSAMT]],0)</f>
        <v>0</v>
      </c>
      <c r="R2506" t="s">
        <v>31</v>
      </c>
      <c r="S2506" t="s">
        <v>43</v>
      </c>
    </row>
    <row r="2507" spans="1:19" x14ac:dyDescent="0.25">
      <c r="A2507" s="6">
        <v>20210729</v>
      </c>
      <c r="B2507" t="s">
        <v>768</v>
      </c>
      <c r="C2507" t="s">
        <v>3682</v>
      </c>
      <c r="D2507" t="s">
        <v>4306</v>
      </c>
      <c r="E2507" t="s">
        <v>216</v>
      </c>
      <c r="F2507" t="s">
        <v>24</v>
      </c>
      <c r="G2507" t="s">
        <v>49</v>
      </c>
      <c r="H2507">
        <v>0</v>
      </c>
      <c r="I2507">
        <v>0</v>
      </c>
      <c r="J2507" t="s">
        <v>61</v>
      </c>
      <c r="K2507" t="s">
        <v>2572</v>
      </c>
      <c r="L2507" t="s">
        <v>7419</v>
      </c>
      <c r="M25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000010729734</v>
      </c>
      <c r="N2507" t="s">
        <v>2573</v>
      </c>
      <c r="O2507" s="4">
        <v>7766259</v>
      </c>
      <c r="P2507" s="4">
        <f>IF(Table_GL_DATA_QUERY[[#This Row],[TRANSAMT]]&gt;0,Table_GL_DATA_QUERY[[#This Row],[TRANSAMT]],0)</f>
        <v>7766259</v>
      </c>
      <c r="Q2507" s="4">
        <f>-IF(Table_GL_DATA_QUERY[[#This Row],[TRANSAMT]]&lt;0,Table_GL_DATA_QUERY[[#This Row],[TRANSAMT]],0)</f>
        <v>0</v>
      </c>
      <c r="R2507" t="s">
        <v>31</v>
      </c>
      <c r="S2507" t="s">
        <v>43</v>
      </c>
    </row>
    <row r="2508" spans="1:19" x14ac:dyDescent="0.25">
      <c r="A2508" s="6">
        <v>20210729</v>
      </c>
      <c r="B2508" t="s">
        <v>768</v>
      </c>
      <c r="C2508" t="s">
        <v>3682</v>
      </c>
      <c r="D2508" t="s">
        <v>4306</v>
      </c>
      <c r="E2508" t="s">
        <v>218</v>
      </c>
      <c r="F2508" t="s">
        <v>24</v>
      </c>
      <c r="G2508" t="s">
        <v>49</v>
      </c>
      <c r="H2508">
        <v>0</v>
      </c>
      <c r="I2508">
        <v>0</v>
      </c>
      <c r="J2508" t="s">
        <v>61</v>
      </c>
      <c r="K2508" t="s">
        <v>7420</v>
      </c>
      <c r="L2508" t="s">
        <v>7421</v>
      </c>
      <c r="M25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08" t="s">
        <v>579</v>
      </c>
      <c r="O2508" s="4">
        <v>248231.46</v>
      </c>
      <c r="P2508" s="4">
        <f>IF(Table_GL_DATA_QUERY[[#This Row],[TRANSAMT]]&gt;0,Table_GL_DATA_QUERY[[#This Row],[TRANSAMT]],0)</f>
        <v>248231.46</v>
      </c>
      <c r="Q2508" s="4">
        <f>-IF(Table_GL_DATA_QUERY[[#This Row],[TRANSAMT]]&lt;0,Table_GL_DATA_QUERY[[#This Row],[TRANSAMT]],0)</f>
        <v>0</v>
      </c>
      <c r="R2508" t="s">
        <v>31</v>
      </c>
      <c r="S2508" t="s">
        <v>43</v>
      </c>
    </row>
    <row r="2509" spans="1:19" x14ac:dyDescent="0.25">
      <c r="A2509" s="6">
        <v>20210729</v>
      </c>
      <c r="B2509" t="s">
        <v>768</v>
      </c>
      <c r="C2509" t="s">
        <v>3682</v>
      </c>
      <c r="D2509" t="s">
        <v>4306</v>
      </c>
      <c r="E2509" t="s">
        <v>219</v>
      </c>
      <c r="F2509" t="s">
        <v>24</v>
      </c>
      <c r="G2509" t="s">
        <v>49</v>
      </c>
      <c r="H2509">
        <v>0</v>
      </c>
      <c r="I2509">
        <v>0</v>
      </c>
      <c r="J2509" t="s">
        <v>61</v>
      </c>
      <c r="K2509" t="s">
        <v>2574</v>
      </c>
      <c r="L2509" t="s">
        <v>7422</v>
      </c>
      <c r="M25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09" t="s">
        <v>2575</v>
      </c>
      <c r="O2509" s="4">
        <v>722492</v>
      </c>
      <c r="P2509" s="4">
        <f>IF(Table_GL_DATA_QUERY[[#This Row],[TRANSAMT]]&gt;0,Table_GL_DATA_QUERY[[#This Row],[TRANSAMT]],0)</f>
        <v>722492</v>
      </c>
      <c r="Q2509" s="4">
        <f>-IF(Table_GL_DATA_QUERY[[#This Row],[TRANSAMT]]&lt;0,Table_GL_DATA_QUERY[[#This Row],[TRANSAMT]],0)</f>
        <v>0</v>
      </c>
      <c r="R2509" t="s">
        <v>31</v>
      </c>
      <c r="S2509" t="s">
        <v>43</v>
      </c>
    </row>
    <row r="2510" spans="1:19" x14ac:dyDescent="0.25">
      <c r="A2510" s="6">
        <v>20210729</v>
      </c>
      <c r="B2510" t="s">
        <v>768</v>
      </c>
      <c r="C2510" t="s">
        <v>3682</v>
      </c>
      <c r="D2510" t="s">
        <v>4306</v>
      </c>
      <c r="E2510" t="s">
        <v>220</v>
      </c>
      <c r="F2510" t="s">
        <v>24</v>
      </c>
      <c r="G2510" t="s">
        <v>49</v>
      </c>
      <c r="H2510">
        <v>0</v>
      </c>
      <c r="I2510">
        <v>0</v>
      </c>
      <c r="J2510" t="s">
        <v>61</v>
      </c>
      <c r="K2510" t="s">
        <v>7423</v>
      </c>
      <c r="L2510" t="s">
        <v>7424</v>
      </c>
      <c r="M25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000010728586</v>
      </c>
      <c r="N2510" t="s">
        <v>1461</v>
      </c>
      <c r="O2510" s="4">
        <v>16215</v>
      </c>
      <c r="P2510" s="4">
        <f>IF(Table_GL_DATA_QUERY[[#This Row],[TRANSAMT]]&gt;0,Table_GL_DATA_QUERY[[#This Row],[TRANSAMT]],0)</f>
        <v>16215</v>
      </c>
      <c r="Q2510" s="4">
        <f>-IF(Table_GL_DATA_QUERY[[#This Row],[TRANSAMT]]&lt;0,Table_GL_DATA_QUERY[[#This Row],[TRANSAMT]],0)</f>
        <v>0</v>
      </c>
      <c r="R2510" t="s">
        <v>31</v>
      </c>
      <c r="S2510" t="s">
        <v>43</v>
      </c>
    </row>
    <row r="2511" spans="1:19" x14ac:dyDescent="0.25">
      <c r="A2511" s="6">
        <v>20210729</v>
      </c>
      <c r="B2511" t="s">
        <v>768</v>
      </c>
      <c r="C2511" t="s">
        <v>3682</v>
      </c>
      <c r="D2511" t="s">
        <v>4306</v>
      </c>
      <c r="E2511" t="s">
        <v>221</v>
      </c>
      <c r="F2511" t="s">
        <v>24</v>
      </c>
      <c r="G2511" t="s">
        <v>49</v>
      </c>
      <c r="H2511">
        <v>0</v>
      </c>
      <c r="I2511">
        <v>0</v>
      </c>
      <c r="J2511" t="s">
        <v>61</v>
      </c>
      <c r="K2511" t="s">
        <v>2576</v>
      </c>
      <c r="L2511" t="s">
        <v>7425</v>
      </c>
      <c r="M25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11" t="s">
        <v>2577</v>
      </c>
      <c r="O2511" s="4">
        <v>753259</v>
      </c>
      <c r="P2511" s="4">
        <f>IF(Table_GL_DATA_QUERY[[#This Row],[TRANSAMT]]&gt;0,Table_GL_DATA_QUERY[[#This Row],[TRANSAMT]],0)</f>
        <v>753259</v>
      </c>
      <c r="Q2511" s="4">
        <f>-IF(Table_GL_DATA_QUERY[[#This Row],[TRANSAMT]]&lt;0,Table_GL_DATA_QUERY[[#This Row],[TRANSAMT]],0)</f>
        <v>0</v>
      </c>
      <c r="R2511" t="s">
        <v>31</v>
      </c>
      <c r="S2511" t="s">
        <v>43</v>
      </c>
    </row>
    <row r="2512" spans="1:19" x14ac:dyDescent="0.25">
      <c r="A2512" s="6">
        <v>20210729</v>
      </c>
      <c r="B2512" t="s">
        <v>768</v>
      </c>
      <c r="C2512" t="s">
        <v>3682</v>
      </c>
      <c r="D2512" t="s">
        <v>4306</v>
      </c>
      <c r="E2512" t="s">
        <v>222</v>
      </c>
      <c r="F2512" t="s">
        <v>24</v>
      </c>
      <c r="G2512" t="s">
        <v>49</v>
      </c>
      <c r="H2512">
        <v>0</v>
      </c>
      <c r="I2512">
        <v>0</v>
      </c>
      <c r="J2512" t="s">
        <v>61</v>
      </c>
      <c r="K2512" t="s">
        <v>2576</v>
      </c>
      <c r="L2512" t="s">
        <v>7425</v>
      </c>
      <c r="M25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12" t="s">
        <v>2577</v>
      </c>
      <c r="O2512" s="4">
        <v>753259</v>
      </c>
      <c r="P2512" s="4">
        <f>IF(Table_GL_DATA_QUERY[[#This Row],[TRANSAMT]]&gt;0,Table_GL_DATA_QUERY[[#This Row],[TRANSAMT]],0)</f>
        <v>753259</v>
      </c>
      <c r="Q2512" s="4">
        <f>-IF(Table_GL_DATA_QUERY[[#This Row],[TRANSAMT]]&lt;0,Table_GL_DATA_QUERY[[#This Row],[TRANSAMT]],0)</f>
        <v>0</v>
      </c>
      <c r="R2512" t="s">
        <v>31</v>
      </c>
      <c r="S2512" t="s">
        <v>43</v>
      </c>
    </row>
    <row r="2513" spans="1:19" x14ac:dyDescent="0.25">
      <c r="A2513" s="6">
        <v>20210729</v>
      </c>
      <c r="B2513" t="s">
        <v>768</v>
      </c>
      <c r="C2513" t="s">
        <v>3682</v>
      </c>
      <c r="D2513" t="s">
        <v>4306</v>
      </c>
      <c r="E2513" t="s">
        <v>223</v>
      </c>
      <c r="F2513" t="s">
        <v>24</v>
      </c>
      <c r="G2513" t="s">
        <v>49</v>
      </c>
      <c r="H2513">
        <v>0</v>
      </c>
      <c r="I2513">
        <v>0</v>
      </c>
      <c r="J2513" t="s">
        <v>61</v>
      </c>
      <c r="K2513" t="s">
        <v>1751</v>
      </c>
      <c r="L2513" t="s">
        <v>7426</v>
      </c>
      <c r="M25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13" t="s">
        <v>1415</v>
      </c>
      <c r="O2513" s="4">
        <v>239441</v>
      </c>
      <c r="P2513" s="4">
        <f>IF(Table_GL_DATA_QUERY[[#This Row],[TRANSAMT]]&gt;0,Table_GL_DATA_QUERY[[#This Row],[TRANSAMT]],0)</f>
        <v>239441</v>
      </c>
      <c r="Q2513" s="4">
        <f>-IF(Table_GL_DATA_QUERY[[#This Row],[TRANSAMT]]&lt;0,Table_GL_DATA_QUERY[[#This Row],[TRANSAMT]],0)</f>
        <v>0</v>
      </c>
      <c r="R2513" t="s">
        <v>31</v>
      </c>
      <c r="S2513" t="s">
        <v>43</v>
      </c>
    </row>
    <row r="2514" spans="1:19" x14ac:dyDescent="0.25">
      <c r="A2514" s="6">
        <v>20210729</v>
      </c>
      <c r="B2514" t="s">
        <v>768</v>
      </c>
      <c r="C2514" t="s">
        <v>3682</v>
      </c>
      <c r="D2514" t="s">
        <v>4306</v>
      </c>
      <c r="E2514" t="s">
        <v>224</v>
      </c>
      <c r="F2514" t="s">
        <v>24</v>
      </c>
      <c r="G2514" t="s">
        <v>49</v>
      </c>
      <c r="H2514">
        <v>0</v>
      </c>
      <c r="I2514">
        <v>0</v>
      </c>
      <c r="J2514" t="s">
        <v>61</v>
      </c>
      <c r="K2514" t="s">
        <v>7427</v>
      </c>
      <c r="L2514" t="s">
        <v>7428</v>
      </c>
      <c r="M25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000CMS204827</v>
      </c>
      <c r="N2514" t="s">
        <v>83</v>
      </c>
      <c r="O2514" s="4">
        <v>1677</v>
      </c>
      <c r="P2514" s="4">
        <f>IF(Table_GL_DATA_QUERY[[#This Row],[TRANSAMT]]&gt;0,Table_GL_DATA_QUERY[[#This Row],[TRANSAMT]],0)</f>
        <v>1677</v>
      </c>
      <c r="Q2514" s="4">
        <f>-IF(Table_GL_DATA_QUERY[[#This Row],[TRANSAMT]]&lt;0,Table_GL_DATA_QUERY[[#This Row],[TRANSAMT]],0)</f>
        <v>0</v>
      </c>
      <c r="R2514" t="s">
        <v>31</v>
      </c>
      <c r="S2514" t="s">
        <v>43</v>
      </c>
    </row>
    <row r="2515" spans="1:19" x14ac:dyDescent="0.25">
      <c r="A2515" s="6">
        <v>20210729</v>
      </c>
      <c r="B2515" t="s">
        <v>768</v>
      </c>
      <c r="C2515" t="s">
        <v>3682</v>
      </c>
      <c r="D2515" t="s">
        <v>4306</v>
      </c>
      <c r="E2515" t="s">
        <v>225</v>
      </c>
      <c r="F2515" t="s">
        <v>24</v>
      </c>
      <c r="G2515" t="s">
        <v>49</v>
      </c>
      <c r="H2515">
        <v>0</v>
      </c>
      <c r="I2515">
        <v>0</v>
      </c>
      <c r="J2515" t="s">
        <v>61</v>
      </c>
      <c r="K2515" t="s">
        <v>7429</v>
      </c>
      <c r="L2515" t="s">
        <v>7430</v>
      </c>
      <c r="M25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15" t="s">
        <v>3519</v>
      </c>
      <c r="O2515" s="4">
        <v>46584</v>
      </c>
      <c r="P2515" s="4">
        <f>IF(Table_GL_DATA_QUERY[[#This Row],[TRANSAMT]]&gt;0,Table_GL_DATA_QUERY[[#This Row],[TRANSAMT]],0)</f>
        <v>46584</v>
      </c>
      <c r="Q2515" s="4">
        <f>-IF(Table_GL_DATA_QUERY[[#This Row],[TRANSAMT]]&lt;0,Table_GL_DATA_QUERY[[#This Row],[TRANSAMT]],0)</f>
        <v>0</v>
      </c>
      <c r="R2515" t="s">
        <v>31</v>
      </c>
      <c r="S2515" t="s">
        <v>43</v>
      </c>
    </row>
    <row r="2516" spans="1:19" x14ac:dyDescent="0.25">
      <c r="A2516" s="6">
        <v>20210729</v>
      </c>
      <c r="B2516" t="s">
        <v>768</v>
      </c>
      <c r="C2516" t="s">
        <v>3682</v>
      </c>
      <c r="D2516" t="s">
        <v>4306</v>
      </c>
      <c r="E2516" t="s">
        <v>387</v>
      </c>
      <c r="F2516" t="s">
        <v>24</v>
      </c>
      <c r="G2516" t="s">
        <v>49</v>
      </c>
      <c r="H2516">
        <v>0</v>
      </c>
      <c r="I2516">
        <v>0</v>
      </c>
      <c r="J2516" t="s">
        <v>61</v>
      </c>
      <c r="K2516" t="s">
        <v>3668</v>
      </c>
      <c r="L2516" t="s">
        <v>7431</v>
      </c>
      <c r="M25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16" t="s">
        <v>3519</v>
      </c>
      <c r="O2516" s="4">
        <v>68588</v>
      </c>
      <c r="P2516" s="4">
        <f>IF(Table_GL_DATA_QUERY[[#This Row],[TRANSAMT]]&gt;0,Table_GL_DATA_QUERY[[#This Row],[TRANSAMT]],0)</f>
        <v>68588</v>
      </c>
      <c r="Q2516" s="4">
        <f>-IF(Table_GL_DATA_QUERY[[#This Row],[TRANSAMT]]&lt;0,Table_GL_DATA_QUERY[[#This Row],[TRANSAMT]],0)</f>
        <v>0</v>
      </c>
      <c r="R2516" t="s">
        <v>31</v>
      </c>
      <c r="S2516" t="s">
        <v>43</v>
      </c>
    </row>
    <row r="2517" spans="1:19" x14ac:dyDescent="0.25">
      <c r="A2517" s="6">
        <v>20210729</v>
      </c>
      <c r="B2517" t="s">
        <v>768</v>
      </c>
      <c r="C2517" t="s">
        <v>3682</v>
      </c>
      <c r="D2517" t="s">
        <v>4306</v>
      </c>
      <c r="E2517" t="s">
        <v>388</v>
      </c>
      <c r="F2517" t="s">
        <v>24</v>
      </c>
      <c r="G2517" t="s">
        <v>49</v>
      </c>
      <c r="H2517">
        <v>0</v>
      </c>
      <c r="I2517">
        <v>0</v>
      </c>
      <c r="J2517" t="s">
        <v>61</v>
      </c>
      <c r="K2517" t="s">
        <v>2555</v>
      </c>
      <c r="L2517" t="s">
        <v>7432</v>
      </c>
      <c r="M25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17" t="s">
        <v>2556</v>
      </c>
      <c r="O2517" s="4">
        <v>613263</v>
      </c>
      <c r="P2517" s="4">
        <f>IF(Table_GL_DATA_QUERY[[#This Row],[TRANSAMT]]&gt;0,Table_GL_DATA_QUERY[[#This Row],[TRANSAMT]],0)</f>
        <v>613263</v>
      </c>
      <c r="Q2517" s="4">
        <f>-IF(Table_GL_DATA_QUERY[[#This Row],[TRANSAMT]]&lt;0,Table_GL_DATA_QUERY[[#This Row],[TRANSAMT]],0)</f>
        <v>0</v>
      </c>
      <c r="R2517" t="s">
        <v>31</v>
      </c>
      <c r="S2517" t="s">
        <v>43</v>
      </c>
    </row>
    <row r="2518" spans="1:19" x14ac:dyDescent="0.25">
      <c r="A2518" s="6">
        <v>20210729</v>
      </c>
      <c r="B2518" t="s">
        <v>768</v>
      </c>
      <c r="C2518" t="s">
        <v>3682</v>
      </c>
      <c r="D2518" t="s">
        <v>4306</v>
      </c>
      <c r="E2518" t="s">
        <v>389</v>
      </c>
      <c r="F2518" t="s">
        <v>24</v>
      </c>
      <c r="G2518" t="s">
        <v>49</v>
      </c>
      <c r="H2518">
        <v>0</v>
      </c>
      <c r="I2518">
        <v>0</v>
      </c>
      <c r="J2518" t="s">
        <v>61</v>
      </c>
      <c r="K2518" t="s">
        <v>7433</v>
      </c>
      <c r="L2518" t="s">
        <v>7434</v>
      </c>
      <c r="M25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000000031122</v>
      </c>
      <c r="N2518" t="s">
        <v>7435</v>
      </c>
      <c r="O2518" s="4">
        <v>4176583.63</v>
      </c>
      <c r="P2518" s="4">
        <f>IF(Table_GL_DATA_QUERY[[#This Row],[TRANSAMT]]&gt;0,Table_GL_DATA_QUERY[[#This Row],[TRANSAMT]],0)</f>
        <v>4176583.63</v>
      </c>
      <c r="Q2518" s="4">
        <f>-IF(Table_GL_DATA_QUERY[[#This Row],[TRANSAMT]]&lt;0,Table_GL_DATA_QUERY[[#This Row],[TRANSAMT]],0)</f>
        <v>0</v>
      </c>
      <c r="R2518" t="s">
        <v>31</v>
      </c>
      <c r="S2518" t="s">
        <v>43</v>
      </c>
    </row>
    <row r="2519" spans="1:19" x14ac:dyDescent="0.25">
      <c r="A2519" s="6">
        <v>20210729</v>
      </c>
      <c r="B2519" t="s">
        <v>768</v>
      </c>
      <c r="C2519" t="s">
        <v>3682</v>
      </c>
      <c r="D2519" t="s">
        <v>4306</v>
      </c>
      <c r="E2519" t="s">
        <v>390</v>
      </c>
      <c r="F2519" t="s">
        <v>24</v>
      </c>
      <c r="G2519" t="s">
        <v>49</v>
      </c>
      <c r="H2519">
        <v>0</v>
      </c>
      <c r="I2519">
        <v>0</v>
      </c>
      <c r="J2519" t="s">
        <v>61</v>
      </c>
      <c r="K2519" t="s">
        <v>2578</v>
      </c>
      <c r="L2519" t="s">
        <v>7436</v>
      </c>
      <c r="M25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000010728644</v>
      </c>
      <c r="N2519" t="s">
        <v>2579</v>
      </c>
      <c r="O2519" s="4">
        <v>272212</v>
      </c>
      <c r="P2519" s="4">
        <f>IF(Table_GL_DATA_QUERY[[#This Row],[TRANSAMT]]&gt;0,Table_GL_DATA_QUERY[[#This Row],[TRANSAMT]],0)</f>
        <v>272212</v>
      </c>
      <c r="Q2519" s="4">
        <f>-IF(Table_GL_DATA_QUERY[[#This Row],[TRANSAMT]]&lt;0,Table_GL_DATA_QUERY[[#This Row],[TRANSAMT]],0)</f>
        <v>0</v>
      </c>
      <c r="R2519" t="s">
        <v>31</v>
      </c>
      <c r="S2519" t="s">
        <v>43</v>
      </c>
    </row>
    <row r="2520" spans="1:19" x14ac:dyDescent="0.25">
      <c r="A2520" s="6">
        <v>20210729</v>
      </c>
      <c r="B2520" t="s">
        <v>768</v>
      </c>
      <c r="C2520" t="s">
        <v>3682</v>
      </c>
      <c r="D2520" t="s">
        <v>4306</v>
      </c>
      <c r="E2520" t="s">
        <v>81</v>
      </c>
      <c r="F2520" t="s">
        <v>24</v>
      </c>
      <c r="G2520" t="s">
        <v>49</v>
      </c>
      <c r="H2520">
        <v>0</v>
      </c>
      <c r="I2520">
        <v>0</v>
      </c>
      <c r="J2520" t="s">
        <v>61</v>
      </c>
      <c r="K2520" t="s">
        <v>2580</v>
      </c>
      <c r="L2520" t="s">
        <v>7437</v>
      </c>
      <c r="M25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000000035640</v>
      </c>
      <c r="N2520" t="s">
        <v>2581</v>
      </c>
      <c r="O2520" s="4">
        <v>42727.18</v>
      </c>
      <c r="P2520" s="4">
        <f>IF(Table_GL_DATA_QUERY[[#This Row],[TRANSAMT]]&gt;0,Table_GL_DATA_QUERY[[#This Row],[TRANSAMT]],0)</f>
        <v>42727.18</v>
      </c>
      <c r="Q2520" s="4">
        <f>-IF(Table_GL_DATA_QUERY[[#This Row],[TRANSAMT]]&lt;0,Table_GL_DATA_QUERY[[#This Row],[TRANSAMT]],0)</f>
        <v>0</v>
      </c>
      <c r="R2520" t="s">
        <v>31</v>
      </c>
      <c r="S2520" t="s">
        <v>43</v>
      </c>
    </row>
    <row r="2521" spans="1:19" x14ac:dyDescent="0.25">
      <c r="A2521" s="6">
        <v>20210729</v>
      </c>
      <c r="B2521" t="s">
        <v>768</v>
      </c>
      <c r="C2521" t="s">
        <v>3682</v>
      </c>
      <c r="D2521" t="s">
        <v>4306</v>
      </c>
      <c r="E2521" t="s">
        <v>82</v>
      </c>
      <c r="F2521" t="s">
        <v>24</v>
      </c>
      <c r="G2521" t="s">
        <v>49</v>
      </c>
      <c r="H2521">
        <v>0</v>
      </c>
      <c r="I2521">
        <v>0</v>
      </c>
      <c r="J2521" t="s">
        <v>61</v>
      </c>
      <c r="K2521" t="s">
        <v>2174</v>
      </c>
      <c r="L2521" t="s">
        <v>7438</v>
      </c>
      <c r="M25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21" t="s">
        <v>2148</v>
      </c>
      <c r="O2521" s="4">
        <v>72634</v>
      </c>
      <c r="P2521" s="4">
        <f>IF(Table_GL_DATA_QUERY[[#This Row],[TRANSAMT]]&gt;0,Table_GL_DATA_QUERY[[#This Row],[TRANSAMT]],0)</f>
        <v>72634</v>
      </c>
      <c r="Q2521" s="4">
        <f>-IF(Table_GL_DATA_QUERY[[#This Row],[TRANSAMT]]&lt;0,Table_GL_DATA_QUERY[[#This Row],[TRANSAMT]],0)</f>
        <v>0</v>
      </c>
      <c r="R2521" t="s">
        <v>31</v>
      </c>
      <c r="S2521" t="s">
        <v>43</v>
      </c>
    </row>
    <row r="2522" spans="1:19" x14ac:dyDescent="0.25">
      <c r="A2522" s="6">
        <v>20210729</v>
      </c>
      <c r="B2522" t="s">
        <v>768</v>
      </c>
      <c r="C2522" t="s">
        <v>3682</v>
      </c>
      <c r="D2522" t="s">
        <v>4306</v>
      </c>
      <c r="E2522" t="s">
        <v>84</v>
      </c>
      <c r="F2522" t="s">
        <v>24</v>
      </c>
      <c r="G2522" t="s">
        <v>49</v>
      </c>
      <c r="H2522">
        <v>0</v>
      </c>
      <c r="I2522">
        <v>0</v>
      </c>
      <c r="J2522" t="s">
        <v>61</v>
      </c>
      <c r="K2522" t="s">
        <v>2174</v>
      </c>
      <c r="L2522" t="s">
        <v>7439</v>
      </c>
      <c r="M25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22" t="s">
        <v>2148</v>
      </c>
      <c r="O2522" s="4">
        <v>59854</v>
      </c>
      <c r="P2522" s="4">
        <f>IF(Table_GL_DATA_QUERY[[#This Row],[TRANSAMT]]&gt;0,Table_GL_DATA_QUERY[[#This Row],[TRANSAMT]],0)</f>
        <v>59854</v>
      </c>
      <c r="Q2522" s="4">
        <f>-IF(Table_GL_DATA_QUERY[[#This Row],[TRANSAMT]]&lt;0,Table_GL_DATA_QUERY[[#This Row],[TRANSAMT]],0)</f>
        <v>0</v>
      </c>
      <c r="R2522" t="s">
        <v>31</v>
      </c>
      <c r="S2522" t="s">
        <v>43</v>
      </c>
    </row>
    <row r="2523" spans="1:19" x14ac:dyDescent="0.25">
      <c r="A2523" s="6">
        <v>20210729</v>
      </c>
      <c r="B2523" t="s">
        <v>768</v>
      </c>
      <c r="C2523" t="s">
        <v>3682</v>
      </c>
      <c r="D2523" t="s">
        <v>4306</v>
      </c>
      <c r="E2523" t="s">
        <v>391</v>
      </c>
      <c r="F2523" t="s">
        <v>24</v>
      </c>
      <c r="G2523" t="s">
        <v>49</v>
      </c>
      <c r="H2523">
        <v>0</v>
      </c>
      <c r="I2523">
        <v>0</v>
      </c>
      <c r="J2523" t="s">
        <v>61</v>
      </c>
      <c r="K2523" t="s">
        <v>2582</v>
      </c>
      <c r="L2523" t="s">
        <v>7440</v>
      </c>
      <c r="M25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23" t="s">
        <v>2583</v>
      </c>
      <c r="O2523" s="4">
        <v>1041421</v>
      </c>
      <c r="P2523" s="4">
        <f>IF(Table_GL_DATA_QUERY[[#This Row],[TRANSAMT]]&gt;0,Table_GL_DATA_QUERY[[#This Row],[TRANSAMT]],0)</f>
        <v>1041421</v>
      </c>
      <c r="Q2523" s="4">
        <f>-IF(Table_GL_DATA_QUERY[[#This Row],[TRANSAMT]]&lt;0,Table_GL_DATA_QUERY[[#This Row],[TRANSAMT]],0)</f>
        <v>0</v>
      </c>
      <c r="R2523" t="s">
        <v>31</v>
      </c>
      <c r="S2523" t="s">
        <v>43</v>
      </c>
    </row>
    <row r="2524" spans="1:19" x14ac:dyDescent="0.25">
      <c r="A2524" s="6">
        <v>20210701</v>
      </c>
      <c r="B2524" t="s">
        <v>768</v>
      </c>
      <c r="C2524" t="s">
        <v>3682</v>
      </c>
      <c r="D2524" t="s">
        <v>17721</v>
      </c>
      <c r="E2524" t="s">
        <v>23</v>
      </c>
      <c r="F2524" t="s">
        <v>42</v>
      </c>
      <c r="G2524" t="s">
        <v>1074</v>
      </c>
      <c r="H2524">
        <v>0</v>
      </c>
      <c r="I2524">
        <v>0</v>
      </c>
      <c r="J2524" t="s">
        <v>441</v>
      </c>
      <c r="K2524" t="s">
        <v>17722</v>
      </c>
      <c r="L2524" t="s">
        <v>17723</v>
      </c>
      <c r="M25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24" t="s">
        <v>17724</v>
      </c>
      <c r="O2524" s="4">
        <v>-40000001</v>
      </c>
      <c r="P2524" s="4">
        <f>IF(Table_GL_DATA_QUERY[[#This Row],[TRANSAMT]]&gt;0,Table_GL_DATA_QUERY[[#This Row],[TRANSAMT]],0)</f>
        <v>0</v>
      </c>
      <c r="Q2524" s="4">
        <f>-IF(Table_GL_DATA_QUERY[[#This Row],[TRANSAMT]]&lt;0,Table_GL_DATA_QUERY[[#This Row],[TRANSAMT]],0)</f>
        <v>40000001</v>
      </c>
      <c r="R2524" t="s">
        <v>28</v>
      </c>
      <c r="S2524" t="s">
        <v>29</v>
      </c>
    </row>
    <row r="2525" spans="1:19" x14ac:dyDescent="0.25">
      <c r="A2525" s="6">
        <v>20210701</v>
      </c>
      <c r="B2525" t="s">
        <v>768</v>
      </c>
      <c r="C2525" t="s">
        <v>3682</v>
      </c>
      <c r="D2525" t="s">
        <v>17721</v>
      </c>
      <c r="E2525" t="s">
        <v>23</v>
      </c>
      <c r="F2525" t="s">
        <v>24</v>
      </c>
      <c r="G2525" t="s">
        <v>1074</v>
      </c>
      <c r="H2525">
        <v>0</v>
      </c>
      <c r="I2525">
        <v>0</v>
      </c>
      <c r="J2525" t="s">
        <v>473</v>
      </c>
      <c r="K2525" t="s">
        <v>17722</v>
      </c>
      <c r="L2525" t="s">
        <v>17723</v>
      </c>
      <c r="M25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25" t="s">
        <v>17724</v>
      </c>
      <c r="O2525" s="4">
        <v>40000001</v>
      </c>
      <c r="P2525" s="4">
        <f>IF(Table_GL_DATA_QUERY[[#This Row],[TRANSAMT]]&gt;0,Table_GL_DATA_QUERY[[#This Row],[TRANSAMT]],0)</f>
        <v>40000001</v>
      </c>
      <c r="Q2525" s="4">
        <f>-IF(Table_GL_DATA_QUERY[[#This Row],[TRANSAMT]]&lt;0,Table_GL_DATA_QUERY[[#This Row],[TRANSAMT]],0)</f>
        <v>0</v>
      </c>
      <c r="R2525" t="s">
        <v>28</v>
      </c>
      <c r="S2525" t="s">
        <v>29</v>
      </c>
    </row>
    <row r="2526" spans="1:19" x14ac:dyDescent="0.25">
      <c r="A2526" s="6">
        <v>20210712</v>
      </c>
      <c r="B2526" t="s">
        <v>768</v>
      </c>
      <c r="C2526" t="s">
        <v>3682</v>
      </c>
      <c r="D2526" t="s">
        <v>17725</v>
      </c>
      <c r="E2526" t="s">
        <v>23</v>
      </c>
      <c r="F2526" t="s">
        <v>42</v>
      </c>
      <c r="G2526" t="s">
        <v>1074</v>
      </c>
      <c r="H2526">
        <v>0</v>
      </c>
      <c r="I2526">
        <v>0</v>
      </c>
      <c r="J2526" t="s">
        <v>441</v>
      </c>
      <c r="K2526" t="s">
        <v>17722</v>
      </c>
      <c r="L2526" t="s">
        <v>17726</v>
      </c>
      <c r="M25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26" t="s">
        <v>17724</v>
      </c>
      <c r="O2526" s="4">
        <v>-17500012</v>
      </c>
      <c r="P2526" s="4">
        <f>IF(Table_GL_DATA_QUERY[[#This Row],[TRANSAMT]]&gt;0,Table_GL_DATA_QUERY[[#This Row],[TRANSAMT]],0)</f>
        <v>0</v>
      </c>
      <c r="Q2526" s="4">
        <f>-IF(Table_GL_DATA_QUERY[[#This Row],[TRANSAMT]]&lt;0,Table_GL_DATA_QUERY[[#This Row],[TRANSAMT]],0)</f>
        <v>17500012</v>
      </c>
      <c r="R2526" t="s">
        <v>28</v>
      </c>
      <c r="S2526" t="s">
        <v>29</v>
      </c>
    </row>
    <row r="2527" spans="1:19" x14ac:dyDescent="0.25">
      <c r="A2527" s="6">
        <v>20210712</v>
      </c>
      <c r="B2527" t="s">
        <v>768</v>
      </c>
      <c r="C2527" t="s">
        <v>3682</v>
      </c>
      <c r="D2527" t="s">
        <v>17725</v>
      </c>
      <c r="E2527" t="s">
        <v>23</v>
      </c>
      <c r="F2527" t="s">
        <v>24</v>
      </c>
      <c r="G2527" t="s">
        <v>1074</v>
      </c>
      <c r="H2527">
        <v>0</v>
      </c>
      <c r="I2527">
        <v>0</v>
      </c>
      <c r="J2527" t="s">
        <v>466</v>
      </c>
      <c r="K2527" t="s">
        <v>17722</v>
      </c>
      <c r="L2527" t="s">
        <v>17726</v>
      </c>
      <c r="M25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27" t="s">
        <v>17724</v>
      </c>
      <c r="O2527" s="4">
        <v>17500012</v>
      </c>
      <c r="P2527" s="4">
        <f>IF(Table_GL_DATA_QUERY[[#This Row],[TRANSAMT]]&gt;0,Table_GL_DATA_QUERY[[#This Row],[TRANSAMT]],0)</f>
        <v>17500012</v>
      </c>
      <c r="Q2527" s="4">
        <f>-IF(Table_GL_DATA_QUERY[[#This Row],[TRANSAMT]]&lt;0,Table_GL_DATA_QUERY[[#This Row],[TRANSAMT]],0)</f>
        <v>0</v>
      </c>
      <c r="R2527" t="s">
        <v>28</v>
      </c>
      <c r="S2527" t="s">
        <v>29</v>
      </c>
    </row>
    <row r="2528" spans="1:19" x14ac:dyDescent="0.25">
      <c r="A2528" s="6">
        <v>20210731</v>
      </c>
      <c r="B2528" t="s">
        <v>768</v>
      </c>
      <c r="C2528" t="s">
        <v>3682</v>
      </c>
      <c r="D2528" t="s">
        <v>17727</v>
      </c>
      <c r="E2528" t="s">
        <v>23</v>
      </c>
      <c r="F2528" t="s">
        <v>42</v>
      </c>
      <c r="G2528" t="s">
        <v>1074</v>
      </c>
      <c r="H2528">
        <v>0</v>
      </c>
      <c r="I2528">
        <v>0</v>
      </c>
      <c r="J2528" t="s">
        <v>441</v>
      </c>
      <c r="K2528" t="s">
        <v>5314</v>
      </c>
      <c r="L2528" t="s">
        <v>17728</v>
      </c>
      <c r="M25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28" t="s">
        <v>1632</v>
      </c>
      <c r="O2528" s="4">
        <v>-19484158.510000002</v>
      </c>
      <c r="P2528" s="4">
        <f>IF(Table_GL_DATA_QUERY[[#This Row],[TRANSAMT]]&gt;0,Table_GL_DATA_QUERY[[#This Row],[TRANSAMT]],0)</f>
        <v>0</v>
      </c>
      <c r="Q2528" s="4">
        <f>-IF(Table_GL_DATA_QUERY[[#This Row],[TRANSAMT]]&lt;0,Table_GL_DATA_QUERY[[#This Row],[TRANSAMT]],0)</f>
        <v>19484158.510000002</v>
      </c>
      <c r="R2528" t="s">
        <v>28</v>
      </c>
      <c r="S2528" t="s">
        <v>29</v>
      </c>
    </row>
    <row r="2529" spans="1:19" x14ac:dyDescent="0.25">
      <c r="A2529" s="6">
        <v>20210731</v>
      </c>
      <c r="B2529" t="s">
        <v>768</v>
      </c>
      <c r="C2529" t="s">
        <v>3682</v>
      </c>
      <c r="D2529" t="s">
        <v>17727</v>
      </c>
      <c r="E2529" t="s">
        <v>23</v>
      </c>
      <c r="F2529" t="s">
        <v>24</v>
      </c>
      <c r="G2529" t="s">
        <v>1074</v>
      </c>
      <c r="H2529">
        <v>0</v>
      </c>
      <c r="I2529">
        <v>0</v>
      </c>
      <c r="J2529" t="s">
        <v>61</v>
      </c>
      <c r="K2529" t="s">
        <v>5314</v>
      </c>
      <c r="L2529" t="s">
        <v>17728</v>
      </c>
      <c r="M25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29" t="s">
        <v>1632</v>
      </c>
      <c r="O2529" s="4">
        <v>19484158.510000002</v>
      </c>
      <c r="P2529" s="4">
        <f>IF(Table_GL_DATA_QUERY[[#This Row],[TRANSAMT]]&gt;0,Table_GL_DATA_QUERY[[#This Row],[TRANSAMT]],0)</f>
        <v>19484158.510000002</v>
      </c>
      <c r="Q2529" s="4">
        <f>-IF(Table_GL_DATA_QUERY[[#This Row],[TRANSAMT]]&lt;0,Table_GL_DATA_QUERY[[#This Row],[TRANSAMT]],0)</f>
        <v>0</v>
      </c>
      <c r="R2529" t="s">
        <v>28</v>
      </c>
      <c r="S2529" t="s">
        <v>29</v>
      </c>
    </row>
    <row r="2530" spans="1:19" x14ac:dyDescent="0.25">
      <c r="A2530" s="6">
        <v>20210731</v>
      </c>
      <c r="B2530" t="s">
        <v>768</v>
      </c>
      <c r="C2530" t="s">
        <v>3682</v>
      </c>
      <c r="D2530" t="s">
        <v>17729</v>
      </c>
      <c r="E2530" t="s">
        <v>23</v>
      </c>
      <c r="F2530" t="s">
        <v>42</v>
      </c>
      <c r="G2530" t="s">
        <v>1074</v>
      </c>
      <c r="H2530">
        <v>0</v>
      </c>
      <c r="I2530">
        <v>0</v>
      </c>
      <c r="J2530" t="s">
        <v>61</v>
      </c>
      <c r="K2530" t="s">
        <v>17730</v>
      </c>
      <c r="L2530" t="s">
        <v>17731</v>
      </c>
      <c r="M25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0" t="s">
        <v>17732</v>
      </c>
      <c r="O2530" s="4">
        <v>-2924</v>
      </c>
      <c r="P2530" s="4">
        <f>IF(Table_GL_DATA_QUERY[[#This Row],[TRANSAMT]]&gt;0,Table_GL_DATA_QUERY[[#This Row],[TRANSAMT]],0)</f>
        <v>0</v>
      </c>
      <c r="Q2530" s="4">
        <f>-IF(Table_GL_DATA_QUERY[[#This Row],[TRANSAMT]]&lt;0,Table_GL_DATA_QUERY[[#This Row],[TRANSAMT]],0)</f>
        <v>2924</v>
      </c>
      <c r="R2530" t="s">
        <v>28</v>
      </c>
      <c r="S2530" t="s">
        <v>29</v>
      </c>
    </row>
    <row r="2531" spans="1:19" x14ac:dyDescent="0.25">
      <c r="A2531" s="6">
        <v>20210731</v>
      </c>
      <c r="B2531" t="s">
        <v>768</v>
      </c>
      <c r="C2531" t="s">
        <v>3682</v>
      </c>
      <c r="D2531" t="s">
        <v>17729</v>
      </c>
      <c r="E2531" t="s">
        <v>23</v>
      </c>
      <c r="F2531" t="s">
        <v>24</v>
      </c>
      <c r="G2531" t="s">
        <v>1074</v>
      </c>
      <c r="H2531">
        <v>0</v>
      </c>
      <c r="I2531">
        <v>0</v>
      </c>
      <c r="J2531" t="s">
        <v>1856</v>
      </c>
      <c r="K2531" t="s">
        <v>17730</v>
      </c>
      <c r="L2531" t="s">
        <v>17731</v>
      </c>
      <c r="M25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1" t="s">
        <v>17732</v>
      </c>
      <c r="O2531" s="4">
        <v>2924</v>
      </c>
      <c r="P2531" s="4">
        <f>IF(Table_GL_DATA_QUERY[[#This Row],[TRANSAMT]]&gt;0,Table_GL_DATA_QUERY[[#This Row],[TRANSAMT]],0)</f>
        <v>2924</v>
      </c>
      <c r="Q2531" s="4">
        <f>-IF(Table_GL_DATA_QUERY[[#This Row],[TRANSAMT]]&lt;0,Table_GL_DATA_QUERY[[#This Row],[TRANSAMT]],0)</f>
        <v>0</v>
      </c>
      <c r="R2531" t="s">
        <v>28</v>
      </c>
      <c r="S2531" t="s">
        <v>29</v>
      </c>
    </row>
    <row r="2532" spans="1:19" x14ac:dyDescent="0.25">
      <c r="A2532" s="6">
        <v>20210720</v>
      </c>
      <c r="B2532" t="s">
        <v>768</v>
      </c>
      <c r="C2532" t="s">
        <v>3682</v>
      </c>
      <c r="D2532" t="s">
        <v>17733</v>
      </c>
      <c r="E2532" t="s">
        <v>23</v>
      </c>
      <c r="F2532" t="s">
        <v>24</v>
      </c>
      <c r="G2532" t="s">
        <v>1074</v>
      </c>
      <c r="H2532">
        <v>0</v>
      </c>
      <c r="I2532">
        <v>0</v>
      </c>
      <c r="J2532" t="s">
        <v>441</v>
      </c>
      <c r="K2532" t="s">
        <v>17734</v>
      </c>
      <c r="L2532" t="s">
        <v>12340</v>
      </c>
      <c r="M25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2" t="s">
        <v>17272</v>
      </c>
      <c r="O2532" s="4">
        <v>4227</v>
      </c>
      <c r="P2532" s="4">
        <f>IF(Table_GL_DATA_QUERY[[#This Row],[TRANSAMT]]&gt;0,Table_GL_DATA_QUERY[[#This Row],[TRANSAMT]],0)</f>
        <v>4227</v>
      </c>
      <c r="Q2532" s="4">
        <f>-IF(Table_GL_DATA_QUERY[[#This Row],[TRANSAMT]]&lt;0,Table_GL_DATA_QUERY[[#This Row],[TRANSAMT]],0)</f>
        <v>0</v>
      </c>
      <c r="R2532" t="s">
        <v>26</v>
      </c>
      <c r="S2532" t="s">
        <v>27</v>
      </c>
    </row>
    <row r="2533" spans="1:19" x14ac:dyDescent="0.25">
      <c r="A2533" s="6">
        <v>20210702</v>
      </c>
      <c r="B2533" t="s">
        <v>768</v>
      </c>
      <c r="C2533" t="s">
        <v>3682</v>
      </c>
      <c r="D2533" t="s">
        <v>17735</v>
      </c>
      <c r="E2533" t="s">
        <v>23</v>
      </c>
      <c r="F2533" t="s">
        <v>24</v>
      </c>
      <c r="G2533" t="s">
        <v>1074</v>
      </c>
      <c r="H2533">
        <v>0</v>
      </c>
      <c r="I2533">
        <v>0</v>
      </c>
      <c r="J2533" t="s">
        <v>441</v>
      </c>
      <c r="K2533" t="s">
        <v>17736</v>
      </c>
      <c r="L2533" t="s">
        <v>5666</v>
      </c>
      <c r="M25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3" t="s">
        <v>7216</v>
      </c>
      <c r="O2533" s="4">
        <v>1600000</v>
      </c>
      <c r="P2533" s="4">
        <f>IF(Table_GL_DATA_QUERY[[#This Row],[TRANSAMT]]&gt;0,Table_GL_DATA_QUERY[[#This Row],[TRANSAMT]],0)</f>
        <v>1600000</v>
      </c>
      <c r="Q2533" s="4">
        <f>-IF(Table_GL_DATA_QUERY[[#This Row],[TRANSAMT]]&lt;0,Table_GL_DATA_QUERY[[#This Row],[TRANSAMT]],0)</f>
        <v>0</v>
      </c>
      <c r="R2533" t="s">
        <v>26</v>
      </c>
      <c r="S2533" t="s">
        <v>27</v>
      </c>
    </row>
    <row r="2534" spans="1:19" x14ac:dyDescent="0.25">
      <c r="A2534" s="6">
        <v>20210706</v>
      </c>
      <c r="B2534" t="s">
        <v>768</v>
      </c>
      <c r="C2534" t="s">
        <v>3682</v>
      </c>
      <c r="D2534" t="s">
        <v>17737</v>
      </c>
      <c r="E2534" t="s">
        <v>23</v>
      </c>
      <c r="F2534" t="s">
        <v>24</v>
      </c>
      <c r="G2534" t="s">
        <v>25</v>
      </c>
      <c r="H2534">
        <v>0</v>
      </c>
      <c r="I2534">
        <v>0</v>
      </c>
      <c r="J2534" t="s">
        <v>441</v>
      </c>
      <c r="K2534" t="s">
        <v>17738</v>
      </c>
      <c r="L2534" t="s">
        <v>17739</v>
      </c>
      <c r="M25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4" t="s">
        <v>17740</v>
      </c>
      <c r="O2534" s="4">
        <v>-4600</v>
      </c>
      <c r="P2534" s="4">
        <f>IF(Table_GL_DATA_QUERY[[#This Row],[TRANSAMT]]&gt;0,Table_GL_DATA_QUERY[[#This Row],[TRANSAMT]],0)</f>
        <v>0</v>
      </c>
      <c r="Q2534" s="4">
        <f>-IF(Table_GL_DATA_QUERY[[#This Row],[TRANSAMT]]&lt;0,Table_GL_DATA_QUERY[[#This Row],[TRANSAMT]],0)</f>
        <v>4600</v>
      </c>
      <c r="R2534" t="s">
        <v>26</v>
      </c>
      <c r="S2534" t="s">
        <v>27</v>
      </c>
    </row>
    <row r="2535" spans="1:19" x14ac:dyDescent="0.25">
      <c r="A2535" s="6">
        <v>20210706</v>
      </c>
      <c r="B2535" t="s">
        <v>768</v>
      </c>
      <c r="C2535" t="s">
        <v>3682</v>
      </c>
      <c r="D2535" t="s">
        <v>17737</v>
      </c>
      <c r="E2535" t="s">
        <v>59</v>
      </c>
      <c r="F2535" t="s">
        <v>24</v>
      </c>
      <c r="G2535" t="s">
        <v>25</v>
      </c>
      <c r="H2535">
        <v>0</v>
      </c>
      <c r="I2535">
        <v>0</v>
      </c>
      <c r="J2535" t="s">
        <v>441</v>
      </c>
      <c r="K2535" t="s">
        <v>17741</v>
      </c>
      <c r="L2535" t="s">
        <v>17742</v>
      </c>
      <c r="M25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5" t="s">
        <v>17740</v>
      </c>
      <c r="O2535" s="4">
        <v>-5200</v>
      </c>
      <c r="P2535" s="4">
        <f>IF(Table_GL_DATA_QUERY[[#This Row],[TRANSAMT]]&gt;0,Table_GL_DATA_QUERY[[#This Row],[TRANSAMT]],0)</f>
        <v>0</v>
      </c>
      <c r="Q2535" s="4">
        <f>-IF(Table_GL_DATA_QUERY[[#This Row],[TRANSAMT]]&lt;0,Table_GL_DATA_QUERY[[#This Row],[TRANSAMT]],0)</f>
        <v>5200</v>
      </c>
      <c r="R2535" t="s">
        <v>26</v>
      </c>
      <c r="S2535" t="s">
        <v>27</v>
      </c>
    </row>
    <row r="2536" spans="1:19" x14ac:dyDescent="0.25">
      <c r="A2536" s="6">
        <v>20210701</v>
      </c>
      <c r="B2536" t="s">
        <v>768</v>
      </c>
      <c r="C2536" t="s">
        <v>3682</v>
      </c>
      <c r="D2536" t="s">
        <v>17743</v>
      </c>
      <c r="E2536" t="s">
        <v>23</v>
      </c>
      <c r="F2536" t="s">
        <v>24</v>
      </c>
      <c r="G2536" t="s">
        <v>230</v>
      </c>
      <c r="H2536">
        <v>0</v>
      </c>
      <c r="I2536">
        <v>0</v>
      </c>
      <c r="J2536" t="s">
        <v>473</v>
      </c>
      <c r="K2536" t="s">
        <v>17744</v>
      </c>
      <c r="L2536" t="s">
        <v>17745</v>
      </c>
      <c r="M25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6" t="s">
        <v>17746</v>
      </c>
      <c r="O2536" s="4">
        <v>2706.61</v>
      </c>
      <c r="P2536" s="4">
        <f>IF(Table_GL_DATA_QUERY[[#This Row],[TRANSAMT]]&gt;0,Table_GL_DATA_QUERY[[#This Row],[TRANSAMT]],0)</f>
        <v>2706.61</v>
      </c>
      <c r="Q2536" s="4">
        <f>-IF(Table_GL_DATA_QUERY[[#This Row],[TRANSAMT]]&lt;0,Table_GL_DATA_QUERY[[#This Row],[TRANSAMT]],0)</f>
        <v>0</v>
      </c>
      <c r="R2536" t="s">
        <v>31</v>
      </c>
      <c r="S2536" t="s">
        <v>43</v>
      </c>
    </row>
    <row r="2537" spans="1:19" x14ac:dyDescent="0.25">
      <c r="A2537" s="6">
        <v>20210701</v>
      </c>
      <c r="B2537" t="s">
        <v>768</v>
      </c>
      <c r="C2537" t="s">
        <v>3682</v>
      </c>
      <c r="D2537" t="s">
        <v>17743</v>
      </c>
      <c r="E2537" t="s">
        <v>59</v>
      </c>
      <c r="F2537" t="s">
        <v>58</v>
      </c>
      <c r="G2537" t="s">
        <v>230</v>
      </c>
      <c r="H2537">
        <v>0</v>
      </c>
      <c r="I2537">
        <v>0</v>
      </c>
      <c r="J2537" t="s">
        <v>473</v>
      </c>
      <c r="K2537" t="s">
        <v>17747</v>
      </c>
      <c r="L2537" t="s">
        <v>17748</v>
      </c>
      <c r="M25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7" t="s">
        <v>17749</v>
      </c>
      <c r="O2537" s="4">
        <v>465689</v>
      </c>
      <c r="P2537" s="4">
        <f>IF(Table_GL_DATA_QUERY[[#This Row],[TRANSAMT]]&gt;0,Table_GL_DATA_QUERY[[#This Row],[TRANSAMT]],0)</f>
        <v>465689</v>
      </c>
      <c r="Q2537" s="4">
        <f>-IF(Table_GL_DATA_QUERY[[#This Row],[TRANSAMT]]&lt;0,Table_GL_DATA_QUERY[[#This Row],[TRANSAMT]],0)</f>
        <v>0</v>
      </c>
      <c r="R2537" t="s">
        <v>31</v>
      </c>
      <c r="S2537" t="s">
        <v>27</v>
      </c>
    </row>
    <row r="2538" spans="1:19" x14ac:dyDescent="0.25">
      <c r="A2538" s="6">
        <v>20210702</v>
      </c>
      <c r="B2538" t="s">
        <v>768</v>
      </c>
      <c r="C2538" t="s">
        <v>3682</v>
      </c>
      <c r="D2538" t="s">
        <v>17743</v>
      </c>
      <c r="E2538" t="s">
        <v>149</v>
      </c>
      <c r="F2538" t="s">
        <v>150</v>
      </c>
      <c r="G2538" t="s">
        <v>230</v>
      </c>
      <c r="H2538">
        <v>0</v>
      </c>
      <c r="I2538">
        <v>0</v>
      </c>
      <c r="J2538" t="s">
        <v>473</v>
      </c>
      <c r="K2538" t="s">
        <v>17750</v>
      </c>
      <c r="L2538" t="s">
        <v>17751</v>
      </c>
      <c r="M25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8" t="s">
        <v>17752</v>
      </c>
      <c r="O2538" s="4">
        <v>36903</v>
      </c>
      <c r="P2538" s="4">
        <f>IF(Table_GL_DATA_QUERY[[#This Row],[TRANSAMT]]&gt;0,Table_GL_DATA_QUERY[[#This Row],[TRANSAMT]],0)</f>
        <v>36903</v>
      </c>
      <c r="Q2538" s="4">
        <f>-IF(Table_GL_DATA_QUERY[[#This Row],[TRANSAMT]]&lt;0,Table_GL_DATA_QUERY[[#This Row],[TRANSAMT]],0)</f>
        <v>0</v>
      </c>
      <c r="R2538" t="s">
        <v>31</v>
      </c>
      <c r="S2538" t="s">
        <v>27</v>
      </c>
    </row>
    <row r="2539" spans="1:19" x14ac:dyDescent="0.25">
      <c r="A2539" s="6">
        <v>20210702</v>
      </c>
      <c r="B2539" t="s">
        <v>768</v>
      </c>
      <c r="C2539" t="s">
        <v>3682</v>
      </c>
      <c r="D2539" t="s">
        <v>17743</v>
      </c>
      <c r="E2539" t="s">
        <v>126</v>
      </c>
      <c r="F2539" t="s">
        <v>41</v>
      </c>
      <c r="G2539" t="s">
        <v>230</v>
      </c>
      <c r="H2539">
        <v>0</v>
      </c>
      <c r="I2539">
        <v>0</v>
      </c>
      <c r="J2539" t="s">
        <v>473</v>
      </c>
      <c r="K2539" t="s">
        <v>17753</v>
      </c>
      <c r="L2539" t="s">
        <v>17754</v>
      </c>
      <c r="M25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39" t="s">
        <v>17755</v>
      </c>
      <c r="O2539" s="4">
        <v>293616</v>
      </c>
      <c r="P2539" s="4">
        <f>IF(Table_GL_DATA_QUERY[[#This Row],[TRANSAMT]]&gt;0,Table_GL_DATA_QUERY[[#This Row],[TRANSAMT]],0)</f>
        <v>293616</v>
      </c>
      <c r="Q2539" s="4">
        <f>-IF(Table_GL_DATA_QUERY[[#This Row],[TRANSAMT]]&lt;0,Table_GL_DATA_QUERY[[#This Row],[TRANSAMT]],0)</f>
        <v>0</v>
      </c>
      <c r="R2539" t="s">
        <v>31</v>
      </c>
      <c r="S2539" t="s">
        <v>27</v>
      </c>
    </row>
    <row r="2540" spans="1:19" x14ac:dyDescent="0.25">
      <c r="A2540" s="6">
        <v>20210702</v>
      </c>
      <c r="B2540" t="s">
        <v>768</v>
      </c>
      <c r="C2540" t="s">
        <v>3682</v>
      </c>
      <c r="D2540" t="s">
        <v>17743</v>
      </c>
      <c r="E2540" t="s">
        <v>127</v>
      </c>
      <c r="F2540" t="s">
        <v>150</v>
      </c>
      <c r="G2540" t="s">
        <v>230</v>
      </c>
      <c r="H2540">
        <v>0</v>
      </c>
      <c r="I2540">
        <v>0</v>
      </c>
      <c r="J2540" t="s">
        <v>473</v>
      </c>
      <c r="K2540" t="s">
        <v>17753</v>
      </c>
      <c r="L2540" t="s">
        <v>17756</v>
      </c>
      <c r="M25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0" t="s">
        <v>17755</v>
      </c>
      <c r="O2540" s="4">
        <v>2499985</v>
      </c>
      <c r="P2540" s="4">
        <f>IF(Table_GL_DATA_QUERY[[#This Row],[TRANSAMT]]&gt;0,Table_GL_DATA_QUERY[[#This Row],[TRANSAMT]],0)</f>
        <v>2499985</v>
      </c>
      <c r="Q2540" s="4">
        <f>-IF(Table_GL_DATA_QUERY[[#This Row],[TRANSAMT]]&lt;0,Table_GL_DATA_QUERY[[#This Row],[TRANSAMT]],0)</f>
        <v>0</v>
      </c>
      <c r="R2540" t="s">
        <v>31</v>
      </c>
      <c r="S2540" t="s">
        <v>27</v>
      </c>
    </row>
    <row r="2541" spans="1:19" x14ac:dyDescent="0.25">
      <c r="A2541" s="6">
        <v>20210702</v>
      </c>
      <c r="B2541" t="s">
        <v>768</v>
      </c>
      <c r="C2541" t="s">
        <v>3682</v>
      </c>
      <c r="D2541" t="s">
        <v>17743</v>
      </c>
      <c r="E2541" t="s">
        <v>56</v>
      </c>
      <c r="F2541" t="s">
        <v>41</v>
      </c>
      <c r="G2541" t="s">
        <v>230</v>
      </c>
      <c r="H2541">
        <v>0</v>
      </c>
      <c r="I2541">
        <v>0</v>
      </c>
      <c r="J2541" t="s">
        <v>473</v>
      </c>
      <c r="K2541" t="s">
        <v>17757</v>
      </c>
      <c r="L2541" t="s">
        <v>17758</v>
      </c>
      <c r="M25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1" t="s">
        <v>17759</v>
      </c>
      <c r="O2541" s="4">
        <v>2500000</v>
      </c>
      <c r="P2541" s="4">
        <f>IF(Table_GL_DATA_QUERY[[#This Row],[TRANSAMT]]&gt;0,Table_GL_DATA_QUERY[[#This Row],[TRANSAMT]],0)</f>
        <v>2500000</v>
      </c>
      <c r="Q2541" s="4">
        <f>-IF(Table_GL_DATA_QUERY[[#This Row],[TRANSAMT]]&lt;0,Table_GL_DATA_QUERY[[#This Row],[TRANSAMT]],0)</f>
        <v>0</v>
      </c>
      <c r="R2541" t="s">
        <v>31</v>
      </c>
      <c r="S2541" t="s">
        <v>27</v>
      </c>
    </row>
    <row r="2542" spans="1:19" x14ac:dyDescent="0.25">
      <c r="A2542" s="6">
        <v>20210702</v>
      </c>
      <c r="B2542" t="s">
        <v>768</v>
      </c>
      <c r="C2542" t="s">
        <v>3682</v>
      </c>
      <c r="D2542" t="s">
        <v>17743</v>
      </c>
      <c r="E2542" t="s">
        <v>128</v>
      </c>
      <c r="F2542" t="s">
        <v>24</v>
      </c>
      <c r="G2542" t="s">
        <v>230</v>
      </c>
      <c r="H2542">
        <v>0</v>
      </c>
      <c r="I2542">
        <v>0</v>
      </c>
      <c r="J2542" t="s">
        <v>473</v>
      </c>
      <c r="K2542" t="s">
        <v>17757</v>
      </c>
      <c r="L2542" t="s">
        <v>17760</v>
      </c>
      <c r="M25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2" t="s">
        <v>17759</v>
      </c>
      <c r="O2542" s="4">
        <v>2500000</v>
      </c>
      <c r="P2542" s="4">
        <f>IF(Table_GL_DATA_QUERY[[#This Row],[TRANSAMT]]&gt;0,Table_GL_DATA_QUERY[[#This Row],[TRANSAMT]],0)</f>
        <v>2500000</v>
      </c>
      <c r="Q2542" s="4">
        <f>-IF(Table_GL_DATA_QUERY[[#This Row],[TRANSAMT]]&lt;0,Table_GL_DATA_QUERY[[#This Row],[TRANSAMT]],0)</f>
        <v>0</v>
      </c>
      <c r="R2542" t="s">
        <v>31</v>
      </c>
      <c r="S2542" t="s">
        <v>27</v>
      </c>
    </row>
    <row r="2543" spans="1:19" x14ac:dyDescent="0.25">
      <c r="A2543" s="6">
        <v>20210702</v>
      </c>
      <c r="B2543" t="s">
        <v>768</v>
      </c>
      <c r="C2543" t="s">
        <v>3682</v>
      </c>
      <c r="D2543" t="s">
        <v>17743</v>
      </c>
      <c r="E2543" t="s">
        <v>97</v>
      </c>
      <c r="F2543" t="s">
        <v>24</v>
      </c>
      <c r="G2543" t="s">
        <v>230</v>
      </c>
      <c r="H2543">
        <v>0</v>
      </c>
      <c r="I2543">
        <v>0</v>
      </c>
      <c r="J2543" t="s">
        <v>473</v>
      </c>
      <c r="K2543" t="s">
        <v>17757</v>
      </c>
      <c r="L2543" t="s">
        <v>17761</v>
      </c>
      <c r="M25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3" t="s">
        <v>17759</v>
      </c>
      <c r="O2543" s="4">
        <v>2351989</v>
      </c>
      <c r="P2543" s="4">
        <f>IF(Table_GL_DATA_QUERY[[#This Row],[TRANSAMT]]&gt;0,Table_GL_DATA_QUERY[[#This Row],[TRANSAMT]],0)</f>
        <v>2351989</v>
      </c>
      <c r="Q2543" s="4">
        <f>-IF(Table_GL_DATA_QUERY[[#This Row],[TRANSAMT]]&lt;0,Table_GL_DATA_QUERY[[#This Row],[TRANSAMT]],0)</f>
        <v>0</v>
      </c>
      <c r="R2543" t="s">
        <v>31</v>
      </c>
      <c r="S2543" t="s">
        <v>27</v>
      </c>
    </row>
    <row r="2544" spans="1:19" x14ac:dyDescent="0.25">
      <c r="A2544" s="6">
        <v>20210702</v>
      </c>
      <c r="B2544" t="s">
        <v>768</v>
      </c>
      <c r="C2544" t="s">
        <v>3682</v>
      </c>
      <c r="D2544" t="s">
        <v>17743</v>
      </c>
      <c r="E2544" t="s">
        <v>99</v>
      </c>
      <c r="F2544" t="s">
        <v>24</v>
      </c>
      <c r="G2544" t="s">
        <v>230</v>
      </c>
      <c r="H2544">
        <v>0</v>
      </c>
      <c r="I2544">
        <v>0</v>
      </c>
      <c r="J2544" t="s">
        <v>473</v>
      </c>
      <c r="K2544" t="s">
        <v>17762</v>
      </c>
      <c r="L2544" t="s">
        <v>17763</v>
      </c>
      <c r="M25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4" t="s">
        <v>17764</v>
      </c>
      <c r="O2544" s="4">
        <v>278633</v>
      </c>
      <c r="P2544" s="4">
        <f>IF(Table_GL_DATA_QUERY[[#This Row],[TRANSAMT]]&gt;0,Table_GL_DATA_QUERY[[#This Row],[TRANSAMT]],0)</f>
        <v>278633</v>
      </c>
      <c r="Q2544" s="4">
        <f>-IF(Table_GL_DATA_QUERY[[#This Row],[TRANSAMT]]&lt;0,Table_GL_DATA_QUERY[[#This Row],[TRANSAMT]],0)</f>
        <v>0</v>
      </c>
      <c r="R2544" t="s">
        <v>31</v>
      </c>
      <c r="S2544" t="s">
        <v>43</v>
      </c>
    </row>
    <row r="2545" spans="1:19" x14ac:dyDescent="0.25">
      <c r="A2545" s="6">
        <v>20210702</v>
      </c>
      <c r="B2545" t="s">
        <v>768</v>
      </c>
      <c r="C2545" t="s">
        <v>3682</v>
      </c>
      <c r="D2545" t="s">
        <v>17743</v>
      </c>
      <c r="E2545" t="s">
        <v>100</v>
      </c>
      <c r="F2545" t="s">
        <v>41</v>
      </c>
      <c r="G2545" t="s">
        <v>230</v>
      </c>
      <c r="H2545">
        <v>0</v>
      </c>
      <c r="I2545">
        <v>0</v>
      </c>
      <c r="J2545" t="s">
        <v>473</v>
      </c>
      <c r="K2545" t="s">
        <v>17765</v>
      </c>
      <c r="L2545" t="s">
        <v>17766</v>
      </c>
      <c r="M25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5" t="s">
        <v>17767</v>
      </c>
      <c r="O2545" s="4">
        <v>21419</v>
      </c>
      <c r="P2545" s="4">
        <f>IF(Table_GL_DATA_QUERY[[#This Row],[TRANSAMT]]&gt;0,Table_GL_DATA_QUERY[[#This Row],[TRANSAMT]],0)</f>
        <v>21419</v>
      </c>
      <c r="Q2545" s="4">
        <f>-IF(Table_GL_DATA_QUERY[[#This Row],[TRANSAMT]]&lt;0,Table_GL_DATA_QUERY[[#This Row],[TRANSAMT]],0)</f>
        <v>0</v>
      </c>
      <c r="R2545" t="s">
        <v>31</v>
      </c>
      <c r="S2545" t="s">
        <v>27</v>
      </c>
    </row>
    <row r="2546" spans="1:19" x14ac:dyDescent="0.25">
      <c r="A2546" s="6">
        <v>20210712</v>
      </c>
      <c r="B2546" t="s">
        <v>768</v>
      </c>
      <c r="C2546" t="s">
        <v>3682</v>
      </c>
      <c r="D2546" t="s">
        <v>7631</v>
      </c>
      <c r="E2546" t="s">
        <v>103</v>
      </c>
      <c r="F2546" t="s">
        <v>8233</v>
      </c>
      <c r="G2546" t="s">
        <v>355</v>
      </c>
      <c r="H2546">
        <v>0</v>
      </c>
      <c r="I2546">
        <v>0</v>
      </c>
      <c r="J2546" t="s">
        <v>441</v>
      </c>
      <c r="K2546" t="s">
        <v>8234</v>
      </c>
      <c r="L2546" t="s">
        <v>8235</v>
      </c>
      <c r="M25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6" t="s">
        <v>8236</v>
      </c>
      <c r="O2546" s="4">
        <v>-1819662</v>
      </c>
      <c r="P2546" s="4">
        <f>IF(Table_GL_DATA_QUERY[[#This Row],[TRANSAMT]]&gt;0,Table_GL_DATA_QUERY[[#This Row],[TRANSAMT]],0)</f>
        <v>0</v>
      </c>
      <c r="Q2546" s="4">
        <f>-IF(Table_GL_DATA_QUERY[[#This Row],[TRANSAMT]]&lt;0,Table_GL_DATA_QUERY[[#This Row],[TRANSAMT]],0)</f>
        <v>1819662</v>
      </c>
      <c r="R2546" t="s">
        <v>26</v>
      </c>
      <c r="S2546" t="s">
        <v>27</v>
      </c>
    </row>
    <row r="2547" spans="1:19" x14ac:dyDescent="0.25">
      <c r="A2547" s="6">
        <v>20210712</v>
      </c>
      <c r="B2547" t="s">
        <v>768</v>
      </c>
      <c r="C2547" t="s">
        <v>3682</v>
      </c>
      <c r="D2547" t="s">
        <v>7631</v>
      </c>
      <c r="E2547" t="s">
        <v>104</v>
      </c>
      <c r="F2547" t="s">
        <v>3612</v>
      </c>
      <c r="G2547" t="s">
        <v>355</v>
      </c>
      <c r="H2547">
        <v>0</v>
      </c>
      <c r="I2547">
        <v>0</v>
      </c>
      <c r="J2547" t="s">
        <v>441</v>
      </c>
      <c r="K2547" t="s">
        <v>8237</v>
      </c>
      <c r="L2547" t="s">
        <v>8238</v>
      </c>
      <c r="M25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7" t="s">
        <v>8239</v>
      </c>
      <c r="O2547" s="4">
        <v>-8944661</v>
      </c>
      <c r="P2547" s="4">
        <f>IF(Table_GL_DATA_QUERY[[#This Row],[TRANSAMT]]&gt;0,Table_GL_DATA_QUERY[[#This Row],[TRANSAMT]],0)</f>
        <v>0</v>
      </c>
      <c r="Q2547" s="4">
        <f>-IF(Table_GL_DATA_QUERY[[#This Row],[TRANSAMT]]&lt;0,Table_GL_DATA_QUERY[[#This Row],[TRANSAMT]],0)</f>
        <v>8944661</v>
      </c>
      <c r="R2547" t="s">
        <v>26</v>
      </c>
      <c r="S2547" t="s">
        <v>27</v>
      </c>
    </row>
    <row r="2548" spans="1:19" x14ac:dyDescent="0.25">
      <c r="A2548" s="6">
        <v>20210712</v>
      </c>
      <c r="B2548" t="s">
        <v>768</v>
      </c>
      <c r="C2548" t="s">
        <v>3682</v>
      </c>
      <c r="D2548" t="s">
        <v>7631</v>
      </c>
      <c r="E2548" t="s">
        <v>106</v>
      </c>
      <c r="F2548" t="s">
        <v>3535</v>
      </c>
      <c r="G2548" t="s">
        <v>355</v>
      </c>
      <c r="H2548">
        <v>0</v>
      </c>
      <c r="I2548">
        <v>0</v>
      </c>
      <c r="J2548" t="s">
        <v>441</v>
      </c>
      <c r="K2548" t="s">
        <v>8240</v>
      </c>
      <c r="L2548" t="s">
        <v>8241</v>
      </c>
      <c r="M25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8" t="s">
        <v>8242</v>
      </c>
      <c r="O2548" s="4">
        <v>-3776338</v>
      </c>
      <c r="P2548" s="4">
        <f>IF(Table_GL_DATA_QUERY[[#This Row],[TRANSAMT]]&gt;0,Table_GL_DATA_QUERY[[#This Row],[TRANSAMT]],0)</f>
        <v>0</v>
      </c>
      <c r="Q2548" s="4">
        <f>-IF(Table_GL_DATA_QUERY[[#This Row],[TRANSAMT]]&lt;0,Table_GL_DATA_QUERY[[#This Row],[TRANSAMT]],0)</f>
        <v>3776338</v>
      </c>
      <c r="R2548" t="s">
        <v>26</v>
      </c>
      <c r="S2548" t="s">
        <v>27</v>
      </c>
    </row>
    <row r="2549" spans="1:19" x14ac:dyDescent="0.25">
      <c r="A2549" s="6">
        <v>20210712</v>
      </c>
      <c r="B2549" t="s">
        <v>768</v>
      </c>
      <c r="C2549" t="s">
        <v>3682</v>
      </c>
      <c r="D2549" t="s">
        <v>7631</v>
      </c>
      <c r="E2549" t="s">
        <v>107</v>
      </c>
      <c r="F2549" t="s">
        <v>1624</v>
      </c>
      <c r="G2549" t="s">
        <v>355</v>
      </c>
      <c r="H2549">
        <v>0</v>
      </c>
      <c r="I2549">
        <v>0</v>
      </c>
      <c r="J2549" t="s">
        <v>441</v>
      </c>
      <c r="K2549" t="s">
        <v>8243</v>
      </c>
      <c r="L2549" t="s">
        <v>8244</v>
      </c>
      <c r="M25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49" t="s">
        <v>8245</v>
      </c>
      <c r="O2549" s="4">
        <v>-1329002</v>
      </c>
      <c r="P2549" s="4">
        <f>IF(Table_GL_DATA_QUERY[[#This Row],[TRANSAMT]]&gt;0,Table_GL_DATA_QUERY[[#This Row],[TRANSAMT]],0)</f>
        <v>0</v>
      </c>
      <c r="Q2549" s="4">
        <f>-IF(Table_GL_DATA_QUERY[[#This Row],[TRANSAMT]]&lt;0,Table_GL_DATA_QUERY[[#This Row],[TRANSAMT]],0)</f>
        <v>1329002</v>
      </c>
      <c r="R2549" t="s">
        <v>26</v>
      </c>
      <c r="S2549" t="s">
        <v>27</v>
      </c>
    </row>
    <row r="2550" spans="1:19" x14ac:dyDescent="0.25">
      <c r="A2550" s="6">
        <v>20210712</v>
      </c>
      <c r="B2550" t="s">
        <v>768</v>
      </c>
      <c r="C2550" t="s">
        <v>3682</v>
      </c>
      <c r="D2550" t="s">
        <v>7631</v>
      </c>
      <c r="E2550" t="s">
        <v>109</v>
      </c>
      <c r="F2550" t="s">
        <v>3602</v>
      </c>
      <c r="G2550" t="s">
        <v>355</v>
      </c>
      <c r="H2550">
        <v>0</v>
      </c>
      <c r="I2550">
        <v>0</v>
      </c>
      <c r="J2550" t="s">
        <v>441</v>
      </c>
      <c r="K2550" t="s">
        <v>8246</v>
      </c>
      <c r="L2550" t="s">
        <v>8247</v>
      </c>
      <c r="M25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0" t="s">
        <v>8248</v>
      </c>
      <c r="O2550" s="4">
        <v>-1069151</v>
      </c>
      <c r="P2550" s="4">
        <f>IF(Table_GL_DATA_QUERY[[#This Row],[TRANSAMT]]&gt;0,Table_GL_DATA_QUERY[[#This Row],[TRANSAMT]],0)</f>
        <v>0</v>
      </c>
      <c r="Q2550" s="4">
        <f>-IF(Table_GL_DATA_QUERY[[#This Row],[TRANSAMT]]&lt;0,Table_GL_DATA_QUERY[[#This Row],[TRANSAMT]],0)</f>
        <v>1069151</v>
      </c>
      <c r="R2550" t="s">
        <v>26</v>
      </c>
      <c r="S2550" t="s">
        <v>27</v>
      </c>
    </row>
    <row r="2551" spans="1:19" x14ac:dyDescent="0.25">
      <c r="A2551" s="6">
        <v>20210712</v>
      </c>
      <c r="B2551" t="s">
        <v>768</v>
      </c>
      <c r="C2551" t="s">
        <v>3682</v>
      </c>
      <c r="D2551" t="s">
        <v>7631</v>
      </c>
      <c r="E2551" t="s">
        <v>193</v>
      </c>
      <c r="F2551" t="s">
        <v>24</v>
      </c>
      <c r="G2551" t="s">
        <v>355</v>
      </c>
      <c r="H2551">
        <v>0</v>
      </c>
      <c r="I2551">
        <v>0</v>
      </c>
      <c r="J2551" t="s">
        <v>441</v>
      </c>
      <c r="K2551" t="s">
        <v>8249</v>
      </c>
      <c r="L2551" t="s">
        <v>8250</v>
      </c>
      <c r="M25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1" t="s">
        <v>8251</v>
      </c>
      <c r="O2551" s="4">
        <v>-24176</v>
      </c>
      <c r="P2551" s="4">
        <f>IF(Table_GL_DATA_QUERY[[#This Row],[TRANSAMT]]&gt;0,Table_GL_DATA_QUERY[[#This Row],[TRANSAMT]],0)</f>
        <v>0</v>
      </c>
      <c r="Q2551" s="4">
        <f>-IF(Table_GL_DATA_QUERY[[#This Row],[TRANSAMT]]&lt;0,Table_GL_DATA_QUERY[[#This Row],[TRANSAMT]],0)</f>
        <v>24176</v>
      </c>
      <c r="R2551" t="s">
        <v>26</v>
      </c>
      <c r="S2551" t="s">
        <v>27</v>
      </c>
    </row>
    <row r="2552" spans="1:19" x14ac:dyDescent="0.25">
      <c r="A2552" s="6">
        <v>20210712</v>
      </c>
      <c r="B2552" t="s">
        <v>768</v>
      </c>
      <c r="C2552" t="s">
        <v>3682</v>
      </c>
      <c r="D2552" t="s">
        <v>7631</v>
      </c>
      <c r="E2552" t="s">
        <v>196</v>
      </c>
      <c r="F2552" t="s">
        <v>52</v>
      </c>
      <c r="G2552" t="s">
        <v>355</v>
      </c>
      <c r="H2552">
        <v>0</v>
      </c>
      <c r="I2552">
        <v>0</v>
      </c>
      <c r="J2552" t="s">
        <v>441</v>
      </c>
      <c r="K2552" t="s">
        <v>8252</v>
      </c>
      <c r="L2552" t="s">
        <v>8253</v>
      </c>
      <c r="M25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2" t="s">
        <v>8254</v>
      </c>
      <c r="O2552" s="4">
        <v>-250000</v>
      </c>
      <c r="P2552" s="4">
        <f>IF(Table_GL_DATA_QUERY[[#This Row],[TRANSAMT]]&gt;0,Table_GL_DATA_QUERY[[#This Row],[TRANSAMT]],0)</f>
        <v>0</v>
      </c>
      <c r="Q2552" s="4">
        <f>-IF(Table_GL_DATA_QUERY[[#This Row],[TRANSAMT]]&lt;0,Table_GL_DATA_QUERY[[#This Row],[TRANSAMT]],0)</f>
        <v>250000</v>
      </c>
      <c r="R2552" t="s">
        <v>26</v>
      </c>
      <c r="S2552" t="s">
        <v>27</v>
      </c>
    </row>
    <row r="2553" spans="1:19" x14ac:dyDescent="0.25">
      <c r="A2553" s="6">
        <v>20210712</v>
      </c>
      <c r="B2553" t="s">
        <v>768</v>
      </c>
      <c r="C2553" t="s">
        <v>3682</v>
      </c>
      <c r="D2553" t="s">
        <v>7631</v>
      </c>
      <c r="E2553" t="s">
        <v>197</v>
      </c>
      <c r="F2553" t="s">
        <v>8255</v>
      </c>
      <c r="G2553" t="s">
        <v>355</v>
      </c>
      <c r="H2553">
        <v>0</v>
      </c>
      <c r="I2553">
        <v>0</v>
      </c>
      <c r="J2553" t="s">
        <v>441</v>
      </c>
      <c r="K2553" t="s">
        <v>8256</v>
      </c>
      <c r="L2553" t="s">
        <v>8257</v>
      </c>
      <c r="M25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3" t="s">
        <v>8258</v>
      </c>
      <c r="O2553" s="4">
        <v>-7180309</v>
      </c>
      <c r="P2553" s="4">
        <f>IF(Table_GL_DATA_QUERY[[#This Row],[TRANSAMT]]&gt;0,Table_GL_DATA_QUERY[[#This Row],[TRANSAMT]],0)</f>
        <v>0</v>
      </c>
      <c r="Q2553" s="4">
        <f>-IF(Table_GL_DATA_QUERY[[#This Row],[TRANSAMT]]&lt;0,Table_GL_DATA_QUERY[[#This Row],[TRANSAMT]],0)</f>
        <v>7180309</v>
      </c>
      <c r="R2553" t="s">
        <v>26</v>
      </c>
      <c r="S2553" t="s">
        <v>27</v>
      </c>
    </row>
    <row r="2554" spans="1:19" x14ac:dyDescent="0.25">
      <c r="A2554" s="6">
        <v>20210712</v>
      </c>
      <c r="B2554" t="s">
        <v>768</v>
      </c>
      <c r="C2554" t="s">
        <v>3682</v>
      </c>
      <c r="D2554" t="s">
        <v>7631</v>
      </c>
      <c r="E2554" t="s">
        <v>198</v>
      </c>
      <c r="F2554" t="s">
        <v>24</v>
      </c>
      <c r="G2554" t="s">
        <v>355</v>
      </c>
      <c r="H2554">
        <v>0</v>
      </c>
      <c r="I2554">
        <v>0</v>
      </c>
      <c r="J2554" t="s">
        <v>441</v>
      </c>
      <c r="K2554" t="s">
        <v>8259</v>
      </c>
      <c r="L2554" t="s">
        <v>8260</v>
      </c>
      <c r="M25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4" t="s">
        <v>8261</v>
      </c>
      <c r="O2554" s="4">
        <v>-21667</v>
      </c>
      <c r="P2554" s="4">
        <f>IF(Table_GL_DATA_QUERY[[#This Row],[TRANSAMT]]&gt;0,Table_GL_DATA_QUERY[[#This Row],[TRANSAMT]],0)</f>
        <v>0</v>
      </c>
      <c r="Q2554" s="4">
        <f>-IF(Table_GL_DATA_QUERY[[#This Row],[TRANSAMT]]&lt;0,Table_GL_DATA_QUERY[[#This Row],[TRANSAMT]],0)</f>
        <v>21667</v>
      </c>
      <c r="R2554" t="s">
        <v>26</v>
      </c>
      <c r="S2554" t="s">
        <v>27</v>
      </c>
    </row>
    <row r="2555" spans="1:19" x14ac:dyDescent="0.25">
      <c r="A2555" s="6">
        <v>20210712</v>
      </c>
      <c r="B2555" t="s">
        <v>768</v>
      </c>
      <c r="C2555" t="s">
        <v>3682</v>
      </c>
      <c r="D2555" t="s">
        <v>7631</v>
      </c>
      <c r="E2555" t="s">
        <v>110</v>
      </c>
      <c r="F2555" t="s">
        <v>24</v>
      </c>
      <c r="G2555" t="s">
        <v>355</v>
      </c>
      <c r="H2555">
        <v>0</v>
      </c>
      <c r="I2555">
        <v>0</v>
      </c>
      <c r="J2555" t="s">
        <v>441</v>
      </c>
      <c r="K2555" t="s">
        <v>8262</v>
      </c>
      <c r="L2555" t="s">
        <v>8263</v>
      </c>
      <c r="M25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5" t="s">
        <v>8264</v>
      </c>
      <c r="O2555" s="4">
        <v>-1988</v>
      </c>
      <c r="P2555" s="4">
        <f>IF(Table_GL_DATA_QUERY[[#This Row],[TRANSAMT]]&gt;0,Table_GL_DATA_QUERY[[#This Row],[TRANSAMT]],0)</f>
        <v>0</v>
      </c>
      <c r="Q2555" s="4">
        <f>-IF(Table_GL_DATA_QUERY[[#This Row],[TRANSAMT]]&lt;0,Table_GL_DATA_QUERY[[#This Row],[TRANSAMT]],0)</f>
        <v>1988</v>
      </c>
      <c r="R2555" t="s">
        <v>26</v>
      </c>
      <c r="S2555" t="s">
        <v>27</v>
      </c>
    </row>
    <row r="2556" spans="1:19" x14ac:dyDescent="0.25">
      <c r="A2556" s="6">
        <v>20210712</v>
      </c>
      <c r="B2556" t="s">
        <v>768</v>
      </c>
      <c r="C2556" t="s">
        <v>3682</v>
      </c>
      <c r="D2556" t="s">
        <v>7631</v>
      </c>
      <c r="E2556" t="s">
        <v>111</v>
      </c>
      <c r="F2556" t="s">
        <v>1198</v>
      </c>
      <c r="G2556" t="s">
        <v>355</v>
      </c>
      <c r="H2556">
        <v>0</v>
      </c>
      <c r="I2556">
        <v>0</v>
      </c>
      <c r="J2556" t="s">
        <v>441</v>
      </c>
      <c r="K2556" t="s">
        <v>8265</v>
      </c>
      <c r="L2556" t="s">
        <v>8266</v>
      </c>
      <c r="M25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6" t="s">
        <v>8267</v>
      </c>
      <c r="O2556" s="4">
        <v>-509168</v>
      </c>
      <c r="P2556" s="4">
        <f>IF(Table_GL_DATA_QUERY[[#This Row],[TRANSAMT]]&gt;0,Table_GL_DATA_QUERY[[#This Row],[TRANSAMT]],0)</f>
        <v>0</v>
      </c>
      <c r="Q2556" s="4">
        <f>-IF(Table_GL_DATA_QUERY[[#This Row],[TRANSAMT]]&lt;0,Table_GL_DATA_QUERY[[#This Row],[TRANSAMT]],0)</f>
        <v>509168</v>
      </c>
      <c r="R2556" t="s">
        <v>26</v>
      </c>
      <c r="S2556" t="s">
        <v>27</v>
      </c>
    </row>
    <row r="2557" spans="1:19" x14ac:dyDescent="0.25">
      <c r="A2557" s="6">
        <v>20210712</v>
      </c>
      <c r="B2557" t="s">
        <v>768</v>
      </c>
      <c r="C2557" t="s">
        <v>3682</v>
      </c>
      <c r="D2557" t="s">
        <v>7631</v>
      </c>
      <c r="E2557" t="s">
        <v>114</v>
      </c>
      <c r="F2557" t="s">
        <v>451</v>
      </c>
      <c r="G2557" t="s">
        <v>355</v>
      </c>
      <c r="H2557">
        <v>0</v>
      </c>
      <c r="I2557">
        <v>0</v>
      </c>
      <c r="J2557" t="s">
        <v>441</v>
      </c>
      <c r="K2557" t="s">
        <v>8268</v>
      </c>
      <c r="L2557" t="s">
        <v>8269</v>
      </c>
      <c r="M25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7" t="s">
        <v>8270</v>
      </c>
      <c r="O2557" s="4">
        <v>-676117</v>
      </c>
      <c r="P2557" s="4">
        <f>IF(Table_GL_DATA_QUERY[[#This Row],[TRANSAMT]]&gt;0,Table_GL_DATA_QUERY[[#This Row],[TRANSAMT]],0)</f>
        <v>0</v>
      </c>
      <c r="Q2557" s="4">
        <f>-IF(Table_GL_DATA_QUERY[[#This Row],[TRANSAMT]]&lt;0,Table_GL_DATA_QUERY[[#This Row],[TRANSAMT]],0)</f>
        <v>676117</v>
      </c>
      <c r="R2557" t="s">
        <v>26</v>
      </c>
      <c r="S2557" t="s">
        <v>27</v>
      </c>
    </row>
    <row r="2558" spans="1:19" x14ac:dyDescent="0.25">
      <c r="A2558" s="6">
        <v>20210712</v>
      </c>
      <c r="B2558" t="s">
        <v>768</v>
      </c>
      <c r="C2558" t="s">
        <v>3682</v>
      </c>
      <c r="D2558" t="s">
        <v>7631</v>
      </c>
      <c r="E2558" t="s">
        <v>115</v>
      </c>
      <c r="F2558" t="s">
        <v>24</v>
      </c>
      <c r="G2558" t="s">
        <v>355</v>
      </c>
      <c r="H2558">
        <v>0</v>
      </c>
      <c r="I2558">
        <v>0</v>
      </c>
      <c r="J2558" t="s">
        <v>441</v>
      </c>
      <c r="K2558" t="s">
        <v>8271</v>
      </c>
      <c r="L2558" t="s">
        <v>8272</v>
      </c>
      <c r="M25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8" t="s">
        <v>8273</v>
      </c>
      <c r="O2558" s="4">
        <v>-14186</v>
      </c>
      <c r="P2558" s="4">
        <f>IF(Table_GL_DATA_QUERY[[#This Row],[TRANSAMT]]&gt;0,Table_GL_DATA_QUERY[[#This Row],[TRANSAMT]],0)</f>
        <v>0</v>
      </c>
      <c r="Q2558" s="4">
        <f>-IF(Table_GL_DATA_QUERY[[#This Row],[TRANSAMT]]&lt;0,Table_GL_DATA_QUERY[[#This Row],[TRANSAMT]],0)</f>
        <v>14186</v>
      </c>
      <c r="R2558" t="s">
        <v>26</v>
      </c>
      <c r="S2558" t="s">
        <v>27</v>
      </c>
    </row>
    <row r="2559" spans="1:19" x14ac:dyDescent="0.25">
      <c r="A2559" s="6">
        <v>20210712</v>
      </c>
      <c r="B2559" t="s">
        <v>768</v>
      </c>
      <c r="C2559" t="s">
        <v>3682</v>
      </c>
      <c r="D2559" t="s">
        <v>7631</v>
      </c>
      <c r="E2559" t="s">
        <v>118</v>
      </c>
      <c r="F2559" t="s">
        <v>1371</v>
      </c>
      <c r="G2559" t="s">
        <v>355</v>
      </c>
      <c r="H2559">
        <v>0</v>
      </c>
      <c r="I2559">
        <v>0</v>
      </c>
      <c r="J2559" t="s">
        <v>441</v>
      </c>
      <c r="K2559" t="s">
        <v>8274</v>
      </c>
      <c r="L2559" t="s">
        <v>8275</v>
      </c>
      <c r="M25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59" t="s">
        <v>8276</v>
      </c>
      <c r="O2559" s="4">
        <v>-879676</v>
      </c>
      <c r="P2559" s="4">
        <f>IF(Table_GL_DATA_QUERY[[#This Row],[TRANSAMT]]&gt;0,Table_GL_DATA_QUERY[[#This Row],[TRANSAMT]],0)</f>
        <v>0</v>
      </c>
      <c r="Q2559" s="4">
        <f>-IF(Table_GL_DATA_QUERY[[#This Row],[TRANSAMT]]&lt;0,Table_GL_DATA_QUERY[[#This Row],[TRANSAMT]],0)</f>
        <v>879676</v>
      </c>
      <c r="R2559" t="s">
        <v>26</v>
      </c>
      <c r="S2559" t="s">
        <v>27</v>
      </c>
    </row>
    <row r="2560" spans="1:19" x14ac:dyDescent="0.25">
      <c r="A2560" s="6">
        <v>20210712</v>
      </c>
      <c r="B2560" t="s">
        <v>768</v>
      </c>
      <c r="C2560" t="s">
        <v>3682</v>
      </c>
      <c r="D2560" t="s">
        <v>7631</v>
      </c>
      <c r="E2560" t="s">
        <v>201</v>
      </c>
      <c r="F2560" t="s">
        <v>631</v>
      </c>
      <c r="G2560" t="s">
        <v>355</v>
      </c>
      <c r="H2560">
        <v>0</v>
      </c>
      <c r="I2560">
        <v>0</v>
      </c>
      <c r="J2560" t="s">
        <v>441</v>
      </c>
      <c r="K2560" t="s">
        <v>8277</v>
      </c>
      <c r="L2560" t="s">
        <v>8278</v>
      </c>
      <c r="M25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0" t="s">
        <v>8279</v>
      </c>
      <c r="O2560" s="4">
        <v>-277656</v>
      </c>
      <c r="P2560" s="4">
        <f>IF(Table_GL_DATA_QUERY[[#This Row],[TRANSAMT]]&gt;0,Table_GL_DATA_QUERY[[#This Row],[TRANSAMT]],0)</f>
        <v>0</v>
      </c>
      <c r="Q2560" s="4">
        <f>-IF(Table_GL_DATA_QUERY[[#This Row],[TRANSAMT]]&lt;0,Table_GL_DATA_QUERY[[#This Row],[TRANSAMT]],0)</f>
        <v>277656</v>
      </c>
      <c r="R2560" t="s">
        <v>26</v>
      </c>
      <c r="S2560" t="s">
        <v>27</v>
      </c>
    </row>
    <row r="2561" spans="1:19" x14ac:dyDescent="0.25">
      <c r="A2561" s="6">
        <v>20210712</v>
      </c>
      <c r="B2561" t="s">
        <v>768</v>
      </c>
      <c r="C2561" t="s">
        <v>3682</v>
      </c>
      <c r="D2561" t="s">
        <v>7631</v>
      </c>
      <c r="E2561" t="s">
        <v>47</v>
      </c>
      <c r="F2561" t="s">
        <v>1747</v>
      </c>
      <c r="G2561" t="s">
        <v>355</v>
      </c>
      <c r="H2561">
        <v>0</v>
      </c>
      <c r="I2561">
        <v>0</v>
      </c>
      <c r="J2561" t="s">
        <v>441</v>
      </c>
      <c r="K2561" t="s">
        <v>8280</v>
      </c>
      <c r="L2561" t="s">
        <v>8281</v>
      </c>
      <c r="M25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1" t="s">
        <v>8282</v>
      </c>
      <c r="O2561" s="4">
        <v>-1453893</v>
      </c>
      <c r="P2561" s="4">
        <f>IF(Table_GL_DATA_QUERY[[#This Row],[TRANSAMT]]&gt;0,Table_GL_DATA_QUERY[[#This Row],[TRANSAMT]],0)</f>
        <v>0</v>
      </c>
      <c r="Q2561" s="4">
        <f>-IF(Table_GL_DATA_QUERY[[#This Row],[TRANSAMT]]&lt;0,Table_GL_DATA_QUERY[[#This Row],[TRANSAMT]],0)</f>
        <v>1453893</v>
      </c>
      <c r="R2561" t="s">
        <v>26</v>
      </c>
      <c r="S2561" t="s">
        <v>27</v>
      </c>
    </row>
    <row r="2562" spans="1:19" x14ac:dyDescent="0.25">
      <c r="A2562" s="6">
        <v>20210712</v>
      </c>
      <c r="B2562" t="s">
        <v>768</v>
      </c>
      <c r="C2562" t="s">
        <v>3682</v>
      </c>
      <c r="D2562" t="s">
        <v>7631</v>
      </c>
      <c r="E2562" t="s">
        <v>120</v>
      </c>
      <c r="F2562" t="s">
        <v>1748</v>
      </c>
      <c r="G2562" t="s">
        <v>355</v>
      </c>
      <c r="H2562">
        <v>0</v>
      </c>
      <c r="I2562">
        <v>0</v>
      </c>
      <c r="J2562" t="s">
        <v>466</v>
      </c>
      <c r="K2562" t="s">
        <v>8283</v>
      </c>
      <c r="L2562" t="s">
        <v>8284</v>
      </c>
      <c r="M25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2" t="s">
        <v>8285</v>
      </c>
      <c r="O2562" s="4">
        <v>-1491840</v>
      </c>
      <c r="P2562" s="4">
        <f>IF(Table_GL_DATA_QUERY[[#This Row],[TRANSAMT]]&gt;0,Table_GL_DATA_QUERY[[#This Row],[TRANSAMT]],0)</f>
        <v>0</v>
      </c>
      <c r="Q2562" s="4">
        <f>-IF(Table_GL_DATA_QUERY[[#This Row],[TRANSAMT]]&lt;0,Table_GL_DATA_QUERY[[#This Row],[TRANSAMT]],0)</f>
        <v>1491840</v>
      </c>
      <c r="R2562" t="s">
        <v>26</v>
      </c>
      <c r="S2562" t="s">
        <v>27</v>
      </c>
    </row>
    <row r="2563" spans="1:19" x14ac:dyDescent="0.25">
      <c r="A2563" s="6">
        <v>20210712</v>
      </c>
      <c r="B2563" t="s">
        <v>768</v>
      </c>
      <c r="C2563" t="s">
        <v>3682</v>
      </c>
      <c r="D2563" t="s">
        <v>7631</v>
      </c>
      <c r="E2563" t="s">
        <v>122</v>
      </c>
      <c r="F2563" t="s">
        <v>150</v>
      </c>
      <c r="G2563" t="s">
        <v>355</v>
      </c>
      <c r="H2563">
        <v>0</v>
      </c>
      <c r="I2563">
        <v>0</v>
      </c>
      <c r="J2563" t="s">
        <v>466</v>
      </c>
      <c r="K2563" t="s">
        <v>8286</v>
      </c>
      <c r="L2563" t="s">
        <v>8287</v>
      </c>
      <c r="M25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3" t="s">
        <v>8288</v>
      </c>
      <c r="O2563" s="4">
        <v>-35699</v>
      </c>
      <c r="P2563" s="4">
        <f>IF(Table_GL_DATA_QUERY[[#This Row],[TRANSAMT]]&gt;0,Table_GL_DATA_QUERY[[#This Row],[TRANSAMT]],0)</f>
        <v>0</v>
      </c>
      <c r="Q2563" s="4">
        <f>-IF(Table_GL_DATA_QUERY[[#This Row],[TRANSAMT]]&lt;0,Table_GL_DATA_QUERY[[#This Row],[TRANSAMT]],0)</f>
        <v>35699</v>
      </c>
      <c r="R2563" t="s">
        <v>26</v>
      </c>
      <c r="S2563" t="s">
        <v>27</v>
      </c>
    </row>
    <row r="2564" spans="1:19" x14ac:dyDescent="0.25">
      <c r="A2564" s="6">
        <v>20210712</v>
      </c>
      <c r="B2564" t="s">
        <v>768</v>
      </c>
      <c r="C2564" t="s">
        <v>3682</v>
      </c>
      <c r="D2564" t="s">
        <v>7631</v>
      </c>
      <c r="E2564" t="s">
        <v>209</v>
      </c>
      <c r="F2564" t="s">
        <v>3402</v>
      </c>
      <c r="G2564" t="s">
        <v>355</v>
      </c>
      <c r="H2564">
        <v>0</v>
      </c>
      <c r="I2564">
        <v>0</v>
      </c>
      <c r="J2564" t="s">
        <v>466</v>
      </c>
      <c r="K2564" t="s">
        <v>8289</v>
      </c>
      <c r="L2564" t="s">
        <v>8290</v>
      </c>
      <c r="M25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4" t="s">
        <v>8291</v>
      </c>
      <c r="O2564" s="4">
        <v>-5507544</v>
      </c>
      <c r="P2564" s="4">
        <f>IF(Table_GL_DATA_QUERY[[#This Row],[TRANSAMT]]&gt;0,Table_GL_DATA_QUERY[[#This Row],[TRANSAMT]],0)</f>
        <v>0</v>
      </c>
      <c r="Q2564" s="4">
        <f>-IF(Table_GL_DATA_QUERY[[#This Row],[TRANSAMT]]&lt;0,Table_GL_DATA_QUERY[[#This Row],[TRANSAMT]],0)</f>
        <v>5507544</v>
      </c>
      <c r="R2564" t="s">
        <v>26</v>
      </c>
      <c r="S2564" t="s">
        <v>27</v>
      </c>
    </row>
    <row r="2565" spans="1:19" x14ac:dyDescent="0.25">
      <c r="A2565" s="6">
        <v>20210712</v>
      </c>
      <c r="B2565" t="s">
        <v>768</v>
      </c>
      <c r="C2565" t="s">
        <v>3682</v>
      </c>
      <c r="D2565" t="s">
        <v>7631</v>
      </c>
      <c r="E2565" t="s">
        <v>210</v>
      </c>
      <c r="F2565" t="s">
        <v>150</v>
      </c>
      <c r="G2565" t="s">
        <v>355</v>
      </c>
      <c r="H2565">
        <v>0</v>
      </c>
      <c r="I2565">
        <v>0</v>
      </c>
      <c r="J2565" t="s">
        <v>466</v>
      </c>
      <c r="K2565" t="s">
        <v>8292</v>
      </c>
      <c r="L2565" t="s">
        <v>8293</v>
      </c>
      <c r="M25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5" t="s">
        <v>8294</v>
      </c>
      <c r="O2565" s="4">
        <v>-37713</v>
      </c>
      <c r="P2565" s="4">
        <f>IF(Table_GL_DATA_QUERY[[#This Row],[TRANSAMT]]&gt;0,Table_GL_DATA_QUERY[[#This Row],[TRANSAMT]],0)</f>
        <v>0</v>
      </c>
      <c r="Q2565" s="4">
        <f>-IF(Table_GL_DATA_QUERY[[#This Row],[TRANSAMT]]&lt;0,Table_GL_DATA_QUERY[[#This Row],[TRANSAMT]],0)</f>
        <v>37713</v>
      </c>
      <c r="R2565" t="s">
        <v>26</v>
      </c>
      <c r="S2565" t="s">
        <v>27</v>
      </c>
    </row>
    <row r="2566" spans="1:19" x14ac:dyDescent="0.25">
      <c r="A2566" s="6">
        <v>20210712</v>
      </c>
      <c r="B2566" t="s">
        <v>768</v>
      </c>
      <c r="C2566" t="s">
        <v>3682</v>
      </c>
      <c r="D2566" t="s">
        <v>7631</v>
      </c>
      <c r="E2566" t="s">
        <v>124</v>
      </c>
      <c r="F2566" t="s">
        <v>8295</v>
      </c>
      <c r="G2566" t="s">
        <v>355</v>
      </c>
      <c r="H2566">
        <v>0</v>
      </c>
      <c r="I2566">
        <v>0</v>
      </c>
      <c r="J2566" t="s">
        <v>466</v>
      </c>
      <c r="K2566" t="s">
        <v>8296</v>
      </c>
      <c r="L2566" t="s">
        <v>8297</v>
      </c>
      <c r="M25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6" t="s">
        <v>8298</v>
      </c>
      <c r="O2566" s="4">
        <v>-1617633</v>
      </c>
      <c r="P2566" s="4">
        <f>IF(Table_GL_DATA_QUERY[[#This Row],[TRANSAMT]]&gt;0,Table_GL_DATA_QUERY[[#This Row],[TRANSAMT]],0)</f>
        <v>0</v>
      </c>
      <c r="Q2566" s="4">
        <f>-IF(Table_GL_DATA_QUERY[[#This Row],[TRANSAMT]]&lt;0,Table_GL_DATA_QUERY[[#This Row],[TRANSAMT]],0)</f>
        <v>1617633</v>
      </c>
      <c r="R2566" t="s">
        <v>26</v>
      </c>
      <c r="S2566" t="s">
        <v>27</v>
      </c>
    </row>
    <row r="2567" spans="1:19" x14ac:dyDescent="0.25">
      <c r="A2567" s="6">
        <v>20210712</v>
      </c>
      <c r="B2567" t="s">
        <v>768</v>
      </c>
      <c r="C2567" t="s">
        <v>3682</v>
      </c>
      <c r="D2567" t="s">
        <v>7631</v>
      </c>
      <c r="E2567" t="s">
        <v>130</v>
      </c>
      <c r="F2567" t="s">
        <v>150</v>
      </c>
      <c r="G2567" t="s">
        <v>355</v>
      </c>
      <c r="H2567">
        <v>0</v>
      </c>
      <c r="I2567">
        <v>0</v>
      </c>
      <c r="J2567" t="s">
        <v>466</v>
      </c>
      <c r="K2567" t="s">
        <v>8299</v>
      </c>
      <c r="L2567" t="s">
        <v>8300</v>
      </c>
      <c r="M25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7" t="s">
        <v>8301</v>
      </c>
      <c r="O2567" s="4">
        <v>-60538</v>
      </c>
      <c r="P2567" s="4">
        <f>IF(Table_GL_DATA_QUERY[[#This Row],[TRANSAMT]]&gt;0,Table_GL_DATA_QUERY[[#This Row],[TRANSAMT]],0)</f>
        <v>0</v>
      </c>
      <c r="Q2567" s="4">
        <f>-IF(Table_GL_DATA_QUERY[[#This Row],[TRANSAMT]]&lt;0,Table_GL_DATA_QUERY[[#This Row],[TRANSAMT]],0)</f>
        <v>60538</v>
      </c>
      <c r="R2567" t="s">
        <v>26</v>
      </c>
      <c r="S2567" t="s">
        <v>27</v>
      </c>
    </row>
    <row r="2568" spans="1:19" x14ac:dyDescent="0.25">
      <c r="A2568" s="6">
        <v>20210705</v>
      </c>
      <c r="B2568" t="s">
        <v>768</v>
      </c>
      <c r="C2568" t="s">
        <v>3682</v>
      </c>
      <c r="D2568" t="s">
        <v>9022</v>
      </c>
      <c r="E2568" t="s">
        <v>101</v>
      </c>
      <c r="F2568" t="s">
        <v>52</v>
      </c>
      <c r="G2568" t="s">
        <v>230</v>
      </c>
      <c r="H2568">
        <v>0</v>
      </c>
      <c r="I2568">
        <v>0</v>
      </c>
      <c r="J2568" t="s">
        <v>61</v>
      </c>
      <c r="K2568" t="s">
        <v>976</v>
      </c>
      <c r="L2568" t="s">
        <v>9101</v>
      </c>
      <c r="M25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8" t="s">
        <v>5983</v>
      </c>
      <c r="O2568" s="4">
        <v>296792</v>
      </c>
      <c r="P2568" s="4">
        <f>IF(Table_GL_DATA_QUERY[[#This Row],[TRANSAMT]]&gt;0,Table_GL_DATA_QUERY[[#This Row],[TRANSAMT]],0)</f>
        <v>296792</v>
      </c>
      <c r="Q2568" s="4">
        <f>-IF(Table_GL_DATA_QUERY[[#This Row],[TRANSAMT]]&lt;0,Table_GL_DATA_QUERY[[#This Row],[TRANSAMT]],0)</f>
        <v>0</v>
      </c>
      <c r="R2568" t="s">
        <v>31</v>
      </c>
      <c r="S2568" t="s">
        <v>27</v>
      </c>
    </row>
    <row r="2569" spans="1:19" x14ac:dyDescent="0.25">
      <c r="A2569" s="6">
        <v>20210705</v>
      </c>
      <c r="B2569" t="s">
        <v>768</v>
      </c>
      <c r="C2569" t="s">
        <v>3682</v>
      </c>
      <c r="D2569" t="s">
        <v>9022</v>
      </c>
      <c r="E2569" t="s">
        <v>103</v>
      </c>
      <c r="F2569" t="s">
        <v>185</v>
      </c>
      <c r="G2569" t="s">
        <v>230</v>
      </c>
      <c r="H2569">
        <v>0</v>
      </c>
      <c r="I2569">
        <v>0</v>
      </c>
      <c r="J2569" t="s">
        <v>61</v>
      </c>
      <c r="K2569" t="s">
        <v>9102</v>
      </c>
      <c r="L2569" t="s">
        <v>9103</v>
      </c>
      <c r="M25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69" t="s">
        <v>9104</v>
      </c>
      <c r="O2569" s="4">
        <v>69000</v>
      </c>
      <c r="P2569" s="4">
        <f>IF(Table_GL_DATA_QUERY[[#This Row],[TRANSAMT]]&gt;0,Table_GL_DATA_QUERY[[#This Row],[TRANSAMT]],0)</f>
        <v>69000</v>
      </c>
      <c r="Q2569" s="4">
        <f>-IF(Table_GL_DATA_QUERY[[#This Row],[TRANSAMT]]&lt;0,Table_GL_DATA_QUERY[[#This Row],[TRANSAMT]],0)</f>
        <v>0</v>
      </c>
      <c r="R2569" t="s">
        <v>31</v>
      </c>
      <c r="S2569" t="s">
        <v>27</v>
      </c>
    </row>
    <row r="2570" spans="1:19" x14ac:dyDescent="0.25">
      <c r="A2570" s="6">
        <v>20210705</v>
      </c>
      <c r="B2570" t="s">
        <v>768</v>
      </c>
      <c r="C2570" t="s">
        <v>3682</v>
      </c>
      <c r="D2570" t="s">
        <v>9022</v>
      </c>
      <c r="E2570" t="s">
        <v>104</v>
      </c>
      <c r="F2570" t="s">
        <v>150</v>
      </c>
      <c r="G2570" t="s">
        <v>230</v>
      </c>
      <c r="H2570">
        <v>0</v>
      </c>
      <c r="I2570">
        <v>0</v>
      </c>
      <c r="J2570" t="s">
        <v>61</v>
      </c>
      <c r="K2570" t="s">
        <v>282</v>
      </c>
      <c r="L2570" t="s">
        <v>9105</v>
      </c>
      <c r="M25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000010705783</v>
      </c>
      <c r="N2570" t="s">
        <v>283</v>
      </c>
      <c r="O2570" s="4">
        <v>5742</v>
      </c>
      <c r="P2570" s="4">
        <f>IF(Table_GL_DATA_QUERY[[#This Row],[TRANSAMT]]&gt;0,Table_GL_DATA_QUERY[[#This Row],[TRANSAMT]],0)</f>
        <v>5742</v>
      </c>
      <c r="Q2570" s="4">
        <f>-IF(Table_GL_DATA_QUERY[[#This Row],[TRANSAMT]]&lt;0,Table_GL_DATA_QUERY[[#This Row],[TRANSAMT]],0)</f>
        <v>0</v>
      </c>
      <c r="R2570" t="s">
        <v>31</v>
      </c>
      <c r="S2570" t="s">
        <v>27</v>
      </c>
    </row>
    <row r="2571" spans="1:19" x14ac:dyDescent="0.25">
      <c r="A2571" s="6">
        <v>20210706</v>
      </c>
      <c r="B2571" t="s">
        <v>768</v>
      </c>
      <c r="C2571" t="s">
        <v>3682</v>
      </c>
      <c r="D2571" t="s">
        <v>9022</v>
      </c>
      <c r="E2571" t="s">
        <v>106</v>
      </c>
      <c r="F2571" t="s">
        <v>24</v>
      </c>
      <c r="G2571" t="s">
        <v>230</v>
      </c>
      <c r="H2571">
        <v>0</v>
      </c>
      <c r="I2571">
        <v>0</v>
      </c>
      <c r="J2571" t="s">
        <v>61</v>
      </c>
      <c r="K2571" t="s">
        <v>9106</v>
      </c>
      <c r="L2571" t="s">
        <v>9107</v>
      </c>
      <c r="M25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71" t="s">
        <v>9108</v>
      </c>
      <c r="O2571" s="4">
        <v>123579</v>
      </c>
      <c r="P2571" s="4">
        <f>IF(Table_GL_DATA_QUERY[[#This Row],[TRANSAMT]]&gt;0,Table_GL_DATA_QUERY[[#This Row],[TRANSAMT]],0)</f>
        <v>123579</v>
      </c>
      <c r="Q2571" s="4">
        <f>-IF(Table_GL_DATA_QUERY[[#This Row],[TRANSAMT]]&lt;0,Table_GL_DATA_QUERY[[#This Row],[TRANSAMT]],0)</f>
        <v>0</v>
      </c>
      <c r="R2571" t="s">
        <v>31</v>
      </c>
      <c r="S2571" t="s">
        <v>27</v>
      </c>
    </row>
    <row r="2572" spans="1:19" x14ac:dyDescent="0.25">
      <c r="A2572" s="6">
        <v>20210706</v>
      </c>
      <c r="B2572" t="s">
        <v>768</v>
      </c>
      <c r="C2572" t="s">
        <v>3682</v>
      </c>
      <c r="D2572" t="s">
        <v>9022</v>
      </c>
      <c r="E2572" t="s">
        <v>107</v>
      </c>
      <c r="F2572" t="s">
        <v>150</v>
      </c>
      <c r="G2572" t="s">
        <v>230</v>
      </c>
      <c r="H2572">
        <v>0</v>
      </c>
      <c r="I2572">
        <v>0</v>
      </c>
      <c r="J2572" t="s">
        <v>61</v>
      </c>
      <c r="K2572" t="s">
        <v>988</v>
      </c>
      <c r="L2572" t="s">
        <v>9109</v>
      </c>
      <c r="M25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72" t="s">
        <v>1172</v>
      </c>
      <c r="O2572" s="4">
        <v>265348</v>
      </c>
      <c r="P2572" s="4">
        <f>IF(Table_GL_DATA_QUERY[[#This Row],[TRANSAMT]]&gt;0,Table_GL_DATA_QUERY[[#This Row],[TRANSAMT]],0)</f>
        <v>265348</v>
      </c>
      <c r="Q2572" s="4">
        <f>-IF(Table_GL_DATA_QUERY[[#This Row],[TRANSAMT]]&lt;0,Table_GL_DATA_QUERY[[#This Row],[TRANSAMT]],0)</f>
        <v>0</v>
      </c>
      <c r="R2572" t="s">
        <v>31</v>
      </c>
      <c r="S2572" t="s">
        <v>27</v>
      </c>
    </row>
    <row r="2573" spans="1:19" x14ac:dyDescent="0.25">
      <c r="A2573" s="6">
        <v>20210706</v>
      </c>
      <c r="B2573" t="s">
        <v>768</v>
      </c>
      <c r="C2573" t="s">
        <v>3682</v>
      </c>
      <c r="D2573" t="s">
        <v>9022</v>
      </c>
      <c r="E2573" t="s">
        <v>109</v>
      </c>
      <c r="F2573" t="s">
        <v>150</v>
      </c>
      <c r="G2573" t="s">
        <v>230</v>
      </c>
      <c r="H2573">
        <v>0</v>
      </c>
      <c r="I2573">
        <v>0</v>
      </c>
      <c r="J2573" t="s">
        <v>61</v>
      </c>
      <c r="K2573" t="s">
        <v>9110</v>
      </c>
      <c r="L2573" t="s">
        <v>9111</v>
      </c>
      <c r="M25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73" t="s">
        <v>9112</v>
      </c>
      <c r="O2573" s="4">
        <v>37784</v>
      </c>
      <c r="P2573" s="4">
        <f>IF(Table_GL_DATA_QUERY[[#This Row],[TRANSAMT]]&gt;0,Table_GL_DATA_QUERY[[#This Row],[TRANSAMT]],0)</f>
        <v>37784</v>
      </c>
      <c r="Q2573" s="4">
        <f>-IF(Table_GL_DATA_QUERY[[#This Row],[TRANSAMT]]&lt;0,Table_GL_DATA_QUERY[[#This Row],[TRANSAMT]],0)</f>
        <v>0</v>
      </c>
      <c r="R2573" t="s">
        <v>31</v>
      </c>
      <c r="S2573" t="s">
        <v>27</v>
      </c>
    </row>
    <row r="2574" spans="1:19" x14ac:dyDescent="0.25">
      <c r="A2574" s="6">
        <v>20210708</v>
      </c>
      <c r="B2574" t="s">
        <v>768</v>
      </c>
      <c r="C2574" t="s">
        <v>3682</v>
      </c>
      <c r="D2574" t="s">
        <v>9022</v>
      </c>
      <c r="E2574" t="s">
        <v>193</v>
      </c>
      <c r="F2574" t="s">
        <v>150</v>
      </c>
      <c r="G2574" t="s">
        <v>230</v>
      </c>
      <c r="H2574">
        <v>0</v>
      </c>
      <c r="I2574">
        <v>0</v>
      </c>
      <c r="J2574" t="s">
        <v>61</v>
      </c>
      <c r="K2574" t="s">
        <v>382</v>
      </c>
      <c r="L2574" t="s">
        <v>9113</v>
      </c>
      <c r="M25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74" t="s">
        <v>2602</v>
      </c>
      <c r="O2574" s="4">
        <v>737275</v>
      </c>
      <c r="P2574" s="4">
        <f>IF(Table_GL_DATA_QUERY[[#This Row],[TRANSAMT]]&gt;0,Table_GL_DATA_QUERY[[#This Row],[TRANSAMT]],0)</f>
        <v>737275</v>
      </c>
      <c r="Q2574" s="4">
        <f>-IF(Table_GL_DATA_QUERY[[#This Row],[TRANSAMT]]&lt;0,Table_GL_DATA_QUERY[[#This Row],[TRANSAMT]],0)</f>
        <v>0</v>
      </c>
      <c r="R2574" t="s">
        <v>31</v>
      </c>
      <c r="S2574" t="s">
        <v>27</v>
      </c>
    </row>
    <row r="2575" spans="1:19" x14ac:dyDescent="0.25">
      <c r="A2575" s="6">
        <v>20210712</v>
      </c>
      <c r="B2575" t="s">
        <v>768</v>
      </c>
      <c r="C2575" t="s">
        <v>3682</v>
      </c>
      <c r="D2575" t="s">
        <v>9022</v>
      </c>
      <c r="E2575" t="s">
        <v>196</v>
      </c>
      <c r="F2575" t="s">
        <v>129</v>
      </c>
      <c r="G2575" t="s">
        <v>230</v>
      </c>
      <c r="H2575">
        <v>0</v>
      </c>
      <c r="I2575">
        <v>0</v>
      </c>
      <c r="J2575" t="s">
        <v>61</v>
      </c>
      <c r="K2575" t="s">
        <v>859</v>
      </c>
      <c r="L2575" t="s">
        <v>9114</v>
      </c>
      <c r="M25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75" t="s">
        <v>860</v>
      </c>
      <c r="O2575" s="4">
        <v>238700.7</v>
      </c>
      <c r="P2575" s="4">
        <f>IF(Table_GL_DATA_QUERY[[#This Row],[TRANSAMT]]&gt;0,Table_GL_DATA_QUERY[[#This Row],[TRANSAMT]],0)</f>
        <v>238700.7</v>
      </c>
      <c r="Q2575" s="4">
        <f>-IF(Table_GL_DATA_QUERY[[#This Row],[TRANSAMT]]&lt;0,Table_GL_DATA_QUERY[[#This Row],[TRANSAMT]],0)</f>
        <v>0</v>
      </c>
      <c r="R2575" t="s">
        <v>31</v>
      </c>
      <c r="S2575" t="s">
        <v>27</v>
      </c>
    </row>
    <row r="2576" spans="1:19" x14ac:dyDescent="0.25">
      <c r="A2576" s="6">
        <v>20210712</v>
      </c>
      <c r="B2576" t="s">
        <v>768</v>
      </c>
      <c r="C2576" t="s">
        <v>3682</v>
      </c>
      <c r="D2576" t="s">
        <v>9022</v>
      </c>
      <c r="E2576" t="s">
        <v>197</v>
      </c>
      <c r="F2576" t="s">
        <v>41</v>
      </c>
      <c r="G2576" t="s">
        <v>230</v>
      </c>
      <c r="H2576">
        <v>0</v>
      </c>
      <c r="I2576">
        <v>0</v>
      </c>
      <c r="J2576" t="s">
        <v>61</v>
      </c>
      <c r="K2576" t="s">
        <v>9115</v>
      </c>
      <c r="L2576" t="s">
        <v>9116</v>
      </c>
      <c r="M25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000CMS201932</v>
      </c>
      <c r="N2576" t="s">
        <v>96</v>
      </c>
      <c r="O2576" s="4">
        <v>49010</v>
      </c>
      <c r="P2576" s="4">
        <f>IF(Table_GL_DATA_QUERY[[#This Row],[TRANSAMT]]&gt;0,Table_GL_DATA_QUERY[[#This Row],[TRANSAMT]],0)</f>
        <v>49010</v>
      </c>
      <c r="Q2576" s="4">
        <f>-IF(Table_GL_DATA_QUERY[[#This Row],[TRANSAMT]]&lt;0,Table_GL_DATA_QUERY[[#This Row],[TRANSAMT]],0)</f>
        <v>0</v>
      </c>
      <c r="R2576" t="s">
        <v>31</v>
      </c>
      <c r="S2576" t="s">
        <v>27</v>
      </c>
    </row>
    <row r="2577" spans="1:19" x14ac:dyDescent="0.25">
      <c r="A2577" s="6">
        <v>20210713</v>
      </c>
      <c r="B2577" t="s">
        <v>768</v>
      </c>
      <c r="C2577" t="s">
        <v>3682</v>
      </c>
      <c r="D2577" t="s">
        <v>9022</v>
      </c>
      <c r="E2577" t="s">
        <v>198</v>
      </c>
      <c r="F2577" t="s">
        <v>41</v>
      </c>
      <c r="G2577" t="s">
        <v>230</v>
      </c>
      <c r="H2577">
        <v>0</v>
      </c>
      <c r="I2577">
        <v>0</v>
      </c>
      <c r="J2577" t="s">
        <v>61</v>
      </c>
      <c r="K2577" t="s">
        <v>5974</v>
      </c>
      <c r="L2577" t="s">
        <v>9117</v>
      </c>
      <c r="M25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77" t="s">
        <v>5976</v>
      </c>
      <c r="O2577" s="4">
        <v>60277</v>
      </c>
      <c r="P2577" s="4">
        <f>IF(Table_GL_DATA_QUERY[[#This Row],[TRANSAMT]]&gt;0,Table_GL_DATA_QUERY[[#This Row],[TRANSAMT]],0)</f>
        <v>60277</v>
      </c>
      <c r="Q2577" s="4">
        <f>-IF(Table_GL_DATA_QUERY[[#This Row],[TRANSAMT]]&lt;0,Table_GL_DATA_QUERY[[#This Row],[TRANSAMT]],0)</f>
        <v>0</v>
      </c>
      <c r="R2577" t="s">
        <v>31</v>
      </c>
      <c r="S2577" t="s">
        <v>27</v>
      </c>
    </row>
    <row r="2578" spans="1:19" x14ac:dyDescent="0.25">
      <c r="A2578" s="6">
        <v>20210713</v>
      </c>
      <c r="B2578" t="s">
        <v>768</v>
      </c>
      <c r="C2578" t="s">
        <v>3682</v>
      </c>
      <c r="D2578" t="s">
        <v>9022</v>
      </c>
      <c r="E2578" t="s">
        <v>110</v>
      </c>
      <c r="F2578" t="s">
        <v>41</v>
      </c>
      <c r="G2578" t="s">
        <v>230</v>
      </c>
      <c r="H2578">
        <v>0</v>
      </c>
      <c r="I2578">
        <v>0</v>
      </c>
      <c r="J2578" t="s">
        <v>61</v>
      </c>
      <c r="K2578" t="s">
        <v>1151</v>
      </c>
      <c r="L2578" t="s">
        <v>9118</v>
      </c>
      <c r="M25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0000SAA27527</v>
      </c>
      <c r="N2578" t="s">
        <v>2725</v>
      </c>
      <c r="O2578" s="4">
        <v>75855</v>
      </c>
      <c r="P2578" s="4">
        <f>IF(Table_GL_DATA_QUERY[[#This Row],[TRANSAMT]]&gt;0,Table_GL_DATA_QUERY[[#This Row],[TRANSAMT]],0)</f>
        <v>75855</v>
      </c>
      <c r="Q2578" s="4">
        <f>-IF(Table_GL_DATA_QUERY[[#This Row],[TRANSAMT]]&lt;0,Table_GL_DATA_QUERY[[#This Row],[TRANSAMT]],0)</f>
        <v>0</v>
      </c>
      <c r="R2578" t="s">
        <v>31</v>
      </c>
      <c r="S2578" t="s">
        <v>27</v>
      </c>
    </row>
    <row r="2579" spans="1:19" x14ac:dyDescent="0.25">
      <c r="A2579" s="6">
        <v>20210713</v>
      </c>
      <c r="B2579" t="s">
        <v>768</v>
      </c>
      <c r="C2579" t="s">
        <v>3682</v>
      </c>
      <c r="D2579" t="s">
        <v>9022</v>
      </c>
      <c r="E2579" t="s">
        <v>111</v>
      </c>
      <c r="F2579" t="s">
        <v>150</v>
      </c>
      <c r="G2579" t="s">
        <v>230</v>
      </c>
      <c r="H2579">
        <v>0</v>
      </c>
      <c r="I2579">
        <v>0</v>
      </c>
      <c r="J2579" t="s">
        <v>61</v>
      </c>
      <c r="K2579" t="s">
        <v>9119</v>
      </c>
      <c r="L2579" t="s">
        <v>9120</v>
      </c>
      <c r="M25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000245334511</v>
      </c>
      <c r="N2579" t="s">
        <v>9121</v>
      </c>
      <c r="O2579" s="4">
        <v>130877</v>
      </c>
      <c r="P2579" s="4">
        <f>IF(Table_GL_DATA_QUERY[[#This Row],[TRANSAMT]]&gt;0,Table_GL_DATA_QUERY[[#This Row],[TRANSAMT]],0)</f>
        <v>130877</v>
      </c>
      <c r="Q2579" s="4">
        <f>-IF(Table_GL_DATA_QUERY[[#This Row],[TRANSAMT]]&lt;0,Table_GL_DATA_QUERY[[#This Row],[TRANSAMT]],0)</f>
        <v>0</v>
      </c>
      <c r="R2579" t="s">
        <v>31</v>
      </c>
      <c r="S2579" t="s">
        <v>27</v>
      </c>
    </row>
    <row r="2580" spans="1:19" x14ac:dyDescent="0.25">
      <c r="A2580" s="6">
        <v>20210713</v>
      </c>
      <c r="B2580" t="s">
        <v>768</v>
      </c>
      <c r="C2580" t="s">
        <v>3682</v>
      </c>
      <c r="D2580" t="s">
        <v>9022</v>
      </c>
      <c r="E2580" t="s">
        <v>114</v>
      </c>
      <c r="F2580" t="s">
        <v>24</v>
      </c>
      <c r="G2580" t="s">
        <v>230</v>
      </c>
      <c r="H2580">
        <v>0</v>
      </c>
      <c r="I2580">
        <v>0</v>
      </c>
      <c r="J2580" t="s">
        <v>61</v>
      </c>
      <c r="K2580" t="s">
        <v>9122</v>
      </c>
      <c r="L2580" t="s">
        <v>9123</v>
      </c>
      <c r="M25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80" t="s">
        <v>9124</v>
      </c>
      <c r="O2580" s="4">
        <v>68966</v>
      </c>
      <c r="P2580" s="4">
        <f>IF(Table_GL_DATA_QUERY[[#This Row],[TRANSAMT]]&gt;0,Table_GL_DATA_QUERY[[#This Row],[TRANSAMT]],0)</f>
        <v>68966</v>
      </c>
      <c r="Q2580" s="4">
        <f>-IF(Table_GL_DATA_QUERY[[#This Row],[TRANSAMT]]&lt;0,Table_GL_DATA_QUERY[[#This Row],[TRANSAMT]],0)</f>
        <v>0</v>
      </c>
      <c r="R2580" t="s">
        <v>31</v>
      </c>
      <c r="S2580" t="s">
        <v>27</v>
      </c>
    </row>
    <row r="2581" spans="1:19" x14ac:dyDescent="0.25">
      <c r="A2581" s="6">
        <v>20210702</v>
      </c>
      <c r="B2581" t="s">
        <v>768</v>
      </c>
      <c r="C2581" t="s">
        <v>3682</v>
      </c>
      <c r="D2581" t="s">
        <v>9022</v>
      </c>
      <c r="E2581" t="s">
        <v>115</v>
      </c>
      <c r="F2581" t="s">
        <v>150</v>
      </c>
      <c r="G2581" t="s">
        <v>230</v>
      </c>
      <c r="H2581">
        <v>0</v>
      </c>
      <c r="I2581">
        <v>0</v>
      </c>
      <c r="J2581" t="s">
        <v>61</v>
      </c>
      <c r="K2581" t="s">
        <v>3343</v>
      </c>
      <c r="L2581" t="s">
        <v>9125</v>
      </c>
      <c r="M25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81" t="s">
        <v>3404</v>
      </c>
      <c r="O2581" s="4">
        <v>2262296.7599999998</v>
      </c>
      <c r="P2581" s="4">
        <f>IF(Table_GL_DATA_QUERY[[#This Row],[TRANSAMT]]&gt;0,Table_GL_DATA_QUERY[[#This Row],[TRANSAMT]],0)</f>
        <v>2262296.7599999998</v>
      </c>
      <c r="Q2581" s="4">
        <f>-IF(Table_GL_DATA_QUERY[[#This Row],[TRANSAMT]]&lt;0,Table_GL_DATA_QUERY[[#This Row],[TRANSAMT]],0)</f>
        <v>0</v>
      </c>
      <c r="R2581" t="s">
        <v>31</v>
      </c>
      <c r="S2581" t="s">
        <v>27</v>
      </c>
    </row>
    <row r="2582" spans="1:19" x14ac:dyDescent="0.25">
      <c r="A2582" s="6">
        <v>20210702</v>
      </c>
      <c r="B2582" t="s">
        <v>768</v>
      </c>
      <c r="C2582" t="s">
        <v>3682</v>
      </c>
      <c r="D2582" t="s">
        <v>9022</v>
      </c>
      <c r="E2582" t="s">
        <v>118</v>
      </c>
      <c r="F2582" t="s">
        <v>58</v>
      </c>
      <c r="G2582" t="s">
        <v>230</v>
      </c>
      <c r="H2582">
        <v>0</v>
      </c>
      <c r="I2582">
        <v>0</v>
      </c>
      <c r="J2582" t="s">
        <v>61</v>
      </c>
      <c r="K2582" t="s">
        <v>859</v>
      </c>
      <c r="L2582" t="s">
        <v>9126</v>
      </c>
      <c r="M25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82" t="s">
        <v>860</v>
      </c>
      <c r="O2582" s="4">
        <v>5373001.4400000004</v>
      </c>
      <c r="P2582" s="4">
        <f>IF(Table_GL_DATA_QUERY[[#This Row],[TRANSAMT]]&gt;0,Table_GL_DATA_QUERY[[#This Row],[TRANSAMT]],0)</f>
        <v>5373001.4400000004</v>
      </c>
      <c r="Q2582" s="4">
        <f>-IF(Table_GL_DATA_QUERY[[#This Row],[TRANSAMT]]&lt;0,Table_GL_DATA_QUERY[[#This Row],[TRANSAMT]],0)</f>
        <v>0</v>
      </c>
      <c r="R2582" t="s">
        <v>31</v>
      </c>
      <c r="S2582" t="s">
        <v>27</v>
      </c>
    </row>
    <row r="2583" spans="1:19" x14ac:dyDescent="0.25">
      <c r="A2583" s="6">
        <v>20210713</v>
      </c>
      <c r="B2583" t="s">
        <v>768</v>
      </c>
      <c r="C2583" t="s">
        <v>3682</v>
      </c>
      <c r="D2583" t="s">
        <v>9022</v>
      </c>
      <c r="E2583" t="s">
        <v>201</v>
      </c>
      <c r="F2583" t="s">
        <v>24</v>
      </c>
      <c r="G2583" t="s">
        <v>230</v>
      </c>
      <c r="H2583">
        <v>0</v>
      </c>
      <c r="I2583">
        <v>0</v>
      </c>
      <c r="J2583" t="s">
        <v>61</v>
      </c>
      <c r="K2583" t="s">
        <v>2726</v>
      </c>
      <c r="L2583" t="s">
        <v>9127</v>
      </c>
      <c r="M25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83" t="s">
        <v>3465</v>
      </c>
      <c r="O2583" s="4">
        <v>82916</v>
      </c>
      <c r="P2583" s="4">
        <f>IF(Table_GL_DATA_QUERY[[#This Row],[TRANSAMT]]&gt;0,Table_GL_DATA_QUERY[[#This Row],[TRANSAMT]],0)</f>
        <v>82916</v>
      </c>
      <c r="Q2583" s="4">
        <f>-IF(Table_GL_DATA_QUERY[[#This Row],[TRANSAMT]]&lt;0,Table_GL_DATA_QUERY[[#This Row],[TRANSAMT]],0)</f>
        <v>0</v>
      </c>
      <c r="R2583" t="s">
        <v>31</v>
      </c>
      <c r="S2583" t="s">
        <v>27</v>
      </c>
    </row>
    <row r="2584" spans="1:19" x14ac:dyDescent="0.25">
      <c r="A2584" s="6">
        <v>20210715</v>
      </c>
      <c r="B2584" t="s">
        <v>768</v>
      </c>
      <c r="C2584" t="s">
        <v>3682</v>
      </c>
      <c r="D2584" t="s">
        <v>9022</v>
      </c>
      <c r="E2584" t="s">
        <v>47</v>
      </c>
      <c r="F2584" t="s">
        <v>150</v>
      </c>
      <c r="G2584" t="s">
        <v>230</v>
      </c>
      <c r="H2584">
        <v>0</v>
      </c>
      <c r="I2584">
        <v>0</v>
      </c>
      <c r="J2584" t="s">
        <v>61</v>
      </c>
      <c r="K2584" t="s">
        <v>382</v>
      </c>
      <c r="L2584" t="s">
        <v>9128</v>
      </c>
      <c r="M25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84" t="s">
        <v>2602</v>
      </c>
      <c r="O2584" s="4">
        <v>449092</v>
      </c>
      <c r="P2584" s="4">
        <f>IF(Table_GL_DATA_QUERY[[#This Row],[TRANSAMT]]&gt;0,Table_GL_DATA_QUERY[[#This Row],[TRANSAMT]],0)</f>
        <v>449092</v>
      </c>
      <c r="Q2584" s="4">
        <f>-IF(Table_GL_DATA_QUERY[[#This Row],[TRANSAMT]]&lt;0,Table_GL_DATA_QUERY[[#This Row],[TRANSAMT]],0)</f>
        <v>0</v>
      </c>
      <c r="R2584" t="s">
        <v>31</v>
      </c>
      <c r="S2584" t="s">
        <v>27</v>
      </c>
    </row>
    <row r="2585" spans="1:19" x14ac:dyDescent="0.25">
      <c r="A2585" s="6">
        <v>20210715</v>
      </c>
      <c r="B2585" t="s">
        <v>768</v>
      </c>
      <c r="C2585" t="s">
        <v>3682</v>
      </c>
      <c r="D2585" t="s">
        <v>9022</v>
      </c>
      <c r="E2585" t="s">
        <v>120</v>
      </c>
      <c r="F2585" t="s">
        <v>41</v>
      </c>
      <c r="G2585" t="s">
        <v>230</v>
      </c>
      <c r="H2585">
        <v>0</v>
      </c>
      <c r="I2585">
        <v>0</v>
      </c>
      <c r="J2585" t="s">
        <v>61</v>
      </c>
      <c r="K2585" t="s">
        <v>9129</v>
      </c>
      <c r="L2585" t="s">
        <v>9130</v>
      </c>
      <c r="M25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85" t="s">
        <v>9131</v>
      </c>
      <c r="O2585" s="4">
        <v>4192.24</v>
      </c>
      <c r="P2585" s="4">
        <f>IF(Table_GL_DATA_QUERY[[#This Row],[TRANSAMT]]&gt;0,Table_GL_DATA_QUERY[[#This Row],[TRANSAMT]],0)</f>
        <v>4192.24</v>
      </c>
      <c r="Q2585" s="4">
        <f>-IF(Table_GL_DATA_QUERY[[#This Row],[TRANSAMT]]&lt;0,Table_GL_DATA_QUERY[[#This Row],[TRANSAMT]],0)</f>
        <v>0</v>
      </c>
      <c r="R2585" t="s">
        <v>31</v>
      </c>
      <c r="S2585" t="s">
        <v>27</v>
      </c>
    </row>
    <row r="2586" spans="1:19" x14ac:dyDescent="0.25">
      <c r="A2586" s="6">
        <v>20210707</v>
      </c>
      <c r="B2586" t="s">
        <v>768</v>
      </c>
      <c r="C2586" t="s">
        <v>3682</v>
      </c>
      <c r="D2586" t="s">
        <v>9022</v>
      </c>
      <c r="E2586" t="s">
        <v>122</v>
      </c>
      <c r="F2586" t="s">
        <v>150</v>
      </c>
      <c r="G2586" t="s">
        <v>230</v>
      </c>
      <c r="H2586">
        <v>0</v>
      </c>
      <c r="I2586">
        <v>0</v>
      </c>
      <c r="J2586" t="s">
        <v>61</v>
      </c>
      <c r="K2586" t="s">
        <v>976</v>
      </c>
      <c r="L2586" t="s">
        <v>9132</v>
      </c>
      <c r="M25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86" t="s">
        <v>5983</v>
      </c>
      <c r="O2586" s="4">
        <v>60839</v>
      </c>
      <c r="P2586" s="4">
        <f>IF(Table_GL_DATA_QUERY[[#This Row],[TRANSAMT]]&gt;0,Table_GL_DATA_QUERY[[#This Row],[TRANSAMT]],0)</f>
        <v>60839</v>
      </c>
      <c r="Q2586" s="4">
        <f>-IF(Table_GL_DATA_QUERY[[#This Row],[TRANSAMT]]&lt;0,Table_GL_DATA_QUERY[[#This Row],[TRANSAMT]],0)</f>
        <v>0</v>
      </c>
      <c r="R2586" t="s">
        <v>31</v>
      </c>
      <c r="S2586" t="s">
        <v>27</v>
      </c>
    </row>
    <row r="2587" spans="1:19" x14ac:dyDescent="0.25">
      <c r="A2587" s="6">
        <v>20210707</v>
      </c>
      <c r="B2587" t="s">
        <v>768</v>
      </c>
      <c r="C2587" t="s">
        <v>3682</v>
      </c>
      <c r="D2587" t="s">
        <v>9022</v>
      </c>
      <c r="E2587" t="s">
        <v>209</v>
      </c>
      <c r="F2587" t="s">
        <v>58</v>
      </c>
      <c r="G2587" t="s">
        <v>230</v>
      </c>
      <c r="H2587">
        <v>0</v>
      </c>
      <c r="I2587">
        <v>0</v>
      </c>
      <c r="J2587" t="s">
        <v>61</v>
      </c>
      <c r="K2587" t="s">
        <v>976</v>
      </c>
      <c r="L2587" t="s">
        <v>9133</v>
      </c>
      <c r="M25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87" t="s">
        <v>5983</v>
      </c>
      <c r="O2587" s="4">
        <v>262611</v>
      </c>
      <c r="P2587" s="4">
        <f>IF(Table_GL_DATA_QUERY[[#This Row],[TRANSAMT]]&gt;0,Table_GL_DATA_QUERY[[#This Row],[TRANSAMT]],0)</f>
        <v>262611</v>
      </c>
      <c r="Q2587" s="4">
        <f>-IF(Table_GL_DATA_QUERY[[#This Row],[TRANSAMT]]&lt;0,Table_GL_DATA_QUERY[[#This Row],[TRANSAMT]],0)</f>
        <v>0</v>
      </c>
      <c r="R2587" t="s">
        <v>31</v>
      </c>
      <c r="S2587" t="s">
        <v>27</v>
      </c>
    </row>
    <row r="2588" spans="1:19" x14ac:dyDescent="0.25">
      <c r="A2588" s="6">
        <v>20210716</v>
      </c>
      <c r="B2588" t="s">
        <v>768</v>
      </c>
      <c r="C2588" t="s">
        <v>3682</v>
      </c>
      <c r="D2588" t="s">
        <v>9022</v>
      </c>
      <c r="E2588" t="s">
        <v>210</v>
      </c>
      <c r="F2588" t="s">
        <v>41</v>
      </c>
      <c r="G2588" t="s">
        <v>230</v>
      </c>
      <c r="H2588">
        <v>0</v>
      </c>
      <c r="I2588">
        <v>0</v>
      </c>
      <c r="J2588" t="s">
        <v>61</v>
      </c>
      <c r="K2588" t="s">
        <v>2727</v>
      </c>
      <c r="L2588" t="s">
        <v>9134</v>
      </c>
      <c r="M25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588" t="s">
        <v>9135</v>
      </c>
      <c r="O2588" s="4">
        <v>14593</v>
      </c>
      <c r="P2588" s="4">
        <f>IF(Table_GL_DATA_QUERY[[#This Row],[TRANSAMT]]&gt;0,Table_GL_DATA_QUERY[[#This Row],[TRANSAMT]],0)</f>
        <v>14593</v>
      </c>
      <c r="Q2588" s="4">
        <f>-IF(Table_GL_DATA_QUERY[[#This Row],[TRANSAMT]]&lt;0,Table_GL_DATA_QUERY[[#This Row],[TRANSAMT]],0)</f>
        <v>0</v>
      </c>
      <c r="R2588" t="s">
        <v>31</v>
      </c>
      <c r="S2588" t="s">
        <v>27</v>
      </c>
    </row>
    <row r="2589" spans="1:19" x14ac:dyDescent="0.25">
      <c r="A2589" s="6">
        <v>20210716</v>
      </c>
      <c r="B2589" t="s">
        <v>768</v>
      </c>
      <c r="C2589" t="s">
        <v>3682</v>
      </c>
      <c r="D2589" t="s">
        <v>9022</v>
      </c>
      <c r="E2589" t="s">
        <v>124</v>
      </c>
      <c r="F2589" t="s">
        <v>41</v>
      </c>
      <c r="G2589" t="s">
        <v>230</v>
      </c>
      <c r="H2589">
        <v>0</v>
      </c>
      <c r="I2589">
        <v>0</v>
      </c>
      <c r="J2589" t="s">
        <v>61</v>
      </c>
      <c r="K2589" t="s">
        <v>9136</v>
      </c>
      <c r="L2589" t="s">
        <v>9137</v>
      </c>
      <c r="M25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89" t="s">
        <v>9138</v>
      </c>
      <c r="O2589" s="4">
        <v>126675.7</v>
      </c>
      <c r="P2589" s="4">
        <f>IF(Table_GL_DATA_QUERY[[#This Row],[TRANSAMT]]&gt;0,Table_GL_DATA_QUERY[[#This Row],[TRANSAMT]],0)</f>
        <v>126675.7</v>
      </c>
      <c r="Q2589" s="4">
        <f>-IF(Table_GL_DATA_QUERY[[#This Row],[TRANSAMT]]&lt;0,Table_GL_DATA_QUERY[[#This Row],[TRANSAMT]],0)</f>
        <v>0</v>
      </c>
      <c r="R2589" t="s">
        <v>31</v>
      </c>
      <c r="S2589" t="s">
        <v>27</v>
      </c>
    </row>
    <row r="2590" spans="1:19" x14ac:dyDescent="0.25">
      <c r="A2590" s="6">
        <v>20210730</v>
      </c>
      <c r="B2590" t="s">
        <v>768</v>
      </c>
      <c r="C2590" t="s">
        <v>3682</v>
      </c>
      <c r="D2590" t="s">
        <v>10853</v>
      </c>
      <c r="E2590" t="s">
        <v>114</v>
      </c>
      <c r="F2590" t="s">
        <v>150</v>
      </c>
      <c r="G2590" t="s">
        <v>49</v>
      </c>
      <c r="H2590">
        <v>0</v>
      </c>
      <c r="I2590">
        <v>0</v>
      </c>
      <c r="J2590" t="s">
        <v>61</v>
      </c>
      <c r="K2590" t="s">
        <v>11253</v>
      </c>
      <c r="L2590" t="s">
        <v>11254</v>
      </c>
      <c r="M25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0" t="s">
        <v>11255</v>
      </c>
      <c r="O2590" s="4">
        <v>251049</v>
      </c>
      <c r="P2590" s="4">
        <f>IF(Table_GL_DATA_QUERY[[#This Row],[TRANSAMT]]&gt;0,Table_GL_DATA_QUERY[[#This Row],[TRANSAMT]],0)</f>
        <v>251049</v>
      </c>
      <c r="Q2590" s="4">
        <f>-IF(Table_GL_DATA_QUERY[[#This Row],[TRANSAMT]]&lt;0,Table_GL_DATA_QUERY[[#This Row],[TRANSAMT]],0)</f>
        <v>0</v>
      </c>
      <c r="R2590" t="s">
        <v>31</v>
      </c>
      <c r="S2590" t="s">
        <v>27</v>
      </c>
    </row>
    <row r="2591" spans="1:19" x14ac:dyDescent="0.25">
      <c r="A2591" s="6">
        <v>20210730</v>
      </c>
      <c r="B2591" t="s">
        <v>768</v>
      </c>
      <c r="C2591" t="s">
        <v>3682</v>
      </c>
      <c r="D2591" t="s">
        <v>10853</v>
      </c>
      <c r="E2591" t="s">
        <v>115</v>
      </c>
      <c r="F2591" t="s">
        <v>41</v>
      </c>
      <c r="G2591" t="s">
        <v>49</v>
      </c>
      <c r="H2591">
        <v>0</v>
      </c>
      <c r="I2591">
        <v>0</v>
      </c>
      <c r="J2591" t="s">
        <v>61</v>
      </c>
      <c r="K2591" t="s">
        <v>11256</v>
      </c>
      <c r="L2591" t="s">
        <v>11257</v>
      </c>
      <c r="M25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1" t="s">
        <v>11258</v>
      </c>
      <c r="O2591" s="4">
        <v>36498</v>
      </c>
      <c r="P2591" s="4">
        <f>IF(Table_GL_DATA_QUERY[[#This Row],[TRANSAMT]]&gt;0,Table_GL_DATA_QUERY[[#This Row],[TRANSAMT]],0)</f>
        <v>36498</v>
      </c>
      <c r="Q2591" s="4">
        <f>-IF(Table_GL_DATA_QUERY[[#This Row],[TRANSAMT]]&lt;0,Table_GL_DATA_QUERY[[#This Row],[TRANSAMT]],0)</f>
        <v>0</v>
      </c>
      <c r="R2591" t="s">
        <v>31</v>
      </c>
      <c r="S2591" t="s">
        <v>27</v>
      </c>
    </row>
    <row r="2592" spans="1:19" x14ac:dyDescent="0.25">
      <c r="A2592" s="6">
        <v>20210703</v>
      </c>
      <c r="B2592" t="s">
        <v>768</v>
      </c>
      <c r="C2592" t="s">
        <v>3682</v>
      </c>
      <c r="D2592" t="s">
        <v>11259</v>
      </c>
      <c r="E2592" t="s">
        <v>23</v>
      </c>
      <c r="F2592" t="s">
        <v>42</v>
      </c>
      <c r="G2592" t="s">
        <v>25</v>
      </c>
      <c r="H2592">
        <v>0</v>
      </c>
      <c r="I2592">
        <v>0</v>
      </c>
      <c r="J2592" t="s">
        <v>441</v>
      </c>
      <c r="K2592" t="s">
        <v>1591</v>
      </c>
      <c r="L2592" t="s">
        <v>11260</v>
      </c>
      <c r="M25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2" t="s">
        <v>1592</v>
      </c>
      <c r="O2592" s="4">
        <v>-47500003</v>
      </c>
      <c r="P2592" s="4">
        <f>IF(Table_GL_DATA_QUERY[[#This Row],[TRANSAMT]]&gt;0,Table_GL_DATA_QUERY[[#This Row],[TRANSAMT]],0)</f>
        <v>0</v>
      </c>
      <c r="Q2592" s="4">
        <f>-IF(Table_GL_DATA_QUERY[[#This Row],[TRANSAMT]]&lt;0,Table_GL_DATA_QUERY[[#This Row],[TRANSAMT]],0)</f>
        <v>47500003</v>
      </c>
      <c r="R2592" t="s">
        <v>28</v>
      </c>
      <c r="S2592" t="s">
        <v>29</v>
      </c>
    </row>
    <row r="2593" spans="1:19" x14ac:dyDescent="0.25">
      <c r="A2593" s="6">
        <v>20210703</v>
      </c>
      <c r="B2593" t="s">
        <v>768</v>
      </c>
      <c r="C2593" t="s">
        <v>3682</v>
      </c>
      <c r="D2593" t="s">
        <v>11259</v>
      </c>
      <c r="E2593" t="s">
        <v>23</v>
      </c>
      <c r="F2593" t="s">
        <v>24</v>
      </c>
      <c r="G2593" t="s">
        <v>25</v>
      </c>
      <c r="H2593">
        <v>0</v>
      </c>
      <c r="I2593">
        <v>0</v>
      </c>
      <c r="J2593" t="s">
        <v>466</v>
      </c>
      <c r="K2593" t="s">
        <v>1591</v>
      </c>
      <c r="L2593" t="s">
        <v>11260</v>
      </c>
      <c r="M25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3" t="s">
        <v>1592</v>
      </c>
      <c r="O2593" s="4">
        <v>47500003</v>
      </c>
      <c r="P2593" s="4">
        <f>IF(Table_GL_DATA_QUERY[[#This Row],[TRANSAMT]]&gt;0,Table_GL_DATA_QUERY[[#This Row],[TRANSAMT]],0)</f>
        <v>47500003</v>
      </c>
      <c r="Q2593" s="4">
        <f>-IF(Table_GL_DATA_QUERY[[#This Row],[TRANSAMT]]&lt;0,Table_GL_DATA_QUERY[[#This Row],[TRANSAMT]],0)</f>
        <v>0</v>
      </c>
      <c r="R2593" t="s">
        <v>28</v>
      </c>
      <c r="S2593" t="s">
        <v>29</v>
      </c>
    </row>
    <row r="2594" spans="1:19" x14ac:dyDescent="0.25">
      <c r="A2594" s="6">
        <v>20210703</v>
      </c>
      <c r="B2594" t="s">
        <v>768</v>
      </c>
      <c r="C2594" t="s">
        <v>3682</v>
      </c>
      <c r="D2594" t="s">
        <v>11261</v>
      </c>
      <c r="E2594" t="s">
        <v>23</v>
      </c>
      <c r="F2594" t="s">
        <v>42</v>
      </c>
      <c r="G2594" t="s">
        <v>25</v>
      </c>
      <c r="H2594">
        <v>0</v>
      </c>
      <c r="I2594">
        <v>0</v>
      </c>
      <c r="J2594" t="s">
        <v>441</v>
      </c>
      <c r="K2594" t="s">
        <v>1593</v>
      </c>
      <c r="L2594" t="s">
        <v>11262</v>
      </c>
      <c r="M25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4" t="s">
        <v>1592</v>
      </c>
      <c r="O2594" s="4">
        <v>-50000003</v>
      </c>
      <c r="P2594" s="4">
        <f>IF(Table_GL_DATA_QUERY[[#This Row],[TRANSAMT]]&gt;0,Table_GL_DATA_QUERY[[#This Row],[TRANSAMT]],0)</f>
        <v>0</v>
      </c>
      <c r="Q2594" s="4">
        <f>-IF(Table_GL_DATA_QUERY[[#This Row],[TRANSAMT]]&lt;0,Table_GL_DATA_QUERY[[#This Row],[TRANSAMT]],0)</f>
        <v>50000003</v>
      </c>
      <c r="R2594" t="s">
        <v>28</v>
      </c>
      <c r="S2594" t="s">
        <v>29</v>
      </c>
    </row>
    <row r="2595" spans="1:19" x14ac:dyDescent="0.25">
      <c r="A2595" s="6">
        <v>20210703</v>
      </c>
      <c r="B2595" t="s">
        <v>768</v>
      </c>
      <c r="C2595" t="s">
        <v>3682</v>
      </c>
      <c r="D2595" t="s">
        <v>11261</v>
      </c>
      <c r="E2595" t="s">
        <v>23</v>
      </c>
      <c r="F2595" t="s">
        <v>24</v>
      </c>
      <c r="G2595" t="s">
        <v>25</v>
      </c>
      <c r="H2595">
        <v>0</v>
      </c>
      <c r="I2595">
        <v>0</v>
      </c>
      <c r="J2595" t="s">
        <v>473</v>
      </c>
      <c r="K2595" t="s">
        <v>1593</v>
      </c>
      <c r="L2595" t="s">
        <v>11262</v>
      </c>
      <c r="M25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5" t="s">
        <v>1592</v>
      </c>
      <c r="O2595" s="4">
        <v>50000003</v>
      </c>
      <c r="P2595" s="4">
        <f>IF(Table_GL_DATA_QUERY[[#This Row],[TRANSAMT]]&gt;0,Table_GL_DATA_QUERY[[#This Row],[TRANSAMT]],0)</f>
        <v>50000003</v>
      </c>
      <c r="Q2595" s="4">
        <f>-IF(Table_GL_DATA_QUERY[[#This Row],[TRANSAMT]]&lt;0,Table_GL_DATA_QUERY[[#This Row],[TRANSAMT]],0)</f>
        <v>0</v>
      </c>
      <c r="R2595" t="s">
        <v>28</v>
      </c>
      <c r="S2595" t="s">
        <v>29</v>
      </c>
    </row>
    <row r="2596" spans="1:19" x14ac:dyDescent="0.25">
      <c r="A2596" s="6">
        <v>20210703</v>
      </c>
      <c r="B2596" t="s">
        <v>768</v>
      </c>
      <c r="C2596" t="s">
        <v>3682</v>
      </c>
      <c r="D2596" t="s">
        <v>11263</v>
      </c>
      <c r="E2596" t="s">
        <v>23</v>
      </c>
      <c r="F2596" t="s">
        <v>42</v>
      </c>
      <c r="G2596" t="s">
        <v>25</v>
      </c>
      <c r="H2596">
        <v>0</v>
      </c>
      <c r="I2596">
        <v>0</v>
      </c>
      <c r="J2596" t="s">
        <v>441</v>
      </c>
      <c r="K2596" t="s">
        <v>1594</v>
      </c>
      <c r="L2596" t="s">
        <v>11264</v>
      </c>
      <c r="M25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6" t="s">
        <v>1592</v>
      </c>
      <c r="O2596" s="4">
        <v>-37500003</v>
      </c>
      <c r="P2596" s="4">
        <f>IF(Table_GL_DATA_QUERY[[#This Row],[TRANSAMT]]&gt;0,Table_GL_DATA_QUERY[[#This Row],[TRANSAMT]],0)</f>
        <v>0</v>
      </c>
      <c r="Q2596" s="4">
        <f>-IF(Table_GL_DATA_QUERY[[#This Row],[TRANSAMT]]&lt;0,Table_GL_DATA_QUERY[[#This Row],[TRANSAMT]],0)</f>
        <v>37500003</v>
      </c>
      <c r="R2596" t="s">
        <v>28</v>
      </c>
      <c r="S2596" t="s">
        <v>29</v>
      </c>
    </row>
    <row r="2597" spans="1:19" x14ac:dyDescent="0.25">
      <c r="A2597" s="6">
        <v>20210703</v>
      </c>
      <c r="B2597" t="s">
        <v>768</v>
      </c>
      <c r="C2597" t="s">
        <v>3682</v>
      </c>
      <c r="D2597" t="s">
        <v>11263</v>
      </c>
      <c r="E2597" t="s">
        <v>23</v>
      </c>
      <c r="F2597" t="s">
        <v>24</v>
      </c>
      <c r="G2597" t="s">
        <v>25</v>
      </c>
      <c r="H2597">
        <v>0</v>
      </c>
      <c r="I2597">
        <v>0</v>
      </c>
      <c r="J2597" t="s">
        <v>468</v>
      </c>
      <c r="K2597" t="s">
        <v>1594</v>
      </c>
      <c r="L2597" t="s">
        <v>11264</v>
      </c>
      <c r="M25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7" t="s">
        <v>1592</v>
      </c>
      <c r="O2597" s="4">
        <v>37500003</v>
      </c>
      <c r="P2597" s="4">
        <f>IF(Table_GL_DATA_QUERY[[#This Row],[TRANSAMT]]&gt;0,Table_GL_DATA_QUERY[[#This Row],[TRANSAMT]],0)</f>
        <v>37500003</v>
      </c>
      <c r="Q2597" s="4">
        <f>-IF(Table_GL_DATA_QUERY[[#This Row],[TRANSAMT]]&lt;0,Table_GL_DATA_QUERY[[#This Row],[TRANSAMT]],0)</f>
        <v>0</v>
      </c>
      <c r="R2597" t="s">
        <v>28</v>
      </c>
      <c r="S2597" t="s">
        <v>29</v>
      </c>
    </row>
    <row r="2598" spans="1:19" x14ac:dyDescent="0.25">
      <c r="A2598" s="6">
        <v>20210704</v>
      </c>
      <c r="B2598" t="s">
        <v>768</v>
      </c>
      <c r="C2598" t="s">
        <v>3682</v>
      </c>
      <c r="D2598" t="s">
        <v>11265</v>
      </c>
      <c r="E2598" t="s">
        <v>23</v>
      </c>
      <c r="F2598" t="s">
        <v>42</v>
      </c>
      <c r="G2598" t="s">
        <v>25</v>
      </c>
      <c r="H2598">
        <v>0</v>
      </c>
      <c r="I2598">
        <v>0</v>
      </c>
      <c r="J2598" t="s">
        <v>61</v>
      </c>
      <c r="K2598" t="s">
        <v>1568</v>
      </c>
      <c r="L2598" t="s">
        <v>11266</v>
      </c>
      <c r="M25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8" t="s">
        <v>1569</v>
      </c>
      <c r="O2598" s="4">
        <v>-49787214.219999999</v>
      </c>
      <c r="P2598" s="4">
        <f>IF(Table_GL_DATA_QUERY[[#This Row],[TRANSAMT]]&gt;0,Table_GL_DATA_QUERY[[#This Row],[TRANSAMT]],0)</f>
        <v>0</v>
      </c>
      <c r="Q2598" s="4">
        <f>-IF(Table_GL_DATA_QUERY[[#This Row],[TRANSAMT]]&lt;0,Table_GL_DATA_QUERY[[#This Row],[TRANSAMT]],0)</f>
        <v>49787214.219999999</v>
      </c>
      <c r="R2598" t="s">
        <v>28</v>
      </c>
      <c r="S2598" t="s">
        <v>29</v>
      </c>
    </row>
    <row r="2599" spans="1:19" x14ac:dyDescent="0.25">
      <c r="A2599" s="6">
        <v>20210704</v>
      </c>
      <c r="B2599" t="s">
        <v>768</v>
      </c>
      <c r="C2599" t="s">
        <v>3682</v>
      </c>
      <c r="D2599" t="s">
        <v>11265</v>
      </c>
      <c r="E2599" t="s">
        <v>23</v>
      </c>
      <c r="F2599" t="s">
        <v>24</v>
      </c>
      <c r="G2599" t="s">
        <v>25</v>
      </c>
      <c r="H2599">
        <v>0</v>
      </c>
      <c r="I2599">
        <v>0</v>
      </c>
      <c r="J2599" t="s">
        <v>441</v>
      </c>
      <c r="K2599" t="s">
        <v>1568</v>
      </c>
      <c r="L2599" t="s">
        <v>11266</v>
      </c>
      <c r="M25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599" t="s">
        <v>1569</v>
      </c>
      <c r="O2599" s="4">
        <v>49787214.219999999</v>
      </c>
      <c r="P2599" s="4">
        <f>IF(Table_GL_DATA_QUERY[[#This Row],[TRANSAMT]]&gt;0,Table_GL_DATA_QUERY[[#This Row],[TRANSAMT]],0)</f>
        <v>49787214.219999999</v>
      </c>
      <c r="Q2599" s="4">
        <f>-IF(Table_GL_DATA_QUERY[[#This Row],[TRANSAMT]]&lt;0,Table_GL_DATA_QUERY[[#This Row],[TRANSAMT]],0)</f>
        <v>0</v>
      </c>
      <c r="R2599" t="s">
        <v>28</v>
      </c>
      <c r="S2599" t="s">
        <v>29</v>
      </c>
    </row>
    <row r="2600" spans="1:19" x14ac:dyDescent="0.25">
      <c r="A2600" s="6">
        <v>20210705</v>
      </c>
      <c r="B2600" t="s">
        <v>768</v>
      </c>
      <c r="C2600" t="s">
        <v>3682</v>
      </c>
      <c r="D2600" t="s">
        <v>11267</v>
      </c>
      <c r="E2600" t="s">
        <v>23</v>
      </c>
      <c r="F2600" t="s">
        <v>42</v>
      </c>
      <c r="G2600" t="s">
        <v>25</v>
      </c>
      <c r="H2600">
        <v>0</v>
      </c>
      <c r="I2600">
        <v>0</v>
      </c>
      <c r="J2600" t="s">
        <v>61</v>
      </c>
      <c r="K2600" t="s">
        <v>1568</v>
      </c>
      <c r="L2600" t="s">
        <v>11268</v>
      </c>
      <c r="M26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0" t="s">
        <v>1569</v>
      </c>
      <c r="O2600" s="4">
        <v>-5790725.5099999998</v>
      </c>
      <c r="P2600" s="4">
        <f>IF(Table_GL_DATA_QUERY[[#This Row],[TRANSAMT]]&gt;0,Table_GL_DATA_QUERY[[#This Row],[TRANSAMT]],0)</f>
        <v>0</v>
      </c>
      <c r="Q2600" s="4">
        <f>-IF(Table_GL_DATA_QUERY[[#This Row],[TRANSAMT]]&lt;0,Table_GL_DATA_QUERY[[#This Row],[TRANSAMT]],0)</f>
        <v>5790725.5099999998</v>
      </c>
      <c r="R2600" t="s">
        <v>28</v>
      </c>
      <c r="S2600" t="s">
        <v>29</v>
      </c>
    </row>
    <row r="2601" spans="1:19" x14ac:dyDescent="0.25">
      <c r="A2601" s="6">
        <v>20210705</v>
      </c>
      <c r="B2601" t="s">
        <v>768</v>
      </c>
      <c r="C2601" t="s">
        <v>3682</v>
      </c>
      <c r="D2601" t="s">
        <v>11267</v>
      </c>
      <c r="E2601" t="s">
        <v>23</v>
      </c>
      <c r="F2601" t="s">
        <v>24</v>
      </c>
      <c r="G2601" t="s">
        <v>25</v>
      </c>
      <c r="H2601">
        <v>0</v>
      </c>
      <c r="I2601">
        <v>0</v>
      </c>
      <c r="J2601" t="s">
        <v>441</v>
      </c>
      <c r="K2601" t="s">
        <v>1568</v>
      </c>
      <c r="L2601" t="s">
        <v>11268</v>
      </c>
      <c r="M26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1" t="s">
        <v>1569</v>
      </c>
      <c r="O2601" s="4">
        <v>5790725.5099999998</v>
      </c>
      <c r="P2601" s="4">
        <f>IF(Table_GL_DATA_QUERY[[#This Row],[TRANSAMT]]&gt;0,Table_GL_DATA_QUERY[[#This Row],[TRANSAMT]],0)</f>
        <v>5790725.5099999998</v>
      </c>
      <c r="Q2601" s="4">
        <f>-IF(Table_GL_DATA_QUERY[[#This Row],[TRANSAMT]]&lt;0,Table_GL_DATA_QUERY[[#This Row],[TRANSAMT]],0)</f>
        <v>0</v>
      </c>
      <c r="R2601" t="s">
        <v>28</v>
      </c>
      <c r="S2601" t="s">
        <v>29</v>
      </c>
    </row>
    <row r="2602" spans="1:19" x14ac:dyDescent="0.25">
      <c r="A2602" s="6">
        <v>20210706</v>
      </c>
      <c r="B2602" t="s">
        <v>768</v>
      </c>
      <c r="C2602" t="s">
        <v>3682</v>
      </c>
      <c r="D2602" t="s">
        <v>11269</v>
      </c>
      <c r="E2602" t="s">
        <v>23</v>
      </c>
      <c r="F2602" t="s">
        <v>42</v>
      </c>
      <c r="G2602" t="s">
        <v>25</v>
      </c>
      <c r="H2602">
        <v>0</v>
      </c>
      <c r="I2602">
        <v>0</v>
      </c>
      <c r="J2602" t="s">
        <v>61</v>
      </c>
      <c r="K2602" t="s">
        <v>1568</v>
      </c>
      <c r="L2602" t="s">
        <v>11270</v>
      </c>
      <c r="M26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2" t="s">
        <v>1569</v>
      </c>
      <c r="O2602" s="4">
        <v>-154520876.34999999</v>
      </c>
      <c r="P2602" s="4">
        <f>IF(Table_GL_DATA_QUERY[[#This Row],[TRANSAMT]]&gt;0,Table_GL_DATA_QUERY[[#This Row],[TRANSAMT]],0)</f>
        <v>0</v>
      </c>
      <c r="Q2602" s="4">
        <f>-IF(Table_GL_DATA_QUERY[[#This Row],[TRANSAMT]]&lt;0,Table_GL_DATA_QUERY[[#This Row],[TRANSAMT]],0)</f>
        <v>154520876.34999999</v>
      </c>
      <c r="R2602" t="s">
        <v>28</v>
      </c>
      <c r="S2602" t="s">
        <v>29</v>
      </c>
    </row>
    <row r="2603" spans="1:19" x14ac:dyDescent="0.25">
      <c r="A2603" s="6">
        <v>20210706</v>
      </c>
      <c r="B2603" t="s">
        <v>768</v>
      </c>
      <c r="C2603" t="s">
        <v>3682</v>
      </c>
      <c r="D2603" t="s">
        <v>11269</v>
      </c>
      <c r="E2603" t="s">
        <v>23</v>
      </c>
      <c r="F2603" t="s">
        <v>24</v>
      </c>
      <c r="G2603" t="s">
        <v>25</v>
      </c>
      <c r="H2603">
        <v>0</v>
      </c>
      <c r="I2603">
        <v>0</v>
      </c>
      <c r="J2603" t="s">
        <v>441</v>
      </c>
      <c r="K2603" t="s">
        <v>1568</v>
      </c>
      <c r="L2603" t="s">
        <v>11270</v>
      </c>
      <c r="M26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3" t="s">
        <v>1569</v>
      </c>
      <c r="O2603" s="4">
        <v>154520876.34999999</v>
      </c>
      <c r="P2603" s="4">
        <f>IF(Table_GL_DATA_QUERY[[#This Row],[TRANSAMT]]&gt;0,Table_GL_DATA_QUERY[[#This Row],[TRANSAMT]],0)</f>
        <v>154520876.34999999</v>
      </c>
      <c r="Q2603" s="4">
        <f>-IF(Table_GL_DATA_QUERY[[#This Row],[TRANSAMT]]&lt;0,Table_GL_DATA_QUERY[[#This Row],[TRANSAMT]],0)</f>
        <v>0</v>
      </c>
      <c r="R2603" t="s">
        <v>28</v>
      </c>
      <c r="S2603" t="s">
        <v>29</v>
      </c>
    </row>
    <row r="2604" spans="1:19" x14ac:dyDescent="0.25">
      <c r="A2604" s="6">
        <v>20210707</v>
      </c>
      <c r="B2604" t="s">
        <v>768</v>
      </c>
      <c r="C2604" t="s">
        <v>3682</v>
      </c>
      <c r="D2604" t="s">
        <v>11271</v>
      </c>
      <c r="E2604" t="s">
        <v>23</v>
      </c>
      <c r="F2604" t="s">
        <v>42</v>
      </c>
      <c r="G2604" t="s">
        <v>25</v>
      </c>
      <c r="H2604">
        <v>0</v>
      </c>
      <c r="I2604">
        <v>0</v>
      </c>
      <c r="J2604" t="s">
        <v>61</v>
      </c>
      <c r="K2604" t="s">
        <v>1568</v>
      </c>
      <c r="L2604" t="s">
        <v>11272</v>
      </c>
      <c r="M26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4" t="s">
        <v>1569</v>
      </c>
      <c r="O2604" s="4">
        <v>-105180657.23</v>
      </c>
      <c r="P2604" s="4">
        <f>IF(Table_GL_DATA_QUERY[[#This Row],[TRANSAMT]]&gt;0,Table_GL_DATA_QUERY[[#This Row],[TRANSAMT]],0)</f>
        <v>0</v>
      </c>
      <c r="Q2604" s="4">
        <f>-IF(Table_GL_DATA_QUERY[[#This Row],[TRANSAMT]]&lt;0,Table_GL_DATA_QUERY[[#This Row],[TRANSAMT]],0)</f>
        <v>105180657.23</v>
      </c>
      <c r="R2604" t="s">
        <v>28</v>
      </c>
      <c r="S2604" t="s">
        <v>29</v>
      </c>
    </row>
    <row r="2605" spans="1:19" x14ac:dyDescent="0.25">
      <c r="A2605" s="6">
        <v>20210707</v>
      </c>
      <c r="B2605" t="s">
        <v>768</v>
      </c>
      <c r="C2605" t="s">
        <v>3682</v>
      </c>
      <c r="D2605" t="s">
        <v>11271</v>
      </c>
      <c r="E2605" t="s">
        <v>23</v>
      </c>
      <c r="F2605" t="s">
        <v>24</v>
      </c>
      <c r="G2605" t="s">
        <v>25</v>
      </c>
      <c r="H2605">
        <v>0</v>
      </c>
      <c r="I2605">
        <v>0</v>
      </c>
      <c r="J2605" t="s">
        <v>441</v>
      </c>
      <c r="K2605" t="s">
        <v>1568</v>
      </c>
      <c r="L2605" t="s">
        <v>11272</v>
      </c>
      <c r="M26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5" t="s">
        <v>1569</v>
      </c>
      <c r="O2605" s="4">
        <v>105180657.23</v>
      </c>
      <c r="P2605" s="4">
        <f>IF(Table_GL_DATA_QUERY[[#This Row],[TRANSAMT]]&gt;0,Table_GL_DATA_QUERY[[#This Row],[TRANSAMT]],0)</f>
        <v>105180657.23</v>
      </c>
      <c r="Q2605" s="4">
        <f>-IF(Table_GL_DATA_QUERY[[#This Row],[TRANSAMT]]&lt;0,Table_GL_DATA_QUERY[[#This Row],[TRANSAMT]],0)</f>
        <v>0</v>
      </c>
      <c r="R2605" t="s">
        <v>28</v>
      </c>
      <c r="S2605" t="s">
        <v>29</v>
      </c>
    </row>
    <row r="2606" spans="1:19" x14ac:dyDescent="0.25">
      <c r="A2606" s="6">
        <v>20210708</v>
      </c>
      <c r="B2606" t="s">
        <v>768</v>
      </c>
      <c r="C2606" t="s">
        <v>3682</v>
      </c>
      <c r="D2606" t="s">
        <v>11273</v>
      </c>
      <c r="E2606" t="s">
        <v>23</v>
      </c>
      <c r="F2606" t="s">
        <v>42</v>
      </c>
      <c r="G2606" t="s">
        <v>25</v>
      </c>
      <c r="H2606">
        <v>0</v>
      </c>
      <c r="I2606">
        <v>0</v>
      </c>
      <c r="J2606" t="s">
        <v>61</v>
      </c>
      <c r="K2606" t="s">
        <v>1568</v>
      </c>
      <c r="L2606" t="s">
        <v>11274</v>
      </c>
      <c r="M26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6" t="s">
        <v>1569</v>
      </c>
      <c r="O2606" s="4">
        <v>-237806113.58000001</v>
      </c>
      <c r="P2606" s="4">
        <f>IF(Table_GL_DATA_QUERY[[#This Row],[TRANSAMT]]&gt;0,Table_GL_DATA_QUERY[[#This Row],[TRANSAMT]],0)</f>
        <v>0</v>
      </c>
      <c r="Q2606" s="4">
        <f>-IF(Table_GL_DATA_QUERY[[#This Row],[TRANSAMT]]&lt;0,Table_GL_DATA_QUERY[[#This Row],[TRANSAMT]],0)</f>
        <v>237806113.58000001</v>
      </c>
      <c r="R2606" t="s">
        <v>28</v>
      </c>
      <c r="S2606" t="s">
        <v>29</v>
      </c>
    </row>
    <row r="2607" spans="1:19" x14ac:dyDescent="0.25">
      <c r="A2607" s="6">
        <v>20210708</v>
      </c>
      <c r="B2607" t="s">
        <v>768</v>
      </c>
      <c r="C2607" t="s">
        <v>3682</v>
      </c>
      <c r="D2607" t="s">
        <v>11273</v>
      </c>
      <c r="E2607" t="s">
        <v>23</v>
      </c>
      <c r="F2607" t="s">
        <v>24</v>
      </c>
      <c r="G2607" t="s">
        <v>25</v>
      </c>
      <c r="H2607">
        <v>0</v>
      </c>
      <c r="I2607">
        <v>0</v>
      </c>
      <c r="J2607" t="s">
        <v>441</v>
      </c>
      <c r="K2607" t="s">
        <v>1568</v>
      </c>
      <c r="L2607" t="s">
        <v>11274</v>
      </c>
      <c r="M26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7" t="s">
        <v>1569</v>
      </c>
      <c r="O2607" s="4">
        <v>237806113.58000001</v>
      </c>
      <c r="P2607" s="4">
        <f>IF(Table_GL_DATA_QUERY[[#This Row],[TRANSAMT]]&gt;0,Table_GL_DATA_QUERY[[#This Row],[TRANSAMT]],0)</f>
        <v>237806113.58000001</v>
      </c>
      <c r="Q2607" s="4">
        <f>-IF(Table_GL_DATA_QUERY[[#This Row],[TRANSAMT]]&lt;0,Table_GL_DATA_QUERY[[#This Row],[TRANSAMT]],0)</f>
        <v>0</v>
      </c>
      <c r="R2607" t="s">
        <v>28</v>
      </c>
      <c r="S2607" t="s">
        <v>29</v>
      </c>
    </row>
    <row r="2608" spans="1:19" x14ac:dyDescent="0.25">
      <c r="A2608" s="6">
        <v>20210709</v>
      </c>
      <c r="B2608" t="s">
        <v>768</v>
      </c>
      <c r="C2608" t="s">
        <v>3682</v>
      </c>
      <c r="D2608" t="s">
        <v>11275</v>
      </c>
      <c r="E2608" t="s">
        <v>23</v>
      </c>
      <c r="F2608" t="s">
        <v>42</v>
      </c>
      <c r="G2608" t="s">
        <v>25</v>
      </c>
      <c r="H2608">
        <v>0</v>
      </c>
      <c r="I2608">
        <v>0</v>
      </c>
      <c r="J2608" t="s">
        <v>61</v>
      </c>
      <c r="K2608" t="s">
        <v>1568</v>
      </c>
      <c r="L2608" t="s">
        <v>11276</v>
      </c>
      <c r="M26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8" t="s">
        <v>1569</v>
      </c>
      <c r="O2608" s="4">
        <v>-156165353.38</v>
      </c>
      <c r="P2608" s="4">
        <f>IF(Table_GL_DATA_QUERY[[#This Row],[TRANSAMT]]&gt;0,Table_GL_DATA_QUERY[[#This Row],[TRANSAMT]],0)</f>
        <v>0</v>
      </c>
      <c r="Q2608" s="4">
        <f>-IF(Table_GL_DATA_QUERY[[#This Row],[TRANSAMT]]&lt;0,Table_GL_DATA_QUERY[[#This Row],[TRANSAMT]],0)</f>
        <v>156165353.38</v>
      </c>
      <c r="R2608" t="s">
        <v>28</v>
      </c>
      <c r="S2608" t="s">
        <v>29</v>
      </c>
    </row>
    <row r="2609" spans="1:19" x14ac:dyDescent="0.25">
      <c r="A2609" s="6">
        <v>20210709</v>
      </c>
      <c r="B2609" t="s">
        <v>768</v>
      </c>
      <c r="C2609" t="s">
        <v>3682</v>
      </c>
      <c r="D2609" t="s">
        <v>11275</v>
      </c>
      <c r="E2609" t="s">
        <v>23</v>
      </c>
      <c r="F2609" t="s">
        <v>24</v>
      </c>
      <c r="G2609" t="s">
        <v>25</v>
      </c>
      <c r="H2609">
        <v>0</v>
      </c>
      <c r="I2609">
        <v>0</v>
      </c>
      <c r="J2609" t="s">
        <v>441</v>
      </c>
      <c r="K2609" t="s">
        <v>1568</v>
      </c>
      <c r="L2609" t="s">
        <v>11276</v>
      </c>
      <c r="M26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09" t="s">
        <v>1569</v>
      </c>
      <c r="O2609" s="4">
        <v>156165353.38</v>
      </c>
      <c r="P2609" s="4">
        <f>IF(Table_GL_DATA_QUERY[[#This Row],[TRANSAMT]]&gt;0,Table_GL_DATA_QUERY[[#This Row],[TRANSAMT]],0)</f>
        <v>156165353.38</v>
      </c>
      <c r="Q2609" s="4">
        <f>-IF(Table_GL_DATA_QUERY[[#This Row],[TRANSAMT]]&lt;0,Table_GL_DATA_QUERY[[#This Row],[TRANSAMT]],0)</f>
        <v>0</v>
      </c>
      <c r="R2609" t="s">
        <v>28</v>
      </c>
      <c r="S2609" t="s">
        <v>29</v>
      </c>
    </row>
    <row r="2610" spans="1:19" x14ac:dyDescent="0.25">
      <c r="A2610" s="6">
        <v>20210710</v>
      </c>
      <c r="B2610" t="s">
        <v>768</v>
      </c>
      <c r="C2610" t="s">
        <v>3682</v>
      </c>
      <c r="D2610" t="s">
        <v>11277</v>
      </c>
      <c r="E2610" t="s">
        <v>23</v>
      </c>
      <c r="F2610" t="s">
        <v>42</v>
      </c>
      <c r="G2610" t="s">
        <v>25</v>
      </c>
      <c r="H2610">
        <v>0</v>
      </c>
      <c r="I2610">
        <v>0</v>
      </c>
      <c r="J2610" t="s">
        <v>61</v>
      </c>
      <c r="K2610" t="s">
        <v>1568</v>
      </c>
      <c r="L2610" t="s">
        <v>11278</v>
      </c>
      <c r="M26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10" t="s">
        <v>1569</v>
      </c>
      <c r="O2610" s="4">
        <v>-71491740.950000003</v>
      </c>
      <c r="P2610" s="4">
        <f>IF(Table_GL_DATA_QUERY[[#This Row],[TRANSAMT]]&gt;0,Table_GL_DATA_QUERY[[#This Row],[TRANSAMT]],0)</f>
        <v>0</v>
      </c>
      <c r="Q2610" s="4">
        <f>-IF(Table_GL_DATA_QUERY[[#This Row],[TRANSAMT]]&lt;0,Table_GL_DATA_QUERY[[#This Row],[TRANSAMT]],0)</f>
        <v>71491740.950000003</v>
      </c>
      <c r="R2610" t="s">
        <v>28</v>
      </c>
      <c r="S2610" t="s">
        <v>29</v>
      </c>
    </row>
    <row r="2611" spans="1:19" x14ac:dyDescent="0.25">
      <c r="A2611" s="6">
        <v>20210710</v>
      </c>
      <c r="B2611" t="s">
        <v>768</v>
      </c>
      <c r="C2611" t="s">
        <v>3682</v>
      </c>
      <c r="D2611" t="s">
        <v>11277</v>
      </c>
      <c r="E2611" t="s">
        <v>23</v>
      </c>
      <c r="F2611" t="s">
        <v>24</v>
      </c>
      <c r="G2611" t="s">
        <v>25</v>
      </c>
      <c r="H2611">
        <v>0</v>
      </c>
      <c r="I2611">
        <v>0</v>
      </c>
      <c r="J2611" t="s">
        <v>441</v>
      </c>
      <c r="K2611" t="s">
        <v>1568</v>
      </c>
      <c r="L2611" t="s">
        <v>11278</v>
      </c>
      <c r="M26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11" t="s">
        <v>1569</v>
      </c>
      <c r="O2611" s="4">
        <v>71491740.950000003</v>
      </c>
      <c r="P2611" s="4">
        <f>IF(Table_GL_DATA_QUERY[[#This Row],[TRANSAMT]]&gt;0,Table_GL_DATA_QUERY[[#This Row],[TRANSAMT]],0)</f>
        <v>71491740.950000003</v>
      </c>
      <c r="Q2611" s="4">
        <f>-IF(Table_GL_DATA_QUERY[[#This Row],[TRANSAMT]]&lt;0,Table_GL_DATA_QUERY[[#This Row],[TRANSAMT]],0)</f>
        <v>0</v>
      </c>
      <c r="R2611" t="s">
        <v>28</v>
      </c>
      <c r="S2611" t="s">
        <v>29</v>
      </c>
    </row>
    <row r="2612" spans="1:19" x14ac:dyDescent="0.25">
      <c r="A2612" s="6">
        <v>20210707</v>
      </c>
      <c r="B2612" t="s">
        <v>768</v>
      </c>
      <c r="C2612" t="s">
        <v>3682</v>
      </c>
      <c r="D2612" t="s">
        <v>9022</v>
      </c>
      <c r="E2612" t="s">
        <v>130</v>
      </c>
      <c r="F2612" t="s">
        <v>41</v>
      </c>
      <c r="G2612" t="s">
        <v>230</v>
      </c>
      <c r="H2612">
        <v>0</v>
      </c>
      <c r="I2612">
        <v>0</v>
      </c>
      <c r="J2612" t="s">
        <v>61</v>
      </c>
      <c r="K2612" t="s">
        <v>3444</v>
      </c>
      <c r="L2612" t="s">
        <v>9492</v>
      </c>
      <c r="M26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000010707164</v>
      </c>
      <c r="N2612" t="s">
        <v>3466</v>
      </c>
      <c r="O2612" s="4">
        <v>37300</v>
      </c>
      <c r="P2612" s="4">
        <f>IF(Table_GL_DATA_QUERY[[#This Row],[TRANSAMT]]&gt;0,Table_GL_DATA_QUERY[[#This Row],[TRANSAMT]],0)</f>
        <v>37300</v>
      </c>
      <c r="Q2612" s="4">
        <f>-IF(Table_GL_DATA_QUERY[[#This Row],[TRANSAMT]]&lt;0,Table_GL_DATA_QUERY[[#This Row],[TRANSAMT]],0)</f>
        <v>0</v>
      </c>
      <c r="R2612" t="s">
        <v>31</v>
      </c>
      <c r="S2612" t="s">
        <v>27</v>
      </c>
    </row>
    <row r="2613" spans="1:19" x14ac:dyDescent="0.25">
      <c r="A2613" s="6">
        <v>20210717</v>
      </c>
      <c r="B2613" t="s">
        <v>768</v>
      </c>
      <c r="C2613" t="s">
        <v>3682</v>
      </c>
      <c r="D2613" t="s">
        <v>9022</v>
      </c>
      <c r="E2613" t="s">
        <v>153</v>
      </c>
      <c r="F2613" t="s">
        <v>150</v>
      </c>
      <c r="G2613" t="s">
        <v>230</v>
      </c>
      <c r="H2613">
        <v>0</v>
      </c>
      <c r="I2613">
        <v>0</v>
      </c>
      <c r="J2613" t="s">
        <v>61</v>
      </c>
      <c r="K2613" t="s">
        <v>9493</v>
      </c>
      <c r="L2613" t="s">
        <v>9494</v>
      </c>
      <c r="M26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613" t="s">
        <v>3611</v>
      </c>
      <c r="O2613" s="4">
        <v>83011</v>
      </c>
      <c r="P2613" s="4">
        <f>IF(Table_GL_DATA_QUERY[[#This Row],[TRANSAMT]]&gt;0,Table_GL_DATA_QUERY[[#This Row],[TRANSAMT]],0)</f>
        <v>83011</v>
      </c>
      <c r="Q2613" s="4">
        <f>-IF(Table_GL_DATA_QUERY[[#This Row],[TRANSAMT]]&lt;0,Table_GL_DATA_QUERY[[#This Row],[TRANSAMT]],0)</f>
        <v>0</v>
      </c>
      <c r="R2613" t="s">
        <v>31</v>
      </c>
      <c r="S2613" t="s">
        <v>27</v>
      </c>
    </row>
    <row r="2614" spans="1:19" x14ac:dyDescent="0.25">
      <c r="A2614" s="6">
        <v>20210717</v>
      </c>
      <c r="B2614" t="s">
        <v>768</v>
      </c>
      <c r="C2614" t="s">
        <v>3682</v>
      </c>
      <c r="D2614" t="s">
        <v>9022</v>
      </c>
      <c r="E2614" t="s">
        <v>133</v>
      </c>
      <c r="F2614" t="s">
        <v>150</v>
      </c>
      <c r="G2614" t="s">
        <v>230</v>
      </c>
      <c r="H2614">
        <v>0</v>
      </c>
      <c r="I2614">
        <v>0</v>
      </c>
      <c r="J2614" t="s">
        <v>61</v>
      </c>
      <c r="K2614" t="s">
        <v>9493</v>
      </c>
      <c r="L2614" t="s">
        <v>9495</v>
      </c>
      <c r="M26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614" t="s">
        <v>3611</v>
      </c>
      <c r="O2614" s="4">
        <v>28044</v>
      </c>
      <c r="P2614" s="4">
        <f>IF(Table_GL_DATA_QUERY[[#This Row],[TRANSAMT]]&gt;0,Table_GL_DATA_QUERY[[#This Row],[TRANSAMT]],0)</f>
        <v>28044</v>
      </c>
      <c r="Q2614" s="4">
        <f>-IF(Table_GL_DATA_QUERY[[#This Row],[TRANSAMT]]&lt;0,Table_GL_DATA_QUERY[[#This Row],[TRANSAMT]],0)</f>
        <v>0</v>
      </c>
      <c r="R2614" t="s">
        <v>31</v>
      </c>
      <c r="S2614" t="s">
        <v>27</v>
      </c>
    </row>
    <row r="2615" spans="1:19" x14ac:dyDescent="0.25">
      <c r="A2615" s="6">
        <v>20210719</v>
      </c>
      <c r="B2615" t="s">
        <v>768</v>
      </c>
      <c r="C2615" t="s">
        <v>3682</v>
      </c>
      <c r="D2615" t="s">
        <v>9022</v>
      </c>
      <c r="E2615" t="s">
        <v>134</v>
      </c>
      <c r="F2615" t="s">
        <v>52</v>
      </c>
      <c r="G2615" t="s">
        <v>230</v>
      </c>
      <c r="H2615">
        <v>0</v>
      </c>
      <c r="I2615">
        <v>0</v>
      </c>
      <c r="J2615" t="s">
        <v>61</v>
      </c>
      <c r="K2615" t="s">
        <v>3640</v>
      </c>
      <c r="L2615" t="s">
        <v>9496</v>
      </c>
      <c r="M26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15" t="s">
        <v>3641</v>
      </c>
      <c r="O2615" s="4">
        <v>78375</v>
      </c>
      <c r="P2615" s="4">
        <f>IF(Table_GL_DATA_QUERY[[#This Row],[TRANSAMT]]&gt;0,Table_GL_DATA_QUERY[[#This Row],[TRANSAMT]],0)</f>
        <v>78375</v>
      </c>
      <c r="Q2615" s="4">
        <f>-IF(Table_GL_DATA_QUERY[[#This Row],[TRANSAMT]]&lt;0,Table_GL_DATA_QUERY[[#This Row],[TRANSAMT]],0)</f>
        <v>0</v>
      </c>
      <c r="R2615" t="s">
        <v>31</v>
      </c>
      <c r="S2615" t="s">
        <v>27</v>
      </c>
    </row>
    <row r="2616" spans="1:19" x14ac:dyDescent="0.25">
      <c r="A2616" s="6">
        <v>20210719</v>
      </c>
      <c r="B2616" t="s">
        <v>768</v>
      </c>
      <c r="C2616" t="s">
        <v>3682</v>
      </c>
      <c r="D2616" t="s">
        <v>9022</v>
      </c>
      <c r="E2616" t="s">
        <v>203</v>
      </c>
      <c r="F2616" t="s">
        <v>41</v>
      </c>
      <c r="G2616" t="s">
        <v>230</v>
      </c>
      <c r="H2616">
        <v>0</v>
      </c>
      <c r="I2616">
        <v>0</v>
      </c>
      <c r="J2616" t="s">
        <v>61</v>
      </c>
      <c r="K2616" t="s">
        <v>9497</v>
      </c>
      <c r="L2616" t="s">
        <v>9498</v>
      </c>
      <c r="M26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000010719546</v>
      </c>
      <c r="N2616" t="s">
        <v>9499</v>
      </c>
      <c r="O2616" s="4">
        <v>29940.14</v>
      </c>
      <c r="P2616" s="4">
        <f>IF(Table_GL_DATA_QUERY[[#This Row],[TRANSAMT]]&gt;0,Table_GL_DATA_QUERY[[#This Row],[TRANSAMT]],0)</f>
        <v>29940.14</v>
      </c>
      <c r="Q2616" s="4">
        <f>-IF(Table_GL_DATA_QUERY[[#This Row],[TRANSAMT]]&lt;0,Table_GL_DATA_QUERY[[#This Row],[TRANSAMT]],0)</f>
        <v>0</v>
      </c>
      <c r="R2616" t="s">
        <v>31</v>
      </c>
      <c r="S2616" t="s">
        <v>27</v>
      </c>
    </row>
    <row r="2617" spans="1:19" x14ac:dyDescent="0.25">
      <c r="A2617" s="6">
        <v>20210719</v>
      </c>
      <c r="B2617" t="s">
        <v>768</v>
      </c>
      <c r="C2617" t="s">
        <v>3682</v>
      </c>
      <c r="D2617" t="s">
        <v>9022</v>
      </c>
      <c r="E2617" t="s">
        <v>135</v>
      </c>
      <c r="F2617" t="s">
        <v>41</v>
      </c>
      <c r="G2617" t="s">
        <v>230</v>
      </c>
      <c r="H2617">
        <v>0</v>
      </c>
      <c r="I2617">
        <v>0</v>
      </c>
      <c r="J2617" t="s">
        <v>61</v>
      </c>
      <c r="K2617" t="s">
        <v>9500</v>
      </c>
      <c r="L2617" t="s">
        <v>9501</v>
      </c>
      <c r="M26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000010719585</v>
      </c>
      <c r="N2617" t="s">
        <v>9502</v>
      </c>
      <c r="O2617" s="4">
        <v>54000</v>
      </c>
      <c r="P2617" s="4">
        <f>IF(Table_GL_DATA_QUERY[[#This Row],[TRANSAMT]]&gt;0,Table_GL_DATA_QUERY[[#This Row],[TRANSAMT]],0)</f>
        <v>54000</v>
      </c>
      <c r="Q2617" s="4">
        <f>-IF(Table_GL_DATA_QUERY[[#This Row],[TRANSAMT]]&lt;0,Table_GL_DATA_QUERY[[#This Row],[TRANSAMT]],0)</f>
        <v>0</v>
      </c>
      <c r="R2617" t="s">
        <v>31</v>
      </c>
      <c r="S2617" t="s">
        <v>27</v>
      </c>
    </row>
    <row r="2618" spans="1:19" x14ac:dyDescent="0.25">
      <c r="A2618" s="6">
        <v>20210702</v>
      </c>
      <c r="B2618" t="s">
        <v>768</v>
      </c>
      <c r="C2618" t="s">
        <v>3682</v>
      </c>
      <c r="D2618" t="s">
        <v>9022</v>
      </c>
      <c r="E2618" t="s">
        <v>136</v>
      </c>
      <c r="F2618" t="s">
        <v>150</v>
      </c>
      <c r="G2618" t="s">
        <v>230</v>
      </c>
      <c r="H2618">
        <v>0</v>
      </c>
      <c r="I2618">
        <v>0</v>
      </c>
      <c r="J2618" t="s">
        <v>61</v>
      </c>
      <c r="K2618" t="s">
        <v>9503</v>
      </c>
      <c r="L2618" t="s">
        <v>9504</v>
      </c>
      <c r="M26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18" t="s">
        <v>9505</v>
      </c>
      <c r="O2618" s="4">
        <v>70465</v>
      </c>
      <c r="P2618" s="4">
        <f>IF(Table_GL_DATA_QUERY[[#This Row],[TRANSAMT]]&gt;0,Table_GL_DATA_QUERY[[#This Row],[TRANSAMT]],0)</f>
        <v>70465</v>
      </c>
      <c r="Q2618" s="4">
        <f>-IF(Table_GL_DATA_QUERY[[#This Row],[TRANSAMT]]&lt;0,Table_GL_DATA_QUERY[[#This Row],[TRANSAMT]],0)</f>
        <v>0</v>
      </c>
      <c r="R2618" t="s">
        <v>31</v>
      </c>
      <c r="S2618" t="s">
        <v>27</v>
      </c>
    </row>
    <row r="2619" spans="1:19" x14ac:dyDescent="0.25">
      <c r="A2619" s="6">
        <v>20210702</v>
      </c>
      <c r="B2619" t="s">
        <v>768</v>
      </c>
      <c r="C2619" t="s">
        <v>3682</v>
      </c>
      <c r="D2619" t="s">
        <v>9022</v>
      </c>
      <c r="E2619" t="s">
        <v>204</v>
      </c>
      <c r="F2619" t="s">
        <v>150</v>
      </c>
      <c r="G2619" t="s">
        <v>230</v>
      </c>
      <c r="H2619">
        <v>0</v>
      </c>
      <c r="I2619">
        <v>0</v>
      </c>
      <c r="J2619" t="s">
        <v>61</v>
      </c>
      <c r="K2619" t="s">
        <v>9506</v>
      </c>
      <c r="L2619" t="s">
        <v>9507</v>
      </c>
      <c r="M26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000010702546</v>
      </c>
      <c r="N2619" t="s">
        <v>9508</v>
      </c>
      <c r="O2619" s="4">
        <v>58372</v>
      </c>
      <c r="P2619" s="4">
        <f>IF(Table_GL_DATA_QUERY[[#This Row],[TRANSAMT]]&gt;0,Table_GL_DATA_QUERY[[#This Row],[TRANSAMT]],0)</f>
        <v>58372</v>
      </c>
      <c r="Q2619" s="4">
        <f>-IF(Table_GL_DATA_QUERY[[#This Row],[TRANSAMT]]&lt;0,Table_GL_DATA_QUERY[[#This Row],[TRANSAMT]],0)</f>
        <v>0</v>
      </c>
      <c r="R2619" t="s">
        <v>31</v>
      </c>
      <c r="S2619" t="s">
        <v>27</v>
      </c>
    </row>
    <row r="2620" spans="1:19" x14ac:dyDescent="0.25">
      <c r="A2620" s="6">
        <v>20210702</v>
      </c>
      <c r="B2620" t="s">
        <v>768</v>
      </c>
      <c r="C2620" t="s">
        <v>3682</v>
      </c>
      <c r="D2620" t="s">
        <v>9022</v>
      </c>
      <c r="E2620" t="s">
        <v>137</v>
      </c>
      <c r="F2620" t="s">
        <v>150</v>
      </c>
      <c r="G2620" t="s">
        <v>230</v>
      </c>
      <c r="H2620">
        <v>0</v>
      </c>
      <c r="I2620">
        <v>0</v>
      </c>
      <c r="J2620" t="s">
        <v>61</v>
      </c>
      <c r="K2620" t="s">
        <v>9509</v>
      </c>
      <c r="L2620" t="s">
        <v>9510</v>
      </c>
      <c r="M26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000CMS200706</v>
      </c>
      <c r="N2620" t="s">
        <v>9511</v>
      </c>
      <c r="O2620" s="4">
        <v>22604</v>
      </c>
      <c r="P2620" s="4">
        <f>IF(Table_GL_DATA_QUERY[[#This Row],[TRANSAMT]]&gt;0,Table_GL_DATA_QUERY[[#This Row],[TRANSAMT]],0)</f>
        <v>22604</v>
      </c>
      <c r="Q2620" s="4">
        <f>-IF(Table_GL_DATA_QUERY[[#This Row],[TRANSAMT]]&lt;0,Table_GL_DATA_QUERY[[#This Row],[TRANSAMT]],0)</f>
        <v>0</v>
      </c>
      <c r="R2620" t="s">
        <v>31</v>
      </c>
      <c r="S2620" t="s">
        <v>27</v>
      </c>
    </row>
    <row r="2621" spans="1:19" x14ac:dyDescent="0.25">
      <c r="A2621" s="6">
        <v>20210702</v>
      </c>
      <c r="B2621" t="s">
        <v>768</v>
      </c>
      <c r="C2621" t="s">
        <v>3682</v>
      </c>
      <c r="D2621" t="s">
        <v>9022</v>
      </c>
      <c r="E2621" t="s">
        <v>138</v>
      </c>
      <c r="F2621" t="s">
        <v>150</v>
      </c>
      <c r="G2621" t="s">
        <v>230</v>
      </c>
      <c r="H2621">
        <v>0</v>
      </c>
      <c r="I2621">
        <v>0</v>
      </c>
      <c r="J2621" t="s">
        <v>61</v>
      </c>
      <c r="K2621" t="s">
        <v>9512</v>
      </c>
      <c r="L2621" t="s">
        <v>9513</v>
      </c>
      <c r="M26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000CMS200706</v>
      </c>
      <c r="N2621" t="s">
        <v>9514</v>
      </c>
      <c r="O2621" s="4">
        <v>188125</v>
      </c>
      <c r="P2621" s="4">
        <f>IF(Table_GL_DATA_QUERY[[#This Row],[TRANSAMT]]&gt;0,Table_GL_DATA_QUERY[[#This Row],[TRANSAMT]],0)</f>
        <v>188125</v>
      </c>
      <c r="Q2621" s="4">
        <f>-IF(Table_GL_DATA_QUERY[[#This Row],[TRANSAMT]]&lt;0,Table_GL_DATA_QUERY[[#This Row],[TRANSAMT]],0)</f>
        <v>0</v>
      </c>
      <c r="R2621" t="s">
        <v>31</v>
      </c>
      <c r="S2621" t="s">
        <v>27</v>
      </c>
    </row>
    <row r="2622" spans="1:19" x14ac:dyDescent="0.25">
      <c r="A2622" s="6">
        <v>20210721</v>
      </c>
      <c r="B2622" t="s">
        <v>768</v>
      </c>
      <c r="C2622" t="s">
        <v>3682</v>
      </c>
      <c r="D2622" t="s">
        <v>9022</v>
      </c>
      <c r="E2622" t="s">
        <v>139</v>
      </c>
      <c r="F2622" t="s">
        <v>41</v>
      </c>
      <c r="G2622" t="s">
        <v>230</v>
      </c>
      <c r="H2622">
        <v>0</v>
      </c>
      <c r="I2622">
        <v>0</v>
      </c>
      <c r="J2622" t="s">
        <v>61</v>
      </c>
      <c r="K2622" t="s">
        <v>278</v>
      </c>
      <c r="L2622" t="s">
        <v>9515</v>
      </c>
      <c r="M26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22" t="s">
        <v>279</v>
      </c>
      <c r="O2622" s="4">
        <v>9432</v>
      </c>
      <c r="P2622" s="4">
        <f>IF(Table_GL_DATA_QUERY[[#This Row],[TRANSAMT]]&gt;0,Table_GL_DATA_QUERY[[#This Row],[TRANSAMT]],0)</f>
        <v>9432</v>
      </c>
      <c r="Q2622" s="4">
        <f>-IF(Table_GL_DATA_QUERY[[#This Row],[TRANSAMT]]&lt;0,Table_GL_DATA_QUERY[[#This Row],[TRANSAMT]],0)</f>
        <v>0</v>
      </c>
      <c r="R2622" t="s">
        <v>31</v>
      </c>
      <c r="S2622" t="s">
        <v>27</v>
      </c>
    </row>
    <row r="2623" spans="1:19" x14ac:dyDescent="0.25">
      <c r="A2623" s="6">
        <v>20210721</v>
      </c>
      <c r="B2623" t="s">
        <v>768</v>
      </c>
      <c r="C2623" t="s">
        <v>3682</v>
      </c>
      <c r="D2623" t="s">
        <v>9022</v>
      </c>
      <c r="E2623" t="s">
        <v>140</v>
      </c>
      <c r="F2623" t="s">
        <v>41</v>
      </c>
      <c r="G2623" t="s">
        <v>230</v>
      </c>
      <c r="H2623">
        <v>0</v>
      </c>
      <c r="I2623">
        <v>0</v>
      </c>
      <c r="J2623" t="s">
        <v>61</v>
      </c>
      <c r="K2623" t="s">
        <v>2104</v>
      </c>
      <c r="L2623" t="s">
        <v>9516</v>
      </c>
      <c r="M26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23" t="s">
        <v>2673</v>
      </c>
      <c r="O2623" s="4">
        <v>367255.18</v>
      </c>
      <c r="P2623" s="4">
        <f>IF(Table_GL_DATA_QUERY[[#This Row],[TRANSAMT]]&gt;0,Table_GL_DATA_QUERY[[#This Row],[TRANSAMT]],0)</f>
        <v>367255.18</v>
      </c>
      <c r="Q2623" s="4">
        <f>-IF(Table_GL_DATA_QUERY[[#This Row],[TRANSAMT]]&lt;0,Table_GL_DATA_QUERY[[#This Row],[TRANSAMT]],0)</f>
        <v>0</v>
      </c>
      <c r="R2623" t="s">
        <v>31</v>
      </c>
      <c r="S2623" t="s">
        <v>27</v>
      </c>
    </row>
    <row r="2624" spans="1:19" x14ac:dyDescent="0.25">
      <c r="A2624" s="6">
        <v>20210721</v>
      </c>
      <c r="B2624" t="s">
        <v>768</v>
      </c>
      <c r="C2624" t="s">
        <v>3682</v>
      </c>
      <c r="D2624" t="s">
        <v>9022</v>
      </c>
      <c r="E2624" t="s">
        <v>60</v>
      </c>
      <c r="F2624" t="s">
        <v>41</v>
      </c>
      <c r="G2624" t="s">
        <v>230</v>
      </c>
      <c r="H2624">
        <v>0</v>
      </c>
      <c r="I2624">
        <v>0</v>
      </c>
      <c r="J2624" t="s">
        <v>61</v>
      </c>
      <c r="K2624" t="s">
        <v>2733</v>
      </c>
      <c r="L2624" t="s">
        <v>9517</v>
      </c>
      <c r="M26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24" t="s">
        <v>2734</v>
      </c>
      <c r="O2624" s="4">
        <v>306519.96000000002</v>
      </c>
      <c r="P2624" s="4">
        <f>IF(Table_GL_DATA_QUERY[[#This Row],[TRANSAMT]]&gt;0,Table_GL_DATA_QUERY[[#This Row],[TRANSAMT]],0)</f>
        <v>306519.96000000002</v>
      </c>
      <c r="Q2624" s="4">
        <f>-IF(Table_GL_DATA_QUERY[[#This Row],[TRANSAMT]]&lt;0,Table_GL_DATA_QUERY[[#This Row],[TRANSAMT]],0)</f>
        <v>0</v>
      </c>
      <c r="R2624" t="s">
        <v>31</v>
      </c>
      <c r="S2624" t="s">
        <v>27</v>
      </c>
    </row>
    <row r="2625" spans="1:19" x14ac:dyDescent="0.25">
      <c r="A2625" s="6">
        <v>20210721</v>
      </c>
      <c r="B2625" t="s">
        <v>768</v>
      </c>
      <c r="C2625" t="s">
        <v>3682</v>
      </c>
      <c r="D2625" t="s">
        <v>9022</v>
      </c>
      <c r="E2625" t="s">
        <v>62</v>
      </c>
      <c r="F2625" t="s">
        <v>41</v>
      </c>
      <c r="G2625" t="s">
        <v>230</v>
      </c>
      <c r="H2625">
        <v>0</v>
      </c>
      <c r="I2625">
        <v>0</v>
      </c>
      <c r="J2625" t="s">
        <v>61</v>
      </c>
      <c r="K2625" t="s">
        <v>9518</v>
      </c>
      <c r="L2625" t="s">
        <v>9519</v>
      </c>
      <c r="M26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000066866120</v>
      </c>
      <c r="N2625" t="s">
        <v>9520</v>
      </c>
      <c r="O2625" s="4">
        <v>38376</v>
      </c>
      <c r="P2625" s="4">
        <f>IF(Table_GL_DATA_QUERY[[#This Row],[TRANSAMT]]&gt;0,Table_GL_DATA_QUERY[[#This Row],[TRANSAMT]],0)</f>
        <v>38376</v>
      </c>
      <c r="Q2625" s="4">
        <f>-IF(Table_GL_DATA_QUERY[[#This Row],[TRANSAMT]]&lt;0,Table_GL_DATA_QUERY[[#This Row],[TRANSAMT]],0)</f>
        <v>0</v>
      </c>
      <c r="R2625" t="s">
        <v>31</v>
      </c>
      <c r="S2625" t="s">
        <v>27</v>
      </c>
    </row>
    <row r="2626" spans="1:19" x14ac:dyDescent="0.25">
      <c r="A2626" s="6">
        <v>20210721</v>
      </c>
      <c r="B2626" t="s">
        <v>768</v>
      </c>
      <c r="C2626" t="s">
        <v>3682</v>
      </c>
      <c r="D2626" t="s">
        <v>9022</v>
      </c>
      <c r="E2626" t="s">
        <v>63</v>
      </c>
      <c r="F2626" t="s">
        <v>41</v>
      </c>
      <c r="G2626" t="s">
        <v>230</v>
      </c>
      <c r="H2626">
        <v>0</v>
      </c>
      <c r="I2626">
        <v>0</v>
      </c>
      <c r="J2626" t="s">
        <v>61</v>
      </c>
      <c r="K2626" t="s">
        <v>1340</v>
      </c>
      <c r="L2626" t="s">
        <v>9521</v>
      </c>
      <c r="M26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000010721793</v>
      </c>
      <c r="N2626" t="s">
        <v>1341</v>
      </c>
      <c r="O2626" s="4">
        <v>898177.18</v>
      </c>
      <c r="P2626" s="4">
        <f>IF(Table_GL_DATA_QUERY[[#This Row],[TRANSAMT]]&gt;0,Table_GL_DATA_QUERY[[#This Row],[TRANSAMT]],0)</f>
        <v>898177.18</v>
      </c>
      <c r="Q2626" s="4">
        <f>-IF(Table_GL_DATA_QUERY[[#This Row],[TRANSAMT]]&lt;0,Table_GL_DATA_QUERY[[#This Row],[TRANSAMT]],0)</f>
        <v>0</v>
      </c>
      <c r="R2626" t="s">
        <v>31</v>
      </c>
      <c r="S2626" t="s">
        <v>27</v>
      </c>
    </row>
    <row r="2627" spans="1:19" x14ac:dyDescent="0.25">
      <c r="A2627" s="6">
        <v>20210722</v>
      </c>
      <c r="B2627" t="s">
        <v>768</v>
      </c>
      <c r="C2627" t="s">
        <v>3682</v>
      </c>
      <c r="D2627" t="s">
        <v>9022</v>
      </c>
      <c r="E2627" t="s">
        <v>64</v>
      </c>
      <c r="F2627" t="s">
        <v>150</v>
      </c>
      <c r="G2627" t="s">
        <v>230</v>
      </c>
      <c r="H2627">
        <v>0</v>
      </c>
      <c r="I2627">
        <v>0</v>
      </c>
      <c r="J2627" t="s">
        <v>61</v>
      </c>
      <c r="K2627" t="s">
        <v>382</v>
      </c>
      <c r="L2627" t="s">
        <v>9522</v>
      </c>
      <c r="M26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27" t="s">
        <v>2602</v>
      </c>
      <c r="O2627" s="4">
        <v>247901</v>
      </c>
      <c r="P2627" s="4">
        <f>IF(Table_GL_DATA_QUERY[[#This Row],[TRANSAMT]]&gt;0,Table_GL_DATA_QUERY[[#This Row],[TRANSAMT]],0)</f>
        <v>247901</v>
      </c>
      <c r="Q2627" s="4">
        <f>-IF(Table_GL_DATA_QUERY[[#This Row],[TRANSAMT]]&lt;0,Table_GL_DATA_QUERY[[#This Row],[TRANSAMT]],0)</f>
        <v>0</v>
      </c>
      <c r="R2627" t="s">
        <v>31</v>
      </c>
      <c r="S2627" t="s">
        <v>27</v>
      </c>
    </row>
    <row r="2628" spans="1:19" x14ac:dyDescent="0.25">
      <c r="A2628" s="6">
        <v>20210722</v>
      </c>
      <c r="B2628" t="s">
        <v>768</v>
      </c>
      <c r="C2628" t="s">
        <v>3682</v>
      </c>
      <c r="D2628" t="s">
        <v>9022</v>
      </c>
      <c r="E2628" t="s">
        <v>65</v>
      </c>
      <c r="F2628" t="s">
        <v>41</v>
      </c>
      <c r="G2628" t="s">
        <v>230</v>
      </c>
      <c r="H2628">
        <v>0</v>
      </c>
      <c r="I2628">
        <v>0</v>
      </c>
      <c r="J2628" t="s">
        <v>61</v>
      </c>
      <c r="K2628" t="s">
        <v>2137</v>
      </c>
      <c r="L2628" t="s">
        <v>9523</v>
      </c>
      <c r="M26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000022072115</v>
      </c>
      <c r="N2628" t="s">
        <v>2138</v>
      </c>
      <c r="O2628" s="4">
        <v>28127.279999999999</v>
      </c>
      <c r="P2628" s="4">
        <f>IF(Table_GL_DATA_QUERY[[#This Row],[TRANSAMT]]&gt;0,Table_GL_DATA_QUERY[[#This Row],[TRANSAMT]],0)</f>
        <v>28127.279999999999</v>
      </c>
      <c r="Q2628" s="4">
        <f>-IF(Table_GL_DATA_QUERY[[#This Row],[TRANSAMT]]&lt;0,Table_GL_DATA_QUERY[[#This Row],[TRANSAMT]],0)</f>
        <v>0</v>
      </c>
      <c r="R2628" t="s">
        <v>31</v>
      </c>
      <c r="S2628" t="s">
        <v>27</v>
      </c>
    </row>
    <row r="2629" spans="1:19" x14ac:dyDescent="0.25">
      <c r="A2629" s="6">
        <v>20210722</v>
      </c>
      <c r="B2629" t="s">
        <v>768</v>
      </c>
      <c r="C2629" t="s">
        <v>3682</v>
      </c>
      <c r="D2629" t="s">
        <v>9022</v>
      </c>
      <c r="E2629" t="s">
        <v>66</v>
      </c>
      <c r="F2629" t="s">
        <v>41</v>
      </c>
      <c r="G2629" t="s">
        <v>230</v>
      </c>
      <c r="H2629">
        <v>0</v>
      </c>
      <c r="I2629">
        <v>0</v>
      </c>
      <c r="J2629" t="s">
        <v>61</v>
      </c>
      <c r="K2629" t="s">
        <v>9524</v>
      </c>
      <c r="L2629" t="s">
        <v>9525</v>
      </c>
      <c r="M26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000000000095</v>
      </c>
      <c r="N2629" t="s">
        <v>1684</v>
      </c>
      <c r="O2629" s="4">
        <v>56211</v>
      </c>
      <c r="P2629" s="4">
        <f>IF(Table_GL_DATA_QUERY[[#This Row],[TRANSAMT]]&gt;0,Table_GL_DATA_QUERY[[#This Row],[TRANSAMT]],0)</f>
        <v>56211</v>
      </c>
      <c r="Q2629" s="4">
        <f>-IF(Table_GL_DATA_QUERY[[#This Row],[TRANSAMT]]&lt;0,Table_GL_DATA_QUERY[[#This Row],[TRANSAMT]],0)</f>
        <v>0</v>
      </c>
      <c r="R2629" t="s">
        <v>31</v>
      </c>
      <c r="S2629" t="s">
        <v>27</v>
      </c>
    </row>
    <row r="2630" spans="1:19" x14ac:dyDescent="0.25">
      <c r="A2630" s="6">
        <v>20210722</v>
      </c>
      <c r="B2630" t="s">
        <v>768</v>
      </c>
      <c r="C2630" t="s">
        <v>3682</v>
      </c>
      <c r="D2630" t="s">
        <v>9022</v>
      </c>
      <c r="E2630" t="s">
        <v>67</v>
      </c>
      <c r="F2630" t="s">
        <v>41</v>
      </c>
      <c r="G2630" t="s">
        <v>230</v>
      </c>
      <c r="H2630">
        <v>0</v>
      </c>
      <c r="I2630">
        <v>0</v>
      </c>
      <c r="J2630" t="s">
        <v>61</v>
      </c>
      <c r="K2630" t="s">
        <v>2735</v>
      </c>
      <c r="L2630" t="s">
        <v>9526</v>
      </c>
      <c r="M26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30" t="s">
        <v>3299</v>
      </c>
      <c r="O2630" s="4">
        <v>61478</v>
      </c>
      <c r="P2630" s="4">
        <f>IF(Table_GL_DATA_QUERY[[#This Row],[TRANSAMT]]&gt;0,Table_GL_DATA_QUERY[[#This Row],[TRANSAMT]],0)</f>
        <v>61478</v>
      </c>
      <c r="Q2630" s="4">
        <f>-IF(Table_GL_DATA_QUERY[[#This Row],[TRANSAMT]]&lt;0,Table_GL_DATA_QUERY[[#This Row],[TRANSAMT]],0)</f>
        <v>0</v>
      </c>
      <c r="R2630" t="s">
        <v>31</v>
      </c>
      <c r="S2630" t="s">
        <v>27</v>
      </c>
    </row>
    <row r="2631" spans="1:19" x14ac:dyDescent="0.25">
      <c r="A2631" s="6">
        <v>20210723</v>
      </c>
      <c r="B2631" t="s">
        <v>768</v>
      </c>
      <c r="C2631" t="s">
        <v>3682</v>
      </c>
      <c r="D2631" t="s">
        <v>9022</v>
      </c>
      <c r="E2631" t="s">
        <v>68</v>
      </c>
      <c r="F2631" t="s">
        <v>58</v>
      </c>
      <c r="G2631" t="s">
        <v>230</v>
      </c>
      <c r="H2631">
        <v>0</v>
      </c>
      <c r="I2631">
        <v>0</v>
      </c>
      <c r="J2631" t="s">
        <v>61</v>
      </c>
      <c r="K2631" t="s">
        <v>1340</v>
      </c>
      <c r="L2631" t="s">
        <v>9527</v>
      </c>
      <c r="M26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000010723009</v>
      </c>
      <c r="N2631" t="s">
        <v>1341</v>
      </c>
      <c r="O2631" s="4">
        <v>54709.58</v>
      </c>
      <c r="P2631" s="4">
        <f>IF(Table_GL_DATA_QUERY[[#This Row],[TRANSAMT]]&gt;0,Table_GL_DATA_QUERY[[#This Row],[TRANSAMT]],0)</f>
        <v>54709.58</v>
      </c>
      <c r="Q2631" s="4">
        <f>-IF(Table_GL_DATA_QUERY[[#This Row],[TRANSAMT]]&lt;0,Table_GL_DATA_QUERY[[#This Row],[TRANSAMT]],0)</f>
        <v>0</v>
      </c>
      <c r="R2631" t="s">
        <v>31</v>
      </c>
      <c r="S2631" t="s">
        <v>27</v>
      </c>
    </row>
    <row r="2632" spans="1:19" x14ac:dyDescent="0.25">
      <c r="A2632" s="6">
        <v>20210723</v>
      </c>
      <c r="B2632" t="s">
        <v>768</v>
      </c>
      <c r="C2632" t="s">
        <v>3682</v>
      </c>
      <c r="D2632" t="s">
        <v>9022</v>
      </c>
      <c r="E2632" t="s">
        <v>69</v>
      </c>
      <c r="F2632" t="s">
        <v>41</v>
      </c>
      <c r="G2632" t="s">
        <v>230</v>
      </c>
      <c r="H2632">
        <v>0</v>
      </c>
      <c r="I2632">
        <v>0</v>
      </c>
      <c r="J2632" t="s">
        <v>61</v>
      </c>
      <c r="K2632" t="s">
        <v>1691</v>
      </c>
      <c r="L2632" t="s">
        <v>9528</v>
      </c>
      <c r="M26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32" t="s">
        <v>1692</v>
      </c>
      <c r="O2632" s="4">
        <v>360173</v>
      </c>
      <c r="P2632" s="4">
        <f>IF(Table_GL_DATA_QUERY[[#This Row],[TRANSAMT]]&gt;0,Table_GL_DATA_QUERY[[#This Row],[TRANSAMT]],0)</f>
        <v>360173</v>
      </c>
      <c r="Q2632" s="4">
        <f>-IF(Table_GL_DATA_QUERY[[#This Row],[TRANSAMT]]&lt;0,Table_GL_DATA_QUERY[[#This Row],[TRANSAMT]],0)</f>
        <v>0</v>
      </c>
      <c r="R2632" t="s">
        <v>31</v>
      </c>
      <c r="S2632" t="s">
        <v>27</v>
      </c>
    </row>
    <row r="2633" spans="1:19" x14ac:dyDescent="0.25">
      <c r="A2633" s="6">
        <v>20210723</v>
      </c>
      <c r="B2633" t="s">
        <v>768</v>
      </c>
      <c r="C2633" t="s">
        <v>3682</v>
      </c>
      <c r="D2633" t="s">
        <v>9022</v>
      </c>
      <c r="E2633" t="s">
        <v>70</v>
      </c>
      <c r="F2633" t="s">
        <v>41</v>
      </c>
      <c r="G2633" t="s">
        <v>230</v>
      </c>
      <c r="H2633">
        <v>0</v>
      </c>
      <c r="I2633">
        <v>0</v>
      </c>
      <c r="J2633" t="s">
        <v>61</v>
      </c>
      <c r="K2633" t="s">
        <v>3257</v>
      </c>
      <c r="L2633" t="s">
        <v>9529</v>
      </c>
      <c r="M26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33" t="s">
        <v>9530</v>
      </c>
      <c r="O2633" s="4">
        <v>35112.550000000003</v>
      </c>
      <c r="P2633" s="4">
        <f>IF(Table_GL_DATA_QUERY[[#This Row],[TRANSAMT]]&gt;0,Table_GL_DATA_QUERY[[#This Row],[TRANSAMT]],0)</f>
        <v>35112.550000000003</v>
      </c>
      <c r="Q2633" s="4">
        <f>-IF(Table_GL_DATA_QUERY[[#This Row],[TRANSAMT]]&lt;0,Table_GL_DATA_QUERY[[#This Row],[TRANSAMT]],0)</f>
        <v>0</v>
      </c>
      <c r="R2633" t="s">
        <v>31</v>
      </c>
      <c r="S2633" t="s">
        <v>27</v>
      </c>
    </row>
    <row r="2634" spans="1:19" x14ac:dyDescent="0.25">
      <c r="A2634" s="6">
        <v>20210717</v>
      </c>
      <c r="B2634" t="s">
        <v>768</v>
      </c>
      <c r="C2634" t="s">
        <v>3682</v>
      </c>
      <c r="D2634" t="s">
        <v>5286</v>
      </c>
      <c r="E2634" t="s">
        <v>324</v>
      </c>
      <c r="F2634" t="s">
        <v>24</v>
      </c>
      <c r="G2634" t="s">
        <v>230</v>
      </c>
      <c r="H2634">
        <v>0</v>
      </c>
      <c r="I2634">
        <v>0</v>
      </c>
      <c r="J2634" t="s">
        <v>61</v>
      </c>
      <c r="K2634" t="s">
        <v>3253</v>
      </c>
      <c r="L2634" t="s">
        <v>7904</v>
      </c>
      <c r="M26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34" t="s">
        <v>3254</v>
      </c>
      <c r="O2634" s="4">
        <v>23200</v>
      </c>
      <c r="P2634" s="4">
        <f>IF(Table_GL_DATA_QUERY[[#This Row],[TRANSAMT]]&gt;0,Table_GL_DATA_QUERY[[#This Row],[TRANSAMT]],0)</f>
        <v>23200</v>
      </c>
      <c r="Q2634" s="4">
        <f>-IF(Table_GL_DATA_QUERY[[#This Row],[TRANSAMT]]&lt;0,Table_GL_DATA_QUERY[[#This Row],[TRANSAMT]],0)</f>
        <v>0</v>
      </c>
      <c r="R2634" t="s">
        <v>31</v>
      </c>
      <c r="S2634" t="s">
        <v>43</v>
      </c>
    </row>
    <row r="2635" spans="1:19" x14ac:dyDescent="0.25">
      <c r="A2635" s="6">
        <v>20210717</v>
      </c>
      <c r="B2635" t="s">
        <v>768</v>
      </c>
      <c r="C2635" t="s">
        <v>3682</v>
      </c>
      <c r="D2635" t="s">
        <v>5286</v>
      </c>
      <c r="E2635" t="s">
        <v>1132</v>
      </c>
      <c r="F2635" t="s">
        <v>24</v>
      </c>
      <c r="G2635" t="s">
        <v>230</v>
      </c>
      <c r="H2635">
        <v>0</v>
      </c>
      <c r="I2635">
        <v>0</v>
      </c>
      <c r="J2635" t="s">
        <v>61</v>
      </c>
      <c r="K2635" t="s">
        <v>1822</v>
      </c>
      <c r="L2635" t="s">
        <v>7905</v>
      </c>
      <c r="M26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35" t="s">
        <v>1823</v>
      </c>
      <c r="O2635" s="4">
        <v>68120</v>
      </c>
      <c r="P2635" s="4">
        <f>IF(Table_GL_DATA_QUERY[[#This Row],[TRANSAMT]]&gt;0,Table_GL_DATA_QUERY[[#This Row],[TRANSAMT]],0)</f>
        <v>68120</v>
      </c>
      <c r="Q2635" s="4">
        <f>-IF(Table_GL_DATA_QUERY[[#This Row],[TRANSAMT]]&lt;0,Table_GL_DATA_QUERY[[#This Row],[TRANSAMT]],0)</f>
        <v>0</v>
      </c>
      <c r="R2635" t="s">
        <v>31</v>
      </c>
      <c r="S2635" t="s">
        <v>43</v>
      </c>
    </row>
    <row r="2636" spans="1:19" x14ac:dyDescent="0.25">
      <c r="A2636" s="6">
        <v>20210717</v>
      </c>
      <c r="B2636" t="s">
        <v>768</v>
      </c>
      <c r="C2636" t="s">
        <v>3682</v>
      </c>
      <c r="D2636" t="s">
        <v>5286</v>
      </c>
      <c r="E2636" t="s">
        <v>1133</v>
      </c>
      <c r="F2636" t="s">
        <v>24</v>
      </c>
      <c r="G2636" t="s">
        <v>230</v>
      </c>
      <c r="H2636">
        <v>0</v>
      </c>
      <c r="I2636">
        <v>0</v>
      </c>
      <c r="J2636" t="s">
        <v>61</v>
      </c>
      <c r="K2636" t="s">
        <v>1824</v>
      </c>
      <c r="L2636" t="s">
        <v>7906</v>
      </c>
      <c r="M26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36" t="s">
        <v>1825</v>
      </c>
      <c r="O2636" s="4">
        <v>158841</v>
      </c>
      <c r="P2636" s="4">
        <f>IF(Table_GL_DATA_QUERY[[#This Row],[TRANSAMT]]&gt;0,Table_GL_DATA_QUERY[[#This Row],[TRANSAMT]],0)</f>
        <v>158841</v>
      </c>
      <c r="Q2636" s="4">
        <f>-IF(Table_GL_DATA_QUERY[[#This Row],[TRANSAMT]]&lt;0,Table_GL_DATA_QUERY[[#This Row],[TRANSAMT]],0)</f>
        <v>0</v>
      </c>
      <c r="R2636" t="s">
        <v>31</v>
      </c>
      <c r="S2636" t="s">
        <v>43</v>
      </c>
    </row>
    <row r="2637" spans="1:19" x14ac:dyDescent="0.25">
      <c r="A2637" s="6">
        <v>20210717</v>
      </c>
      <c r="B2637" t="s">
        <v>768</v>
      </c>
      <c r="C2637" t="s">
        <v>3682</v>
      </c>
      <c r="D2637" t="s">
        <v>5286</v>
      </c>
      <c r="E2637" t="s">
        <v>1134</v>
      </c>
      <c r="F2637" t="s">
        <v>24</v>
      </c>
      <c r="G2637" t="s">
        <v>230</v>
      </c>
      <c r="H2637">
        <v>0</v>
      </c>
      <c r="I2637">
        <v>0</v>
      </c>
      <c r="J2637" t="s">
        <v>61</v>
      </c>
      <c r="K2637" t="s">
        <v>3283</v>
      </c>
      <c r="L2637" t="s">
        <v>7907</v>
      </c>
      <c r="M26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37" t="s">
        <v>237</v>
      </c>
      <c r="O2637" s="4">
        <v>97512.6</v>
      </c>
      <c r="P2637" s="4">
        <f>IF(Table_GL_DATA_QUERY[[#This Row],[TRANSAMT]]&gt;0,Table_GL_DATA_QUERY[[#This Row],[TRANSAMT]],0)</f>
        <v>97512.6</v>
      </c>
      <c r="Q2637" s="4">
        <f>-IF(Table_GL_DATA_QUERY[[#This Row],[TRANSAMT]]&lt;0,Table_GL_DATA_QUERY[[#This Row],[TRANSAMT]],0)</f>
        <v>0</v>
      </c>
      <c r="R2637" t="s">
        <v>31</v>
      </c>
      <c r="S2637" t="s">
        <v>43</v>
      </c>
    </row>
    <row r="2638" spans="1:19" x14ac:dyDescent="0.25">
      <c r="A2638" s="6">
        <v>20210717</v>
      </c>
      <c r="B2638" t="s">
        <v>768</v>
      </c>
      <c r="C2638" t="s">
        <v>3682</v>
      </c>
      <c r="D2638" t="s">
        <v>5286</v>
      </c>
      <c r="E2638" t="s">
        <v>1135</v>
      </c>
      <c r="F2638" t="s">
        <v>24</v>
      </c>
      <c r="G2638" t="s">
        <v>230</v>
      </c>
      <c r="H2638">
        <v>0</v>
      </c>
      <c r="I2638">
        <v>0</v>
      </c>
      <c r="J2638" t="s">
        <v>61</v>
      </c>
      <c r="K2638" t="s">
        <v>211</v>
      </c>
      <c r="L2638" t="s">
        <v>7908</v>
      </c>
      <c r="M26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38" t="s">
        <v>212</v>
      </c>
      <c r="O2638" s="4">
        <v>112682</v>
      </c>
      <c r="P2638" s="4">
        <f>IF(Table_GL_DATA_QUERY[[#This Row],[TRANSAMT]]&gt;0,Table_GL_DATA_QUERY[[#This Row],[TRANSAMT]],0)</f>
        <v>112682</v>
      </c>
      <c r="Q2638" s="4">
        <f>-IF(Table_GL_DATA_QUERY[[#This Row],[TRANSAMT]]&lt;0,Table_GL_DATA_QUERY[[#This Row],[TRANSAMT]],0)</f>
        <v>0</v>
      </c>
      <c r="R2638" t="s">
        <v>31</v>
      </c>
      <c r="S2638" t="s">
        <v>43</v>
      </c>
    </row>
    <row r="2639" spans="1:19" x14ac:dyDescent="0.25">
      <c r="A2639" s="6">
        <v>20210717</v>
      </c>
      <c r="B2639" t="s">
        <v>768</v>
      </c>
      <c r="C2639" t="s">
        <v>3682</v>
      </c>
      <c r="D2639" t="s">
        <v>5286</v>
      </c>
      <c r="E2639" t="s">
        <v>1136</v>
      </c>
      <c r="F2639" t="s">
        <v>24</v>
      </c>
      <c r="G2639" t="s">
        <v>230</v>
      </c>
      <c r="H2639">
        <v>0</v>
      </c>
      <c r="I2639">
        <v>0</v>
      </c>
      <c r="J2639" t="s">
        <v>61</v>
      </c>
      <c r="K2639" t="s">
        <v>7909</v>
      </c>
      <c r="L2639" t="s">
        <v>7910</v>
      </c>
      <c r="M26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39" t="s">
        <v>7911</v>
      </c>
      <c r="O2639" s="4">
        <v>23500</v>
      </c>
      <c r="P2639" s="4">
        <f>IF(Table_GL_DATA_QUERY[[#This Row],[TRANSAMT]]&gt;0,Table_GL_DATA_QUERY[[#This Row],[TRANSAMT]],0)</f>
        <v>23500</v>
      </c>
      <c r="Q2639" s="4">
        <f>-IF(Table_GL_DATA_QUERY[[#This Row],[TRANSAMT]]&lt;0,Table_GL_DATA_QUERY[[#This Row],[TRANSAMT]],0)</f>
        <v>0</v>
      </c>
      <c r="R2639" t="s">
        <v>31</v>
      </c>
      <c r="S2639" t="s">
        <v>43</v>
      </c>
    </row>
    <row r="2640" spans="1:19" x14ac:dyDescent="0.25">
      <c r="A2640" s="6">
        <v>20210717</v>
      </c>
      <c r="B2640" t="s">
        <v>768</v>
      </c>
      <c r="C2640" t="s">
        <v>3682</v>
      </c>
      <c r="D2640" t="s">
        <v>5286</v>
      </c>
      <c r="E2640" t="s">
        <v>1137</v>
      </c>
      <c r="F2640" t="s">
        <v>24</v>
      </c>
      <c r="G2640" t="s">
        <v>230</v>
      </c>
      <c r="H2640">
        <v>0</v>
      </c>
      <c r="I2640">
        <v>0</v>
      </c>
      <c r="J2640" t="s">
        <v>61</v>
      </c>
      <c r="K2640" t="s">
        <v>1259</v>
      </c>
      <c r="L2640" t="s">
        <v>7912</v>
      </c>
      <c r="M26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40" t="s">
        <v>1260</v>
      </c>
      <c r="O2640" s="4">
        <v>419674</v>
      </c>
      <c r="P2640" s="4">
        <f>IF(Table_GL_DATA_QUERY[[#This Row],[TRANSAMT]]&gt;0,Table_GL_DATA_QUERY[[#This Row],[TRANSAMT]],0)</f>
        <v>419674</v>
      </c>
      <c r="Q2640" s="4">
        <f>-IF(Table_GL_DATA_QUERY[[#This Row],[TRANSAMT]]&lt;0,Table_GL_DATA_QUERY[[#This Row],[TRANSAMT]],0)</f>
        <v>0</v>
      </c>
      <c r="R2640" t="s">
        <v>31</v>
      </c>
      <c r="S2640" t="s">
        <v>43</v>
      </c>
    </row>
    <row r="2641" spans="1:19" x14ac:dyDescent="0.25">
      <c r="A2641" s="6">
        <v>20210717</v>
      </c>
      <c r="B2641" t="s">
        <v>768</v>
      </c>
      <c r="C2641" t="s">
        <v>3682</v>
      </c>
      <c r="D2641" t="s">
        <v>5286</v>
      </c>
      <c r="E2641" t="s">
        <v>1138</v>
      </c>
      <c r="F2641" t="s">
        <v>24</v>
      </c>
      <c r="G2641" t="s">
        <v>230</v>
      </c>
      <c r="H2641">
        <v>0</v>
      </c>
      <c r="I2641">
        <v>0</v>
      </c>
      <c r="J2641" t="s">
        <v>61</v>
      </c>
      <c r="K2641" t="s">
        <v>7913</v>
      </c>
      <c r="L2641" t="s">
        <v>7914</v>
      </c>
      <c r="M26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41" t="s">
        <v>354</v>
      </c>
      <c r="O2641" s="4">
        <v>72156</v>
      </c>
      <c r="P2641" s="4">
        <f>IF(Table_GL_DATA_QUERY[[#This Row],[TRANSAMT]]&gt;0,Table_GL_DATA_QUERY[[#This Row],[TRANSAMT]],0)</f>
        <v>72156</v>
      </c>
      <c r="Q2641" s="4">
        <f>-IF(Table_GL_DATA_QUERY[[#This Row],[TRANSAMT]]&lt;0,Table_GL_DATA_QUERY[[#This Row],[TRANSAMT]],0)</f>
        <v>0</v>
      </c>
      <c r="R2641" t="s">
        <v>31</v>
      </c>
      <c r="S2641" t="s">
        <v>43</v>
      </c>
    </row>
    <row r="2642" spans="1:19" x14ac:dyDescent="0.25">
      <c r="A2642" s="6">
        <v>20210717</v>
      </c>
      <c r="B2642" t="s">
        <v>768</v>
      </c>
      <c r="C2642" t="s">
        <v>3682</v>
      </c>
      <c r="D2642" t="s">
        <v>5286</v>
      </c>
      <c r="E2642" t="s">
        <v>1139</v>
      </c>
      <c r="F2642" t="s">
        <v>24</v>
      </c>
      <c r="G2642" t="s">
        <v>230</v>
      </c>
      <c r="H2642">
        <v>0</v>
      </c>
      <c r="I2642">
        <v>0</v>
      </c>
      <c r="J2642" t="s">
        <v>61</v>
      </c>
      <c r="K2642" t="s">
        <v>7915</v>
      </c>
      <c r="L2642" t="s">
        <v>7916</v>
      </c>
      <c r="M26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642" t="s">
        <v>7917</v>
      </c>
      <c r="O2642" s="4">
        <v>12852</v>
      </c>
      <c r="P2642" s="4">
        <f>IF(Table_GL_DATA_QUERY[[#This Row],[TRANSAMT]]&gt;0,Table_GL_DATA_QUERY[[#This Row],[TRANSAMT]],0)</f>
        <v>12852</v>
      </c>
      <c r="Q2642" s="4">
        <f>-IF(Table_GL_DATA_QUERY[[#This Row],[TRANSAMT]]&lt;0,Table_GL_DATA_QUERY[[#This Row],[TRANSAMT]],0)</f>
        <v>0</v>
      </c>
      <c r="R2642" t="s">
        <v>31</v>
      </c>
      <c r="S2642" t="s">
        <v>43</v>
      </c>
    </row>
    <row r="2643" spans="1:19" x14ac:dyDescent="0.25">
      <c r="A2643" s="6">
        <v>20210717</v>
      </c>
      <c r="B2643" t="s">
        <v>768</v>
      </c>
      <c r="C2643" t="s">
        <v>3682</v>
      </c>
      <c r="D2643" t="s">
        <v>5286</v>
      </c>
      <c r="E2643" t="s">
        <v>1140</v>
      </c>
      <c r="F2643" t="s">
        <v>24</v>
      </c>
      <c r="G2643" t="s">
        <v>230</v>
      </c>
      <c r="H2643">
        <v>0</v>
      </c>
      <c r="I2643">
        <v>0</v>
      </c>
      <c r="J2643" t="s">
        <v>61</v>
      </c>
      <c r="K2643" t="s">
        <v>1826</v>
      </c>
      <c r="L2643" t="s">
        <v>7918</v>
      </c>
      <c r="M26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43" t="s">
        <v>1827</v>
      </c>
      <c r="O2643" s="4">
        <v>47711</v>
      </c>
      <c r="P2643" s="4">
        <f>IF(Table_GL_DATA_QUERY[[#This Row],[TRANSAMT]]&gt;0,Table_GL_DATA_QUERY[[#This Row],[TRANSAMT]],0)</f>
        <v>47711</v>
      </c>
      <c r="Q2643" s="4">
        <f>-IF(Table_GL_DATA_QUERY[[#This Row],[TRANSAMT]]&lt;0,Table_GL_DATA_QUERY[[#This Row],[TRANSAMT]],0)</f>
        <v>0</v>
      </c>
      <c r="R2643" t="s">
        <v>31</v>
      </c>
      <c r="S2643" t="s">
        <v>43</v>
      </c>
    </row>
    <row r="2644" spans="1:19" x14ac:dyDescent="0.25">
      <c r="A2644" s="6">
        <v>20210717</v>
      </c>
      <c r="B2644" t="s">
        <v>768</v>
      </c>
      <c r="C2644" t="s">
        <v>3682</v>
      </c>
      <c r="D2644" t="s">
        <v>5286</v>
      </c>
      <c r="E2644" t="s">
        <v>1141</v>
      </c>
      <c r="F2644" t="s">
        <v>24</v>
      </c>
      <c r="G2644" t="s">
        <v>230</v>
      </c>
      <c r="H2644">
        <v>0</v>
      </c>
      <c r="I2644">
        <v>0</v>
      </c>
      <c r="J2644" t="s">
        <v>61</v>
      </c>
      <c r="K2644" t="s">
        <v>1296</v>
      </c>
      <c r="L2644" t="s">
        <v>7919</v>
      </c>
      <c r="M26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44" t="s">
        <v>1297</v>
      </c>
      <c r="O2644" s="4">
        <v>37094.300000000003</v>
      </c>
      <c r="P2644" s="4">
        <f>IF(Table_GL_DATA_QUERY[[#This Row],[TRANSAMT]]&gt;0,Table_GL_DATA_QUERY[[#This Row],[TRANSAMT]],0)</f>
        <v>37094.300000000003</v>
      </c>
      <c r="Q2644" s="4">
        <f>-IF(Table_GL_DATA_QUERY[[#This Row],[TRANSAMT]]&lt;0,Table_GL_DATA_QUERY[[#This Row],[TRANSAMT]],0)</f>
        <v>0</v>
      </c>
      <c r="R2644" t="s">
        <v>31</v>
      </c>
      <c r="S2644" t="s">
        <v>43</v>
      </c>
    </row>
    <row r="2645" spans="1:19" x14ac:dyDescent="0.25">
      <c r="A2645" s="6">
        <v>20210717</v>
      </c>
      <c r="B2645" t="s">
        <v>768</v>
      </c>
      <c r="C2645" t="s">
        <v>3682</v>
      </c>
      <c r="D2645" t="s">
        <v>5286</v>
      </c>
      <c r="E2645" t="s">
        <v>1143</v>
      </c>
      <c r="F2645" t="s">
        <v>150</v>
      </c>
      <c r="G2645" t="s">
        <v>230</v>
      </c>
      <c r="H2645">
        <v>0</v>
      </c>
      <c r="I2645">
        <v>0</v>
      </c>
      <c r="J2645" t="s">
        <v>61</v>
      </c>
      <c r="K2645" t="s">
        <v>1296</v>
      </c>
      <c r="L2645" t="s">
        <v>7920</v>
      </c>
      <c r="M26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45" t="s">
        <v>1297</v>
      </c>
      <c r="O2645" s="4">
        <v>137140.45000000001</v>
      </c>
      <c r="P2645" s="4">
        <f>IF(Table_GL_DATA_QUERY[[#This Row],[TRANSAMT]]&gt;0,Table_GL_DATA_QUERY[[#This Row],[TRANSAMT]],0)</f>
        <v>137140.45000000001</v>
      </c>
      <c r="Q2645" s="4">
        <f>-IF(Table_GL_DATA_QUERY[[#This Row],[TRANSAMT]]&lt;0,Table_GL_DATA_QUERY[[#This Row],[TRANSAMT]],0)</f>
        <v>0</v>
      </c>
      <c r="R2645" t="s">
        <v>31</v>
      </c>
      <c r="S2645" t="s">
        <v>27</v>
      </c>
    </row>
    <row r="2646" spans="1:19" x14ac:dyDescent="0.25">
      <c r="A2646" s="6">
        <v>20210717</v>
      </c>
      <c r="B2646" t="s">
        <v>768</v>
      </c>
      <c r="C2646" t="s">
        <v>3682</v>
      </c>
      <c r="D2646" t="s">
        <v>5286</v>
      </c>
      <c r="E2646" t="s">
        <v>1144</v>
      </c>
      <c r="F2646" t="s">
        <v>24</v>
      </c>
      <c r="G2646" t="s">
        <v>230</v>
      </c>
      <c r="H2646">
        <v>0</v>
      </c>
      <c r="I2646">
        <v>0</v>
      </c>
      <c r="J2646" t="s">
        <v>61</v>
      </c>
      <c r="K2646" t="s">
        <v>7921</v>
      </c>
      <c r="L2646" t="s">
        <v>7922</v>
      </c>
      <c r="M26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000010717431</v>
      </c>
      <c r="N2646" t="s">
        <v>1552</v>
      </c>
      <c r="O2646" s="4">
        <v>306499</v>
      </c>
      <c r="P2646" s="4">
        <f>IF(Table_GL_DATA_QUERY[[#This Row],[TRANSAMT]]&gt;0,Table_GL_DATA_QUERY[[#This Row],[TRANSAMT]],0)</f>
        <v>306499</v>
      </c>
      <c r="Q2646" s="4">
        <f>-IF(Table_GL_DATA_QUERY[[#This Row],[TRANSAMT]]&lt;0,Table_GL_DATA_QUERY[[#This Row],[TRANSAMT]],0)</f>
        <v>0</v>
      </c>
      <c r="R2646" t="s">
        <v>31</v>
      </c>
      <c r="S2646" t="s">
        <v>43</v>
      </c>
    </row>
    <row r="2647" spans="1:19" x14ac:dyDescent="0.25">
      <c r="A2647" s="6">
        <v>20210717</v>
      </c>
      <c r="B2647" t="s">
        <v>768</v>
      </c>
      <c r="C2647" t="s">
        <v>3682</v>
      </c>
      <c r="D2647" t="s">
        <v>5286</v>
      </c>
      <c r="E2647" t="s">
        <v>374</v>
      </c>
      <c r="F2647" t="s">
        <v>24</v>
      </c>
      <c r="G2647" t="s">
        <v>230</v>
      </c>
      <c r="H2647">
        <v>0</v>
      </c>
      <c r="I2647">
        <v>0</v>
      </c>
      <c r="J2647" t="s">
        <v>61</v>
      </c>
      <c r="K2647" t="s">
        <v>7923</v>
      </c>
      <c r="L2647" t="s">
        <v>7924</v>
      </c>
      <c r="M26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47" t="s">
        <v>987</v>
      </c>
      <c r="O2647" s="4">
        <v>35448</v>
      </c>
      <c r="P2647" s="4">
        <f>IF(Table_GL_DATA_QUERY[[#This Row],[TRANSAMT]]&gt;0,Table_GL_DATA_QUERY[[#This Row],[TRANSAMT]],0)</f>
        <v>35448</v>
      </c>
      <c r="Q2647" s="4">
        <f>-IF(Table_GL_DATA_QUERY[[#This Row],[TRANSAMT]]&lt;0,Table_GL_DATA_QUERY[[#This Row],[TRANSAMT]],0)</f>
        <v>0</v>
      </c>
      <c r="R2647" t="s">
        <v>31</v>
      </c>
      <c r="S2647" t="s">
        <v>43</v>
      </c>
    </row>
    <row r="2648" spans="1:19" x14ac:dyDescent="0.25">
      <c r="A2648" s="6">
        <v>20210717</v>
      </c>
      <c r="B2648" t="s">
        <v>768</v>
      </c>
      <c r="C2648" t="s">
        <v>3682</v>
      </c>
      <c r="D2648" t="s">
        <v>5286</v>
      </c>
      <c r="E2648" t="s">
        <v>375</v>
      </c>
      <c r="F2648" t="s">
        <v>24</v>
      </c>
      <c r="G2648" t="s">
        <v>230</v>
      </c>
      <c r="H2648">
        <v>0</v>
      </c>
      <c r="I2648">
        <v>0</v>
      </c>
      <c r="J2648" t="s">
        <v>61</v>
      </c>
      <c r="K2648" t="s">
        <v>7925</v>
      </c>
      <c r="L2648" t="s">
        <v>7926</v>
      </c>
      <c r="M26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48" t="s">
        <v>1079</v>
      </c>
      <c r="O2648" s="4">
        <v>97574</v>
      </c>
      <c r="P2648" s="4">
        <f>IF(Table_GL_DATA_QUERY[[#This Row],[TRANSAMT]]&gt;0,Table_GL_DATA_QUERY[[#This Row],[TRANSAMT]],0)</f>
        <v>97574</v>
      </c>
      <c r="Q2648" s="4">
        <f>-IF(Table_GL_DATA_QUERY[[#This Row],[TRANSAMT]]&lt;0,Table_GL_DATA_QUERY[[#This Row],[TRANSAMT]],0)</f>
        <v>0</v>
      </c>
      <c r="R2648" t="s">
        <v>31</v>
      </c>
      <c r="S2648" t="s">
        <v>43</v>
      </c>
    </row>
    <row r="2649" spans="1:19" x14ac:dyDescent="0.25">
      <c r="A2649" s="6">
        <v>20210717</v>
      </c>
      <c r="B2649" t="s">
        <v>768</v>
      </c>
      <c r="C2649" t="s">
        <v>3682</v>
      </c>
      <c r="D2649" t="s">
        <v>5286</v>
      </c>
      <c r="E2649" t="s">
        <v>376</v>
      </c>
      <c r="F2649" t="s">
        <v>24</v>
      </c>
      <c r="G2649" t="s">
        <v>230</v>
      </c>
      <c r="H2649">
        <v>0</v>
      </c>
      <c r="I2649">
        <v>0</v>
      </c>
      <c r="J2649" t="s">
        <v>61</v>
      </c>
      <c r="K2649" t="s">
        <v>757</v>
      </c>
      <c r="L2649" t="s">
        <v>7927</v>
      </c>
      <c r="M26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000010717405</v>
      </c>
      <c r="N2649" t="s">
        <v>148</v>
      </c>
      <c r="O2649" s="4">
        <v>1670169.64</v>
      </c>
      <c r="P2649" s="4">
        <f>IF(Table_GL_DATA_QUERY[[#This Row],[TRANSAMT]]&gt;0,Table_GL_DATA_QUERY[[#This Row],[TRANSAMT]],0)</f>
        <v>1670169.64</v>
      </c>
      <c r="Q2649" s="4">
        <f>-IF(Table_GL_DATA_QUERY[[#This Row],[TRANSAMT]]&lt;0,Table_GL_DATA_QUERY[[#This Row],[TRANSAMT]],0)</f>
        <v>0</v>
      </c>
      <c r="R2649" t="s">
        <v>31</v>
      </c>
      <c r="S2649" t="s">
        <v>43</v>
      </c>
    </row>
    <row r="2650" spans="1:19" x14ac:dyDescent="0.25">
      <c r="A2650" s="6">
        <v>20210717</v>
      </c>
      <c r="B2650" t="s">
        <v>768</v>
      </c>
      <c r="C2650" t="s">
        <v>3682</v>
      </c>
      <c r="D2650" t="s">
        <v>5286</v>
      </c>
      <c r="E2650" t="s">
        <v>1159</v>
      </c>
      <c r="F2650" t="s">
        <v>24</v>
      </c>
      <c r="G2650" t="s">
        <v>230</v>
      </c>
      <c r="H2650">
        <v>0</v>
      </c>
      <c r="I2650">
        <v>0</v>
      </c>
      <c r="J2650" t="s">
        <v>61</v>
      </c>
      <c r="K2650" t="s">
        <v>1828</v>
      </c>
      <c r="L2650" t="s">
        <v>7928</v>
      </c>
      <c r="M26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000010717396</v>
      </c>
      <c r="N2650" t="s">
        <v>148</v>
      </c>
      <c r="O2650" s="4">
        <v>28077.62</v>
      </c>
      <c r="P2650" s="4">
        <f>IF(Table_GL_DATA_QUERY[[#This Row],[TRANSAMT]]&gt;0,Table_GL_DATA_QUERY[[#This Row],[TRANSAMT]],0)</f>
        <v>28077.62</v>
      </c>
      <c r="Q2650" s="4">
        <f>-IF(Table_GL_DATA_QUERY[[#This Row],[TRANSAMT]]&lt;0,Table_GL_DATA_QUERY[[#This Row],[TRANSAMT]],0)</f>
        <v>0</v>
      </c>
      <c r="R2650" t="s">
        <v>31</v>
      </c>
      <c r="S2650" t="s">
        <v>43</v>
      </c>
    </row>
    <row r="2651" spans="1:19" x14ac:dyDescent="0.25">
      <c r="A2651" s="6">
        <v>20210717</v>
      </c>
      <c r="B2651" t="s">
        <v>768</v>
      </c>
      <c r="C2651" t="s">
        <v>3682</v>
      </c>
      <c r="D2651" t="s">
        <v>5286</v>
      </c>
      <c r="E2651" t="s">
        <v>377</v>
      </c>
      <c r="F2651" t="s">
        <v>24</v>
      </c>
      <c r="G2651" t="s">
        <v>230</v>
      </c>
      <c r="H2651">
        <v>0</v>
      </c>
      <c r="I2651">
        <v>0</v>
      </c>
      <c r="J2651" t="s">
        <v>61</v>
      </c>
      <c r="K2651" t="s">
        <v>3608</v>
      </c>
      <c r="L2651" t="s">
        <v>7929</v>
      </c>
      <c r="M26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000010715207</v>
      </c>
      <c r="N2651" t="s">
        <v>148</v>
      </c>
      <c r="O2651" s="4">
        <v>11854.59</v>
      </c>
      <c r="P2651" s="4">
        <f>IF(Table_GL_DATA_QUERY[[#This Row],[TRANSAMT]]&gt;0,Table_GL_DATA_QUERY[[#This Row],[TRANSAMT]],0)</f>
        <v>11854.59</v>
      </c>
      <c r="Q2651" s="4">
        <f>-IF(Table_GL_DATA_QUERY[[#This Row],[TRANSAMT]]&lt;0,Table_GL_DATA_QUERY[[#This Row],[TRANSAMT]],0)</f>
        <v>0</v>
      </c>
      <c r="R2651" t="s">
        <v>31</v>
      </c>
      <c r="S2651" t="s">
        <v>43</v>
      </c>
    </row>
    <row r="2652" spans="1:19" x14ac:dyDescent="0.25">
      <c r="A2652" s="6">
        <v>20210717</v>
      </c>
      <c r="B2652" t="s">
        <v>768</v>
      </c>
      <c r="C2652" t="s">
        <v>3682</v>
      </c>
      <c r="D2652" t="s">
        <v>5286</v>
      </c>
      <c r="E2652" t="s">
        <v>1160</v>
      </c>
      <c r="F2652" t="s">
        <v>24</v>
      </c>
      <c r="G2652" t="s">
        <v>230</v>
      </c>
      <c r="H2652">
        <v>0</v>
      </c>
      <c r="I2652">
        <v>0</v>
      </c>
      <c r="J2652" t="s">
        <v>61</v>
      </c>
      <c r="K2652" t="s">
        <v>7930</v>
      </c>
      <c r="L2652" t="s">
        <v>7931</v>
      </c>
      <c r="M26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52" t="s">
        <v>1829</v>
      </c>
      <c r="O2652" s="4">
        <v>342485</v>
      </c>
      <c r="P2652" s="4">
        <f>IF(Table_GL_DATA_QUERY[[#This Row],[TRANSAMT]]&gt;0,Table_GL_DATA_QUERY[[#This Row],[TRANSAMT]],0)</f>
        <v>342485</v>
      </c>
      <c r="Q2652" s="4">
        <f>-IF(Table_GL_DATA_QUERY[[#This Row],[TRANSAMT]]&lt;0,Table_GL_DATA_QUERY[[#This Row],[TRANSAMT]],0)</f>
        <v>0</v>
      </c>
      <c r="R2652" t="s">
        <v>31</v>
      </c>
      <c r="S2652" t="s">
        <v>43</v>
      </c>
    </row>
    <row r="2653" spans="1:19" x14ac:dyDescent="0.25">
      <c r="A2653" s="6">
        <v>20210717</v>
      </c>
      <c r="B2653" t="s">
        <v>768</v>
      </c>
      <c r="C2653" t="s">
        <v>3682</v>
      </c>
      <c r="D2653" t="s">
        <v>5286</v>
      </c>
      <c r="E2653" t="s">
        <v>378</v>
      </c>
      <c r="F2653" t="s">
        <v>24</v>
      </c>
      <c r="G2653" t="s">
        <v>230</v>
      </c>
      <c r="H2653">
        <v>0</v>
      </c>
      <c r="I2653">
        <v>0</v>
      </c>
      <c r="J2653" t="s">
        <v>61</v>
      </c>
      <c r="K2653" t="s">
        <v>7930</v>
      </c>
      <c r="L2653" t="s">
        <v>7932</v>
      </c>
      <c r="M26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53" t="s">
        <v>1829</v>
      </c>
      <c r="O2653" s="4">
        <v>209229</v>
      </c>
      <c r="P2653" s="4">
        <f>IF(Table_GL_DATA_QUERY[[#This Row],[TRANSAMT]]&gt;0,Table_GL_DATA_QUERY[[#This Row],[TRANSAMT]],0)</f>
        <v>209229</v>
      </c>
      <c r="Q2653" s="4">
        <f>-IF(Table_GL_DATA_QUERY[[#This Row],[TRANSAMT]]&lt;0,Table_GL_DATA_QUERY[[#This Row],[TRANSAMT]],0)</f>
        <v>0</v>
      </c>
      <c r="R2653" t="s">
        <v>31</v>
      </c>
      <c r="S2653" t="s">
        <v>43</v>
      </c>
    </row>
    <row r="2654" spans="1:19" x14ac:dyDescent="0.25">
      <c r="A2654" s="6">
        <v>20210717</v>
      </c>
      <c r="B2654" t="s">
        <v>768</v>
      </c>
      <c r="C2654" t="s">
        <v>3682</v>
      </c>
      <c r="D2654" t="s">
        <v>5286</v>
      </c>
      <c r="E2654" t="s">
        <v>1161</v>
      </c>
      <c r="F2654" t="s">
        <v>24</v>
      </c>
      <c r="G2654" t="s">
        <v>230</v>
      </c>
      <c r="H2654">
        <v>0</v>
      </c>
      <c r="I2654">
        <v>0</v>
      </c>
      <c r="J2654" t="s">
        <v>61</v>
      </c>
      <c r="K2654" t="s">
        <v>105</v>
      </c>
      <c r="L2654" t="s">
        <v>7933</v>
      </c>
      <c r="M26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54" t="s">
        <v>865</v>
      </c>
      <c r="O2654" s="4">
        <v>11978.92</v>
      </c>
      <c r="P2654" s="4">
        <f>IF(Table_GL_DATA_QUERY[[#This Row],[TRANSAMT]]&gt;0,Table_GL_DATA_QUERY[[#This Row],[TRANSAMT]],0)</f>
        <v>11978.92</v>
      </c>
      <c r="Q2654" s="4">
        <f>-IF(Table_GL_DATA_QUERY[[#This Row],[TRANSAMT]]&lt;0,Table_GL_DATA_QUERY[[#This Row],[TRANSAMT]],0)</f>
        <v>0</v>
      </c>
      <c r="R2654" t="s">
        <v>31</v>
      </c>
      <c r="S2654" t="s">
        <v>43</v>
      </c>
    </row>
    <row r="2655" spans="1:19" x14ac:dyDescent="0.25">
      <c r="A2655" s="6">
        <v>20210717</v>
      </c>
      <c r="B2655" t="s">
        <v>768</v>
      </c>
      <c r="C2655" t="s">
        <v>3682</v>
      </c>
      <c r="D2655" t="s">
        <v>5286</v>
      </c>
      <c r="E2655" t="s">
        <v>1162</v>
      </c>
      <c r="F2655" t="s">
        <v>24</v>
      </c>
      <c r="G2655" t="s">
        <v>230</v>
      </c>
      <c r="H2655">
        <v>0</v>
      </c>
      <c r="I2655">
        <v>0</v>
      </c>
      <c r="J2655" t="s">
        <v>61</v>
      </c>
      <c r="K2655" t="s">
        <v>7934</v>
      </c>
      <c r="L2655" t="s">
        <v>7935</v>
      </c>
      <c r="M26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000010717414</v>
      </c>
      <c r="N2655" t="s">
        <v>1424</v>
      </c>
      <c r="O2655" s="4">
        <v>19735.02</v>
      </c>
      <c r="P2655" s="4">
        <f>IF(Table_GL_DATA_QUERY[[#This Row],[TRANSAMT]]&gt;0,Table_GL_DATA_QUERY[[#This Row],[TRANSAMT]],0)</f>
        <v>19735.02</v>
      </c>
      <c r="Q2655" s="4">
        <f>-IF(Table_GL_DATA_QUERY[[#This Row],[TRANSAMT]]&lt;0,Table_GL_DATA_QUERY[[#This Row],[TRANSAMT]],0)</f>
        <v>0</v>
      </c>
      <c r="R2655" t="s">
        <v>31</v>
      </c>
      <c r="S2655" t="s">
        <v>43</v>
      </c>
    </row>
    <row r="2656" spans="1:19" x14ac:dyDescent="0.25">
      <c r="A2656" s="6">
        <v>20210707</v>
      </c>
      <c r="B2656" t="s">
        <v>768</v>
      </c>
      <c r="C2656" t="s">
        <v>3682</v>
      </c>
      <c r="D2656" t="s">
        <v>6415</v>
      </c>
      <c r="E2656" t="s">
        <v>158</v>
      </c>
      <c r="F2656" t="s">
        <v>924</v>
      </c>
      <c r="G2656" t="s">
        <v>355</v>
      </c>
      <c r="H2656">
        <v>0</v>
      </c>
      <c r="I2656">
        <v>0</v>
      </c>
      <c r="J2656" t="s">
        <v>473</v>
      </c>
      <c r="K2656" t="s">
        <v>8503</v>
      </c>
      <c r="L2656" t="s">
        <v>8504</v>
      </c>
      <c r="M26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56" t="s">
        <v>8505</v>
      </c>
      <c r="O2656" s="4">
        <v>-2194396</v>
      </c>
      <c r="P2656" s="4">
        <f>IF(Table_GL_DATA_QUERY[[#This Row],[TRANSAMT]]&gt;0,Table_GL_DATA_QUERY[[#This Row],[TRANSAMT]],0)</f>
        <v>0</v>
      </c>
      <c r="Q2656" s="4">
        <f>-IF(Table_GL_DATA_QUERY[[#This Row],[TRANSAMT]]&lt;0,Table_GL_DATA_QUERY[[#This Row],[TRANSAMT]],0)</f>
        <v>2194396</v>
      </c>
      <c r="R2656" t="s">
        <v>26</v>
      </c>
      <c r="S2656" t="s">
        <v>27</v>
      </c>
    </row>
    <row r="2657" spans="1:19" x14ac:dyDescent="0.25">
      <c r="A2657" s="6">
        <v>20210707</v>
      </c>
      <c r="B2657" t="s">
        <v>768</v>
      </c>
      <c r="C2657" t="s">
        <v>3682</v>
      </c>
      <c r="D2657" t="s">
        <v>6415</v>
      </c>
      <c r="E2657" t="s">
        <v>159</v>
      </c>
      <c r="F2657" t="s">
        <v>3401</v>
      </c>
      <c r="G2657" t="s">
        <v>355</v>
      </c>
      <c r="H2657">
        <v>0</v>
      </c>
      <c r="I2657">
        <v>0</v>
      </c>
      <c r="J2657" t="s">
        <v>473</v>
      </c>
      <c r="K2657" t="s">
        <v>8506</v>
      </c>
      <c r="L2657" t="s">
        <v>8507</v>
      </c>
      <c r="M26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57" t="s">
        <v>8508</v>
      </c>
      <c r="O2657" s="4">
        <v>-6168613</v>
      </c>
      <c r="P2657" s="4">
        <f>IF(Table_GL_DATA_QUERY[[#This Row],[TRANSAMT]]&gt;0,Table_GL_DATA_QUERY[[#This Row],[TRANSAMT]],0)</f>
        <v>0</v>
      </c>
      <c r="Q2657" s="4">
        <f>-IF(Table_GL_DATA_QUERY[[#This Row],[TRANSAMT]]&lt;0,Table_GL_DATA_QUERY[[#This Row],[TRANSAMT]],0)</f>
        <v>6168613</v>
      </c>
      <c r="R2657" t="s">
        <v>26</v>
      </c>
      <c r="S2657" t="s">
        <v>27</v>
      </c>
    </row>
    <row r="2658" spans="1:19" x14ac:dyDescent="0.25">
      <c r="A2658" s="6">
        <v>20210707</v>
      </c>
      <c r="B2658" t="s">
        <v>768</v>
      </c>
      <c r="C2658" t="s">
        <v>3682</v>
      </c>
      <c r="D2658" t="s">
        <v>6415</v>
      </c>
      <c r="E2658" t="s">
        <v>160</v>
      </c>
      <c r="F2658" t="s">
        <v>150</v>
      </c>
      <c r="G2658" t="s">
        <v>355</v>
      </c>
      <c r="H2658">
        <v>0</v>
      </c>
      <c r="I2658">
        <v>0</v>
      </c>
      <c r="J2658" t="s">
        <v>473</v>
      </c>
      <c r="K2658" t="s">
        <v>8509</v>
      </c>
      <c r="L2658" t="s">
        <v>8510</v>
      </c>
      <c r="M26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58" t="s">
        <v>8511</v>
      </c>
      <c r="O2658" s="4">
        <v>-37888</v>
      </c>
      <c r="P2658" s="4">
        <f>IF(Table_GL_DATA_QUERY[[#This Row],[TRANSAMT]]&gt;0,Table_GL_DATA_QUERY[[#This Row],[TRANSAMT]],0)</f>
        <v>0</v>
      </c>
      <c r="Q2658" s="4">
        <f>-IF(Table_GL_DATA_QUERY[[#This Row],[TRANSAMT]]&lt;0,Table_GL_DATA_QUERY[[#This Row],[TRANSAMT]],0)</f>
        <v>37888</v>
      </c>
      <c r="R2658" t="s">
        <v>26</v>
      </c>
      <c r="S2658" t="s">
        <v>27</v>
      </c>
    </row>
    <row r="2659" spans="1:19" x14ac:dyDescent="0.25">
      <c r="A2659" s="6">
        <v>20210707</v>
      </c>
      <c r="B2659" t="s">
        <v>768</v>
      </c>
      <c r="C2659" t="s">
        <v>3682</v>
      </c>
      <c r="D2659" t="s">
        <v>6415</v>
      </c>
      <c r="E2659" t="s">
        <v>161</v>
      </c>
      <c r="F2659" t="s">
        <v>453</v>
      </c>
      <c r="G2659" t="s">
        <v>355</v>
      </c>
      <c r="H2659">
        <v>0</v>
      </c>
      <c r="I2659">
        <v>0</v>
      </c>
      <c r="J2659" t="s">
        <v>473</v>
      </c>
      <c r="K2659" t="s">
        <v>8512</v>
      </c>
      <c r="L2659" t="s">
        <v>8513</v>
      </c>
      <c r="M26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59" t="s">
        <v>8514</v>
      </c>
      <c r="O2659" s="4">
        <v>-1318424</v>
      </c>
      <c r="P2659" s="4">
        <f>IF(Table_GL_DATA_QUERY[[#This Row],[TRANSAMT]]&gt;0,Table_GL_DATA_QUERY[[#This Row],[TRANSAMT]],0)</f>
        <v>0</v>
      </c>
      <c r="Q2659" s="4">
        <f>-IF(Table_GL_DATA_QUERY[[#This Row],[TRANSAMT]]&lt;0,Table_GL_DATA_QUERY[[#This Row],[TRANSAMT]],0)</f>
        <v>1318424</v>
      </c>
      <c r="R2659" t="s">
        <v>26</v>
      </c>
      <c r="S2659" t="s">
        <v>27</v>
      </c>
    </row>
    <row r="2660" spans="1:19" x14ac:dyDescent="0.25">
      <c r="A2660" s="6">
        <v>20210707</v>
      </c>
      <c r="B2660" t="s">
        <v>768</v>
      </c>
      <c r="C2660" t="s">
        <v>3682</v>
      </c>
      <c r="D2660" t="s">
        <v>6415</v>
      </c>
      <c r="E2660" t="s">
        <v>162</v>
      </c>
      <c r="F2660" t="s">
        <v>1390</v>
      </c>
      <c r="G2660" t="s">
        <v>355</v>
      </c>
      <c r="H2660">
        <v>0</v>
      </c>
      <c r="I2660">
        <v>0</v>
      </c>
      <c r="J2660" t="s">
        <v>473</v>
      </c>
      <c r="K2660" t="s">
        <v>8515</v>
      </c>
      <c r="L2660" t="s">
        <v>8516</v>
      </c>
      <c r="M26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0" t="s">
        <v>8517</v>
      </c>
      <c r="O2660" s="4">
        <v>-153138</v>
      </c>
      <c r="P2660" s="4">
        <f>IF(Table_GL_DATA_QUERY[[#This Row],[TRANSAMT]]&gt;0,Table_GL_DATA_QUERY[[#This Row],[TRANSAMT]],0)</f>
        <v>0</v>
      </c>
      <c r="Q2660" s="4">
        <f>-IF(Table_GL_DATA_QUERY[[#This Row],[TRANSAMT]]&lt;0,Table_GL_DATA_QUERY[[#This Row],[TRANSAMT]],0)</f>
        <v>153138</v>
      </c>
      <c r="R2660" t="s">
        <v>26</v>
      </c>
      <c r="S2660" t="s">
        <v>27</v>
      </c>
    </row>
    <row r="2661" spans="1:19" x14ac:dyDescent="0.25">
      <c r="A2661" s="6">
        <v>20210707</v>
      </c>
      <c r="B2661" t="s">
        <v>768</v>
      </c>
      <c r="C2661" t="s">
        <v>3682</v>
      </c>
      <c r="D2661" t="s">
        <v>6415</v>
      </c>
      <c r="E2661" t="s">
        <v>165</v>
      </c>
      <c r="F2661" t="s">
        <v>58</v>
      </c>
      <c r="G2661" t="s">
        <v>355</v>
      </c>
      <c r="H2661">
        <v>0</v>
      </c>
      <c r="I2661">
        <v>0</v>
      </c>
      <c r="J2661" t="s">
        <v>473</v>
      </c>
      <c r="K2661" t="s">
        <v>8518</v>
      </c>
      <c r="L2661" t="s">
        <v>8519</v>
      </c>
      <c r="M26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1" t="s">
        <v>8520</v>
      </c>
      <c r="O2661" s="4">
        <v>-43444</v>
      </c>
      <c r="P2661" s="4">
        <f>IF(Table_GL_DATA_QUERY[[#This Row],[TRANSAMT]]&gt;0,Table_GL_DATA_QUERY[[#This Row],[TRANSAMT]],0)</f>
        <v>0</v>
      </c>
      <c r="Q2661" s="4">
        <f>-IF(Table_GL_DATA_QUERY[[#This Row],[TRANSAMT]]&lt;0,Table_GL_DATA_QUERY[[#This Row],[TRANSAMT]],0)</f>
        <v>43444</v>
      </c>
      <c r="R2661" t="s">
        <v>26</v>
      </c>
      <c r="S2661" t="s">
        <v>27</v>
      </c>
    </row>
    <row r="2662" spans="1:19" x14ac:dyDescent="0.25">
      <c r="A2662" s="6">
        <v>20210707</v>
      </c>
      <c r="B2662" t="s">
        <v>768</v>
      </c>
      <c r="C2662" t="s">
        <v>3682</v>
      </c>
      <c r="D2662" t="s">
        <v>6415</v>
      </c>
      <c r="E2662" t="s">
        <v>166</v>
      </c>
      <c r="F2662" t="s">
        <v>1089</v>
      </c>
      <c r="G2662" t="s">
        <v>355</v>
      </c>
      <c r="H2662">
        <v>0</v>
      </c>
      <c r="I2662">
        <v>0</v>
      </c>
      <c r="J2662" t="s">
        <v>473</v>
      </c>
      <c r="K2662" t="s">
        <v>8521</v>
      </c>
      <c r="L2662" t="s">
        <v>8522</v>
      </c>
      <c r="M26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2" t="s">
        <v>8523</v>
      </c>
      <c r="O2662" s="4">
        <v>-238084</v>
      </c>
      <c r="P2662" s="4">
        <f>IF(Table_GL_DATA_QUERY[[#This Row],[TRANSAMT]]&gt;0,Table_GL_DATA_QUERY[[#This Row],[TRANSAMT]],0)</f>
        <v>0</v>
      </c>
      <c r="Q2662" s="4">
        <f>-IF(Table_GL_DATA_QUERY[[#This Row],[TRANSAMT]]&lt;0,Table_GL_DATA_QUERY[[#This Row],[TRANSAMT]],0)</f>
        <v>238084</v>
      </c>
      <c r="R2662" t="s">
        <v>26</v>
      </c>
      <c r="S2662" t="s">
        <v>27</v>
      </c>
    </row>
    <row r="2663" spans="1:19" x14ac:dyDescent="0.25">
      <c r="A2663" s="6">
        <v>20210707</v>
      </c>
      <c r="B2663" t="s">
        <v>768</v>
      </c>
      <c r="C2663" t="s">
        <v>3682</v>
      </c>
      <c r="D2663" t="s">
        <v>6415</v>
      </c>
      <c r="E2663" t="s">
        <v>167</v>
      </c>
      <c r="F2663" t="s">
        <v>150</v>
      </c>
      <c r="G2663" t="s">
        <v>355</v>
      </c>
      <c r="H2663">
        <v>0</v>
      </c>
      <c r="I2663">
        <v>0</v>
      </c>
      <c r="J2663" t="s">
        <v>473</v>
      </c>
      <c r="K2663" t="s">
        <v>8524</v>
      </c>
      <c r="L2663" t="s">
        <v>8525</v>
      </c>
      <c r="M26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3" t="s">
        <v>8526</v>
      </c>
      <c r="O2663" s="4">
        <v>-71725</v>
      </c>
      <c r="P2663" s="4">
        <f>IF(Table_GL_DATA_QUERY[[#This Row],[TRANSAMT]]&gt;0,Table_GL_DATA_QUERY[[#This Row],[TRANSAMT]],0)</f>
        <v>0</v>
      </c>
      <c r="Q2663" s="4">
        <f>-IF(Table_GL_DATA_QUERY[[#This Row],[TRANSAMT]]&lt;0,Table_GL_DATA_QUERY[[#This Row],[TRANSAMT]],0)</f>
        <v>71725</v>
      </c>
      <c r="R2663" t="s">
        <v>26</v>
      </c>
      <c r="S2663" t="s">
        <v>27</v>
      </c>
    </row>
    <row r="2664" spans="1:19" x14ac:dyDescent="0.25">
      <c r="A2664" s="6">
        <v>20210707</v>
      </c>
      <c r="B2664" t="s">
        <v>768</v>
      </c>
      <c r="C2664" t="s">
        <v>3682</v>
      </c>
      <c r="D2664" t="s">
        <v>6415</v>
      </c>
      <c r="E2664" t="s">
        <v>168</v>
      </c>
      <c r="F2664" t="s">
        <v>447</v>
      </c>
      <c r="G2664" t="s">
        <v>355</v>
      </c>
      <c r="H2664">
        <v>0</v>
      </c>
      <c r="I2664">
        <v>0</v>
      </c>
      <c r="J2664" t="s">
        <v>468</v>
      </c>
      <c r="K2664" t="s">
        <v>8527</v>
      </c>
      <c r="L2664" t="s">
        <v>8528</v>
      </c>
      <c r="M26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4" t="s">
        <v>8529</v>
      </c>
      <c r="O2664" s="4">
        <v>-574293</v>
      </c>
      <c r="P2664" s="4">
        <f>IF(Table_GL_DATA_QUERY[[#This Row],[TRANSAMT]]&gt;0,Table_GL_DATA_QUERY[[#This Row],[TRANSAMT]],0)</f>
        <v>0</v>
      </c>
      <c r="Q2664" s="4">
        <f>-IF(Table_GL_DATA_QUERY[[#This Row],[TRANSAMT]]&lt;0,Table_GL_DATA_QUERY[[#This Row],[TRANSAMT]],0)</f>
        <v>574293</v>
      </c>
      <c r="R2664" t="s">
        <v>26</v>
      </c>
      <c r="S2664" t="s">
        <v>27</v>
      </c>
    </row>
    <row r="2665" spans="1:19" x14ac:dyDescent="0.25">
      <c r="A2665" s="6">
        <v>20210707</v>
      </c>
      <c r="B2665" t="s">
        <v>768</v>
      </c>
      <c r="C2665" t="s">
        <v>3682</v>
      </c>
      <c r="D2665" t="s">
        <v>6415</v>
      </c>
      <c r="E2665" t="s">
        <v>169</v>
      </c>
      <c r="F2665" t="s">
        <v>7693</v>
      </c>
      <c r="G2665" t="s">
        <v>355</v>
      </c>
      <c r="H2665">
        <v>0</v>
      </c>
      <c r="I2665">
        <v>0</v>
      </c>
      <c r="J2665" t="s">
        <v>468</v>
      </c>
      <c r="K2665" t="s">
        <v>8530</v>
      </c>
      <c r="L2665" t="s">
        <v>8531</v>
      </c>
      <c r="M26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5" t="s">
        <v>8532</v>
      </c>
      <c r="O2665" s="4">
        <v>-3327512</v>
      </c>
      <c r="P2665" s="4">
        <f>IF(Table_GL_DATA_QUERY[[#This Row],[TRANSAMT]]&gt;0,Table_GL_DATA_QUERY[[#This Row],[TRANSAMT]],0)</f>
        <v>0</v>
      </c>
      <c r="Q2665" s="4">
        <f>-IF(Table_GL_DATA_QUERY[[#This Row],[TRANSAMT]]&lt;0,Table_GL_DATA_QUERY[[#This Row],[TRANSAMT]],0)</f>
        <v>3327512</v>
      </c>
      <c r="R2665" t="s">
        <v>26</v>
      </c>
      <c r="S2665" t="s">
        <v>27</v>
      </c>
    </row>
    <row r="2666" spans="1:19" x14ac:dyDescent="0.25">
      <c r="A2666" s="6">
        <v>20210707</v>
      </c>
      <c r="B2666" t="s">
        <v>768</v>
      </c>
      <c r="C2666" t="s">
        <v>3682</v>
      </c>
      <c r="D2666" t="s">
        <v>6415</v>
      </c>
      <c r="E2666" t="s">
        <v>170</v>
      </c>
      <c r="F2666" t="s">
        <v>3441</v>
      </c>
      <c r="G2666" t="s">
        <v>355</v>
      </c>
      <c r="H2666">
        <v>0</v>
      </c>
      <c r="I2666">
        <v>0</v>
      </c>
      <c r="J2666" t="s">
        <v>468</v>
      </c>
      <c r="K2666" t="s">
        <v>8533</v>
      </c>
      <c r="L2666" t="s">
        <v>8534</v>
      </c>
      <c r="M26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6" t="s">
        <v>8535</v>
      </c>
      <c r="O2666" s="4">
        <v>-945296</v>
      </c>
      <c r="P2666" s="4">
        <f>IF(Table_GL_DATA_QUERY[[#This Row],[TRANSAMT]]&gt;0,Table_GL_DATA_QUERY[[#This Row],[TRANSAMT]],0)</f>
        <v>0</v>
      </c>
      <c r="Q2666" s="4">
        <f>-IF(Table_GL_DATA_QUERY[[#This Row],[TRANSAMT]]&lt;0,Table_GL_DATA_QUERY[[#This Row],[TRANSAMT]],0)</f>
        <v>945296</v>
      </c>
      <c r="R2666" t="s">
        <v>26</v>
      </c>
      <c r="S2666" t="s">
        <v>27</v>
      </c>
    </row>
    <row r="2667" spans="1:19" x14ac:dyDescent="0.25">
      <c r="A2667" s="6">
        <v>20210707</v>
      </c>
      <c r="B2667" t="s">
        <v>768</v>
      </c>
      <c r="C2667" t="s">
        <v>3682</v>
      </c>
      <c r="D2667" t="s">
        <v>6415</v>
      </c>
      <c r="E2667" t="s">
        <v>172</v>
      </c>
      <c r="F2667" t="s">
        <v>144</v>
      </c>
      <c r="G2667" t="s">
        <v>355</v>
      </c>
      <c r="H2667">
        <v>0</v>
      </c>
      <c r="I2667">
        <v>0</v>
      </c>
      <c r="J2667" t="s">
        <v>468</v>
      </c>
      <c r="K2667" t="s">
        <v>8536</v>
      </c>
      <c r="L2667" t="s">
        <v>8537</v>
      </c>
      <c r="M26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7" t="s">
        <v>8538</v>
      </c>
      <c r="O2667" s="4">
        <v>-78081</v>
      </c>
      <c r="P2667" s="4">
        <f>IF(Table_GL_DATA_QUERY[[#This Row],[TRANSAMT]]&gt;0,Table_GL_DATA_QUERY[[#This Row],[TRANSAMT]],0)</f>
        <v>0</v>
      </c>
      <c r="Q2667" s="4">
        <f>-IF(Table_GL_DATA_QUERY[[#This Row],[TRANSAMT]]&lt;0,Table_GL_DATA_QUERY[[#This Row],[TRANSAMT]],0)</f>
        <v>78081</v>
      </c>
      <c r="R2667" t="s">
        <v>26</v>
      </c>
      <c r="S2667" t="s">
        <v>27</v>
      </c>
    </row>
    <row r="2668" spans="1:19" x14ac:dyDescent="0.25">
      <c r="A2668" s="6">
        <v>20210707</v>
      </c>
      <c r="B2668" t="s">
        <v>768</v>
      </c>
      <c r="C2668" t="s">
        <v>3682</v>
      </c>
      <c r="D2668" t="s">
        <v>6415</v>
      </c>
      <c r="E2668" t="s">
        <v>173</v>
      </c>
      <c r="F2668" t="s">
        <v>58</v>
      </c>
      <c r="G2668" t="s">
        <v>355</v>
      </c>
      <c r="H2668">
        <v>0</v>
      </c>
      <c r="I2668">
        <v>0</v>
      </c>
      <c r="J2668" t="s">
        <v>468</v>
      </c>
      <c r="K2668" t="s">
        <v>8539</v>
      </c>
      <c r="L2668" t="s">
        <v>8540</v>
      </c>
      <c r="M26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8" t="s">
        <v>8541</v>
      </c>
      <c r="O2668" s="4">
        <v>-41072</v>
      </c>
      <c r="P2668" s="4">
        <f>IF(Table_GL_DATA_QUERY[[#This Row],[TRANSAMT]]&gt;0,Table_GL_DATA_QUERY[[#This Row],[TRANSAMT]],0)</f>
        <v>0</v>
      </c>
      <c r="Q2668" s="4">
        <f>-IF(Table_GL_DATA_QUERY[[#This Row],[TRANSAMT]]&lt;0,Table_GL_DATA_QUERY[[#This Row],[TRANSAMT]],0)</f>
        <v>41072</v>
      </c>
      <c r="R2668" t="s">
        <v>26</v>
      </c>
      <c r="S2668" t="s">
        <v>27</v>
      </c>
    </row>
    <row r="2669" spans="1:19" x14ac:dyDescent="0.25">
      <c r="A2669" s="6">
        <v>20210707</v>
      </c>
      <c r="B2669" t="s">
        <v>768</v>
      </c>
      <c r="C2669" t="s">
        <v>3682</v>
      </c>
      <c r="D2669" t="s">
        <v>6415</v>
      </c>
      <c r="E2669" t="s">
        <v>242</v>
      </c>
      <c r="F2669" t="s">
        <v>94</v>
      </c>
      <c r="G2669" t="s">
        <v>355</v>
      </c>
      <c r="H2669">
        <v>0</v>
      </c>
      <c r="I2669">
        <v>0</v>
      </c>
      <c r="J2669" t="s">
        <v>468</v>
      </c>
      <c r="K2669" t="s">
        <v>8542</v>
      </c>
      <c r="L2669" t="s">
        <v>8543</v>
      </c>
      <c r="M26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69" t="s">
        <v>8544</v>
      </c>
      <c r="O2669" s="4">
        <v>-50533</v>
      </c>
      <c r="P2669" s="4">
        <f>IF(Table_GL_DATA_QUERY[[#This Row],[TRANSAMT]]&gt;0,Table_GL_DATA_QUERY[[#This Row],[TRANSAMT]],0)</f>
        <v>0</v>
      </c>
      <c r="Q2669" s="4">
        <f>-IF(Table_GL_DATA_QUERY[[#This Row],[TRANSAMT]]&lt;0,Table_GL_DATA_QUERY[[#This Row],[TRANSAMT]],0)</f>
        <v>50533</v>
      </c>
      <c r="R2669" t="s">
        <v>26</v>
      </c>
      <c r="S2669" t="s">
        <v>27</v>
      </c>
    </row>
    <row r="2670" spans="1:19" x14ac:dyDescent="0.25">
      <c r="A2670" s="6">
        <v>20210707</v>
      </c>
      <c r="B2670" t="s">
        <v>768</v>
      </c>
      <c r="C2670" t="s">
        <v>3682</v>
      </c>
      <c r="D2670" t="s">
        <v>6415</v>
      </c>
      <c r="E2670" t="s">
        <v>243</v>
      </c>
      <c r="F2670" t="s">
        <v>24</v>
      </c>
      <c r="G2670" t="s">
        <v>355</v>
      </c>
      <c r="H2670">
        <v>0</v>
      </c>
      <c r="I2670">
        <v>0</v>
      </c>
      <c r="J2670" t="s">
        <v>468</v>
      </c>
      <c r="K2670" t="s">
        <v>8545</v>
      </c>
      <c r="L2670" t="s">
        <v>8546</v>
      </c>
      <c r="M26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0" t="s">
        <v>8547</v>
      </c>
      <c r="O2670" s="4">
        <v>-46023</v>
      </c>
      <c r="P2670" s="4">
        <f>IF(Table_GL_DATA_QUERY[[#This Row],[TRANSAMT]]&gt;0,Table_GL_DATA_QUERY[[#This Row],[TRANSAMT]],0)</f>
        <v>0</v>
      </c>
      <c r="Q2670" s="4">
        <f>-IF(Table_GL_DATA_QUERY[[#This Row],[TRANSAMT]]&lt;0,Table_GL_DATA_QUERY[[#This Row],[TRANSAMT]],0)</f>
        <v>46023</v>
      </c>
      <c r="R2670" t="s">
        <v>26</v>
      </c>
      <c r="S2670" t="s">
        <v>27</v>
      </c>
    </row>
    <row r="2671" spans="1:19" x14ac:dyDescent="0.25">
      <c r="A2671" s="6">
        <v>20210708</v>
      </c>
      <c r="B2671" t="s">
        <v>768</v>
      </c>
      <c r="C2671" t="s">
        <v>3682</v>
      </c>
      <c r="D2671" t="s">
        <v>6415</v>
      </c>
      <c r="E2671" t="s">
        <v>46</v>
      </c>
      <c r="F2671" t="s">
        <v>3536</v>
      </c>
      <c r="G2671" t="s">
        <v>355</v>
      </c>
      <c r="H2671">
        <v>0</v>
      </c>
      <c r="I2671">
        <v>0</v>
      </c>
      <c r="J2671" t="s">
        <v>441</v>
      </c>
      <c r="K2671" t="s">
        <v>8548</v>
      </c>
      <c r="L2671" t="s">
        <v>8549</v>
      </c>
      <c r="M26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1" t="s">
        <v>8550</v>
      </c>
      <c r="O2671" s="4">
        <v>-2448636</v>
      </c>
      <c r="P2671" s="4">
        <f>IF(Table_GL_DATA_QUERY[[#This Row],[TRANSAMT]]&gt;0,Table_GL_DATA_QUERY[[#This Row],[TRANSAMT]],0)</f>
        <v>0</v>
      </c>
      <c r="Q2671" s="4">
        <f>-IF(Table_GL_DATA_QUERY[[#This Row],[TRANSAMT]]&lt;0,Table_GL_DATA_QUERY[[#This Row],[TRANSAMT]],0)</f>
        <v>2448636</v>
      </c>
      <c r="R2671" t="s">
        <v>26</v>
      </c>
      <c r="S2671" t="s">
        <v>27</v>
      </c>
    </row>
    <row r="2672" spans="1:19" x14ac:dyDescent="0.25">
      <c r="A2672" s="6">
        <v>20210708</v>
      </c>
      <c r="B2672" t="s">
        <v>768</v>
      </c>
      <c r="C2672" t="s">
        <v>3682</v>
      </c>
      <c r="D2672" t="s">
        <v>6415</v>
      </c>
      <c r="E2672" t="s">
        <v>244</v>
      </c>
      <c r="F2672" t="s">
        <v>8551</v>
      </c>
      <c r="G2672" t="s">
        <v>355</v>
      </c>
      <c r="H2672">
        <v>0</v>
      </c>
      <c r="I2672">
        <v>0</v>
      </c>
      <c r="J2672" t="s">
        <v>441</v>
      </c>
      <c r="K2672" t="s">
        <v>8552</v>
      </c>
      <c r="L2672" t="s">
        <v>8553</v>
      </c>
      <c r="M26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2" t="s">
        <v>8554</v>
      </c>
      <c r="O2672" s="4">
        <v>-5348182</v>
      </c>
      <c r="P2672" s="4">
        <f>IF(Table_GL_DATA_QUERY[[#This Row],[TRANSAMT]]&gt;0,Table_GL_DATA_QUERY[[#This Row],[TRANSAMT]],0)</f>
        <v>0</v>
      </c>
      <c r="Q2672" s="4">
        <f>-IF(Table_GL_DATA_QUERY[[#This Row],[TRANSAMT]]&lt;0,Table_GL_DATA_QUERY[[#This Row],[TRANSAMT]],0)</f>
        <v>5348182</v>
      </c>
      <c r="R2672" t="s">
        <v>26</v>
      </c>
      <c r="S2672" t="s">
        <v>27</v>
      </c>
    </row>
    <row r="2673" spans="1:19" x14ac:dyDescent="0.25">
      <c r="A2673" s="6">
        <v>20210708</v>
      </c>
      <c r="B2673" t="s">
        <v>768</v>
      </c>
      <c r="C2673" t="s">
        <v>3682</v>
      </c>
      <c r="D2673" t="s">
        <v>6415</v>
      </c>
      <c r="E2673" t="s">
        <v>245</v>
      </c>
      <c r="F2673" t="s">
        <v>150</v>
      </c>
      <c r="G2673" t="s">
        <v>355</v>
      </c>
      <c r="H2673">
        <v>0</v>
      </c>
      <c r="I2673">
        <v>0</v>
      </c>
      <c r="J2673" t="s">
        <v>441</v>
      </c>
      <c r="K2673" t="s">
        <v>8555</v>
      </c>
      <c r="L2673" t="s">
        <v>8556</v>
      </c>
      <c r="M26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3" t="s">
        <v>8557</v>
      </c>
      <c r="O2673" s="4">
        <v>-58191</v>
      </c>
      <c r="P2673" s="4">
        <f>IF(Table_GL_DATA_QUERY[[#This Row],[TRANSAMT]]&gt;0,Table_GL_DATA_QUERY[[#This Row],[TRANSAMT]],0)</f>
        <v>0</v>
      </c>
      <c r="Q2673" s="4">
        <f>-IF(Table_GL_DATA_QUERY[[#This Row],[TRANSAMT]]&lt;0,Table_GL_DATA_QUERY[[#This Row],[TRANSAMT]],0)</f>
        <v>58191</v>
      </c>
      <c r="R2673" t="s">
        <v>26</v>
      </c>
      <c r="S2673" t="s">
        <v>27</v>
      </c>
    </row>
    <row r="2674" spans="1:19" x14ac:dyDescent="0.25">
      <c r="A2674" s="6">
        <v>20210708</v>
      </c>
      <c r="B2674" t="s">
        <v>768</v>
      </c>
      <c r="C2674" t="s">
        <v>3682</v>
      </c>
      <c r="D2674" t="s">
        <v>6415</v>
      </c>
      <c r="E2674" t="s">
        <v>246</v>
      </c>
      <c r="F2674" t="s">
        <v>249</v>
      </c>
      <c r="G2674" t="s">
        <v>355</v>
      </c>
      <c r="H2674">
        <v>0</v>
      </c>
      <c r="I2674">
        <v>0</v>
      </c>
      <c r="J2674" t="s">
        <v>441</v>
      </c>
      <c r="K2674" t="s">
        <v>8558</v>
      </c>
      <c r="L2674" t="s">
        <v>8559</v>
      </c>
      <c r="M26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4" t="s">
        <v>8560</v>
      </c>
      <c r="O2674" s="4">
        <v>-137471</v>
      </c>
      <c r="P2674" s="4">
        <f>IF(Table_GL_DATA_QUERY[[#This Row],[TRANSAMT]]&gt;0,Table_GL_DATA_QUERY[[#This Row],[TRANSAMT]],0)</f>
        <v>0</v>
      </c>
      <c r="Q2674" s="4">
        <f>-IF(Table_GL_DATA_QUERY[[#This Row],[TRANSAMT]]&lt;0,Table_GL_DATA_QUERY[[#This Row],[TRANSAMT]],0)</f>
        <v>137471</v>
      </c>
      <c r="R2674" t="s">
        <v>26</v>
      </c>
      <c r="S2674" t="s">
        <v>27</v>
      </c>
    </row>
    <row r="2675" spans="1:19" x14ac:dyDescent="0.25">
      <c r="A2675" s="6">
        <v>20210708</v>
      </c>
      <c r="B2675" t="s">
        <v>768</v>
      </c>
      <c r="C2675" t="s">
        <v>3682</v>
      </c>
      <c r="D2675" t="s">
        <v>6415</v>
      </c>
      <c r="E2675" t="s">
        <v>261</v>
      </c>
      <c r="F2675" t="s">
        <v>24</v>
      </c>
      <c r="G2675" t="s">
        <v>355</v>
      </c>
      <c r="H2675">
        <v>0</v>
      </c>
      <c r="I2675">
        <v>0</v>
      </c>
      <c r="J2675" t="s">
        <v>441</v>
      </c>
      <c r="K2675" t="s">
        <v>8561</v>
      </c>
      <c r="L2675" t="s">
        <v>8562</v>
      </c>
      <c r="M26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5" t="s">
        <v>8563</v>
      </c>
      <c r="O2675" s="4">
        <v>-20000</v>
      </c>
      <c r="P2675" s="4">
        <f>IF(Table_GL_DATA_QUERY[[#This Row],[TRANSAMT]]&gt;0,Table_GL_DATA_QUERY[[#This Row],[TRANSAMT]],0)</f>
        <v>0</v>
      </c>
      <c r="Q2675" s="4">
        <f>-IF(Table_GL_DATA_QUERY[[#This Row],[TRANSAMT]]&lt;0,Table_GL_DATA_QUERY[[#This Row],[TRANSAMT]],0)</f>
        <v>20000</v>
      </c>
      <c r="R2675" t="s">
        <v>26</v>
      </c>
      <c r="S2675" t="s">
        <v>27</v>
      </c>
    </row>
    <row r="2676" spans="1:19" x14ac:dyDescent="0.25">
      <c r="A2676" s="6">
        <v>20210708</v>
      </c>
      <c r="B2676" t="s">
        <v>768</v>
      </c>
      <c r="C2676" t="s">
        <v>3682</v>
      </c>
      <c r="D2676" t="s">
        <v>6415</v>
      </c>
      <c r="E2676" t="s">
        <v>262</v>
      </c>
      <c r="F2676" t="s">
        <v>150</v>
      </c>
      <c r="G2676" t="s">
        <v>355</v>
      </c>
      <c r="H2676">
        <v>0</v>
      </c>
      <c r="I2676">
        <v>0</v>
      </c>
      <c r="J2676" t="s">
        <v>441</v>
      </c>
      <c r="K2676" t="s">
        <v>8564</v>
      </c>
      <c r="L2676" t="s">
        <v>8565</v>
      </c>
      <c r="M26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6" t="s">
        <v>8566</v>
      </c>
      <c r="O2676" s="4">
        <v>-73723</v>
      </c>
      <c r="P2676" s="4">
        <f>IF(Table_GL_DATA_QUERY[[#This Row],[TRANSAMT]]&gt;0,Table_GL_DATA_QUERY[[#This Row],[TRANSAMT]],0)</f>
        <v>0</v>
      </c>
      <c r="Q2676" s="4">
        <f>-IF(Table_GL_DATA_QUERY[[#This Row],[TRANSAMT]]&lt;0,Table_GL_DATA_QUERY[[#This Row],[TRANSAMT]],0)</f>
        <v>73723</v>
      </c>
      <c r="R2676" t="s">
        <v>26</v>
      </c>
      <c r="S2676" t="s">
        <v>27</v>
      </c>
    </row>
    <row r="2677" spans="1:19" x14ac:dyDescent="0.25">
      <c r="A2677" s="6">
        <v>20210708</v>
      </c>
      <c r="B2677" t="s">
        <v>768</v>
      </c>
      <c r="C2677" t="s">
        <v>3682</v>
      </c>
      <c r="D2677" t="s">
        <v>6415</v>
      </c>
      <c r="E2677" t="s">
        <v>263</v>
      </c>
      <c r="F2677" t="s">
        <v>397</v>
      </c>
      <c r="G2677" t="s">
        <v>355</v>
      </c>
      <c r="H2677">
        <v>0</v>
      </c>
      <c r="I2677">
        <v>0</v>
      </c>
      <c r="J2677" t="s">
        <v>441</v>
      </c>
      <c r="K2677" t="s">
        <v>8567</v>
      </c>
      <c r="L2677" t="s">
        <v>8568</v>
      </c>
      <c r="M26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7" t="s">
        <v>8569</v>
      </c>
      <c r="O2677" s="4">
        <v>-166074</v>
      </c>
      <c r="P2677" s="4">
        <f>IF(Table_GL_DATA_QUERY[[#This Row],[TRANSAMT]]&gt;0,Table_GL_DATA_QUERY[[#This Row],[TRANSAMT]],0)</f>
        <v>0</v>
      </c>
      <c r="Q2677" s="4">
        <f>-IF(Table_GL_DATA_QUERY[[#This Row],[TRANSAMT]]&lt;0,Table_GL_DATA_QUERY[[#This Row],[TRANSAMT]],0)</f>
        <v>166074</v>
      </c>
      <c r="R2677" t="s">
        <v>26</v>
      </c>
      <c r="S2677" t="s">
        <v>27</v>
      </c>
    </row>
    <row r="2678" spans="1:19" x14ac:dyDescent="0.25">
      <c r="A2678" s="6">
        <v>20210711</v>
      </c>
      <c r="B2678" t="s">
        <v>768</v>
      </c>
      <c r="C2678" t="s">
        <v>3682</v>
      </c>
      <c r="D2678" t="s">
        <v>11371</v>
      </c>
      <c r="E2678" t="s">
        <v>23</v>
      </c>
      <c r="F2678" t="s">
        <v>42</v>
      </c>
      <c r="G2678" t="s">
        <v>25</v>
      </c>
      <c r="H2678">
        <v>0</v>
      </c>
      <c r="I2678">
        <v>0</v>
      </c>
      <c r="J2678" t="s">
        <v>61</v>
      </c>
      <c r="K2678" t="s">
        <v>1568</v>
      </c>
      <c r="L2678" t="s">
        <v>11372</v>
      </c>
      <c r="M26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8" t="s">
        <v>1569</v>
      </c>
      <c r="O2678" s="4">
        <v>-548699.22</v>
      </c>
      <c r="P2678" s="4">
        <f>IF(Table_GL_DATA_QUERY[[#This Row],[TRANSAMT]]&gt;0,Table_GL_DATA_QUERY[[#This Row],[TRANSAMT]],0)</f>
        <v>0</v>
      </c>
      <c r="Q2678" s="4">
        <f>-IF(Table_GL_DATA_QUERY[[#This Row],[TRANSAMT]]&lt;0,Table_GL_DATA_QUERY[[#This Row],[TRANSAMT]],0)</f>
        <v>548699.22</v>
      </c>
      <c r="R2678" t="s">
        <v>28</v>
      </c>
      <c r="S2678" t="s">
        <v>29</v>
      </c>
    </row>
    <row r="2679" spans="1:19" x14ac:dyDescent="0.25">
      <c r="A2679" s="6">
        <v>20210711</v>
      </c>
      <c r="B2679" t="s">
        <v>768</v>
      </c>
      <c r="C2679" t="s">
        <v>3682</v>
      </c>
      <c r="D2679" t="s">
        <v>11371</v>
      </c>
      <c r="E2679" t="s">
        <v>23</v>
      </c>
      <c r="F2679" t="s">
        <v>24</v>
      </c>
      <c r="G2679" t="s">
        <v>25</v>
      </c>
      <c r="H2679">
        <v>0</v>
      </c>
      <c r="I2679">
        <v>0</v>
      </c>
      <c r="J2679" t="s">
        <v>441</v>
      </c>
      <c r="K2679" t="s">
        <v>1568</v>
      </c>
      <c r="L2679" t="s">
        <v>11372</v>
      </c>
      <c r="M26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79" t="s">
        <v>1569</v>
      </c>
      <c r="O2679" s="4">
        <v>548699.22</v>
      </c>
      <c r="P2679" s="4">
        <f>IF(Table_GL_DATA_QUERY[[#This Row],[TRANSAMT]]&gt;0,Table_GL_DATA_QUERY[[#This Row],[TRANSAMT]],0)</f>
        <v>548699.22</v>
      </c>
      <c r="Q2679" s="4">
        <f>-IF(Table_GL_DATA_QUERY[[#This Row],[TRANSAMT]]&lt;0,Table_GL_DATA_QUERY[[#This Row],[TRANSAMT]],0)</f>
        <v>0</v>
      </c>
      <c r="R2679" t="s">
        <v>28</v>
      </c>
      <c r="S2679" t="s">
        <v>29</v>
      </c>
    </row>
    <row r="2680" spans="1:19" x14ac:dyDescent="0.25">
      <c r="A2680" s="6">
        <v>20210712</v>
      </c>
      <c r="B2680" t="s">
        <v>768</v>
      </c>
      <c r="C2680" t="s">
        <v>3682</v>
      </c>
      <c r="D2680" t="s">
        <v>11373</v>
      </c>
      <c r="E2680" t="s">
        <v>23</v>
      </c>
      <c r="F2680" t="s">
        <v>42</v>
      </c>
      <c r="G2680" t="s">
        <v>25</v>
      </c>
      <c r="H2680">
        <v>0</v>
      </c>
      <c r="I2680">
        <v>0</v>
      </c>
      <c r="J2680" t="s">
        <v>61</v>
      </c>
      <c r="K2680" t="s">
        <v>1568</v>
      </c>
      <c r="L2680" t="s">
        <v>11374</v>
      </c>
      <c r="M26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0" t="s">
        <v>1569</v>
      </c>
      <c r="O2680" s="4">
        <v>-49633</v>
      </c>
      <c r="P2680" s="4">
        <f>IF(Table_GL_DATA_QUERY[[#This Row],[TRANSAMT]]&gt;0,Table_GL_DATA_QUERY[[#This Row],[TRANSAMT]],0)</f>
        <v>0</v>
      </c>
      <c r="Q2680" s="4">
        <f>-IF(Table_GL_DATA_QUERY[[#This Row],[TRANSAMT]]&lt;0,Table_GL_DATA_QUERY[[#This Row],[TRANSAMT]],0)</f>
        <v>49633</v>
      </c>
      <c r="R2680" t="s">
        <v>28</v>
      </c>
      <c r="S2680" t="s">
        <v>29</v>
      </c>
    </row>
    <row r="2681" spans="1:19" x14ac:dyDescent="0.25">
      <c r="A2681" s="6">
        <v>20210712</v>
      </c>
      <c r="B2681" t="s">
        <v>768</v>
      </c>
      <c r="C2681" t="s">
        <v>3682</v>
      </c>
      <c r="D2681" t="s">
        <v>11373</v>
      </c>
      <c r="E2681" t="s">
        <v>23</v>
      </c>
      <c r="F2681" t="s">
        <v>24</v>
      </c>
      <c r="G2681" t="s">
        <v>25</v>
      </c>
      <c r="H2681">
        <v>0</v>
      </c>
      <c r="I2681">
        <v>0</v>
      </c>
      <c r="J2681" t="s">
        <v>441</v>
      </c>
      <c r="K2681" t="s">
        <v>1568</v>
      </c>
      <c r="L2681" t="s">
        <v>11374</v>
      </c>
      <c r="M26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1" t="s">
        <v>1569</v>
      </c>
      <c r="O2681" s="4">
        <v>49633</v>
      </c>
      <c r="P2681" s="4">
        <f>IF(Table_GL_DATA_QUERY[[#This Row],[TRANSAMT]]&gt;0,Table_GL_DATA_QUERY[[#This Row],[TRANSAMT]],0)</f>
        <v>49633</v>
      </c>
      <c r="Q2681" s="4">
        <f>-IF(Table_GL_DATA_QUERY[[#This Row],[TRANSAMT]]&lt;0,Table_GL_DATA_QUERY[[#This Row],[TRANSAMT]],0)</f>
        <v>0</v>
      </c>
      <c r="R2681" t="s">
        <v>28</v>
      </c>
      <c r="S2681" t="s">
        <v>29</v>
      </c>
    </row>
    <row r="2682" spans="1:19" x14ac:dyDescent="0.25">
      <c r="A2682" s="6">
        <v>20210713</v>
      </c>
      <c r="B2682" t="s">
        <v>768</v>
      </c>
      <c r="C2682" t="s">
        <v>3682</v>
      </c>
      <c r="D2682" t="s">
        <v>11375</v>
      </c>
      <c r="E2682" t="s">
        <v>23</v>
      </c>
      <c r="F2682" t="s">
        <v>42</v>
      </c>
      <c r="G2682" t="s">
        <v>25</v>
      </c>
      <c r="H2682">
        <v>0</v>
      </c>
      <c r="I2682">
        <v>0</v>
      </c>
      <c r="J2682" t="s">
        <v>61</v>
      </c>
      <c r="K2682" t="s">
        <v>1568</v>
      </c>
      <c r="L2682" t="s">
        <v>11376</v>
      </c>
      <c r="M26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2" t="s">
        <v>1569</v>
      </c>
      <c r="O2682" s="4">
        <v>-76933158.920000002</v>
      </c>
      <c r="P2682" s="4">
        <f>IF(Table_GL_DATA_QUERY[[#This Row],[TRANSAMT]]&gt;0,Table_GL_DATA_QUERY[[#This Row],[TRANSAMT]],0)</f>
        <v>0</v>
      </c>
      <c r="Q2682" s="4">
        <f>-IF(Table_GL_DATA_QUERY[[#This Row],[TRANSAMT]]&lt;0,Table_GL_DATA_QUERY[[#This Row],[TRANSAMT]],0)</f>
        <v>76933158.920000002</v>
      </c>
      <c r="R2682" t="s">
        <v>28</v>
      </c>
      <c r="S2682" t="s">
        <v>29</v>
      </c>
    </row>
    <row r="2683" spans="1:19" x14ac:dyDescent="0.25">
      <c r="A2683" s="6">
        <v>20210713</v>
      </c>
      <c r="B2683" t="s">
        <v>768</v>
      </c>
      <c r="C2683" t="s">
        <v>3682</v>
      </c>
      <c r="D2683" t="s">
        <v>11375</v>
      </c>
      <c r="E2683" t="s">
        <v>23</v>
      </c>
      <c r="F2683" t="s">
        <v>24</v>
      </c>
      <c r="G2683" t="s">
        <v>25</v>
      </c>
      <c r="H2683">
        <v>0</v>
      </c>
      <c r="I2683">
        <v>0</v>
      </c>
      <c r="J2683" t="s">
        <v>441</v>
      </c>
      <c r="K2683" t="s">
        <v>1568</v>
      </c>
      <c r="L2683" t="s">
        <v>11376</v>
      </c>
      <c r="M26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3" t="s">
        <v>1569</v>
      </c>
      <c r="O2683" s="4">
        <v>76933158.920000002</v>
      </c>
      <c r="P2683" s="4">
        <f>IF(Table_GL_DATA_QUERY[[#This Row],[TRANSAMT]]&gt;0,Table_GL_DATA_QUERY[[#This Row],[TRANSAMT]],0)</f>
        <v>76933158.920000002</v>
      </c>
      <c r="Q2683" s="4">
        <f>-IF(Table_GL_DATA_QUERY[[#This Row],[TRANSAMT]]&lt;0,Table_GL_DATA_QUERY[[#This Row],[TRANSAMT]],0)</f>
        <v>0</v>
      </c>
      <c r="R2683" t="s">
        <v>28</v>
      </c>
      <c r="S2683" t="s">
        <v>29</v>
      </c>
    </row>
    <row r="2684" spans="1:19" x14ac:dyDescent="0.25">
      <c r="A2684" s="6">
        <v>20210714</v>
      </c>
      <c r="B2684" t="s">
        <v>768</v>
      </c>
      <c r="C2684" t="s">
        <v>3682</v>
      </c>
      <c r="D2684" t="s">
        <v>11377</v>
      </c>
      <c r="E2684" t="s">
        <v>23</v>
      </c>
      <c r="F2684" t="s">
        <v>42</v>
      </c>
      <c r="G2684" t="s">
        <v>25</v>
      </c>
      <c r="H2684">
        <v>0</v>
      </c>
      <c r="I2684">
        <v>0</v>
      </c>
      <c r="J2684" t="s">
        <v>61</v>
      </c>
      <c r="K2684" t="s">
        <v>1568</v>
      </c>
      <c r="L2684" t="s">
        <v>11378</v>
      </c>
      <c r="M26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4" t="s">
        <v>1569</v>
      </c>
      <c r="O2684" s="4">
        <v>-43030917.009999998</v>
      </c>
      <c r="P2684" s="4">
        <f>IF(Table_GL_DATA_QUERY[[#This Row],[TRANSAMT]]&gt;0,Table_GL_DATA_QUERY[[#This Row],[TRANSAMT]],0)</f>
        <v>0</v>
      </c>
      <c r="Q2684" s="4">
        <f>-IF(Table_GL_DATA_QUERY[[#This Row],[TRANSAMT]]&lt;0,Table_GL_DATA_QUERY[[#This Row],[TRANSAMT]],0)</f>
        <v>43030917.009999998</v>
      </c>
      <c r="R2684" t="s">
        <v>28</v>
      </c>
      <c r="S2684" t="s">
        <v>29</v>
      </c>
    </row>
    <row r="2685" spans="1:19" x14ac:dyDescent="0.25">
      <c r="A2685" s="6">
        <v>20210714</v>
      </c>
      <c r="B2685" t="s">
        <v>768</v>
      </c>
      <c r="C2685" t="s">
        <v>3682</v>
      </c>
      <c r="D2685" t="s">
        <v>11377</v>
      </c>
      <c r="E2685" t="s">
        <v>23</v>
      </c>
      <c r="F2685" t="s">
        <v>24</v>
      </c>
      <c r="G2685" t="s">
        <v>25</v>
      </c>
      <c r="H2685">
        <v>0</v>
      </c>
      <c r="I2685">
        <v>0</v>
      </c>
      <c r="J2685" t="s">
        <v>441</v>
      </c>
      <c r="K2685" t="s">
        <v>1568</v>
      </c>
      <c r="L2685" t="s">
        <v>11378</v>
      </c>
      <c r="M26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5" t="s">
        <v>1569</v>
      </c>
      <c r="O2685" s="4">
        <v>43030917.009999998</v>
      </c>
      <c r="P2685" s="4">
        <f>IF(Table_GL_DATA_QUERY[[#This Row],[TRANSAMT]]&gt;0,Table_GL_DATA_QUERY[[#This Row],[TRANSAMT]],0)</f>
        <v>43030917.009999998</v>
      </c>
      <c r="Q2685" s="4">
        <f>-IF(Table_GL_DATA_QUERY[[#This Row],[TRANSAMT]]&lt;0,Table_GL_DATA_QUERY[[#This Row],[TRANSAMT]],0)</f>
        <v>0</v>
      </c>
      <c r="R2685" t="s">
        <v>28</v>
      </c>
      <c r="S2685" t="s">
        <v>29</v>
      </c>
    </row>
    <row r="2686" spans="1:19" x14ac:dyDescent="0.25">
      <c r="A2686" s="6">
        <v>20210715</v>
      </c>
      <c r="B2686" t="s">
        <v>768</v>
      </c>
      <c r="C2686" t="s">
        <v>3682</v>
      </c>
      <c r="D2686" t="s">
        <v>11379</v>
      </c>
      <c r="E2686" t="s">
        <v>23</v>
      </c>
      <c r="F2686" t="s">
        <v>42</v>
      </c>
      <c r="G2686" t="s">
        <v>25</v>
      </c>
      <c r="H2686">
        <v>0</v>
      </c>
      <c r="I2686">
        <v>0</v>
      </c>
      <c r="J2686" t="s">
        <v>61</v>
      </c>
      <c r="K2686" t="s">
        <v>1568</v>
      </c>
      <c r="L2686" t="s">
        <v>11380</v>
      </c>
      <c r="M26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6" t="s">
        <v>1569</v>
      </c>
      <c r="O2686" s="4">
        <v>-16209782.07</v>
      </c>
      <c r="P2686" s="4">
        <f>IF(Table_GL_DATA_QUERY[[#This Row],[TRANSAMT]]&gt;0,Table_GL_DATA_QUERY[[#This Row],[TRANSAMT]],0)</f>
        <v>0</v>
      </c>
      <c r="Q2686" s="4">
        <f>-IF(Table_GL_DATA_QUERY[[#This Row],[TRANSAMT]]&lt;0,Table_GL_DATA_QUERY[[#This Row],[TRANSAMT]],0)</f>
        <v>16209782.07</v>
      </c>
      <c r="R2686" t="s">
        <v>28</v>
      </c>
      <c r="S2686" t="s">
        <v>29</v>
      </c>
    </row>
    <row r="2687" spans="1:19" x14ac:dyDescent="0.25">
      <c r="A2687" s="6">
        <v>20210715</v>
      </c>
      <c r="B2687" t="s">
        <v>768</v>
      </c>
      <c r="C2687" t="s">
        <v>3682</v>
      </c>
      <c r="D2687" t="s">
        <v>11379</v>
      </c>
      <c r="E2687" t="s">
        <v>23</v>
      </c>
      <c r="F2687" t="s">
        <v>24</v>
      </c>
      <c r="G2687" t="s">
        <v>25</v>
      </c>
      <c r="H2687">
        <v>0</v>
      </c>
      <c r="I2687">
        <v>0</v>
      </c>
      <c r="J2687" t="s">
        <v>441</v>
      </c>
      <c r="K2687" t="s">
        <v>1568</v>
      </c>
      <c r="L2687" t="s">
        <v>11380</v>
      </c>
      <c r="M26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7" t="s">
        <v>1569</v>
      </c>
      <c r="O2687" s="4">
        <v>16209782.07</v>
      </c>
      <c r="P2687" s="4">
        <f>IF(Table_GL_DATA_QUERY[[#This Row],[TRANSAMT]]&gt;0,Table_GL_DATA_QUERY[[#This Row],[TRANSAMT]],0)</f>
        <v>16209782.07</v>
      </c>
      <c r="Q2687" s="4">
        <f>-IF(Table_GL_DATA_QUERY[[#This Row],[TRANSAMT]]&lt;0,Table_GL_DATA_QUERY[[#This Row],[TRANSAMT]],0)</f>
        <v>0</v>
      </c>
      <c r="R2687" t="s">
        <v>28</v>
      </c>
      <c r="S2687" t="s">
        <v>29</v>
      </c>
    </row>
    <row r="2688" spans="1:19" x14ac:dyDescent="0.25">
      <c r="A2688" s="6">
        <v>20210716</v>
      </c>
      <c r="B2688" t="s">
        <v>768</v>
      </c>
      <c r="C2688" t="s">
        <v>3682</v>
      </c>
      <c r="D2688" t="s">
        <v>11381</v>
      </c>
      <c r="E2688" t="s">
        <v>23</v>
      </c>
      <c r="F2688" t="s">
        <v>42</v>
      </c>
      <c r="G2688" t="s">
        <v>25</v>
      </c>
      <c r="H2688">
        <v>0</v>
      </c>
      <c r="I2688">
        <v>0</v>
      </c>
      <c r="J2688" t="s">
        <v>61</v>
      </c>
      <c r="K2688" t="s">
        <v>1568</v>
      </c>
      <c r="L2688" t="s">
        <v>11382</v>
      </c>
      <c r="M26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8" t="s">
        <v>1569</v>
      </c>
      <c r="O2688" s="4">
        <v>-18701631.449999999</v>
      </c>
      <c r="P2688" s="4">
        <f>IF(Table_GL_DATA_QUERY[[#This Row],[TRANSAMT]]&gt;0,Table_GL_DATA_QUERY[[#This Row],[TRANSAMT]],0)</f>
        <v>0</v>
      </c>
      <c r="Q2688" s="4">
        <f>-IF(Table_GL_DATA_QUERY[[#This Row],[TRANSAMT]]&lt;0,Table_GL_DATA_QUERY[[#This Row],[TRANSAMT]],0)</f>
        <v>18701631.449999999</v>
      </c>
      <c r="R2688" t="s">
        <v>28</v>
      </c>
      <c r="S2688" t="s">
        <v>29</v>
      </c>
    </row>
    <row r="2689" spans="1:19" x14ac:dyDescent="0.25">
      <c r="A2689" s="6">
        <v>20210716</v>
      </c>
      <c r="B2689" t="s">
        <v>768</v>
      </c>
      <c r="C2689" t="s">
        <v>3682</v>
      </c>
      <c r="D2689" t="s">
        <v>11381</v>
      </c>
      <c r="E2689" t="s">
        <v>23</v>
      </c>
      <c r="F2689" t="s">
        <v>24</v>
      </c>
      <c r="G2689" t="s">
        <v>25</v>
      </c>
      <c r="H2689">
        <v>0</v>
      </c>
      <c r="I2689">
        <v>0</v>
      </c>
      <c r="J2689" t="s">
        <v>441</v>
      </c>
      <c r="K2689" t="s">
        <v>1568</v>
      </c>
      <c r="L2689" t="s">
        <v>11382</v>
      </c>
      <c r="M26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89" t="s">
        <v>1569</v>
      </c>
      <c r="O2689" s="4">
        <v>18701631.449999999</v>
      </c>
      <c r="P2689" s="4">
        <f>IF(Table_GL_DATA_QUERY[[#This Row],[TRANSAMT]]&gt;0,Table_GL_DATA_QUERY[[#This Row],[TRANSAMT]],0)</f>
        <v>18701631.449999999</v>
      </c>
      <c r="Q2689" s="4">
        <f>-IF(Table_GL_DATA_QUERY[[#This Row],[TRANSAMT]]&lt;0,Table_GL_DATA_QUERY[[#This Row],[TRANSAMT]],0)</f>
        <v>0</v>
      </c>
      <c r="R2689" t="s">
        <v>28</v>
      </c>
      <c r="S2689" t="s">
        <v>29</v>
      </c>
    </row>
    <row r="2690" spans="1:19" x14ac:dyDescent="0.25">
      <c r="A2690" s="6">
        <v>20210717</v>
      </c>
      <c r="B2690" t="s">
        <v>768</v>
      </c>
      <c r="C2690" t="s">
        <v>3682</v>
      </c>
      <c r="D2690" t="s">
        <v>11383</v>
      </c>
      <c r="E2690" t="s">
        <v>23</v>
      </c>
      <c r="F2690" t="s">
        <v>42</v>
      </c>
      <c r="G2690" t="s">
        <v>25</v>
      </c>
      <c r="H2690">
        <v>0</v>
      </c>
      <c r="I2690">
        <v>0</v>
      </c>
      <c r="J2690" t="s">
        <v>61</v>
      </c>
      <c r="K2690" t="s">
        <v>1568</v>
      </c>
      <c r="L2690" t="s">
        <v>11384</v>
      </c>
      <c r="M26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0" t="s">
        <v>1569</v>
      </c>
      <c r="O2690" s="4">
        <v>-602672487.89999998</v>
      </c>
      <c r="P2690" s="4">
        <f>IF(Table_GL_DATA_QUERY[[#This Row],[TRANSAMT]]&gt;0,Table_GL_DATA_QUERY[[#This Row],[TRANSAMT]],0)</f>
        <v>0</v>
      </c>
      <c r="Q2690" s="4">
        <f>-IF(Table_GL_DATA_QUERY[[#This Row],[TRANSAMT]]&lt;0,Table_GL_DATA_QUERY[[#This Row],[TRANSAMT]],0)</f>
        <v>602672487.89999998</v>
      </c>
      <c r="R2690" t="s">
        <v>28</v>
      </c>
      <c r="S2690" t="s">
        <v>29</v>
      </c>
    </row>
    <row r="2691" spans="1:19" x14ac:dyDescent="0.25">
      <c r="A2691" s="6">
        <v>20210717</v>
      </c>
      <c r="B2691" t="s">
        <v>768</v>
      </c>
      <c r="C2691" t="s">
        <v>3682</v>
      </c>
      <c r="D2691" t="s">
        <v>11383</v>
      </c>
      <c r="E2691" t="s">
        <v>23</v>
      </c>
      <c r="F2691" t="s">
        <v>24</v>
      </c>
      <c r="G2691" t="s">
        <v>25</v>
      </c>
      <c r="H2691">
        <v>0</v>
      </c>
      <c r="I2691">
        <v>0</v>
      </c>
      <c r="J2691" t="s">
        <v>441</v>
      </c>
      <c r="K2691" t="s">
        <v>1568</v>
      </c>
      <c r="L2691" t="s">
        <v>11384</v>
      </c>
      <c r="M26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1" t="s">
        <v>1569</v>
      </c>
      <c r="O2691" s="4">
        <v>602672487.89999998</v>
      </c>
      <c r="P2691" s="4">
        <f>IF(Table_GL_DATA_QUERY[[#This Row],[TRANSAMT]]&gt;0,Table_GL_DATA_QUERY[[#This Row],[TRANSAMT]],0)</f>
        <v>602672487.89999998</v>
      </c>
      <c r="Q2691" s="4">
        <f>-IF(Table_GL_DATA_QUERY[[#This Row],[TRANSAMT]]&lt;0,Table_GL_DATA_QUERY[[#This Row],[TRANSAMT]],0)</f>
        <v>0</v>
      </c>
      <c r="R2691" t="s">
        <v>28</v>
      </c>
      <c r="S2691" t="s">
        <v>29</v>
      </c>
    </row>
    <row r="2692" spans="1:19" x14ac:dyDescent="0.25">
      <c r="A2692" s="6">
        <v>20210718</v>
      </c>
      <c r="B2692" t="s">
        <v>768</v>
      </c>
      <c r="C2692" t="s">
        <v>3682</v>
      </c>
      <c r="D2692" t="s">
        <v>11385</v>
      </c>
      <c r="E2692" t="s">
        <v>23</v>
      </c>
      <c r="F2692" t="s">
        <v>42</v>
      </c>
      <c r="G2692" t="s">
        <v>25</v>
      </c>
      <c r="H2692">
        <v>0</v>
      </c>
      <c r="I2692">
        <v>0</v>
      </c>
      <c r="J2692" t="s">
        <v>61</v>
      </c>
      <c r="K2692" t="s">
        <v>1568</v>
      </c>
      <c r="L2692" t="s">
        <v>11386</v>
      </c>
      <c r="M26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2" t="s">
        <v>1569</v>
      </c>
      <c r="O2692" s="4">
        <v>-5294150.1399999997</v>
      </c>
      <c r="P2692" s="4">
        <f>IF(Table_GL_DATA_QUERY[[#This Row],[TRANSAMT]]&gt;0,Table_GL_DATA_QUERY[[#This Row],[TRANSAMT]],0)</f>
        <v>0</v>
      </c>
      <c r="Q2692" s="4">
        <f>-IF(Table_GL_DATA_QUERY[[#This Row],[TRANSAMT]]&lt;0,Table_GL_DATA_QUERY[[#This Row],[TRANSAMT]],0)</f>
        <v>5294150.1399999997</v>
      </c>
      <c r="R2692" t="s">
        <v>28</v>
      </c>
      <c r="S2692" t="s">
        <v>29</v>
      </c>
    </row>
    <row r="2693" spans="1:19" x14ac:dyDescent="0.25">
      <c r="A2693" s="6">
        <v>20210718</v>
      </c>
      <c r="B2693" t="s">
        <v>768</v>
      </c>
      <c r="C2693" t="s">
        <v>3682</v>
      </c>
      <c r="D2693" t="s">
        <v>11385</v>
      </c>
      <c r="E2693" t="s">
        <v>23</v>
      </c>
      <c r="F2693" t="s">
        <v>24</v>
      </c>
      <c r="G2693" t="s">
        <v>25</v>
      </c>
      <c r="H2693">
        <v>0</v>
      </c>
      <c r="I2693">
        <v>0</v>
      </c>
      <c r="J2693" t="s">
        <v>441</v>
      </c>
      <c r="K2693" t="s">
        <v>1568</v>
      </c>
      <c r="L2693" t="s">
        <v>11386</v>
      </c>
      <c r="M26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3" t="s">
        <v>1569</v>
      </c>
      <c r="O2693" s="4">
        <v>5294150.1399999997</v>
      </c>
      <c r="P2693" s="4">
        <f>IF(Table_GL_DATA_QUERY[[#This Row],[TRANSAMT]]&gt;0,Table_GL_DATA_QUERY[[#This Row],[TRANSAMT]],0)</f>
        <v>5294150.1399999997</v>
      </c>
      <c r="Q2693" s="4">
        <f>-IF(Table_GL_DATA_QUERY[[#This Row],[TRANSAMT]]&lt;0,Table_GL_DATA_QUERY[[#This Row],[TRANSAMT]],0)</f>
        <v>0</v>
      </c>
      <c r="R2693" t="s">
        <v>28</v>
      </c>
      <c r="S2693" t="s">
        <v>29</v>
      </c>
    </row>
    <row r="2694" spans="1:19" x14ac:dyDescent="0.25">
      <c r="A2694" s="6">
        <v>20210720</v>
      </c>
      <c r="B2694" t="s">
        <v>768</v>
      </c>
      <c r="C2694" t="s">
        <v>3682</v>
      </c>
      <c r="D2694" t="s">
        <v>11387</v>
      </c>
      <c r="E2694" t="s">
        <v>23</v>
      </c>
      <c r="F2694" t="s">
        <v>42</v>
      </c>
      <c r="G2694" t="s">
        <v>25</v>
      </c>
      <c r="H2694">
        <v>0</v>
      </c>
      <c r="I2694">
        <v>0</v>
      </c>
      <c r="J2694" t="s">
        <v>61</v>
      </c>
      <c r="K2694" t="s">
        <v>1568</v>
      </c>
      <c r="L2694" t="s">
        <v>11388</v>
      </c>
      <c r="M26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4" t="s">
        <v>1569</v>
      </c>
      <c r="O2694" s="4">
        <v>-17297003.620000001</v>
      </c>
      <c r="P2694" s="4">
        <f>IF(Table_GL_DATA_QUERY[[#This Row],[TRANSAMT]]&gt;0,Table_GL_DATA_QUERY[[#This Row],[TRANSAMT]],0)</f>
        <v>0</v>
      </c>
      <c r="Q2694" s="4">
        <f>-IF(Table_GL_DATA_QUERY[[#This Row],[TRANSAMT]]&lt;0,Table_GL_DATA_QUERY[[#This Row],[TRANSAMT]],0)</f>
        <v>17297003.620000001</v>
      </c>
      <c r="R2694" t="s">
        <v>28</v>
      </c>
      <c r="S2694" t="s">
        <v>29</v>
      </c>
    </row>
    <row r="2695" spans="1:19" x14ac:dyDescent="0.25">
      <c r="A2695" s="6">
        <v>20210720</v>
      </c>
      <c r="B2695" t="s">
        <v>768</v>
      </c>
      <c r="C2695" t="s">
        <v>3682</v>
      </c>
      <c r="D2695" t="s">
        <v>11387</v>
      </c>
      <c r="E2695" t="s">
        <v>23</v>
      </c>
      <c r="F2695" t="s">
        <v>24</v>
      </c>
      <c r="G2695" t="s">
        <v>25</v>
      </c>
      <c r="H2695">
        <v>0</v>
      </c>
      <c r="I2695">
        <v>0</v>
      </c>
      <c r="J2695" t="s">
        <v>441</v>
      </c>
      <c r="K2695" t="s">
        <v>1568</v>
      </c>
      <c r="L2695" t="s">
        <v>11388</v>
      </c>
      <c r="M26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5" t="s">
        <v>1569</v>
      </c>
      <c r="O2695" s="4">
        <v>17297003.620000001</v>
      </c>
      <c r="P2695" s="4">
        <f>IF(Table_GL_DATA_QUERY[[#This Row],[TRANSAMT]]&gt;0,Table_GL_DATA_QUERY[[#This Row],[TRANSAMT]],0)</f>
        <v>17297003.620000001</v>
      </c>
      <c r="Q2695" s="4">
        <f>-IF(Table_GL_DATA_QUERY[[#This Row],[TRANSAMT]]&lt;0,Table_GL_DATA_QUERY[[#This Row],[TRANSAMT]],0)</f>
        <v>0</v>
      </c>
      <c r="R2695" t="s">
        <v>28</v>
      </c>
      <c r="S2695" t="s">
        <v>29</v>
      </c>
    </row>
    <row r="2696" spans="1:19" x14ac:dyDescent="0.25">
      <c r="A2696" s="6">
        <v>20210721</v>
      </c>
      <c r="B2696" t="s">
        <v>768</v>
      </c>
      <c r="C2696" t="s">
        <v>3682</v>
      </c>
      <c r="D2696" t="s">
        <v>11389</v>
      </c>
      <c r="E2696" t="s">
        <v>23</v>
      </c>
      <c r="F2696" t="s">
        <v>42</v>
      </c>
      <c r="G2696" t="s">
        <v>25</v>
      </c>
      <c r="H2696">
        <v>0</v>
      </c>
      <c r="I2696">
        <v>0</v>
      </c>
      <c r="J2696" t="s">
        <v>61</v>
      </c>
      <c r="K2696" t="s">
        <v>1568</v>
      </c>
      <c r="L2696" t="s">
        <v>11390</v>
      </c>
      <c r="M26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6" t="s">
        <v>1569</v>
      </c>
      <c r="O2696" s="4">
        <v>-36587067.189999998</v>
      </c>
      <c r="P2696" s="4">
        <f>IF(Table_GL_DATA_QUERY[[#This Row],[TRANSAMT]]&gt;0,Table_GL_DATA_QUERY[[#This Row],[TRANSAMT]],0)</f>
        <v>0</v>
      </c>
      <c r="Q2696" s="4">
        <f>-IF(Table_GL_DATA_QUERY[[#This Row],[TRANSAMT]]&lt;0,Table_GL_DATA_QUERY[[#This Row],[TRANSAMT]],0)</f>
        <v>36587067.189999998</v>
      </c>
      <c r="R2696" t="s">
        <v>28</v>
      </c>
      <c r="S2696" t="s">
        <v>29</v>
      </c>
    </row>
    <row r="2697" spans="1:19" x14ac:dyDescent="0.25">
      <c r="A2697" s="6">
        <v>20210721</v>
      </c>
      <c r="B2697" t="s">
        <v>768</v>
      </c>
      <c r="C2697" t="s">
        <v>3682</v>
      </c>
      <c r="D2697" t="s">
        <v>11389</v>
      </c>
      <c r="E2697" t="s">
        <v>23</v>
      </c>
      <c r="F2697" t="s">
        <v>24</v>
      </c>
      <c r="G2697" t="s">
        <v>25</v>
      </c>
      <c r="H2697">
        <v>0</v>
      </c>
      <c r="I2697">
        <v>0</v>
      </c>
      <c r="J2697" t="s">
        <v>441</v>
      </c>
      <c r="K2697" t="s">
        <v>1568</v>
      </c>
      <c r="L2697" t="s">
        <v>11390</v>
      </c>
      <c r="M26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7" t="s">
        <v>1569</v>
      </c>
      <c r="O2697" s="4">
        <v>36587067.189999998</v>
      </c>
      <c r="P2697" s="4">
        <f>IF(Table_GL_DATA_QUERY[[#This Row],[TRANSAMT]]&gt;0,Table_GL_DATA_QUERY[[#This Row],[TRANSAMT]],0)</f>
        <v>36587067.189999998</v>
      </c>
      <c r="Q2697" s="4">
        <f>-IF(Table_GL_DATA_QUERY[[#This Row],[TRANSAMT]]&lt;0,Table_GL_DATA_QUERY[[#This Row],[TRANSAMT]],0)</f>
        <v>0</v>
      </c>
      <c r="R2697" t="s">
        <v>28</v>
      </c>
      <c r="S2697" t="s">
        <v>29</v>
      </c>
    </row>
    <row r="2698" spans="1:19" x14ac:dyDescent="0.25">
      <c r="A2698" s="6">
        <v>20210722</v>
      </c>
      <c r="B2698" t="s">
        <v>768</v>
      </c>
      <c r="C2698" t="s">
        <v>3682</v>
      </c>
      <c r="D2698" t="s">
        <v>11391</v>
      </c>
      <c r="E2698" t="s">
        <v>23</v>
      </c>
      <c r="F2698" t="s">
        <v>42</v>
      </c>
      <c r="G2698" t="s">
        <v>25</v>
      </c>
      <c r="H2698">
        <v>0</v>
      </c>
      <c r="I2698">
        <v>0</v>
      </c>
      <c r="J2698" t="s">
        <v>61</v>
      </c>
      <c r="K2698" t="s">
        <v>1568</v>
      </c>
      <c r="L2698" t="s">
        <v>11392</v>
      </c>
      <c r="M26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8" t="s">
        <v>1569</v>
      </c>
      <c r="O2698" s="4">
        <v>-17652463.969999999</v>
      </c>
      <c r="P2698" s="4">
        <f>IF(Table_GL_DATA_QUERY[[#This Row],[TRANSAMT]]&gt;0,Table_GL_DATA_QUERY[[#This Row],[TRANSAMT]],0)</f>
        <v>0</v>
      </c>
      <c r="Q2698" s="4">
        <f>-IF(Table_GL_DATA_QUERY[[#This Row],[TRANSAMT]]&lt;0,Table_GL_DATA_QUERY[[#This Row],[TRANSAMT]],0)</f>
        <v>17652463.969999999</v>
      </c>
      <c r="R2698" t="s">
        <v>28</v>
      </c>
      <c r="S2698" t="s">
        <v>29</v>
      </c>
    </row>
    <row r="2699" spans="1:19" x14ac:dyDescent="0.25">
      <c r="A2699" s="6">
        <v>20210722</v>
      </c>
      <c r="B2699" t="s">
        <v>768</v>
      </c>
      <c r="C2699" t="s">
        <v>3682</v>
      </c>
      <c r="D2699" t="s">
        <v>11391</v>
      </c>
      <c r="E2699" t="s">
        <v>23</v>
      </c>
      <c r="F2699" t="s">
        <v>24</v>
      </c>
      <c r="G2699" t="s">
        <v>25</v>
      </c>
      <c r="H2699">
        <v>0</v>
      </c>
      <c r="I2699">
        <v>0</v>
      </c>
      <c r="J2699" t="s">
        <v>441</v>
      </c>
      <c r="K2699" t="s">
        <v>1568</v>
      </c>
      <c r="L2699" t="s">
        <v>11392</v>
      </c>
      <c r="M26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699" t="s">
        <v>1569</v>
      </c>
      <c r="O2699" s="4">
        <v>17652463.969999999</v>
      </c>
      <c r="P2699" s="4">
        <f>IF(Table_GL_DATA_QUERY[[#This Row],[TRANSAMT]]&gt;0,Table_GL_DATA_QUERY[[#This Row],[TRANSAMT]],0)</f>
        <v>17652463.969999999</v>
      </c>
      <c r="Q2699" s="4">
        <f>-IF(Table_GL_DATA_QUERY[[#This Row],[TRANSAMT]]&lt;0,Table_GL_DATA_QUERY[[#This Row],[TRANSAMT]],0)</f>
        <v>0</v>
      </c>
      <c r="R2699" t="s">
        <v>28</v>
      </c>
      <c r="S2699" t="s">
        <v>29</v>
      </c>
    </row>
    <row r="2700" spans="1:19" x14ac:dyDescent="0.25">
      <c r="A2700" s="6">
        <v>20210723</v>
      </c>
      <c r="B2700" t="s">
        <v>768</v>
      </c>
      <c r="C2700" t="s">
        <v>3682</v>
      </c>
      <c r="D2700" t="s">
        <v>11624</v>
      </c>
      <c r="E2700" t="s">
        <v>23</v>
      </c>
      <c r="F2700" t="s">
        <v>42</v>
      </c>
      <c r="G2700" t="s">
        <v>25</v>
      </c>
      <c r="H2700">
        <v>0</v>
      </c>
      <c r="I2700">
        <v>0</v>
      </c>
      <c r="J2700" t="s">
        <v>61</v>
      </c>
      <c r="K2700" t="s">
        <v>1568</v>
      </c>
      <c r="L2700" t="s">
        <v>11625</v>
      </c>
      <c r="M27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0" t="s">
        <v>1569</v>
      </c>
      <c r="O2700" s="4">
        <v>-151327238.25</v>
      </c>
      <c r="P2700" s="4">
        <f>IF(Table_GL_DATA_QUERY[[#This Row],[TRANSAMT]]&gt;0,Table_GL_DATA_QUERY[[#This Row],[TRANSAMT]],0)</f>
        <v>0</v>
      </c>
      <c r="Q2700" s="4">
        <f>-IF(Table_GL_DATA_QUERY[[#This Row],[TRANSAMT]]&lt;0,Table_GL_DATA_QUERY[[#This Row],[TRANSAMT]],0)</f>
        <v>151327238.25</v>
      </c>
      <c r="R2700" t="s">
        <v>28</v>
      </c>
      <c r="S2700" t="s">
        <v>29</v>
      </c>
    </row>
    <row r="2701" spans="1:19" x14ac:dyDescent="0.25">
      <c r="A2701" s="6">
        <v>20210723</v>
      </c>
      <c r="B2701" t="s">
        <v>768</v>
      </c>
      <c r="C2701" t="s">
        <v>3682</v>
      </c>
      <c r="D2701" t="s">
        <v>11624</v>
      </c>
      <c r="E2701" t="s">
        <v>23</v>
      </c>
      <c r="F2701" t="s">
        <v>24</v>
      </c>
      <c r="G2701" t="s">
        <v>25</v>
      </c>
      <c r="H2701">
        <v>0</v>
      </c>
      <c r="I2701">
        <v>0</v>
      </c>
      <c r="J2701" t="s">
        <v>441</v>
      </c>
      <c r="K2701" t="s">
        <v>1568</v>
      </c>
      <c r="L2701" t="s">
        <v>11625</v>
      </c>
      <c r="M27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1" t="s">
        <v>1569</v>
      </c>
      <c r="O2701" s="4">
        <v>151327238.25</v>
      </c>
      <c r="P2701" s="4">
        <f>IF(Table_GL_DATA_QUERY[[#This Row],[TRANSAMT]]&gt;0,Table_GL_DATA_QUERY[[#This Row],[TRANSAMT]],0)</f>
        <v>151327238.25</v>
      </c>
      <c r="Q2701" s="4">
        <f>-IF(Table_GL_DATA_QUERY[[#This Row],[TRANSAMT]]&lt;0,Table_GL_DATA_QUERY[[#This Row],[TRANSAMT]],0)</f>
        <v>0</v>
      </c>
      <c r="R2701" t="s">
        <v>28</v>
      </c>
      <c r="S2701" t="s">
        <v>29</v>
      </c>
    </row>
    <row r="2702" spans="1:19" x14ac:dyDescent="0.25">
      <c r="A2702" s="6">
        <v>20210724</v>
      </c>
      <c r="B2702" t="s">
        <v>768</v>
      </c>
      <c r="C2702" t="s">
        <v>3682</v>
      </c>
      <c r="D2702" t="s">
        <v>11626</v>
      </c>
      <c r="E2702" t="s">
        <v>23</v>
      </c>
      <c r="F2702" t="s">
        <v>42</v>
      </c>
      <c r="G2702" t="s">
        <v>25</v>
      </c>
      <c r="H2702">
        <v>0</v>
      </c>
      <c r="I2702">
        <v>0</v>
      </c>
      <c r="J2702" t="s">
        <v>61</v>
      </c>
      <c r="K2702" t="s">
        <v>1568</v>
      </c>
      <c r="L2702" t="s">
        <v>11627</v>
      </c>
      <c r="M27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2" t="s">
        <v>1569</v>
      </c>
      <c r="O2702" s="4">
        <v>-38382392.060000002</v>
      </c>
      <c r="P2702" s="4">
        <f>IF(Table_GL_DATA_QUERY[[#This Row],[TRANSAMT]]&gt;0,Table_GL_DATA_QUERY[[#This Row],[TRANSAMT]],0)</f>
        <v>0</v>
      </c>
      <c r="Q2702" s="4">
        <f>-IF(Table_GL_DATA_QUERY[[#This Row],[TRANSAMT]]&lt;0,Table_GL_DATA_QUERY[[#This Row],[TRANSAMT]],0)</f>
        <v>38382392.060000002</v>
      </c>
      <c r="R2702" t="s">
        <v>28</v>
      </c>
      <c r="S2702" t="s">
        <v>29</v>
      </c>
    </row>
    <row r="2703" spans="1:19" x14ac:dyDescent="0.25">
      <c r="A2703" s="6">
        <v>20210724</v>
      </c>
      <c r="B2703" t="s">
        <v>768</v>
      </c>
      <c r="C2703" t="s">
        <v>3682</v>
      </c>
      <c r="D2703" t="s">
        <v>11626</v>
      </c>
      <c r="E2703" t="s">
        <v>23</v>
      </c>
      <c r="F2703" t="s">
        <v>24</v>
      </c>
      <c r="G2703" t="s">
        <v>25</v>
      </c>
      <c r="H2703">
        <v>0</v>
      </c>
      <c r="I2703">
        <v>0</v>
      </c>
      <c r="J2703" t="s">
        <v>441</v>
      </c>
      <c r="K2703" t="s">
        <v>1568</v>
      </c>
      <c r="L2703" t="s">
        <v>11627</v>
      </c>
      <c r="M27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3" t="s">
        <v>1569</v>
      </c>
      <c r="O2703" s="4">
        <v>38382392.060000002</v>
      </c>
      <c r="P2703" s="4">
        <f>IF(Table_GL_DATA_QUERY[[#This Row],[TRANSAMT]]&gt;0,Table_GL_DATA_QUERY[[#This Row],[TRANSAMT]],0)</f>
        <v>38382392.060000002</v>
      </c>
      <c r="Q2703" s="4">
        <f>-IF(Table_GL_DATA_QUERY[[#This Row],[TRANSAMT]]&lt;0,Table_GL_DATA_QUERY[[#This Row],[TRANSAMT]],0)</f>
        <v>0</v>
      </c>
      <c r="R2703" t="s">
        <v>28</v>
      </c>
      <c r="S2703" t="s">
        <v>29</v>
      </c>
    </row>
    <row r="2704" spans="1:19" x14ac:dyDescent="0.25">
      <c r="A2704" s="6">
        <v>20210725</v>
      </c>
      <c r="B2704" t="s">
        <v>768</v>
      </c>
      <c r="C2704" t="s">
        <v>3682</v>
      </c>
      <c r="D2704" t="s">
        <v>11628</v>
      </c>
      <c r="E2704" t="s">
        <v>23</v>
      </c>
      <c r="F2704" t="s">
        <v>42</v>
      </c>
      <c r="G2704" t="s">
        <v>25</v>
      </c>
      <c r="H2704">
        <v>0</v>
      </c>
      <c r="I2704">
        <v>0</v>
      </c>
      <c r="J2704" t="s">
        <v>61</v>
      </c>
      <c r="K2704" t="s">
        <v>1568</v>
      </c>
      <c r="L2704" t="s">
        <v>11629</v>
      </c>
      <c r="M27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4" t="s">
        <v>1569</v>
      </c>
      <c r="O2704" s="4">
        <v>-14201513.67</v>
      </c>
      <c r="P2704" s="4">
        <f>IF(Table_GL_DATA_QUERY[[#This Row],[TRANSAMT]]&gt;0,Table_GL_DATA_QUERY[[#This Row],[TRANSAMT]],0)</f>
        <v>0</v>
      </c>
      <c r="Q2704" s="4">
        <f>-IF(Table_GL_DATA_QUERY[[#This Row],[TRANSAMT]]&lt;0,Table_GL_DATA_QUERY[[#This Row],[TRANSAMT]],0)</f>
        <v>14201513.67</v>
      </c>
      <c r="R2704" t="s">
        <v>28</v>
      </c>
      <c r="S2704" t="s">
        <v>29</v>
      </c>
    </row>
    <row r="2705" spans="1:19" x14ac:dyDescent="0.25">
      <c r="A2705" s="6">
        <v>20210725</v>
      </c>
      <c r="B2705" t="s">
        <v>768</v>
      </c>
      <c r="C2705" t="s">
        <v>3682</v>
      </c>
      <c r="D2705" t="s">
        <v>11628</v>
      </c>
      <c r="E2705" t="s">
        <v>23</v>
      </c>
      <c r="F2705" t="s">
        <v>24</v>
      </c>
      <c r="G2705" t="s">
        <v>25</v>
      </c>
      <c r="H2705">
        <v>0</v>
      </c>
      <c r="I2705">
        <v>0</v>
      </c>
      <c r="J2705" t="s">
        <v>441</v>
      </c>
      <c r="K2705" t="s">
        <v>1568</v>
      </c>
      <c r="L2705" t="s">
        <v>11629</v>
      </c>
      <c r="M27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5" t="s">
        <v>1569</v>
      </c>
      <c r="O2705" s="4">
        <v>14201513.67</v>
      </c>
      <c r="P2705" s="4">
        <f>IF(Table_GL_DATA_QUERY[[#This Row],[TRANSAMT]]&gt;0,Table_GL_DATA_QUERY[[#This Row],[TRANSAMT]],0)</f>
        <v>14201513.67</v>
      </c>
      <c r="Q2705" s="4">
        <f>-IF(Table_GL_DATA_QUERY[[#This Row],[TRANSAMT]]&lt;0,Table_GL_DATA_QUERY[[#This Row],[TRANSAMT]],0)</f>
        <v>0</v>
      </c>
      <c r="R2705" t="s">
        <v>28</v>
      </c>
      <c r="S2705" t="s">
        <v>29</v>
      </c>
    </row>
    <row r="2706" spans="1:19" x14ac:dyDescent="0.25">
      <c r="A2706" s="6">
        <v>20210705</v>
      </c>
      <c r="B2706" t="s">
        <v>768</v>
      </c>
      <c r="C2706" t="s">
        <v>3682</v>
      </c>
      <c r="D2706" t="s">
        <v>11630</v>
      </c>
      <c r="E2706" t="s">
        <v>23</v>
      </c>
      <c r="F2706" t="s">
        <v>42</v>
      </c>
      <c r="G2706" t="s">
        <v>25</v>
      </c>
      <c r="H2706">
        <v>0</v>
      </c>
      <c r="I2706">
        <v>0</v>
      </c>
      <c r="J2706" t="s">
        <v>1305</v>
      </c>
      <c r="K2706" t="s">
        <v>5900</v>
      </c>
      <c r="L2706" t="s">
        <v>11631</v>
      </c>
      <c r="M27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6" t="s">
        <v>1592</v>
      </c>
      <c r="O2706" s="4">
        <v>-15500005</v>
      </c>
      <c r="P2706" s="4">
        <f>IF(Table_GL_DATA_QUERY[[#This Row],[TRANSAMT]]&gt;0,Table_GL_DATA_QUERY[[#This Row],[TRANSAMT]],0)</f>
        <v>0</v>
      </c>
      <c r="Q2706" s="4">
        <f>-IF(Table_GL_DATA_QUERY[[#This Row],[TRANSAMT]]&lt;0,Table_GL_DATA_QUERY[[#This Row],[TRANSAMT]],0)</f>
        <v>15500005</v>
      </c>
      <c r="R2706" t="s">
        <v>28</v>
      </c>
      <c r="S2706" t="s">
        <v>29</v>
      </c>
    </row>
    <row r="2707" spans="1:19" x14ac:dyDescent="0.25">
      <c r="A2707" s="6">
        <v>20210705</v>
      </c>
      <c r="B2707" t="s">
        <v>768</v>
      </c>
      <c r="C2707" t="s">
        <v>3682</v>
      </c>
      <c r="D2707" t="s">
        <v>11630</v>
      </c>
      <c r="E2707" t="s">
        <v>23</v>
      </c>
      <c r="F2707" t="s">
        <v>24</v>
      </c>
      <c r="G2707" t="s">
        <v>25</v>
      </c>
      <c r="H2707">
        <v>0</v>
      </c>
      <c r="I2707">
        <v>0</v>
      </c>
      <c r="J2707" t="s">
        <v>441</v>
      </c>
      <c r="K2707" t="s">
        <v>5900</v>
      </c>
      <c r="L2707" t="s">
        <v>11631</v>
      </c>
      <c r="M27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7" t="s">
        <v>1592</v>
      </c>
      <c r="O2707" s="4">
        <v>15500005</v>
      </c>
      <c r="P2707" s="4">
        <f>IF(Table_GL_DATA_QUERY[[#This Row],[TRANSAMT]]&gt;0,Table_GL_DATA_QUERY[[#This Row],[TRANSAMT]],0)</f>
        <v>15500005</v>
      </c>
      <c r="Q2707" s="4">
        <f>-IF(Table_GL_DATA_QUERY[[#This Row],[TRANSAMT]]&lt;0,Table_GL_DATA_QUERY[[#This Row],[TRANSAMT]],0)</f>
        <v>0</v>
      </c>
      <c r="R2707" t="s">
        <v>28</v>
      </c>
      <c r="S2707" t="s">
        <v>29</v>
      </c>
    </row>
    <row r="2708" spans="1:19" x14ac:dyDescent="0.25">
      <c r="A2708" s="6">
        <v>20210706</v>
      </c>
      <c r="B2708" t="s">
        <v>768</v>
      </c>
      <c r="C2708" t="s">
        <v>3682</v>
      </c>
      <c r="D2708" t="s">
        <v>11632</v>
      </c>
      <c r="E2708" t="s">
        <v>23</v>
      </c>
      <c r="F2708" t="s">
        <v>42</v>
      </c>
      <c r="G2708" t="s">
        <v>25</v>
      </c>
      <c r="H2708">
        <v>0</v>
      </c>
      <c r="I2708">
        <v>0</v>
      </c>
      <c r="J2708" t="s">
        <v>61</v>
      </c>
      <c r="K2708" t="s">
        <v>1588</v>
      </c>
      <c r="L2708" t="s">
        <v>11633</v>
      </c>
      <c r="M27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8" t="s">
        <v>1589</v>
      </c>
      <c r="O2708" s="4">
        <v>-173000006</v>
      </c>
      <c r="P2708" s="4">
        <f>IF(Table_GL_DATA_QUERY[[#This Row],[TRANSAMT]]&gt;0,Table_GL_DATA_QUERY[[#This Row],[TRANSAMT]],0)</f>
        <v>0</v>
      </c>
      <c r="Q2708" s="4">
        <f>-IF(Table_GL_DATA_QUERY[[#This Row],[TRANSAMT]]&lt;0,Table_GL_DATA_QUERY[[#This Row],[TRANSAMT]],0)</f>
        <v>173000006</v>
      </c>
      <c r="R2708" t="s">
        <v>28</v>
      </c>
      <c r="S2708" t="s">
        <v>29</v>
      </c>
    </row>
    <row r="2709" spans="1:19" x14ac:dyDescent="0.25">
      <c r="A2709" s="6">
        <v>20210706</v>
      </c>
      <c r="B2709" t="s">
        <v>768</v>
      </c>
      <c r="C2709" t="s">
        <v>3682</v>
      </c>
      <c r="D2709" t="s">
        <v>11632</v>
      </c>
      <c r="E2709" t="s">
        <v>23</v>
      </c>
      <c r="F2709" t="s">
        <v>24</v>
      </c>
      <c r="G2709" t="s">
        <v>25</v>
      </c>
      <c r="H2709">
        <v>0</v>
      </c>
      <c r="I2709">
        <v>0</v>
      </c>
      <c r="J2709" t="s">
        <v>441</v>
      </c>
      <c r="K2709" t="s">
        <v>1588</v>
      </c>
      <c r="L2709" t="s">
        <v>11633</v>
      </c>
      <c r="M27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09" t="s">
        <v>1589</v>
      </c>
      <c r="O2709" s="4">
        <v>173000006</v>
      </c>
      <c r="P2709" s="4">
        <f>IF(Table_GL_DATA_QUERY[[#This Row],[TRANSAMT]]&gt;0,Table_GL_DATA_QUERY[[#This Row],[TRANSAMT]],0)</f>
        <v>173000006</v>
      </c>
      <c r="Q2709" s="4">
        <f>-IF(Table_GL_DATA_QUERY[[#This Row],[TRANSAMT]]&lt;0,Table_GL_DATA_QUERY[[#This Row],[TRANSAMT]],0)</f>
        <v>0</v>
      </c>
      <c r="R2709" t="s">
        <v>28</v>
      </c>
      <c r="S2709" t="s">
        <v>29</v>
      </c>
    </row>
    <row r="2710" spans="1:19" x14ac:dyDescent="0.25">
      <c r="A2710" s="6">
        <v>20210714</v>
      </c>
      <c r="B2710" t="s">
        <v>768</v>
      </c>
      <c r="C2710" t="s">
        <v>3682</v>
      </c>
      <c r="D2710" t="s">
        <v>11634</v>
      </c>
      <c r="E2710" t="s">
        <v>23</v>
      </c>
      <c r="F2710" t="s">
        <v>42</v>
      </c>
      <c r="G2710" t="s">
        <v>25</v>
      </c>
      <c r="H2710">
        <v>0</v>
      </c>
      <c r="I2710">
        <v>0</v>
      </c>
      <c r="J2710" t="s">
        <v>61</v>
      </c>
      <c r="K2710" t="s">
        <v>1588</v>
      </c>
      <c r="L2710" t="s">
        <v>11635</v>
      </c>
      <c r="M27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0" t="s">
        <v>1589</v>
      </c>
      <c r="O2710" s="4">
        <v>-168000014</v>
      </c>
      <c r="P2710" s="4">
        <f>IF(Table_GL_DATA_QUERY[[#This Row],[TRANSAMT]]&gt;0,Table_GL_DATA_QUERY[[#This Row],[TRANSAMT]],0)</f>
        <v>0</v>
      </c>
      <c r="Q2710" s="4">
        <f>-IF(Table_GL_DATA_QUERY[[#This Row],[TRANSAMT]]&lt;0,Table_GL_DATA_QUERY[[#This Row],[TRANSAMT]],0)</f>
        <v>168000014</v>
      </c>
      <c r="R2710" t="s">
        <v>28</v>
      </c>
      <c r="S2710" t="s">
        <v>29</v>
      </c>
    </row>
    <row r="2711" spans="1:19" x14ac:dyDescent="0.25">
      <c r="A2711" s="6">
        <v>20210714</v>
      </c>
      <c r="B2711" t="s">
        <v>768</v>
      </c>
      <c r="C2711" t="s">
        <v>3682</v>
      </c>
      <c r="D2711" t="s">
        <v>11634</v>
      </c>
      <c r="E2711" t="s">
        <v>23</v>
      </c>
      <c r="F2711" t="s">
        <v>24</v>
      </c>
      <c r="G2711" t="s">
        <v>25</v>
      </c>
      <c r="H2711">
        <v>0</v>
      </c>
      <c r="I2711">
        <v>0</v>
      </c>
      <c r="J2711" t="s">
        <v>441</v>
      </c>
      <c r="K2711" t="s">
        <v>1588</v>
      </c>
      <c r="L2711" t="s">
        <v>11635</v>
      </c>
      <c r="M27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1" t="s">
        <v>1589</v>
      </c>
      <c r="O2711" s="4">
        <v>168000014</v>
      </c>
      <c r="P2711" s="4">
        <f>IF(Table_GL_DATA_QUERY[[#This Row],[TRANSAMT]]&gt;0,Table_GL_DATA_QUERY[[#This Row],[TRANSAMT]],0)</f>
        <v>168000014</v>
      </c>
      <c r="Q2711" s="4">
        <f>-IF(Table_GL_DATA_QUERY[[#This Row],[TRANSAMT]]&lt;0,Table_GL_DATA_QUERY[[#This Row],[TRANSAMT]],0)</f>
        <v>0</v>
      </c>
      <c r="R2711" t="s">
        <v>28</v>
      </c>
      <c r="S2711" t="s">
        <v>29</v>
      </c>
    </row>
    <row r="2712" spans="1:19" x14ac:dyDescent="0.25">
      <c r="A2712" s="6">
        <v>20210714</v>
      </c>
      <c r="B2712" t="s">
        <v>768</v>
      </c>
      <c r="C2712" t="s">
        <v>3682</v>
      </c>
      <c r="D2712" t="s">
        <v>11636</v>
      </c>
      <c r="E2712" t="s">
        <v>23</v>
      </c>
      <c r="F2712" t="s">
        <v>42</v>
      </c>
      <c r="G2712" t="s">
        <v>25</v>
      </c>
      <c r="H2712">
        <v>0</v>
      </c>
      <c r="I2712">
        <v>0</v>
      </c>
      <c r="J2712" t="s">
        <v>441</v>
      </c>
      <c r="K2712" t="s">
        <v>1593</v>
      </c>
      <c r="L2712" t="s">
        <v>11637</v>
      </c>
      <c r="M27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2" t="s">
        <v>1592</v>
      </c>
      <c r="O2712" s="4">
        <v>-270000014</v>
      </c>
      <c r="P2712" s="4">
        <f>IF(Table_GL_DATA_QUERY[[#This Row],[TRANSAMT]]&gt;0,Table_GL_DATA_QUERY[[#This Row],[TRANSAMT]],0)</f>
        <v>0</v>
      </c>
      <c r="Q2712" s="4">
        <f>-IF(Table_GL_DATA_QUERY[[#This Row],[TRANSAMT]]&lt;0,Table_GL_DATA_QUERY[[#This Row],[TRANSAMT]],0)</f>
        <v>270000014</v>
      </c>
      <c r="R2712" t="s">
        <v>28</v>
      </c>
      <c r="S2712" t="s">
        <v>29</v>
      </c>
    </row>
    <row r="2713" spans="1:19" x14ac:dyDescent="0.25">
      <c r="A2713" s="6">
        <v>20210714</v>
      </c>
      <c r="B2713" t="s">
        <v>768</v>
      </c>
      <c r="C2713" t="s">
        <v>3682</v>
      </c>
      <c r="D2713" t="s">
        <v>11636</v>
      </c>
      <c r="E2713" t="s">
        <v>23</v>
      </c>
      <c r="F2713" t="s">
        <v>24</v>
      </c>
      <c r="G2713" t="s">
        <v>25</v>
      </c>
      <c r="H2713">
        <v>0</v>
      </c>
      <c r="I2713">
        <v>0</v>
      </c>
      <c r="J2713" t="s">
        <v>473</v>
      </c>
      <c r="K2713" t="s">
        <v>1593</v>
      </c>
      <c r="L2713" t="s">
        <v>11637</v>
      </c>
      <c r="M27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3" t="s">
        <v>1592</v>
      </c>
      <c r="O2713" s="4">
        <v>270000014</v>
      </c>
      <c r="P2713" s="4">
        <f>IF(Table_GL_DATA_QUERY[[#This Row],[TRANSAMT]]&gt;0,Table_GL_DATA_QUERY[[#This Row],[TRANSAMT]],0)</f>
        <v>270000014</v>
      </c>
      <c r="Q2713" s="4">
        <f>-IF(Table_GL_DATA_QUERY[[#This Row],[TRANSAMT]]&lt;0,Table_GL_DATA_QUERY[[#This Row],[TRANSAMT]],0)</f>
        <v>0</v>
      </c>
      <c r="R2713" t="s">
        <v>28</v>
      </c>
      <c r="S2713" t="s">
        <v>29</v>
      </c>
    </row>
    <row r="2714" spans="1:19" x14ac:dyDescent="0.25">
      <c r="A2714" s="6">
        <v>20210714</v>
      </c>
      <c r="B2714" t="s">
        <v>768</v>
      </c>
      <c r="C2714" t="s">
        <v>3682</v>
      </c>
      <c r="D2714" t="s">
        <v>11638</v>
      </c>
      <c r="E2714" t="s">
        <v>23</v>
      </c>
      <c r="F2714" t="s">
        <v>42</v>
      </c>
      <c r="G2714" t="s">
        <v>25</v>
      </c>
      <c r="H2714">
        <v>0</v>
      </c>
      <c r="I2714">
        <v>0</v>
      </c>
      <c r="J2714" t="s">
        <v>441</v>
      </c>
      <c r="K2714" t="s">
        <v>1591</v>
      </c>
      <c r="L2714" t="s">
        <v>11639</v>
      </c>
      <c r="M27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4" t="s">
        <v>1592</v>
      </c>
      <c r="O2714" s="4">
        <v>-80000014</v>
      </c>
      <c r="P2714" s="4">
        <f>IF(Table_GL_DATA_QUERY[[#This Row],[TRANSAMT]]&gt;0,Table_GL_DATA_QUERY[[#This Row],[TRANSAMT]],0)</f>
        <v>0</v>
      </c>
      <c r="Q2714" s="4">
        <f>-IF(Table_GL_DATA_QUERY[[#This Row],[TRANSAMT]]&lt;0,Table_GL_DATA_QUERY[[#This Row],[TRANSAMT]],0)</f>
        <v>80000014</v>
      </c>
      <c r="R2714" t="s">
        <v>28</v>
      </c>
      <c r="S2714" t="s">
        <v>29</v>
      </c>
    </row>
    <row r="2715" spans="1:19" x14ac:dyDescent="0.25">
      <c r="A2715" s="6">
        <v>20210714</v>
      </c>
      <c r="B2715" t="s">
        <v>768</v>
      </c>
      <c r="C2715" t="s">
        <v>3682</v>
      </c>
      <c r="D2715" t="s">
        <v>11638</v>
      </c>
      <c r="E2715" t="s">
        <v>23</v>
      </c>
      <c r="F2715" t="s">
        <v>24</v>
      </c>
      <c r="G2715" t="s">
        <v>25</v>
      </c>
      <c r="H2715">
        <v>0</v>
      </c>
      <c r="I2715">
        <v>0</v>
      </c>
      <c r="J2715" t="s">
        <v>466</v>
      </c>
      <c r="K2715" t="s">
        <v>1591</v>
      </c>
      <c r="L2715" t="s">
        <v>11639</v>
      </c>
      <c r="M27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5" t="s">
        <v>1592</v>
      </c>
      <c r="O2715" s="4">
        <v>80000014</v>
      </c>
      <c r="P2715" s="4">
        <f>IF(Table_GL_DATA_QUERY[[#This Row],[TRANSAMT]]&gt;0,Table_GL_DATA_QUERY[[#This Row],[TRANSAMT]],0)</f>
        <v>80000014</v>
      </c>
      <c r="Q2715" s="4">
        <f>-IF(Table_GL_DATA_QUERY[[#This Row],[TRANSAMT]]&lt;0,Table_GL_DATA_QUERY[[#This Row],[TRANSAMT]],0)</f>
        <v>0</v>
      </c>
      <c r="R2715" t="s">
        <v>28</v>
      </c>
      <c r="S2715" t="s">
        <v>29</v>
      </c>
    </row>
    <row r="2716" spans="1:19" x14ac:dyDescent="0.25">
      <c r="A2716" s="6">
        <v>20210715</v>
      </c>
      <c r="B2716" t="s">
        <v>768</v>
      </c>
      <c r="C2716" t="s">
        <v>3682</v>
      </c>
      <c r="D2716" t="s">
        <v>11640</v>
      </c>
      <c r="E2716" t="s">
        <v>23</v>
      </c>
      <c r="F2716" t="s">
        <v>42</v>
      </c>
      <c r="G2716" t="s">
        <v>25</v>
      </c>
      <c r="H2716">
        <v>0</v>
      </c>
      <c r="I2716">
        <v>0</v>
      </c>
      <c r="J2716" t="s">
        <v>61</v>
      </c>
      <c r="K2716" t="s">
        <v>1588</v>
      </c>
      <c r="L2716" t="s">
        <v>11641</v>
      </c>
      <c r="M27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6" t="s">
        <v>1589</v>
      </c>
      <c r="O2716" s="4">
        <v>-302000015</v>
      </c>
      <c r="P2716" s="4">
        <f>IF(Table_GL_DATA_QUERY[[#This Row],[TRANSAMT]]&gt;0,Table_GL_DATA_QUERY[[#This Row],[TRANSAMT]],0)</f>
        <v>0</v>
      </c>
      <c r="Q2716" s="4">
        <f>-IF(Table_GL_DATA_QUERY[[#This Row],[TRANSAMT]]&lt;0,Table_GL_DATA_QUERY[[#This Row],[TRANSAMT]],0)</f>
        <v>302000015</v>
      </c>
      <c r="R2716" t="s">
        <v>28</v>
      </c>
      <c r="S2716" t="s">
        <v>29</v>
      </c>
    </row>
    <row r="2717" spans="1:19" x14ac:dyDescent="0.25">
      <c r="A2717" s="6">
        <v>20210715</v>
      </c>
      <c r="B2717" t="s">
        <v>768</v>
      </c>
      <c r="C2717" t="s">
        <v>3682</v>
      </c>
      <c r="D2717" t="s">
        <v>11640</v>
      </c>
      <c r="E2717" t="s">
        <v>23</v>
      </c>
      <c r="F2717" t="s">
        <v>24</v>
      </c>
      <c r="G2717" t="s">
        <v>25</v>
      </c>
      <c r="H2717">
        <v>0</v>
      </c>
      <c r="I2717">
        <v>0</v>
      </c>
      <c r="J2717" t="s">
        <v>441</v>
      </c>
      <c r="K2717" t="s">
        <v>1588</v>
      </c>
      <c r="L2717" t="s">
        <v>11641</v>
      </c>
      <c r="M27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7" t="s">
        <v>1589</v>
      </c>
      <c r="O2717" s="4">
        <v>302000015</v>
      </c>
      <c r="P2717" s="4">
        <f>IF(Table_GL_DATA_QUERY[[#This Row],[TRANSAMT]]&gt;0,Table_GL_DATA_QUERY[[#This Row],[TRANSAMT]],0)</f>
        <v>302000015</v>
      </c>
      <c r="Q2717" s="4">
        <f>-IF(Table_GL_DATA_QUERY[[#This Row],[TRANSAMT]]&lt;0,Table_GL_DATA_QUERY[[#This Row],[TRANSAMT]],0)</f>
        <v>0</v>
      </c>
      <c r="R2717" t="s">
        <v>28</v>
      </c>
      <c r="S2717" t="s">
        <v>29</v>
      </c>
    </row>
    <row r="2718" spans="1:19" x14ac:dyDescent="0.25">
      <c r="A2718" s="6">
        <v>20210715</v>
      </c>
      <c r="B2718" t="s">
        <v>768</v>
      </c>
      <c r="C2718" t="s">
        <v>3682</v>
      </c>
      <c r="D2718" t="s">
        <v>11642</v>
      </c>
      <c r="E2718" t="s">
        <v>23</v>
      </c>
      <c r="F2718" t="s">
        <v>42</v>
      </c>
      <c r="G2718" t="s">
        <v>25</v>
      </c>
      <c r="H2718">
        <v>0</v>
      </c>
      <c r="I2718">
        <v>0</v>
      </c>
      <c r="J2718" t="s">
        <v>441</v>
      </c>
      <c r="K2718" t="s">
        <v>1591</v>
      </c>
      <c r="L2718" t="s">
        <v>11643</v>
      </c>
      <c r="M27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8" t="s">
        <v>1592</v>
      </c>
      <c r="O2718" s="4">
        <v>-150000015</v>
      </c>
      <c r="P2718" s="4">
        <f>IF(Table_GL_DATA_QUERY[[#This Row],[TRANSAMT]]&gt;0,Table_GL_DATA_QUERY[[#This Row],[TRANSAMT]],0)</f>
        <v>0</v>
      </c>
      <c r="Q2718" s="4">
        <f>-IF(Table_GL_DATA_QUERY[[#This Row],[TRANSAMT]]&lt;0,Table_GL_DATA_QUERY[[#This Row],[TRANSAMT]],0)</f>
        <v>150000015</v>
      </c>
      <c r="R2718" t="s">
        <v>28</v>
      </c>
      <c r="S2718" t="s">
        <v>29</v>
      </c>
    </row>
    <row r="2719" spans="1:19" x14ac:dyDescent="0.25">
      <c r="A2719" s="6">
        <v>20210715</v>
      </c>
      <c r="B2719" t="s">
        <v>768</v>
      </c>
      <c r="C2719" t="s">
        <v>3682</v>
      </c>
      <c r="D2719" t="s">
        <v>11642</v>
      </c>
      <c r="E2719" t="s">
        <v>23</v>
      </c>
      <c r="F2719" t="s">
        <v>24</v>
      </c>
      <c r="G2719" t="s">
        <v>25</v>
      </c>
      <c r="H2719">
        <v>0</v>
      </c>
      <c r="I2719">
        <v>0</v>
      </c>
      <c r="J2719" t="s">
        <v>466</v>
      </c>
      <c r="K2719" t="s">
        <v>1591</v>
      </c>
      <c r="L2719" t="s">
        <v>11643</v>
      </c>
      <c r="M27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19" t="s">
        <v>1592</v>
      </c>
      <c r="O2719" s="4">
        <v>150000015</v>
      </c>
      <c r="P2719" s="4">
        <f>IF(Table_GL_DATA_QUERY[[#This Row],[TRANSAMT]]&gt;0,Table_GL_DATA_QUERY[[#This Row],[TRANSAMT]],0)</f>
        <v>150000015</v>
      </c>
      <c r="Q2719" s="4">
        <f>-IF(Table_GL_DATA_QUERY[[#This Row],[TRANSAMT]]&lt;0,Table_GL_DATA_QUERY[[#This Row],[TRANSAMT]],0)</f>
        <v>0</v>
      </c>
      <c r="R2719" t="s">
        <v>28</v>
      </c>
      <c r="S2719" t="s">
        <v>29</v>
      </c>
    </row>
    <row r="2720" spans="1:19" x14ac:dyDescent="0.25">
      <c r="A2720" s="6">
        <v>20210716</v>
      </c>
      <c r="B2720" t="s">
        <v>768</v>
      </c>
      <c r="C2720" t="s">
        <v>3682</v>
      </c>
      <c r="D2720" t="s">
        <v>11644</v>
      </c>
      <c r="E2720" t="s">
        <v>23</v>
      </c>
      <c r="F2720" t="s">
        <v>42</v>
      </c>
      <c r="G2720" t="s">
        <v>25</v>
      </c>
      <c r="H2720">
        <v>0</v>
      </c>
      <c r="I2720">
        <v>0</v>
      </c>
      <c r="J2720" t="s">
        <v>441</v>
      </c>
      <c r="K2720" t="s">
        <v>1591</v>
      </c>
      <c r="L2720" t="s">
        <v>11645</v>
      </c>
      <c r="M27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20" t="s">
        <v>1592</v>
      </c>
      <c r="O2720" s="4">
        <v>-5000016</v>
      </c>
      <c r="P2720" s="4">
        <f>IF(Table_GL_DATA_QUERY[[#This Row],[TRANSAMT]]&gt;0,Table_GL_DATA_QUERY[[#This Row],[TRANSAMT]],0)</f>
        <v>0</v>
      </c>
      <c r="Q2720" s="4">
        <f>-IF(Table_GL_DATA_QUERY[[#This Row],[TRANSAMT]]&lt;0,Table_GL_DATA_QUERY[[#This Row],[TRANSAMT]],0)</f>
        <v>5000016</v>
      </c>
      <c r="R2720" t="s">
        <v>28</v>
      </c>
      <c r="S2720" t="s">
        <v>29</v>
      </c>
    </row>
    <row r="2721" spans="1:19" x14ac:dyDescent="0.25">
      <c r="A2721" s="6">
        <v>20210716</v>
      </c>
      <c r="B2721" t="s">
        <v>768</v>
      </c>
      <c r="C2721" t="s">
        <v>3682</v>
      </c>
      <c r="D2721" t="s">
        <v>11644</v>
      </c>
      <c r="E2721" t="s">
        <v>23</v>
      </c>
      <c r="F2721" t="s">
        <v>24</v>
      </c>
      <c r="G2721" t="s">
        <v>25</v>
      </c>
      <c r="H2721">
        <v>0</v>
      </c>
      <c r="I2721">
        <v>0</v>
      </c>
      <c r="J2721" t="s">
        <v>466</v>
      </c>
      <c r="K2721" t="s">
        <v>1591</v>
      </c>
      <c r="L2721" t="s">
        <v>11645</v>
      </c>
      <c r="M27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21" t="s">
        <v>1592</v>
      </c>
      <c r="O2721" s="4">
        <v>5000016</v>
      </c>
      <c r="P2721" s="4">
        <f>IF(Table_GL_DATA_QUERY[[#This Row],[TRANSAMT]]&gt;0,Table_GL_DATA_QUERY[[#This Row],[TRANSAMT]],0)</f>
        <v>5000016</v>
      </c>
      <c r="Q2721" s="4">
        <f>-IF(Table_GL_DATA_QUERY[[#This Row],[TRANSAMT]]&lt;0,Table_GL_DATA_QUERY[[#This Row],[TRANSAMT]],0)</f>
        <v>0</v>
      </c>
      <c r="R2721" t="s">
        <v>28</v>
      </c>
      <c r="S2721" t="s">
        <v>29</v>
      </c>
    </row>
    <row r="2722" spans="1:19" x14ac:dyDescent="0.25">
      <c r="A2722" s="6">
        <v>20210701</v>
      </c>
      <c r="B2722" t="s">
        <v>768</v>
      </c>
      <c r="C2722" t="s">
        <v>3682</v>
      </c>
      <c r="D2722" t="s">
        <v>5874</v>
      </c>
      <c r="E2722" t="s">
        <v>1736</v>
      </c>
      <c r="F2722" t="s">
        <v>24</v>
      </c>
      <c r="G2722" t="s">
        <v>49</v>
      </c>
      <c r="H2722">
        <v>0</v>
      </c>
      <c r="I2722">
        <v>0</v>
      </c>
      <c r="J2722" t="s">
        <v>61</v>
      </c>
      <c r="K2722" t="s">
        <v>1737</v>
      </c>
      <c r="L2722" t="s">
        <v>6236</v>
      </c>
      <c r="M27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22" t="s">
        <v>3589</v>
      </c>
      <c r="O2722" s="4">
        <v>200097</v>
      </c>
      <c r="P2722" s="4">
        <f>IF(Table_GL_DATA_QUERY[[#This Row],[TRANSAMT]]&gt;0,Table_GL_DATA_QUERY[[#This Row],[TRANSAMT]],0)</f>
        <v>200097</v>
      </c>
      <c r="Q2722" s="4">
        <f>-IF(Table_GL_DATA_QUERY[[#This Row],[TRANSAMT]]&lt;0,Table_GL_DATA_QUERY[[#This Row],[TRANSAMT]],0)</f>
        <v>0</v>
      </c>
      <c r="R2722" t="s">
        <v>31</v>
      </c>
      <c r="S2722" t="s">
        <v>43</v>
      </c>
    </row>
    <row r="2723" spans="1:19" x14ac:dyDescent="0.25">
      <c r="A2723" s="6">
        <v>20210701</v>
      </c>
      <c r="B2723" t="s">
        <v>768</v>
      </c>
      <c r="C2723" t="s">
        <v>3682</v>
      </c>
      <c r="D2723" t="s">
        <v>5874</v>
      </c>
      <c r="E2723" t="s">
        <v>1738</v>
      </c>
      <c r="F2723" t="s">
        <v>24</v>
      </c>
      <c r="G2723" t="s">
        <v>49</v>
      </c>
      <c r="H2723">
        <v>0</v>
      </c>
      <c r="I2723">
        <v>0</v>
      </c>
      <c r="J2723" t="s">
        <v>61</v>
      </c>
      <c r="K2723" t="s">
        <v>1739</v>
      </c>
      <c r="L2723" t="s">
        <v>6237</v>
      </c>
      <c r="M27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23" t="s">
        <v>3559</v>
      </c>
      <c r="O2723" s="4">
        <v>186886</v>
      </c>
      <c r="P2723" s="4">
        <f>IF(Table_GL_DATA_QUERY[[#This Row],[TRANSAMT]]&gt;0,Table_GL_DATA_QUERY[[#This Row],[TRANSAMT]],0)</f>
        <v>186886</v>
      </c>
      <c r="Q2723" s="4">
        <f>-IF(Table_GL_DATA_QUERY[[#This Row],[TRANSAMT]]&lt;0,Table_GL_DATA_QUERY[[#This Row],[TRANSAMT]],0)</f>
        <v>0</v>
      </c>
      <c r="R2723" t="s">
        <v>31</v>
      </c>
      <c r="S2723" t="s">
        <v>43</v>
      </c>
    </row>
    <row r="2724" spans="1:19" x14ac:dyDescent="0.25">
      <c r="A2724" s="6">
        <v>20210701</v>
      </c>
      <c r="B2724" t="s">
        <v>768</v>
      </c>
      <c r="C2724" t="s">
        <v>3682</v>
      </c>
      <c r="D2724" t="s">
        <v>5874</v>
      </c>
      <c r="E2724" t="s">
        <v>1740</v>
      </c>
      <c r="F2724" t="s">
        <v>24</v>
      </c>
      <c r="G2724" t="s">
        <v>49</v>
      </c>
      <c r="H2724">
        <v>0</v>
      </c>
      <c r="I2724">
        <v>0</v>
      </c>
      <c r="J2724" t="s">
        <v>61</v>
      </c>
      <c r="K2724" t="s">
        <v>3451</v>
      </c>
      <c r="L2724" t="s">
        <v>6238</v>
      </c>
      <c r="M27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24" t="s">
        <v>3452</v>
      </c>
      <c r="O2724" s="4">
        <v>31644.27</v>
      </c>
      <c r="P2724" s="4">
        <f>IF(Table_GL_DATA_QUERY[[#This Row],[TRANSAMT]]&gt;0,Table_GL_DATA_QUERY[[#This Row],[TRANSAMT]],0)</f>
        <v>31644.27</v>
      </c>
      <c r="Q2724" s="4">
        <f>-IF(Table_GL_DATA_QUERY[[#This Row],[TRANSAMT]]&lt;0,Table_GL_DATA_QUERY[[#This Row],[TRANSAMT]],0)</f>
        <v>0</v>
      </c>
      <c r="R2724" t="s">
        <v>31</v>
      </c>
      <c r="S2724" t="s">
        <v>43</v>
      </c>
    </row>
    <row r="2725" spans="1:19" x14ac:dyDescent="0.25">
      <c r="A2725" s="6">
        <v>20210701</v>
      </c>
      <c r="B2725" t="s">
        <v>768</v>
      </c>
      <c r="C2725" t="s">
        <v>3682</v>
      </c>
      <c r="D2725" t="s">
        <v>5874</v>
      </c>
      <c r="E2725" t="s">
        <v>1741</v>
      </c>
      <c r="F2725" t="s">
        <v>24</v>
      </c>
      <c r="G2725" t="s">
        <v>49</v>
      </c>
      <c r="H2725">
        <v>0</v>
      </c>
      <c r="I2725">
        <v>0</v>
      </c>
      <c r="J2725" t="s">
        <v>61</v>
      </c>
      <c r="K2725" t="s">
        <v>1017</v>
      </c>
      <c r="L2725" t="s">
        <v>6239</v>
      </c>
      <c r="M27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000244487466</v>
      </c>
      <c r="N2725" t="s">
        <v>3264</v>
      </c>
      <c r="O2725" s="4">
        <v>29288</v>
      </c>
      <c r="P2725" s="4">
        <f>IF(Table_GL_DATA_QUERY[[#This Row],[TRANSAMT]]&gt;0,Table_GL_DATA_QUERY[[#This Row],[TRANSAMT]],0)</f>
        <v>29288</v>
      </c>
      <c r="Q2725" s="4">
        <f>-IF(Table_GL_DATA_QUERY[[#This Row],[TRANSAMT]]&lt;0,Table_GL_DATA_QUERY[[#This Row],[TRANSAMT]],0)</f>
        <v>0</v>
      </c>
      <c r="R2725" t="s">
        <v>31</v>
      </c>
      <c r="S2725" t="s">
        <v>43</v>
      </c>
    </row>
    <row r="2726" spans="1:19" x14ac:dyDescent="0.25">
      <c r="A2726" s="6">
        <v>20210701</v>
      </c>
      <c r="B2726" t="s">
        <v>768</v>
      </c>
      <c r="C2726" t="s">
        <v>3682</v>
      </c>
      <c r="D2726" t="s">
        <v>5874</v>
      </c>
      <c r="E2726" t="s">
        <v>637</v>
      </c>
      <c r="F2726" t="s">
        <v>24</v>
      </c>
      <c r="G2726" t="s">
        <v>49</v>
      </c>
      <c r="H2726">
        <v>0</v>
      </c>
      <c r="I2726">
        <v>0</v>
      </c>
      <c r="J2726" t="s">
        <v>61</v>
      </c>
      <c r="K2726" t="s">
        <v>1017</v>
      </c>
      <c r="L2726" t="s">
        <v>6240</v>
      </c>
      <c r="M27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000244487463</v>
      </c>
      <c r="N2726" t="s">
        <v>3264</v>
      </c>
      <c r="O2726" s="4">
        <v>73088</v>
      </c>
      <c r="P2726" s="4">
        <f>IF(Table_GL_DATA_QUERY[[#This Row],[TRANSAMT]]&gt;0,Table_GL_DATA_QUERY[[#This Row],[TRANSAMT]],0)</f>
        <v>73088</v>
      </c>
      <c r="Q2726" s="4">
        <f>-IF(Table_GL_DATA_QUERY[[#This Row],[TRANSAMT]]&lt;0,Table_GL_DATA_QUERY[[#This Row],[TRANSAMT]],0)</f>
        <v>0</v>
      </c>
      <c r="R2726" t="s">
        <v>31</v>
      </c>
      <c r="S2726" t="s">
        <v>43</v>
      </c>
    </row>
    <row r="2727" spans="1:19" x14ac:dyDescent="0.25">
      <c r="A2727" s="6">
        <v>20210701</v>
      </c>
      <c r="B2727" t="s">
        <v>768</v>
      </c>
      <c r="C2727" t="s">
        <v>3682</v>
      </c>
      <c r="D2727" t="s">
        <v>5874</v>
      </c>
      <c r="E2727" t="s">
        <v>1742</v>
      </c>
      <c r="F2727" t="s">
        <v>24</v>
      </c>
      <c r="G2727" t="s">
        <v>49</v>
      </c>
      <c r="H2727">
        <v>0</v>
      </c>
      <c r="I2727">
        <v>0</v>
      </c>
      <c r="J2727" t="s">
        <v>61</v>
      </c>
      <c r="K2727" t="s">
        <v>1017</v>
      </c>
      <c r="L2727" t="s">
        <v>6241</v>
      </c>
      <c r="M27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000244487467</v>
      </c>
      <c r="N2727" t="s">
        <v>3264</v>
      </c>
      <c r="O2727" s="4">
        <v>27738</v>
      </c>
      <c r="P2727" s="4">
        <f>IF(Table_GL_DATA_QUERY[[#This Row],[TRANSAMT]]&gt;0,Table_GL_DATA_QUERY[[#This Row],[TRANSAMT]],0)</f>
        <v>27738</v>
      </c>
      <c r="Q2727" s="4">
        <f>-IF(Table_GL_DATA_QUERY[[#This Row],[TRANSAMT]]&lt;0,Table_GL_DATA_QUERY[[#This Row],[TRANSAMT]],0)</f>
        <v>0</v>
      </c>
      <c r="R2727" t="s">
        <v>31</v>
      </c>
      <c r="S2727" t="s">
        <v>43</v>
      </c>
    </row>
    <row r="2728" spans="1:19" x14ac:dyDescent="0.25">
      <c r="A2728" s="6">
        <v>20210701</v>
      </c>
      <c r="B2728" t="s">
        <v>768</v>
      </c>
      <c r="C2728" t="s">
        <v>3682</v>
      </c>
      <c r="D2728" t="s">
        <v>5874</v>
      </c>
      <c r="E2728" t="s">
        <v>638</v>
      </c>
      <c r="F2728" t="s">
        <v>24</v>
      </c>
      <c r="G2728" t="s">
        <v>49</v>
      </c>
      <c r="H2728">
        <v>0</v>
      </c>
      <c r="I2728">
        <v>0</v>
      </c>
      <c r="J2728" t="s">
        <v>61</v>
      </c>
      <c r="K2728" t="s">
        <v>1392</v>
      </c>
      <c r="L2728" t="s">
        <v>6242</v>
      </c>
      <c r="M27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000010701397</v>
      </c>
      <c r="N2728" t="s">
        <v>3090</v>
      </c>
      <c r="O2728" s="4">
        <v>271396.8</v>
      </c>
      <c r="P2728" s="4">
        <f>IF(Table_GL_DATA_QUERY[[#This Row],[TRANSAMT]]&gt;0,Table_GL_DATA_QUERY[[#This Row],[TRANSAMT]],0)</f>
        <v>271396.8</v>
      </c>
      <c r="Q2728" s="4">
        <f>-IF(Table_GL_DATA_QUERY[[#This Row],[TRANSAMT]]&lt;0,Table_GL_DATA_QUERY[[#This Row],[TRANSAMT]],0)</f>
        <v>0</v>
      </c>
      <c r="R2728" t="s">
        <v>31</v>
      </c>
      <c r="S2728" t="s">
        <v>43</v>
      </c>
    </row>
    <row r="2729" spans="1:19" x14ac:dyDescent="0.25">
      <c r="A2729" s="6">
        <v>20210701</v>
      </c>
      <c r="B2729" t="s">
        <v>768</v>
      </c>
      <c r="C2729" t="s">
        <v>3682</v>
      </c>
      <c r="D2729" t="s">
        <v>5874</v>
      </c>
      <c r="E2729" t="s">
        <v>639</v>
      </c>
      <c r="F2729" t="s">
        <v>24</v>
      </c>
      <c r="G2729" t="s">
        <v>49</v>
      </c>
      <c r="H2729">
        <v>0</v>
      </c>
      <c r="I2729">
        <v>0</v>
      </c>
      <c r="J2729" t="s">
        <v>61</v>
      </c>
      <c r="K2729" t="s">
        <v>789</v>
      </c>
      <c r="L2729" t="s">
        <v>6243</v>
      </c>
      <c r="M27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29" t="s">
        <v>790</v>
      </c>
      <c r="O2729" s="4">
        <v>67500</v>
      </c>
      <c r="P2729" s="4">
        <f>IF(Table_GL_DATA_QUERY[[#This Row],[TRANSAMT]]&gt;0,Table_GL_DATA_QUERY[[#This Row],[TRANSAMT]],0)</f>
        <v>67500</v>
      </c>
      <c r="Q2729" s="4">
        <f>-IF(Table_GL_DATA_QUERY[[#This Row],[TRANSAMT]]&lt;0,Table_GL_DATA_QUERY[[#This Row],[TRANSAMT]],0)</f>
        <v>0</v>
      </c>
      <c r="R2729" t="s">
        <v>31</v>
      </c>
      <c r="S2729" t="s">
        <v>43</v>
      </c>
    </row>
    <row r="2730" spans="1:19" x14ac:dyDescent="0.25">
      <c r="A2730" s="6">
        <v>20210701</v>
      </c>
      <c r="B2730" t="s">
        <v>768</v>
      </c>
      <c r="C2730" t="s">
        <v>3682</v>
      </c>
      <c r="D2730" t="s">
        <v>5874</v>
      </c>
      <c r="E2730" t="s">
        <v>640</v>
      </c>
      <c r="F2730" t="s">
        <v>24</v>
      </c>
      <c r="G2730" t="s">
        <v>49</v>
      </c>
      <c r="H2730">
        <v>0</v>
      </c>
      <c r="I2730">
        <v>0</v>
      </c>
      <c r="J2730" t="s">
        <v>61</v>
      </c>
      <c r="K2730" t="s">
        <v>6244</v>
      </c>
      <c r="L2730" t="s">
        <v>6245</v>
      </c>
      <c r="M27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30" t="s">
        <v>6246</v>
      </c>
      <c r="O2730" s="4">
        <v>61075</v>
      </c>
      <c r="P2730" s="4">
        <f>IF(Table_GL_DATA_QUERY[[#This Row],[TRANSAMT]]&gt;0,Table_GL_DATA_QUERY[[#This Row],[TRANSAMT]],0)</f>
        <v>61075</v>
      </c>
      <c r="Q2730" s="4">
        <f>-IF(Table_GL_DATA_QUERY[[#This Row],[TRANSAMT]]&lt;0,Table_GL_DATA_QUERY[[#This Row],[TRANSAMT]],0)</f>
        <v>0</v>
      </c>
      <c r="R2730" t="s">
        <v>31</v>
      </c>
      <c r="S2730" t="s">
        <v>43</v>
      </c>
    </row>
    <row r="2731" spans="1:19" x14ac:dyDescent="0.25">
      <c r="A2731" s="6">
        <v>20210701</v>
      </c>
      <c r="B2731" t="s">
        <v>768</v>
      </c>
      <c r="C2731" t="s">
        <v>3682</v>
      </c>
      <c r="D2731" t="s">
        <v>5874</v>
      </c>
      <c r="E2731" t="s">
        <v>641</v>
      </c>
      <c r="F2731" t="s">
        <v>24</v>
      </c>
      <c r="G2731" t="s">
        <v>49</v>
      </c>
      <c r="H2731">
        <v>0</v>
      </c>
      <c r="I2731">
        <v>0</v>
      </c>
      <c r="J2731" t="s">
        <v>61</v>
      </c>
      <c r="K2731" t="s">
        <v>6247</v>
      </c>
      <c r="L2731" t="s">
        <v>6248</v>
      </c>
      <c r="M27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000244491029</v>
      </c>
      <c r="N2731" t="s">
        <v>6249</v>
      </c>
      <c r="O2731" s="4">
        <v>940101</v>
      </c>
      <c r="P2731" s="4">
        <f>IF(Table_GL_DATA_QUERY[[#This Row],[TRANSAMT]]&gt;0,Table_GL_DATA_QUERY[[#This Row],[TRANSAMT]],0)</f>
        <v>940101</v>
      </c>
      <c r="Q2731" s="4">
        <f>-IF(Table_GL_DATA_QUERY[[#This Row],[TRANSAMT]]&lt;0,Table_GL_DATA_QUERY[[#This Row],[TRANSAMT]],0)</f>
        <v>0</v>
      </c>
      <c r="R2731" t="s">
        <v>31</v>
      </c>
      <c r="S2731" t="s">
        <v>43</v>
      </c>
    </row>
    <row r="2732" spans="1:19" x14ac:dyDescent="0.25">
      <c r="A2732" s="6">
        <v>20210701</v>
      </c>
      <c r="B2732" t="s">
        <v>768</v>
      </c>
      <c r="C2732" t="s">
        <v>3682</v>
      </c>
      <c r="D2732" t="s">
        <v>5874</v>
      </c>
      <c r="E2732" t="s">
        <v>1743</v>
      </c>
      <c r="F2732" t="s">
        <v>24</v>
      </c>
      <c r="G2732" t="s">
        <v>49</v>
      </c>
      <c r="H2732">
        <v>0</v>
      </c>
      <c r="I2732">
        <v>0</v>
      </c>
      <c r="J2732" t="s">
        <v>61</v>
      </c>
      <c r="K2732" t="s">
        <v>1744</v>
      </c>
      <c r="L2732" t="s">
        <v>6250</v>
      </c>
      <c r="M27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32" t="s">
        <v>1745</v>
      </c>
      <c r="O2732" s="4">
        <v>21970.59</v>
      </c>
      <c r="P2732" s="4">
        <f>IF(Table_GL_DATA_QUERY[[#This Row],[TRANSAMT]]&gt;0,Table_GL_DATA_QUERY[[#This Row],[TRANSAMT]],0)</f>
        <v>21970.59</v>
      </c>
      <c r="Q2732" s="4">
        <f>-IF(Table_GL_DATA_QUERY[[#This Row],[TRANSAMT]]&lt;0,Table_GL_DATA_QUERY[[#This Row],[TRANSAMT]],0)</f>
        <v>0</v>
      </c>
      <c r="R2732" t="s">
        <v>31</v>
      </c>
      <c r="S2732" t="s">
        <v>43</v>
      </c>
    </row>
    <row r="2733" spans="1:19" x14ac:dyDescent="0.25">
      <c r="A2733" s="6">
        <v>20210701</v>
      </c>
      <c r="B2733" t="s">
        <v>768</v>
      </c>
      <c r="C2733" t="s">
        <v>3682</v>
      </c>
      <c r="D2733" t="s">
        <v>5874</v>
      </c>
      <c r="E2733" t="s">
        <v>709</v>
      </c>
      <c r="F2733" t="s">
        <v>24</v>
      </c>
      <c r="G2733" t="s">
        <v>49</v>
      </c>
      <c r="H2733">
        <v>0</v>
      </c>
      <c r="I2733">
        <v>0</v>
      </c>
      <c r="J2733" t="s">
        <v>61</v>
      </c>
      <c r="K2733" t="s">
        <v>1744</v>
      </c>
      <c r="L2733" t="s">
        <v>6251</v>
      </c>
      <c r="M27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33" t="s">
        <v>1745</v>
      </c>
      <c r="O2733" s="4">
        <v>568311.62</v>
      </c>
      <c r="P2733" s="4">
        <f>IF(Table_GL_DATA_QUERY[[#This Row],[TRANSAMT]]&gt;0,Table_GL_DATA_QUERY[[#This Row],[TRANSAMT]],0)</f>
        <v>568311.62</v>
      </c>
      <c r="Q2733" s="4">
        <f>-IF(Table_GL_DATA_QUERY[[#This Row],[TRANSAMT]]&lt;0,Table_GL_DATA_QUERY[[#This Row],[TRANSAMT]],0)</f>
        <v>0</v>
      </c>
      <c r="R2733" t="s">
        <v>31</v>
      </c>
      <c r="S2733" t="s">
        <v>43</v>
      </c>
    </row>
    <row r="2734" spans="1:19" x14ac:dyDescent="0.25">
      <c r="A2734" s="6">
        <v>20210701</v>
      </c>
      <c r="B2734" t="s">
        <v>768</v>
      </c>
      <c r="C2734" t="s">
        <v>3682</v>
      </c>
      <c r="D2734" t="s">
        <v>5874</v>
      </c>
      <c r="E2734" t="s">
        <v>710</v>
      </c>
      <c r="F2734" t="s">
        <v>24</v>
      </c>
      <c r="G2734" t="s">
        <v>49</v>
      </c>
      <c r="H2734">
        <v>0</v>
      </c>
      <c r="I2734">
        <v>0</v>
      </c>
      <c r="J2734" t="s">
        <v>61</v>
      </c>
      <c r="K2734" t="s">
        <v>1744</v>
      </c>
      <c r="L2734" t="s">
        <v>6252</v>
      </c>
      <c r="M27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34" t="s">
        <v>3036</v>
      </c>
      <c r="O2734" s="4">
        <v>4220966.88</v>
      </c>
      <c r="P2734" s="4">
        <f>IF(Table_GL_DATA_QUERY[[#This Row],[TRANSAMT]]&gt;0,Table_GL_DATA_QUERY[[#This Row],[TRANSAMT]],0)</f>
        <v>4220966.88</v>
      </c>
      <c r="Q2734" s="4">
        <f>-IF(Table_GL_DATA_QUERY[[#This Row],[TRANSAMT]]&lt;0,Table_GL_DATA_QUERY[[#This Row],[TRANSAMT]],0)</f>
        <v>0</v>
      </c>
      <c r="R2734" t="s">
        <v>31</v>
      </c>
      <c r="S2734" t="s">
        <v>43</v>
      </c>
    </row>
    <row r="2735" spans="1:19" x14ac:dyDescent="0.25">
      <c r="A2735" s="6">
        <v>20210701</v>
      </c>
      <c r="B2735" t="s">
        <v>768</v>
      </c>
      <c r="C2735" t="s">
        <v>3682</v>
      </c>
      <c r="D2735" t="s">
        <v>5874</v>
      </c>
      <c r="E2735" t="s">
        <v>711</v>
      </c>
      <c r="F2735" t="s">
        <v>24</v>
      </c>
      <c r="G2735" t="s">
        <v>49</v>
      </c>
      <c r="H2735">
        <v>0</v>
      </c>
      <c r="I2735">
        <v>0</v>
      </c>
      <c r="J2735" t="s">
        <v>61</v>
      </c>
      <c r="K2735" t="s">
        <v>1744</v>
      </c>
      <c r="L2735" t="s">
        <v>6253</v>
      </c>
      <c r="M27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35" t="s">
        <v>1745</v>
      </c>
      <c r="O2735" s="4">
        <v>21816.37</v>
      </c>
      <c r="P2735" s="4">
        <f>IF(Table_GL_DATA_QUERY[[#This Row],[TRANSAMT]]&gt;0,Table_GL_DATA_QUERY[[#This Row],[TRANSAMT]],0)</f>
        <v>21816.37</v>
      </c>
      <c r="Q2735" s="4">
        <f>-IF(Table_GL_DATA_QUERY[[#This Row],[TRANSAMT]]&lt;0,Table_GL_DATA_QUERY[[#This Row],[TRANSAMT]],0)</f>
        <v>0</v>
      </c>
      <c r="R2735" t="s">
        <v>31</v>
      </c>
      <c r="S2735" t="s">
        <v>43</v>
      </c>
    </row>
    <row r="2736" spans="1:19" x14ac:dyDescent="0.25">
      <c r="A2736" s="6">
        <v>20210701</v>
      </c>
      <c r="B2736" t="s">
        <v>768</v>
      </c>
      <c r="C2736" t="s">
        <v>3682</v>
      </c>
      <c r="D2736" t="s">
        <v>5874</v>
      </c>
      <c r="E2736" t="s">
        <v>712</v>
      </c>
      <c r="F2736" t="s">
        <v>24</v>
      </c>
      <c r="G2736" t="s">
        <v>49</v>
      </c>
      <c r="H2736">
        <v>0</v>
      </c>
      <c r="I2736">
        <v>0</v>
      </c>
      <c r="J2736" t="s">
        <v>61</v>
      </c>
      <c r="K2736" t="s">
        <v>658</v>
      </c>
      <c r="L2736" t="s">
        <v>6254</v>
      </c>
      <c r="M27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36" t="s">
        <v>6255</v>
      </c>
      <c r="O2736" s="4">
        <v>526129.29</v>
      </c>
      <c r="P2736" s="4">
        <f>IF(Table_GL_DATA_QUERY[[#This Row],[TRANSAMT]]&gt;0,Table_GL_DATA_QUERY[[#This Row],[TRANSAMT]],0)</f>
        <v>526129.29</v>
      </c>
      <c r="Q2736" s="4">
        <f>-IF(Table_GL_DATA_QUERY[[#This Row],[TRANSAMT]]&lt;0,Table_GL_DATA_QUERY[[#This Row],[TRANSAMT]],0)</f>
        <v>0</v>
      </c>
      <c r="R2736" t="s">
        <v>31</v>
      </c>
      <c r="S2736" t="s">
        <v>43</v>
      </c>
    </row>
    <row r="2737" spans="1:19" x14ac:dyDescent="0.25">
      <c r="A2737" s="6">
        <v>20210701</v>
      </c>
      <c r="B2737" t="s">
        <v>768</v>
      </c>
      <c r="C2737" t="s">
        <v>3682</v>
      </c>
      <c r="D2737" t="s">
        <v>5874</v>
      </c>
      <c r="E2737" t="s">
        <v>713</v>
      </c>
      <c r="F2737" t="s">
        <v>24</v>
      </c>
      <c r="G2737" t="s">
        <v>49</v>
      </c>
      <c r="H2737">
        <v>0</v>
      </c>
      <c r="I2737">
        <v>0</v>
      </c>
      <c r="J2737" t="s">
        <v>61</v>
      </c>
      <c r="K2737" t="s">
        <v>1744</v>
      </c>
      <c r="L2737" t="s">
        <v>6256</v>
      </c>
      <c r="M27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37" t="s">
        <v>1745</v>
      </c>
      <c r="O2737" s="4">
        <v>169783.11</v>
      </c>
      <c r="P2737" s="4">
        <f>IF(Table_GL_DATA_QUERY[[#This Row],[TRANSAMT]]&gt;0,Table_GL_DATA_QUERY[[#This Row],[TRANSAMT]],0)</f>
        <v>169783.11</v>
      </c>
      <c r="Q2737" s="4">
        <f>-IF(Table_GL_DATA_QUERY[[#This Row],[TRANSAMT]]&lt;0,Table_GL_DATA_QUERY[[#This Row],[TRANSAMT]],0)</f>
        <v>0</v>
      </c>
      <c r="R2737" t="s">
        <v>31</v>
      </c>
      <c r="S2737" t="s">
        <v>43</v>
      </c>
    </row>
    <row r="2738" spans="1:19" x14ac:dyDescent="0.25">
      <c r="A2738" s="6">
        <v>20210701</v>
      </c>
      <c r="B2738" t="s">
        <v>768</v>
      </c>
      <c r="C2738" t="s">
        <v>3682</v>
      </c>
      <c r="D2738" t="s">
        <v>5874</v>
      </c>
      <c r="E2738" t="s">
        <v>714</v>
      </c>
      <c r="F2738" t="s">
        <v>24</v>
      </c>
      <c r="G2738" t="s">
        <v>49</v>
      </c>
      <c r="H2738">
        <v>0</v>
      </c>
      <c r="I2738">
        <v>0</v>
      </c>
      <c r="J2738" t="s">
        <v>61</v>
      </c>
      <c r="K2738" t="s">
        <v>1021</v>
      </c>
      <c r="L2738" t="s">
        <v>6257</v>
      </c>
      <c r="M27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38" t="s">
        <v>1022</v>
      </c>
      <c r="O2738" s="4">
        <v>681879</v>
      </c>
      <c r="P2738" s="4">
        <f>IF(Table_GL_DATA_QUERY[[#This Row],[TRANSAMT]]&gt;0,Table_GL_DATA_QUERY[[#This Row],[TRANSAMT]],0)</f>
        <v>681879</v>
      </c>
      <c r="Q2738" s="4">
        <f>-IF(Table_GL_DATA_QUERY[[#This Row],[TRANSAMT]]&lt;0,Table_GL_DATA_QUERY[[#This Row],[TRANSAMT]],0)</f>
        <v>0</v>
      </c>
      <c r="R2738" t="s">
        <v>31</v>
      </c>
      <c r="S2738" t="s">
        <v>43</v>
      </c>
    </row>
    <row r="2739" spans="1:19" x14ac:dyDescent="0.25">
      <c r="A2739" s="6">
        <v>20210701</v>
      </c>
      <c r="B2739" t="s">
        <v>768</v>
      </c>
      <c r="C2739" t="s">
        <v>3682</v>
      </c>
      <c r="D2739" t="s">
        <v>5874</v>
      </c>
      <c r="E2739" t="s">
        <v>715</v>
      </c>
      <c r="F2739" t="s">
        <v>24</v>
      </c>
      <c r="G2739" t="s">
        <v>49</v>
      </c>
      <c r="H2739">
        <v>0</v>
      </c>
      <c r="I2739">
        <v>0</v>
      </c>
      <c r="J2739" t="s">
        <v>61</v>
      </c>
      <c r="K2739" t="s">
        <v>1021</v>
      </c>
      <c r="L2739" t="s">
        <v>6258</v>
      </c>
      <c r="M27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39" t="s">
        <v>1022</v>
      </c>
      <c r="O2739" s="4">
        <v>230631</v>
      </c>
      <c r="P2739" s="4">
        <f>IF(Table_GL_DATA_QUERY[[#This Row],[TRANSAMT]]&gt;0,Table_GL_DATA_QUERY[[#This Row],[TRANSAMT]],0)</f>
        <v>230631</v>
      </c>
      <c r="Q2739" s="4">
        <f>-IF(Table_GL_DATA_QUERY[[#This Row],[TRANSAMT]]&lt;0,Table_GL_DATA_QUERY[[#This Row],[TRANSAMT]],0)</f>
        <v>0</v>
      </c>
      <c r="R2739" t="s">
        <v>31</v>
      </c>
      <c r="S2739" t="s">
        <v>43</v>
      </c>
    </row>
    <row r="2740" spans="1:19" x14ac:dyDescent="0.25">
      <c r="A2740" s="6">
        <v>20210701</v>
      </c>
      <c r="B2740" t="s">
        <v>768</v>
      </c>
      <c r="C2740" t="s">
        <v>3682</v>
      </c>
      <c r="D2740" t="s">
        <v>5874</v>
      </c>
      <c r="E2740" t="s">
        <v>716</v>
      </c>
      <c r="F2740" t="s">
        <v>24</v>
      </c>
      <c r="G2740" t="s">
        <v>49</v>
      </c>
      <c r="H2740">
        <v>0</v>
      </c>
      <c r="I2740">
        <v>0</v>
      </c>
      <c r="J2740" t="s">
        <v>61</v>
      </c>
      <c r="K2740" t="s">
        <v>1021</v>
      </c>
      <c r="L2740" t="s">
        <v>6259</v>
      </c>
      <c r="M27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0" t="s">
        <v>1022</v>
      </c>
      <c r="O2740" s="4">
        <v>432228</v>
      </c>
      <c r="P2740" s="4">
        <f>IF(Table_GL_DATA_QUERY[[#This Row],[TRANSAMT]]&gt;0,Table_GL_DATA_QUERY[[#This Row],[TRANSAMT]],0)</f>
        <v>432228</v>
      </c>
      <c r="Q2740" s="4">
        <f>-IF(Table_GL_DATA_QUERY[[#This Row],[TRANSAMT]]&lt;0,Table_GL_DATA_QUERY[[#This Row],[TRANSAMT]],0)</f>
        <v>0</v>
      </c>
      <c r="R2740" t="s">
        <v>31</v>
      </c>
      <c r="S2740" t="s">
        <v>43</v>
      </c>
    </row>
    <row r="2741" spans="1:19" x14ac:dyDescent="0.25">
      <c r="A2741" s="6">
        <v>20210701</v>
      </c>
      <c r="B2741" t="s">
        <v>768</v>
      </c>
      <c r="C2741" t="s">
        <v>3682</v>
      </c>
      <c r="D2741" t="s">
        <v>5874</v>
      </c>
      <c r="E2741" t="s">
        <v>717</v>
      </c>
      <c r="F2741" t="s">
        <v>24</v>
      </c>
      <c r="G2741" t="s">
        <v>49</v>
      </c>
      <c r="H2741">
        <v>0</v>
      </c>
      <c r="I2741">
        <v>0</v>
      </c>
      <c r="J2741" t="s">
        <v>61</v>
      </c>
      <c r="K2741" t="s">
        <v>4419</v>
      </c>
      <c r="L2741" t="s">
        <v>6260</v>
      </c>
      <c r="M27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1" t="s">
        <v>1232</v>
      </c>
      <c r="O2741" s="4">
        <v>439200.28</v>
      </c>
      <c r="P2741" s="4">
        <f>IF(Table_GL_DATA_QUERY[[#This Row],[TRANSAMT]]&gt;0,Table_GL_DATA_QUERY[[#This Row],[TRANSAMT]],0)</f>
        <v>439200.28</v>
      </c>
      <c r="Q2741" s="4">
        <f>-IF(Table_GL_DATA_QUERY[[#This Row],[TRANSAMT]]&lt;0,Table_GL_DATA_QUERY[[#This Row],[TRANSAMT]],0)</f>
        <v>0</v>
      </c>
      <c r="R2741" t="s">
        <v>31</v>
      </c>
      <c r="S2741" t="s">
        <v>43</v>
      </c>
    </row>
    <row r="2742" spans="1:19" x14ac:dyDescent="0.25">
      <c r="A2742" s="6">
        <v>20210701</v>
      </c>
      <c r="B2742" t="s">
        <v>768</v>
      </c>
      <c r="C2742" t="s">
        <v>3682</v>
      </c>
      <c r="D2742" t="s">
        <v>5874</v>
      </c>
      <c r="E2742" t="s">
        <v>718</v>
      </c>
      <c r="F2742" t="s">
        <v>24</v>
      </c>
      <c r="G2742" t="s">
        <v>49</v>
      </c>
      <c r="H2742">
        <v>0</v>
      </c>
      <c r="I2742">
        <v>0</v>
      </c>
      <c r="J2742" t="s">
        <v>61</v>
      </c>
      <c r="K2742" t="s">
        <v>6261</v>
      </c>
      <c r="L2742" t="s">
        <v>6262</v>
      </c>
      <c r="M27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2" t="s">
        <v>212</v>
      </c>
      <c r="O2742" s="4">
        <v>63695</v>
      </c>
      <c r="P2742" s="4">
        <f>IF(Table_GL_DATA_QUERY[[#This Row],[TRANSAMT]]&gt;0,Table_GL_DATA_QUERY[[#This Row],[TRANSAMT]],0)</f>
        <v>63695</v>
      </c>
      <c r="Q2742" s="4">
        <f>-IF(Table_GL_DATA_QUERY[[#This Row],[TRANSAMT]]&lt;0,Table_GL_DATA_QUERY[[#This Row],[TRANSAMT]],0)</f>
        <v>0</v>
      </c>
      <c r="R2742" t="s">
        <v>31</v>
      </c>
      <c r="S2742" t="s">
        <v>43</v>
      </c>
    </row>
    <row r="2743" spans="1:19" x14ac:dyDescent="0.25">
      <c r="A2743" s="6">
        <v>20210701</v>
      </c>
      <c r="B2743" t="s">
        <v>768</v>
      </c>
      <c r="C2743" t="s">
        <v>3682</v>
      </c>
      <c r="D2743" t="s">
        <v>5874</v>
      </c>
      <c r="E2743" t="s">
        <v>719</v>
      </c>
      <c r="F2743" t="s">
        <v>24</v>
      </c>
      <c r="G2743" t="s">
        <v>49</v>
      </c>
      <c r="H2743">
        <v>0</v>
      </c>
      <c r="I2743">
        <v>0</v>
      </c>
      <c r="J2743" t="s">
        <v>61</v>
      </c>
      <c r="K2743" t="s">
        <v>3154</v>
      </c>
      <c r="L2743" t="s">
        <v>6263</v>
      </c>
      <c r="M27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3" t="s">
        <v>3155</v>
      </c>
      <c r="O2743" s="4">
        <v>539709.37</v>
      </c>
      <c r="P2743" s="4">
        <f>IF(Table_GL_DATA_QUERY[[#This Row],[TRANSAMT]]&gt;0,Table_GL_DATA_QUERY[[#This Row],[TRANSAMT]],0)</f>
        <v>539709.37</v>
      </c>
      <c r="Q2743" s="4">
        <f>-IF(Table_GL_DATA_QUERY[[#This Row],[TRANSAMT]]&lt;0,Table_GL_DATA_QUERY[[#This Row],[TRANSAMT]],0)</f>
        <v>0</v>
      </c>
      <c r="R2743" t="s">
        <v>31</v>
      </c>
      <c r="S2743" t="s">
        <v>43</v>
      </c>
    </row>
    <row r="2744" spans="1:19" x14ac:dyDescent="0.25">
      <c r="A2744" s="6">
        <v>20210729</v>
      </c>
      <c r="B2744" t="s">
        <v>768</v>
      </c>
      <c r="C2744" t="s">
        <v>3682</v>
      </c>
      <c r="D2744" t="s">
        <v>6743</v>
      </c>
      <c r="E2744" t="s">
        <v>140</v>
      </c>
      <c r="F2744" t="s">
        <v>7936</v>
      </c>
      <c r="G2744" t="s">
        <v>355</v>
      </c>
      <c r="H2744">
        <v>0</v>
      </c>
      <c r="I2744">
        <v>0</v>
      </c>
      <c r="J2744" t="s">
        <v>441</v>
      </c>
      <c r="K2744" t="s">
        <v>7937</v>
      </c>
      <c r="L2744" t="s">
        <v>7938</v>
      </c>
      <c r="M27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4" t="s">
        <v>7939</v>
      </c>
      <c r="O2744" s="4">
        <v>-5295764</v>
      </c>
      <c r="P2744" s="4">
        <f>IF(Table_GL_DATA_QUERY[[#This Row],[TRANSAMT]]&gt;0,Table_GL_DATA_QUERY[[#This Row],[TRANSAMT]],0)</f>
        <v>0</v>
      </c>
      <c r="Q2744" s="4">
        <f>-IF(Table_GL_DATA_QUERY[[#This Row],[TRANSAMT]]&lt;0,Table_GL_DATA_QUERY[[#This Row],[TRANSAMT]],0)</f>
        <v>5295764</v>
      </c>
      <c r="R2744" t="s">
        <v>26</v>
      </c>
      <c r="S2744" t="s">
        <v>27</v>
      </c>
    </row>
    <row r="2745" spans="1:19" x14ac:dyDescent="0.25">
      <c r="A2745" s="6">
        <v>20210729</v>
      </c>
      <c r="B2745" t="s">
        <v>768</v>
      </c>
      <c r="C2745" t="s">
        <v>3682</v>
      </c>
      <c r="D2745" t="s">
        <v>6743</v>
      </c>
      <c r="E2745" t="s">
        <v>60</v>
      </c>
      <c r="F2745" t="s">
        <v>3591</v>
      </c>
      <c r="G2745" t="s">
        <v>355</v>
      </c>
      <c r="H2745">
        <v>0</v>
      </c>
      <c r="I2745">
        <v>0</v>
      </c>
      <c r="J2745" t="s">
        <v>441</v>
      </c>
      <c r="K2745" t="s">
        <v>7940</v>
      </c>
      <c r="L2745" t="s">
        <v>7941</v>
      </c>
      <c r="M27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5" t="s">
        <v>7942</v>
      </c>
      <c r="O2745" s="4">
        <v>-7632610</v>
      </c>
      <c r="P2745" s="4">
        <f>IF(Table_GL_DATA_QUERY[[#This Row],[TRANSAMT]]&gt;0,Table_GL_DATA_QUERY[[#This Row],[TRANSAMT]],0)</f>
        <v>0</v>
      </c>
      <c r="Q2745" s="4">
        <f>-IF(Table_GL_DATA_QUERY[[#This Row],[TRANSAMT]]&lt;0,Table_GL_DATA_QUERY[[#This Row],[TRANSAMT]],0)</f>
        <v>7632610</v>
      </c>
      <c r="R2745" t="s">
        <v>26</v>
      </c>
      <c r="S2745" t="s">
        <v>27</v>
      </c>
    </row>
    <row r="2746" spans="1:19" x14ac:dyDescent="0.25">
      <c r="A2746" s="6">
        <v>20210729</v>
      </c>
      <c r="B2746" t="s">
        <v>768</v>
      </c>
      <c r="C2746" t="s">
        <v>3682</v>
      </c>
      <c r="D2746" t="s">
        <v>6743</v>
      </c>
      <c r="E2746" t="s">
        <v>62</v>
      </c>
      <c r="F2746" t="s">
        <v>7943</v>
      </c>
      <c r="G2746" t="s">
        <v>355</v>
      </c>
      <c r="H2746">
        <v>0</v>
      </c>
      <c r="I2746">
        <v>0</v>
      </c>
      <c r="J2746" t="s">
        <v>441</v>
      </c>
      <c r="K2746" t="s">
        <v>7944</v>
      </c>
      <c r="L2746" t="s">
        <v>7945</v>
      </c>
      <c r="M27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6" t="s">
        <v>7946</v>
      </c>
      <c r="O2746" s="4">
        <v>-4844835</v>
      </c>
      <c r="P2746" s="4">
        <f>IF(Table_GL_DATA_QUERY[[#This Row],[TRANSAMT]]&gt;0,Table_GL_DATA_QUERY[[#This Row],[TRANSAMT]],0)</f>
        <v>0</v>
      </c>
      <c r="Q2746" s="4">
        <f>-IF(Table_GL_DATA_QUERY[[#This Row],[TRANSAMT]]&lt;0,Table_GL_DATA_QUERY[[#This Row],[TRANSAMT]],0)</f>
        <v>4844835</v>
      </c>
      <c r="R2746" t="s">
        <v>26</v>
      </c>
      <c r="S2746" t="s">
        <v>27</v>
      </c>
    </row>
    <row r="2747" spans="1:19" x14ac:dyDescent="0.25">
      <c r="A2747" s="6">
        <v>20210729</v>
      </c>
      <c r="B2747" t="s">
        <v>768</v>
      </c>
      <c r="C2747" t="s">
        <v>3682</v>
      </c>
      <c r="D2747" t="s">
        <v>6743</v>
      </c>
      <c r="E2747" t="s">
        <v>63</v>
      </c>
      <c r="F2747" t="s">
        <v>925</v>
      </c>
      <c r="G2747" t="s">
        <v>355</v>
      </c>
      <c r="H2747">
        <v>0</v>
      </c>
      <c r="I2747">
        <v>0</v>
      </c>
      <c r="J2747" t="s">
        <v>441</v>
      </c>
      <c r="K2747" t="s">
        <v>7947</v>
      </c>
      <c r="L2747" t="s">
        <v>7948</v>
      </c>
      <c r="M27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7" t="s">
        <v>7949</v>
      </c>
      <c r="O2747" s="4">
        <v>-185283</v>
      </c>
      <c r="P2747" s="4">
        <f>IF(Table_GL_DATA_QUERY[[#This Row],[TRANSAMT]]&gt;0,Table_GL_DATA_QUERY[[#This Row],[TRANSAMT]],0)</f>
        <v>0</v>
      </c>
      <c r="Q2747" s="4">
        <f>-IF(Table_GL_DATA_QUERY[[#This Row],[TRANSAMT]]&lt;0,Table_GL_DATA_QUERY[[#This Row],[TRANSAMT]],0)</f>
        <v>185283</v>
      </c>
      <c r="R2747" t="s">
        <v>26</v>
      </c>
      <c r="S2747" t="s">
        <v>27</v>
      </c>
    </row>
    <row r="2748" spans="1:19" x14ac:dyDescent="0.25">
      <c r="A2748" s="6">
        <v>20210729</v>
      </c>
      <c r="B2748" t="s">
        <v>768</v>
      </c>
      <c r="C2748" t="s">
        <v>3682</v>
      </c>
      <c r="D2748" t="s">
        <v>6743</v>
      </c>
      <c r="E2748" t="s">
        <v>64</v>
      </c>
      <c r="F2748" t="s">
        <v>24</v>
      </c>
      <c r="G2748" t="s">
        <v>355</v>
      </c>
      <c r="H2748">
        <v>0</v>
      </c>
      <c r="I2748">
        <v>0</v>
      </c>
      <c r="J2748" t="s">
        <v>441</v>
      </c>
      <c r="K2748" t="s">
        <v>7950</v>
      </c>
      <c r="L2748" t="s">
        <v>7951</v>
      </c>
      <c r="M27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8" t="s">
        <v>7952</v>
      </c>
      <c r="O2748" s="4">
        <v>-6923</v>
      </c>
      <c r="P2748" s="4">
        <f>IF(Table_GL_DATA_QUERY[[#This Row],[TRANSAMT]]&gt;0,Table_GL_DATA_QUERY[[#This Row],[TRANSAMT]],0)</f>
        <v>0</v>
      </c>
      <c r="Q2748" s="4">
        <f>-IF(Table_GL_DATA_QUERY[[#This Row],[TRANSAMT]]&lt;0,Table_GL_DATA_QUERY[[#This Row],[TRANSAMT]],0)</f>
        <v>6923</v>
      </c>
      <c r="R2748" t="s">
        <v>26</v>
      </c>
      <c r="S2748" t="s">
        <v>27</v>
      </c>
    </row>
    <row r="2749" spans="1:19" x14ac:dyDescent="0.25">
      <c r="A2749" s="6">
        <v>20210729</v>
      </c>
      <c r="B2749" t="s">
        <v>768</v>
      </c>
      <c r="C2749" t="s">
        <v>3682</v>
      </c>
      <c r="D2749" t="s">
        <v>6743</v>
      </c>
      <c r="E2749" t="s">
        <v>65</v>
      </c>
      <c r="F2749" t="s">
        <v>41</v>
      </c>
      <c r="G2749" t="s">
        <v>355</v>
      </c>
      <c r="H2749">
        <v>0</v>
      </c>
      <c r="I2749">
        <v>0</v>
      </c>
      <c r="J2749" t="s">
        <v>441</v>
      </c>
      <c r="K2749" t="s">
        <v>7953</v>
      </c>
      <c r="L2749" t="s">
        <v>7954</v>
      </c>
      <c r="M27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49" t="s">
        <v>7955</v>
      </c>
      <c r="O2749" s="4">
        <v>-23000</v>
      </c>
      <c r="P2749" s="4">
        <f>IF(Table_GL_DATA_QUERY[[#This Row],[TRANSAMT]]&gt;0,Table_GL_DATA_QUERY[[#This Row],[TRANSAMT]],0)</f>
        <v>0</v>
      </c>
      <c r="Q2749" s="4">
        <f>-IF(Table_GL_DATA_QUERY[[#This Row],[TRANSAMT]]&lt;0,Table_GL_DATA_QUERY[[#This Row],[TRANSAMT]],0)</f>
        <v>23000</v>
      </c>
      <c r="R2749" t="s">
        <v>26</v>
      </c>
      <c r="S2749" t="s">
        <v>27</v>
      </c>
    </row>
    <row r="2750" spans="1:19" x14ac:dyDescent="0.25">
      <c r="A2750" s="6">
        <v>20210729</v>
      </c>
      <c r="B2750" t="s">
        <v>768</v>
      </c>
      <c r="C2750" t="s">
        <v>3682</v>
      </c>
      <c r="D2750" t="s">
        <v>6743</v>
      </c>
      <c r="E2750" t="s">
        <v>66</v>
      </c>
      <c r="F2750" t="s">
        <v>919</v>
      </c>
      <c r="G2750" t="s">
        <v>355</v>
      </c>
      <c r="H2750">
        <v>0</v>
      </c>
      <c r="I2750">
        <v>0</v>
      </c>
      <c r="J2750" t="s">
        <v>441</v>
      </c>
      <c r="K2750" t="s">
        <v>7956</v>
      </c>
      <c r="L2750" t="s">
        <v>7957</v>
      </c>
      <c r="M27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0" t="s">
        <v>7958</v>
      </c>
      <c r="O2750" s="4">
        <v>-228605</v>
      </c>
      <c r="P2750" s="4">
        <f>IF(Table_GL_DATA_QUERY[[#This Row],[TRANSAMT]]&gt;0,Table_GL_DATA_QUERY[[#This Row],[TRANSAMT]],0)</f>
        <v>0</v>
      </c>
      <c r="Q2750" s="4">
        <f>-IF(Table_GL_DATA_QUERY[[#This Row],[TRANSAMT]]&lt;0,Table_GL_DATA_QUERY[[#This Row],[TRANSAMT]],0)</f>
        <v>228605</v>
      </c>
      <c r="R2750" t="s">
        <v>26</v>
      </c>
      <c r="S2750" t="s">
        <v>27</v>
      </c>
    </row>
    <row r="2751" spans="1:19" x14ac:dyDescent="0.25">
      <c r="A2751" s="6">
        <v>20210729</v>
      </c>
      <c r="B2751" t="s">
        <v>768</v>
      </c>
      <c r="C2751" t="s">
        <v>3682</v>
      </c>
      <c r="D2751" t="s">
        <v>6743</v>
      </c>
      <c r="E2751" t="s">
        <v>67</v>
      </c>
      <c r="F2751" t="s">
        <v>450</v>
      </c>
      <c r="G2751" t="s">
        <v>355</v>
      </c>
      <c r="H2751">
        <v>0</v>
      </c>
      <c r="I2751">
        <v>0</v>
      </c>
      <c r="J2751" t="s">
        <v>441</v>
      </c>
      <c r="K2751" t="s">
        <v>7959</v>
      </c>
      <c r="L2751" t="s">
        <v>7960</v>
      </c>
      <c r="M27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1" t="s">
        <v>7961</v>
      </c>
      <c r="O2751" s="4">
        <v>-2221356</v>
      </c>
      <c r="P2751" s="4">
        <f>IF(Table_GL_DATA_QUERY[[#This Row],[TRANSAMT]]&gt;0,Table_GL_DATA_QUERY[[#This Row],[TRANSAMT]],0)</f>
        <v>0</v>
      </c>
      <c r="Q2751" s="4">
        <f>-IF(Table_GL_DATA_QUERY[[#This Row],[TRANSAMT]]&lt;0,Table_GL_DATA_QUERY[[#This Row],[TRANSAMT]],0)</f>
        <v>2221356</v>
      </c>
      <c r="R2751" t="s">
        <v>26</v>
      </c>
      <c r="S2751" t="s">
        <v>27</v>
      </c>
    </row>
    <row r="2752" spans="1:19" x14ac:dyDescent="0.25">
      <c r="A2752" s="6">
        <v>20210729</v>
      </c>
      <c r="B2752" t="s">
        <v>768</v>
      </c>
      <c r="C2752" t="s">
        <v>3682</v>
      </c>
      <c r="D2752" t="s">
        <v>6743</v>
      </c>
      <c r="E2752" t="s">
        <v>68</v>
      </c>
      <c r="F2752" t="s">
        <v>3599</v>
      </c>
      <c r="G2752" t="s">
        <v>355</v>
      </c>
      <c r="H2752">
        <v>0</v>
      </c>
      <c r="I2752">
        <v>0</v>
      </c>
      <c r="J2752" t="s">
        <v>441</v>
      </c>
      <c r="K2752" t="s">
        <v>7962</v>
      </c>
      <c r="L2752" t="s">
        <v>7963</v>
      </c>
      <c r="M27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2" t="s">
        <v>7964</v>
      </c>
      <c r="O2752" s="4">
        <v>-17377666</v>
      </c>
      <c r="P2752" s="4">
        <f>IF(Table_GL_DATA_QUERY[[#This Row],[TRANSAMT]]&gt;0,Table_GL_DATA_QUERY[[#This Row],[TRANSAMT]],0)</f>
        <v>0</v>
      </c>
      <c r="Q2752" s="4">
        <f>-IF(Table_GL_DATA_QUERY[[#This Row],[TRANSAMT]]&lt;0,Table_GL_DATA_QUERY[[#This Row],[TRANSAMT]],0)</f>
        <v>17377666</v>
      </c>
      <c r="R2752" t="s">
        <v>26</v>
      </c>
      <c r="S2752" t="s">
        <v>27</v>
      </c>
    </row>
    <row r="2753" spans="1:19" x14ac:dyDescent="0.25">
      <c r="A2753" s="6">
        <v>20210729</v>
      </c>
      <c r="B2753" t="s">
        <v>768</v>
      </c>
      <c r="C2753" t="s">
        <v>3682</v>
      </c>
      <c r="D2753" t="s">
        <v>6743</v>
      </c>
      <c r="E2753" t="s">
        <v>69</v>
      </c>
      <c r="F2753" t="s">
        <v>7965</v>
      </c>
      <c r="G2753" t="s">
        <v>355</v>
      </c>
      <c r="H2753">
        <v>0</v>
      </c>
      <c r="I2753">
        <v>0</v>
      </c>
      <c r="J2753" t="s">
        <v>441</v>
      </c>
      <c r="K2753" t="s">
        <v>7966</v>
      </c>
      <c r="L2753" t="s">
        <v>7967</v>
      </c>
      <c r="M27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3" t="s">
        <v>7968</v>
      </c>
      <c r="O2753" s="4">
        <v>-13043745</v>
      </c>
      <c r="P2753" s="4">
        <f>IF(Table_GL_DATA_QUERY[[#This Row],[TRANSAMT]]&gt;0,Table_GL_DATA_QUERY[[#This Row],[TRANSAMT]],0)</f>
        <v>0</v>
      </c>
      <c r="Q2753" s="4">
        <f>-IF(Table_GL_DATA_QUERY[[#This Row],[TRANSAMT]]&lt;0,Table_GL_DATA_QUERY[[#This Row],[TRANSAMT]],0)</f>
        <v>13043745</v>
      </c>
      <c r="R2753" t="s">
        <v>26</v>
      </c>
      <c r="S2753" t="s">
        <v>27</v>
      </c>
    </row>
    <row r="2754" spans="1:19" x14ac:dyDescent="0.25">
      <c r="A2754" s="6">
        <v>20210729</v>
      </c>
      <c r="B2754" t="s">
        <v>768</v>
      </c>
      <c r="C2754" t="s">
        <v>3682</v>
      </c>
      <c r="D2754" t="s">
        <v>6743</v>
      </c>
      <c r="E2754" t="s">
        <v>70</v>
      </c>
      <c r="F2754" t="s">
        <v>24</v>
      </c>
      <c r="G2754" t="s">
        <v>355</v>
      </c>
      <c r="H2754">
        <v>0</v>
      </c>
      <c r="I2754">
        <v>0</v>
      </c>
      <c r="J2754" t="s">
        <v>441</v>
      </c>
      <c r="K2754" t="s">
        <v>7969</v>
      </c>
      <c r="L2754" t="s">
        <v>7970</v>
      </c>
      <c r="M27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4" t="s">
        <v>7971</v>
      </c>
      <c r="O2754" s="4">
        <v>-42405</v>
      </c>
      <c r="P2754" s="4">
        <f>IF(Table_GL_DATA_QUERY[[#This Row],[TRANSAMT]]&gt;0,Table_GL_DATA_QUERY[[#This Row],[TRANSAMT]],0)</f>
        <v>0</v>
      </c>
      <c r="Q2754" s="4">
        <f>-IF(Table_GL_DATA_QUERY[[#This Row],[TRANSAMT]]&lt;0,Table_GL_DATA_QUERY[[#This Row],[TRANSAMT]],0)</f>
        <v>42405</v>
      </c>
      <c r="R2754" t="s">
        <v>26</v>
      </c>
      <c r="S2754" t="s">
        <v>27</v>
      </c>
    </row>
    <row r="2755" spans="1:19" x14ac:dyDescent="0.25">
      <c r="A2755" s="6">
        <v>20210729</v>
      </c>
      <c r="B2755" t="s">
        <v>768</v>
      </c>
      <c r="C2755" t="s">
        <v>3682</v>
      </c>
      <c r="D2755" t="s">
        <v>6743</v>
      </c>
      <c r="E2755" t="s">
        <v>30</v>
      </c>
      <c r="F2755" t="s">
        <v>7972</v>
      </c>
      <c r="G2755" t="s">
        <v>355</v>
      </c>
      <c r="H2755">
        <v>0</v>
      </c>
      <c r="I2755">
        <v>0</v>
      </c>
      <c r="J2755" t="s">
        <v>441</v>
      </c>
      <c r="K2755" t="s">
        <v>7973</v>
      </c>
      <c r="L2755" t="s">
        <v>7974</v>
      </c>
      <c r="M27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5" t="s">
        <v>7975</v>
      </c>
      <c r="O2755" s="4">
        <v>-14588476</v>
      </c>
      <c r="P2755" s="4">
        <f>IF(Table_GL_DATA_QUERY[[#This Row],[TRANSAMT]]&gt;0,Table_GL_DATA_QUERY[[#This Row],[TRANSAMT]],0)</f>
        <v>0</v>
      </c>
      <c r="Q2755" s="4">
        <f>-IF(Table_GL_DATA_QUERY[[#This Row],[TRANSAMT]]&lt;0,Table_GL_DATA_QUERY[[#This Row],[TRANSAMT]],0)</f>
        <v>14588476</v>
      </c>
      <c r="R2755" t="s">
        <v>26</v>
      </c>
      <c r="S2755" t="s">
        <v>27</v>
      </c>
    </row>
    <row r="2756" spans="1:19" x14ac:dyDescent="0.25">
      <c r="A2756" s="6">
        <v>20210729</v>
      </c>
      <c r="B2756" t="s">
        <v>768</v>
      </c>
      <c r="C2756" t="s">
        <v>3682</v>
      </c>
      <c r="D2756" t="s">
        <v>6743</v>
      </c>
      <c r="E2756" t="s">
        <v>71</v>
      </c>
      <c r="F2756" t="s">
        <v>7976</v>
      </c>
      <c r="G2756" t="s">
        <v>355</v>
      </c>
      <c r="H2756">
        <v>0</v>
      </c>
      <c r="I2756">
        <v>0</v>
      </c>
      <c r="J2756" t="s">
        <v>441</v>
      </c>
      <c r="K2756" t="s">
        <v>7977</v>
      </c>
      <c r="L2756" t="s">
        <v>7978</v>
      </c>
      <c r="M27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6" t="s">
        <v>7979</v>
      </c>
      <c r="O2756" s="4">
        <v>-12238604</v>
      </c>
      <c r="P2756" s="4">
        <f>IF(Table_GL_DATA_QUERY[[#This Row],[TRANSAMT]]&gt;0,Table_GL_DATA_QUERY[[#This Row],[TRANSAMT]],0)</f>
        <v>0</v>
      </c>
      <c r="Q2756" s="4">
        <f>-IF(Table_GL_DATA_QUERY[[#This Row],[TRANSAMT]]&lt;0,Table_GL_DATA_QUERY[[#This Row],[TRANSAMT]],0)</f>
        <v>12238604</v>
      </c>
      <c r="R2756" t="s">
        <v>26</v>
      </c>
      <c r="S2756" t="s">
        <v>27</v>
      </c>
    </row>
    <row r="2757" spans="1:19" x14ac:dyDescent="0.25">
      <c r="A2757" s="6">
        <v>20210729</v>
      </c>
      <c r="B2757" t="s">
        <v>768</v>
      </c>
      <c r="C2757" t="s">
        <v>3682</v>
      </c>
      <c r="D2757" t="s">
        <v>6743</v>
      </c>
      <c r="E2757" t="s">
        <v>57</v>
      </c>
      <c r="F2757" t="s">
        <v>150</v>
      </c>
      <c r="G2757" t="s">
        <v>355</v>
      </c>
      <c r="H2757">
        <v>0</v>
      </c>
      <c r="I2757">
        <v>0</v>
      </c>
      <c r="J2757" t="s">
        <v>441</v>
      </c>
      <c r="K2757" t="s">
        <v>7980</v>
      </c>
      <c r="L2757" t="s">
        <v>7981</v>
      </c>
      <c r="M27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7" t="s">
        <v>7982</v>
      </c>
      <c r="O2757" s="4">
        <v>-58099</v>
      </c>
      <c r="P2757" s="4">
        <f>IF(Table_GL_DATA_QUERY[[#This Row],[TRANSAMT]]&gt;0,Table_GL_DATA_QUERY[[#This Row],[TRANSAMT]],0)</f>
        <v>0</v>
      </c>
      <c r="Q2757" s="4">
        <f>-IF(Table_GL_DATA_QUERY[[#This Row],[TRANSAMT]]&lt;0,Table_GL_DATA_QUERY[[#This Row],[TRANSAMT]],0)</f>
        <v>58099</v>
      </c>
      <c r="R2757" t="s">
        <v>26</v>
      </c>
      <c r="S2757" t="s">
        <v>27</v>
      </c>
    </row>
    <row r="2758" spans="1:19" x14ac:dyDescent="0.25">
      <c r="A2758" s="6">
        <v>20210729</v>
      </c>
      <c r="B2758" t="s">
        <v>768</v>
      </c>
      <c r="C2758" t="s">
        <v>3682</v>
      </c>
      <c r="D2758" t="s">
        <v>6743</v>
      </c>
      <c r="E2758" t="s">
        <v>72</v>
      </c>
      <c r="F2758" t="s">
        <v>645</v>
      </c>
      <c r="G2758" t="s">
        <v>355</v>
      </c>
      <c r="H2758">
        <v>0</v>
      </c>
      <c r="I2758">
        <v>0</v>
      </c>
      <c r="J2758" t="s">
        <v>441</v>
      </c>
      <c r="K2758" t="s">
        <v>7983</v>
      </c>
      <c r="L2758" t="s">
        <v>7984</v>
      </c>
      <c r="M27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8" t="s">
        <v>7985</v>
      </c>
      <c r="O2758" s="4">
        <v>-497830</v>
      </c>
      <c r="P2758" s="4">
        <f>IF(Table_GL_DATA_QUERY[[#This Row],[TRANSAMT]]&gt;0,Table_GL_DATA_QUERY[[#This Row],[TRANSAMT]],0)</f>
        <v>0</v>
      </c>
      <c r="Q2758" s="4">
        <f>-IF(Table_GL_DATA_QUERY[[#This Row],[TRANSAMT]]&lt;0,Table_GL_DATA_QUERY[[#This Row],[TRANSAMT]],0)</f>
        <v>497830</v>
      </c>
      <c r="R2758" t="s">
        <v>26</v>
      </c>
      <c r="S2758" t="s">
        <v>27</v>
      </c>
    </row>
    <row r="2759" spans="1:19" x14ac:dyDescent="0.25">
      <c r="A2759" s="6">
        <v>20210729</v>
      </c>
      <c r="B2759" t="s">
        <v>768</v>
      </c>
      <c r="C2759" t="s">
        <v>3682</v>
      </c>
      <c r="D2759" t="s">
        <v>6743</v>
      </c>
      <c r="E2759" t="s">
        <v>73</v>
      </c>
      <c r="F2759" t="s">
        <v>3536</v>
      </c>
      <c r="G2759" t="s">
        <v>355</v>
      </c>
      <c r="H2759">
        <v>0</v>
      </c>
      <c r="I2759">
        <v>0</v>
      </c>
      <c r="J2759" t="s">
        <v>441</v>
      </c>
      <c r="K2759" t="s">
        <v>7986</v>
      </c>
      <c r="L2759" t="s">
        <v>7987</v>
      </c>
      <c r="M27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59" t="s">
        <v>7988</v>
      </c>
      <c r="O2759" s="4">
        <v>-471800</v>
      </c>
      <c r="P2759" s="4">
        <f>IF(Table_GL_DATA_QUERY[[#This Row],[TRANSAMT]]&gt;0,Table_GL_DATA_QUERY[[#This Row],[TRANSAMT]],0)</f>
        <v>0</v>
      </c>
      <c r="Q2759" s="4">
        <f>-IF(Table_GL_DATA_QUERY[[#This Row],[TRANSAMT]]&lt;0,Table_GL_DATA_QUERY[[#This Row],[TRANSAMT]],0)</f>
        <v>471800</v>
      </c>
      <c r="R2759" t="s">
        <v>26</v>
      </c>
      <c r="S2759" t="s">
        <v>27</v>
      </c>
    </row>
    <row r="2760" spans="1:19" x14ac:dyDescent="0.25">
      <c r="A2760" s="6">
        <v>20210729</v>
      </c>
      <c r="B2760" t="s">
        <v>768</v>
      </c>
      <c r="C2760" t="s">
        <v>3682</v>
      </c>
      <c r="D2760" t="s">
        <v>6743</v>
      </c>
      <c r="E2760" t="s">
        <v>74</v>
      </c>
      <c r="F2760" t="s">
        <v>58</v>
      </c>
      <c r="G2760" t="s">
        <v>355</v>
      </c>
      <c r="H2760">
        <v>0</v>
      </c>
      <c r="I2760">
        <v>0</v>
      </c>
      <c r="J2760" t="s">
        <v>441</v>
      </c>
      <c r="K2760" t="s">
        <v>7989</v>
      </c>
      <c r="L2760" t="s">
        <v>7990</v>
      </c>
      <c r="M27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0" t="s">
        <v>7991</v>
      </c>
      <c r="O2760" s="4">
        <v>-84537</v>
      </c>
      <c r="P2760" s="4">
        <f>IF(Table_GL_DATA_QUERY[[#This Row],[TRANSAMT]]&gt;0,Table_GL_DATA_QUERY[[#This Row],[TRANSAMT]],0)</f>
        <v>0</v>
      </c>
      <c r="Q2760" s="4">
        <f>-IF(Table_GL_DATA_QUERY[[#This Row],[TRANSAMT]]&lt;0,Table_GL_DATA_QUERY[[#This Row],[TRANSAMT]],0)</f>
        <v>84537</v>
      </c>
      <c r="R2760" t="s">
        <v>26</v>
      </c>
      <c r="S2760" t="s">
        <v>27</v>
      </c>
    </row>
    <row r="2761" spans="1:19" x14ac:dyDescent="0.25">
      <c r="A2761" s="6">
        <v>20210729</v>
      </c>
      <c r="B2761" t="s">
        <v>768</v>
      </c>
      <c r="C2761" t="s">
        <v>3682</v>
      </c>
      <c r="D2761" t="s">
        <v>6743</v>
      </c>
      <c r="E2761" t="s">
        <v>75</v>
      </c>
      <c r="F2761" t="s">
        <v>3613</v>
      </c>
      <c r="G2761" t="s">
        <v>355</v>
      </c>
      <c r="H2761">
        <v>0</v>
      </c>
      <c r="I2761">
        <v>0</v>
      </c>
      <c r="J2761" t="s">
        <v>441</v>
      </c>
      <c r="K2761" t="s">
        <v>7992</v>
      </c>
      <c r="L2761" t="s">
        <v>7993</v>
      </c>
      <c r="M27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1" t="s">
        <v>7994</v>
      </c>
      <c r="O2761" s="4">
        <v>-769658</v>
      </c>
      <c r="P2761" s="4">
        <f>IF(Table_GL_DATA_QUERY[[#This Row],[TRANSAMT]]&gt;0,Table_GL_DATA_QUERY[[#This Row],[TRANSAMT]],0)</f>
        <v>0</v>
      </c>
      <c r="Q2761" s="4">
        <f>-IF(Table_GL_DATA_QUERY[[#This Row],[TRANSAMT]]&lt;0,Table_GL_DATA_QUERY[[#This Row],[TRANSAMT]],0)</f>
        <v>769658</v>
      </c>
      <c r="R2761" t="s">
        <v>26</v>
      </c>
      <c r="S2761" t="s">
        <v>27</v>
      </c>
    </row>
    <row r="2762" spans="1:19" x14ac:dyDescent="0.25">
      <c r="A2762" s="6">
        <v>20210729</v>
      </c>
      <c r="B2762" t="s">
        <v>768</v>
      </c>
      <c r="C2762" t="s">
        <v>3682</v>
      </c>
      <c r="D2762" t="s">
        <v>6743</v>
      </c>
      <c r="E2762" t="s">
        <v>76</v>
      </c>
      <c r="F2762" t="s">
        <v>359</v>
      </c>
      <c r="G2762" t="s">
        <v>355</v>
      </c>
      <c r="H2762">
        <v>0</v>
      </c>
      <c r="I2762">
        <v>0</v>
      </c>
      <c r="J2762" t="s">
        <v>441</v>
      </c>
      <c r="K2762" t="s">
        <v>7995</v>
      </c>
      <c r="L2762" t="s">
        <v>7996</v>
      </c>
      <c r="M27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2" t="s">
        <v>7997</v>
      </c>
      <c r="O2762" s="4">
        <v>-152000</v>
      </c>
      <c r="P2762" s="4">
        <f>IF(Table_GL_DATA_QUERY[[#This Row],[TRANSAMT]]&gt;0,Table_GL_DATA_QUERY[[#This Row],[TRANSAMT]],0)</f>
        <v>0</v>
      </c>
      <c r="Q2762" s="4">
        <f>-IF(Table_GL_DATA_QUERY[[#This Row],[TRANSAMT]]&lt;0,Table_GL_DATA_QUERY[[#This Row],[TRANSAMT]],0)</f>
        <v>152000</v>
      </c>
      <c r="R2762" t="s">
        <v>26</v>
      </c>
      <c r="S2762" t="s">
        <v>27</v>
      </c>
    </row>
    <row r="2763" spans="1:19" x14ac:dyDescent="0.25">
      <c r="A2763" s="6">
        <v>20210729</v>
      </c>
      <c r="B2763" t="s">
        <v>768</v>
      </c>
      <c r="C2763" t="s">
        <v>3682</v>
      </c>
      <c r="D2763" t="s">
        <v>6743</v>
      </c>
      <c r="E2763" t="s">
        <v>77</v>
      </c>
      <c r="F2763" t="s">
        <v>7998</v>
      </c>
      <c r="G2763" t="s">
        <v>355</v>
      </c>
      <c r="H2763">
        <v>0</v>
      </c>
      <c r="I2763">
        <v>0</v>
      </c>
      <c r="J2763" t="s">
        <v>441</v>
      </c>
      <c r="K2763" t="s">
        <v>7995</v>
      </c>
      <c r="L2763" t="s">
        <v>7999</v>
      </c>
      <c r="M27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3" t="s">
        <v>8000</v>
      </c>
      <c r="O2763" s="4">
        <v>-1507717</v>
      </c>
      <c r="P2763" s="4">
        <f>IF(Table_GL_DATA_QUERY[[#This Row],[TRANSAMT]]&gt;0,Table_GL_DATA_QUERY[[#This Row],[TRANSAMT]],0)</f>
        <v>0</v>
      </c>
      <c r="Q2763" s="4">
        <f>-IF(Table_GL_DATA_QUERY[[#This Row],[TRANSAMT]]&lt;0,Table_GL_DATA_QUERY[[#This Row],[TRANSAMT]],0)</f>
        <v>1507717</v>
      </c>
      <c r="R2763" t="s">
        <v>26</v>
      </c>
      <c r="S2763" t="s">
        <v>27</v>
      </c>
    </row>
    <row r="2764" spans="1:19" x14ac:dyDescent="0.25">
      <c r="A2764" s="6">
        <v>20210729</v>
      </c>
      <c r="B2764" t="s">
        <v>768</v>
      </c>
      <c r="C2764" t="s">
        <v>3682</v>
      </c>
      <c r="D2764" t="s">
        <v>6743</v>
      </c>
      <c r="E2764" t="s">
        <v>78</v>
      </c>
      <c r="F2764" t="s">
        <v>461</v>
      </c>
      <c r="G2764" t="s">
        <v>355</v>
      </c>
      <c r="H2764">
        <v>0</v>
      </c>
      <c r="I2764">
        <v>0</v>
      </c>
      <c r="J2764" t="s">
        <v>441</v>
      </c>
      <c r="K2764" t="s">
        <v>7995</v>
      </c>
      <c r="L2764" t="s">
        <v>8001</v>
      </c>
      <c r="M27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4" t="s">
        <v>8002</v>
      </c>
      <c r="O2764" s="4">
        <v>-208843</v>
      </c>
      <c r="P2764" s="4">
        <f>IF(Table_GL_DATA_QUERY[[#This Row],[TRANSAMT]]&gt;0,Table_GL_DATA_QUERY[[#This Row],[TRANSAMT]],0)</f>
        <v>0</v>
      </c>
      <c r="Q2764" s="4">
        <f>-IF(Table_GL_DATA_QUERY[[#This Row],[TRANSAMT]]&lt;0,Table_GL_DATA_QUERY[[#This Row],[TRANSAMT]],0)</f>
        <v>208843</v>
      </c>
      <c r="R2764" t="s">
        <v>26</v>
      </c>
      <c r="S2764" t="s">
        <v>27</v>
      </c>
    </row>
    <row r="2765" spans="1:19" x14ac:dyDescent="0.25">
      <c r="A2765" s="6">
        <v>20210729</v>
      </c>
      <c r="B2765" t="s">
        <v>768</v>
      </c>
      <c r="C2765" t="s">
        <v>3682</v>
      </c>
      <c r="D2765" t="s">
        <v>6743</v>
      </c>
      <c r="E2765" t="s">
        <v>79</v>
      </c>
      <c r="F2765" t="s">
        <v>24</v>
      </c>
      <c r="G2765" t="s">
        <v>355</v>
      </c>
      <c r="H2765">
        <v>0</v>
      </c>
      <c r="I2765">
        <v>0</v>
      </c>
      <c r="J2765" t="s">
        <v>441</v>
      </c>
      <c r="K2765" t="s">
        <v>7995</v>
      </c>
      <c r="L2765" t="s">
        <v>8003</v>
      </c>
      <c r="M27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5" t="s">
        <v>8004</v>
      </c>
      <c r="O2765" s="4">
        <v>-17070</v>
      </c>
      <c r="P2765" s="4">
        <f>IF(Table_GL_DATA_QUERY[[#This Row],[TRANSAMT]]&gt;0,Table_GL_DATA_QUERY[[#This Row],[TRANSAMT]],0)</f>
        <v>0</v>
      </c>
      <c r="Q2765" s="4">
        <f>-IF(Table_GL_DATA_QUERY[[#This Row],[TRANSAMT]]&lt;0,Table_GL_DATA_QUERY[[#This Row],[TRANSAMT]],0)</f>
        <v>17070</v>
      </c>
      <c r="R2765" t="s">
        <v>26</v>
      </c>
      <c r="S2765" t="s">
        <v>27</v>
      </c>
    </row>
    <row r="2766" spans="1:19" x14ac:dyDescent="0.25">
      <c r="A2766" s="6">
        <v>20210708</v>
      </c>
      <c r="B2766" t="s">
        <v>768</v>
      </c>
      <c r="C2766" t="s">
        <v>3682</v>
      </c>
      <c r="D2766" t="s">
        <v>6415</v>
      </c>
      <c r="E2766" t="s">
        <v>264</v>
      </c>
      <c r="F2766" t="s">
        <v>24</v>
      </c>
      <c r="G2766" t="s">
        <v>355</v>
      </c>
      <c r="H2766">
        <v>0</v>
      </c>
      <c r="I2766">
        <v>0</v>
      </c>
      <c r="J2766" t="s">
        <v>441</v>
      </c>
      <c r="K2766" t="s">
        <v>8877</v>
      </c>
      <c r="L2766" t="s">
        <v>8878</v>
      </c>
      <c r="M27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6" t="s">
        <v>8879</v>
      </c>
      <c r="O2766" s="4">
        <v>-9418</v>
      </c>
      <c r="P2766" s="4">
        <f>IF(Table_GL_DATA_QUERY[[#This Row],[TRANSAMT]]&gt;0,Table_GL_DATA_QUERY[[#This Row],[TRANSAMT]],0)</f>
        <v>0</v>
      </c>
      <c r="Q2766" s="4">
        <f>-IF(Table_GL_DATA_QUERY[[#This Row],[TRANSAMT]]&lt;0,Table_GL_DATA_QUERY[[#This Row],[TRANSAMT]],0)</f>
        <v>9418</v>
      </c>
      <c r="R2766" t="s">
        <v>26</v>
      </c>
      <c r="S2766" t="s">
        <v>27</v>
      </c>
    </row>
    <row r="2767" spans="1:19" x14ac:dyDescent="0.25">
      <c r="A2767" s="6">
        <v>20210708</v>
      </c>
      <c r="B2767" t="s">
        <v>768</v>
      </c>
      <c r="C2767" t="s">
        <v>3682</v>
      </c>
      <c r="D2767" t="s">
        <v>6415</v>
      </c>
      <c r="E2767" t="s">
        <v>265</v>
      </c>
      <c r="F2767" t="s">
        <v>311</v>
      </c>
      <c r="G2767" t="s">
        <v>355</v>
      </c>
      <c r="H2767">
        <v>0</v>
      </c>
      <c r="I2767">
        <v>0</v>
      </c>
      <c r="J2767" t="s">
        <v>441</v>
      </c>
      <c r="K2767" t="s">
        <v>8880</v>
      </c>
      <c r="L2767" t="s">
        <v>8881</v>
      </c>
      <c r="M27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7" t="s">
        <v>8882</v>
      </c>
      <c r="O2767" s="4">
        <v>-63538</v>
      </c>
      <c r="P2767" s="4">
        <f>IF(Table_GL_DATA_QUERY[[#This Row],[TRANSAMT]]&gt;0,Table_GL_DATA_QUERY[[#This Row],[TRANSAMT]],0)</f>
        <v>0</v>
      </c>
      <c r="Q2767" s="4">
        <f>-IF(Table_GL_DATA_QUERY[[#This Row],[TRANSAMT]]&lt;0,Table_GL_DATA_QUERY[[#This Row],[TRANSAMT]],0)</f>
        <v>63538</v>
      </c>
      <c r="R2767" t="s">
        <v>26</v>
      </c>
      <c r="S2767" t="s">
        <v>27</v>
      </c>
    </row>
    <row r="2768" spans="1:19" x14ac:dyDescent="0.25">
      <c r="A2768" s="6">
        <v>20210708</v>
      </c>
      <c r="B2768" t="s">
        <v>768</v>
      </c>
      <c r="C2768" t="s">
        <v>3682</v>
      </c>
      <c r="D2768" t="s">
        <v>6415</v>
      </c>
      <c r="E2768" t="s">
        <v>266</v>
      </c>
      <c r="F2768" t="s">
        <v>311</v>
      </c>
      <c r="G2768" t="s">
        <v>355</v>
      </c>
      <c r="H2768">
        <v>0</v>
      </c>
      <c r="I2768">
        <v>0</v>
      </c>
      <c r="J2768" t="s">
        <v>441</v>
      </c>
      <c r="K2768" t="s">
        <v>8883</v>
      </c>
      <c r="L2768" t="s">
        <v>8884</v>
      </c>
      <c r="M27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8" t="s">
        <v>8885</v>
      </c>
      <c r="O2768" s="4">
        <v>-206802</v>
      </c>
      <c r="P2768" s="4">
        <f>IF(Table_GL_DATA_QUERY[[#This Row],[TRANSAMT]]&gt;0,Table_GL_DATA_QUERY[[#This Row],[TRANSAMT]],0)</f>
        <v>0</v>
      </c>
      <c r="Q2768" s="4">
        <f>-IF(Table_GL_DATA_QUERY[[#This Row],[TRANSAMT]]&lt;0,Table_GL_DATA_QUERY[[#This Row],[TRANSAMT]],0)</f>
        <v>206802</v>
      </c>
      <c r="R2768" t="s">
        <v>26</v>
      </c>
      <c r="S2768" t="s">
        <v>27</v>
      </c>
    </row>
    <row r="2769" spans="1:19" x14ac:dyDescent="0.25">
      <c r="A2769" s="6">
        <v>20210708</v>
      </c>
      <c r="B2769" t="s">
        <v>768</v>
      </c>
      <c r="C2769" t="s">
        <v>3682</v>
      </c>
      <c r="D2769" t="s">
        <v>6415</v>
      </c>
      <c r="E2769" t="s">
        <v>267</v>
      </c>
      <c r="F2769" t="s">
        <v>8886</v>
      </c>
      <c r="G2769" t="s">
        <v>355</v>
      </c>
      <c r="H2769">
        <v>0</v>
      </c>
      <c r="I2769">
        <v>0</v>
      </c>
      <c r="J2769" t="s">
        <v>466</v>
      </c>
      <c r="K2769" t="s">
        <v>8887</v>
      </c>
      <c r="L2769" t="s">
        <v>8888</v>
      </c>
      <c r="M27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69" t="s">
        <v>8889</v>
      </c>
      <c r="O2769" s="4">
        <v>-6454338</v>
      </c>
      <c r="P2769" s="4">
        <f>IF(Table_GL_DATA_QUERY[[#This Row],[TRANSAMT]]&gt;0,Table_GL_DATA_QUERY[[#This Row],[TRANSAMT]],0)</f>
        <v>0</v>
      </c>
      <c r="Q2769" s="4">
        <f>-IF(Table_GL_DATA_QUERY[[#This Row],[TRANSAMT]]&lt;0,Table_GL_DATA_QUERY[[#This Row],[TRANSAMT]],0)</f>
        <v>6454338</v>
      </c>
      <c r="R2769" t="s">
        <v>26</v>
      </c>
      <c r="S2769" t="s">
        <v>27</v>
      </c>
    </row>
    <row r="2770" spans="1:19" x14ac:dyDescent="0.25">
      <c r="A2770" s="6">
        <v>20210708</v>
      </c>
      <c r="B2770" t="s">
        <v>768</v>
      </c>
      <c r="C2770" t="s">
        <v>3682</v>
      </c>
      <c r="D2770" t="s">
        <v>6415</v>
      </c>
      <c r="E2770" t="s">
        <v>268</v>
      </c>
      <c r="F2770" t="s">
        <v>8890</v>
      </c>
      <c r="G2770" t="s">
        <v>355</v>
      </c>
      <c r="H2770">
        <v>0</v>
      </c>
      <c r="I2770">
        <v>0</v>
      </c>
      <c r="J2770" t="s">
        <v>466</v>
      </c>
      <c r="K2770" t="s">
        <v>8891</v>
      </c>
      <c r="L2770" t="s">
        <v>8892</v>
      </c>
      <c r="M27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0" t="s">
        <v>8893</v>
      </c>
      <c r="O2770" s="4">
        <v>-7542155</v>
      </c>
      <c r="P2770" s="4">
        <f>IF(Table_GL_DATA_QUERY[[#This Row],[TRANSAMT]]&gt;0,Table_GL_DATA_QUERY[[#This Row],[TRANSAMT]],0)</f>
        <v>0</v>
      </c>
      <c r="Q2770" s="4">
        <f>-IF(Table_GL_DATA_QUERY[[#This Row],[TRANSAMT]]&lt;0,Table_GL_DATA_QUERY[[#This Row],[TRANSAMT]],0)</f>
        <v>7542155</v>
      </c>
      <c r="R2770" t="s">
        <v>26</v>
      </c>
      <c r="S2770" t="s">
        <v>27</v>
      </c>
    </row>
    <row r="2771" spans="1:19" x14ac:dyDescent="0.25">
      <c r="A2771" s="6">
        <v>20210708</v>
      </c>
      <c r="B2771" t="s">
        <v>768</v>
      </c>
      <c r="C2771" t="s">
        <v>3682</v>
      </c>
      <c r="D2771" t="s">
        <v>6415</v>
      </c>
      <c r="E2771" t="s">
        <v>269</v>
      </c>
      <c r="F2771" t="s">
        <v>52</v>
      </c>
      <c r="G2771" t="s">
        <v>355</v>
      </c>
      <c r="H2771">
        <v>0</v>
      </c>
      <c r="I2771">
        <v>0</v>
      </c>
      <c r="J2771" t="s">
        <v>466</v>
      </c>
      <c r="K2771" t="s">
        <v>8894</v>
      </c>
      <c r="L2771" t="s">
        <v>8895</v>
      </c>
      <c r="M27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1" t="s">
        <v>8896</v>
      </c>
      <c r="O2771" s="4">
        <v>-78240</v>
      </c>
      <c r="P2771" s="4">
        <f>IF(Table_GL_DATA_QUERY[[#This Row],[TRANSAMT]]&gt;0,Table_GL_DATA_QUERY[[#This Row],[TRANSAMT]],0)</f>
        <v>0</v>
      </c>
      <c r="Q2771" s="4">
        <f>-IF(Table_GL_DATA_QUERY[[#This Row],[TRANSAMT]]&lt;0,Table_GL_DATA_QUERY[[#This Row],[TRANSAMT]],0)</f>
        <v>78240</v>
      </c>
      <c r="R2771" t="s">
        <v>26</v>
      </c>
      <c r="S2771" t="s">
        <v>27</v>
      </c>
    </row>
    <row r="2772" spans="1:19" x14ac:dyDescent="0.25">
      <c r="A2772" s="6">
        <v>20210708</v>
      </c>
      <c r="B2772" t="s">
        <v>768</v>
      </c>
      <c r="C2772" t="s">
        <v>3682</v>
      </c>
      <c r="D2772" t="s">
        <v>6415</v>
      </c>
      <c r="E2772" t="s">
        <v>48</v>
      </c>
      <c r="F2772" t="s">
        <v>503</v>
      </c>
      <c r="G2772" t="s">
        <v>355</v>
      </c>
      <c r="H2772">
        <v>0</v>
      </c>
      <c r="I2772">
        <v>0</v>
      </c>
      <c r="J2772" t="s">
        <v>466</v>
      </c>
      <c r="K2772" t="s">
        <v>8897</v>
      </c>
      <c r="L2772" t="s">
        <v>8898</v>
      </c>
      <c r="M27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2" t="s">
        <v>8899</v>
      </c>
      <c r="O2772" s="4">
        <v>-1325913</v>
      </c>
      <c r="P2772" s="4">
        <f>IF(Table_GL_DATA_QUERY[[#This Row],[TRANSAMT]]&gt;0,Table_GL_DATA_QUERY[[#This Row],[TRANSAMT]],0)</f>
        <v>0</v>
      </c>
      <c r="Q2772" s="4">
        <f>-IF(Table_GL_DATA_QUERY[[#This Row],[TRANSAMT]]&lt;0,Table_GL_DATA_QUERY[[#This Row],[TRANSAMT]],0)</f>
        <v>1325913</v>
      </c>
      <c r="R2772" t="s">
        <v>26</v>
      </c>
      <c r="S2772" t="s">
        <v>27</v>
      </c>
    </row>
    <row r="2773" spans="1:19" x14ac:dyDescent="0.25">
      <c r="A2773" s="6">
        <v>20210708</v>
      </c>
      <c r="B2773" t="s">
        <v>768</v>
      </c>
      <c r="C2773" t="s">
        <v>3682</v>
      </c>
      <c r="D2773" t="s">
        <v>6415</v>
      </c>
      <c r="E2773" t="s">
        <v>50</v>
      </c>
      <c r="F2773" t="s">
        <v>455</v>
      </c>
      <c r="G2773" t="s">
        <v>355</v>
      </c>
      <c r="H2773">
        <v>0</v>
      </c>
      <c r="I2773">
        <v>0</v>
      </c>
      <c r="J2773" t="s">
        <v>466</v>
      </c>
      <c r="K2773" t="s">
        <v>8900</v>
      </c>
      <c r="L2773" t="s">
        <v>8901</v>
      </c>
      <c r="M27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3" t="s">
        <v>8902</v>
      </c>
      <c r="O2773" s="4">
        <v>-236480</v>
      </c>
      <c r="P2773" s="4">
        <f>IF(Table_GL_DATA_QUERY[[#This Row],[TRANSAMT]]&gt;0,Table_GL_DATA_QUERY[[#This Row],[TRANSAMT]],0)</f>
        <v>0</v>
      </c>
      <c r="Q2773" s="4">
        <f>-IF(Table_GL_DATA_QUERY[[#This Row],[TRANSAMT]]&lt;0,Table_GL_DATA_QUERY[[#This Row],[TRANSAMT]],0)</f>
        <v>236480</v>
      </c>
      <c r="R2773" t="s">
        <v>26</v>
      </c>
      <c r="S2773" t="s">
        <v>27</v>
      </c>
    </row>
    <row r="2774" spans="1:19" x14ac:dyDescent="0.25">
      <c r="A2774" s="6">
        <v>20210708</v>
      </c>
      <c r="B2774" t="s">
        <v>768</v>
      </c>
      <c r="C2774" t="s">
        <v>3682</v>
      </c>
      <c r="D2774" t="s">
        <v>6415</v>
      </c>
      <c r="E2774" t="s">
        <v>51</v>
      </c>
      <c r="F2774" t="s">
        <v>41</v>
      </c>
      <c r="G2774" t="s">
        <v>355</v>
      </c>
      <c r="H2774">
        <v>0</v>
      </c>
      <c r="I2774">
        <v>0</v>
      </c>
      <c r="J2774" t="s">
        <v>466</v>
      </c>
      <c r="K2774" t="s">
        <v>8903</v>
      </c>
      <c r="L2774" t="s">
        <v>8904</v>
      </c>
      <c r="M27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4" t="s">
        <v>8905</v>
      </c>
      <c r="O2774" s="4">
        <v>-42000</v>
      </c>
      <c r="P2774" s="4">
        <f>IF(Table_GL_DATA_QUERY[[#This Row],[TRANSAMT]]&gt;0,Table_GL_DATA_QUERY[[#This Row],[TRANSAMT]],0)</f>
        <v>0</v>
      </c>
      <c r="Q2774" s="4">
        <f>-IF(Table_GL_DATA_QUERY[[#This Row],[TRANSAMT]]&lt;0,Table_GL_DATA_QUERY[[#This Row],[TRANSAMT]],0)</f>
        <v>42000</v>
      </c>
      <c r="R2774" t="s">
        <v>26</v>
      </c>
      <c r="S2774" t="s">
        <v>27</v>
      </c>
    </row>
    <row r="2775" spans="1:19" x14ac:dyDescent="0.25">
      <c r="A2775" s="6">
        <v>20210708</v>
      </c>
      <c r="B2775" t="s">
        <v>768</v>
      </c>
      <c r="C2775" t="s">
        <v>3682</v>
      </c>
      <c r="D2775" t="s">
        <v>6415</v>
      </c>
      <c r="E2775" t="s">
        <v>53</v>
      </c>
      <c r="F2775" t="s">
        <v>185</v>
      </c>
      <c r="G2775" t="s">
        <v>355</v>
      </c>
      <c r="H2775">
        <v>0</v>
      </c>
      <c r="I2775">
        <v>0</v>
      </c>
      <c r="J2775" t="s">
        <v>466</v>
      </c>
      <c r="K2775" t="s">
        <v>8906</v>
      </c>
      <c r="L2775" t="s">
        <v>8907</v>
      </c>
      <c r="M27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5" t="s">
        <v>8908</v>
      </c>
      <c r="O2775" s="4">
        <v>-180841</v>
      </c>
      <c r="P2775" s="4">
        <f>IF(Table_GL_DATA_QUERY[[#This Row],[TRANSAMT]]&gt;0,Table_GL_DATA_QUERY[[#This Row],[TRANSAMT]],0)</f>
        <v>0</v>
      </c>
      <c r="Q2775" s="4">
        <f>-IF(Table_GL_DATA_QUERY[[#This Row],[TRANSAMT]]&lt;0,Table_GL_DATA_QUERY[[#This Row],[TRANSAMT]],0)</f>
        <v>180841</v>
      </c>
      <c r="R2775" t="s">
        <v>26</v>
      </c>
      <c r="S2775" t="s">
        <v>27</v>
      </c>
    </row>
    <row r="2776" spans="1:19" x14ac:dyDescent="0.25">
      <c r="A2776" s="6">
        <v>20210708</v>
      </c>
      <c r="B2776" t="s">
        <v>768</v>
      </c>
      <c r="C2776" t="s">
        <v>3682</v>
      </c>
      <c r="D2776" t="s">
        <v>6415</v>
      </c>
      <c r="E2776" t="s">
        <v>54</v>
      </c>
      <c r="F2776" t="s">
        <v>1748</v>
      </c>
      <c r="G2776" t="s">
        <v>355</v>
      </c>
      <c r="H2776">
        <v>0</v>
      </c>
      <c r="I2776">
        <v>0</v>
      </c>
      <c r="J2776" t="s">
        <v>466</v>
      </c>
      <c r="K2776" t="s">
        <v>8909</v>
      </c>
      <c r="L2776" t="s">
        <v>8910</v>
      </c>
      <c r="M27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6" t="s">
        <v>8911</v>
      </c>
      <c r="O2776" s="4">
        <v>-321299</v>
      </c>
      <c r="P2776" s="4">
        <f>IF(Table_GL_DATA_QUERY[[#This Row],[TRANSAMT]]&gt;0,Table_GL_DATA_QUERY[[#This Row],[TRANSAMT]],0)</f>
        <v>0</v>
      </c>
      <c r="Q2776" s="4">
        <f>-IF(Table_GL_DATA_QUERY[[#This Row],[TRANSAMT]]&lt;0,Table_GL_DATA_QUERY[[#This Row],[TRANSAMT]],0)</f>
        <v>321299</v>
      </c>
      <c r="R2776" t="s">
        <v>26</v>
      </c>
      <c r="S2776" t="s">
        <v>27</v>
      </c>
    </row>
    <row r="2777" spans="1:19" x14ac:dyDescent="0.25">
      <c r="A2777" s="6">
        <v>20210708</v>
      </c>
      <c r="B2777" t="s">
        <v>768</v>
      </c>
      <c r="C2777" t="s">
        <v>3682</v>
      </c>
      <c r="D2777" t="s">
        <v>6415</v>
      </c>
      <c r="E2777" t="s">
        <v>55</v>
      </c>
      <c r="F2777" t="s">
        <v>24</v>
      </c>
      <c r="G2777" t="s">
        <v>355</v>
      </c>
      <c r="H2777">
        <v>0</v>
      </c>
      <c r="I2777">
        <v>0</v>
      </c>
      <c r="J2777" t="s">
        <v>466</v>
      </c>
      <c r="K2777" t="s">
        <v>8912</v>
      </c>
      <c r="L2777" t="s">
        <v>8913</v>
      </c>
      <c r="M27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7" t="s">
        <v>8914</v>
      </c>
      <c r="O2777" s="4">
        <v>-1988</v>
      </c>
      <c r="P2777" s="4">
        <f>IF(Table_GL_DATA_QUERY[[#This Row],[TRANSAMT]]&gt;0,Table_GL_DATA_QUERY[[#This Row],[TRANSAMT]],0)</f>
        <v>0</v>
      </c>
      <c r="Q2777" s="4">
        <f>-IF(Table_GL_DATA_QUERY[[#This Row],[TRANSAMT]]&lt;0,Table_GL_DATA_QUERY[[#This Row],[TRANSAMT]],0)</f>
        <v>1988</v>
      </c>
      <c r="R2777" t="s">
        <v>26</v>
      </c>
      <c r="S2777" t="s">
        <v>27</v>
      </c>
    </row>
    <row r="2778" spans="1:19" x14ac:dyDescent="0.25">
      <c r="A2778" s="6">
        <v>20210708</v>
      </c>
      <c r="B2778" t="s">
        <v>768</v>
      </c>
      <c r="C2778" t="s">
        <v>3682</v>
      </c>
      <c r="D2778" t="s">
        <v>6415</v>
      </c>
      <c r="E2778" t="s">
        <v>270</v>
      </c>
      <c r="F2778" t="s">
        <v>444</v>
      </c>
      <c r="G2778" t="s">
        <v>355</v>
      </c>
      <c r="H2778">
        <v>0</v>
      </c>
      <c r="I2778">
        <v>0</v>
      </c>
      <c r="J2778" t="s">
        <v>466</v>
      </c>
      <c r="K2778" t="s">
        <v>8915</v>
      </c>
      <c r="L2778" t="s">
        <v>8916</v>
      </c>
      <c r="M27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8" t="s">
        <v>8917</v>
      </c>
      <c r="O2778" s="4">
        <v>-325067</v>
      </c>
      <c r="P2778" s="4">
        <f>IF(Table_GL_DATA_QUERY[[#This Row],[TRANSAMT]]&gt;0,Table_GL_DATA_QUERY[[#This Row],[TRANSAMT]],0)</f>
        <v>0</v>
      </c>
      <c r="Q2778" s="4">
        <f>-IF(Table_GL_DATA_QUERY[[#This Row],[TRANSAMT]]&lt;0,Table_GL_DATA_QUERY[[#This Row],[TRANSAMT]],0)</f>
        <v>325067</v>
      </c>
      <c r="R2778" t="s">
        <v>26</v>
      </c>
      <c r="S2778" t="s">
        <v>27</v>
      </c>
    </row>
    <row r="2779" spans="1:19" x14ac:dyDescent="0.25">
      <c r="A2779" s="6">
        <v>20210708</v>
      </c>
      <c r="B2779" t="s">
        <v>768</v>
      </c>
      <c r="C2779" t="s">
        <v>3682</v>
      </c>
      <c r="D2779" t="s">
        <v>6415</v>
      </c>
      <c r="E2779" t="s">
        <v>271</v>
      </c>
      <c r="F2779" t="s">
        <v>8918</v>
      </c>
      <c r="G2779" t="s">
        <v>355</v>
      </c>
      <c r="H2779">
        <v>0</v>
      </c>
      <c r="I2779">
        <v>0</v>
      </c>
      <c r="J2779" t="s">
        <v>473</v>
      </c>
      <c r="K2779" t="s">
        <v>8919</v>
      </c>
      <c r="L2779" t="s">
        <v>8920</v>
      </c>
      <c r="M27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79" t="s">
        <v>8921</v>
      </c>
      <c r="O2779" s="4">
        <v>-2572828</v>
      </c>
      <c r="P2779" s="4">
        <f>IF(Table_GL_DATA_QUERY[[#This Row],[TRANSAMT]]&gt;0,Table_GL_DATA_QUERY[[#This Row],[TRANSAMT]],0)</f>
        <v>0</v>
      </c>
      <c r="Q2779" s="4">
        <f>-IF(Table_GL_DATA_QUERY[[#This Row],[TRANSAMT]]&lt;0,Table_GL_DATA_QUERY[[#This Row],[TRANSAMT]],0)</f>
        <v>2572828</v>
      </c>
      <c r="R2779" t="s">
        <v>26</v>
      </c>
      <c r="S2779" t="s">
        <v>27</v>
      </c>
    </row>
    <row r="2780" spans="1:19" x14ac:dyDescent="0.25">
      <c r="A2780" s="6">
        <v>20210708</v>
      </c>
      <c r="B2780" t="s">
        <v>768</v>
      </c>
      <c r="C2780" t="s">
        <v>3682</v>
      </c>
      <c r="D2780" t="s">
        <v>6415</v>
      </c>
      <c r="E2780" t="s">
        <v>272</v>
      </c>
      <c r="F2780" t="s">
        <v>595</v>
      </c>
      <c r="G2780" t="s">
        <v>355</v>
      </c>
      <c r="H2780">
        <v>0</v>
      </c>
      <c r="I2780">
        <v>0</v>
      </c>
      <c r="J2780" t="s">
        <v>473</v>
      </c>
      <c r="K2780" t="s">
        <v>8922</v>
      </c>
      <c r="L2780" t="s">
        <v>8923</v>
      </c>
      <c r="M27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0" t="s">
        <v>8924</v>
      </c>
      <c r="O2780" s="4">
        <v>-3486328</v>
      </c>
      <c r="P2780" s="4">
        <f>IF(Table_GL_DATA_QUERY[[#This Row],[TRANSAMT]]&gt;0,Table_GL_DATA_QUERY[[#This Row],[TRANSAMT]],0)</f>
        <v>0</v>
      </c>
      <c r="Q2780" s="4">
        <f>-IF(Table_GL_DATA_QUERY[[#This Row],[TRANSAMT]]&lt;0,Table_GL_DATA_QUERY[[#This Row],[TRANSAMT]],0)</f>
        <v>3486328</v>
      </c>
      <c r="R2780" t="s">
        <v>26</v>
      </c>
      <c r="S2780" t="s">
        <v>27</v>
      </c>
    </row>
    <row r="2781" spans="1:19" x14ac:dyDescent="0.25">
      <c r="A2781" s="6">
        <v>20210708</v>
      </c>
      <c r="B2781" t="s">
        <v>768</v>
      </c>
      <c r="C2781" t="s">
        <v>3682</v>
      </c>
      <c r="D2781" t="s">
        <v>6415</v>
      </c>
      <c r="E2781" t="s">
        <v>273</v>
      </c>
      <c r="F2781" t="s">
        <v>249</v>
      </c>
      <c r="G2781" t="s">
        <v>355</v>
      </c>
      <c r="H2781">
        <v>0</v>
      </c>
      <c r="I2781">
        <v>0</v>
      </c>
      <c r="J2781" t="s">
        <v>473</v>
      </c>
      <c r="K2781" t="s">
        <v>8925</v>
      </c>
      <c r="L2781" t="s">
        <v>8926</v>
      </c>
      <c r="M27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1" t="s">
        <v>8927</v>
      </c>
      <c r="O2781" s="4">
        <v>-665127</v>
      </c>
      <c r="P2781" s="4">
        <f>IF(Table_GL_DATA_QUERY[[#This Row],[TRANSAMT]]&gt;0,Table_GL_DATA_QUERY[[#This Row],[TRANSAMT]],0)</f>
        <v>0</v>
      </c>
      <c r="Q2781" s="4">
        <f>-IF(Table_GL_DATA_QUERY[[#This Row],[TRANSAMT]]&lt;0,Table_GL_DATA_QUERY[[#This Row],[TRANSAMT]],0)</f>
        <v>665127</v>
      </c>
      <c r="R2781" t="s">
        <v>26</v>
      </c>
      <c r="S2781" t="s">
        <v>27</v>
      </c>
    </row>
    <row r="2782" spans="1:19" x14ac:dyDescent="0.25">
      <c r="A2782" s="6">
        <v>20210708</v>
      </c>
      <c r="B2782" t="s">
        <v>768</v>
      </c>
      <c r="C2782" t="s">
        <v>3682</v>
      </c>
      <c r="D2782" t="s">
        <v>6415</v>
      </c>
      <c r="E2782" t="s">
        <v>274</v>
      </c>
      <c r="F2782" t="s">
        <v>150</v>
      </c>
      <c r="G2782" t="s">
        <v>355</v>
      </c>
      <c r="H2782">
        <v>0</v>
      </c>
      <c r="I2782">
        <v>0</v>
      </c>
      <c r="J2782" t="s">
        <v>473</v>
      </c>
      <c r="K2782" t="s">
        <v>8928</v>
      </c>
      <c r="L2782" t="s">
        <v>8929</v>
      </c>
      <c r="M27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2" t="s">
        <v>8930</v>
      </c>
      <c r="O2782" s="4">
        <v>-30613</v>
      </c>
      <c r="P2782" s="4">
        <f>IF(Table_GL_DATA_QUERY[[#This Row],[TRANSAMT]]&gt;0,Table_GL_DATA_QUERY[[#This Row],[TRANSAMT]],0)</f>
        <v>0</v>
      </c>
      <c r="Q2782" s="4">
        <f>-IF(Table_GL_DATA_QUERY[[#This Row],[TRANSAMT]]&lt;0,Table_GL_DATA_QUERY[[#This Row],[TRANSAMT]],0)</f>
        <v>30613</v>
      </c>
      <c r="R2782" t="s">
        <v>26</v>
      </c>
      <c r="S2782" t="s">
        <v>27</v>
      </c>
    </row>
    <row r="2783" spans="1:19" x14ac:dyDescent="0.25">
      <c r="A2783" s="6">
        <v>20210708</v>
      </c>
      <c r="B2783" t="s">
        <v>768</v>
      </c>
      <c r="C2783" t="s">
        <v>3682</v>
      </c>
      <c r="D2783" t="s">
        <v>6415</v>
      </c>
      <c r="E2783" t="s">
        <v>275</v>
      </c>
      <c r="F2783" t="s">
        <v>359</v>
      </c>
      <c r="G2783" t="s">
        <v>355</v>
      </c>
      <c r="H2783">
        <v>0</v>
      </c>
      <c r="I2783">
        <v>0</v>
      </c>
      <c r="J2783" t="s">
        <v>473</v>
      </c>
      <c r="K2783" t="s">
        <v>8931</v>
      </c>
      <c r="L2783" t="s">
        <v>8932</v>
      </c>
      <c r="M27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3" t="s">
        <v>8933</v>
      </c>
      <c r="O2783" s="4">
        <v>-90039</v>
      </c>
      <c r="P2783" s="4">
        <f>IF(Table_GL_DATA_QUERY[[#This Row],[TRANSAMT]]&gt;0,Table_GL_DATA_QUERY[[#This Row],[TRANSAMT]],0)</f>
        <v>0</v>
      </c>
      <c r="Q2783" s="4">
        <f>-IF(Table_GL_DATA_QUERY[[#This Row],[TRANSAMT]]&lt;0,Table_GL_DATA_QUERY[[#This Row],[TRANSAMT]],0)</f>
        <v>90039</v>
      </c>
      <c r="R2783" t="s">
        <v>26</v>
      </c>
      <c r="S2783" t="s">
        <v>27</v>
      </c>
    </row>
    <row r="2784" spans="1:19" x14ac:dyDescent="0.25">
      <c r="A2784" s="6">
        <v>20210708</v>
      </c>
      <c r="B2784" t="s">
        <v>768</v>
      </c>
      <c r="C2784" t="s">
        <v>3682</v>
      </c>
      <c r="D2784" t="s">
        <v>6415</v>
      </c>
      <c r="E2784" t="s">
        <v>276</v>
      </c>
      <c r="F2784" t="s">
        <v>24</v>
      </c>
      <c r="G2784" t="s">
        <v>355</v>
      </c>
      <c r="H2784">
        <v>0</v>
      </c>
      <c r="I2784">
        <v>0</v>
      </c>
      <c r="J2784" t="s">
        <v>473</v>
      </c>
      <c r="K2784" t="s">
        <v>8934</v>
      </c>
      <c r="L2784" t="s">
        <v>8935</v>
      </c>
      <c r="M27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4" t="s">
        <v>8936</v>
      </c>
      <c r="O2784" s="4">
        <v>-10000</v>
      </c>
      <c r="P2784" s="4">
        <f>IF(Table_GL_DATA_QUERY[[#This Row],[TRANSAMT]]&gt;0,Table_GL_DATA_QUERY[[#This Row],[TRANSAMT]],0)</f>
        <v>0</v>
      </c>
      <c r="Q2784" s="4">
        <f>-IF(Table_GL_DATA_QUERY[[#This Row],[TRANSAMT]]&lt;0,Table_GL_DATA_QUERY[[#This Row],[TRANSAMT]],0)</f>
        <v>10000</v>
      </c>
      <c r="R2784" t="s">
        <v>26</v>
      </c>
      <c r="S2784" t="s">
        <v>27</v>
      </c>
    </row>
    <row r="2785" spans="1:19" x14ac:dyDescent="0.25">
      <c r="A2785" s="6">
        <v>20210708</v>
      </c>
      <c r="B2785" t="s">
        <v>768</v>
      </c>
      <c r="C2785" t="s">
        <v>3682</v>
      </c>
      <c r="D2785" t="s">
        <v>6415</v>
      </c>
      <c r="E2785" t="s">
        <v>289</v>
      </c>
      <c r="F2785" t="s">
        <v>129</v>
      </c>
      <c r="G2785" t="s">
        <v>355</v>
      </c>
      <c r="H2785">
        <v>0</v>
      </c>
      <c r="I2785">
        <v>0</v>
      </c>
      <c r="J2785" t="s">
        <v>473</v>
      </c>
      <c r="K2785" t="s">
        <v>8937</v>
      </c>
      <c r="L2785" t="s">
        <v>8938</v>
      </c>
      <c r="M27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5" t="s">
        <v>8939</v>
      </c>
      <c r="O2785" s="4">
        <v>-427657</v>
      </c>
      <c r="P2785" s="4">
        <f>IF(Table_GL_DATA_QUERY[[#This Row],[TRANSAMT]]&gt;0,Table_GL_DATA_QUERY[[#This Row],[TRANSAMT]],0)</f>
        <v>0</v>
      </c>
      <c r="Q2785" s="4">
        <f>-IF(Table_GL_DATA_QUERY[[#This Row],[TRANSAMT]]&lt;0,Table_GL_DATA_QUERY[[#This Row],[TRANSAMT]],0)</f>
        <v>427657</v>
      </c>
      <c r="R2785" t="s">
        <v>26</v>
      </c>
      <c r="S2785" t="s">
        <v>27</v>
      </c>
    </row>
    <row r="2786" spans="1:19" x14ac:dyDescent="0.25">
      <c r="A2786" s="6">
        <v>20210708</v>
      </c>
      <c r="B2786" t="s">
        <v>768</v>
      </c>
      <c r="C2786" t="s">
        <v>3682</v>
      </c>
      <c r="D2786" t="s">
        <v>6415</v>
      </c>
      <c r="E2786" t="s">
        <v>290</v>
      </c>
      <c r="F2786" t="s">
        <v>144</v>
      </c>
      <c r="G2786" t="s">
        <v>355</v>
      </c>
      <c r="H2786">
        <v>0</v>
      </c>
      <c r="I2786">
        <v>0</v>
      </c>
      <c r="J2786" t="s">
        <v>473</v>
      </c>
      <c r="K2786" t="s">
        <v>8940</v>
      </c>
      <c r="L2786" t="s">
        <v>8941</v>
      </c>
      <c r="M27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6" t="s">
        <v>8942</v>
      </c>
      <c r="O2786" s="4">
        <v>-145458</v>
      </c>
      <c r="P2786" s="4">
        <f>IF(Table_GL_DATA_QUERY[[#This Row],[TRANSAMT]]&gt;0,Table_GL_DATA_QUERY[[#This Row],[TRANSAMT]],0)</f>
        <v>0</v>
      </c>
      <c r="Q2786" s="4">
        <f>-IF(Table_GL_DATA_QUERY[[#This Row],[TRANSAMT]]&lt;0,Table_GL_DATA_QUERY[[#This Row],[TRANSAMT]],0)</f>
        <v>145458</v>
      </c>
      <c r="R2786" t="s">
        <v>26</v>
      </c>
      <c r="S2786" t="s">
        <v>27</v>
      </c>
    </row>
    <row r="2787" spans="1:19" x14ac:dyDescent="0.25">
      <c r="A2787" s="6">
        <v>20210708</v>
      </c>
      <c r="B2787" t="s">
        <v>768</v>
      </c>
      <c r="C2787" t="s">
        <v>3682</v>
      </c>
      <c r="D2787" t="s">
        <v>6415</v>
      </c>
      <c r="E2787" t="s">
        <v>291</v>
      </c>
      <c r="F2787" t="s">
        <v>202</v>
      </c>
      <c r="G2787" t="s">
        <v>355</v>
      </c>
      <c r="H2787">
        <v>0</v>
      </c>
      <c r="I2787">
        <v>0</v>
      </c>
      <c r="J2787" t="s">
        <v>473</v>
      </c>
      <c r="K2787" t="s">
        <v>8943</v>
      </c>
      <c r="L2787" t="s">
        <v>8944</v>
      </c>
      <c r="M27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7" t="s">
        <v>8945</v>
      </c>
      <c r="O2787" s="4">
        <v>-87522</v>
      </c>
      <c r="P2787" s="4">
        <f>IF(Table_GL_DATA_QUERY[[#This Row],[TRANSAMT]]&gt;0,Table_GL_DATA_QUERY[[#This Row],[TRANSAMT]],0)</f>
        <v>0</v>
      </c>
      <c r="Q2787" s="4">
        <f>-IF(Table_GL_DATA_QUERY[[#This Row],[TRANSAMT]]&lt;0,Table_GL_DATA_QUERY[[#This Row],[TRANSAMT]],0)</f>
        <v>87522</v>
      </c>
      <c r="R2787" t="s">
        <v>26</v>
      </c>
      <c r="S2787" t="s">
        <v>27</v>
      </c>
    </row>
    <row r="2788" spans="1:19" x14ac:dyDescent="0.25">
      <c r="A2788" s="6">
        <v>20210715</v>
      </c>
      <c r="B2788" t="s">
        <v>768</v>
      </c>
      <c r="C2788" t="s">
        <v>3682</v>
      </c>
      <c r="D2788" t="s">
        <v>6621</v>
      </c>
      <c r="E2788" t="s">
        <v>122</v>
      </c>
      <c r="F2788" t="s">
        <v>41</v>
      </c>
      <c r="G2788" t="s">
        <v>355</v>
      </c>
      <c r="H2788">
        <v>0</v>
      </c>
      <c r="I2788">
        <v>0</v>
      </c>
      <c r="J2788" t="s">
        <v>466</v>
      </c>
      <c r="K2788" t="s">
        <v>7665</v>
      </c>
      <c r="L2788" t="s">
        <v>7666</v>
      </c>
      <c r="M27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8" t="s">
        <v>7667</v>
      </c>
      <c r="O2788" s="4">
        <v>-58487</v>
      </c>
      <c r="P2788" s="4">
        <f>IF(Table_GL_DATA_QUERY[[#This Row],[TRANSAMT]]&gt;0,Table_GL_DATA_QUERY[[#This Row],[TRANSAMT]],0)</f>
        <v>0</v>
      </c>
      <c r="Q2788" s="4">
        <f>-IF(Table_GL_DATA_QUERY[[#This Row],[TRANSAMT]]&lt;0,Table_GL_DATA_QUERY[[#This Row],[TRANSAMT]],0)</f>
        <v>58487</v>
      </c>
      <c r="R2788" t="s">
        <v>26</v>
      </c>
      <c r="S2788" t="s">
        <v>27</v>
      </c>
    </row>
    <row r="2789" spans="1:19" x14ac:dyDescent="0.25">
      <c r="A2789" s="6">
        <v>20210715</v>
      </c>
      <c r="B2789" t="s">
        <v>768</v>
      </c>
      <c r="C2789" t="s">
        <v>3682</v>
      </c>
      <c r="D2789" t="s">
        <v>6621</v>
      </c>
      <c r="E2789" t="s">
        <v>209</v>
      </c>
      <c r="F2789" t="s">
        <v>397</v>
      </c>
      <c r="G2789" t="s">
        <v>355</v>
      </c>
      <c r="H2789">
        <v>0</v>
      </c>
      <c r="I2789">
        <v>0</v>
      </c>
      <c r="J2789" t="s">
        <v>466</v>
      </c>
      <c r="K2789" t="s">
        <v>7668</v>
      </c>
      <c r="L2789" t="s">
        <v>7669</v>
      </c>
      <c r="M27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89" t="s">
        <v>7670</v>
      </c>
      <c r="O2789" s="4">
        <v>-260263</v>
      </c>
      <c r="P2789" s="4">
        <f>IF(Table_GL_DATA_QUERY[[#This Row],[TRANSAMT]]&gt;0,Table_GL_DATA_QUERY[[#This Row],[TRANSAMT]],0)</f>
        <v>0</v>
      </c>
      <c r="Q2789" s="4">
        <f>-IF(Table_GL_DATA_QUERY[[#This Row],[TRANSAMT]]&lt;0,Table_GL_DATA_QUERY[[#This Row],[TRANSAMT]],0)</f>
        <v>260263</v>
      </c>
      <c r="R2789" t="s">
        <v>26</v>
      </c>
      <c r="S2789" t="s">
        <v>27</v>
      </c>
    </row>
    <row r="2790" spans="1:19" x14ac:dyDescent="0.25">
      <c r="A2790" s="6">
        <v>20210715</v>
      </c>
      <c r="B2790" t="s">
        <v>768</v>
      </c>
      <c r="C2790" t="s">
        <v>3682</v>
      </c>
      <c r="D2790" t="s">
        <v>6621</v>
      </c>
      <c r="E2790" t="s">
        <v>210</v>
      </c>
      <c r="F2790" t="s">
        <v>150</v>
      </c>
      <c r="G2790" t="s">
        <v>355</v>
      </c>
      <c r="H2790">
        <v>0</v>
      </c>
      <c r="I2790">
        <v>0</v>
      </c>
      <c r="J2790" t="s">
        <v>466</v>
      </c>
      <c r="K2790" t="s">
        <v>7671</v>
      </c>
      <c r="L2790" t="s">
        <v>7672</v>
      </c>
      <c r="M27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0" t="s">
        <v>7673</v>
      </c>
      <c r="O2790" s="4">
        <v>-41998</v>
      </c>
      <c r="P2790" s="4">
        <f>IF(Table_GL_DATA_QUERY[[#This Row],[TRANSAMT]]&gt;0,Table_GL_DATA_QUERY[[#This Row],[TRANSAMT]],0)</f>
        <v>0</v>
      </c>
      <c r="Q2790" s="4">
        <f>-IF(Table_GL_DATA_QUERY[[#This Row],[TRANSAMT]]&lt;0,Table_GL_DATA_QUERY[[#This Row],[TRANSAMT]],0)</f>
        <v>41998</v>
      </c>
      <c r="R2790" t="s">
        <v>26</v>
      </c>
      <c r="S2790" t="s">
        <v>27</v>
      </c>
    </row>
    <row r="2791" spans="1:19" x14ac:dyDescent="0.25">
      <c r="A2791" s="6">
        <v>20210715</v>
      </c>
      <c r="B2791" t="s">
        <v>768</v>
      </c>
      <c r="C2791" t="s">
        <v>3682</v>
      </c>
      <c r="D2791" t="s">
        <v>6621</v>
      </c>
      <c r="E2791" t="s">
        <v>124</v>
      </c>
      <c r="F2791" t="s">
        <v>918</v>
      </c>
      <c r="G2791" t="s">
        <v>355</v>
      </c>
      <c r="H2791">
        <v>0</v>
      </c>
      <c r="I2791">
        <v>0</v>
      </c>
      <c r="J2791" t="s">
        <v>466</v>
      </c>
      <c r="K2791" t="s">
        <v>7674</v>
      </c>
      <c r="L2791" t="s">
        <v>7675</v>
      </c>
      <c r="M27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1" t="s">
        <v>7676</v>
      </c>
      <c r="O2791" s="4">
        <v>-981726</v>
      </c>
      <c r="P2791" s="4">
        <f>IF(Table_GL_DATA_QUERY[[#This Row],[TRANSAMT]]&gt;0,Table_GL_DATA_QUERY[[#This Row],[TRANSAMT]],0)</f>
        <v>0</v>
      </c>
      <c r="Q2791" s="4">
        <f>-IF(Table_GL_DATA_QUERY[[#This Row],[TRANSAMT]]&lt;0,Table_GL_DATA_QUERY[[#This Row],[TRANSAMT]],0)</f>
        <v>981726</v>
      </c>
      <c r="R2791" t="s">
        <v>26</v>
      </c>
      <c r="S2791" t="s">
        <v>27</v>
      </c>
    </row>
    <row r="2792" spans="1:19" x14ac:dyDescent="0.25">
      <c r="A2792" s="6">
        <v>20210715</v>
      </c>
      <c r="B2792" t="s">
        <v>768</v>
      </c>
      <c r="C2792" t="s">
        <v>3682</v>
      </c>
      <c r="D2792" t="s">
        <v>6621</v>
      </c>
      <c r="E2792" t="s">
        <v>130</v>
      </c>
      <c r="F2792" t="s">
        <v>447</v>
      </c>
      <c r="G2792" t="s">
        <v>355</v>
      </c>
      <c r="H2792">
        <v>0</v>
      </c>
      <c r="I2792">
        <v>0</v>
      </c>
      <c r="J2792" t="s">
        <v>466</v>
      </c>
      <c r="K2792" t="s">
        <v>7677</v>
      </c>
      <c r="L2792" t="s">
        <v>7678</v>
      </c>
      <c r="M27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2" t="s">
        <v>7679</v>
      </c>
      <c r="O2792" s="4">
        <v>-92515</v>
      </c>
      <c r="P2792" s="4">
        <f>IF(Table_GL_DATA_QUERY[[#This Row],[TRANSAMT]]&gt;0,Table_GL_DATA_QUERY[[#This Row],[TRANSAMT]],0)</f>
        <v>0</v>
      </c>
      <c r="Q2792" s="4">
        <f>-IF(Table_GL_DATA_QUERY[[#This Row],[TRANSAMT]]&lt;0,Table_GL_DATA_QUERY[[#This Row],[TRANSAMT]],0)</f>
        <v>92515</v>
      </c>
      <c r="R2792" t="s">
        <v>26</v>
      </c>
      <c r="S2792" t="s">
        <v>27</v>
      </c>
    </row>
    <row r="2793" spans="1:19" x14ac:dyDescent="0.25">
      <c r="A2793" s="6">
        <v>20210715</v>
      </c>
      <c r="B2793" t="s">
        <v>768</v>
      </c>
      <c r="C2793" t="s">
        <v>3682</v>
      </c>
      <c r="D2793" t="s">
        <v>6621</v>
      </c>
      <c r="E2793" t="s">
        <v>153</v>
      </c>
      <c r="F2793" t="s">
        <v>94</v>
      </c>
      <c r="G2793" t="s">
        <v>355</v>
      </c>
      <c r="H2793">
        <v>0</v>
      </c>
      <c r="I2793">
        <v>0</v>
      </c>
      <c r="J2793" t="s">
        <v>466</v>
      </c>
      <c r="K2793" t="s">
        <v>7680</v>
      </c>
      <c r="L2793" t="s">
        <v>7681</v>
      </c>
      <c r="M27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3" t="s">
        <v>7682</v>
      </c>
      <c r="O2793" s="4">
        <v>-61628</v>
      </c>
      <c r="P2793" s="4">
        <f>IF(Table_GL_DATA_QUERY[[#This Row],[TRANSAMT]]&gt;0,Table_GL_DATA_QUERY[[#This Row],[TRANSAMT]],0)</f>
        <v>0</v>
      </c>
      <c r="Q2793" s="4">
        <f>-IF(Table_GL_DATA_QUERY[[#This Row],[TRANSAMT]]&lt;0,Table_GL_DATA_QUERY[[#This Row],[TRANSAMT]],0)</f>
        <v>61628</v>
      </c>
      <c r="R2793" t="s">
        <v>26</v>
      </c>
      <c r="S2793" t="s">
        <v>27</v>
      </c>
    </row>
    <row r="2794" spans="1:19" x14ac:dyDescent="0.25">
      <c r="A2794" s="6">
        <v>20210715</v>
      </c>
      <c r="B2794" t="s">
        <v>768</v>
      </c>
      <c r="C2794" t="s">
        <v>3682</v>
      </c>
      <c r="D2794" t="s">
        <v>6621</v>
      </c>
      <c r="E2794" t="s">
        <v>133</v>
      </c>
      <c r="F2794" t="s">
        <v>914</v>
      </c>
      <c r="G2794" t="s">
        <v>355</v>
      </c>
      <c r="H2794">
        <v>0</v>
      </c>
      <c r="I2794">
        <v>0</v>
      </c>
      <c r="J2794" t="s">
        <v>466</v>
      </c>
      <c r="K2794" t="s">
        <v>7683</v>
      </c>
      <c r="L2794" t="s">
        <v>7684</v>
      </c>
      <c r="M27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4" t="s">
        <v>7685</v>
      </c>
      <c r="O2794" s="4">
        <v>-400742</v>
      </c>
      <c r="P2794" s="4">
        <f>IF(Table_GL_DATA_QUERY[[#This Row],[TRANSAMT]]&gt;0,Table_GL_DATA_QUERY[[#This Row],[TRANSAMT]],0)</f>
        <v>0</v>
      </c>
      <c r="Q2794" s="4">
        <f>-IF(Table_GL_DATA_QUERY[[#This Row],[TRANSAMT]]&lt;0,Table_GL_DATA_QUERY[[#This Row],[TRANSAMT]],0)</f>
        <v>400742</v>
      </c>
      <c r="R2794" t="s">
        <v>26</v>
      </c>
      <c r="S2794" t="s">
        <v>27</v>
      </c>
    </row>
    <row r="2795" spans="1:19" x14ac:dyDescent="0.25">
      <c r="A2795" s="6">
        <v>20210715</v>
      </c>
      <c r="B2795" t="s">
        <v>768</v>
      </c>
      <c r="C2795" t="s">
        <v>3682</v>
      </c>
      <c r="D2795" t="s">
        <v>6621</v>
      </c>
      <c r="E2795" t="s">
        <v>134</v>
      </c>
      <c r="F2795" t="s">
        <v>185</v>
      </c>
      <c r="G2795" t="s">
        <v>355</v>
      </c>
      <c r="H2795">
        <v>0</v>
      </c>
      <c r="I2795">
        <v>0</v>
      </c>
      <c r="J2795" t="s">
        <v>466</v>
      </c>
      <c r="K2795" t="s">
        <v>7683</v>
      </c>
      <c r="L2795" t="s">
        <v>7686</v>
      </c>
      <c r="M27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5" t="s">
        <v>7687</v>
      </c>
      <c r="O2795" s="4">
        <v>-98159</v>
      </c>
      <c r="P2795" s="4">
        <f>IF(Table_GL_DATA_QUERY[[#This Row],[TRANSAMT]]&gt;0,Table_GL_DATA_QUERY[[#This Row],[TRANSAMT]],0)</f>
        <v>0</v>
      </c>
      <c r="Q2795" s="4">
        <f>-IF(Table_GL_DATA_QUERY[[#This Row],[TRANSAMT]]&lt;0,Table_GL_DATA_QUERY[[#This Row],[TRANSAMT]],0)</f>
        <v>98159</v>
      </c>
      <c r="R2795" t="s">
        <v>26</v>
      </c>
      <c r="S2795" t="s">
        <v>27</v>
      </c>
    </row>
    <row r="2796" spans="1:19" x14ac:dyDescent="0.25">
      <c r="A2796" s="6">
        <v>20210715</v>
      </c>
      <c r="B2796" t="s">
        <v>768</v>
      </c>
      <c r="C2796" t="s">
        <v>3682</v>
      </c>
      <c r="D2796" t="s">
        <v>6621</v>
      </c>
      <c r="E2796" t="s">
        <v>203</v>
      </c>
      <c r="F2796" t="s">
        <v>503</v>
      </c>
      <c r="G2796" t="s">
        <v>355</v>
      </c>
      <c r="H2796">
        <v>0</v>
      </c>
      <c r="I2796">
        <v>0</v>
      </c>
      <c r="J2796" t="s">
        <v>466</v>
      </c>
      <c r="K2796" t="s">
        <v>7683</v>
      </c>
      <c r="L2796" t="s">
        <v>7688</v>
      </c>
      <c r="M27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6" t="s">
        <v>7689</v>
      </c>
      <c r="O2796" s="4">
        <v>-742680</v>
      </c>
      <c r="P2796" s="4">
        <f>IF(Table_GL_DATA_QUERY[[#This Row],[TRANSAMT]]&gt;0,Table_GL_DATA_QUERY[[#This Row],[TRANSAMT]],0)</f>
        <v>0</v>
      </c>
      <c r="Q2796" s="4">
        <f>-IF(Table_GL_DATA_QUERY[[#This Row],[TRANSAMT]]&lt;0,Table_GL_DATA_QUERY[[#This Row],[TRANSAMT]],0)</f>
        <v>742680</v>
      </c>
      <c r="R2796" t="s">
        <v>26</v>
      </c>
      <c r="S2796" t="s">
        <v>27</v>
      </c>
    </row>
    <row r="2797" spans="1:19" x14ac:dyDescent="0.25">
      <c r="A2797" s="6">
        <v>20210715</v>
      </c>
      <c r="B2797" t="s">
        <v>768</v>
      </c>
      <c r="C2797" t="s">
        <v>3682</v>
      </c>
      <c r="D2797" t="s">
        <v>6621</v>
      </c>
      <c r="E2797" t="s">
        <v>135</v>
      </c>
      <c r="F2797" t="s">
        <v>150</v>
      </c>
      <c r="G2797" t="s">
        <v>355</v>
      </c>
      <c r="H2797">
        <v>0</v>
      </c>
      <c r="I2797">
        <v>0</v>
      </c>
      <c r="J2797" t="s">
        <v>473</v>
      </c>
      <c r="K2797" t="s">
        <v>7690</v>
      </c>
      <c r="L2797" t="s">
        <v>7691</v>
      </c>
      <c r="M27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7" t="s">
        <v>7692</v>
      </c>
      <c r="O2797" s="4">
        <v>-17363</v>
      </c>
      <c r="P2797" s="4">
        <f>IF(Table_GL_DATA_QUERY[[#This Row],[TRANSAMT]]&gt;0,Table_GL_DATA_QUERY[[#This Row],[TRANSAMT]],0)</f>
        <v>0</v>
      </c>
      <c r="Q2797" s="4">
        <f>-IF(Table_GL_DATA_QUERY[[#This Row],[TRANSAMT]]&lt;0,Table_GL_DATA_QUERY[[#This Row],[TRANSAMT]],0)</f>
        <v>17363</v>
      </c>
      <c r="R2797" t="s">
        <v>26</v>
      </c>
      <c r="S2797" t="s">
        <v>27</v>
      </c>
    </row>
    <row r="2798" spans="1:19" x14ac:dyDescent="0.25">
      <c r="A2798" s="6">
        <v>20210715</v>
      </c>
      <c r="B2798" t="s">
        <v>768</v>
      </c>
      <c r="C2798" t="s">
        <v>3682</v>
      </c>
      <c r="D2798" t="s">
        <v>6621</v>
      </c>
      <c r="E2798" t="s">
        <v>136</v>
      </c>
      <c r="F2798" t="s">
        <v>7693</v>
      </c>
      <c r="G2798" t="s">
        <v>355</v>
      </c>
      <c r="H2798">
        <v>0</v>
      </c>
      <c r="I2798">
        <v>0</v>
      </c>
      <c r="J2798" t="s">
        <v>473</v>
      </c>
      <c r="K2798" t="s">
        <v>7694</v>
      </c>
      <c r="L2798" t="s">
        <v>7695</v>
      </c>
      <c r="M27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8" t="s">
        <v>7696</v>
      </c>
      <c r="O2798" s="4">
        <v>-1102728</v>
      </c>
      <c r="P2798" s="4">
        <f>IF(Table_GL_DATA_QUERY[[#This Row],[TRANSAMT]]&gt;0,Table_GL_DATA_QUERY[[#This Row],[TRANSAMT]],0)</f>
        <v>0</v>
      </c>
      <c r="Q2798" s="4">
        <f>-IF(Table_GL_DATA_QUERY[[#This Row],[TRANSAMT]]&lt;0,Table_GL_DATA_QUERY[[#This Row],[TRANSAMT]],0)</f>
        <v>1102728</v>
      </c>
      <c r="R2798" t="s">
        <v>26</v>
      </c>
      <c r="S2798" t="s">
        <v>27</v>
      </c>
    </row>
    <row r="2799" spans="1:19" x14ac:dyDescent="0.25">
      <c r="A2799" s="6">
        <v>20210715</v>
      </c>
      <c r="B2799" t="s">
        <v>768</v>
      </c>
      <c r="C2799" t="s">
        <v>3682</v>
      </c>
      <c r="D2799" t="s">
        <v>6621</v>
      </c>
      <c r="E2799" t="s">
        <v>204</v>
      </c>
      <c r="F2799" t="s">
        <v>180</v>
      </c>
      <c r="G2799" t="s">
        <v>355</v>
      </c>
      <c r="H2799">
        <v>0</v>
      </c>
      <c r="I2799">
        <v>0</v>
      </c>
      <c r="J2799" t="s">
        <v>473</v>
      </c>
      <c r="K2799" t="s">
        <v>7697</v>
      </c>
      <c r="L2799" t="s">
        <v>7698</v>
      </c>
      <c r="M27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799" t="s">
        <v>7699</v>
      </c>
      <c r="O2799" s="4">
        <v>-182904</v>
      </c>
      <c r="P2799" s="4">
        <f>IF(Table_GL_DATA_QUERY[[#This Row],[TRANSAMT]]&gt;0,Table_GL_DATA_QUERY[[#This Row],[TRANSAMT]],0)</f>
        <v>0</v>
      </c>
      <c r="Q2799" s="4">
        <f>-IF(Table_GL_DATA_QUERY[[#This Row],[TRANSAMT]]&lt;0,Table_GL_DATA_QUERY[[#This Row],[TRANSAMT]],0)</f>
        <v>182904</v>
      </c>
      <c r="R2799" t="s">
        <v>26</v>
      </c>
      <c r="S2799" t="s">
        <v>27</v>
      </c>
    </row>
    <row r="2800" spans="1:19" x14ac:dyDescent="0.25">
      <c r="A2800" s="6">
        <v>20210715</v>
      </c>
      <c r="B2800" t="s">
        <v>768</v>
      </c>
      <c r="C2800" t="s">
        <v>3682</v>
      </c>
      <c r="D2800" t="s">
        <v>6621</v>
      </c>
      <c r="E2800" t="s">
        <v>137</v>
      </c>
      <c r="F2800" t="s">
        <v>58</v>
      </c>
      <c r="G2800" t="s">
        <v>355</v>
      </c>
      <c r="H2800">
        <v>0</v>
      </c>
      <c r="I2800">
        <v>0</v>
      </c>
      <c r="J2800" t="s">
        <v>473</v>
      </c>
      <c r="K2800" t="s">
        <v>7700</v>
      </c>
      <c r="L2800" t="s">
        <v>7701</v>
      </c>
      <c r="M28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0" t="s">
        <v>7702</v>
      </c>
      <c r="O2800" s="4">
        <v>-15282</v>
      </c>
      <c r="P2800" s="4">
        <f>IF(Table_GL_DATA_QUERY[[#This Row],[TRANSAMT]]&gt;0,Table_GL_DATA_QUERY[[#This Row],[TRANSAMT]],0)</f>
        <v>0</v>
      </c>
      <c r="Q2800" s="4">
        <f>-IF(Table_GL_DATA_QUERY[[#This Row],[TRANSAMT]]&lt;0,Table_GL_DATA_QUERY[[#This Row],[TRANSAMT]],0)</f>
        <v>15282</v>
      </c>
      <c r="R2800" t="s">
        <v>26</v>
      </c>
      <c r="S2800" t="s">
        <v>27</v>
      </c>
    </row>
    <row r="2801" spans="1:19" x14ac:dyDescent="0.25">
      <c r="A2801" s="6">
        <v>20210715</v>
      </c>
      <c r="B2801" t="s">
        <v>768</v>
      </c>
      <c r="C2801" t="s">
        <v>3682</v>
      </c>
      <c r="D2801" t="s">
        <v>6621</v>
      </c>
      <c r="E2801" t="s">
        <v>138</v>
      </c>
      <c r="F2801" t="s">
        <v>24</v>
      </c>
      <c r="G2801" t="s">
        <v>355</v>
      </c>
      <c r="H2801">
        <v>0</v>
      </c>
      <c r="I2801">
        <v>0</v>
      </c>
      <c r="J2801" t="s">
        <v>473</v>
      </c>
      <c r="K2801" t="s">
        <v>7703</v>
      </c>
      <c r="L2801" t="s">
        <v>7704</v>
      </c>
      <c r="M28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1" t="s">
        <v>7705</v>
      </c>
      <c r="O2801" s="4">
        <v>-13161</v>
      </c>
      <c r="P2801" s="4">
        <f>IF(Table_GL_DATA_QUERY[[#This Row],[TRANSAMT]]&gt;0,Table_GL_DATA_QUERY[[#This Row],[TRANSAMT]],0)</f>
        <v>0</v>
      </c>
      <c r="Q2801" s="4">
        <f>-IF(Table_GL_DATA_QUERY[[#This Row],[TRANSAMT]]&lt;0,Table_GL_DATA_QUERY[[#This Row],[TRANSAMT]],0)</f>
        <v>13161</v>
      </c>
      <c r="R2801" t="s">
        <v>26</v>
      </c>
      <c r="S2801" t="s">
        <v>27</v>
      </c>
    </row>
    <row r="2802" spans="1:19" x14ac:dyDescent="0.25">
      <c r="A2802" s="6">
        <v>20210715</v>
      </c>
      <c r="B2802" t="s">
        <v>768</v>
      </c>
      <c r="C2802" t="s">
        <v>3682</v>
      </c>
      <c r="D2802" t="s">
        <v>6621</v>
      </c>
      <c r="E2802" t="s">
        <v>139</v>
      </c>
      <c r="F2802" t="s">
        <v>41</v>
      </c>
      <c r="G2802" t="s">
        <v>355</v>
      </c>
      <c r="H2802">
        <v>0</v>
      </c>
      <c r="I2802">
        <v>0</v>
      </c>
      <c r="J2802" t="s">
        <v>473</v>
      </c>
      <c r="K2802" t="s">
        <v>7706</v>
      </c>
      <c r="L2802" t="s">
        <v>7707</v>
      </c>
      <c r="M28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2" t="s">
        <v>7708</v>
      </c>
      <c r="O2802" s="4">
        <v>-41169</v>
      </c>
      <c r="P2802" s="4">
        <f>IF(Table_GL_DATA_QUERY[[#This Row],[TRANSAMT]]&gt;0,Table_GL_DATA_QUERY[[#This Row],[TRANSAMT]],0)</f>
        <v>0</v>
      </c>
      <c r="Q2802" s="4">
        <f>-IF(Table_GL_DATA_QUERY[[#This Row],[TRANSAMT]]&lt;0,Table_GL_DATA_QUERY[[#This Row],[TRANSAMT]],0)</f>
        <v>41169</v>
      </c>
      <c r="R2802" t="s">
        <v>26</v>
      </c>
      <c r="S2802" t="s">
        <v>27</v>
      </c>
    </row>
    <row r="2803" spans="1:19" x14ac:dyDescent="0.25">
      <c r="A2803" s="6">
        <v>20210715</v>
      </c>
      <c r="B2803" t="s">
        <v>768</v>
      </c>
      <c r="C2803" t="s">
        <v>3682</v>
      </c>
      <c r="D2803" t="s">
        <v>6621</v>
      </c>
      <c r="E2803" t="s">
        <v>140</v>
      </c>
      <c r="F2803" t="s">
        <v>24</v>
      </c>
      <c r="G2803" t="s">
        <v>355</v>
      </c>
      <c r="H2803">
        <v>0</v>
      </c>
      <c r="I2803">
        <v>0</v>
      </c>
      <c r="J2803" t="s">
        <v>468</v>
      </c>
      <c r="K2803" t="s">
        <v>7709</v>
      </c>
      <c r="L2803" t="s">
        <v>7710</v>
      </c>
      <c r="M28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3" t="s">
        <v>7711</v>
      </c>
      <c r="O2803" s="4">
        <v>-12155</v>
      </c>
      <c r="P2803" s="4">
        <f>IF(Table_GL_DATA_QUERY[[#This Row],[TRANSAMT]]&gt;0,Table_GL_DATA_QUERY[[#This Row],[TRANSAMT]],0)</f>
        <v>0</v>
      </c>
      <c r="Q2803" s="4">
        <f>-IF(Table_GL_DATA_QUERY[[#This Row],[TRANSAMT]]&lt;0,Table_GL_DATA_QUERY[[#This Row],[TRANSAMT]],0)</f>
        <v>12155</v>
      </c>
      <c r="R2803" t="s">
        <v>26</v>
      </c>
      <c r="S2803" t="s">
        <v>27</v>
      </c>
    </row>
    <row r="2804" spans="1:19" x14ac:dyDescent="0.25">
      <c r="A2804" s="6">
        <v>20210715</v>
      </c>
      <c r="B2804" t="s">
        <v>768</v>
      </c>
      <c r="C2804" t="s">
        <v>3682</v>
      </c>
      <c r="D2804" t="s">
        <v>6621</v>
      </c>
      <c r="E2804" t="s">
        <v>60</v>
      </c>
      <c r="F2804" t="s">
        <v>58</v>
      </c>
      <c r="G2804" t="s">
        <v>355</v>
      </c>
      <c r="H2804">
        <v>0</v>
      </c>
      <c r="I2804">
        <v>0</v>
      </c>
      <c r="J2804" t="s">
        <v>468</v>
      </c>
      <c r="K2804" t="s">
        <v>7712</v>
      </c>
      <c r="L2804" t="s">
        <v>7713</v>
      </c>
      <c r="M28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4" t="s">
        <v>7714</v>
      </c>
      <c r="O2804" s="4">
        <v>-58359</v>
      </c>
      <c r="P2804" s="4">
        <f>IF(Table_GL_DATA_QUERY[[#This Row],[TRANSAMT]]&gt;0,Table_GL_DATA_QUERY[[#This Row],[TRANSAMT]],0)</f>
        <v>0</v>
      </c>
      <c r="Q2804" s="4">
        <f>-IF(Table_GL_DATA_QUERY[[#This Row],[TRANSAMT]]&lt;0,Table_GL_DATA_QUERY[[#This Row],[TRANSAMT]],0)</f>
        <v>58359</v>
      </c>
      <c r="R2804" t="s">
        <v>26</v>
      </c>
      <c r="S2804" t="s">
        <v>27</v>
      </c>
    </row>
    <row r="2805" spans="1:19" x14ac:dyDescent="0.25">
      <c r="A2805" s="6">
        <v>20210715</v>
      </c>
      <c r="B2805" t="s">
        <v>768</v>
      </c>
      <c r="C2805" t="s">
        <v>3682</v>
      </c>
      <c r="D2805" t="s">
        <v>6621</v>
      </c>
      <c r="E2805" t="s">
        <v>62</v>
      </c>
      <c r="F2805" t="s">
        <v>1104</v>
      </c>
      <c r="G2805" t="s">
        <v>355</v>
      </c>
      <c r="H2805">
        <v>0</v>
      </c>
      <c r="I2805">
        <v>0</v>
      </c>
      <c r="J2805" t="s">
        <v>468</v>
      </c>
      <c r="K2805" t="s">
        <v>7715</v>
      </c>
      <c r="L2805" t="s">
        <v>7716</v>
      </c>
      <c r="M28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5" t="s">
        <v>7717</v>
      </c>
      <c r="O2805" s="4">
        <v>-105435</v>
      </c>
      <c r="P2805" s="4">
        <f>IF(Table_GL_DATA_QUERY[[#This Row],[TRANSAMT]]&gt;0,Table_GL_DATA_QUERY[[#This Row],[TRANSAMT]],0)</f>
        <v>0</v>
      </c>
      <c r="Q2805" s="4">
        <f>-IF(Table_GL_DATA_QUERY[[#This Row],[TRANSAMT]]&lt;0,Table_GL_DATA_QUERY[[#This Row],[TRANSAMT]],0)</f>
        <v>105435</v>
      </c>
      <c r="R2805" t="s">
        <v>26</v>
      </c>
      <c r="S2805" t="s">
        <v>27</v>
      </c>
    </row>
    <row r="2806" spans="1:19" x14ac:dyDescent="0.25">
      <c r="A2806" s="6">
        <v>20210715</v>
      </c>
      <c r="B2806" t="s">
        <v>768</v>
      </c>
      <c r="C2806" t="s">
        <v>3682</v>
      </c>
      <c r="D2806" t="s">
        <v>6621</v>
      </c>
      <c r="E2806" t="s">
        <v>63</v>
      </c>
      <c r="F2806" t="s">
        <v>24</v>
      </c>
      <c r="G2806" t="s">
        <v>355</v>
      </c>
      <c r="H2806">
        <v>0</v>
      </c>
      <c r="I2806">
        <v>0</v>
      </c>
      <c r="J2806" t="s">
        <v>468</v>
      </c>
      <c r="K2806" t="s">
        <v>7718</v>
      </c>
      <c r="L2806" t="s">
        <v>7719</v>
      </c>
      <c r="M28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6" t="s">
        <v>7720</v>
      </c>
      <c r="O2806" s="4">
        <v>-10847</v>
      </c>
      <c r="P2806" s="4">
        <f>IF(Table_GL_DATA_QUERY[[#This Row],[TRANSAMT]]&gt;0,Table_GL_DATA_QUERY[[#This Row],[TRANSAMT]],0)</f>
        <v>0</v>
      </c>
      <c r="Q2806" s="4">
        <f>-IF(Table_GL_DATA_QUERY[[#This Row],[TRANSAMT]]&lt;0,Table_GL_DATA_QUERY[[#This Row],[TRANSAMT]],0)</f>
        <v>10847</v>
      </c>
      <c r="R2806" t="s">
        <v>26</v>
      </c>
      <c r="S2806" t="s">
        <v>27</v>
      </c>
    </row>
    <row r="2807" spans="1:19" x14ac:dyDescent="0.25">
      <c r="A2807" s="6">
        <v>20210715</v>
      </c>
      <c r="B2807" t="s">
        <v>768</v>
      </c>
      <c r="C2807" t="s">
        <v>3682</v>
      </c>
      <c r="D2807" t="s">
        <v>6621</v>
      </c>
      <c r="E2807" t="s">
        <v>64</v>
      </c>
      <c r="F2807" t="s">
        <v>911</v>
      </c>
      <c r="G2807" t="s">
        <v>355</v>
      </c>
      <c r="H2807">
        <v>0</v>
      </c>
      <c r="I2807">
        <v>0</v>
      </c>
      <c r="J2807" t="s">
        <v>468</v>
      </c>
      <c r="K2807" t="s">
        <v>7721</v>
      </c>
      <c r="L2807" t="s">
        <v>7722</v>
      </c>
      <c r="M28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7" t="s">
        <v>7723</v>
      </c>
      <c r="O2807" s="4">
        <v>-126544</v>
      </c>
      <c r="P2807" s="4">
        <f>IF(Table_GL_DATA_QUERY[[#This Row],[TRANSAMT]]&gt;0,Table_GL_DATA_QUERY[[#This Row],[TRANSAMT]],0)</f>
        <v>0</v>
      </c>
      <c r="Q2807" s="4">
        <f>-IF(Table_GL_DATA_QUERY[[#This Row],[TRANSAMT]]&lt;0,Table_GL_DATA_QUERY[[#This Row],[TRANSAMT]],0)</f>
        <v>126544</v>
      </c>
      <c r="R2807" t="s">
        <v>26</v>
      </c>
      <c r="S2807" t="s">
        <v>27</v>
      </c>
    </row>
    <row r="2808" spans="1:19" x14ac:dyDescent="0.25">
      <c r="A2808" s="6">
        <v>20210716</v>
      </c>
      <c r="B2808" t="s">
        <v>768</v>
      </c>
      <c r="C2808" t="s">
        <v>3682</v>
      </c>
      <c r="D2808" t="s">
        <v>6621</v>
      </c>
      <c r="E2808" t="s">
        <v>65</v>
      </c>
      <c r="F2808" t="s">
        <v>58</v>
      </c>
      <c r="G2808" t="s">
        <v>355</v>
      </c>
      <c r="H2808">
        <v>0</v>
      </c>
      <c r="I2808">
        <v>0</v>
      </c>
      <c r="J2808" t="s">
        <v>441</v>
      </c>
      <c r="K2808" t="s">
        <v>7724</v>
      </c>
      <c r="L2808" t="s">
        <v>7725</v>
      </c>
      <c r="M28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8" t="s">
        <v>7726</v>
      </c>
      <c r="O2808" s="4">
        <v>-54141</v>
      </c>
      <c r="P2808" s="4">
        <f>IF(Table_GL_DATA_QUERY[[#This Row],[TRANSAMT]]&gt;0,Table_GL_DATA_QUERY[[#This Row],[TRANSAMT]],0)</f>
        <v>0</v>
      </c>
      <c r="Q2808" s="4">
        <f>-IF(Table_GL_DATA_QUERY[[#This Row],[TRANSAMT]]&lt;0,Table_GL_DATA_QUERY[[#This Row],[TRANSAMT]],0)</f>
        <v>54141</v>
      </c>
      <c r="R2808" t="s">
        <v>26</v>
      </c>
      <c r="S2808" t="s">
        <v>27</v>
      </c>
    </row>
    <row r="2809" spans="1:19" x14ac:dyDescent="0.25">
      <c r="A2809" s="6">
        <v>20210716</v>
      </c>
      <c r="B2809" t="s">
        <v>768</v>
      </c>
      <c r="C2809" t="s">
        <v>3682</v>
      </c>
      <c r="D2809" t="s">
        <v>6621</v>
      </c>
      <c r="E2809" t="s">
        <v>66</v>
      </c>
      <c r="F2809" t="s">
        <v>150</v>
      </c>
      <c r="G2809" t="s">
        <v>355</v>
      </c>
      <c r="H2809">
        <v>0</v>
      </c>
      <c r="I2809">
        <v>0</v>
      </c>
      <c r="J2809" t="s">
        <v>441</v>
      </c>
      <c r="K2809" t="s">
        <v>7727</v>
      </c>
      <c r="L2809" t="s">
        <v>7728</v>
      </c>
      <c r="M28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09" t="s">
        <v>7729</v>
      </c>
      <c r="O2809" s="4">
        <v>-37030</v>
      </c>
      <c r="P2809" s="4">
        <f>IF(Table_GL_DATA_QUERY[[#This Row],[TRANSAMT]]&gt;0,Table_GL_DATA_QUERY[[#This Row],[TRANSAMT]],0)</f>
        <v>0</v>
      </c>
      <c r="Q2809" s="4">
        <f>-IF(Table_GL_DATA_QUERY[[#This Row],[TRANSAMT]]&lt;0,Table_GL_DATA_QUERY[[#This Row],[TRANSAMT]],0)</f>
        <v>37030</v>
      </c>
      <c r="R2809" t="s">
        <v>26</v>
      </c>
      <c r="S2809" t="s">
        <v>27</v>
      </c>
    </row>
    <row r="2810" spans="1:19" x14ac:dyDescent="0.25">
      <c r="A2810" s="6">
        <v>20210722</v>
      </c>
      <c r="B2810" t="s">
        <v>768</v>
      </c>
      <c r="C2810" t="s">
        <v>3682</v>
      </c>
      <c r="D2810" t="s">
        <v>5770</v>
      </c>
      <c r="E2810" t="s">
        <v>62</v>
      </c>
      <c r="F2810" t="s">
        <v>24</v>
      </c>
      <c r="G2810" t="s">
        <v>230</v>
      </c>
      <c r="H2810">
        <v>0</v>
      </c>
      <c r="I2810">
        <v>0</v>
      </c>
      <c r="J2810" t="s">
        <v>61</v>
      </c>
      <c r="K2810" t="s">
        <v>3562</v>
      </c>
      <c r="L2810" t="s">
        <v>6487</v>
      </c>
      <c r="M28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10" t="s">
        <v>3563</v>
      </c>
      <c r="O2810" s="4">
        <v>895174.75</v>
      </c>
      <c r="P2810" s="4">
        <f>IF(Table_GL_DATA_QUERY[[#This Row],[TRANSAMT]]&gt;0,Table_GL_DATA_QUERY[[#This Row],[TRANSAMT]],0)</f>
        <v>895174.75</v>
      </c>
      <c r="Q2810" s="4">
        <f>-IF(Table_GL_DATA_QUERY[[#This Row],[TRANSAMT]]&lt;0,Table_GL_DATA_QUERY[[#This Row],[TRANSAMT]],0)</f>
        <v>0</v>
      </c>
      <c r="R2810" t="s">
        <v>31</v>
      </c>
      <c r="S2810" t="s">
        <v>43</v>
      </c>
    </row>
    <row r="2811" spans="1:19" x14ac:dyDescent="0.25">
      <c r="A2811" s="6">
        <v>20210722</v>
      </c>
      <c r="B2811" t="s">
        <v>768</v>
      </c>
      <c r="C2811" t="s">
        <v>3682</v>
      </c>
      <c r="D2811" t="s">
        <v>5770</v>
      </c>
      <c r="E2811" t="s">
        <v>63</v>
      </c>
      <c r="F2811" t="s">
        <v>58</v>
      </c>
      <c r="G2811" t="s">
        <v>230</v>
      </c>
      <c r="H2811">
        <v>0</v>
      </c>
      <c r="I2811">
        <v>0</v>
      </c>
      <c r="J2811" t="s">
        <v>61</v>
      </c>
      <c r="K2811" t="s">
        <v>1689</v>
      </c>
      <c r="L2811" t="s">
        <v>6488</v>
      </c>
      <c r="M28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11" t="s">
        <v>1690</v>
      </c>
      <c r="O2811" s="4">
        <v>301884</v>
      </c>
      <c r="P2811" s="4">
        <f>IF(Table_GL_DATA_QUERY[[#This Row],[TRANSAMT]]&gt;0,Table_GL_DATA_QUERY[[#This Row],[TRANSAMT]],0)</f>
        <v>301884</v>
      </c>
      <c r="Q2811" s="4">
        <f>-IF(Table_GL_DATA_QUERY[[#This Row],[TRANSAMT]]&lt;0,Table_GL_DATA_QUERY[[#This Row],[TRANSAMT]],0)</f>
        <v>0</v>
      </c>
      <c r="R2811" t="s">
        <v>31</v>
      </c>
      <c r="S2811" t="s">
        <v>27</v>
      </c>
    </row>
    <row r="2812" spans="1:19" x14ac:dyDescent="0.25">
      <c r="A2812" s="6">
        <v>20210722</v>
      </c>
      <c r="B2812" t="s">
        <v>768</v>
      </c>
      <c r="C2812" t="s">
        <v>3682</v>
      </c>
      <c r="D2812" t="s">
        <v>5770</v>
      </c>
      <c r="E2812" t="s">
        <v>64</v>
      </c>
      <c r="F2812" t="s">
        <v>24</v>
      </c>
      <c r="G2812" t="s">
        <v>230</v>
      </c>
      <c r="H2812">
        <v>0</v>
      </c>
      <c r="I2812">
        <v>0</v>
      </c>
      <c r="J2812" t="s">
        <v>61</v>
      </c>
      <c r="K2812" t="s">
        <v>707</v>
      </c>
      <c r="L2812" t="s">
        <v>6489</v>
      </c>
      <c r="M28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12" t="s">
        <v>121</v>
      </c>
      <c r="O2812" s="4">
        <v>11762.94</v>
      </c>
      <c r="P2812" s="4">
        <f>IF(Table_GL_DATA_QUERY[[#This Row],[TRANSAMT]]&gt;0,Table_GL_DATA_QUERY[[#This Row],[TRANSAMT]],0)</f>
        <v>11762.94</v>
      </c>
      <c r="Q2812" s="4">
        <f>-IF(Table_GL_DATA_QUERY[[#This Row],[TRANSAMT]]&lt;0,Table_GL_DATA_QUERY[[#This Row],[TRANSAMT]],0)</f>
        <v>0</v>
      </c>
      <c r="R2812" t="s">
        <v>31</v>
      </c>
      <c r="S2812" t="s">
        <v>43</v>
      </c>
    </row>
    <row r="2813" spans="1:19" x14ac:dyDescent="0.25">
      <c r="A2813" s="6">
        <v>20210722</v>
      </c>
      <c r="B2813" t="s">
        <v>768</v>
      </c>
      <c r="C2813" t="s">
        <v>3682</v>
      </c>
      <c r="D2813" t="s">
        <v>5770</v>
      </c>
      <c r="E2813" t="s">
        <v>65</v>
      </c>
      <c r="F2813" t="s">
        <v>24</v>
      </c>
      <c r="G2813" t="s">
        <v>230</v>
      </c>
      <c r="H2813">
        <v>0</v>
      </c>
      <c r="I2813">
        <v>0</v>
      </c>
      <c r="J2813" t="s">
        <v>61</v>
      </c>
      <c r="K2813" t="s">
        <v>3428</v>
      </c>
      <c r="L2813" t="s">
        <v>6490</v>
      </c>
      <c r="M28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13" t="s">
        <v>6491</v>
      </c>
      <c r="O2813" s="4">
        <v>4315870</v>
      </c>
      <c r="P2813" s="4">
        <f>IF(Table_GL_DATA_QUERY[[#This Row],[TRANSAMT]]&gt;0,Table_GL_DATA_QUERY[[#This Row],[TRANSAMT]],0)</f>
        <v>4315870</v>
      </c>
      <c r="Q2813" s="4">
        <f>-IF(Table_GL_DATA_QUERY[[#This Row],[TRANSAMT]]&lt;0,Table_GL_DATA_QUERY[[#This Row],[TRANSAMT]],0)</f>
        <v>0</v>
      </c>
      <c r="R2813" t="s">
        <v>31</v>
      </c>
      <c r="S2813" t="s">
        <v>43</v>
      </c>
    </row>
    <row r="2814" spans="1:19" x14ac:dyDescent="0.25">
      <c r="A2814" s="6">
        <v>20210722</v>
      </c>
      <c r="B2814" t="s">
        <v>768</v>
      </c>
      <c r="C2814" t="s">
        <v>3682</v>
      </c>
      <c r="D2814" t="s">
        <v>5770</v>
      </c>
      <c r="E2814" t="s">
        <v>66</v>
      </c>
      <c r="F2814" t="s">
        <v>41</v>
      </c>
      <c r="G2814" t="s">
        <v>230</v>
      </c>
      <c r="H2814">
        <v>0</v>
      </c>
      <c r="I2814">
        <v>0</v>
      </c>
      <c r="J2814" t="s">
        <v>61</v>
      </c>
      <c r="K2814" t="s">
        <v>1691</v>
      </c>
      <c r="L2814" t="s">
        <v>6492</v>
      </c>
      <c r="M28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14" t="s">
        <v>1692</v>
      </c>
      <c r="O2814" s="4">
        <v>625961</v>
      </c>
      <c r="P2814" s="4">
        <f>IF(Table_GL_DATA_QUERY[[#This Row],[TRANSAMT]]&gt;0,Table_GL_DATA_QUERY[[#This Row],[TRANSAMT]],0)</f>
        <v>625961</v>
      </c>
      <c r="Q2814" s="4">
        <f>-IF(Table_GL_DATA_QUERY[[#This Row],[TRANSAMT]]&lt;0,Table_GL_DATA_QUERY[[#This Row],[TRANSAMT]],0)</f>
        <v>0</v>
      </c>
      <c r="R2814" t="s">
        <v>31</v>
      </c>
      <c r="S2814" t="s">
        <v>27</v>
      </c>
    </row>
    <row r="2815" spans="1:19" x14ac:dyDescent="0.25">
      <c r="A2815" s="6">
        <v>20210722</v>
      </c>
      <c r="B2815" t="s">
        <v>768</v>
      </c>
      <c r="C2815" t="s">
        <v>3682</v>
      </c>
      <c r="D2815" t="s">
        <v>5770</v>
      </c>
      <c r="E2815" t="s">
        <v>67</v>
      </c>
      <c r="F2815" t="s">
        <v>24</v>
      </c>
      <c r="G2815" t="s">
        <v>230</v>
      </c>
      <c r="H2815">
        <v>0</v>
      </c>
      <c r="I2815">
        <v>0</v>
      </c>
      <c r="J2815" t="s">
        <v>61</v>
      </c>
      <c r="K2815" t="s">
        <v>1004</v>
      </c>
      <c r="L2815" t="s">
        <v>6493</v>
      </c>
      <c r="M28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15" t="s">
        <v>119</v>
      </c>
      <c r="O2815" s="4">
        <v>35367</v>
      </c>
      <c r="P2815" s="4">
        <f>IF(Table_GL_DATA_QUERY[[#This Row],[TRANSAMT]]&gt;0,Table_GL_DATA_QUERY[[#This Row],[TRANSAMT]],0)</f>
        <v>35367</v>
      </c>
      <c r="Q2815" s="4">
        <f>-IF(Table_GL_DATA_QUERY[[#This Row],[TRANSAMT]]&lt;0,Table_GL_DATA_QUERY[[#This Row],[TRANSAMT]],0)</f>
        <v>0</v>
      </c>
      <c r="R2815" t="s">
        <v>31</v>
      </c>
      <c r="S2815" t="s">
        <v>43</v>
      </c>
    </row>
    <row r="2816" spans="1:19" x14ac:dyDescent="0.25">
      <c r="A2816" s="6">
        <v>20210722</v>
      </c>
      <c r="B2816" t="s">
        <v>768</v>
      </c>
      <c r="C2816" t="s">
        <v>3682</v>
      </c>
      <c r="D2816" t="s">
        <v>5770</v>
      </c>
      <c r="E2816" t="s">
        <v>68</v>
      </c>
      <c r="F2816" t="s">
        <v>41</v>
      </c>
      <c r="G2816" t="s">
        <v>230</v>
      </c>
      <c r="H2816">
        <v>0</v>
      </c>
      <c r="I2816">
        <v>0</v>
      </c>
      <c r="J2816" t="s">
        <v>61</v>
      </c>
      <c r="K2816" t="s">
        <v>6494</v>
      </c>
      <c r="L2816" t="s">
        <v>6495</v>
      </c>
      <c r="M28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000010721816</v>
      </c>
      <c r="N2816" t="s">
        <v>6496</v>
      </c>
      <c r="O2816" s="4">
        <v>74200.88</v>
      </c>
      <c r="P2816" s="4">
        <f>IF(Table_GL_DATA_QUERY[[#This Row],[TRANSAMT]]&gt;0,Table_GL_DATA_QUERY[[#This Row],[TRANSAMT]],0)</f>
        <v>74200.88</v>
      </c>
      <c r="Q2816" s="4">
        <f>-IF(Table_GL_DATA_QUERY[[#This Row],[TRANSAMT]]&lt;0,Table_GL_DATA_QUERY[[#This Row],[TRANSAMT]],0)</f>
        <v>0</v>
      </c>
      <c r="R2816" t="s">
        <v>31</v>
      </c>
      <c r="S2816" t="s">
        <v>27</v>
      </c>
    </row>
    <row r="2817" spans="1:19" x14ac:dyDescent="0.25">
      <c r="A2817" s="6">
        <v>20210722</v>
      </c>
      <c r="B2817" t="s">
        <v>768</v>
      </c>
      <c r="C2817" t="s">
        <v>3682</v>
      </c>
      <c r="D2817" t="s">
        <v>5770</v>
      </c>
      <c r="E2817" t="s">
        <v>69</v>
      </c>
      <c r="F2817" t="s">
        <v>24</v>
      </c>
      <c r="G2817" t="s">
        <v>230</v>
      </c>
      <c r="H2817">
        <v>0</v>
      </c>
      <c r="I2817">
        <v>0</v>
      </c>
      <c r="J2817" t="s">
        <v>61</v>
      </c>
      <c r="K2817" t="s">
        <v>327</v>
      </c>
      <c r="L2817" t="s">
        <v>6497</v>
      </c>
      <c r="M28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000010721817</v>
      </c>
      <c r="N2817" t="s">
        <v>326</v>
      </c>
      <c r="O2817" s="4">
        <v>48304.98</v>
      </c>
      <c r="P2817" s="4">
        <f>IF(Table_GL_DATA_QUERY[[#This Row],[TRANSAMT]]&gt;0,Table_GL_DATA_QUERY[[#This Row],[TRANSAMT]],0)</f>
        <v>48304.98</v>
      </c>
      <c r="Q2817" s="4">
        <f>-IF(Table_GL_DATA_QUERY[[#This Row],[TRANSAMT]]&lt;0,Table_GL_DATA_QUERY[[#This Row],[TRANSAMT]],0)</f>
        <v>0</v>
      </c>
      <c r="R2817" t="s">
        <v>31</v>
      </c>
      <c r="S2817" t="s">
        <v>43</v>
      </c>
    </row>
    <row r="2818" spans="1:19" x14ac:dyDescent="0.25">
      <c r="A2818" s="6">
        <v>20210722</v>
      </c>
      <c r="B2818" t="s">
        <v>768</v>
      </c>
      <c r="C2818" t="s">
        <v>3682</v>
      </c>
      <c r="D2818" t="s">
        <v>5770</v>
      </c>
      <c r="E2818" t="s">
        <v>70</v>
      </c>
      <c r="F2818" t="s">
        <v>24</v>
      </c>
      <c r="G2818" t="s">
        <v>230</v>
      </c>
      <c r="H2818">
        <v>0</v>
      </c>
      <c r="I2818">
        <v>0</v>
      </c>
      <c r="J2818" t="s">
        <v>61</v>
      </c>
      <c r="K2818" t="s">
        <v>327</v>
      </c>
      <c r="L2818" t="s">
        <v>6498</v>
      </c>
      <c r="M28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000010721817</v>
      </c>
      <c r="N2818" t="s">
        <v>326</v>
      </c>
      <c r="O2818" s="4">
        <v>74565.8</v>
      </c>
      <c r="P2818" s="4">
        <f>IF(Table_GL_DATA_QUERY[[#This Row],[TRANSAMT]]&gt;0,Table_GL_DATA_QUERY[[#This Row],[TRANSAMT]],0)</f>
        <v>74565.8</v>
      </c>
      <c r="Q2818" s="4">
        <f>-IF(Table_GL_DATA_QUERY[[#This Row],[TRANSAMT]]&lt;0,Table_GL_DATA_QUERY[[#This Row],[TRANSAMT]],0)</f>
        <v>0</v>
      </c>
      <c r="R2818" t="s">
        <v>31</v>
      </c>
      <c r="S2818" t="s">
        <v>43</v>
      </c>
    </row>
    <row r="2819" spans="1:19" x14ac:dyDescent="0.25">
      <c r="A2819" s="6">
        <v>20210722</v>
      </c>
      <c r="B2819" t="s">
        <v>768</v>
      </c>
      <c r="C2819" t="s">
        <v>3682</v>
      </c>
      <c r="D2819" t="s">
        <v>5770</v>
      </c>
      <c r="E2819" t="s">
        <v>57</v>
      </c>
      <c r="F2819" t="s">
        <v>24</v>
      </c>
      <c r="G2819" t="s">
        <v>230</v>
      </c>
      <c r="H2819">
        <v>0</v>
      </c>
      <c r="I2819">
        <v>0</v>
      </c>
      <c r="J2819" t="s">
        <v>61</v>
      </c>
      <c r="K2819" t="s">
        <v>327</v>
      </c>
      <c r="L2819" t="s">
        <v>6499</v>
      </c>
      <c r="M28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000010721817</v>
      </c>
      <c r="N2819" t="s">
        <v>326</v>
      </c>
      <c r="O2819" s="4">
        <v>10173.44</v>
      </c>
      <c r="P2819" s="4">
        <f>IF(Table_GL_DATA_QUERY[[#This Row],[TRANSAMT]]&gt;0,Table_GL_DATA_QUERY[[#This Row],[TRANSAMT]],0)</f>
        <v>10173.44</v>
      </c>
      <c r="Q2819" s="4">
        <f>-IF(Table_GL_DATA_QUERY[[#This Row],[TRANSAMT]]&lt;0,Table_GL_DATA_QUERY[[#This Row],[TRANSAMT]],0)</f>
        <v>0</v>
      </c>
      <c r="R2819" t="s">
        <v>31</v>
      </c>
      <c r="S2819" t="s">
        <v>43</v>
      </c>
    </row>
    <row r="2820" spans="1:19" x14ac:dyDescent="0.25">
      <c r="A2820" s="6">
        <v>20210722</v>
      </c>
      <c r="B2820" t="s">
        <v>768</v>
      </c>
      <c r="C2820" t="s">
        <v>3682</v>
      </c>
      <c r="D2820" t="s">
        <v>5770</v>
      </c>
      <c r="E2820" t="s">
        <v>72</v>
      </c>
      <c r="F2820" t="s">
        <v>24</v>
      </c>
      <c r="G2820" t="s">
        <v>230</v>
      </c>
      <c r="H2820">
        <v>0</v>
      </c>
      <c r="I2820">
        <v>0</v>
      </c>
      <c r="J2820" t="s">
        <v>61</v>
      </c>
      <c r="K2820" t="s">
        <v>327</v>
      </c>
      <c r="L2820" t="s">
        <v>6500</v>
      </c>
      <c r="M28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000010721817</v>
      </c>
      <c r="N2820" t="s">
        <v>326</v>
      </c>
      <c r="O2820" s="4">
        <v>112842.48</v>
      </c>
      <c r="P2820" s="4">
        <f>IF(Table_GL_DATA_QUERY[[#This Row],[TRANSAMT]]&gt;0,Table_GL_DATA_QUERY[[#This Row],[TRANSAMT]],0)</f>
        <v>112842.48</v>
      </c>
      <c r="Q2820" s="4">
        <f>-IF(Table_GL_DATA_QUERY[[#This Row],[TRANSAMT]]&lt;0,Table_GL_DATA_QUERY[[#This Row],[TRANSAMT]],0)</f>
        <v>0</v>
      </c>
      <c r="R2820" t="s">
        <v>31</v>
      </c>
      <c r="S2820" t="s">
        <v>43</v>
      </c>
    </row>
    <row r="2821" spans="1:19" x14ac:dyDescent="0.25">
      <c r="A2821" s="6">
        <v>20210722</v>
      </c>
      <c r="B2821" t="s">
        <v>768</v>
      </c>
      <c r="C2821" t="s">
        <v>3682</v>
      </c>
      <c r="D2821" t="s">
        <v>5770</v>
      </c>
      <c r="E2821" t="s">
        <v>73</v>
      </c>
      <c r="F2821" t="s">
        <v>24</v>
      </c>
      <c r="G2821" t="s">
        <v>230</v>
      </c>
      <c r="H2821">
        <v>0</v>
      </c>
      <c r="I2821">
        <v>0</v>
      </c>
      <c r="J2821" t="s">
        <v>61</v>
      </c>
      <c r="K2821" t="s">
        <v>327</v>
      </c>
      <c r="L2821" t="s">
        <v>6501</v>
      </c>
      <c r="M28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000010721817</v>
      </c>
      <c r="N2821" t="s">
        <v>326</v>
      </c>
      <c r="O2821" s="4">
        <v>34914.699999999997</v>
      </c>
      <c r="P2821" s="4">
        <f>IF(Table_GL_DATA_QUERY[[#This Row],[TRANSAMT]]&gt;0,Table_GL_DATA_QUERY[[#This Row],[TRANSAMT]],0)</f>
        <v>34914.699999999997</v>
      </c>
      <c r="Q2821" s="4">
        <f>-IF(Table_GL_DATA_QUERY[[#This Row],[TRANSAMT]]&lt;0,Table_GL_DATA_QUERY[[#This Row],[TRANSAMT]],0)</f>
        <v>0</v>
      </c>
      <c r="R2821" t="s">
        <v>31</v>
      </c>
      <c r="S2821" t="s">
        <v>43</v>
      </c>
    </row>
    <row r="2822" spans="1:19" x14ac:dyDescent="0.25">
      <c r="A2822" s="6">
        <v>20210722</v>
      </c>
      <c r="B2822" t="s">
        <v>768</v>
      </c>
      <c r="C2822" t="s">
        <v>3682</v>
      </c>
      <c r="D2822" t="s">
        <v>5770</v>
      </c>
      <c r="E2822" t="s">
        <v>74</v>
      </c>
      <c r="F2822" t="s">
        <v>24</v>
      </c>
      <c r="G2822" t="s">
        <v>230</v>
      </c>
      <c r="H2822">
        <v>0</v>
      </c>
      <c r="I2822">
        <v>0</v>
      </c>
      <c r="J2822" t="s">
        <v>61</v>
      </c>
      <c r="K2822" t="s">
        <v>699</v>
      </c>
      <c r="L2822" t="s">
        <v>6502</v>
      </c>
      <c r="M28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000022072107</v>
      </c>
      <c r="N2822" t="s">
        <v>123</v>
      </c>
      <c r="O2822" s="4">
        <v>110179.56</v>
      </c>
      <c r="P2822" s="4">
        <f>IF(Table_GL_DATA_QUERY[[#This Row],[TRANSAMT]]&gt;0,Table_GL_DATA_QUERY[[#This Row],[TRANSAMT]],0)</f>
        <v>110179.56</v>
      </c>
      <c r="Q2822" s="4">
        <f>-IF(Table_GL_DATA_QUERY[[#This Row],[TRANSAMT]]&lt;0,Table_GL_DATA_QUERY[[#This Row],[TRANSAMT]],0)</f>
        <v>0</v>
      </c>
      <c r="R2822" t="s">
        <v>31</v>
      </c>
      <c r="S2822" t="s">
        <v>27</v>
      </c>
    </row>
    <row r="2823" spans="1:19" x14ac:dyDescent="0.25">
      <c r="A2823" s="6">
        <v>20210722</v>
      </c>
      <c r="B2823" t="s">
        <v>768</v>
      </c>
      <c r="C2823" t="s">
        <v>3682</v>
      </c>
      <c r="D2823" t="s">
        <v>5770</v>
      </c>
      <c r="E2823" t="s">
        <v>75</v>
      </c>
      <c r="F2823" t="s">
        <v>24</v>
      </c>
      <c r="G2823" t="s">
        <v>230</v>
      </c>
      <c r="H2823">
        <v>0</v>
      </c>
      <c r="I2823">
        <v>0</v>
      </c>
      <c r="J2823" t="s">
        <v>61</v>
      </c>
      <c r="K2823" t="s">
        <v>3303</v>
      </c>
      <c r="L2823" t="s">
        <v>6503</v>
      </c>
      <c r="M28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23" t="s">
        <v>141</v>
      </c>
      <c r="O2823" s="4">
        <v>5131</v>
      </c>
      <c r="P2823" s="4">
        <f>IF(Table_GL_DATA_QUERY[[#This Row],[TRANSAMT]]&gt;0,Table_GL_DATA_QUERY[[#This Row],[TRANSAMT]],0)</f>
        <v>5131</v>
      </c>
      <c r="Q2823" s="4">
        <f>-IF(Table_GL_DATA_QUERY[[#This Row],[TRANSAMT]]&lt;0,Table_GL_DATA_QUERY[[#This Row],[TRANSAMT]],0)</f>
        <v>0</v>
      </c>
      <c r="R2823" t="s">
        <v>31</v>
      </c>
      <c r="S2823" t="s">
        <v>43</v>
      </c>
    </row>
    <row r="2824" spans="1:19" x14ac:dyDescent="0.25">
      <c r="A2824" s="6">
        <v>20210722</v>
      </c>
      <c r="B2824" t="s">
        <v>768</v>
      </c>
      <c r="C2824" t="s">
        <v>3682</v>
      </c>
      <c r="D2824" t="s">
        <v>5770</v>
      </c>
      <c r="E2824" t="s">
        <v>76</v>
      </c>
      <c r="F2824" t="s">
        <v>41</v>
      </c>
      <c r="G2824" t="s">
        <v>230</v>
      </c>
      <c r="H2824">
        <v>0</v>
      </c>
      <c r="I2824">
        <v>0</v>
      </c>
      <c r="J2824" t="s">
        <v>61</v>
      </c>
      <c r="K2824" t="s">
        <v>318</v>
      </c>
      <c r="L2824" t="s">
        <v>6504</v>
      </c>
      <c r="M28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000010722918</v>
      </c>
      <c r="N2824" t="s">
        <v>1552</v>
      </c>
      <c r="O2824" s="4">
        <v>558148</v>
      </c>
      <c r="P2824" s="4">
        <f>IF(Table_GL_DATA_QUERY[[#This Row],[TRANSAMT]]&gt;0,Table_GL_DATA_QUERY[[#This Row],[TRANSAMT]],0)</f>
        <v>558148</v>
      </c>
      <c r="Q2824" s="4">
        <f>-IF(Table_GL_DATA_QUERY[[#This Row],[TRANSAMT]]&lt;0,Table_GL_DATA_QUERY[[#This Row],[TRANSAMT]],0)</f>
        <v>0</v>
      </c>
      <c r="R2824" t="s">
        <v>31</v>
      </c>
      <c r="S2824" t="s">
        <v>27</v>
      </c>
    </row>
    <row r="2825" spans="1:19" x14ac:dyDescent="0.25">
      <c r="A2825" s="6">
        <v>20210722</v>
      </c>
      <c r="B2825" t="s">
        <v>768</v>
      </c>
      <c r="C2825" t="s">
        <v>3682</v>
      </c>
      <c r="D2825" t="s">
        <v>5770</v>
      </c>
      <c r="E2825" t="s">
        <v>78</v>
      </c>
      <c r="F2825" t="s">
        <v>150</v>
      </c>
      <c r="G2825" t="s">
        <v>230</v>
      </c>
      <c r="H2825">
        <v>0</v>
      </c>
      <c r="I2825">
        <v>0</v>
      </c>
      <c r="J2825" t="s">
        <v>61</v>
      </c>
      <c r="K2825" t="s">
        <v>1099</v>
      </c>
      <c r="L2825" t="s">
        <v>6505</v>
      </c>
      <c r="M28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25" t="s">
        <v>1100</v>
      </c>
      <c r="O2825" s="4">
        <v>32440</v>
      </c>
      <c r="P2825" s="4">
        <f>IF(Table_GL_DATA_QUERY[[#This Row],[TRANSAMT]]&gt;0,Table_GL_DATA_QUERY[[#This Row],[TRANSAMT]],0)</f>
        <v>32440</v>
      </c>
      <c r="Q2825" s="4">
        <f>-IF(Table_GL_DATA_QUERY[[#This Row],[TRANSAMT]]&lt;0,Table_GL_DATA_QUERY[[#This Row],[TRANSAMT]],0)</f>
        <v>0</v>
      </c>
      <c r="R2825" t="s">
        <v>31</v>
      </c>
      <c r="S2825" t="s">
        <v>27</v>
      </c>
    </row>
    <row r="2826" spans="1:19" x14ac:dyDescent="0.25">
      <c r="A2826" s="6">
        <v>20210722</v>
      </c>
      <c r="B2826" t="s">
        <v>768</v>
      </c>
      <c r="C2826" t="s">
        <v>3682</v>
      </c>
      <c r="D2826" t="s">
        <v>5770</v>
      </c>
      <c r="E2826" t="s">
        <v>80</v>
      </c>
      <c r="F2826" t="s">
        <v>41</v>
      </c>
      <c r="G2826" t="s">
        <v>230</v>
      </c>
      <c r="H2826">
        <v>0</v>
      </c>
      <c r="I2826">
        <v>0</v>
      </c>
      <c r="J2826" t="s">
        <v>61</v>
      </c>
      <c r="K2826" t="s">
        <v>6506</v>
      </c>
      <c r="L2826" t="s">
        <v>6507</v>
      </c>
      <c r="M28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26" t="s">
        <v>6508</v>
      </c>
      <c r="O2826" s="4">
        <v>20241</v>
      </c>
      <c r="P2826" s="4">
        <f>IF(Table_GL_DATA_QUERY[[#This Row],[TRANSAMT]]&gt;0,Table_GL_DATA_QUERY[[#This Row],[TRANSAMT]],0)</f>
        <v>20241</v>
      </c>
      <c r="Q2826" s="4">
        <f>-IF(Table_GL_DATA_QUERY[[#This Row],[TRANSAMT]]&lt;0,Table_GL_DATA_QUERY[[#This Row],[TRANSAMT]],0)</f>
        <v>0</v>
      </c>
      <c r="R2826" t="s">
        <v>31</v>
      </c>
      <c r="S2826" t="s">
        <v>27</v>
      </c>
    </row>
    <row r="2827" spans="1:19" x14ac:dyDescent="0.25">
      <c r="A2827" s="6">
        <v>20210722</v>
      </c>
      <c r="B2827" t="s">
        <v>768</v>
      </c>
      <c r="C2827" t="s">
        <v>3682</v>
      </c>
      <c r="D2827" t="s">
        <v>5770</v>
      </c>
      <c r="E2827" t="s">
        <v>158</v>
      </c>
      <c r="F2827" t="s">
        <v>24</v>
      </c>
      <c r="G2827" t="s">
        <v>230</v>
      </c>
      <c r="H2827">
        <v>0</v>
      </c>
      <c r="I2827">
        <v>0</v>
      </c>
      <c r="J2827" t="s">
        <v>61</v>
      </c>
      <c r="K2827" t="s">
        <v>6509</v>
      </c>
      <c r="L2827" t="s">
        <v>6510</v>
      </c>
      <c r="M28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0000FT203373</v>
      </c>
      <c r="N2827" t="s">
        <v>6511</v>
      </c>
      <c r="O2827" s="4">
        <v>4582</v>
      </c>
      <c r="P2827" s="4">
        <f>IF(Table_GL_DATA_QUERY[[#This Row],[TRANSAMT]]&gt;0,Table_GL_DATA_QUERY[[#This Row],[TRANSAMT]],0)</f>
        <v>4582</v>
      </c>
      <c r="Q2827" s="4">
        <f>-IF(Table_GL_DATA_QUERY[[#This Row],[TRANSAMT]]&lt;0,Table_GL_DATA_QUERY[[#This Row],[TRANSAMT]],0)</f>
        <v>0</v>
      </c>
      <c r="R2827" t="s">
        <v>31</v>
      </c>
      <c r="S2827" t="s">
        <v>43</v>
      </c>
    </row>
    <row r="2828" spans="1:19" x14ac:dyDescent="0.25">
      <c r="A2828" s="6">
        <v>20210722</v>
      </c>
      <c r="B2828" t="s">
        <v>768</v>
      </c>
      <c r="C2828" t="s">
        <v>3682</v>
      </c>
      <c r="D2828" t="s">
        <v>5770</v>
      </c>
      <c r="E2828" t="s">
        <v>159</v>
      </c>
      <c r="F2828" t="s">
        <v>24</v>
      </c>
      <c r="G2828" t="s">
        <v>230</v>
      </c>
      <c r="H2828">
        <v>0</v>
      </c>
      <c r="I2828">
        <v>0</v>
      </c>
      <c r="J2828" t="s">
        <v>61</v>
      </c>
      <c r="K2828" t="s">
        <v>147</v>
      </c>
      <c r="L2828" t="s">
        <v>6512</v>
      </c>
      <c r="M28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000010722923</v>
      </c>
      <c r="N2828" t="s">
        <v>148</v>
      </c>
      <c r="O2828" s="4">
        <v>7252.69</v>
      </c>
      <c r="P2828" s="4">
        <f>IF(Table_GL_DATA_QUERY[[#This Row],[TRANSAMT]]&gt;0,Table_GL_DATA_QUERY[[#This Row],[TRANSAMT]],0)</f>
        <v>7252.69</v>
      </c>
      <c r="Q2828" s="4">
        <f>-IF(Table_GL_DATA_QUERY[[#This Row],[TRANSAMT]]&lt;0,Table_GL_DATA_QUERY[[#This Row],[TRANSAMT]],0)</f>
        <v>0</v>
      </c>
      <c r="R2828" t="s">
        <v>31</v>
      </c>
      <c r="S2828" t="s">
        <v>43</v>
      </c>
    </row>
    <row r="2829" spans="1:19" x14ac:dyDescent="0.25">
      <c r="A2829" s="6">
        <v>20210722</v>
      </c>
      <c r="B2829" t="s">
        <v>768</v>
      </c>
      <c r="C2829" t="s">
        <v>3682</v>
      </c>
      <c r="D2829" t="s">
        <v>5770</v>
      </c>
      <c r="E2829" t="s">
        <v>160</v>
      </c>
      <c r="F2829" t="s">
        <v>24</v>
      </c>
      <c r="G2829" t="s">
        <v>230</v>
      </c>
      <c r="H2829">
        <v>0</v>
      </c>
      <c r="I2829">
        <v>0</v>
      </c>
      <c r="J2829" t="s">
        <v>61</v>
      </c>
      <c r="K2829" t="s">
        <v>3283</v>
      </c>
      <c r="L2829" t="s">
        <v>6513</v>
      </c>
      <c r="M28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29" t="s">
        <v>237</v>
      </c>
      <c r="O2829" s="4">
        <v>218531.66</v>
      </c>
      <c r="P2829" s="4">
        <f>IF(Table_GL_DATA_QUERY[[#This Row],[TRANSAMT]]&gt;0,Table_GL_DATA_QUERY[[#This Row],[TRANSAMT]],0)</f>
        <v>218531.66</v>
      </c>
      <c r="Q2829" s="4">
        <f>-IF(Table_GL_DATA_QUERY[[#This Row],[TRANSAMT]]&lt;0,Table_GL_DATA_QUERY[[#This Row],[TRANSAMT]],0)</f>
        <v>0</v>
      </c>
      <c r="R2829" t="s">
        <v>31</v>
      </c>
      <c r="S2829" t="s">
        <v>43</v>
      </c>
    </row>
    <row r="2830" spans="1:19" x14ac:dyDescent="0.25">
      <c r="A2830" s="6">
        <v>20210722</v>
      </c>
      <c r="B2830" t="s">
        <v>768</v>
      </c>
      <c r="C2830" t="s">
        <v>3682</v>
      </c>
      <c r="D2830" t="s">
        <v>5770</v>
      </c>
      <c r="E2830" t="s">
        <v>161</v>
      </c>
      <c r="F2830" t="s">
        <v>24</v>
      </c>
      <c r="G2830" t="s">
        <v>230</v>
      </c>
      <c r="H2830">
        <v>0</v>
      </c>
      <c r="I2830">
        <v>0</v>
      </c>
      <c r="J2830" t="s">
        <v>61</v>
      </c>
      <c r="K2830" t="s">
        <v>6514</v>
      </c>
      <c r="L2830" t="s">
        <v>6515</v>
      </c>
      <c r="M28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2830" t="s">
        <v>358</v>
      </c>
      <c r="O2830" s="4">
        <v>233780</v>
      </c>
      <c r="P2830" s="4">
        <f>IF(Table_GL_DATA_QUERY[[#This Row],[TRANSAMT]]&gt;0,Table_GL_DATA_QUERY[[#This Row],[TRANSAMT]],0)</f>
        <v>233780</v>
      </c>
      <c r="Q2830" s="4">
        <f>-IF(Table_GL_DATA_QUERY[[#This Row],[TRANSAMT]]&lt;0,Table_GL_DATA_QUERY[[#This Row],[TRANSAMT]],0)</f>
        <v>0</v>
      </c>
      <c r="R2830" t="s">
        <v>31</v>
      </c>
      <c r="S2830" t="s">
        <v>43</v>
      </c>
    </row>
    <row r="2831" spans="1:19" x14ac:dyDescent="0.25">
      <c r="A2831" s="6">
        <v>20210722</v>
      </c>
      <c r="B2831" t="s">
        <v>768</v>
      </c>
      <c r="C2831" t="s">
        <v>3682</v>
      </c>
      <c r="D2831" t="s">
        <v>5770</v>
      </c>
      <c r="E2831" t="s">
        <v>162</v>
      </c>
      <c r="F2831" t="s">
        <v>24</v>
      </c>
      <c r="G2831" t="s">
        <v>230</v>
      </c>
      <c r="H2831">
        <v>0</v>
      </c>
      <c r="I2831">
        <v>0</v>
      </c>
      <c r="J2831" t="s">
        <v>61</v>
      </c>
      <c r="K2831" t="s">
        <v>1693</v>
      </c>
      <c r="L2831" t="s">
        <v>6516</v>
      </c>
      <c r="M28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31" t="s">
        <v>1694</v>
      </c>
      <c r="O2831" s="4">
        <v>685180.51</v>
      </c>
      <c r="P2831" s="4">
        <f>IF(Table_GL_DATA_QUERY[[#This Row],[TRANSAMT]]&gt;0,Table_GL_DATA_QUERY[[#This Row],[TRANSAMT]],0)</f>
        <v>685180.51</v>
      </c>
      <c r="Q2831" s="4">
        <f>-IF(Table_GL_DATA_QUERY[[#This Row],[TRANSAMT]]&lt;0,Table_GL_DATA_QUERY[[#This Row],[TRANSAMT]],0)</f>
        <v>0</v>
      </c>
      <c r="R2831" t="s">
        <v>31</v>
      </c>
      <c r="S2831" t="s">
        <v>43</v>
      </c>
    </row>
    <row r="2832" spans="1:19" x14ac:dyDescent="0.25">
      <c r="A2832" s="6">
        <v>20210704</v>
      </c>
      <c r="B2832" t="s">
        <v>768</v>
      </c>
      <c r="C2832" t="s">
        <v>3682</v>
      </c>
      <c r="D2832" t="s">
        <v>6311</v>
      </c>
      <c r="E2832" t="s">
        <v>30</v>
      </c>
      <c r="F2832" t="s">
        <v>24</v>
      </c>
      <c r="G2832" t="s">
        <v>230</v>
      </c>
      <c r="H2832">
        <v>0</v>
      </c>
      <c r="I2832">
        <v>0</v>
      </c>
      <c r="J2832" t="s">
        <v>61</v>
      </c>
      <c r="K2832" t="s">
        <v>6312</v>
      </c>
      <c r="L2832" t="s">
        <v>6313</v>
      </c>
      <c r="M28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32" t="s">
        <v>432</v>
      </c>
      <c r="O2832" s="4">
        <v>231955.27</v>
      </c>
      <c r="P2832" s="4">
        <f>IF(Table_GL_DATA_QUERY[[#This Row],[TRANSAMT]]&gt;0,Table_GL_DATA_QUERY[[#This Row],[TRANSAMT]],0)</f>
        <v>231955.27</v>
      </c>
      <c r="Q2832" s="4">
        <f>-IF(Table_GL_DATA_QUERY[[#This Row],[TRANSAMT]]&lt;0,Table_GL_DATA_QUERY[[#This Row],[TRANSAMT]],0)</f>
        <v>0</v>
      </c>
      <c r="R2832" t="s">
        <v>31</v>
      </c>
      <c r="S2832" t="s">
        <v>43</v>
      </c>
    </row>
    <row r="2833" spans="1:19" x14ac:dyDescent="0.25">
      <c r="A2833" s="6">
        <v>20210704</v>
      </c>
      <c r="B2833" t="s">
        <v>768</v>
      </c>
      <c r="C2833" t="s">
        <v>3682</v>
      </c>
      <c r="D2833" t="s">
        <v>6311</v>
      </c>
      <c r="E2833" t="s">
        <v>71</v>
      </c>
      <c r="F2833" t="s">
        <v>24</v>
      </c>
      <c r="G2833" t="s">
        <v>230</v>
      </c>
      <c r="H2833">
        <v>0</v>
      </c>
      <c r="I2833">
        <v>0</v>
      </c>
      <c r="J2833" t="s">
        <v>61</v>
      </c>
      <c r="K2833" t="s">
        <v>6314</v>
      </c>
      <c r="L2833" t="s">
        <v>6315</v>
      </c>
      <c r="M28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33" t="s">
        <v>6316</v>
      </c>
      <c r="O2833" s="4">
        <v>274479.24</v>
      </c>
      <c r="P2833" s="4">
        <f>IF(Table_GL_DATA_QUERY[[#This Row],[TRANSAMT]]&gt;0,Table_GL_DATA_QUERY[[#This Row],[TRANSAMT]],0)</f>
        <v>274479.24</v>
      </c>
      <c r="Q2833" s="4">
        <f>-IF(Table_GL_DATA_QUERY[[#This Row],[TRANSAMT]]&lt;0,Table_GL_DATA_QUERY[[#This Row],[TRANSAMT]],0)</f>
        <v>0</v>
      </c>
      <c r="R2833" t="s">
        <v>31</v>
      </c>
      <c r="S2833" t="s">
        <v>43</v>
      </c>
    </row>
    <row r="2834" spans="1:19" x14ac:dyDescent="0.25">
      <c r="A2834" s="6">
        <v>20210704</v>
      </c>
      <c r="B2834" t="s">
        <v>768</v>
      </c>
      <c r="C2834" t="s">
        <v>3682</v>
      </c>
      <c r="D2834" t="s">
        <v>6311</v>
      </c>
      <c r="E2834" t="s">
        <v>57</v>
      </c>
      <c r="F2834" t="s">
        <v>24</v>
      </c>
      <c r="G2834" t="s">
        <v>230</v>
      </c>
      <c r="H2834">
        <v>0</v>
      </c>
      <c r="I2834">
        <v>0</v>
      </c>
      <c r="J2834" t="s">
        <v>61</v>
      </c>
      <c r="K2834" t="s">
        <v>6317</v>
      </c>
      <c r="L2834" t="s">
        <v>6318</v>
      </c>
      <c r="M28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000CMS200847</v>
      </c>
      <c r="N2834" t="s">
        <v>1445</v>
      </c>
      <c r="O2834" s="4">
        <v>595885.35</v>
      </c>
      <c r="P2834" s="4">
        <f>IF(Table_GL_DATA_QUERY[[#This Row],[TRANSAMT]]&gt;0,Table_GL_DATA_QUERY[[#This Row],[TRANSAMT]],0)</f>
        <v>595885.35</v>
      </c>
      <c r="Q2834" s="4">
        <f>-IF(Table_GL_DATA_QUERY[[#This Row],[TRANSAMT]]&lt;0,Table_GL_DATA_QUERY[[#This Row],[TRANSAMT]],0)</f>
        <v>0</v>
      </c>
      <c r="R2834" t="s">
        <v>31</v>
      </c>
      <c r="S2834" t="s">
        <v>43</v>
      </c>
    </row>
    <row r="2835" spans="1:19" x14ac:dyDescent="0.25">
      <c r="A2835" s="6">
        <v>20210704</v>
      </c>
      <c r="B2835" t="s">
        <v>768</v>
      </c>
      <c r="C2835" t="s">
        <v>3682</v>
      </c>
      <c r="D2835" t="s">
        <v>6311</v>
      </c>
      <c r="E2835" t="s">
        <v>72</v>
      </c>
      <c r="F2835" t="s">
        <v>24</v>
      </c>
      <c r="G2835" t="s">
        <v>230</v>
      </c>
      <c r="H2835">
        <v>0</v>
      </c>
      <c r="I2835">
        <v>0</v>
      </c>
      <c r="J2835" t="s">
        <v>61</v>
      </c>
      <c r="K2835" t="s">
        <v>3213</v>
      </c>
      <c r="L2835" t="s">
        <v>6319</v>
      </c>
      <c r="M28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35" t="s">
        <v>3214</v>
      </c>
      <c r="O2835" s="4">
        <v>92550</v>
      </c>
      <c r="P2835" s="4">
        <f>IF(Table_GL_DATA_QUERY[[#This Row],[TRANSAMT]]&gt;0,Table_GL_DATA_QUERY[[#This Row],[TRANSAMT]],0)</f>
        <v>92550</v>
      </c>
      <c r="Q2835" s="4">
        <f>-IF(Table_GL_DATA_QUERY[[#This Row],[TRANSAMT]]&lt;0,Table_GL_DATA_QUERY[[#This Row],[TRANSAMT]],0)</f>
        <v>0</v>
      </c>
      <c r="R2835" t="s">
        <v>31</v>
      </c>
      <c r="S2835" t="s">
        <v>43</v>
      </c>
    </row>
    <row r="2836" spans="1:19" x14ac:dyDescent="0.25">
      <c r="A2836" s="6">
        <v>20210704</v>
      </c>
      <c r="B2836" t="s">
        <v>768</v>
      </c>
      <c r="C2836" t="s">
        <v>3682</v>
      </c>
      <c r="D2836" t="s">
        <v>6311</v>
      </c>
      <c r="E2836" t="s">
        <v>73</v>
      </c>
      <c r="F2836" t="s">
        <v>24</v>
      </c>
      <c r="G2836" t="s">
        <v>230</v>
      </c>
      <c r="H2836">
        <v>0</v>
      </c>
      <c r="I2836">
        <v>0</v>
      </c>
      <c r="J2836" t="s">
        <v>61</v>
      </c>
      <c r="K2836" t="s">
        <v>6320</v>
      </c>
      <c r="L2836" t="s">
        <v>6321</v>
      </c>
      <c r="M28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36" t="s">
        <v>1032</v>
      </c>
      <c r="O2836" s="4">
        <v>2483000.13</v>
      </c>
      <c r="P2836" s="4">
        <f>IF(Table_GL_DATA_QUERY[[#This Row],[TRANSAMT]]&gt;0,Table_GL_DATA_QUERY[[#This Row],[TRANSAMT]],0)</f>
        <v>2483000.13</v>
      </c>
      <c r="Q2836" s="4">
        <f>-IF(Table_GL_DATA_QUERY[[#This Row],[TRANSAMT]]&lt;0,Table_GL_DATA_QUERY[[#This Row],[TRANSAMT]],0)</f>
        <v>0</v>
      </c>
      <c r="R2836" t="s">
        <v>31</v>
      </c>
      <c r="S2836" t="s">
        <v>43</v>
      </c>
    </row>
    <row r="2837" spans="1:19" x14ac:dyDescent="0.25">
      <c r="A2837" s="6">
        <v>20210704</v>
      </c>
      <c r="B2837" t="s">
        <v>768</v>
      </c>
      <c r="C2837" t="s">
        <v>3682</v>
      </c>
      <c r="D2837" t="s">
        <v>6311</v>
      </c>
      <c r="E2837" t="s">
        <v>74</v>
      </c>
      <c r="F2837" t="s">
        <v>24</v>
      </c>
      <c r="G2837" t="s">
        <v>230</v>
      </c>
      <c r="H2837">
        <v>0</v>
      </c>
      <c r="I2837">
        <v>0</v>
      </c>
      <c r="J2837" t="s">
        <v>61</v>
      </c>
      <c r="K2837" t="s">
        <v>3051</v>
      </c>
      <c r="L2837" t="s">
        <v>6322</v>
      </c>
      <c r="M28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000CMS200737</v>
      </c>
      <c r="N2837" t="s">
        <v>3052</v>
      </c>
      <c r="O2837" s="4">
        <v>18800</v>
      </c>
      <c r="P2837" s="4">
        <f>IF(Table_GL_DATA_QUERY[[#This Row],[TRANSAMT]]&gt;0,Table_GL_DATA_QUERY[[#This Row],[TRANSAMT]],0)</f>
        <v>18800</v>
      </c>
      <c r="Q2837" s="4">
        <f>-IF(Table_GL_DATA_QUERY[[#This Row],[TRANSAMT]]&lt;0,Table_GL_DATA_QUERY[[#This Row],[TRANSAMT]],0)</f>
        <v>0</v>
      </c>
      <c r="R2837" t="s">
        <v>31</v>
      </c>
      <c r="S2837" t="s">
        <v>43</v>
      </c>
    </row>
    <row r="2838" spans="1:19" x14ac:dyDescent="0.25">
      <c r="A2838" s="6">
        <v>20210704</v>
      </c>
      <c r="B2838" t="s">
        <v>768</v>
      </c>
      <c r="C2838" t="s">
        <v>3682</v>
      </c>
      <c r="D2838" t="s">
        <v>6311</v>
      </c>
      <c r="E2838" t="s">
        <v>75</v>
      </c>
      <c r="F2838" t="s">
        <v>24</v>
      </c>
      <c r="G2838" t="s">
        <v>230</v>
      </c>
      <c r="H2838">
        <v>0</v>
      </c>
      <c r="I2838">
        <v>0</v>
      </c>
      <c r="J2838" t="s">
        <v>61</v>
      </c>
      <c r="K2838" t="s">
        <v>3660</v>
      </c>
      <c r="L2838" t="s">
        <v>6323</v>
      </c>
      <c r="M28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000244664004</v>
      </c>
      <c r="N2838" t="s">
        <v>1649</v>
      </c>
      <c r="O2838" s="4">
        <v>261440</v>
      </c>
      <c r="P2838" s="4">
        <f>IF(Table_GL_DATA_QUERY[[#This Row],[TRANSAMT]]&gt;0,Table_GL_DATA_QUERY[[#This Row],[TRANSAMT]],0)</f>
        <v>261440</v>
      </c>
      <c r="Q2838" s="4">
        <f>-IF(Table_GL_DATA_QUERY[[#This Row],[TRANSAMT]]&lt;0,Table_GL_DATA_QUERY[[#This Row],[TRANSAMT]],0)</f>
        <v>0</v>
      </c>
      <c r="R2838" t="s">
        <v>31</v>
      </c>
      <c r="S2838" t="s">
        <v>43</v>
      </c>
    </row>
    <row r="2839" spans="1:19" x14ac:dyDescent="0.25">
      <c r="A2839" s="6">
        <v>20210704</v>
      </c>
      <c r="B2839" t="s">
        <v>768</v>
      </c>
      <c r="C2839" t="s">
        <v>3682</v>
      </c>
      <c r="D2839" t="s">
        <v>6311</v>
      </c>
      <c r="E2839" t="s">
        <v>76</v>
      </c>
      <c r="F2839" t="s">
        <v>24</v>
      </c>
      <c r="G2839" t="s">
        <v>230</v>
      </c>
      <c r="H2839">
        <v>0</v>
      </c>
      <c r="I2839">
        <v>0</v>
      </c>
      <c r="J2839" t="s">
        <v>61</v>
      </c>
      <c r="K2839" t="s">
        <v>6324</v>
      </c>
      <c r="L2839" t="s">
        <v>6325</v>
      </c>
      <c r="M28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39" t="s">
        <v>213</v>
      </c>
      <c r="O2839" s="4">
        <v>55024</v>
      </c>
      <c r="P2839" s="4">
        <f>IF(Table_GL_DATA_QUERY[[#This Row],[TRANSAMT]]&gt;0,Table_GL_DATA_QUERY[[#This Row],[TRANSAMT]],0)</f>
        <v>55024</v>
      </c>
      <c r="Q2839" s="4">
        <f>-IF(Table_GL_DATA_QUERY[[#This Row],[TRANSAMT]]&lt;0,Table_GL_DATA_QUERY[[#This Row],[TRANSAMT]],0)</f>
        <v>0</v>
      </c>
      <c r="R2839" t="s">
        <v>31</v>
      </c>
      <c r="S2839" t="s">
        <v>43</v>
      </c>
    </row>
    <row r="2840" spans="1:19" x14ac:dyDescent="0.25">
      <c r="A2840" s="6">
        <v>20210704</v>
      </c>
      <c r="B2840" t="s">
        <v>768</v>
      </c>
      <c r="C2840" t="s">
        <v>3682</v>
      </c>
      <c r="D2840" t="s">
        <v>6311</v>
      </c>
      <c r="E2840" t="s">
        <v>77</v>
      </c>
      <c r="F2840" t="s">
        <v>24</v>
      </c>
      <c r="G2840" t="s">
        <v>230</v>
      </c>
      <c r="H2840">
        <v>0</v>
      </c>
      <c r="I2840">
        <v>0</v>
      </c>
      <c r="J2840" t="s">
        <v>61</v>
      </c>
      <c r="K2840" t="s">
        <v>6326</v>
      </c>
      <c r="L2840" t="s">
        <v>6327</v>
      </c>
      <c r="M28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000CMS200740</v>
      </c>
      <c r="N2840" t="s">
        <v>3368</v>
      </c>
      <c r="O2840" s="4">
        <v>27025</v>
      </c>
      <c r="P2840" s="4">
        <f>IF(Table_GL_DATA_QUERY[[#This Row],[TRANSAMT]]&gt;0,Table_GL_DATA_QUERY[[#This Row],[TRANSAMT]],0)</f>
        <v>27025</v>
      </c>
      <c r="Q2840" s="4">
        <f>-IF(Table_GL_DATA_QUERY[[#This Row],[TRANSAMT]]&lt;0,Table_GL_DATA_QUERY[[#This Row],[TRANSAMT]],0)</f>
        <v>0</v>
      </c>
      <c r="R2840" t="s">
        <v>31</v>
      </c>
      <c r="S2840" t="s">
        <v>43</v>
      </c>
    </row>
    <row r="2841" spans="1:19" x14ac:dyDescent="0.25">
      <c r="A2841" s="6">
        <v>20210704</v>
      </c>
      <c r="B2841" t="s">
        <v>768</v>
      </c>
      <c r="C2841" t="s">
        <v>3682</v>
      </c>
      <c r="D2841" t="s">
        <v>6311</v>
      </c>
      <c r="E2841" t="s">
        <v>78</v>
      </c>
      <c r="F2841" t="s">
        <v>24</v>
      </c>
      <c r="G2841" t="s">
        <v>230</v>
      </c>
      <c r="H2841">
        <v>0</v>
      </c>
      <c r="I2841">
        <v>0</v>
      </c>
      <c r="J2841" t="s">
        <v>61</v>
      </c>
      <c r="K2841" t="s">
        <v>6328</v>
      </c>
      <c r="L2841" t="s">
        <v>6329</v>
      </c>
      <c r="M28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41" t="s">
        <v>6330</v>
      </c>
      <c r="O2841" s="4">
        <v>48307</v>
      </c>
      <c r="P2841" s="4">
        <f>IF(Table_GL_DATA_QUERY[[#This Row],[TRANSAMT]]&gt;0,Table_GL_DATA_QUERY[[#This Row],[TRANSAMT]],0)</f>
        <v>48307</v>
      </c>
      <c r="Q2841" s="4">
        <f>-IF(Table_GL_DATA_QUERY[[#This Row],[TRANSAMT]]&lt;0,Table_GL_DATA_QUERY[[#This Row],[TRANSAMT]],0)</f>
        <v>0</v>
      </c>
      <c r="R2841" t="s">
        <v>31</v>
      </c>
      <c r="S2841" t="s">
        <v>43</v>
      </c>
    </row>
    <row r="2842" spans="1:19" x14ac:dyDescent="0.25">
      <c r="A2842" s="6">
        <v>20210704</v>
      </c>
      <c r="B2842" t="s">
        <v>768</v>
      </c>
      <c r="C2842" t="s">
        <v>3682</v>
      </c>
      <c r="D2842" t="s">
        <v>6311</v>
      </c>
      <c r="E2842" t="s">
        <v>79</v>
      </c>
      <c r="F2842" t="s">
        <v>24</v>
      </c>
      <c r="G2842" t="s">
        <v>230</v>
      </c>
      <c r="H2842">
        <v>0</v>
      </c>
      <c r="I2842">
        <v>0</v>
      </c>
      <c r="J2842" t="s">
        <v>61</v>
      </c>
      <c r="K2842" t="s">
        <v>1411</v>
      </c>
      <c r="L2842" t="s">
        <v>6331</v>
      </c>
      <c r="M28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42" t="s">
        <v>3276</v>
      </c>
      <c r="O2842" s="4">
        <v>1040566</v>
      </c>
      <c r="P2842" s="4">
        <f>IF(Table_GL_DATA_QUERY[[#This Row],[TRANSAMT]]&gt;0,Table_GL_DATA_QUERY[[#This Row],[TRANSAMT]],0)</f>
        <v>1040566</v>
      </c>
      <c r="Q2842" s="4">
        <f>-IF(Table_GL_DATA_QUERY[[#This Row],[TRANSAMT]]&lt;0,Table_GL_DATA_QUERY[[#This Row],[TRANSAMT]],0)</f>
        <v>0</v>
      </c>
      <c r="R2842" t="s">
        <v>31</v>
      </c>
      <c r="S2842" t="s">
        <v>43</v>
      </c>
    </row>
    <row r="2843" spans="1:19" x14ac:dyDescent="0.25">
      <c r="A2843" s="6">
        <v>20210705</v>
      </c>
      <c r="B2843" t="s">
        <v>768</v>
      </c>
      <c r="C2843" t="s">
        <v>3682</v>
      </c>
      <c r="D2843" t="s">
        <v>6311</v>
      </c>
      <c r="E2843" t="s">
        <v>80</v>
      </c>
      <c r="F2843" t="s">
        <v>24</v>
      </c>
      <c r="G2843" t="s">
        <v>230</v>
      </c>
      <c r="H2843">
        <v>0</v>
      </c>
      <c r="I2843">
        <v>0</v>
      </c>
      <c r="J2843" t="s">
        <v>61</v>
      </c>
      <c r="K2843" t="s">
        <v>6332</v>
      </c>
      <c r="L2843" t="s">
        <v>6333</v>
      </c>
      <c r="M28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43" t="s">
        <v>108</v>
      </c>
      <c r="O2843" s="4">
        <v>782716</v>
      </c>
      <c r="P2843" s="4">
        <f>IF(Table_GL_DATA_QUERY[[#This Row],[TRANSAMT]]&gt;0,Table_GL_DATA_QUERY[[#This Row],[TRANSAMT]],0)</f>
        <v>782716</v>
      </c>
      <c r="Q2843" s="4">
        <f>-IF(Table_GL_DATA_QUERY[[#This Row],[TRANSAMT]]&lt;0,Table_GL_DATA_QUERY[[#This Row],[TRANSAMT]],0)</f>
        <v>0</v>
      </c>
      <c r="R2843" t="s">
        <v>31</v>
      </c>
      <c r="S2843" t="s">
        <v>43</v>
      </c>
    </row>
    <row r="2844" spans="1:19" x14ac:dyDescent="0.25">
      <c r="A2844" s="6">
        <v>20210705</v>
      </c>
      <c r="B2844" t="s">
        <v>768</v>
      </c>
      <c r="C2844" t="s">
        <v>3682</v>
      </c>
      <c r="D2844" t="s">
        <v>6311</v>
      </c>
      <c r="E2844" t="s">
        <v>158</v>
      </c>
      <c r="F2844" t="s">
        <v>24</v>
      </c>
      <c r="G2844" t="s">
        <v>230</v>
      </c>
      <c r="H2844">
        <v>0</v>
      </c>
      <c r="I2844">
        <v>0</v>
      </c>
      <c r="J2844" t="s">
        <v>61</v>
      </c>
      <c r="K2844" t="s">
        <v>6334</v>
      </c>
      <c r="L2844" t="s">
        <v>6335</v>
      </c>
      <c r="M28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44" t="s">
        <v>1650</v>
      </c>
      <c r="O2844" s="4">
        <v>107800</v>
      </c>
      <c r="P2844" s="4">
        <f>IF(Table_GL_DATA_QUERY[[#This Row],[TRANSAMT]]&gt;0,Table_GL_DATA_QUERY[[#This Row],[TRANSAMT]],0)</f>
        <v>107800</v>
      </c>
      <c r="Q2844" s="4">
        <f>-IF(Table_GL_DATA_QUERY[[#This Row],[TRANSAMT]]&lt;0,Table_GL_DATA_QUERY[[#This Row],[TRANSAMT]],0)</f>
        <v>0</v>
      </c>
      <c r="R2844" t="s">
        <v>31</v>
      </c>
      <c r="S2844" t="s">
        <v>43</v>
      </c>
    </row>
    <row r="2845" spans="1:19" x14ac:dyDescent="0.25">
      <c r="A2845" s="6">
        <v>20210705</v>
      </c>
      <c r="B2845" t="s">
        <v>768</v>
      </c>
      <c r="C2845" t="s">
        <v>3682</v>
      </c>
      <c r="D2845" t="s">
        <v>6311</v>
      </c>
      <c r="E2845" t="s">
        <v>159</v>
      </c>
      <c r="F2845" t="s">
        <v>24</v>
      </c>
      <c r="G2845" t="s">
        <v>230</v>
      </c>
      <c r="H2845">
        <v>0</v>
      </c>
      <c r="I2845">
        <v>0</v>
      </c>
      <c r="J2845" t="s">
        <v>61</v>
      </c>
      <c r="K2845" t="s">
        <v>3218</v>
      </c>
      <c r="L2845" t="s">
        <v>6336</v>
      </c>
      <c r="M28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45" t="s">
        <v>3219</v>
      </c>
      <c r="O2845" s="4">
        <v>232049.15</v>
      </c>
      <c r="P2845" s="4">
        <f>IF(Table_GL_DATA_QUERY[[#This Row],[TRANSAMT]]&gt;0,Table_GL_DATA_QUERY[[#This Row],[TRANSAMT]],0)</f>
        <v>232049.15</v>
      </c>
      <c r="Q2845" s="4">
        <f>-IF(Table_GL_DATA_QUERY[[#This Row],[TRANSAMT]]&lt;0,Table_GL_DATA_QUERY[[#This Row],[TRANSAMT]],0)</f>
        <v>0</v>
      </c>
      <c r="R2845" t="s">
        <v>31</v>
      </c>
      <c r="S2845" t="s">
        <v>43</v>
      </c>
    </row>
    <row r="2846" spans="1:19" x14ac:dyDescent="0.25">
      <c r="A2846" s="6">
        <v>20210705</v>
      </c>
      <c r="B2846" t="s">
        <v>768</v>
      </c>
      <c r="C2846" t="s">
        <v>3682</v>
      </c>
      <c r="D2846" t="s">
        <v>6311</v>
      </c>
      <c r="E2846" t="s">
        <v>160</v>
      </c>
      <c r="F2846" t="s">
        <v>24</v>
      </c>
      <c r="G2846" t="s">
        <v>230</v>
      </c>
      <c r="H2846">
        <v>0</v>
      </c>
      <c r="I2846">
        <v>0</v>
      </c>
      <c r="J2846" t="s">
        <v>61</v>
      </c>
      <c r="K2846" t="s">
        <v>1651</v>
      </c>
      <c r="L2846" t="s">
        <v>6337</v>
      </c>
      <c r="M28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46" t="s">
        <v>1652</v>
      </c>
      <c r="O2846" s="4">
        <v>21425</v>
      </c>
      <c r="P2846" s="4">
        <f>IF(Table_GL_DATA_QUERY[[#This Row],[TRANSAMT]]&gt;0,Table_GL_DATA_QUERY[[#This Row],[TRANSAMT]],0)</f>
        <v>21425</v>
      </c>
      <c r="Q2846" s="4">
        <f>-IF(Table_GL_DATA_QUERY[[#This Row],[TRANSAMT]]&lt;0,Table_GL_DATA_QUERY[[#This Row],[TRANSAMT]],0)</f>
        <v>0</v>
      </c>
      <c r="R2846" t="s">
        <v>31</v>
      </c>
      <c r="S2846" t="s">
        <v>43</v>
      </c>
    </row>
    <row r="2847" spans="1:19" x14ac:dyDescent="0.25">
      <c r="A2847" s="6">
        <v>20210705</v>
      </c>
      <c r="B2847" t="s">
        <v>768</v>
      </c>
      <c r="C2847" t="s">
        <v>3682</v>
      </c>
      <c r="D2847" t="s">
        <v>6311</v>
      </c>
      <c r="E2847" t="s">
        <v>161</v>
      </c>
      <c r="F2847" t="s">
        <v>24</v>
      </c>
      <c r="G2847" t="s">
        <v>230</v>
      </c>
      <c r="H2847">
        <v>0</v>
      </c>
      <c r="I2847">
        <v>0</v>
      </c>
      <c r="J2847" t="s">
        <v>61</v>
      </c>
      <c r="K2847" t="s">
        <v>1651</v>
      </c>
      <c r="L2847" t="s">
        <v>6338</v>
      </c>
      <c r="M28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47" t="s">
        <v>1652</v>
      </c>
      <c r="O2847" s="4">
        <v>21720</v>
      </c>
      <c r="P2847" s="4">
        <f>IF(Table_GL_DATA_QUERY[[#This Row],[TRANSAMT]]&gt;0,Table_GL_DATA_QUERY[[#This Row],[TRANSAMT]],0)</f>
        <v>21720</v>
      </c>
      <c r="Q2847" s="4">
        <f>-IF(Table_GL_DATA_QUERY[[#This Row],[TRANSAMT]]&lt;0,Table_GL_DATA_QUERY[[#This Row],[TRANSAMT]],0)</f>
        <v>0</v>
      </c>
      <c r="R2847" t="s">
        <v>31</v>
      </c>
      <c r="S2847" t="s">
        <v>43</v>
      </c>
    </row>
    <row r="2848" spans="1:19" x14ac:dyDescent="0.25">
      <c r="A2848" s="6">
        <v>20210705</v>
      </c>
      <c r="B2848" t="s">
        <v>768</v>
      </c>
      <c r="C2848" t="s">
        <v>3682</v>
      </c>
      <c r="D2848" t="s">
        <v>6311</v>
      </c>
      <c r="E2848" t="s">
        <v>162</v>
      </c>
      <c r="F2848" t="s">
        <v>24</v>
      </c>
      <c r="G2848" t="s">
        <v>230</v>
      </c>
      <c r="H2848">
        <v>0</v>
      </c>
      <c r="I2848">
        <v>0</v>
      </c>
      <c r="J2848" t="s">
        <v>61</v>
      </c>
      <c r="K2848" t="s">
        <v>1651</v>
      </c>
      <c r="L2848" t="s">
        <v>6339</v>
      </c>
      <c r="M28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48" t="s">
        <v>1652</v>
      </c>
      <c r="O2848" s="4">
        <v>11078</v>
      </c>
      <c r="P2848" s="4">
        <f>IF(Table_GL_DATA_QUERY[[#This Row],[TRANSAMT]]&gt;0,Table_GL_DATA_QUERY[[#This Row],[TRANSAMT]],0)</f>
        <v>11078</v>
      </c>
      <c r="Q2848" s="4">
        <f>-IF(Table_GL_DATA_QUERY[[#This Row],[TRANSAMT]]&lt;0,Table_GL_DATA_QUERY[[#This Row],[TRANSAMT]],0)</f>
        <v>0</v>
      </c>
      <c r="R2848" t="s">
        <v>31</v>
      </c>
      <c r="S2848" t="s">
        <v>43</v>
      </c>
    </row>
    <row r="2849" spans="1:19" x14ac:dyDescent="0.25">
      <c r="A2849" s="6">
        <v>20210705</v>
      </c>
      <c r="B2849" t="s">
        <v>768</v>
      </c>
      <c r="C2849" t="s">
        <v>3682</v>
      </c>
      <c r="D2849" t="s">
        <v>6311</v>
      </c>
      <c r="E2849" t="s">
        <v>165</v>
      </c>
      <c r="F2849" t="s">
        <v>24</v>
      </c>
      <c r="G2849" t="s">
        <v>230</v>
      </c>
      <c r="H2849">
        <v>0</v>
      </c>
      <c r="I2849">
        <v>0</v>
      </c>
      <c r="J2849" t="s">
        <v>61</v>
      </c>
      <c r="K2849" t="s">
        <v>6340</v>
      </c>
      <c r="L2849" t="s">
        <v>6341</v>
      </c>
      <c r="M28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49" t="s">
        <v>1653</v>
      </c>
      <c r="O2849" s="4">
        <v>7863.53</v>
      </c>
      <c r="P2849" s="4">
        <f>IF(Table_GL_DATA_QUERY[[#This Row],[TRANSAMT]]&gt;0,Table_GL_DATA_QUERY[[#This Row],[TRANSAMT]],0)</f>
        <v>7863.53</v>
      </c>
      <c r="Q2849" s="4">
        <f>-IF(Table_GL_DATA_QUERY[[#This Row],[TRANSAMT]]&lt;0,Table_GL_DATA_QUERY[[#This Row],[TRANSAMT]],0)</f>
        <v>0</v>
      </c>
      <c r="R2849" t="s">
        <v>31</v>
      </c>
      <c r="S2849" t="s">
        <v>43</v>
      </c>
    </row>
    <row r="2850" spans="1:19" x14ac:dyDescent="0.25">
      <c r="A2850" s="6">
        <v>20210705</v>
      </c>
      <c r="B2850" t="s">
        <v>768</v>
      </c>
      <c r="C2850" t="s">
        <v>3682</v>
      </c>
      <c r="D2850" t="s">
        <v>6311</v>
      </c>
      <c r="E2850" t="s">
        <v>166</v>
      </c>
      <c r="F2850" t="s">
        <v>24</v>
      </c>
      <c r="G2850" t="s">
        <v>230</v>
      </c>
      <c r="H2850">
        <v>0</v>
      </c>
      <c r="I2850">
        <v>0</v>
      </c>
      <c r="J2850" t="s">
        <v>61</v>
      </c>
      <c r="K2850" t="s">
        <v>6340</v>
      </c>
      <c r="L2850" t="s">
        <v>6342</v>
      </c>
      <c r="M28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50" t="s">
        <v>1653</v>
      </c>
      <c r="O2850" s="4">
        <v>19881.39</v>
      </c>
      <c r="P2850" s="4">
        <f>IF(Table_GL_DATA_QUERY[[#This Row],[TRANSAMT]]&gt;0,Table_GL_DATA_QUERY[[#This Row],[TRANSAMT]],0)</f>
        <v>19881.39</v>
      </c>
      <c r="Q2850" s="4">
        <f>-IF(Table_GL_DATA_QUERY[[#This Row],[TRANSAMT]]&lt;0,Table_GL_DATA_QUERY[[#This Row],[TRANSAMT]],0)</f>
        <v>0</v>
      </c>
      <c r="R2850" t="s">
        <v>31</v>
      </c>
      <c r="S2850" t="s">
        <v>43</v>
      </c>
    </row>
    <row r="2851" spans="1:19" x14ac:dyDescent="0.25">
      <c r="A2851" s="6">
        <v>20210705</v>
      </c>
      <c r="B2851" t="s">
        <v>768</v>
      </c>
      <c r="C2851" t="s">
        <v>3682</v>
      </c>
      <c r="D2851" t="s">
        <v>6311</v>
      </c>
      <c r="E2851" t="s">
        <v>167</v>
      </c>
      <c r="F2851" t="s">
        <v>24</v>
      </c>
      <c r="G2851" t="s">
        <v>230</v>
      </c>
      <c r="H2851">
        <v>0</v>
      </c>
      <c r="I2851">
        <v>0</v>
      </c>
      <c r="J2851" t="s">
        <v>61</v>
      </c>
      <c r="K2851" t="s">
        <v>6340</v>
      </c>
      <c r="L2851" t="s">
        <v>6343</v>
      </c>
      <c r="M28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51" t="s">
        <v>1653</v>
      </c>
      <c r="O2851" s="4">
        <v>8624.2999999999993</v>
      </c>
      <c r="P2851" s="4">
        <f>IF(Table_GL_DATA_QUERY[[#This Row],[TRANSAMT]]&gt;0,Table_GL_DATA_QUERY[[#This Row],[TRANSAMT]],0)</f>
        <v>8624.2999999999993</v>
      </c>
      <c r="Q2851" s="4">
        <f>-IF(Table_GL_DATA_QUERY[[#This Row],[TRANSAMT]]&lt;0,Table_GL_DATA_QUERY[[#This Row],[TRANSAMT]],0)</f>
        <v>0</v>
      </c>
      <c r="R2851" t="s">
        <v>31</v>
      </c>
      <c r="S2851" t="s">
        <v>43</v>
      </c>
    </row>
    <row r="2852" spans="1:19" x14ac:dyDescent="0.25">
      <c r="A2852" s="6">
        <v>20210705</v>
      </c>
      <c r="B2852" t="s">
        <v>768</v>
      </c>
      <c r="C2852" t="s">
        <v>3682</v>
      </c>
      <c r="D2852" t="s">
        <v>6311</v>
      </c>
      <c r="E2852" t="s">
        <v>168</v>
      </c>
      <c r="F2852" t="s">
        <v>41</v>
      </c>
      <c r="G2852" t="s">
        <v>230</v>
      </c>
      <c r="H2852">
        <v>0</v>
      </c>
      <c r="I2852">
        <v>0</v>
      </c>
      <c r="J2852" t="s">
        <v>61</v>
      </c>
      <c r="K2852" t="s">
        <v>6344</v>
      </c>
      <c r="L2852" t="s">
        <v>6345</v>
      </c>
      <c r="M28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52" t="s">
        <v>6346</v>
      </c>
      <c r="O2852" s="4">
        <v>16575</v>
      </c>
      <c r="P2852" s="4">
        <f>IF(Table_GL_DATA_QUERY[[#This Row],[TRANSAMT]]&gt;0,Table_GL_DATA_QUERY[[#This Row],[TRANSAMT]],0)</f>
        <v>16575</v>
      </c>
      <c r="Q2852" s="4">
        <f>-IF(Table_GL_DATA_QUERY[[#This Row],[TRANSAMT]]&lt;0,Table_GL_DATA_QUERY[[#This Row],[TRANSAMT]],0)</f>
        <v>0</v>
      </c>
      <c r="R2852" t="s">
        <v>31</v>
      </c>
      <c r="S2852" t="s">
        <v>27</v>
      </c>
    </row>
    <row r="2853" spans="1:19" x14ac:dyDescent="0.25">
      <c r="A2853" s="6">
        <v>20210705</v>
      </c>
      <c r="B2853" t="s">
        <v>768</v>
      </c>
      <c r="C2853" t="s">
        <v>3682</v>
      </c>
      <c r="D2853" t="s">
        <v>6311</v>
      </c>
      <c r="E2853" t="s">
        <v>169</v>
      </c>
      <c r="F2853" t="s">
        <v>41</v>
      </c>
      <c r="G2853" t="s">
        <v>230</v>
      </c>
      <c r="H2853">
        <v>0</v>
      </c>
      <c r="I2853">
        <v>0</v>
      </c>
      <c r="J2853" t="s">
        <v>61</v>
      </c>
      <c r="K2853" t="s">
        <v>1252</v>
      </c>
      <c r="L2853" t="s">
        <v>6347</v>
      </c>
      <c r="M28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53" t="s">
        <v>6348</v>
      </c>
      <c r="O2853" s="4">
        <v>231211</v>
      </c>
      <c r="P2853" s="4">
        <f>IF(Table_GL_DATA_QUERY[[#This Row],[TRANSAMT]]&gt;0,Table_GL_DATA_QUERY[[#This Row],[TRANSAMT]],0)</f>
        <v>231211</v>
      </c>
      <c r="Q2853" s="4">
        <f>-IF(Table_GL_DATA_QUERY[[#This Row],[TRANSAMT]]&lt;0,Table_GL_DATA_QUERY[[#This Row],[TRANSAMT]],0)</f>
        <v>0</v>
      </c>
      <c r="R2853" t="s">
        <v>31</v>
      </c>
      <c r="S2853" t="s">
        <v>27</v>
      </c>
    </row>
    <row r="2854" spans="1:19" x14ac:dyDescent="0.25">
      <c r="A2854" s="6">
        <v>20210722</v>
      </c>
      <c r="B2854" t="s">
        <v>768</v>
      </c>
      <c r="C2854" t="s">
        <v>3682</v>
      </c>
      <c r="D2854" t="s">
        <v>5770</v>
      </c>
      <c r="E2854" t="s">
        <v>165</v>
      </c>
      <c r="F2854" t="s">
        <v>41</v>
      </c>
      <c r="G2854" t="s">
        <v>230</v>
      </c>
      <c r="H2854">
        <v>0</v>
      </c>
      <c r="I2854">
        <v>0</v>
      </c>
      <c r="J2854" t="s">
        <v>61</v>
      </c>
      <c r="K2854" t="s">
        <v>318</v>
      </c>
      <c r="L2854" t="s">
        <v>7029</v>
      </c>
      <c r="M28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000010722965</v>
      </c>
      <c r="N2854" t="s">
        <v>1552</v>
      </c>
      <c r="O2854" s="4">
        <v>230411</v>
      </c>
      <c r="P2854" s="4">
        <f>IF(Table_GL_DATA_QUERY[[#This Row],[TRANSAMT]]&gt;0,Table_GL_DATA_QUERY[[#This Row],[TRANSAMT]],0)</f>
        <v>230411</v>
      </c>
      <c r="Q2854" s="4">
        <f>-IF(Table_GL_DATA_QUERY[[#This Row],[TRANSAMT]]&lt;0,Table_GL_DATA_QUERY[[#This Row],[TRANSAMT]],0)</f>
        <v>0</v>
      </c>
      <c r="R2854" t="s">
        <v>31</v>
      </c>
      <c r="S2854" t="s">
        <v>27</v>
      </c>
    </row>
    <row r="2855" spans="1:19" x14ac:dyDescent="0.25">
      <c r="A2855" s="6">
        <v>20210722</v>
      </c>
      <c r="B2855" t="s">
        <v>768</v>
      </c>
      <c r="C2855" t="s">
        <v>3682</v>
      </c>
      <c r="D2855" t="s">
        <v>5770</v>
      </c>
      <c r="E2855" t="s">
        <v>166</v>
      </c>
      <c r="F2855" t="s">
        <v>24</v>
      </c>
      <c r="G2855" t="s">
        <v>230</v>
      </c>
      <c r="H2855">
        <v>0</v>
      </c>
      <c r="I2855">
        <v>0</v>
      </c>
      <c r="J2855" t="s">
        <v>61</v>
      </c>
      <c r="K2855" t="s">
        <v>7030</v>
      </c>
      <c r="L2855" t="s">
        <v>7031</v>
      </c>
      <c r="M28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55" t="s">
        <v>7032</v>
      </c>
      <c r="O2855" s="4">
        <v>37011</v>
      </c>
      <c r="P2855" s="4">
        <f>IF(Table_GL_DATA_QUERY[[#This Row],[TRANSAMT]]&gt;0,Table_GL_DATA_QUERY[[#This Row],[TRANSAMT]],0)</f>
        <v>37011</v>
      </c>
      <c r="Q2855" s="4">
        <f>-IF(Table_GL_DATA_QUERY[[#This Row],[TRANSAMT]]&lt;0,Table_GL_DATA_QUERY[[#This Row],[TRANSAMT]],0)</f>
        <v>0</v>
      </c>
      <c r="R2855" t="s">
        <v>31</v>
      </c>
      <c r="S2855" t="s">
        <v>43</v>
      </c>
    </row>
    <row r="2856" spans="1:19" x14ac:dyDescent="0.25">
      <c r="A2856" s="6">
        <v>20210722</v>
      </c>
      <c r="B2856" t="s">
        <v>768</v>
      </c>
      <c r="C2856" t="s">
        <v>3682</v>
      </c>
      <c r="D2856" t="s">
        <v>5770</v>
      </c>
      <c r="E2856" t="s">
        <v>167</v>
      </c>
      <c r="F2856" t="s">
        <v>24</v>
      </c>
      <c r="G2856" t="s">
        <v>230</v>
      </c>
      <c r="H2856">
        <v>0</v>
      </c>
      <c r="I2856">
        <v>0</v>
      </c>
      <c r="J2856" t="s">
        <v>61</v>
      </c>
      <c r="K2856" t="s">
        <v>1726</v>
      </c>
      <c r="L2856" t="s">
        <v>7033</v>
      </c>
      <c r="M28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56" t="s">
        <v>1727</v>
      </c>
      <c r="O2856" s="4">
        <v>18599832</v>
      </c>
      <c r="P2856" s="4">
        <f>IF(Table_GL_DATA_QUERY[[#This Row],[TRANSAMT]]&gt;0,Table_GL_DATA_QUERY[[#This Row],[TRANSAMT]],0)</f>
        <v>18599832</v>
      </c>
      <c r="Q2856" s="4">
        <f>-IF(Table_GL_DATA_QUERY[[#This Row],[TRANSAMT]]&lt;0,Table_GL_DATA_QUERY[[#This Row],[TRANSAMT]],0)</f>
        <v>0</v>
      </c>
      <c r="R2856" t="s">
        <v>31</v>
      </c>
      <c r="S2856" t="s">
        <v>43</v>
      </c>
    </row>
    <row r="2857" spans="1:19" x14ac:dyDescent="0.25">
      <c r="A2857" s="6">
        <v>20210722</v>
      </c>
      <c r="B2857" t="s">
        <v>768</v>
      </c>
      <c r="C2857" t="s">
        <v>3682</v>
      </c>
      <c r="D2857" t="s">
        <v>5770</v>
      </c>
      <c r="E2857" t="s">
        <v>168</v>
      </c>
      <c r="F2857" t="s">
        <v>24</v>
      </c>
      <c r="G2857" t="s">
        <v>230</v>
      </c>
      <c r="H2857">
        <v>0</v>
      </c>
      <c r="I2857">
        <v>0</v>
      </c>
      <c r="J2857" t="s">
        <v>61</v>
      </c>
      <c r="K2857" t="s">
        <v>1728</v>
      </c>
      <c r="L2857" t="s">
        <v>7034</v>
      </c>
      <c r="M28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57" t="s">
        <v>1729</v>
      </c>
      <c r="O2857" s="4">
        <v>147524</v>
      </c>
      <c r="P2857" s="4">
        <f>IF(Table_GL_DATA_QUERY[[#This Row],[TRANSAMT]]&gt;0,Table_GL_DATA_QUERY[[#This Row],[TRANSAMT]],0)</f>
        <v>147524</v>
      </c>
      <c r="Q2857" s="4">
        <f>-IF(Table_GL_DATA_QUERY[[#This Row],[TRANSAMT]]&lt;0,Table_GL_DATA_QUERY[[#This Row],[TRANSAMT]],0)</f>
        <v>0</v>
      </c>
      <c r="R2857" t="s">
        <v>31</v>
      </c>
      <c r="S2857" t="s">
        <v>43</v>
      </c>
    </row>
    <row r="2858" spans="1:19" x14ac:dyDescent="0.25">
      <c r="A2858" s="6">
        <v>20210722</v>
      </c>
      <c r="B2858" t="s">
        <v>768</v>
      </c>
      <c r="C2858" t="s">
        <v>3682</v>
      </c>
      <c r="D2858" t="s">
        <v>5770</v>
      </c>
      <c r="E2858" t="s">
        <v>169</v>
      </c>
      <c r="F2858" t="s">
        <v>58</v>
      </c>
      <c r="G2858" t="s">
        <v>230</v>
      </c>
      <c r="H2858">
        <v>0</v>
      </c>
      <c r="I2858">
        <v>0</v>
      </c>
      <c r="J2858" t="s">
        <v>61</v>
      </c>
      <c r="K2858" t="s">
        <v>4564</v>
      </c>
      <c r="L2858" t="s">
        <v>7035</v>
      </c>
      <c r="M28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000010721786</v>
      </c>
      <c r="N2858" t="s">
        <v>3919</v>
      </c>
      <c r="O2858" s="4">
        <v>163766</v>
      </c>
      <c r="P2858" s="4">
        <f>IF(Table_GL_DATA_QUERY[[#This Row],[TRANSAMT]]&gt;0,Table_GL_DATA_QUERY[[#This Row],[TRANSAMT]],0)</f>
        <v>163766</v>
      </c>
      <c r="Q2858" s="4">
        <f>-IF(Table_GL_DATA_QUERY[[#This Row],[TRANSAMT]]&lt;0,Table_GL_DATA_QUERY[[#This Row],[TRANSAMT]],0)</f>
        <v>0</v>
      </c>
      <c r="R2858" t="s">
        <v>31</v>
      </c>
      <c r="S2858" t="s">
        <v>27</v>
      </c>
    </row>
    <row r="2859" spans="1:19" x14ac:dyDescent="0.25">
      <c r="A2859" s="6">
        <v>20210722</v>
      </c>
      <c r="B2859" t="s">
        <v>768</v>
      </c>
      <c r="C2859" t="s">
        <v>3682</v>
      </c>
      <c r="D2859" t="s">
        <v>5770</v>
      </c>
      <c r="E2859" t="s">
        <v>170</v>
      </c>
      <c r="F2859" t="s">
        <v>24</v>
      </c>
      <c r="G2859" t="s">
        <v>230</v>
      </c>
      <c r="H2859">
        <v>0</v>
      </c>
      <c r="I2859">
        <v>0</v>
      </c>
      <c r="J2859" t="s">
        <v>61</v>
      </c>
      <c r="K2859" t="s">
        <v>151</v>
      </c>
      <c r="L2859" t="s">
        <v>7036</v>
      </c>
      <c r="M28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59" t="s">
        <v>152</v>
      </c>
      <c r="O2859" s="4">
        <v>2309</v>
      </c>
      <c r="P2859" s="4">
        <f>IF(Table_GL_DATA_QUERY[[#This Row],[TRANSAMT]]&gt;0,Table_GL_DATA_QUERY[[#This Row],[TRANSAMT]],0)</f>
        <v>2309</v>
      </c>
      <c r="Q2859" s="4">
        <f>-IF(Table_GL_DATA_QUERY[[#This Row],[TRANSAMT]]&lt;0,Table_GL_DATA_QUERY[[#This Row],[TRANSAMT]],0)</f>
        <v>0</v>
      </c>
      <c r="R2859" t="s">
        <v>31</v>
      </c>
      <c r="S2859" t="s">
        <v>43</v>
      </c>
    </row>
    <row r="2860" spans="1:19" x14ac:dyDescent="0.25">
      <c r="A2860" s="6">
        <v>20210722</v>
      </c>
      <c r="B2860" t="s">
        <v>768</v>
      </c>
      <c r="C2860" t="s">
        <v>3682</v>
      </c>
      <c r="D2860" t="s">
        <v>5770</v>
      </c>
      <c r="E2860" t="s">
        <v>172</v>
      </c>
      <c r="F2860" t="s">
        <v>24</v>
      </c>
      <c r="G2860" t="s">
        <v>230</v>
      </c>
      <c r="H2860">
        <v>0</v>
      </c>
      <c r="I2860">
        <v>0</v>
      </c>
      <c r="J2860" t="s">
        <v>61</v>
      </c>
      <c r="K2860" t="s">
        <v>7037</v>
      </c>
      <c r="L2860" t="s">
        <v>7038</v>
      </c>
      <c r="M28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000010722985</v>
      </c>
      <c r="N2860" t="s">
        <v>7039</v>
      </c>
      <c r="O2860" s="4">
        <v>420196</v>
      </c>
      <c r="P2860" s="4">
        <f>IF(Table_GL_DATA_QUERY[[#This Row],[TRANSAMT]]&gt;0,Table_GL_DATA_QUERY[[#This Row],[TRANSAMT]],0)</f>
        <v>420196</v>
      </c>
      <c r="Q2860" s="4">
        <f>-IF(Table_GL_DATA_QUERY[[#This Row],[TRANSAMT]]&lt;0,Table_GL_DATA_QUERY[[#This Row],[TRANSAMT]],0)</f>
        <v>0</v>
      </c>
      <c r="R2860" t="s">
        <v>31</v>
      </c>
      <c r="S2860" t="s">
        <v>43</v>
      </c>
    </row>
    <row r="2861" spans="1:19" x14ac:dyDescent="0.25">
      <c r="A2861" s="6">
        <v>20210722</v>
      </c>
      <c r="B2861" t="s">
        <v>768</v>
      </c>
      <c r="C2861" t="s">
        <v>3682</v>
      </c>
      <c r="D2861" t="s">
        <v>5770</v>
      </c>
      <c r="E2861" t="s">
        <v>173</v>
      </c>
      <c r="F2861" t="s">
        <v>24</v>
      </c>
      <c r="G2861" t="s">
        <v>230</v>
      </c>
      <c r="H2861">
        <v>0</v>
      </c>
      <c r="I2861">
        <v>0</v>
      </c>
      <c r="J2861" t="s">
        <v>61</v>
      </c>
      <c r="K2861" t="s">
        <v>7040</v>
      </c>
      <c r="L2861" t="s">
        <v>7041</v>
      </c>
      <c r="M28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000CMS203811</v>
      </c>
      <c r="N2861" t="s">
        <v>7042</v>
      </c>
      <c r="O2861" s="4">
        <v>7020</v>
      </c>
      <c r="P2861" s="4">
        <f>IF(Table_GL_DATA_QUERY[[#This Row],[TRANSAMT]]&gt;0,Table_GL_DATA_QUERY[[#This Row],[TRANSAMT]],0)</f>
        <v>7020</v>
      </c>
      <c r="Q2861" s="4">
        <f>-IF(Table_GL_DATA_QUERY[[#This Row],[TRANSAMT]]&lt;0,Table_GL_DATA_QUERY[[#This Row],[TRANSAMT]],0)</f>
        <v>0</v>
      </c>
      <c r="R2861" t="s">
        <v>31</v>
      </c>
      <c r="S2861" t="s">
        <v>43</v>
      </c>
    </row>
    <row r="2862" spans="1:19" x14ac:dyDescent="0.25">
      <c r="A2862" s="6">
        <v>20210722</v>
      </c>
      <c r="B2862" t="s">
        <v>768</v>
      </c>
      <c r="C2862" t="s">
        <v>3682</v>
      </c>
      <c r="D2862" t="s">
        <v>5770</v>
      </c>
      <c r="E2862" t="s">
        <v>242</v>
      </c>
      <c r="F2862" t="s">
        <v>24</v>
      </c>
      <c r="G2862" t="s">
        <v>230</v>
      </c>
      <c r="H2862">
        <v>0</v>
      </c>
      <c r="I2862">
        <v>0</v>
      </c>
      <c r="J2862" t="s">
        <v>61</v>
      </c>
      <c r="K2862" t="s">
        <v>1730</v>
      </c>
      <c r="L2862" t="s">
        <v>7043</v>
      </c>
      <c r="M28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62" t="s">
        <v>1731</v>
      </c>
      <c r="O2862" s="4">
        <v>823</v>
      </c>
      <c r="P2862" s="4">
        <f>IF(Table_GL_DATA_QUERY[[#This Row],[TRANSAMT]]&gt;0,Table_GL_DATA_QUERY[[#This Row],[TRANSAMT]],0)</f>
        <v>823</v>
      </c>
      <c r="Q2862" s="4">
        <f>-IF(Table_GL_DATA_QUERY[[#This Row],[TRANSAMT]]&lt;0,Table_GL_DATA_QUERY[[#This Row],[TRANSAMT]],0)</f>
        <v>0</v>
      </c>
      <c r="R2862" t="s">
        <v>31</v>
      </c>
      <c r="S2862" t="s">
        <v>43</v>
      </c>
    </row>
    <row r="2863" spans="1:19" x14ac:dyDescent="0.25">
      <c r="A2863" s="6">
        <v>20210722</v>
      </c>
      <c r="B2863" t="s">
        <v>768</v>
      </c>
      <c r="C2863" t="s">
        <v>3682</v>
      </c>
      <c r="D2863" t="s">
        <v>5770</v>
      </c>
      <c r="E2863" t="s">
        <v>243</v>
      </c>
      <c r="F2863" t="s">
        <v>24</v>
      </c>
      <c r="G2863" t="s">
        <v>230</v>
      </c>
      <c r="H2863">
        <v>0</v>
      </c>
      <c r="I2863">
        <v>0</v>
      </c>
      <c r="J2863" t="s">
        <v>61</v>
      </c>
      <c r="K2863" t="s">
        <v>7044</v>
      </c>
      <c r="L2863" t="s">
        <v>7045</v>
      </c>
      <c r="M28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63" t="s">
        <v>7046</v>
      </c>
      <c r="O2863" s="4">
        <v>19094</v>
      </c>
      <c r="P2863" s="4">
        <f>IF(Table_GL_DATA_QUERY[[#This Row],[TRANSAMT]]&gt;0,Table_GL_DATA_QUERY[[#This Row],[TRANSAMT]],0)</f>
        <v>19094</v>
      </c>
      <c r="Q2863" s="4">
        <f>-IF(Table_GL_DATA_QUERY[[#This Row],[TRANSAMT]]&lt;0,Table_GL_DATA_QUERY[[#This Row],[TRANSAMT]],0)</f>
        <v>0</v>
      </c>
      <c r="R2863" t="s">
        <v>31</v>
      </c>
      <c r="S2863" t="s">
        <v>43</v>
      </c>
    </row>
    <row r="2864" spans="1:19" x14ac:dyDescent="0.25">
      <c r="A2864" s="6">
        <v>20210729</v>
      </c>
      <c r="B2864" t="s">
        <v>768</v>
      </c>
      <c r="C2864" t="s">
        <v>3682</v>
      </c>
      <c r="D2864" t="s">
        <v>7047</v>
      </c>
      <c r="E2864" t="s">
        <v>23</v>
      </c>
      <c r="F2864" t="s">
        <v>24</v>
      </c>
      <c r="G2864" t="s">
        <v>477</v>
      </c>
      <c r="H2864">
        <v>0</v>
      </c>
      <c r="I2864">
        <v>0</v>
      </c>
      <c r="J2864" t="s">
        <v>472</v>
      </c>
      <c r="K2864" t="s">
        <v>7048</v>
      </c>
      <c r="L2864" t="s">
        <v>7049</v>
      </c>
      <c r="M28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64" t="s">
        <v>1732</v>
      </c>
      <c r="O2864" s="4">
        <v>-40760</v>
      </c>
      <c r="P2864" s="4">
        <f>IF(Table_GL_DATA_QUERY[[#This Row],[TRANSAMT]]&gt;0,Table_GL_DATA_QUERY[[#This Row],[TRANSAMT]],0)</f>
        <v>0</v>
      </c>
      <c r="Q2864" s="4">
        <f>-IF(Table_GL_DATA_QUERY[[#This Row],[TRANSAMT]]&lt;0,Table_GL_DATA_QUERY[[#This Row],[TRANSAMT]],0)</f>
        <v>40760</v>
      </c>
      <c r="R2864" t="s">
        <v>26</v>
      </c>
      <c r="S2864" t="s">
        <v>456</v>
      </c>
    </row>
    <row r="2865" spans="1:19" x14ac:dyDescent="0.25">
      <c r="A2865" s="6">
        <v>20210729</v>
      </c>
      <c r="B2865" t="s">
        <v>768</v>
      </c>
      <c r="C2865" t="s">
        <v>3682</v>
      </c>
      <c r="D2865" t="s">
        <v>7047</v>
      </c>
      <c r="E2865" t="s">
        <v>59</v>
      </c>
      <c r="F2865" t="s">
        <v>24</v>
      </c>
      <c r="G2865" t="s">
        <v>477</v>
      </c>
      <c r="H2865">
        <v>0</v>
      </c>
      <c r="I2865">
        <v>0</v>
      </c>
      <c r="J2865" t="s">
        <v>472</v>
      </c>
      <c r="K2865" t="s">
        <v>7050</v>
      </c>
      <c r="L2865" t="s">
        <v>7051</v>
      </c>
      <c r="M28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65" t="s">
        <v>1072</v>
      </c>
      <c r="O2865" s="4">
        <v>-15000</v>
      </c>
      <c r="P2865" s="4">
        <f>IF(Table_GL_DATA_QUERY[[#This Row],[TRANSAMT]]&gt;0,Table_GL_DATA_QUERY[[#This Row],[TRANSAMT]],0)</f>
        <v>0</v>
      </c>
      <c r="Q2865" s="4">
        <f>-IF(Table_GL_DATA_QUERY[[#This Row],[TRANSAMT]]&lt;0,Table_GL_DATA_QUERY[[#This Row],[TRANSAMT]],0)</f>
        <v>15000</v>
      </c>
      <c r="R2865" t="s">
        <v>26</v>
      </c>
      <c r="S2865" t="s">
        <v>456</v>
      </c>
    </row>
    <row r="2866" spans="1:19" x14ac:dyDescent="0.25">
      <c r="A2866" s="6">
        <v>20210729</v>
      </c>
      <c r="B2866" t="s">
        <v>768</v>
      </c>
      <c r="C2866" t="s">
        <v>3682</v>
      </c>
      <c r="D2866" t="s">
        <v>7047</v>
      </c>
      <c r="E2866" t="s">
        <v>149</v>
      </c>
      <c r="F2866" t="s">
        <v>24</v>
      </c>
      <c r="G2866" t="s">
        <v>477</v>
      </c>
      <c r="H2866">
        <v>0</v>
      </c>
      <c r="I2866">
        <v>0</v>
      </c>
      <c r="J2866" t="s">
        <v>472</v>
      </c>
      <c r="K2866" t="s">
        <v>7052</v>
      </c>
      <c r="L2866" t="s">
        <v>7053</v>
      </c>
      <c r="M28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66" t="s">
        <v>510</v>
      </c>
      <c r="O2866" s="4">
        <v>-1650331</v>
      </c>
      <c r="P2866" s="4">
        <f>IF(Table_GL_DATA_QUERY[[#This Row],[TRANSAMT]]&gt;0,Table_GL_DATA_QUERY[[#This Row],[TRANSAMT]],0)</f>
        <v>0</v>
      </c>
      <c r="Q2866" s="4">
        <f>-IF(Table_GL_DATA_QUERY[[#This Row],[TRANSAMT]]&lt;0,Table_GL_DATA_QUERY[[#This Row],[TRANSAMT]],0)</f>
        <v>1650331</v>
      </c>
      <c r="R2866" t="s">
        <v>26</v>
      </c>
      <c r="S2866" t="s">
        <v>27</v>
      </c>
    </row>
    <row r="2867" spans="1:19" x14ac:dyDescent="0.25">
      <c r="A2867" s="6">
        <v>20210729</v>
      </c>
      <c r="B2867" t="s">
        <v>768</v>
      </c>
      <c r="C2867" t="s">
        <v>3682</v>
      </c>
      <c r="D2867" t="s">
        <v>7047</v>
      </c>
      <c r="E2867" t="s">
        <v>126</v>
      </c>
      <c r="F2867" t="s">
        <v>150</v>
      </c>
      <c r="G2867" t="s">
        <v>477</v>
      </c>
      <c r="H2867">
        <v>0</v>
      </c>
      <c r="I2867">
        <v>0</v>
      </c>
      <c r="J2867" t="s">
        <v>472</v>
      </c>
      <c r="K2867" t="s">
        <v>7054</v>
      </c>
      <c r="L2867" t="s">
        <v>7055</v>
      </c>
      <c r="M28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67" t="s">
        <v>463</v>
      </c>
      <c r="O2867" s="4">
        <v>-790850</v>
      </c>
      <c r="P2867" s="4">
        <f>IF(Table_GL_DATA_QUERY[[#This Row],[TRANSAMT]]&gt;0,Table_GL_DATA_QUERY[[#This Row],[TRANSAMT]],0)</f>
        <v>0</v>
      </c>
      <c r="Q2867" s="4">
        <f>-IF(Table_GL_DATA_QUERY[[#This Row],[TRANSAMT]]&lt;0,Table_GL_DATA_QUERY[[#This Row],[TRANSAMT]],0)</f>
        <v>790850</v>
      </c>
      <c r="R2867" t="s">
        <v>26</v>
      </c>
      <c r="S2867" t="s">
        <v>27</v>
      </c>
    </row>
    <row r="2868" spans="1:19" x14ac:dyDescent="0.25">
      <c r="A2868" s="6">
        <v>20210729</v>
      </c>
      <c r="B2868" t="s">
        <v>768</v>
      </c>
      <c r="C2868" t="s">
        <v>3682</v>
      </c>
      <c r="D2868" t="s">
        <v>7047</v>
      </c>
      <c r="E2868" t="s">
        <v>127</v>
      </c>
      <c r="F2868" t="s">
        <v>41</v>
      </c>
      <c r="G2868" t="s">
        <v>477</v>
      </c>
      <c r="H2868">
        <v>0</v>
      </c>
      <c r="I2868">
        <v>0</v>
      </c>
      <c r="J2868" t="s">
        <v>472</v>
      </c>
      <c r="K2868" t="s">
        <v>5658</v>
      </c>
      <c r="L2868" t="s">
        <v>5659</v>
      </c>
      <c r="M28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68" t="s">
        <v>1554</v>
      </c>
      <c r="O2868" s="4">
        <v>-109461</v>
      </c>
      <c r="P2868" s="4">
        <f>IF(Table_GL_DATA_QUERY[[#This Row],[TRANSAMT]]&gt;0,Table_GL_DATA_QUERY[[#This Row],[TRANSAMT]],0)</f>
        <v>0</v>
      </c>
      <c r="Q2868" s="4">
        <f>-IF(Table_GL_DATA_QUERY[[#This Row],[TRANSAMT]]&lt;0,Table_GL_DATA_QUERY[[#This Row],[TRANSAMT]],0)</f>
        <v>109461</v>
      </c>
      <c r="R2868" t="s">
        <v>26</v>
      </c>
      <c r="S2868" t="s">
        <v>27</v>
      </c>
    </row>
    <row r="2869" spans="1:19" x14ac:dyDescent="0.25">
      <c r="A2869" s="6">
        <v>20210729</v>
      </c>
      <c r="B2869" t="s">
        <v>768</v>
      </c>
      <c r="C2869" t="s">
        <v>3682</v>
      </c>
      <c r="D2869" t="s">
        <v>7047</v>
      </c>
      <c r="E2869" t="s">
        <v>56</v>
      </c>
      <c r="F2869" t="s">
        <v>58</v>
      </c>
      <c r="G2869" t="s">
        <v>477</v>
      </c>
      <c r="H2869">
        <v>0</v>
      </c>
      <c r="I2869">
        <v>0</v>
      </c>
      <c r="J2869" t="s">
        <v>472</v>
      </c>
      <c r="K2869" t="s">
        <v>7056</v>
      </c>
      <c r="L2869" t="s">
        <v>7057</v>
      </c>
      <c r="M28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69" t="s">
        <v>644</v>
      </c>
      <c r="O2869" s="4">
        <v>-276300</v>
      </c>
      <c r="P2869" s="4">
        <f>IF(Table_GL_DATA_QUERY[[#This Row],[TRANSAMT]]&gt;0,Table_GL_DATA_QUERY[[#This Row],[TRANSAMT]],0)</f>
        <v>0</v>
      </c>
      <c r="Q2869" s="4">
        <f>-IF(Table_GL_DATA_QUERY[[#This Row],[TRANSAMT]]&lt;0,Table_GL_DATA_QUERY[[#This Row],[TRANSAMT]],0)</f>
        <v>276300</v>
      </c>
      <c r="R2869" t="s">
        <v>26</v>
      </c>
      <c r="S2869" t="s">
        <v>27</v>
      </c>
    </row>
    <row r="2870" spans="1:19" x14ac:dyDescent="0.25">
      <c r="A2870" s="6">
        <v>20210729</v>
      </c>
      <c r="B2870" t="s">
        <v>768</v>
      </c>
      <c r="C2870" t="s">
        <v>3682</v>
      </c>
      <c r="D2870" t="s">
        <v>7047</v>
      </c>
      <c r="E2870" t="s">
        <v>128</v>
      </c>
      <c r="F2870" t="s">
        <v>52</v>
      </c>
      <c r="G2870" t="s">
        <v>477</v>
      </c>
      <c r="H2870">
        <v>0</v>
      </c>
      <c r="I2870">
        <v>0</v>
      </c>
      <c r="J2870" t="s">
        <v>472</v>
      </c>
      <c r="K2870" t="s">
        <v>7058</v>
      </c>
      <c r="L2870" t="s">
        <v>7059</v>
      </c>
      <c r="M28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70" t="s">
        <v>7060</v>
      </c>
      <c r="O2870" s="4">
        <v>-5221</v>
      </c>
      <c r="P2870" s="4">
        <f>IF(Table_GL_DATA_QUERY[[#This Row],[TRANSAMT]]&gt;0,Table_GL_DATA_QUERY[[#This Row],[TRANSAMT]],0)</f>
        <v>0</v>
      </c>
      <c r="Q2870" s="4">
        <f>-IF(Table_GL_DATA_QUERY[[#This Row],[TRANSAMT]]&lt;0,Table_GL_DATA_QUERY[[#This Row],[TRANSAMT]],0)</f>
        <v>5221</v>
      </c>
      <c r="R2870" t="s">
        <v>26</v>
      </c>
      <c r="S2870" t="s">
        <v>27</v>
      </c>
    </row>
    <row r="2871" spans="1:19" x14ac:dyDescent="0.25">
      <c r="A2871" s="6">
        <v>20210729</v>
      </c>
      <c r="B2871" t="s">
        <v>768</v>
      </c>
      <c r="C2871" t="s">
        <v>3682</v>
      </c>
      <c r="D2871" t="s">
        <v>7047</v>
      </c>
      <c r="E2871" t="s">
        <v>97</v>
      </c>
      <c r="F2871" t="s">
        <v>24</v>
      </c>
      <c r="G2871" t="s">
        <v>477</v>
      </c>
      <c r="H2871">
        <v>0</v>
      </c>
      <c r="I2871">
        <v>0</v>
      </c>
      <c r="J2871" t="s">
        <v>472</v>
      </c>
      <c r="K2871" t="s">
        <v>7061</v>
      </c>
      <c r="L2871" t="s">
        <v>7062</v>
      </c>
      <c r="M28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71" t="s">
        <v>1231</v>
      </c>
      <c r="O2871" s="4">
        <v>-12788</v>
      </c>
      <c r="P2871" s="4">
        <f>IF(Table_GL_DATA_QUERY[[#This Row],[TRANSAMT]]&gt;0,Table_GL_DATA_QUERY[[#This Row],[TRANSAMT]],0)</f>
        <v>0</v>
      </c>
      <c r="Q2871" s="4">
        <f>-IF(Table_GL_DATA_QUERY[[#This Row],[TRANSAMT]]&lt;0,Table_GL_DATA_QUERY[[#This Row],[TRANSAMT]],0)</f>
        <v>12788</v>
      </c>
      <c r="R2871" t="s">
        <v>26</v>
      </c>
      <c r="S2871" t="s">
        <v>27</v>
      </c>
    </row>
    <row r="2872" spans="1:19" x14ac:dyDescent="0.25">
      <c r="A2872" s="6">
        <v>20210729</v>
      </c>
      <c r="B2872" t="s">
        <v>768</v>
      </c>
      <c r="C2872" t="s">
        <v>3682</v>
      </c>
      <c r="D2872" t="s">
        <v>7047</v>
      </c>
      <c r="E2872" t="s">
        <v>99</v>
      </c>
      <c r="F2872" t="s">
        <v>41</v>
      </c>
      <c r="G2872" t="s">
        <v>477</v>
      </c>
      <c r="H2872">
        <v>0</v>
      </c>
      <c r="I2872">
        <v>0</v>
      </c>
      <c r="J2872" t="s">
        <v>472</v>
      </c>
      <c r="K2872" t="s">
        <v>7063</v>
      </c>
      <c r="L2872" t="s">
        <v>7064</v>
      </c>
      <c r="M28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72" t="s">
        <v>1457</v>
      </c>
      <c r="O2872" s="4">
        <v>-19185</v>
      </c>
      <c r="P2872" s="4">
        <f>IF(Table_GL_DATA_QUERY[[#This Row],[TRANSAMT]]&gt;0,Table_GL_DATA_QUERY[[#This Row],[TRANSAMT]],0)</f>
        <v>0</v>
      </c>
      <c r="Q2872" s="4">
        <f>-IF(Table_GL_DATA_QUERY[[#This Row],[TRANSAMT]]&lt;0,Table_GL_DATA_QUERY[[#This Row],[TRANSAMT]],0)</f>
        <v>19185</v>
      </c>
      <c r="R2872" t="s">
        <v>26</v>
      </c>
      <c r="S2872" t="s">
        <v>27</v>
      </c>
    </row>
    <row r="2873" spans="1:19" x14ac:dyDescent="0.25">
      <c r="A2873" s="6">
        <v>20210729</v>
      </c>
      <c r="B2873" t="s">
        <v>768</v>
      </c>
      <c r="C2873" t="s">
        <v>3682</v>
      </c>
      <c r="D2873" t="s">
        <v>7047</v>
      </c>
      <c r="E2873" t="s">
        <v>100</v>
      </c>
      <c r="F2873" t="s">
        <v>24</v>
      </c>
      <c r="G2873" t="s">
        <v>477</v>
      </c>
      <c r="H2873">
        <v>0</v>
      </c>
      <c r="I2873">
        <v>0</v>
      </c>
      <c r="J2873" t="s">
        <v>472</v>
      </c>
      <c r="K2873" t="s">
        <v>7065</v>
      </c>
      <c r="L2873" t="s">
        <v>7066</v>
      </c>
      <c r="M28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73" t="s">
        <v>1458</v>
      </c>
      <c r="O2873" s="4">
        <v>-6395</v>
      </c>
      <c r="P2873" s="4">
        <f>IF(Table_GL_DATA_QUERY[[#This Row],[TRANSAMT]]&gt;0,Table_GL_DATA_QUERY[[#This Row],[TRANSAMT]],0)</f>
        <v>0</v>
      </c>
      <c r="Q2873" s="4">
        <f>-IF(Table_GL_DATA_QUERY[[#This Row],[TRANSAMT]]&lt;0,Table_GL_DATA_QUERY[[#This Row],[TRANSAMT]],0)</f>
        <v>6395</v>
      </c>
      <c r="R2873" t="s">
        <v>26</v>
      </c>
      <c r="S2873" t="s">
        <v>27</v>
      </c>
    </row>
    <row r="2874" spans="1:19" x14ac:dyDescent="0.25">
      <c r="A2874" s="6">
        <v>20210729</v>
      </c>
      <c r="B2874" t="s">
        <v>768</v>
      </c>
      <c r="C2874" t="s">
        <v>3682</v>
      </c>
      <c r="D2874" t="s">
        <v>7047</v>
      </c>
      <c r="E2874" t="s">
        <v>101</v>
      </c>
      <c r="F2874" t="s">
        <v>52</v>
      </c>
      <c r="G2874" t="s">
        <v>477</v>
      </c>
      <c r="H2874">
        <v>0</v>
      </c>
      <c r="I2874">
        <v>0</v>
      </c>
      <c r="J2874" t="s">
        <v>472</v>
      </c>
      <c r="K2874" t="s">
        <v>7067</v>
      </c>
      <c r="L2874" t="s">
        <v>7068</v>
      </c>
      <c r="M28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74" t="s">
        <v>1459</v>
      </c>
      <c r="O2874" s="4">
        <v>-110109</v>
      </c>
      <c r="P2874" s="4">
        <f>IF(Table_GL_DATA_QUERY[[#This Row],[TRANSAMT]]&gt;0,Table_GL_DATA_QUERY[[#This Row],[TRANSAMT]],0)</f>
        <v>0</v>
      </c>
      <c r="Q2874" s="4">
        <f>-IF(Table_GL_DATA_QUERY[[#This Row],[TRANSAMT]]&lt;0,Table_GL_DATA_QUERY[[#This Row],[TRANSAMT]],0)</f>
        <v>110109</v>
      </c>
      <c r="R2874" t="s">
        <v>26</v>
      </c>
      <c r="S2874" t="s">
        <v>27</v>
      </c>
    </row>
    <row r="2875" spans="1:19" x14ac:dyDescent="0.25">
      <c r="A2875" s="6">
        <v>20210729</v>
      </c>
      <c r="B2875" t="s">
        <v>768</v>
      </c>
      <c r="C2875" t="s">
        <v>3682</v>
      </c>
      <c r="D2875" t="s">
        <v>7047</v>
      </c>
      <c r="E2875" t="s">
        <v>103</v>
      </c>
      <c r="F2875" t="s">
        <v>52</v>
      </c>
      <c r="G2875" t="s">
        <v>477</v>
      </c>
      <c r="H2875">
        <v>0</v>
      </c>
      <c r="I2875">
        <v>0</v>
      </c>
      <c r="J2875" t="s">
        <v>472</v>
      </c>
      <c r="K2875" t="s">
        <v>7069</v>
      </c>
      <c r="L2875" t="s">
        <v>7070</v>
      </c>
      <c r="M28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75" t="s">
        <v>1327</v>
      </c>
      <c r="O2875" s="4">
        <v>-149962</v>
      </c>
      <c r="P2875" s="4">
        <f>IF(Table_GL_DATA_QUERY[[#This Row],[TRANSAMT]]&gt;0,Table_GL_DATA_QUERY[[#This Row],[TRANSAMT]],0)</f>
        <v>0</v>
      </c>
      <c r="Q2875" s="4">
        <f>-IF(Table_GL_DATA_QUERY[[#This Row],[TRANSAMT]]&lt;0,Table_GL_DATA_QUERY[[#This Row],[TRANSAMT]],0)</f>
        <v>149962</v>
      </c>
      <c r="R2875" t="s">
        <v>26</v>
      </c>
      <c r="S2875" t="s">
        <v>27</v>
      </c>
    </row>
    <row r="2876" spans="1:19" x14ac:dyDescent="0.25">
      <c r="A2876" s="6">
        <v>20210717</v>
      </c>
      <c r="B2876" t="s">
        <v>768</v>
      </c>
      <c r="C2876" t="s">
        <v>3682</v>
      </c>
      <c r="D2876" t="s">
        <v>5286</v>
      </c>
      <c r="E2876" t="s">
        <v>1163</v>
      </c>
      <c r="F2876" t="s">
        <v>24</v>
      </c>
      <c r="G2876" t="s">
        <v>230</v>
      </c>
      <c r="H2876">
        <v>0</v>
      </c>
      <c r="I2876">
        <v>0</v>
      </c>
      <c r="J2876" t="s">
        <v>61</v>
      </c>
      <c r="K2876" t="s">
        <v>8123</v>
      </c>
      <c r="L2876" t="s">
        <v>8124</v>
      </c>
      <c r="M28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76" t="s">
        <v>959</v>
      </c>
      <c r="O2876" s="4">
        <v>2165</v>
      </c>
      <c r="P2876" s="4">
        <f>IF(Table_GL_DATA_QUERY[[#This Row],[TRANSAMT]]&gt;0,Table_GL_DATA_QUERY[[#This Row],[TRANSAMT]],0)</f>
        <v>2165</v>
      </c>
      <c r="Q2876" s="4">
        <f>-IF(Table_GL_DATA_QUERY[[#This Row],[TRANSAMT]]&lt;0,Table_GL_DATA_QUERY[[#This Row],[TRANSAMT]],0)</f>
        <v>0</v>
      </c>
      <c r="R2876" t="s">
        <v>31</v>
      </c>
      <c r="S2876" t="s">
        <v>43</v>
      </c>
    </row>
    <row r="2877" spans="1:19" x14ac:dyDescent="0.25">
      <c r="A2877" s="6">
        <v>20210717</v>
      </c>
      <c r="B2877" t="s">
        <v>768</v>
      </c>
      <c r="C2877" t="s">
        <v>3682</v>
      </c>
      <c r="D2877" t="s">
        <v>5286</v>
      </c>
      <c r="E2877" t="s">
        <v>379</v>
      </c>
      <c r="F2877" t="s">
        <v>24</v>
      </c>
      <c r="G2877" t="s">
        <v>230</v>
      </c>
      <c r="H2877">
        <v>0</v>
      </c>
      <c r="I2877">
        <v>0</v>
      </c>
      <c r="J2877" t="s">
        <v>61</v>
      </c>
      <c r="K2877" t="s">
        <v>1865</v>
      </c>
      <c r="L2877" t="s">
        <v>8125</v>
      </c>
      <c r="M28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000010717454</v>
      </c>
      <c r="N2877" t="s">
        <v>1866</v>
      </c>
      <c r="O2877" s="4">
        <v>21150</v>
      </c>
      <c r="P2877" s="4">
        <f>IF(Table_GL_DATA_QUERY[[#This Row],[TRANSAMT]]&gt;0,Table_GL_DATA_QUERY[[#This Row],[TRANSAMT]],0)</f>
        <v>21150</v>
      </c>
      <c r="Q2877" s="4">
        <f>-IF(Table_GL_DATA_QUERY[[#This Row],[TRANSAMT]]&lt;0,Table_GL_DATA_QUERY[[#This Row],[TRANSAMT]],0)</f>
        <v>0</v>
      </c>
      <c r="R2877" t="s">
        <v>31</v>
      </c>
      <c r="S2877" t="s">
        <v>43</v>
      </c>
    </row>
    <row r="2878" spans="1:19" x14ac:dyDescent="0.25">
      <c r="A2878" s="6">
        <v>20210717</v>
      </c>
      <c r="B2878" t="s">
        <v>768</v>
      </c>
      <c r="C2878" t="s">
        <v>3682</v>
      </c>
      <c r="D2878" t="s">
        <v>5286</v>
      </c>
      <c r="E2878" t="s">
        <v>1165</v>
      </c>
      <c r="F2878" t="s">
        <v>24</v>
      </c>
      <c r="G2878" t="s">
        <v>230</v>
      </c>
      <c r="H2878">
        <v>0</v>
      </c>
      <c r="I2878">
        <v>0</v>
      </c>
      <c r="J2878" t="s">
        <v>61</v>
      </c>
      <c r="K2878" t="s">
        <v>1867</v>
      </c>
      <c r="L2878" t="s">
        <v>8126</v>
      </c>
      <c r="M28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000245683840</v>
      </c>
      <c r="N2878" t="s">
        <v>1009</v>
      </c>
      <c r="O2878" s="4">
        <v>504204</v>
      </c>
      <c r="P2878" s="4">
        <f>IF(Table_GL_DATA_QUERY[[#This Row],[TRANSAMT]]&gt;0,Table_GL_DATA_QUERY[[#This Row],[TRANSAMT]],0)</f>
        <v>504204</v>
      </c>
      <c r="Q2878" s="4">
        <f>-IF(Table_GL_DATA_QUERY[[#This Row],[TRANSAMT]]&lt;0,Table_GL_DATA_QUERY[[#This Row],[TRANSAMT]],0)</f>
        <v>0</v>
      </c>
      <c r="R2878" t="s">
        <v>31</v>
      </c>
      <c r="S2878" t="s">
        <v>43</v>
      </c>
    </row>
    <row r="2879" spans="1:19" x14ac:dyDescent="0.25">
      <c r="A2879" s="6">
        <v>20210722</v>
      </c>
      <c r="B2879" t="s">
        <v>768</v>
      </c>
      <c r="C2879" t="s">
        <v>3682</v>
      </c>
      <c r="D2879" t="s">
        <v>8127</v>
      </c>
      <c r="E2879" t="s">
        <v>23</v>
      </c>
      <c r="F2879" t="s">
        <v>24</v>
      </c>
      <c r="G2879" t="s">
        <v>512</v>
      </c>
      <c r="H2879">
        <v>0</v>
      </c>
      <c r="I2879">
        <v>0</v>
      </c>
      <c r="J2879" t="s">
        <v>472</v>
      </c>
      <c r="K2879" t="s">
        <v>8128</v>
      </c>
      <c r="L2879" t="s">
        <v>8129</v>
      </c>
      <c r="M28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79" t="s">
        <v>8130</v>
      </c>
      <c r="O2879" s="4">
        <v>1500</v>
      </c>
      <c r="P2879" s="4">
        <f>IF(Table_GL_DATA_QUERY[[#This Row],[TRANSAMT]]&gt;0,Table_GL_DATA_QUERY[[#This Row],[TRANSAMT]],0)</f>
        <v>1500</v>
      </c>
      <c r="Q2879" s="4">
        <f>-IF(Table_GL_DATA_QUERY[[#This Row],[TRANSAMT]]&lt;0,Table_GL_DATA_QUERY[[#This Row],[TRANSAMT]],0)</f>
        <v>0</v>
      </c>
      <c r="R2879" t="s">
        <v>26</v>
      </c>
      <c r="S2879" t="s">
        <v>27</v>
      </c>
    </row>
    <row r="2880" spans="1:19" x14ac:dyDescent="0.25">
      <c r="A2880" s="6">
        <v>20210723</v>
      </c>
      <c r="B2880" t="s">
        <v>768</v>
      </c>
      <c r="C2880" t="s">
        <v>3682</v>
      </c>
      <c r="D2880" t="s">
        <v>8131</v>
      </c>
      <c r="E2880" t="s">
        <v>23</v>
      </c>
      <c r="F2880" t="s">
        <v>24</v>
      </c>
      <c r="G2880" t="s">
        <v>477</v>
      </c>
      <c r="H2880">
        <v>0</v>
      </c>
      <c r="I2880">
        <v>0</v>
      </c>
      <c r="J2880" t="s">
        <v>472</v>
      </c>
      <c r="K2880" t="s">
        <v>8132</v>
      </c>
      <c r="L2880" t="s">
        <v>8133</v>
      </c>
      <c r="M28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0" t="s">
        <v>8134</v>
      </c>
      <c r="O2880" s="4">
        <v>-1770</v>
      </c>
      <c r="P2880" s="4">
        <f>IF(Table_GL_DATA_QUERY[[#This Row],[TRANSAMT]]&gt;0,Table_GL_DATA_QUERY[[#This Row],[TRANSAMT]],0)</f>
        <v>0</v>
      </c>
      <c r="Q2880" s="4">
        <f>-IF(Table_GL_DATA_QUERY[[#This Row],[TRANSAMT]]&lt;0,Table_GL_DATA_QUERY[[#This Row],[TRANSAMT]],0)</f>
        <v>1770</v>
      </c>
      <c r="R2880" t="s">
        <v>26</v>
      </c>
      <c r="S2880" t="s">
        <v>27</v>
      </c>
    </row>
    <row r="2881" spans="1:19" x14ac:dyDescent="0.25">
      <c r="A2881" s="6">
        <v>20210723</v>
      </c>
      <c r="B2881" t="s">
        <v>768</v>
      </c>
      <c r="C2881" t="s">
        <v>3682</v>
      </c>
      <c r="D2881" t="s">
        <v>8131</v>
      </c>
      <c r="E2881" t="s">
        <v>59</v>
      </c>
      <c r="F2881" t="s">
        <v>24</v>
      </c>
      <c r="G2881" t="s">
        <v>477</v>
      </c>
      <c r="H2881">
        <v>0</v>
      </c>
      <c r="I2881">
        <v>0</v>
      </c>
      <c r="J2881" t="s">
        <v>472</v>
      </c>
      <c r="K2881" t="s">
        <v>8135</v>
      </c>
      <c r="L2881" t="s">
        <v>8136</v>
      </c>
      <c r="M28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1" t="s">
        <v>850</v>
      </c>
      <c r="O2881" s="4">
        <v>-3890</v>
      </c>
      <c r="P2881" s="4">
        <f>IF(Table_GL_DATA_QUERY[[#This Row],[TRANSAMT]]&gt;0,Table_GL_DATA_QUERY[[#This Row],[TRANSAMT]],0)</f>
        <v>0</v>
      </c>
      <c r="Q2881" s="4">
        <f>-IF(Table_GL_DATA_QUERY[[#This Row],[TRANSAMT]]&lt;0,Table_GL_DATA_QUERY[[#This Row],[TRANSAMT]],0)</f>
        <v>3890</v>
      </c>
      <c r="R2881" t="s">
        <v>26</v>
      </c>
      <c r="S2881" t="s">
        <v>27</v>
      </c>
    </row>
    <row r="2882" spans="1:19" x14ac:dyDescent="0.25">
      <c r="A2882" s="6">
        <v>20210723</v>
      </c>
      <c r="B2882" t="s">
        <v>768</v>
      </c>
      <c r="C2882" t="s">
        <v>3682</v>
      </c>
      <c r="D2882" t="s">
        <v>8131</v>
      </c>
      <c r="E2882" t="s">
        <v>149</v>
      </c>
      <c r="F2882" t="s">
        <v>24</v>
      </c>
      <c r="G2882" t="s">
        <v>477</v>
      </c>
      <c r="H2882">
        <v>0</v>
      </c>
      <c r="I2882">
        <v>0</v>
      </c>
      <c r="J2882" t="s">
        <v>472</v>
      </c>
      <c r="K2882" t="s">
        <v>8137</v>
      </c>
      <c r="L2882" t="s">
        <v>8138</v>
      </c>
      <c r="M28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2" t="s">
        <v>8139</v>
      </c>
      <c r="O2882" s="4">
        <v>-17700</v>
      </c>
      <c r="P2882" s="4">
        <f>IF(Table_GL_DATA_QUERY[[#This Row],[TRANSAMT]]&gt;0,Table_GL_DATA_QUERY[[#This Row],[TRANSAMT]],0)</f>
        <v>0</v>
      </c>
      <c r="Q2882" s="4">
        <f>-IF(Table_GL_DATA_QUERY[[#This Row],[TRANSAMT]]&lt;0,Table_GL_DATA_QUERY[[#This Row],[TRANSAMT]],0)</f>
        <v>17700</v>
      </c>
      <c r="R2882" t="s">
        <v>26</v>
      </c>
      <c r="S2882" t="s">
        <v>27</v>
      </c>
    </row>
    <row r="2883" spans="1:19" x14ac:dyDescent="0.25">
      <c r="A2883" s="6">
        <v>20210723</v>
      </c>
      <c r="B2883" t="s">
        <v>768</v>
      </c>
      <c r="C2883" t="s">
        <v>3682</v>
      </c>
      <c r="D2883" t="s">
        <v>8131</v>
      </c>
      <c r="E2883" t="s">
        <v>126</v>
      </c>
      <c r="F2883" t="s">
        <v>41</v>
      </c>
      <c r="G2883" t="s">
        <v>477</v>
      </c>
      <c r="H2883">
        <v>0</v>
      </c>
      <c r="I2883">
        <v>0</v>
      </c>
      <c r="J2883" t="s">
        <v>472</v>
      </c>
      <c r="K2883" t="s">
        <v>8140</v>
      </c>
      <c r="L2883" t="s">
        <v>8141</v>
      </c>
      <c r="M28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3" t="s">
        <v>683</v>
      </c>
      <c r="O2883" s="4">
        <v>-19657</v>
      </c>
      <c r="P2883" s="4">
        <f>IF(Table_GL_DATA_QUERY[[#This Row],[TRANSAMT]]&gt;0,Table_GL_DATA_QUERY[[#This Row],[TRANSAMT]],0)</f>
        <v>0</v>
      </c>
      <c r="Q2883" s="4">
        <f>-IF(Table_GL_DATA_QUERY[[#This Row],[TRANSAMT]]&lt;0,Table_GL_DATA_QUERY[[#This Row],[TRANSAMT]],0)</f>
        <v>19657</v>
      </c>
      <c r="R2883" t="s">
        <v>26</v>
      </c>
      <c r="S2883" t="s">
        <v>27</v>
      </c>
    </row>
    <row r="2884" spans="1:19" x14ac:dyDescent="0.25">
      <c r="A2884" s="6">
        <v>20210723</v>
      </c>
      <c r="B2884" t="s">
        <v>768</v>
      </c>
      <c r="C2884" t="s">
        <v>3682</v>
      </c>
      <c r="D2884" t="s">
        <v>8131</v>
      </c>
      <c r="E2884" t="s">
        <v>127</v>
      </c>
      <c r="F2884" t="s">
        <v>24</v>
      </c>
      <c r="G2884" t="s">
        <v>477</v>
      </c>
      <c r="H2884">
        <v>0</v>
      </c>
      <c r="I2884">
        <v>0</v>
      </c>
      <c r="J2884" t="s">
        <v>472</v>
      </c>
      <c r="K2884" t="s">
        <v>8142</v>
      </c>
      <c r="L2884" t="s">
        <v>8143</v>
      </c>
      <c r="M28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4" t="s">
        <v>8144</v>
      </c>
      <c r="O2884" s="4">
        <v>-24497</v>
      </c>
      <c r="P2884" s="4">
        <f>IF(Table_GL_DATA_QUERY[[#This Row],[TRANSAMT]]&gt;0,Table_GL_DATA_QUERY[[#This Row],[TRANSAMT]],0)</f>
        <v>0</v>
      </c>
      <c r="Q2884" s="4">
        <f>-IF(Table_GL_DATA_QUERY[[#This Row],[TRANSAMT]]&lt;0,Table_GL_DATA_QUERY[[#This Row],[TRANSAMT]],0)</f>
        <v>24497</v>
      </c>
      <c r="R2884" t="s">
        <v>26</v>
      </c>
      <c r="S2884" t="s">
        <v>27</v>
      </c>
    </row>
    <row r="2885" spans="1:19" x14ac:dyDescent="0.25">
      <c r="A2885" s="6">
        <v>20210723</v>
      </c>
      <c r="B2885" t="s">
        <v>768</v>
      </c>
      <c r="C2885" t="s">
        <v>3682</v>
      </c>
      <c r="D2885" t="s">
        <v>8131</v>
      </c>
      <c r="E2885" t="s">
        <v>56</v>
      </c>
      <c r="F2885" t="s">
        <v>24</v>
      </c>
      <c r="G2885" t="s">
        <v>477</v>
      </c>
      <c r="H2885">
        <v>0</v>
      </c>
      <c r="I2885">
        <v>0</v>
      </c>
      <c r="J2885" t="s">
        <v>472</v>
      </c>
      <c r="K2885" t="s">
        <v>8145</v>
      </c>
      <c r="L2885" t="s">
        <v>8146</v>
      </c>
      <c r="M28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5" t="s">
        <v>838</v>
      </c>
      <c r="O2885" s="4">
        <v>-28827</v>
      </c>
      <c r="P2885" s="4">
        <f>IF(Table_GL_DATA_QUERY[[#This Row],[TRANSAMT]]&gt;0,Table_GL_DATA_QUERY[[#This Row],[TRANSAMT]],0)</f>
        <v>0</v>
      </c>
      <c r="Q2885" s="4">
        <f>-IF(Table_GL_DATA_QUERY[[#This Row],[TRANSAMT]]&lt;0,Table_GL_DATA_QUERY[[#This Row],[TRANSAMT]],0)</f>
        <v>28827</v>
      </c>
      <c r="R2885" t="s">
        <v>26</v>
      </c>
      <c r="S2885" t="s">
        <v>27</v>
      </c>
    </row>
    <row r="2886" spans="1:19" x14ac:dyDescent="0.25">
      <c r="A2886" s="6">
        <v>20210723</v>
      </c>
      <c r="B2886" t="s">
        <v>768</v>
      </c>
      <c r="C2886" t="s">
        <v>3682</v>
      </c>
      <c r="D2886" t="s">
        <v>8131</v>
      </c>
      <c r="E2886" t="s">
        <v>128</v>
      </c>
      <c r="F2886" t="s">
        <v>24</v>
      </c>
      <c r="G2886" t="s">
        <v>477</v>
      </c>
      <c r="H2886">
        <v>0</v>
      </c>
      <c r="I2886">
        <v>0</v>
      </c>
      <c r="J2886" t="s">
        <v>472</v>
      </c>
      <c r="K2886" t="s">
        <v>8147</v>
      </c>
      <c r="L2886" t="s">
        <v>8148</v>
      </c>
      <c r="M28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6" t="s">
        <v>8149</v>
      </c>
      <c r="O2886" s="4">
        <v>-38408</v>
      </c>
      <c r="P2886" s="4">
        <f>IF(Table_GL_DATA_QUERY[[#This Row],[TRANSAMT]]&gt;0,Table_GL_DATA_QUERY[[#This Row],[TRANSAMT]],0)</f>
        <v>0</v>
      </c>
      <c r="Q2886" s="4">
        <f>-IF(Table_GL_DATA_QUERY[[#This Row],[TRANSAMT]]&lt;0,Table_GL_DATA_QUERY[[#This Row],[TRANSAMT]],0)</f>
        <v>38408</v>
      </c>
      <c r="R2886" t="s">
        <v>26</v>
      </c>
      <c r="S2886" t="s">
        <v>27</v>
      </c>
    </row>
    <row r="2887" spans="1:19" x14ac:dyDescent="0.25">
      <c r="A2887" s="6">
        <v>20210723</v>
      </c>
      <c r="B2887" t="s">
        <v>768</v>
      </c>
      <c r="C2887" t="s">
        <v>3682</v>
      </c>
      <c r="D2887" t="s">
        <v>8131</v>
      </c>
      <c r="E2887" t="s">
        <v>97</v>
      </c>
      <c r="F2887" t="s">
        <v>52</v>
      </c>
      <c r="G2887" t="s">
        <v>477</v>
      </c>
      <c r="H2887">
        <v>0</v>
      </c>
      <c r="I2887">
        <v>0</v>
      </c>
      <c r="J2887" t="s">
        <v>472</v>
      </c>
      <c r="K2887" t="s">
        <v>8150</v>
      </c>
      <c r="L2887" t="s">
        <v>8151</v>
      </c>
      <c r="M28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7" t="s">
        <v>1868</v>
      </c>
      <c r="O2887" s="4">
        <v>-51900</v>
      </c>
      <c r="P2887" s="4">
        <f>IF(Table_GL_DATA_QUERY[[#This Row],[TRANSAMT]]&gt;0,Table_GL_DATA_QUERY[[#This Row],[TRANSAMT]],0)</f>
        <v>0</v>
      </c>
      <c r="Q2887" s="4">
        <f>-IF(Table_GL_DATA_QUERY[[#This Row],[TRANSAMT]]&lt;0,Table_GL_DATA_QUERY[[#This Row],[TRANSAMT]],0)</f>
        <v>51900</v>
      </c>
      <c r="R2887" t="s">
        <v>26</v>
      </c>
      <c r="S2887" t="s">
        <v>27</v>
      </c>
    </row>
    <row r="2888" spans="1:19" x14ac:dyDescent="0.25">
      <c r="A2888" s="6">
        <v>20210723</v>
      </c>
      <c r="B2888" t="s">
        <v>768</v>
      </c>
      <c r="C2888" t="s">
        <v>3682</v>
      </c>
      <c r="D2888" t="s">
        <v>8131</v>
      </c>
      <c r="E2888" t="s">
        <v>99</v>
      </c>
      <c r="F2888" t="s">
        <v>58</v>
      </c>
      <c r="G2888" t="s">
        <v>477</v>
      </c>
      <c r="H2888">
        <v>0</v>
      </c>
      <c r="I2888">
        <v>0</v>
      </c>
      <c r="J2888" t="s">
        <v>472</v>
      </c>
      <c r="K2888" t="s">
        <v>8152</v>
      </c>
      <c r="L2888" t="s">
        <v>8153</v>
      </c>
      <c r="M28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8" t="s">
        <v>3000</v>
      </c>
      <c r="O2888" s="4">
        <v>-247093</v>
      </c>
      <c r="P2888" s="4">
        <f>IF(Table_GL_DATA_QUERY[[#This Row],[TRANSAMT]]&gt;0,Table_GL_DATA_QUERY[[#This Row],[TRANSAMT]],0)</f>
        <v>0</v>
      </c>
      <c r="Q2888" s="4">
        <f>-IF(Table_GL_DATA_QUERY[[#This Row],[TRANSAMT]]&lt;0,Table_GL_DATA_QUERY[[#This Row],[TRANSAMT]],0)</f>
        <v>247093</v>
      </c>
      <c r="R2888" t="s">
        <v>26</v>
      </c>
      <c r="S2888" t="s">
        <v>27</v>
      </c>
    </row>
    <row r="2889" spans="1:19" x14ac:dyDescent="0.25">
      <c r="A2889" s="6">
        <v>20210723</v>
      </c>
      <c r="B2889" t="s">
        <v>768</v>
      </c>
      <c r="C2889" t="s">
        <v>3682</v>
      </c>
      <c r="D2889" t="s">
        <v>8131</v>
      </c>
      <c r="E2889" t="s">
        <v>100</v>
      </c>
      <c r="F2889" t="s">
        <v>58</v>
      </c>
      <c r="G2889" t="s">
        <v>477</v>
      </c>
      <c r="H2889">
        <v>0</v>
      </c>
      <c r="I2889">
        <v>0</v>
      </c>
      <c r="J2889" t="s">
        <v>472</v>
      </c>
      <c r="K2889" t="s">
        <v>8154</v>
      </c>
      <c r="L2889" t="s">
        <v>8155</v>
      </c>
      <c r="M28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89" t="s">
        <v>3000</v>
      </c>
      <c r="O2889" s="4">
        <v>-210386</v>
      </c>
      <c r="P2889" s="4">
        <f>IF(Table_GL_DATA_QUERY[[#This Row],[TRANSAMT]]&gt;0,Table_GL_DATA_QUERY[[#This Row],[TRANSAMT]],0)</f>
        <v>0</v>
      </c>
      <c r="Q2889" s="4">
        <f>-IF(Table_GL_DATA_QUERY[[#This Row],[TRANSAMT]]&lt;0,Table_GL_DATA_QUERY[[#This Row],[TRANSAMT]],0)</f>
        <v>210386</v>
      </c>
      <c r="R2889" t="s">
        <v>26</v>
      </c>
      <c r="S2889" t="s">
        <v>27</v>
      </c>
    </row>
    <row r="2890" spans="1:19" x14ac:dyDescent="0.25">
      <c r="A2890" s="6">
        <v>20210723</v>
      </c>
      <c r="B2890" t="s">
        <v>768</v>
      </c>
      <c r="C2890" t="s">
        <v>3682</v>
      </c>
      <c r="D2890" t="s">
        <v>8131</v>
      </c>
      <c r="E2890" t="s">
        <v>101</v>
      </c>
      <c r="F2890" t="s">
        <v>150</v>
      </c>
      <c r="G2890" t="s">
        <v>477</v>
      </c>
      <c r="H2890">
        <v>0</v>
      </c>
      <c r="I2890">
        <v>0</v>
      </c>
      <c r="J2890" t="s">
        <v>472</v>
      </c>
      <c r="K2890" t="s">
        <v>8156</v>
      </c>
      <c r="L2890" t="s">
        <v>8157</v>
      </c>
      <c r="M28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0" t="s">
        <v>8158</v>
      </c>
      <c r="O2890" s="4">
        <v>-79860</v>
      </c>
      <c r="P2890" s="4">
        <f>IF(Table_GL_DATA_QUERY[[#This Row],[TRANSAMT]]&gt;0,Table_GL_DATA_QUERY[[#This Row],[TRANSAMT]],0)</f>
        <v>0</v>
      </c>
      <c r="Q2890" s="4">
        <f>-IF(Table_GL_DATA_QUERY[[#This Row],[TRANSAMT]]&lt;0,Table_GL_DATA_QUERY[[#This Row],[TRANSAMT]],0)</f>
        <v>79860</v>
      </c>
      <c r="R2890" t="s">
        <v>26</v>
      </c>
      <c r="S2890" t="s">
        <v>27</v>
      </c>
    </row>
    <row r="2891" spans="1:19" x14ac:dyDescent="0.25">
      <c r="A2891" s="6">
        <v>20210723</v>
      </c>
      <c r="B2891" t="s">
        <v>768</v>
      </c>
      <c r="C2891" t="s">
        <v>3682</v>
      </c>
      <c r="D2891" t="s">
        <v>8131</v>
      </c>
      <c r="E2891" t="s">
        <v>103</v>
      </c>
      <c r="F2891" t="s">
        <v>24</v>
      </c>
      <c r="G2891" t="s">
        <v>477</v>
      </c>
      <c r="H2891">
        <v>0</v>
      </c>
      <c r="I2891">
        <v>0</v>
      </c>
      <c r="J2891" t="s">
        <v>472</v>
      </c>
      <c r="K2891" t="s">
        <v>8159</v>
      </c>
      <c r="L2891" t="s">
        <v>8160</v>
      </c>
      <c r="M28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1" t="s">
        <v>8161</v>
      </c>
      <c r="O2891" s="4">
        <v>-4320</v>
      </c>
      <c r="P2891" s="4">
        <f>IF(Table_GL_DATA_QUERY[[#This Row],[TRANSAMT]]&gt;0,Table_GL_DATA_QUERY[[#This Row],[TRANSAMT]],0)</f>
        <v>0</v>
      </c>
      <c r="Q2891" s="4">
        <f>-IF(Table_GL_DATA_QUERY[[#This Row],[TRANSAMT]]&lt;0,Table_GL_DATA_QUERY[[#This Row],[TRANSAMT]],0)</f>
        <v>4320</v>
      </c>
      <c r="R2891" t="s">
        <v>26</v>
      </c>
      <c r="S2891" t="s">
        <v>27</v>
      </c>
    </row>
    <row r="2892" spans="1:19" x14ac:dyDescent="0.25">
      <c r="A2892" s="6">
        <v>20210723</v>
      </c>
      <c r="B2892" t="s">
        <v>768</v>
      </c>
      <c r="C2892" t="s">
        <v>3682</v>
      </c>
      <c r="D2892" t="s">
        <v>8131</v>
      </c>
      <c r="E2892" t="s">
        <v>104</v>
      </c>
      <c r="F2892" t="s">
        <v>24</v>
      </c>
      <c r="G2892" t="s">
        <v>477</v>
      </c>
      <c r="H2892">
        <v>0</v>
      </c>
      <c r="I2892">
        <v>0</v>
      </c>
      <c r="J2892" t="s">
        <v>472</v>
      </c>
      <c r="K2892" t="s">
        <v>8162</v>
      </c>
      <c r="L2892" t="s">
        <v>8163</v>
      </c>
      <c r="M28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2" t="s">
        <v>8164</v>
      </c>
      <c r="O2892" s="4">
        <v>-121275</v>
      </c>
      <c r="P2892" s="4">
        <f>IF(Table_GL_DATA_QUERY[[#This Row],[TRANSAMT]]&gt;0,Table_GL_DATA_QUERY[[#This Row],[TRANSAMT]],0)</f>
        <v>0</v>
      </c>
      <c r="Q2892" s="4">
        <f>-IF(Table_GL_DATA_QUERY[[#This Row],[TRANSAMT]]&lt;0,Table_GL_DATA_QUERY[[#This Row],[TRANSAMT]],0)</f>
        <v>121275</v>
      </c>
      <c r="R2892" t="s">
        <v>26</v>
      </c>
      <c r="S2892" t="s">
        <v>27</v>
      </c>
    </row>
    <row r="2893" spans="1:19" x14ac:dyDescent="0.25">
      <c r="A2893" s="6">
        <v>20210723</v>
      </c>
      <c r="B2893" t="s">
        <v>768</v>
      </c>
      <c r="C2893" t="s">
        <v>3682</v>
      </c>
      <c r="D2893" t="s">
        <v>8131</v>
      </c>
      <c r="E2893" t="s">
        <v>106</v>
      </c>
      <c r="F2893" t="s">
        <v>24</v>
      </c>
      <c r="G2893" t="s">
        <v>477</v>
      </c>
      <c r="H2893">
        <v>0</v>
      </c>
      <c r="I2893">
        <v>0</v>
      </c>
      <c r="J2893" t="s">
        <v>472</v>
      </c>
      <c r="K2893" t="s">
        <v>8165</v>
      </c>
      <c r="L2893" t="s">
        <v>8166</v>
      </c>
      <c r="M28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3" t="s">
        <v>8167</v>
      </c>
      <c r="O2893" s="4">
        <v>-22500</v>
      </c>
      <c r="P2893" s="4">
        <f>IF(Table_GL_DATA_QUERY[[#This Row],[TRANSAMT]]&gt;0,Table_GL_DATA_QUERY[[#This Row],[TRANSAMT]],0)</f>
        <v>0</v>
      </c>
      <c r="Q2893" s="4">
        <f>-IF(Table_GL_DATA_QUERY[[#This Row],[TRANSAMT]]&lt;0,Table_GL_DATA_QUERY[[#This Row],[TRANSAMT]],0)</f>
        <v>22500</v>
      </c>
      <c r="R2893" t="s">
        <v>26</v>
      </c>
      <c r="S2893" t="s">
        <v>27</v>
      </c>
    </row>
    <row r="2894" spans="1:19" x14ac:dyDescent="0.25">
      <c r="A2894" s="6">
        <v>20210723</v>
      </c>
      <c r="B2894" t="s">
        <v>768</v>
      </c>
      <c r="C2894" t="s">
        <v>3682</v>
      </c>
      <c r="D2894" t="s">
        <v>8131</v>
      </c>
      <c r="E2894" t="s">
        <v>107</v>
      </c>
      <c r="F2894" t="s">
        <v>24</v>
      </c>
      <c r="G2894" t="s">
        <v>477</v>
      </c>
      <c r="H2894">
        <v>0</v>
      </c>
      <c r="I2894">
        <v>0</v>
      </c>
      <c r="J2894" t="s">
        <v>472</v>
      </c>
      <c r="K2894" t="s">
        <v>8168</v>
      </c>
      <c r="L2894" t="s">
        <v>8169</v>
      </c>
      <c r="M28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4" t="s">
        <v>8170</v>
      </c>
      <c r="O2894" s="4">
        <v>-31487</v>
      </c>
      <c r="P2894" s="4">
        <f>IF(Table_GL_DATA_QUERY[[#This Row],[TRANSAMT]]&gt;0,Table_GL_DATA_QUERY[[#This Row],[TRANSAMT]],0)</f>
        <v>0</v>
      </c>
      <c r="Q2894" s="4">
        <f>-IF(Table_GL_DATA_QUERY[[#This Row],[TRANSAMT]]&lt;0,Table_GL_DATA_QUERY[[#This Row],[TRANSAMT]],0)</f>
        <v>31487</v>
      </c>
      <c r="R2894" t="s">
        <v>26</v>
      </c>
      <c r="S2894" t="s">
        <v>27</v>
      </c>
    </row>
    <row r="2895" spans="1:19" x14ac:dyDescent="0.25">
      <c r="A2895" s="6">
        <v>20210723</v>
      </c>
      <c r="B2895" t="s">
        <v>768</v>
      </c>
      <c r="C2895" t="s">
        <v>3682</v>
      </c>
      <c r="D2895" t="s">
        <v>8131</v>
      </c>
      <c r="E2895" t="s">
        <v>109</v>
      </c>
      <c r="F2895" t="s">
        <v>24</v>
      </c>
      <c r="G2895" t="s">
        <v>477</v>
      </c>
      <c r="H2895">
        <v>0</v>
      </c>
      <c r="I2895">
        <v>0</v>
      </c>
      <c r="J2895" t="s">
        <v>472</v>
      </c>
      <c r="K2895" t="s">
        <v>8171</v>
      </c>
      <c r="L2895" t="s">
        <v>8172</v>
      </c>
      <c r="M28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5" t="s">
        <v>8173</v>
      </c>
      <c r="O2895" s="4">
        <v>-162000</v>
      </c>
      <c r="P2895" s="4">
        <f>IF(Table_GL_DATA_QUERY[[#This Row],[TRANSAMT]]&gt;0,Table_GL_DATA_QUERY[[#This Row],[TRANSAMT]],0)</f>
        <v>0</v>
      </c>
      <c r="Q2895" s="4">
        <f>-IF(Table_GL_DATA_QUERY[[#This Row],[TRANSAMT]]&lt;0,Table_GL_DATA_QUERY[[#This Row],[TRANSAMT]],0)</f>
        <v>162000</v>
      </c>
      <c r="R2895" t="s">
        <v>26</v>
      </c>
      <c r="S2895" t="s">
        <v>27</v>
      </c>
    </row>
    <row r="2896" spans="1:19" x14ac:dyDescent="0.25">
      <c r="A2896" s="6">
        <v>20210723</v>
      </c>
      <c r="B2896" t="s">
        <v>768</v>
      </c>
      <c r="C2896" t="s">
        <v>3682</v>
      </c>
      <c r="D2896" t="s">
        <v>8131</v>
      </c>
      <c r="E2896" t="s">
        <v>193</v>
      </c>
      <c r="F2896" t="s">
        <v>24</v>
      </c>
      <c r="G2896" t="s">
        <v>477</v>
      </c>
      <c r="H2896">
        <v>0</v>
      </c>
      <c r="I2896">
        <v>0</v>
      </c>
      <c r="J2896" t="s">
        <v>472</v>
      </c>
      <c r="K2896" t="s">
        <v>8174</v>
      </c>
      <c r="L2896" t="s">
        <v>8175</v>
      </c>
      <c r="M28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6" t="s">
        <v>8176</v>
      </c>
      <c r="O2896" s="4">
        <v>-82875</v>
      </c>
      <c r="P2896" s="4">
        <f>IF(Table_GL_DATA_QUERY[[#This Row],[TRANSAMT]]&gt;0,Table_GL_DATA_QUERY[[#This Row],[TRANSAMT]],0)</f>
        <v>0</v>
      </c>
      <c r="Q2896" s="4">
        <f>-IF(Table_GL_DATA_QUERY[[#This Row],[TRANSAMT]]&lt;0,Table_GL_DATA_QUERY[[#This Row],[TRANSAMT]],0)</f>
        <v>82875</v>
      </c>
      <c r="R2896" t="s">
        <v>26</v>
      </c>
      <c r="S2896" t="s">
        <v>27</v>
      </c>
    </row>
    <row r="2897" spans="1:19" x14ac:dyDescent="0.25">
      <c r="A2897" s="6">
        <v>20210723</v>
      </c>
      <c r="B2897" t="s">
        <v>768</v>
      </c>
      <c r="C2897" t="s">
        <v>3682</v>
      </c>
      <c r="D2897" t="s">
        <v>8131</v>
      </c>
      <c r="E2897" t="s">
        <v>196</v>
      </c>
      <c r="F2897" t="s">
        <v>24</v>
      </c>
      <c r="G2897" t="s">
        <v>477</v>
      </c>
      <c r="H2897">
        <v>0</v>
      </c>
      <c r="I2897">
        <v>0</v>
      </c>
      <c r="J2897" t="s">
        <v>472</v>
      </c>
      <c r="K2897" t="s">
        <v>8177</v>
      </c>
      <c r="L2897" t="s">
        <v>8178</v>
      </c>
      <c r="M28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7" t="s">
        <v>3066</v>
      </c>
      <c r="O2897" s="4">
        <v>-1522</v>
      </c>
      <c r="P2897" s="4">
        <f>IF(Table_GL_DATA_QUERY[[#This Row],[TRANSAMT]]&gt;0,Table_GL_DATA_QUERY[[#This Row],[TRANSAMT]],0)</f>
        <v>0</v>
      </c>
      <c r="Q2897" s="4">
        <f>-IF(Table_GL_DATA_QUERY[[#This Row],[TRANSAMT]]&lt;0,Table_GL_DATA_QUERY[[#This Row],[TRANSAMT]],0)</f>
        <v>1522</v>
      </c>
      <c r="R2897" t="s">
        <v>26</v>
      </c>
      <c r="S2897" t="s">
        <v>27</v>
      </c>
    </row>
    <row r="2898" spans="1:19" x14ac:dyDescent="0.25">
      <c r="A2898" s="6">
        <v>20210729</v>
      </c>
      <c r="B2898" t="s">
        <v>768</v>
      </c>
      <c r="C2898" t="s">
        <v>3682</v>
      </c>
      <c r="D2898" t="s">
        <v>7047</v>
      </c>
      <c r="E2898" t="s">
        <v>104</v>
      </c>
      <c r="F2898" t="s">
        <v>24</v>
      </c>
      <c r="G2898" t="s">
        <v>477</v>
      </c>
      <c r="H2898">
        <v>0</v>
      </c>
      <c r="I2898">
        <v>0</v>
      </c>
      <c r="J2898" t="s">
        <v>472</v>
      </c>
      <c r="K2898" t="s">
        <v>7071</v>
      </c>
      <c r="L2898" t="s">
        <v>7072</v>
      </c>
      <c r="M28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8" t="s">
        <v>1462</v>
      </c>
      <c r="O2898" s="4">
        <v>-6395</v>
      </c>
      <c r="P2898" s="4">
        <f>IF(Table_GL_DATA_QUERY[[#This Row],[TRANSAMT]]&gt;0,Table_GL_DATA_QUERY[[#This Row],[TRANSAMT]],0)</f>
        <v>0</v>
      </c>
      <c r="Q2898" s="4">
        <f>-IF(Table_GL_DATA_QUERY[[#This Row],[TRANSAMT]]&lt;0,Table_GL_DATA_QUERY[[#This Row],[TRANSAMT]],0)</f>
        <v>6395</v>
      </c>
      <c r="R2898" t="s">
        <v>26</v>
      </c>
      <c r="S2898" t="s">
        <v>27</v>
      </c>
    </row>
    <row r="2899" spans="1:19" x14ac:dyDescent="0.25">
      <c r="A2899" s="6">
        <v>20210729</v>
      </c>
      <c r="B2899" t="s">
        <v>768</v>
      </c>
      <c r="C2899" t="s">
        <v>3682</v>
      </c>
      <c r="D2899" t="s">
        <v>7047</v>
      </c>
      <c r="E2899" t="s">
        <v>106</v>
      </c>
      <c r="F2899" t="s">
        <v>150</v>
      </c>
      <c r="G2899" t="s">
        <v>477</v>
      </c>
      <c r="H2899">
        <v>0</v>
      </c>
      <c r="I2899">
        <v>0</v>
      </c>
      <c r="J2899" t="s">
        <v>472</v>
      </c>
      <c r="K2899" t="s">
        <v>7073</v>
      </c>
      <c r="L2899" t="s">
        <v>7074</v>
      </c>
      <c r="M28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899" t="s">
        <v>1231</v>
      </c>
      <c r="O2899" s="4">
        <v>-522</v>
      </c>
      <c r="P2899" s="4">
        <f>IF(Table_GL_DATA_QUERY[[#This Row],[TRANSAMT]]&gt;0,Table_GL_DATA_QUERY[[#This Row],[TRANSAMT]],0)</f>
        <v>0</v>
      </c>
      <c r="Q2899" s="4">
        <f>-IF(Table_GL_DATA_QUERY[[#This Row],[TRANSAMT]]&lt;0,Table_GL_DATA_QUERY[[#This Row],[TRANSAMT]],0)</f>
        <v>522</v>
      </c>
      <c r="R2899" t="s">
        <v>26</v>
      </c>
      <c r="S2899" t="s">
        <v>27</v>
      </c>
    </row>
    <row r="2900" spans="1:19" x14ac:dyDescent="0.25">
      <c r="A2900" s="6">
        <v>20210729</v>
      </c>
      <c r="B2900" t="s">
        <v>768</v>
      </c>
      <c r="C2900" t="s">
        <v>3682</v>
      </c>
      <c r="D2900" t="s">
        <v>7047</v>
      </c>
      <c r="E2900" t="s">
        <v>107</v>
      </c>
      <c r="F2900" t="s">
        <v>24</v>
      </c>
      <c r="G2900" t="s">
        <v>477</v>
      </c>
      <c r="H2900">
        <v>0</v>
      </c>
      <c r="I2900">
        <v>0</v>
      </c>
      <c r="J2900" t="s">
        <v>472</v>
      </c>
      <c r="K2900" t="s">
        <v>7075</v>
      </c>
      <c r="L2900" t="s">
        <v>7076</v>
      </c>
      <c r="M29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0" t="s">
        <v>1457</v>
      </c>
      <c r="O2900" s="4">
        <v>-24</v>
      </c>
      <c r="P2900" s="4">
        <f>IF(Table_GL_DATA_QUERY[[#This Row],[TRANSAMT]]&gt;0,Table_GL_DATA_QUERY[[#This Row],[TRANSAMT]],0)</f>
        <v>0</v>
      </c>
      <c r="Q2900" s="4">
        <f>-IF(Table_GL_DATA_QUERY[[#This Row],[TRANSAMT]]&lt;0,Table_GL_DATA_QUERY[[#This Row],[TRANSAMT]],0)</f>
        <v>24</v>
      </c>
      <c r="R2900" t="s">
        <v>26</v>
      </c>
      <c r="S2900" t="s">
        <v>27</v>
      </c>
    </row>
    <row r="2901" spans="1:19" x14ac:dyDescent="0.25">
      <c r="A2901" s="6">
        <v>20210729</v>
      </c>
      <c r="B2901" t="s">
        <v>768</v>
      </c>
      <c r="C2901" t="s">
        <v>3682</v>
      </c>
      <c r="D2901" t="s">
        <v>7047</v>
      </c>
      <c r="E2901" t="s">
        <v>109</v>
      </c>
      <c r="F2901" t="s">
        <v>24</v>
      </c>
      <c r="G2901" t="s">
        <v>477</v>
      </c>
      <c r="H2901">
        <v>0</v>
      </c>
      <c r="I2901">
        <v>0</v>
      </c>
      <c r="J2901" t="s">
        <v>472</v>
      </c>
      <c r="K2901" t="s">
        <v>7077</v>
      </c>
      <c r="L2901" t="s">
        <v>7078</v>
      </c>
      <c r="M29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1" t="s">
        <v>1458</v>
      </c>
      <c r="O2901" s="4">
        <v>-787</v>
      </c>
      <c r="P2901" s="4">
        <f>IF(Table_GL_DATA_QUERY[[#This Row],[TRANSAMT]]&gt;0,Table_GL_DATA_QUERY[[#This Row],[TRANSAMT]],0)</f>
        <v>0</v>
      </c>
      <c r="Q2901" s="4">
        <f>-IF(Table_GL_DATA_QUERY[[#This Row],[TRANSAMT]]&lt;0,Table_GL_DATA_QUERY[[#This Row],[TRANSAMT]],0)</f>
        <v>787</v>
      </c>
      <c r="R2901" t="s">
        <v>26</v>
      </c>
      <c r="S2901" t="s">
        <v>27</v>
      </c>
    </row>
    <row r="2902" spans="1:19" x14ac:dyDescent="0.25">
      <c r="A2902" s="6">
        <v>20210729</v>
      </c>
      <c r="B2902" t="s">
        <v>768</v>
      </c>
      <c r="C2902" t="s">
        <v>3682</v>
      </c>
      <c r="D2902" t="s">
        <v>7047</v>
      </c>
      <c r="E2902" t="s">
        <v>193</v>
      </c>
      <c r="F2902" t="s">
        <v>24</v>
      </c>
      <c r="G2902" t="s">
        <v>477</v>
      </c>
      <c r="H2902">
        <v>0</v>
      </c>
      <c r="I2902">
        <v>0</v>
      </c>
      <c r="J2902" t="s">
        <v>472</v>
      </c>
      <c r="K2902" t="s">
        <v>7079</v>
      </c>
      <c r="L2902" t="s">
        <v>7080</v>
      </c>
      <c r="M29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2" t="s">
        <v>1463</v>
      </c>
      <c r="O2902" s="4">
        <v>-149</v>
      </c>
      <c r="P2902" s="4">
        <f>IF(Table_GL_DATA_QUERY[[#This Row],[TRANSAMT]]&gt;0,Table_GL_DATA_QUERY[[#This Row],[TRANSAMT]],0)</f>
        <v>0</v>
      </c>
      <c r="Q2902" s="4">
        <f>-IF(Table_GL_DATA_QUERY[[#This Row],[TRANSAMT]]&lt;0,Table_GL_DATA_QUERY[[#This Row],[TRANSAMT]],0)</f>
        <v>149</v>
      </c>
      <c r="R2902" t="s">
        <v>26</v>
      </c>
      <c r="S2902" t="s">
        <v>27</v>
      </c>
    </row>
    <row r="2903" spans="1:19" x14ac:dyDescent="0.25">
      <c r="A2903" s="6">
        <v>20210729</v>
      </c>
      <c r="B2903" t="s">
        <v>768</v>
      </c>
      <c r="C2903" t="s">
        <v>3682</v>
      </c>
      <c r="D2903" t="s">
        <v>7047</v>
      </c>
      <c r="E2903" t="s">
        <v>196</v>
      </c>
      <c r="F2903" t="s">
        <v>24</v>
      </c>
      <c r="G2903" t="s">
        <v>477</v>
      </c>
      <c r="H2903">
        <v>0</v>
      </c>
      <c r="I2903">
        <v>0</v>
      </c>
      <c r="J2903" t="s">
        <v>472</v>
      </c>
      <c r="K2903" t="s">
        <v>7081</v>
      </c>
      <c r="L2903" t="s">
        <v>7082</v>
      </c>
      <c r="M29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3" t="s">
        <v>1733</v>
      </c>
      <c r="O2903" s="4">
        <v>-2360</v>
      </c>
      <c r="P2903" s="4">
        <f>IF(Table_GL_DATA_QUERY[[#This Row],[TRANSAMT]]&gt;0,Table_GL_DATA_QUERY[[#This Row],[TRANSAMT]],0)</f>
        <v>0</v>
      </c>
      <c r="Q2903" s="4">
        <f>-IF(Table_GL_DATA_QUERY[[#This Row],[TRANSAMT]]&lt;0,Table_GL_DATA_QUERY[[#This Row],[TRANSAMT]],0)</f>
        <v>2360</v>
      </c>
      <c r="R2903" t="s">
        <v>26</v>
      </c>
      <c r="S2903" t="s">
        <v>27</v>
      </c>
    </row>
    <row r="2904" spans="1:19" x14ac:dyDescent="0.25">
      <c r="A2904" s="6">
        <v>20210729</v>
      </c>
      <c r="B2904" t="s">
        <v>768</v>
      </c>
      <c r="C2904" t="s">
        <v>3682</v>
      </c>
      <c r="D2904" t="s">
        <v>7047</v>
      </c>
      <c r="E2904" t="s">
        <v>197</v>
      </c>
      <c r="F2904" t="s">
        <v>24</v>
      </c>
      <c r="G2904" t="s">
        <v>477</v>
      </c>
      <c r="H2904">
        <v>0</v>
      </c>
      <c r="I2904">
        <v>0</v>
      </c>
      <c r="J2904" t="s">
        <v>472</v>
      </c>
      <c r="K2904" t="s">
        <v>7083</v>
      </c>
      <c r="L2904" t="s">
        <v>7084</v>
      </c>
      <c r="M29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4" t="s">
        <v>1464</v>
      </c>
      <c r="O2904" s="4">
        <v>-95</v>
      </c>
      <c r="P2904" s="4">
        <f>IF(Table_GL_DATA_QUERY[[#This Row],[TRANSAMT]]&gt;0,Table_GL_DATA_QUERY[[#This Row],[TRANSAMT]],0)</f>
        <v>0</v>
      </c>
      <c r="Q2904" s="4">
        <f>-IF(Table_GL_DATA_QUERY[[#This Row],[TRANSAMT]]&lt;0,Table_GL_DATA_QUERY[[#This Row],[TRANSAMT]],0)</f>
        <v>95</v>
      </c>
      <c r="R2904" t="s">
        <v>26</v>
      </c>
      <c r="S2904" t="s">
        <v>27</v>
      </c>
    </row>
    <row r="2905" spans="1:19" x14ac:dyDescent="0.25">
      <c r="A2905" s="6">
        <v>20210729</v>
      </c>
      <c r="B2905" t="s">
        <v>768</v>
      </c>
      <c r="C2905" t="s">
        <v>3682</v>
      </c>
      <c r="D2905" t="s">
        <v>7047</v>
      </c>
      <c r="E2905" t="s">
        <v>198</v>
      </c>
      <c r="F2905" t="s">
        <v>24</v>
      </c>
      <c r="G2905" t="s">
        <v>477</v>
      </c>
      <c r="H2905">
        <v>0</v>
      </c>
      <c r="I2905">
        <v>0</v>
      </c>
      <c r="J2905" t="s">
        <v>472</v>
      </c>
      <c r="K2905" t="s">
        <v>7085</v>
      </c>
      <c r="L2905" t="s">
        <v>7086</v>
      </c>
      <c r="M29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5" t="s">
        <v>1459</v>
      </c>
      <c r="O2905" s="4">
        <v>-752</v>
      </c>
      <c r="P2905" s="4">
        <f>IF(Table_GL_DATA_QUERY[[#This Row],[TRANSAMT]]&gt;0,Table_GL_DATA_QUERY[[#This Row],[TRANSAMT]],0)</f>
        <v>0</v>
      </c>
      <c r="Q2905" s="4">
        <f>-IF(Table_GL_DATA_QUERY[[#This Row],[TRANSAMT]]&lt;0,Table_GL_DATA_QUERY[[#This Row],[TRANSAMT]],0)</f>
        <v>752</v>
      </c>
      <c r="R2905" t="s">
        <v>26</v>
      </c>
      <c r="S2905" t="s">
        <v>27</v>
      </c>
    </row>
    <row r="2906" spans="1:19" x14ac:dyDescent="0.25">
      <c r="A2906" s="6">
        <v>20210729</v>
      </c>
      <c r="B2906" t="s">
        <v>768</v>
      </c>
      <c r="C2906" t="s">
        <v>3682</v>
      </c>
      <c r="D2906" t="s">
        <v>7047</v>
      </c>
      <c r="E2906" t="s">
        <v>110</v>
      </c>
      <c r="F2906" t="s">
        <v>24</v>
      </c>
      <c r="G2906" t="s">
        <v>477</v>
      </c>
      <c r="H2906">
        <v>0</v>
      </c>
      <c r="I2906">
        <v>0</v>
      </c>
      <c r="J2906" t="s">
        <v>472</v>
      </c>
      <c r="K2906" t="s">
        <v>7087</v>
      </c>
      <c r="L2906" t="s">
        <v>7088</v>
      </c>
      <c r="M29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6" t="s">
        <v>1465</v>
      </c>
      <c r="O2906" s="4">
        <v>-203</v>
      </c>
      <c r="P2906" s="4">
        <f>IF(Table_GL_DATA_QUERY[[#This Row],[TRANSAMT]]&gt;0,Table_GL_DATA_QUERY[[#This Row],[TRANSAMT]],0)</f>
        <v>0</v>
      </c>
      <c r="Q2906" s="4">
        <f>-IF(Table_GL_DATA_QUERY[[#This Row],[TRANSAMT]]&lt;0,Table_GL_DATA_QUERY[[#This Row],[TRANSAMT]],0)</f>
        <v>203</v>
      </c>
      <c r="R2906" t="s">
        <v>26</v>
      </c>
      <c r="S2906" t="s">
        <v>27</v>
      </c>
    </row>
    <row r="2907" spans="1:19" x14ac:dyDescent="0.25">
      <c r="A2907" s="6">
        <v>20210729</v>
      </c>
      <c r="B2907" t="s">
        <v>768</v>
      </c>
      <c r="C2907" t="s">
        <v>3682</v>
      </c>
      <c r="D2907" t="s">
        <v>7047</v>
      </c>
      <c r="E2907" t="s">
        <v>111</v>
      </c>
      <c r="F2907" t="s">
        <v>24</v>
      </c>
      <c r="G2907" t="s">
        <v>477</v>
      </c>
      <c r="H2907">
        <v>0</v>
      </c>
      <c r="I2907">
        <v>0</v>
      </c>
      <c r="J2907" t="s">
        <v>472</v>
      </c>
      <c r="K2907" t="s">
        <v>3350</v>
      </c>
      <c r="L2907" t="s">
        <v>3351</v>
      </c>
      <c r="M29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7" t="s">
        <v>510</v>
      </c>
      <c r="O2907" s="4">
        <v>-451524</v>
      </c>
      <c r="P2907" s="4">
        <f>IF(Table_GL_DATA_QUERY[[#This Row],[TRANSAMT]]&gt;0,Table_GL_DATA_QUERY[[#This Row],[TRANSAMT]],0)</f>
        <v>0</v>
      </c>
      <c r="Q2907" s="4">
        <f>-IF(Table_GL_DATA_QUERY[[#This Row],[TRANSAMT]]&lt;0,Table_GL_DATA_QUERY[[#This Row],[TRANSAMT]],0)</f>
        <v>451524</v>
      </c>
      <c r="R2907" t="s">
        <v>26</v>
      </c>
      <c r="S2907" t="s">
        <v>456</v>
      </c>
    </row>
    <row r="2908" spans="1:19" x14ac:dyDescent="0.25">
      <c r="A2908" s="6">
        <v>20210729</v>
      </c>
      <c r="B2908" t="s">
        <v>768</v>
      </c>
      <c r="C2908" t="s">
        <v>3682</v>
      </c>
      <c r="D2908" t="s">
        <v>7047</v>
      </c>
      <c r="E2908" t="s">
        <v>114</v>
      </c>
      <c r="F2908" t="s">
        <v>24</v>
      </c>
      <c r="G2908" t="s">
        <v>477</v>
      </c>
      <c r="H2908">
        <v>0</v>
      </c>
      <c r="I2908">
        <v>0</v>
      </c>
      <c r="J2908" t="s">
        <v>472</v>
      </c>
      <c r="K2908" t="s">
        <v>7089</v>
      </c>
      <c r="L2908" t="s">
        <v>7090</v>
      </c>
      <c r="M29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8" t="s">
        <v>504</v>
      </c>
      <c r="O2908" s="4">
        <v>-29890</v>
      </c>
      <c r="P2908" s="4">
        <f>IF(Table_GL_DATA_QUERY[[#This Row],[TRANSAMT]]&gt;0,Table_GL_DATA_QUERY[[#This Row],[TRANSAMT]],0)</f>
        <v>0</v>
      </c>
      <c r="Q2908" s="4">
        <f>-IF(Table_GL_DATA_QUERY[[#This Row],[TRANSAMT]]&lt;0,Table_GL_DATA_QUERY[[#This Row],[TRANSAMT]],0)</f>
        <v>29890</v>
      </c>
      <c r="R2908" t="s">
        <v>26</v>
      </c>
      <c r="S2908" t="s">
        <v>456</v>
      </c>
    </row>
    <row r="2909" spans="1:19" x14ac:dyDescent="0.25">
      <c r="A2909" s="6">
        <v>20210729</v>
      </c>
      <c r="B2909" t="s">
        <v>768</v>
      </c>
      <c r="C2909" t="s">
        <v>3682</v>
      </c>
      <c r="D2909" t="s">
        <v>7091</v>
      </c>
      <c r="E2909" t="s">
        <v>23</v>
      </c>
      <c r="F2909" t="s">
        <v>41</v>
      </c>
      <c r="G2909" t="s">
        <v>477</v>
      </c>
      <c r="H2909">
        <v>0</v>
      </c>
      <c r="I2909">
        <v>0</v>
      </c>
      <c r="J2909" t="s">
        <v>472</v>
      </c>
      <c r="K2909" t="s">
        <v>483</v>
      </c>
      <c r="L2909" t="s">
        <v>484</v>
      </c>
      <c r="M29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09" t="s">
        <v>7092</v>
      </c>
      <c r="O2909" s="4">
        <v>-1497</v>
      </c>
      <c r="P2909" s="4">
        <f>IF(Table_GL_DATA_QUERY[[#This Row],[TRANSAMT]]&gt;0,Table_GL_DATA_QUERY[[#This Row],[TRANSAMT]],0)</f>
        <v>0</v>
      </c>
      <c r="Q2909" s="4">
        <f>-IF(Table_GL_DATA_QUERY[[#This Row],[TRANSAMT]]&lt;0,Table_GL_DATA_QUERY[[#This Row],[TRANSAMT]],0)</f>
        <v>1497</v>
      </c>
      <c r="R2909" t="s">
        <v>26</v>
      </c>
      <c r="S2909" t="s">
        <v>27</v>
      </c>
    </row>
    <row r="2910" spans="1:19" x14ac:dyDescent="0.25">
      <c r="A2910" s="6">
        <v>20210729</v>
      </c>
      <c r="B2910" t="s">
        <v>768</v>
      </c>
      <c r="C2910" t="s">
        <v>3682</v>
      </c>
      <c r="D2910" t="s">
        <v>7091</v>
      </c>
      <c r="E2910" t="s">
        <v>59</v>
      </c>
      <c r="F2910" t="s">
        <v>24</v>
      </c>
      <c r="G2910" t="s">
        <v>477</v>
      </c>
      <c r="H2910">
        <v>0</v>
      </c>
      <c r="I2910">
        <v>0</v>
      </c>
      <c r="J2910" t="s">
        <v>472</v>
      </c>
      <c r="K2910" t="s">
        <v>483</v>
      </c>
      <c r="L2910" t="s">
        <v>484</v>
      </c>
      <c r="M29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0" t="s">
        <v>3684</v>
      </c>
      <c r="O2910" s="4">
        <v>-608</v>
      </c>
      <c r="P2910" s="4">
        <f>IF(Table_GL_DATA_QUERY[[#This Row],[TRANSAMT]]&gt;0,Table_GL_DATA_QUERY[[#This Row],[TRANSAMT]],0)</f>
        <v>0</v>
      </c>
      <c r="Q2910" s="4">
        <f>-IF(Table_GL_DATA_QUERY[[#This Row],[TRANSAMT]]&lt;0,Table_GL_DATA_QUERY[[#This Row],[TRANSAMT]],0)</f>
        <v>608</v>
      </c>
      <c r="R2910" t="s">
        <v>26</v>
      </c>
      <c r="S2910" t="s">
        <v>27</v>
      </c>
    </row>
    <row r="2911" spans="1:19" x14ac:dyDescent="0.25">
      <c r="A2911" s="6">
        <v>20210729</v>
      </c>
      <c r="B2911" t="s">
        <v>768</v>
      </c>
      <c r="C2911" t="s">
        <v>3682</v>
      </c>
      <c r="D2911" t="s">
        <v>7091</v>
      </c>
      <c r="E2911" t="s">
        <v>149</v>
      </c>
      <c r="F2911" t="s">
        <v>24</v>
      </c>
      <c r="G2911" t="s">
        <v>477</v>
      </c>
      <c r="H2911">
        <v>0</v>
      </c>
      <c r="I2911">
        <v>0</v>
      </c>
      <c r="J2911" t="s">
        <v>472</v>
      </c>
      <c r="K2911" t="s">
        <v>483</v>
      </c>
      <c r="L2911" t="s">
        <v>484</v>
      </c>
      <c r="M29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1" t="s">
        <v>665</v>
      </c>
      <c r="O2911" s="4">
        <v>-243</v>
      </c>
      <c r="P2911" s="4">
        <f>IF(Table_GL_DATA_QUERY[[#This Row],[TRANSAMT]]&gt;0,Table_GL_DATA_QUERY[[#This Row],[TRANSAMT]],0)</f>
        <v>0</v>
      </c>
      <c r="Q2911" s="4">
        <f>-IF(Table_GL_DATA_QUERY[[#This Row],[TRANSAMT]]&lt;0,Table_GL_DATA_QUERY[[#This Row],[TRANSAMT]],0)</f>
        <v>243</v>
      </c>
      <c r="R2911" t="s">
        <v>26</v>
      </c>
      <c r="S2911" t="s">
        <v>27</v>
      </c>
    </row>
    <row r="2912" spans="1:19" x14ac:dyDescent="0.25">
      <c r="A2912" s="6">
        <v>20210729</v>
      </c>
      <c r="B2912" t="s">
        <v>768</v>
      </c>
      <c r="C2912" t="s">
        <v>3682</v>
      </c>
      <c r="D2912" t="s">
        <v>7091</v>
      </c>
      <c r="E2912" t="s">
        <v>126</v>
      </c>
      <c r="F2912" t="s">
        <v>24</v>
      </c>
      <c r="G2912" t="s">
        <v>477</v>
      </c>
      <c r="H2912">
        <v>0</v>
      </c>
      <c r="I2912">
        <v>0</v>
      </c>
      <c r="J2912" t="s">
        <v>472</v>
      </c>
      <c r="K2912" t="s">
        <v>483</v>
      </c>
      <c r="L2912" t="s">
        <v>484</v>
      </c>
      <c r="M29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2" t="s">
        <v>1734</v>
      </c>
      <c r="O2912" s="4">
        <v>-352</v>
      </c>
      <c r="P2912" s="4">
        <f>IF(Table_GL_DATA_QUERY[[#This Row],[TRANSAMT]]&gt;0,Table_GL_DATA_QUERY[[#This Row],[TRANSAMT]],0)</f>
        <v>0</v>
      </c>
      <c r="Q2912" s="4">
        <f>-IF(Table_GL_DATA_QUERY[[#This Row],[TRANSAMT]]&lt;0,Table_GL_DATA_QUERY[[#This Row],[TRANSAMT]],0)</f>
        <v>352</v>
      </c>
      <c r="R2912" t="s">
        <v>26</v>
      </c>
      <c r="S2912" t="s">
        <v>27</v>
      </c>
    </row>
    <row r="2913" spans="1:19" x14ac:dyDescent="0.25">
      <c r="A2913" s="6">
        <v>20210729</v>
      </c>
      <c r="B2913" t="s">
        <v>768</v>
      </c>
      <c r="C2913" t="s">
        <v>3682</v>
      </c>
      <c r="D2913" t="s">
        <v>7091</v>
      </c>
      <c r="E2913" t="s">
        <v>127</v>
      </c>
      <c r="F2913" t="s">
        <v>24</v>
      </c>
      <c r="G2913" t="s">
        <v>477</v>
      </c>
      <c r="H2913">
        <v>0</v>
      </c>
      <c r="I2913">
        <v>0</v>
      </c>
      <c r="J2913" t="s">
        <v>472</v>
      </c>
      <c r="K2913" t="s">
        <v>483</v>
      </c>
      <c r="L2913" t="s">
        <v>484</v>
      </c>
      <c r="M29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3" t="s">
        <v>3700</v>
      </c>
      <c r="O2913" s="4">
        <v>-251</v>
      </c>
      <c r="P2913" s="4">
        <f>IF(Table_GL_DATA_QUERY[[#This Row],[TRANSAMT]]&gt;0,Table_GL_DATA_QUERY[[#This Row],[TRANSAMT]],0)</f>
        <v>0</v>
      </c>
      <c r="Q2913" s="4">
        <f>-IF(Table_GL_DATA_QUERY[[#This Row],[TRANSAMT]]&lt;0,Table_GL_DATA_QUERY[[#This Row],[TRANSAMT]],0)</f>
        <v>251</v>
      </c>
      <c r="R2913" t="s">
        <v>26</v>
      </c>
      <c r="S2913" t="s">
        <v>27</v>
      </c>
    </row>
    <row r="2914" spans="1:19" x14ac:dyDescent="0.25">
      <c r="A2914" s="6">
        <v>20210729</v>
      </c>
      <c r="B2914" t="s">
        <v>768</v>
      </c>
      <c r="C2914" t="s">
        <v>3682</v>
      </c>
      <c r="D2914" t="s">
        <v>7091</v>
      </c>
      <c r="E2914" t="s">
        <v>56</v>
      </c>
      <c r="F2914" t="s">
        <v>24</v>
      </c>
      <c r="G2914" t="s">
        <v>477</v>
      </c>
      <c r="H2914">
        <v>0</v>
      </c>
      <c r="I2914">
        <v>0</v>
      </c>
      <c r="J2914" t="s">
        <v>472</v>
      </c>
      <c r="K2914" t="s">
        <v>483</v>
      </c>
      <c r="L2914" t="s">
        <v>484</v>
      </c>
      <c r="M29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4" t="s">
        <v>1530</v>
      </c>
      <c r="O2914" s="4">
        <v>-588</v>
      </c>
      <c r="P2914" s="4">
        <f>IF(Table_GL_DATA_QUERY[[#This Row],[TRANSAMT]]&gt;0,Table_GL_DATA_QUERY[[#This Row],[TRANSAMT]],0)</f>
        <v>0</v>
      </c>
      <c r="Q2914" s="4">
        <f>-IF(Table_GL_DATA_QUERY[[#This Row],[TRANSAMT]]&lt;0,Table_GL_DATA_QUERY[[#This Row],[TRANSAMT]],0)</f>
        <v>588</v>
      </c>
      <c r="R2914" t="s">
        <v>26</v>
      </c>
      <c r="S2914" t="s">
        <v>27</v>
      </c>
    </row>
    <row r="2915" spans="1:19" x14ac:dyDescent="0.25">
      <c r="A2915" s="6">
        <v>20210729</v>
      </c>
      <c r="B2915" t="s">
        <v>768</v>
      </c>
      <c r="C2915" t="s">
        <v>3682</v>
      </c>
      <c r="D2915" t="s">
        <v>7091</v>
      </c>
      <c r="E2915" t="s">
        <v>128</v>
      </c>
      <c r="F2915" t="s">
        <v>24</v>
      </c>
      <c r="G2915" t="s">
        <v>477</v>
      </c>
      <c r="H2915">
        <v>0</v>
      </c>
      <c r="I2915">
        <v>0</v>
      </c>
      <c r="J2915" t="s">
        <v>472</v>
      </c>
      <c r="K2915" t="s">
        <v>483</v>
      </c>
      <c r="L2915" t="s">
        <v>484</v>
      </c>
      <c r="M29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5" t="s">
        <v>3701</v>
      </c>
      <c r="O2915" s="4">
        <v>-1500</v>
      </c>
      <c r="P2915" s="4">
        <f>IF(Table_GL_DATA_QUERY[[#This Row],[TRANSAMT]]&gt;0,Table_GL_DATA_QUERY[[#This Row],[TRANSAMT]],0)</f>
        <v>0</v>
      </c>
      <c r="Q2915" s="4">
        <f>-IF(Table_GL_DATA_QUERY[[#This Row],[TRANSAMT]]&lt;0,Table_GL_DATA_QUERY[[#This Row],[TRANSAMT]],0)</f>
        <v>1500</v>
      </c>
      <c r="R2915" t="s">
        <v>26</v>
      </c>
      <c r="S2915" t="s">
        <v>27</v>
      </c>
    </row>
    <row r="2916" spans="1:19" x14ac:dyDescent="0.25">
      <c r="A2916" s="6">
        <v>20210729</v>
      </c>
      <c r="B2916" t="s">
        <v>768</v>
      </c>
      <c r="C2916" t="s">
        <v>3682</v>
      </c>
      <c r="D2916" t="s">
        <v>7091</v>
      </c>
      <c r="E2916" t="s">
        <v>97</v>
      </c>
      <c r="F2916" t="s">
        <v>150</v>
      </c>
      <c r="G2916" t="s">
        <v>477</v>
      </c>
      <c r="H2916">
        <v>0</v>
      </c>
      <c r="I2916">
        <v>0</v>
      </c>
      <c r="J2916" t="s">
        <v>472</v>
      </c>
      <c r="K2916" t="s">
        <v>483</v>
      </c>
      <c r="L2916" t="s">
        <v>484</v>
      </c>
      <c r="M29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6" t="s">
        <v>1735</v>
      </c>
      <c r="O2916" s="4">
        <v>-740</v>
      </c>
      <c r="P2916" s="4">
        <f>IF(Table_GL_DATA_QUERY[[#This Row],[TRANSAMT]]&gt;0,Table_GL_DATA_QUERY[[#This Row],[TRANSAMT]],0)</f>
        <v>0</v>
      </c>
      <c r="Q2916" s="4">
        <f>-IF(Table_GL_DATA_QUERY[[#This Row],[TRANSAMT]]&lt;0,Table_GL_DATA_QUERY[[#This Row],[TRANSAMT]],0)</f>
        <v>740</v>
      </c>
      <c r="R2916" t="s">
        <v>26</v>
      </c>
      <c r="S2916" t="s">
        <v>27</v>
      </c>
    </row>
    <row r="2917" spans="1:19" x14ac:dyDescent="0.25">
      <c r="A2917" s="6">
        <v>20210729</v>
      </c>
      <c r="B2917" t="s">
        <v>768</v>
      </c>
      <c r="C2917" t="s">
        <v>3682</v>
      </c>
      <c r="D2917" t="s">
        <v>7091</v>
      </c>
      <c r="E2917" t="s">
        <v>99</v>
      </c>
      <c r="F2917" t="s">
        <v>24</v>
      </c>
      <c r="G2917" t="s">
        <v>477</v>
      </c>
      <c r="H2917">
        <v>0</v>
      </c>
      <c r="I2917">
        <v>0</v>
      </c>
      <c r="J2917" t="s">
        <v>472</v>
      </c>
      <c r="K2917" t="s">
        <v>483</v>
      </c>
      <c r="L2917" t="s">
        <v>484</v>
      </c>
      <c r="M29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7" t="s">
        <v>3074</v>
      </c>
      <c r="O2917" s="4">
        <v>-765</v>
      </c>
      <c r="P2917" s="4">
        <f>IF(Table_GL_DATA_QUERY[[#This Row],[TRANSAMT]]&gt;0,Table_GL_DATA_QUERY[[#This Row],[TRANSAMT]],0)</f>
        <v>0</v>
      </c>
      <c r="Q2917" s="4">
        <f>-IF(Table_GL_DATA_QUERY[[#This Row],[TRANSAMT]]&lt;0,Table_GL_DATA_QUERY[[#This Row],[TRANSAMT]],0)</f>
        <v>765</v>
      </c>
      <c r="R2917" t="s">
        <v>26</v>
      </c>
      <c r="S2917" t="s">
        <v>27</v>
      </c>
    </row>
    <row r="2918" spans="1:19" x14ac:dyDescent="0.25">
      <c r="A2918" s="6">
        <v>20210729</v>
      </c>
      <c r="B2918" t="s">
        <v>768</v>
      </c>
      <c r="C2918" t="s">
        <v>3682</v>
      </c>
      <c r="D2918" t="s">
        <v>7091</v>
      </c>
      <c r="E2918" t="s">
        <v>100</v>
      </c>
      <c r="F2918" t="s">
        <v>129</v>
      </c>
      <c r="G2918" t="s">
        <v>477</v>
      </c>
      <c r="H2918">
        <v>0</v>
      </c>
      <c r="I2918">
        <v>0</v>
      </c>
      <c r="J2918" t="s">
        <v>472</v>
      </c>
      <c r="K2918" t="s">
        <v>483</v>
      </c>
      <c r="L2918" t="s">
        <v>484</v>
      </c>
      <c r="M29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8" t="s">
        <v>3383</v>
      </c>
      <c r="O2918" s="4">
        <v>-3428</v>
      </c>
      <c r="P2918" s="4">
        <f>IF(Table_GL_DATA_QUERY[[#This Row],[TRANSAMT]]&gt;0,Table_GL_DATA_QUERY[[#This Row],[TRANSAMT]],0)</f>
        <v>0</v>
      </c>
      <c r="Q2918" s="4">
        <f>-IF(Table_GL_DATA_QUERY[[#This Row],[TRANSAMT]]&lt;0,Table_GL_DATA_QUERY[[#This Row],[TRANSAMT]],0)</f>
        <v>3428</v>
      </c>
      <c r="R2918" t="s">
        <v>26</v>
      </c>
      <c r="S2918" t="s">
        <v>27</v>
      </c>
    </row>
    <row r="2919" spans="1:19" x14ac:dyDescent="0.25">
      <c r="A2919" s="6">
        <v>20210729</v>
      </c>
      <c r="B2919" t="s">
        <v>768</v>
      </c>
      <c r="C2919" t="s">
        <v>3682</v>
      </c>
      <c r="D2919" t="s">
        <v>7091</v>
      </c>
      <c r="E2919" t="s">
        <v>101</v>
      </c>
      <c r="F2919" t="s">
        <v>24</v>
      </c>
      <c r="G2919" t="s">
        <v>477</v>
      </c>
      <c r="H2919">
        <v>0</v>
      </c>
      <c r="I2919">
        <v>0</v>
      </c>
      <c r="J2919" t="s">
        <v>472</v>
      </c>
      <c r="K2919" t="s">
        <v>483</v>
      </c>
      <c r="L2919" t="s">
        <v>484</v>
      </c>
      <c r="M29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19" t="s">
        <v>509</v>
      </c>
      <c r="O2919" s="4">
        <v>-235</v>
      </c>
      <c r="P2919" s="4">
        <f>IF(Table_GL_DATA_QUERY[[#This Row],[TRANSAMT]]&gt;0,Table_GL_DATA_QUERY[[#This Row],[TRANSAMT]],0)</f>
        <v>0</v>
      </c>
      <c r="Q2919" s="4">
        <f>-IF(Table_GL_DATA_QUERY[[#This Row],[TRANSAMT]]&lt;0,Table_GL_DATA_QUERY[[#This Row],[TRANSAMT]],0)</f>
        <v>235</v>
      </c>
      <c r="R2919" t="s">
        <v>26</v>
      </c>
      <c r="S2919" t="s">
        <v>27</v>
      </c>
    </row>
    <row r="2920" spans="1:19" x14ac:dyDescent="0.25">
      <c r="A2920" s="6">
        <v>20210722</v>
      </c>
      <c r="B2920" t="s">
        <v>768</v>
      </c>
      <c r="C2920" t="s">
        <v>3682</v>
      </c>
      <c r="D2920" t="s">
        <v>7133</v>
      </c>
      <c r="E2920" t="s">
        <v>140</v>
      </c>
      <c r="F2920" t="s">
        <v>24</v>
      </c>
      <c r="G2920" t="s">
        <v>25</v>
      </c>
      <c r="H2920">
        <v>0</v>
      </c>
      <c r="I2920">
        <v>0</v>
      </c>
      <c r="J2920" t="s">
        <v>466</v>
      </c>
      <c r="K2920" t="s">
        <v>8456</v>
      </c>
      <c r="L2920" t="s">
        <v>8457</v>
      </c>
      <c r="M29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0" t="s">
        <v>8458</v>
      </c>
      <c r="O2920" s="4">
        <v>-249</v>
      </c>
      <c r="P2920" s="4">
        <f>IF(Table_GL_DATA_QUERY[[#This Row],[TRANSAMT]]&gt;0,Table_GL_DATA_QUERY[[#This Row],[TRANSAMT]],0)</f>
        <v>0</v>
      </c>
      <c r="Q2920" s="4">
        <f>-IF(Table_GL_DATA_QUERY[[#This Row],[TRANSAMT]]&lt;0,Table_GL_DATA_QUERY[[#This Row],[TRANSAMT]],0)</f>
        <v>249</v>
      </c>
      <c r="R2920" t="s">
        <v>26</v>
      </c>
      <c r="S2920" t="s">
        <v>27</v>
      </c>
    </row>
    <row r="2921" spans="1:19" x14ac:dyDescent="0.25">
      <c r="A2921" s="6">
        <v>20210722</v>
      </c>
      <c r="B2921" t="s">
        <v>768</v>
      </c>
      <c r="C2921" t="s">
        <v>3682</v>
      </c>
      <c r="D2921" t="s">
        <v>7133</v>
      </c>
      <c r="E2921" t="s">
        <v>60</v>
      </c>
      <c r="F2921" t="s">
        <v>24</v>
      </c>
      <c r="G2921" t="s">
        <v>25</v>
      </c>
      <c r="H2921">
        <v>0</v>
      </c>
      <c r="I2921">
        <v>0</v>
      </c>
      <c r="J2921" t="s">
        <v>466</v>
      </c>
      <c r="K2921" t="s">
        <v>8459</v>
      </c>
      <c r="L2921" t="s">
        <v>8460</v>
      </c>
      <c r="M29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1" t="s">
        <v>8461</v>
      </c>
      <c r="O2921" s="4">
        <v>-313</v>
      </c>
      <c r="P2921" s="4">
        <f>IF(Table_GL_DATA_QUERY[[#This Row],[TRANSAMT]]&gt;0,Table_GL_DATA_QUERY[[#This Row],[TRANSAMT]],0)</f>
        <v>0</v>
      </c>
      <c r="Q2921" s="4">
        <f>-IF(Table_GL_DATA_QUERY[[#This Row],[TRANSAMT]]&lt;0,Table_GL_DATA_QUERY[[#This Row],[TRANSAMT]],0)</f>
        <v>313</v>
      </c>
      <c r="R2921" t="s">
        <v>26</v>
      </c>
      <c r="S2921" t="s">
        <v>27</v>
      </c>
    </row>
    <row r="2922" spans="1:19" x14ac:dyDescent="0.25">
      <c r="A2922" s="6">
        <v>20210722</v>
      </c>
      <c r="B2922" t="s">
        <v>768</v>
      </c>
      <c r="C2922" t="s">
        <v>3682</v>
      </c>
      <c r="D2922" t="s">
        <v>7133</v>
      </c>
      <c r="E2922" t="s">
        <v>62</v>
      </c>
      <c r="F2922" t="s">
        <v>24</v>
      </c>
      <c r="G2922" t="s">
        <v>25</v>
      </c>
      <c r="H2922">
        <v>0</v>
      </c>
      <c r="I2922">
        <v>0</v>
      </c>
      <c r="J2922" t="s">
        <v>466</v>
      </c>
      <c r="K2922" t="s">
        <v>8462</v>
      </c>
      <c r="L2922" t="s">
        <v>8463</v>
      </c>
      <c r="M29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2" t="s">
        <v>8464</v>
      </c>
      <c r="O2922" s="4">
        <v>-532</v>
      </c>
      <c r="P2922" s="4">
        <f>IF(Table_GL_DATA_QUERY[[#This Row],[TRANSAMT]]&gt;0,Table_GL_DATA_QUERY[[#This Row],[TRANSAMT]],0)</f>
        <v>0</v>
      </c>
      <c r="Q2922" s="4">
        <f>-IF(Table_GL_DATA_QUERY[[#This Row],[TRANSAMT]]&lt;0,Table_GL_DATA_QUERY[[#This Row],[TRANSAMT]],0)</f>
        <v>532</v>
      </c>
      <c r="R2922" t="s">
        <v>26</v>
      </c>
      <c r="S2922" t="s">
        <v>27</v>
      </c>
    </row>
    <row r="2923" spans="1:19" x14ac:dyDescent="0.25">
      <c r="A2923" s="6">
        <v>20210717</v>
      </c>
      <c r="B2923" t="s">
        <v>768</v>
      </c>
      <c r="C2923" t="s">
        <v>3682</v>
      </c>
      <c r="D2923" t="s">
        <v>8465</v>
      </c>
      <c r="E2923" t="s">
        <v>23</v>
      </c>
      <c r="F2923" t="s">
        <v>24</v>
      </c>
      <c r="G2923" t="s">
        <v>1090</v>
      </c>
      <c r="H2923">
        <v>0</v>
      </c>
      <c r="I2923">
        <v>0</v>
      </c>
      <c r="J2923" t="s">
        <v>61</v>
      </c>
      <c r="K2923" t="s">
        <v>3293</v>
      </c>
      <c r="L2923" t="s">
        <v>8466</v>
      </c>
      <c r="M29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3" t="s">
        <v>8467</v>
      </c>
      <c r="O2923" s="4">
        <v>-72156</v>
      </c>
      <c r="P2923" s="4">
        <f>IF(Table_GL_DATA_QUERY[[#This Row],[TRANSAMT]]&gt;0,Table_GL_DATA_QUERY[[#This Row],[TRANSAMT]],0)</f>
        <v>0</v>
      </c>
      <c r="Q2923" s="4">
        <f>-IF(Table_GL_DATA_QUERY[[#This Row],[TRANSAMT]]&lt;0,Table_GL_DATA_QUERY[[#This Row],[TRANSAMT]],0)</f>
        <v>72156</v>
      </c>
      <c r="R2923" t="s">
        <v>31</v>
      </c>
      <c r="S2923" t="s">
        <v>43</v>
      </c>
    </row>
    <row r="2924" spans="1:19" x14ac:dyDescent="0.25">
      <c r="A2924" s="6">
        <v>20210722</v>
      </c>
      <c r="B2924" t="s">
        <v>768</v>
      </c>
      <c r="C2924" t="s">
        <v>3682</v>
      </c>
      <c r="D2924" t="s">
        <v>8468</v>
      </c>
      <c r="E2924" t="s">
        <v>23</v>
      </c>
      <c r="F2924" t="s">
        <v>24</v>
      </c>
      <c r="G2924" t="s">
        <v>25</v>
      </c>
      <c r="H2924">
        <v>0</v>
      </c>
      <c r="I2924">
        <v>0</v>
      </c>
      <c r="J2924" t="s">
        <v>441</v>
      </c>
      <c r="K2924" t="s">
        <v>825</v>
      </c>
      <c r="L2924" t="s">
        <v>826</v>
      </c>
      <c r="M29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4" t="s">
        <v>827</v>
      </c>
      <c r="O2924" s="4">
        <v>-1569</v>
      </c>
      <c r="P2924" s="4">
        <f>IF(Table_GL_DATA_QUERY[[#This Row],[TRANSAMT]]&gt;0,Table_GL_DATA_QUERY[[#This Row],[TRANSAMT]],0)</f>
        <v>0</v>
      </c>
      <c r="Q2924" s="4">
        <f>-IF(Table_GL_DATA_QUERY[[#This Row],[TRANSAMT]]&lt;0,Table_GL_DATA_QUERY[[#This Row],[TRANSAMT]],0)</f>
        <v>1569</v>
      </c>
      <c r="R2924" t="s">
        <v>26</v>
      </c>
      <c r="S2924" t="s">
        <v>27</v>
      </c>
    </row>
    <row r="2925" spans="1:19" x14ac:dyDescent="0.25">
      <c r="A2925" s="6">
        <v>20210722</v>
      </c>
      <c r="B2925" t="s">
        <v>768</v>
      </c>
      <c r="C2925" t="s">
        <v>3682</v>
      </c>
      <c r="D2925" t="s">
        <v>8468</v>
      </c>
      <c r="E2925" t="s">
        <v>59</v>
      </c>
      <c r="F2925" t="s">
        <v>24</v>
      </c>
      <c r="G2925" t="s">
        <v>25</v>
      </c>
      <c r="H2925">
        <v>0</v>
      </c>
      <c r="I2925">
        <v>0</v>
      </c>
      <c r="J2925" t="s">
        <v>441</v>
      </c>
      <c r="K2925" t="s">
        <v>825</v>
      </c>
      <c r="L2925" t="s">
        <v>829</v>
      </c>
      <c r="M29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5" t="s">
        <v>827</v>
      </c>
      <c r="O2925" s="4">
        <v>-859</v>
      </c>
      <c r="P2925" s="4">
        <f>IF(Table_GL_DATA_QUERY[[#This Row],[TRANSAMT]]&gt;0,Table_GL_DATA_QUERY[[#This Row],[TRANSAMT]],0)</f>
        <v>0</v>
      </c>
      <c r="Q2925" s="4">
        <f>-IF(Table_GL_DATA_QUERY[[#This Row],[TRANSAMT]]&lt;0,Table_GL_DATA_QUERY[[#This Row],[TRANSAMT]],0)</f>
        <v>859</v>
      </c>
      <c r="R2925" t="s">
        <v>26</v>
      </c>
      <c r="S2925" t="s">
        <v>27</v>
      </c>
    </row>
    <row r="2926" spans="1:19" x14ac:dyDescent="0.25">
      <c r="A2926" s="6">
        <v>20210722</v>
      </c>
      <c r="B2926" t="s">
        <v>768</v>
      </c>
      <c r="C2926" t="s">
        <v>3682</v>
      </c>
      <c r="D2926" t="s">
        <v>8468</v>
      </c>
      <c r="E2926" t="s">
        <v>149</v>
      </c>
      <c r="F2926" t="s">
        <v>24</v>
      </c>
      <c r="G2926" t="s">
        <v>25</v>
      </c>
      <c r="H2926">
        <v>0</v>
      </c>
      <c r="I2926">
        <v>0</v>
      </c>
      <c r="J2926" t="s">
        <v>441</v>
      </c>
      <c r="K2926" t="s">
        <v>825</v>
      </c>
      <c r="L2926" t="s">
        <v>826</v>
      </c>
      <c r="M29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6" t="s">
        <v>827</v>
      </c>
      <c r="O2926" s="4">
        <v>-1717</v>
      </c>
      <c r="P2926" s="4">
        <f>IF(Table_GL_DATA_QUERY[[#This Row],[TRANSAMT]]&gt;0,Table_GL_DATA_QUERY[[#This Row],[TRANSAMT]],0)</f>
        <v>0</v>
      </c>
      <c r="Q2926" s="4">
        <f>-IF(Table_GL_DATA_QUERY[[#This Row],[TRANSAMT]]&lt;0,Table_GL_DATA_QUERY[[#This Row],[TRANSAMT]],0)</f>
        <v>1717</v>
      </c>
      <c r="R2926" t="s">
        <v>26</v>
      </c>
      <c r="S2926" t="s">
        <v>27</v>
      </c>
    </row>
    <row r="2927" spans="1:19" x14ac:dyDescent="0.25">
      <c r="A2927" s="6">
        <v>20210722</v>
      </c>
      <c r="B2927" t="s">
        <v>768</v>
      </c>
      <c r="C2927" t="s">
        <v>3682</v>
      </c>
      <c r="D2927" t="s">
        <v>8468</v>
      </c>
      <c r="E2927" t="s">
        <v>126</v>
      </c>
      <c r="F2927" t="s">
        <v>24</v>
      </c>
      <c r="G2927" t="s">
        <v>25</v>
      </c>
      <c r="H2927">
        <v>0</v>
      </c>
      <c r="I2927">
        <v>0</v>
      </c>
      <c r="J2927" t="s">
        <v>441</v>
      </c>
      <c r="K2927" t="s">
        <v>825</v>
      </c>
      <c r="L2927" t="s">
        <v>829</v>
      </c>
      <c r="M29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7" t="s">
        <v>827</v>
      </c>
      <c r="O2927" s="4">
        <v>-1081</v>
      </c>
      <c r="P2927" s="4">
        <f>IF(Table_GL_DATA_QUERY[[#This Row],[TRANSAMT]]&gt;0,Table_GL_DATA_QUERY[[#This Row],[TRANSAMT]],0)</f>
        <v>0</v>
      </c>
      <c r="Q2927" s="4">
        <f>-IF(Table_GL_DATA_QUERY[[#This Row],[TRANSAMT]]&lt;0,Table_GL_DATA_QUERY[[#This Row],[TRANSAMT]],0)</f>
        <v>1081</v>
      </c>
      <c r="R2927" t="s">
        <v>26</v>
      </c>
      <c r="S2927" t="s">
        <v>27</v>
      </c>
    </row>
    <row r="2928" spans="1:19" x14ac:dyDescent="0.25">
      <c r="A2928" s="6">
        <v>20210722</v>
      </c>
      <c r="B2928" t="s">
        <v>768</v>
      </c>
      <c r="C2928" t="s">
        <v>3682</v>
      </c>
      <c r="D2928" t="s">
        <v>8469</v>
      </c>
      <c r="E2928" t="s">
        <v>23</v>
      </c>
      <c r="F2928" t="s">
        <v>150</v>
      </c>
      <c r="G2928" t="s">
        <v>25</v>
      </c>
      <c r="H2928">
        <v>0</v>
      </c>
      <c r="I2928">
        <v>0</v>
      </c>
      <c r="J2928" t="s">
        <v>466</v>
      </c>
      <c r="K2928" t="s">
        <v>8470</v>
      </c>
      <c r="L2928" t="s">
        <v>8471</v>
      </c>
      <c r="M29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8" t="s">
        <v>3464</v>
      </c>
      <c r="O2928" s="4">
        <v>-676</v>
      </c>
      <c r="P2928" s="4">
        <f>IF(Table_GL_DATA_QUERY[[#This Row],[TRANSAMT]]&gt;0,Table_GL_DATA_QUERY[[#This Row],[TRANSAMT]],0)</f>
        <v>0</v>
      </c>
      <c r="Q2928" s="4">
        <f>-IF(Table_GL_DATA_QUERY[[#This Row],[TRANSAMT]]&lt;0,Table_GL_DATA_QUERY[[#This Row],[TRANSAMT]],0)</f>
        <v>676</v>
      </c>
      <c r="R2928" t="s">
        <v>26</v>
      </c>
      <c r="S2928" t="s">
        <v>27</v>
      </c>
    </row>
    <row r="2929" spans="1:19" x14ac:dyDescent="0.25">
      <c r="A2929" s="6">
        <v>20210722</v>
      </c>
      <c r="B2929" t="s">
        <v>768</v>
      </c>
      <c r="C2929" t="s">
        <v>3682</v>
      </c>
      <c r="D2929" t="s">
        <v>8469</v>
      </c>
      <c r="E2929" t="s">
        <v>59</v>
      </c>
      <c r="F2929" t="s">
        <v>150</v>
      </c>
      <c r="G2929" t="s">
        <v>25</v>
      </c>
      <c r="H2929">
        <v>0</v>
      </c>
      <c r="I2929">
        <v>0</v>
      </c>
      <c r="J2929" t="s">
        <v>466</v>
      </c>
      <c r="K2929" t="s">
        <v>8470</v>
      </c>
      <c r="L2929" t="s">
        <v>8471</v>
      </c>
      <c r="M29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29" t="s">
        <v>3464</v>
      </c>
      <c r="O2929" s="4">
        <v>-717</v>
      </c>
      <c r="P2929" s="4">
        <f>IF(Table_GL_DATA_QUERY[[#This Row],[TRANSAMT]]&gt;0,Table_GL_DATA_QUERY[[#This Row],[TRANSAMT]],0)</f>
        <v>0</v>
      </c>
      <c r="Q2929" s="4">
        <f>-IF(Table_GL_DATA_QUERY[[#This Row],[TRANSAMT]]&lt;0,Table_GL_DATA_QUERY[[#This Row],[TRANSAMT]],0)</f>
        <v>717</v>
      </c>
      <c r="R2929" t="s">
        <v>26</v>
      </c>
      <c r="S2929" t="s">
        <v>27</v>
      </c>
    </row>
    <row r="2930" spans="1:19" x14ac:dyDescent="0.25">
      <c r="A2930" s="6">
        <v>20210721</v>
      </c>
      <c r="B2930" t="s">
        <v>768</v>
      </c>
      <c r="C2930" t="s">
        <v>3682</v>
      </c>
      <c r="D2930" t="s">
        <v>8472</v>
      </c>
      <c r="E2930" t="s">
        <v>23</v>
      </c>
      <c r="F2930" t="s">
        <v>24</v>
      </c>
      <c r="G2930" t="s">
        <v>25</v>
      </c>
      <c r="H2930">
        <v>0</v>
      </c>
      <c r="I2930">
        <v>0</v>
      </c>
      <c r="J2930" t="s">
        <v>441</v>
      </c>
      <c r="K2930" t="s">
        <v>442</v>
      </c>
      <c r="L2930" t="s">
        <v>8473</v>
      </c>
      <c r="M29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0" t="s">
        <v>8474</v>
      </c>
      <c r="O2930" s="4">
        <v>-1808169</v>
      </c>
      <c r="P2930" s="4">
        <f>IF(Table_GL_DATA_QUERY[[#This Row],[TRANSAMT]]&gt;0,Table_GL_DATA_QUERY[[#This Row],[TRANSAMT]],0)</f>
        <v>0</v>
      </c>
      <c r="Q2930" s="4">
        <f>-IF(Table_GL_DATA_QUERY[[#This Row],[TRANSAMT]]&lt;0,Table_GL_DATA_QUERY[[#This Row],[TRANSAMT]],0)</f>
        <v>1808169</v>
      </c>
      <c r="R2930" t="s">
        <v>26</v>
      </c>
      <c r="S2930" t="s">
        <v>27</v>
      </c>
    </row>
    <row r="2931" spans="1:19" x14ac:dyDescent="0.25">
      <c r="A2931" s="6">
        <v>20210721</v>
      </c>
      <c r="B2931" t="s">
        <v>768</v>
      </c>
      <c r="C2931" t="s">
        <v>3682</v>
      </c>
      <c r="D2931" t="s">
        <v>8475</v>
      </c>
      <c r="E2931" t="s">
        <v>23</v>
      </c>
      <c r="F2931" t="s">
        <v>24</v>
      </c>
      <c r="G2931" t="s">
        <v>25</v>
      </c>
      <c r="H2931">
        <v>0</v>
      </c>
      <c r="I2931">
        <v>0</v>
      </c>
      <c r="J2931" t="s">
        <v>466</v>
      </c>
      <c r="K2931" t="s">
        <v>2618</v>
      </c>
      <c r="L2931" t="s">
        <v>2619</v>
      </c>
      <c r="M29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1" t="s">
        <v>2620</v>
      </c>
      <c r="O2931" s="4">
        <v>-220962</v>
      </c>
      <c r="P2931" s="4">
        <f>IF(Table_GL_DATA_QUERY[[#This Row],[TRANSAMT]]&gt;0,Table_GL_DATA_QUERY[[#This Row],[TRANSAMT]],0)</f>
        <v>0</v>
      </c>
      <c r="Q2931" s="4">
        <f>-IF(Table_GL_DATA_QUERY[[#This Row],[TRANSAMT]]&lt;0,Table_GL_DATA_QUERY[[#This Row],[TRANSAMT]],0)</f>
        <v>220962</v>
      </c>
      <c r="R2931" t="s">
        <v>26</v>
      </c>
      <c r="S2931" t="s">
        <v>27</v>
      </c>
    </row>
    <row r="2932" spans="1:19" x14ac:dyDescent="0.25">
      <c r="A2932" s="6">
        <v>20210721</v>
      </c>
      <c r="B2932" t="s">
        <v>768</v>
      </c>
      <c r="C2932" t="s">
        <v>3682</v>
      </c>
      <c r="D2932" t="s">
        <v>8476</v>
      </c>
      <c r="E2932" t="s">
        <v>23</v>
      </c>
      <c r="F2932" t="s">
        <v>24</v>
      </c>
      <c r="G2932" t="s">
        <v>25</v>
      </c>
      <c r="H2932">
        <v>0</v>
      </c>
      <c r="I2932">
        <v>0</v>
      </c>
      <c r="J2932" t="s">
        <v>466</v>
      </c>
      <c r="K2932" t="s">
        <v>8477</v>
      </c>
      <c r="L2932" t="s">
        <v>8478</v>
      </c>
      <c r="M29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2" t="s">
        <v>8479</v>
      </c>
      <c r="O2932" s="4">
        <v>-624</v>
      </c>
      <c r="P2932" s="4">
        <f>IF(Table_GL_DATA_QUERY[[#This Row],[TRANSAMT]]&gt;0,Table_GL_DATA_QUERY[[#This Row],[TRANSAMT]],0)</f>
        <v>0</v>
      </c>
      <c r="Q2932" s="4">
        <f>-IF(Table_GL_DATA_QUERY[[#This Row],[TRANSAMT]]&lt;0,Table_GL_DATA_QUERY[[#This Row],[TRANSAMT]],0)</f>
        <v>624</v>
      </c>
      <c r="R2932" t="s">
        <v>26</v>
      </c>
      <c r="S2932" t="s">
        <v>27</v>
      </c>
    </row>
    <row r="2933" spans="1:19" x14ac:dyDescent="0.25">
      <c r="A2933" s="6">
        <v>20210721</v>
      </c>
      <c r="B2933" t="s">
        <v>768</v>
      </c>
      <c r="C2933" t="s">
        <v>3682</v>
      </c>
      <c r="D2933" t="s">
        <v>8476</v>
      </c>
      <c r="E2933" t="s">
        <v>59</v>
      </c>
      <c r="F2933" t="s">
        <v>24</v>
      </c>
      <c r="G2933" t="s">
        <v>25</v>
      </c>
      <c r="H2933">
        <v>0</v>
      </c>
      <c r="I2933">
        <v>0</v>
      </c>
      <c r="J2933" t="s">
        <v>466</v>
      </c>
      <c r="K2933" t="s">
        <v>8480</v>
      </c>
      <c r="L2933" t="s">
        <v>8481</v>
      </c>
      <c r="M29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3" t="s">
        <v>8482</v>
      </c>
      <c r="O2933" s="4">
        <v>-637</v>
      </c>
      <c r="P2933" s="4">
        <f>IF(Table_GL_DATA_QUERY[[#This Row],[TRANSAMT]]&gt;0,Table_GL_DATA_QUERY[[#This Row],[TRANSAMT]],0)</f>
        <v>0</v>
      </c>
      <c r="Q2933" s="4">
        <f>-IF(Table_GL_DATA_QUERY[[#This Row],[TRANSAMT]]&lt;0,Table_GL_DATA_QUERY[[#This Row],[TRANSAMT]],0)</f>
        <v>637</v>
      </c>
      <c r="R2933" t="s">
        <v>26</v>
      </c>
      <c r="S2933" t="s">
        <v>27</v>
      </c>
    </row>
    <row r="2934" spans="1:19" x14ac:dyDescent="0.25">
      <c r="A2934" s="6">
        <v>20210720</v>
      </c>
      <c r="B2934" t="s">
        <v>768</v>
      </c>
      <c r="C2934" t="s">
        <v>3682</v>
      </c>
      <c r="D2934" t="s">
        <v>8483</v>
      </c>
      <c r="E2934" t="s">
        <v>23</v>
      </c>
      <c r="F2934" t="s">
        <v>150</v>
      </c>
      <c r="G2934" t="s">
        <v>25</v>
      </c>
      <c r="H2934">
        <v>0</v>
      </c>
      <c r="I2934">
        <v>0</v>
      </c>
      <c r="J2934" t="s">
        <v>466</v>
      </c>
      <c r="K2934" t="s">
        <v>8484</v>
      </c>
      <c r="L2934" t="s">
        <v>8485</v>
      </c>
      <c r="M29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4" t="s">
        <v>8486</v>
      </c>
      <c r="O2934" s="4">
        <v>-205.9</v>
      </c>
      <c r="P2934" s="4">
        <f>IF(Table_GL_DATA_QUERY[[#This Row],[TRANSAMT]]&gt;0,Table_GL_DATA_QUERY[[#This Row],[TRANSAMT]],0)</f>
        <v>0</v>
      </c>
      <c r="Q2934" s="4">
        <f>-IF(Table_GL_DATA_QUERY[[#This Row],[TRANSAMT]]&lt;0,Table_GL_DATA_QUERY[[#This Row],[TRANSAMT]],0)</f>
        <v>205.9</v>
      </c>
      <c r="R2934" t="s">
        <v>26</v>
      </c>
      <c r="S2934" t="s">
        <v>27</v>
      </c>
    </row>
    <row r="2935" spans="1:19" x14ac:dyDescent="0.25">
      <c r="A2935" s="6">
        <v>20210720</v>
      </c>
      <c r="B2935" t="s">
        <v>768</v>
      </c>
      <c r="C2935" t="s">
        <v>3682</v>
      </c>
      <c r="D2935" t="s">
        <v>8487</v>
      </c>
      <c r="E2935" t="s">
        <v>23</v>
      </c>
      <c r="F2935" t="s">
        <v>150</v>
      </c>
      <c r="G2935" t="s">
        <v>25</v>
      </c>
      <c r="H2935">
        <v>0</v>
      </c>
      <c r="I2935">
        <v>0</v>
      </c>
      <c r="J2935" t="s">
        <v>466</v>
      </c>
      <c r="K2935" t="s">
        <v>2621</v>
      </c>
      <c r="L2935" t="s">
        <v>2622</v>
      </c>
      <c r="M29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5" t="s">
        <v>2623</v>
      </c>
      <c r="O2935" s="4">
        <v>-5638311.7999999998</v>
      </c>
      <c r="P2935" s="4">
        <f>IF(Table_GL_DATA_QUERY[[#This Row],[TRANSAMT]]&gt;0,Table_GL_DATA_QUERY[[#This Row],[TRANSAMT]],0)</f>
        <v>0</v>
      </c>
      <c r="Q2935" s="4">
        <f>-IF(Table_GL_DATA_QUERY[[#This Row],[TRANSAMT]]&lt;0,Table_GL_DATA_QUERY[[#This Row],[TRANSAMT]],0)</f>
        <v>5638311.7999999998</v>
      </c>
      <c r="R2935" t="s">
        <v>26</v>
      </c>
      <c r="S2935" t="s">
        <v>27</v>
      </c>
    </row>
    <row r="2936" spans="1:19" x14ac:dyDescent="0.25">
      <c r="A2936" s="6">
        <v>20210720</v>
      </c>
      <c r="B2936" t="s">
        <v>768</v>
      </c>
      <c r="C2936" t="s">
        <v>3682</v>
      </c>
      <c r="D2936" t="s">
        <v>8487</v>
      </c>
      <c r="E2936" t="s">
        <v>59</v>
      </c>
      <c r="F2936" t="s">
        <v>150</v>
      </c>
      <c r="G2936" t="s">
        <v>25</v>
      </c>
      <c r="H2936">
        <v>0</v>
      </c>
      <c r="I2936">
        <v>0</v>
      </c>
      <c r="J2936" t="s">
        <v>466</v>
      </c>
      <c r="K2936" t="s">
        <v>2624</v>
      </c>
      <c r="L2936" t="s">
        <v>2625</v>
      </c>
      <c r="M29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6" t="s">
        <v>2626</v>
      </c>
      <c r="O2936" s="4">
        <v>-2673205.9</v>
      </c>
      <c r="P2936" s="4">
        <f>IF(Table_GL_DATA_QUERY[[#This Row],[TRANSAMT]]&gt;0,Table_GL_DATA_QUERY[[#This Row],[TRANSAMT]],0)</f>
        <v>0</v>
      </c>
      <c r="Q2936" s="4">
        <f>-IF(Table_GL_DATA_QUERY[[#This Row],[TRANSAMT]]&lt;0,Table_GL_DATA_QUERY[[#This Row],[TRANSAMT]],0)</f>
        <v>2673205.9</v>
      </c>
      <c r="R2936" t="s">
        <v>26</v>
      </c>
      <c r="S2936" t="s">
        <v>27</v>
      </c>
    </row>
    <row r="2937" spans="1:19" x14ac:dyDescent="0.25">
      <c r="A2937" s="6">
        <v>20210720</v>
      </c>
      <c r="B2937" t="s">
        <v>768</v>
      </c>
      <c r="C2937" t="s">
        <v>3682</v>
      </c>
      <c r="D2937" t="s">
        <v>8488</v>
      </c>
      <c r="E2937" t="s">
        <v>23</v>
      </c>
      <c r="F2937" t="s">
        <v>24</v>
      </c>
      <c r="G2937" t="s">
        <v>25</v>
      </c>
      <c r="H2937">
        <v>0</v>
      </c>
      <c r="I2937">
        <v>0</v>
      </c>
      <c r="J2937" t="s">
        <v>441</v>
      </c>
      <c r="K2937" t="s">
        <v>8489</v>
      </c>
      <c r="L2937" t="s">
        <v>8490</v>
      </c>
      <c r="M29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7" t="s">
        <v>8491</v>
      </c>
      <c r="O2937" s="4">
        <v>-1982</v>
      </c>
      <c r="P2937" s="4">
        <f>IF(Table_GL_DATA_QUERY[[#This Row],[TRANSAMT]]&gt;0,Table_GL_DATA_QUERY[[#This Row],[TRANSAMT]],0)</f>
        <v>0</v>
      </c>
      <c r="Q2937" s="4">
        <f>-IF(Table_GL_DATA_QUERY[[#This Row],[TRANSAMT]]&lt;0,Table_GL_DATA_QUERY[[#This Row],[TRANSAMT]],0)</f>
        <v>1982</v>
      </c>
      <c r="R2937" t="s">
        <v>26</v>
      </c>
      <c r="S2937" t="s">
        <v>27</v>
      </c>
    </row>
    <row r="2938" spans="1:19" x14ac:dyDescent="0.25">
      <c r="A2938" s="6">
        <v>20210719</v>
      </c>
      <c r="B2938" t="s">
        <v>768</v>
      </c>
      <c r="C2938" t="s">
        <v>3682</v>
      </c>
      <c r="D2938" t="s">
        <v>8492</v>
      </c>
      <c r="E2938" t="s">
        <v>23</v>
      </c>
      <c r="F2938" t="s">
        <v>24</v>
      </c>
      <c r="G2938" t="s">
        <v>25</v>
      </c>
      <c r="H2938">
        <v>0</v>
      </c>
      <c r="I2938">
        <v>0</v>
      </c>
      <c r="J2938" t="s">
        <v>466</v>
      </c>
      <c r="K2938" t="s">
        <v>8493</v>
      </c>
      <c r="L2938" t="s">
        <v>8494</v>
      </c>
      <c r="M29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8" t="s">
        <v>8495</v>
      </c>
      <c r="O2938" s="4">
        <v>-302500</v>
      </c>
      <c r="P2938" s="4">
        <f>IF(Table_GL_DATA_QUERY[[#This Row],[TRANSAMT]]&gt;0,Table_GL_DATA_QUERY[[#This Row],[TRANSAMT]],0)</f>
        <v>0</v>
      </c>
      <c r="Q2938" s="4">
        <f>-IF(Table_GL_DATA_QUERY[[#This Row],[TRANSAMT]]&lt;0,Table_GL_DATA_QUERY[[#This Row],[TRANSAMT]],0)</f>
        <v>302500</v>
      </c>
      <c r="R2938" t="s">
        <v>26</v>
      </c>
      <c r="S2938" t="s">
        <v>27</v>
      </c>
    </row>
    <row r="2939" spans="1:19" x14ac:dyDescent="0.25">
      <c r="A2939" s="6">
        <v>20210719</v>
      </c>
      <c r="B2939" t="s">
        <v>768</v>
      </c>
      <c r="C2939" t="s">
        <v>3682</v>
      </c>
      <c r="D2939" t="s">
        <v>8492</v>
      </c>
      <c r="E2939" t="s">
        <v>59</v>
      </c>
      <c r="F2939" t="s">
        <v>24</v>
      </c>
      <c r="G2939" t="s">
        <v>25</v>
      </c>
      <c r="H2939">
        <v>0</v>
      </c>
      <c r="I2939">
        <v>0</v>
      </c>
      <c r="J2939" t="s">
        <v>466</v>
      </c>
      <c r="K2939" t="s">
        <v>2627</v>
      </c>
      <c r="L2939" t="s">
        <v>2628</v>
      </c>
      <c r="M29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39" t="s">
        <v>2629</v>
      </c>
      <c r="O2939" s="4">
        <v>-776630</v>
      </c>
      <c r="P2939" s="4">
        <f>IF(Table_GL_DATA_QUERY[[#This Row],[TRANSAMT]]&gt;0,Table_GL_DATA_QUERY[[#This Row],[TRANSAMT]],0)</f>
        <v>0</v>
      </c>
      <c r="Q2939" s="4">
        <f>-IF(Table_GL_DATA_QUERY[[#This Row],[TRANSAMT]]&lt;0,Table_GL_DATA_QUERY[[#This Row],[TRANSAMT]],0)</f>
        <v>776630</v>
      </c>
      <c r="R2939" t="s">
        <v>26</v>
      </c>
      <c r="S2939" t="s">
        <v>27</v>
      </c>
    </row>
    <row r="2940" spans="1:19" x14ac:dyDescent="0.25">
      <c r="A2940" s="6">
        <v>20210715</v>
      </c>
      <c r="B2940" t="s">
        <v>768</v>
      </c>
      <c r="C2940" t="s">
        <v>3682</v>
      </c>
      <c r="D2940" t="s">
        <v>8496</v>
      </c>
      <c r="E2940" t="s">
        <v>23</v>
      </c>
      <c r="F2940" t="s">
        <v>150</v>
      </c>
      <c r="G2940" t="s">
        <v>25</v>
      </c>
      <c r="H2940">
        <v>0</v>
      </c>
      <c r="I2940">
        <v>0</v>
      </c>
      <c r="J2940" t="s">
        <v>466</v>
      </c>
      <c r="K2940" t="s">
        <v>8497</v>
      </c>
      <c r="L2940" t="s">
        <v>8498</v>
      </c>
      <c r="M29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0" t="s">
        <v>8499</v>
      </c>
      <c r="O2940" s="4">
        <v>-1465785.44</v>
      </c>
      <c r="P2940" s="4">
        <f>IF(Table_GL_DATA_QUERY[[#This Row],[TRANSAMT]]&gt;0,Table_GL_DATA_QUERY[[#This Row],[TRANSAMT]],0)</f>
        <v>0</v>
      </c>
      <c r="Q2940" s="4">
        <f>-IF(Table_GL_DATA_QUERY[[#This Row],[TRANSAMT]]&lt;0,Table_GL_DATA_QUERY[[#This Row],[TRANSAMT]],0)</f>
        <v>1465785.44</v>
      </c>
      <c r="R2940" t="s">
        <v>26</v>
      </c>
      <c r="S2940" t="s">
        <v>27</v>
      </c>
    </row>
    <row r="2941" spans="1:19" x14ac:dyDescent="0.25">
      <c r="A2941" s="6">
        <v>20210717</v>
      </c>
      <c r="B2941" t="s">
        <v>768</v>
      </c>
      <c r="C2941" t="s">
        <v>3682</v>
      </c>
      <c r="D2941" t="s">
        <v>8500</v>
      </c>
      <c r="E2941" t="s">
        <v>23</v>
      </c>
      <c r="F2941" t="s">
        <v>24</v>
      </c>
      <c r="G2941" t="s">
        <v>25</v>
      </c>
      <c r="H2941">
        <v>0</v>
      </c>
      <c r="I2941">
        <v>0</v>
      </c>
      <c r="J2941" t="s">
        <v>441</v>
      </c>
      <c r="K2941" t="s">
        <v>3480</v>
      </c>
      <c r="L2941" t="s">
        <v>8501</v>
      </c>
      <c r="M29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1" t="s">
        <v>8502</v>
      </c>
      <c r="O2941" s="4">
        <v>-100000</v>
      </c>
      <c r="P2941" s="4">
        <f>IF(Table_GL_DATA_QUERY[[#This Row],[TRANSAMT]]&gt;0,Table_GL_DATA_QUERY[[#This Row],[TRANSAMT]],0)</f>
        <v>0</v>
      </c>
      <c r="Q2941" s="4">
        <f>-IF(Table_GL_DATA_QUERY[[#This Row],[TRANSAMT]]&lt;0,Table_GL_DATA_QUERY[[#This Row],[TRANSAMT]],0)</f>
        <v>100000</v>
      </c>
      <c r="R2941" t="s">
        <v>26</v>
      </c>
      <c r="S2941" t="s">
        <v>27</v>
      </c>
    </row>
    <row r="2942" spans="1:19" x14ac:dyDescent="0.25">
      <c r="A2942" s="6">
        <v>20210729</v>
      </c>
      <c r="B2942" t="s">
        <v>768</v>
      </c>
      <c r="C2942" t="s">
        <v>3682</v>
      </c>
      <c r="D2942" t="s">
        <v>6743</v>
      </c>
      <c r="E2942" t="s">
        <v>80</v>
      </c>
      <c r="F2942" t="s">
        <v>1183</v>
      </c>
      <c r="G2942" t="s">
        <v>355</v>
      </c>
      <c r="H2942">
        <v>0</v>
      </c>
      <c r="I2942">
        <v>0</v>
      </c>
      <c r="J2942" t="s">
        <v>441</v>
      </c>
      <c r="K2942" t="s">
        <v>7995</v>
      </c>
      <c r="L2942" t="s">
        <v>8302</v>
      </c>
      <c r="M29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2" t="s">
        <v>8303</v>
      </c>
      <c r="O2942" s="4">
        <v>-2837667</v>
      </c>
      <c r="P2942" s="4">
        <f>IF(Table_GL_DATA_QUERY[[#This Row],[TRANSAMT]]&gt;0,Table_GL_DATA_QUERY[[#This Row],[TRANSAMT]],0)</f>
        <v>0</v>
      </c>
      <c r="Q2942" s="4">
        <f>-IF(Table_GL_DATA_QUERY[[#This Row],[TRANSAMT]]&lt;0,Table_GL_DATA_QUERY[[#This Row],[TRANSAMT]],0)</f>
        <v>2837667</v>
      </c>
      <c r="R2942" t="s">
        <v>26</v>
      </c>
      <c r="S2942" t="s">
        <v>27</v>
      </c>
    </row>
    <row r="2943" spans="1:19" x14ac:dyDescent="0.25">
      <c r="A2943" s="6">
        <v>20210729</v>
      </c>
      <c r="B2943" t="s">
        <v>768</v>
      </c>
      <c r="C2943" t="s">
        <v>3682</v>
      </c>
      <c r="D2943" t="s">
        <v>6743</v>
      </c>
      <c r="E2943" t="s">
        <v>158</v>
      </c>
      <c r="F2943" t="s">
        <v>8304</v>
      </c>
      <c r="G2943" t="s">
        <v>355</v>
      </c>
      <c r="H2943">
        <v>0</v>
      </c>
      <c r="I2943">
        <v>0</v>
      </c>
      <c r="J2943" t="s">
        <v>466</v>
      </c>
      <c r="K2943" t="s">
        <v>8305</v>
      </c>
      <c r="L2943" t="s">
        <v>8306</v>
      </c>
      <c r="M29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3" t="s">
        <v>8307</v>
      </c>
      <c r="O2943" s="4">
        <v>-6708575</v>
      </c>
      <c r="P2943" s="4">
        <f>IF(Table_GL_DATA_QUERY[[#This Row],[TRANSAMT]]&gt;0,Table_GL_DATA_QUERY[[#This Row],[TRANSAMT]],0)</f>
        <v>0</v>
      </c>
      <c r="Q2943" s="4">
        <f>-IF(Table_GL_DATA_QUERY[[#This Row],[TRANSAMT]]&lt;0,Table_GL_DATA_QUERY[[#This Row],[TRANSAMT]],0)</f>
        <v>6708575</v>
      </c>
      <c r="R2943" t="s">
        <v>26</v>
      </c>
      <c r="S2943" t="s">
        <v>27</v>
      </c>
    </row>
    <row r="2944" spans="1:19" x14ac:dyDescent="0.25">
      <c r="A2944" s="6">
        <v>20210729</v>
      </c>
      <c r="B2944" t="s">
        <v>768</v>
      </c>
      <c r="C2944" t="s">
        <v>3682</v>
      </c>
      <c r="D2944" t="s">
        <v>6743</v>
      </c>
      <c r="E2944" t="s">
        <v>159</v>
      </c>
      <c r="F2944" t="s">
        <v>8308</v>
      </c>
      <c r="G2944" t="s">
        <v>355</v>
      </c>
      <c r="H2944">
        <v>0</v>
      </c>
      <c r="I2944">
        <v>0</v>
      </c>
      <c r="J2944" t="s">
        <v>466</v>
      </c>
      <c r="K2944" t="s">
        <v>8309</v>
      </c>
      <c r="L2944" t="s">
        <v>8310</v>
      </c>
      <c r="M29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4" t="s">
        <v>8311</v>
      </c>
      <c r="O2944" s="4">
        <v>-7013371</v>
      </c>
      <c r="P2944" s="4">
        <f>IF(Table_GL_DATA_QUERY[[#This Row],[TRANSAMT]]&gt;0,Table_GL_DATA_QUERY[[#This Row],[TRANSAMT]],0)</f>
        <v>0</v>
      </c>
      <c r="Q2944" s="4">
        <f>-IF(Table_GL_DATA_QUERY[[#This Row],[TRANSAMT]]&lt;0,Table_GL_DATA_QUERY[[#This Row],[TRANSAMT]],0)</f>
        <v>7013371</v>
      </c>
      <c r="R2944" t="s">
        <v>26</v>
      </c>
      <c r="S2944" t="s">
        <v>27</v>
      </c>
    </row>
    <row r="2945" spans="1:19" x14ac:dyDescent="0.25">
      <c r="A2945" s="6">
        <v>20210729</v>
      </c>
      <c r="B2945" t="s">
        <v>768</v>
      </c>
      <c r="C2945" t="s">
        <v>3682</v>
      </c>
      <c r="D2945" t="s">
        <v>6743</v>
      </c>
      <c r="E2945" t="s">
        <v>160</v>
      </c>
      <c r="F2945" t="s">
        <v>24</v>
      </c>
      <c r="G2945" t="s">
        <v>355</v>
      </c>
      <c r="H2945">
        <v>0</v>
      </c>
      <c r="I2945">
        <v>0</v>
      </c>
      <c r="J2945" t="s">
        <v>466</v>
      </c>
      <c r="K2945" t="s">
        <v>8312</v>
      </c>
      <c r="L2945" t="s">
        <v>8313</v>
      </c>
      <c r="M29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5" t="s">
        <v>8314</v>
      </c>
      <c r="O2945" s="4">
        <v>-20310</v>
      </c>
      <c r="P2945" s="4">
        <f>IF(Table_GL_DATA_QUERY[[#This Row],[TRANSAMT]]&gt;0,Table_GL_DATA_QUERY[[#This Row],[TRANSAMT]],0)</f>
        <v>0</v>
      </c>
      <c r="Q2945" s="4">
        <f>-IF(Table_GL_DATA_QUERY[[#This Row],[TRANSAMT]]&lt;0,Table_GL_DATA_QUERY[[#This Row],[TRANSAMT]],0)</f>
        <v>20310</v>
      </c>
      <c r="R2945" t="s">
        <v>26</v>
      </c>
      <c r="S2945" t="s">
        <v>27</v>
      </c>
    </row>
    <row r="2946" spans="1:19" x14ac:dyDescent="0.25">
      <c r="A2946" s="6">
        <v>20210729</v>
      </c>
      <c r="B2946" t="s">
        <v>768</v>
      </c>
      <c r="C2946" t="s">
        <v>3682</v>
      </c>
      <c r="D2946" t="s">
        <v>6743</v>
      </c>
      <c r="E2946" t="s">
        <v>161</v>
      </c>
      <c r="F2946" t="s">
        <v>7943</v>
      </c>
      <c r="G2946" t="s">
        <v>355</v>
      </c>
      <c r="H2946">
        <v>0</v>
      </c>
      <c r="I2946">
        <v>0</v>
      </c>
      <c r="J2946" t="s">
        <v>466</v>
      </c>
      <c r="K2946" t="s">
        <v>8315</v>
      </c>
      <c r="L2946" t="s">
        <v>8316</v>
      </c>
      <c r="M29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6" t="s">
        <v>8317</v>
      </c>
      <c r="O2946" s="4">
        <v>-3175407</v>
      </c>
      <c r="P2946" s="4">
        <f>IF(Table_GL_DATA_QUERY[[#This Row],[TRANSAMT]]&gt;0,Table_GL_DATA_QUERY[[#This Row],[TRANSAMT]],0)</f>
        <v>0</v>
      </c>
      <c r="Q2946" s="4">
        <f>-IF(Table_GL_DATA_QUERY[[#This Row],[TRANSAMT]]&lt;0,Table_GL_DATA_QUERY[[#This Row],[TRANSAMT]],0)</f>
        <v>3175407</v>
      </c>
      <c r="R2946" t="s">
        <v>26</v>
      </c>
      <c r="S2946" t="s">
        <v>27</v>
      </c>
    </row>
    <row r="2947" spans="1:19" x14ac:dyDescent="0.25">
      <c r="A2947" s="6">
        <v>20210729</v>
      </c>
      <c r="B2947" t="s">
        <v>768</v>
      </c>
      <c r="C2947" t="s">
        <v>3682</v>
      </c>
      <c r="D2947" t="s">
        <v>6743</v>
      </c>
      <c r="E2947" t="s">
        <v>162</v>
      </c>
      <c r="F2947" t="s">
        <v>1371</v>
      </c>
      <c r="G2947" t="s">
        <v>355</v>
      </c>
      <c r="H2947">
        <v>0</v>
      </c>
      <c r="I2947">
        <v>0</v>
      </c>
      <c r="J2947" t="s">
        <v>466</v>
      </c>
      <c r="K2947" t="s">
        <v>8318</v>
      </c>
      <c r="L2947" t="s">
        <v>8319</v>
      </c>
      <c r="M29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7" t="s">
        <v>8320</v>
      </c>
      <c r="O2947" s="4">
        <v>-326780</v>
      </c>
      <c r="P2947" s="4">
        <f>IF(Table_GL_DATA_QUERY[[#This Row],[TRANSAMT]]&gt;0,Table_GL_DATA_QUERY[[#This Row],[TRANSAMT]],0)</f>
        <v>0</v>
      </c>
      <c r="Q2947" s="4">
        <f>-IF(Table_GL_DATA_QUERY[[#This Row],[TRANSAMT]]&lt;0,Table_GL_DATA_QUERY[[#This Row],[TRANSAMT]],0)</f>
        <v>326780</v>
      </c>
      <c r="R2947" t="s">
        <v>26</v>
      </c>
      <c r="S2947" t="s">
        <v>27</v>
      </c>
    </row>
    <row r="2948" spans="1:19" x14ac:dyDescent="0.25">
      <c r="A2948" s="6">
        <v>20210729</v>
      </c>
      <c r="B2948" t="s">
        <v>768</v>
      </c>
      <c r="C2948" t="s">
        <v>3682</v>
      </c>
      <c r="D2948" t="s">
        <v>6743</v>
      </c>
      <c r="E2948" t="s">
        <v>165</v>
      </c>
      <c r="F2948" t="s">
        <v>41</v>
      </c>
      <c r="G2948" t="s">
        <v>355</v>
      </c>
      <c r="H2948">
        <v>0</v>
      </c>
      <c r="I2948">
        <v>0</v>
      </c>
      <c r="J2948" t="s">
        <v>466</v>
      </c>
      <c r="K2948" t="s">
        <v>8321</v>
      </c>
      <c r="L2948" t="s">
        <v>8322</v>
      </c>
      <c r="M29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8" t="s">
        <v>8323</v>
      </c>
      <c r="O2948" s="4">
        <v>-31266</v>
      </c>
      <c r="P2948" s="4">
        <f>IF(Table_GL_DATA_QUERY[[#This Row],[TRANSAMT]]&gt;0,Table_GL_DATA_QUERY[[#This Row],[TRANSAMT]],0)</f>
        <v>0</v>
      </c>
      <c r="Q2948" s="4">
        <f>-IF(Table_GL_DATA_QUERY[[#This Row],[TRANSAMT]]&lt;0,Table_GL_DATA_QUERY[[#This Row],[TRANSAMT]],0)</f>
        <v>31266</v>
      </c>
      <c r="R2948" t="s">
        <v>26</v>
      </c>
      <c r="S2948" t="s">
        <v>27</v>
      </c>
    </row>
    <row r="2949" spans="1:19" x14ac:dyDescent="0.25">
      <c r="A2949" s="6">
        <v>20210729</v>
      </c>
      <c r="B2949" t="s">
        <v>768</v>
      </c>
      <c r="C2949" t="s">
        <v>3682</v>
      </c>
      <c r="D2949" t="s">
        <v>6743</v>
      </c>
      <c r="E2949" t="s">
        <v>166</v>
      </c>
      <c r="F2949" t="s">
        <v>7287</v>
      </c>
      <c r="G2949" t="s">
        <v>355</v>
      </c>
      <c r="H2949">
        <v>0</v>
      </c>
      <c r="I2949">
        <v>0</v>
      </c>
      <c r="J2949" t="s">
        <v>466</v>
      </c>
      <c r="K2949" t="s">
        <v>8324</v>
      </c>
      <c r="L2949" t="s">
        <v>8325</v>
      </c>
      <c r="M29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49" t="s">
        <v>8326</v>
      </c>
      <c r="O2949" s="4">
        <v>-270009</v>
      </c>
      <c r="P2949" s="4">
        <f>IF(Table_GL_DATA_QUERY[[#This Row],[TRANSAMT]]&gt;0,Table_GL_DATA_QUERY[[#This Row],[TRANSAMT]],0)</f>
        <v>0</v>
      </c>
      <c r="Q2949" s="4">
        <f>-IF(Table_GL_DATA_QUERY[[#This Row],[TRANSAMT]]&lt;0,Table_GL_DATA_QUERY[[#This Row],[TRANSAMT]],0)</f>
        <v>270009</v>
      </c>
      <c r="R2949" t="s">
        <v>26</v>
      </c>
      <c r="S2949" t="s">
        <v>27</v>
      </c>
    </row>
    <row r="2950" spans="1:19" x14ac:dyDescent="0.25">
      <c r="A2950" s="6">
        <v>20210729</v>
      </c>
      <c r="B2950" t="s">
        <v>768</v>
      </c>
      <c r="C2950" t="s">
        <v>3682</v>
      </c>
      <c r="D2950" t="s">
        <v>6743</v>
      </c>
      <c r="E2950" t="s">
        <v>167</v>
      </c>
      <c r="F2950" t="s">
        <v>150</v>
      </c>
      <c r="G2950" t="s">
        <v>355</v>
      </c>
      <c r="H2950">
        <v>0</v>
      </c>
      <c r="I2950">
        <v>0</v>
      </c>
      <c r="J2950" t="s">
        <v>466</v>
      </c>
      <c r="K2950" t="s">
        <v>8327</v>
      </c>
      <c r="L2950" t="s">
        <v>8328</v>
      </c>
      <c r="M29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0" t="s">
        <v>8329</v>
      </c>
      <c r="O2950" s="4">
        <v>-21500</v>
      </c>
      <c r="P2950" s="4">
        <f>IF(Table_GL_DATA_QUERY[[#This Row],[TRANSAMT]]&gt;0,Table_GL_DATA_QUERY[[#This Row],[TRANSAMT]],0)</f>
        <v>0</v>
      </c>
      <c r="Q2950" s="4">
        <f>-IF(Table_GL_DATA_QUERY[[#This Row],[TRANSAMT]]&lt;0,Table_GL_DATA_QUERY[[#This Row],[TRANSAMT]],0)</f>
        <v>21500</v>
      </c>
      <c r="R2950" t="s">
        <v>26</v>
      </c>
      <c r="S2950" t="s">
        <v>27</v>
      </c>
    </row>
    <row r="2951" spans="1:19" x14ac:dyDescent="0.25">
      <c r="A2951" s="6">
        <v>20210729</v>
      </c>
      <c r="B2951" t="s">
        <v>768</v>
      </c>
      <c r="C2951" t="s">
        <v>3682</v>
      </c>
      <c r="D2951" t="s">
        <v>6743</v>
      </c>
      <c r="E2951" t="s">
        <v>168</v>
      </c>
      <c r="F2951" t="s">
        <v>924</v>
      </c>
      <c r="G2951" t="s">
        <v>355</v>
      </c>
      <c r="H2951">
        <v>0</v>
      </c>
      <c r="I2951">
        <v>0</v>
      </c>
      <c r="J2951" t="s">
        <v>466</v>
      </c>
      <c r="K2951" t="s">
        <v>8330</v>
      </c>
      <c r="L2951" t="s">
        <v>8331</v>
      </c>
      <c r="M29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1" t="s">
        <v>8332</v>
      </c>
      <c r="O2951" s="4">
        <v>-583808</v>
      </c>
      <c r="P2951" s="4">
        <f>IF(Table_GL_DATA_QUERY[[#This Row],[TRANSAMT]]&gt;0,Table_GL_DATA_QUERY[[#This Row],[TRANSAMT]],0)</f>
        <v>0</v>
      </c>
      <c r="Q2951" s="4">
        <f>-IF(Table_GL_DATA_QUERY[[#This Row],[TRANSAMT]]&lt;0,Table_GL_DATA_QUERY[[#This Row],[TRANSAMT]],0)</f>
        <v>583808</v>
      </c>
      <c r="R2951" t="s">
        <v>26</v>
      </c>
      <c r="S2951" t="s">
        <v>27</v>
      </c>
    </row>
    <row r="2952" spans="1:19" x14ac:dyDescent="0.25">
      <c r="A2952" s="6">
        <v>20210729</v>
      </c>
      <c r="B2952" t="s">
        <v>768</v>
      </c>
      <c r="C2952" t="s">
        <v>3682</v>
      </c>
      <c r="D2952" t="s">
        <v>6743</v>
      </c>
      <c r="E2952" t="s">
        <v>169</v>
      </c>
      <c r="F2952" t="s">
        <v>1624</v>
      </c>
      <c r="G2952" t="s">
        <v>355</v>
      </c>
      <c r="H2952">
        <v>0</v>
      </c>
      <c r="I2952">
        <v>0</v>
      </c>
      <c r="J2952" t="s">
        <v>473</v>
      </c>
      <c r="K2952" t="s">
        <v>8333</v>
      </c>
      <c r="L2952" t="s">
        <v>8334</v>
      </c>
      <c r="M29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2" t="s">
        <v>8335</v>
      </c>
      <c r="O2952" s="4">
        <v>-5079259</v>
      </c>
      <c r="P2952" s="4">
        <f>IF(Table_GL_DATA_QUERY[[#This Row],[TRANSAMT]]&gt;0,Table_GL_DATA_QUERY[[#This Row],[TRANSAMT]],0)</f>
        <v>0</v>
      </c>
      <c r="Q2952" s="4">
        <f>-IF(Table_GL_DATA_QUERY[[#This Row],[TRANSAMT]]&lt;0,Table_GL_DATA_QUERY[[#This Row],[TRANSAMT]],0)</f>
        <v>5079259</v>
      </c>
      <c r="R2952" t="s">
        <v>26</v>
      </c>
      <c r="S2952" t="s">
        <v>27</v>
      </c>
    </row>
    <row r="2953" spans="1:19" x14ac:dyDescent="0.25">
      <c r="A2953" s="6">
        <v>20210729</v>
      </c>
      <c r="B2953" t="s">
        <v>768</v>
      </c>
      <c r="C2953" t="s">
        <v>3682</v>
      </c>
      <c r="D2953" t="s">
        <v>6743</v>
      </c>
      <c r="E2953" t="s">
        <v>170</v>
      </c>
      <c r="F2953" t="s">
        <v>1371</v>
      </c>
      <c r="G2953" t="s">
        <v>355</v>
      </c>
      <c r="H2953">
        <v>0</v>
      </c>
      <c r="I2953">
        <v>0</v>
      </c>
      <c r="J2953" t="s">
        <v>473</v>
      </c>
      <c r="K2953" t="s">
        <v>8336</v>
      </c>
      <c r="L2953" t="s">
        <v>8337</v>
      </c>
      <c r="M29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3" t="s">
        <v>8338</v>
      </c>
      <c r="O2953" s="4">
        <v>-3267469</v>
      </c>
      <c r="P2953" s="4">
        <f>IF(Table_GL_DATA_QUERY[[#This Row],[TRANSAMT]]&gt;0,Table_GL_DATA_QUERY[[#This Row],[TRANSAMT]],0)</f>
        <v>0</v>
      </c>
      <c r="Q2953" s="4">
        <f>-IF(Table_GL_DATA_QUERY[[#This Row],[TRANSAMT]]&lt;0,Table_GL_DATA_QUERY[[#This Row],[TRANSAMT]],0)</f>
        <v>3267469</v>
      </c>
      <c r="R2953" t="s">
        <v>26</v>
      </c>
      <c r="S2953" t="s">
        <v>27</v>
      </c>
    </row>
    <row r="2954" spans="1:19" x14ac:dyDescent="0.25">
      <c r="A2954" s="6">
        <v>20210729</v>
      </c>
      <c r="B2954" t="s">
        <v>768</v>
      </c>
      <c r="C2954" t="s">
        <v>3682</v>
      </c>
      <c r="D2954" t="s">
        <v>6743</v>
      </c>
      <c r="E2954" t="s">
        <v>172</v>
      </c>
      <c r="F2954" t="s">
        <v>24</v>
      </c>
      <c r="G2954" t="s">
        <v>355</v>
      </c>
      <c r="H2954">
        <v>0</v>
      </c>
      <c r="I2954">
        <v>0</v>
      </c>
      <c r="J2954" t="s">
        <v>473</v>
      </c>
      <c r="K2954" t="s">
        <v>8339</v>
      </c>
      <c r="L2954" t="s">
        <v>8340</v>
      </c>
      <c r="M29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4" t="s">
        <v>8341</v>
      </c>
      <c r="O2954" s="4">
        <v>-135000</v>
      </c>
      <c r="P2954" s="4">
        <f>IF(Table_GL_DATA_QUERY[[#This Row],[TRANSAMT]]&gt;0,Table_GL_DATA_QUERY[[#This Row],[TRANSAMT]],0)</f>
        <v>0</v>
      </c>
      <c r="Q2954" s="4">
        <f>-IF(Table_GL_DATA_QUERY[[#This Row],[TRANSAMT]]&lt;0,Table_GL_DATA_QUERY[[#This Row],[TRANSAMT]],0)</f>
        <v>135000</v>
      </c>
      <c r="R2954" t="s">
        <v>26</v>
      </c>
      <c r="S2954" t="s">
        <v>27</v>
      </c>
    </row>
    <row r="2955" spans="1:19" x14ac:dyDescent="0.25">
      <c r="A2955" s="6">
        <v>20210729</v>
      </c>
      <c r="B2955" t="s">
        <v>768</v>
      </c>
      <c r="C2955" t="s">
        <v>3682</v>
      </c>
      <c r="D2955" t="s">
        <v>6743</v>
      </c>
      <c r="E2955" t="s">
        <v>173</v>
      </c>
      <c r="F2955" t="s">
        <v>3586</v>
      </c>
      <c r="G2955" t="s">
        <v>355</v>
      </c>
      <c r="H2955">
        <v>0</v>
      </c>
      <c r="I2955">
        <v>0</v>
      </c>
      <c r="J2955" t="s">
        <v>473</v>
      </c>
      <c r="K2955" t="s">
        <v>8342</v>
      </c>
      <c r="L2955" t="s">
        <v>8343</v>
      </c>
      <c r="M29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5" t="s">
        <v>8344</v>
      </c>
      <c r="O2955" s="4">
        <v>-2767988</v>
      </c>
      <c r="P2955" s="4">
        <f>IF(Table_GL_DATA_QUERY[[#This Row],[TRANSAMT]]&gt;0,Table_GL_DATA_QUERY[[#This Row],[TRANSAMT]],0)</f>
        <v>0</v>
      </c>
      <c r="Q2955" s="4">
        <f>-IF(Table_GL_DATA_QUERY[[#This Row],[TRANSAMT]]&lt;0,Table_GL_DATA_QUERY[[#This Row],[TRANSAMT]],0)</f>
        <v>2767988</v>
      </c>
      <c r="R2955" t="s">
        <v>26</v>
      </c>
      <c r="S2955" t="s">
        <v>27</v>
      </c>
    </row>
    <row r="2956" spans="1:19" x14ac:dyDescent="0.25">
      <c r="A2956" s="6">
        <v>20210729</v>
      </c>
      <c r="B2956" t="s">
        <v>768</v>
      </c>
      <c r="C2956" t="s">
        <v>3682</v>
      </c>
      <c r="D2956" t="s">
        <v>6743</v>
      </c>
      <c r="E2956" t="s">
        <v>242</v>
      </c>
      <c r="F2956" t="s">
        <v>397</v>
      </c>
      <c r="G2956" t="s">
        <v>355</v>
      </c>
      <c r="H2956">
        <v>0</v>
      </c>
      <c r="I2956">
        <v>0</v>
      </c>
      <c r="J2956" t="s">
        <v>473</v>
      </c>
      <c r="K2956" t="s">
        <v>8345</v>
      </c>
      <c r="L2956" t="s">
        <v>8346</v>
      </c>
      <c r="M29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6" t="s">
        <v>8347</v>
      </c>
      <c r="O2956" s="4">
        <v>-68421</v>
      </c>
      <c r="P2956" s="4">
        <f>IF(Table_GL_DATA_QUERY[[#This Row],[TRANSAMT]]&gt;0,Table_GL_DATA_QUERY[[#This Row],[TRANSAMT]],0)</f>
        <v>0</v>
      </c>
      <c r="Q2956" s="4">
        <f>-IF(Table_GL_DATA_QUERY[[#This Row],[TRANSAMT]]&lt;0,Table_GL_DATA_QUERY[[#This Row],[TRANSAMT]],0)</f>
        <v>68421</v>
      </c>
      <c r="R2956" t="s">
        <v>26</v>
      </c>
      <c r="S2956" t="s">
        <v>27</v>
      </c>
    </row>
    <row r="2957" spans="1:19" x14ac:dyDescent="0.25">
      <c r="A2957" s="6">
        <v>20210729</v>
      </c>
      <c r="B2957" t="s">
        <v>768</v>
      </c>
      <c r="C2957" t="s">
        <v>3682</v>
      </c>
      <c r="D2957" t="s">
        <v>6743</v>
      </c>
      <c r="E2957" t="s">
        <v>243</v>
      </c>
      <c r="F2957" t="s">
        <v>24</v>
      </c>
      <c r="G2957" t="s">
        <v>355</v>
      </c>
      <c r="H2957">
        <v>0</v>
      </c>
      <c r="I2957">
        <v>0</v>
      </c>
      <c r="J2957" t="s">
        <v>473</v>
      </c>
      <c r="K2957" t="s">
        <v>8348</v>
      </c>
      <c r="L2957" t="s">
        <v>8349</v>
      </c>
      <c r="M29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7" t="s">
        <v>8350</v>
      </c>
      <c r="O2957" s="4">
        <v>-222718</v>
      </c>
      <c r="P2957" s="4">
        <f>IF(Table_GL_DATA_QUERY[[#This Row],[TRANSAMT]]&gt;0,Table_GL_DATA_QUERY[[#This Row],[TRANSAMT]],0)</f>
        <v>0</v>
      </c>
      <c r="Q2957" s="4">
        <f>-IF(Table_GL_DATA_QUERY[[#This Row],[TRANSAMT]]&lt;0,Table_GL_DATA_QUERY[[#This Row],[TRANSAMT]],0)</f>
        <v>222718</v>
      </c>
      <c r="R2957" t="s">
        <v>26</v>
      </c>
      <c r="S2957" t="s">
        <v>27</v>
      </c>
    </row>
    <row r="2958" spans="1:19" x14ac:dyDescent="0.25">
      <c r="A2958" s="6">
        <v>20210729</v>
      </c>
      <c r="B2958" t="s">
        <v>768</v>
      </c>
      <c r="C2958" t="s">
        <v>3682</v>
      </c>
      <c r="D2958" t="s">
        <v>6743</v>
      </c>
      <c r="E2958" t="s">
        <v>46</v>
      </c>
      <c r="F2958" t="s">
        <v>913</v>
      </c>
      <c r="G2958" t="s">
        <v>355</v>
      </c>
      <c r="H2958">
        <v>0</v>
      </c>
      <c r="I2958">
        <v>0</v>
      </c>
      <c r="J2958" t="s">
        <v>473</v>
      </c>
      <c r="K2958" t="s">
        <v>8351</v>
      </c>
      <c r="L2958" t="s">
        <v>8352</v>
      </c>
      <c r="M29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8" t="s">
        <v>8353</v>
      </c>
      <c r="O2958" s="4">
        <v>-263311</v>
      </c>
      <c r="P2958" s="4">
        <f>IF(Table_GL_DATA_QUERY[[#This Row],[TRANSAMT]]&gt;0,Table_GL_DATA_QUERY[[#This Row],[TRANSAMT]],0)</f>
        <v>0</v>
      </c>
      <c r="Q2958" s="4">
        <f>-IF(Table_GL_DATA_QUERY[[#This Row],[TRANSAMT]]&lt;0,Table_GL_DATA_QUERY[[#This Row],[TRANSAMT]],0)</f>
        <v>263311</v>
      </c>
      <c r="R2958" t="s">
        <v>26</v>
      </c>
      <c r="S2958" t="s">
        <v>27</v>
      </c>
    </row>
    <row r="2959" spans="1:19" x14ac:dyDescent="0.25">
      <c r="A2959" s="6">
        <v>20210729</v>
      </c>
      <c r="B2959" t="s">
        <v>768</v>
      </c>
      <c r="C2959" t="s">
        <v>3682</v>
      </c>
      <c r="D2959" t="s">
        <v>6743</v>
      </c>
      <c r="E2959" t="s">
        <v>244</v>
      </c>
      <c r="F2959" t="s">
        <v>24</v>
      </c>
      <c r="G2959" t="s">
        <v>355</v>
      </c>
      <c r="H2959">
        <v>0</v>
      </c>
      <c r="I2959">
        <v>0</v>
      </c>
      <c r="J2959" t="s">
        <v>473</v>
      </c>
      <c r="K2959" t="s">
        <v>8354</v>
      </c>
      <c r="L2959" t="s">
        <v>8355</v>
      </c>
      <c r="M29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59" t="s">
        <v>8356</v>
      </c>
      <c r="O2959" s="4">
        <v>-1500</v>
      </c>
      <c r="P2959" s="4">
        <f>IF(Table_GL_DATA_QUERY[[#This Row],[TRANSAMT]]&gt;0,Table_GL_DATA_QUERY[[#This Row],[TRANSAMT]],0)</f>
        <v>0</v>
      </c>
      <c r="Q2959" s="4">
        <f>-IF(Table_GL_DATA_QUERY[[#This Row],[TRANSAMT]]&lt;0,Table_GL_DATA_QUERY[[#This Row],[TRANSAMT]],0)</f>
        <v>1500</v>
      </c>
      <c r="R2959" t="s">
        <v>26</v>
      </c>
      <c r="S2959" t="s">
        <v>27</v>
      </c>
    </row>
    <row r="2960" spans="1:19" x14ac:dyDescent="0.25">
      <c r="A2960" s="6">
        <v>20210729</v>
      </c>
      <c r="B2960" t="s">
        <v>768</v>
      </c>
      <c r="C2960" t="s">
        <v>3682</v>
      </c>
      <c r="D2960" t="s">
        <v>6743</v>
      </c>
      <c r="E2960" t="s">
        <v>245</v>
      </c>
      <c r="F2960" t="s">
        <v>340</v>
      </c>
      <c r="G2960" t="s">
        <v>355</v>
      </c>
      <c r="H2960">
        <v>0</v>
      </c>
      <c r="I2960">
        <v>0</v>
      </c>
      <c r="J2960" t="s">
        <v>473</v>
      </c>
      <c r="K2960" t="s">
        <v>8357</v>
      </c>
      <c r="L2960" t="s">
        <v>8358</v>
      </c>
      <c r="M29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60" t="s">
        <v>8359</v>
      </c>
      <c r="O2960" s="4">
        <v>-115850</v>
      </c>
      <c r="P2960" s="4">
        <f>IF(Table_GL_DATA_QUERY[[#This Row],[TRANSAMT]]&gt;0,Table_GL_DATA_QUERY[[#This Row],[TRANSAMT]],0)</f>
        <v>0</v>
      </c>
      <c r="Q2960" s="4">
        <f>-IF(Table_GL_DATA_QUERY[[#This Row],[TRANSAMT]]&lt;0,Table_GL_DATA_QUERY[[#This Row],[TRANSAMT]],0)</f>
        <v>115850</v>
      </c>
      <c r="R2960" t="s">
        <v>26</v>
      </c>
      <c r="S2960" t="s">
        <v>27</v>
      </c>
    </row>
    <row r="2961" spans="1:19" x14ac:dyDescent="0.25">
      <c r="A2961" s="6">
        <v>20210729</v>
      </c>
      <c r="B2961" t="s">
        <v>768</v>
      </c>
      <c r="C2961" t="s">
        <v>3682</v>
      </c>
      <c r="D2961" t="s">
        <v>6743</v>
      </c>
      <c r="E2961" t="s">
        <v>246</v>
      </c>
      <c r="F2961" t="s">
        <v>450</v>
      </c>
      <c r="G2961" t="s">
        <v>355</v>
      </c>
      <c r="H2961">
        <v>0</v>
      </c>
      <c r="I2961">
        <v>0</v>
      </c>
      <c r="J2961" t="s">
        <v>468</v>
      </c>
      <c r="K2961" t="s">
        <v>8360</v>
      </c>
      <c r="L2961" t="s">
        <v>8361</v>
      </c>
      <c r="M29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61" t="s">
        <v>8362</v>
      </c>
      <c r="O2961" s="4">
        <v>-1163657</v>
      </c>
      <c r="P2961" s="4">
        <f>IF(Table_GL_DATA_QUERY[[#This Row],[TRANSAMT]]&gt;0,Table_GL_DATA_QUERY[[#This Row],[TRANSAMT]],0)</f>
        <v>0</v>
      </c>
      <c r="Q2961" s="4">
        <f>-IF(Table_GL_DATA_QUERY[[#This Row],[TRANSAMT]]&lt;0,Table_GL_DATA_QUERY[[#This Row],[TRANSAMT]],0)</f>
        <v>1163657</v>
      </c>
      <c r="R2961" t="s">
        <v>26</v>
      </c>
      <c r="S2961" t="s">
        <v>27</v>
      </c>
    </row>
    <row r="2962" spans="1:19" x14ac:dyDescent="0.25">
      <c r="A2962" s="6">
        <v>20210729</v>
      </c>
      <c r="B2962" t="s">
        <v>768</v>
      </c>
      <c r="C2962" t="s">
        <v>3682</v>
      </c>
      <c r="D2962" t="s">
        <v>6743</v>
      </c>
      <c r="E2962" t="s">
        <v>261</v>
      </c>
      <c r="F2962" t="s">
        <v>1371</v>
      </c>
      <c r="G2962" t="s">
        <v>355</v>
      </c>
      <c r="H2962">
        <v>0</v>
      </c>
      <c r="I2962">
        <v>0</v>
      </c>
      <c r="J2962" t="s">
        <v>468</v>
      </c>
      <c r="K2962" t="s">
        <v>8363</v>
      </c>
      <c r="L2962" t="s">
        <v>8364</v>
      </c>
      <c r="M29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62" t="s">
        <v>8365</v>
      </c>
      <c r="O2962" s="4">
        <v>-2161840</v>
      </c>
      <c r="P2962" s="4">
        <f>IF(Table_GL_DATA_QUERY[[#This Row],[TRANSAMT]]&gt;0,Table_GL_DATA_QUERY[[#This Row],[TRANSAMT]],0)</f>
        <v>0</v>
      </c>
      <c r="Q2962" s="4">
        <f>-IF(Table_GL_DATA_QUERY[[#This Row],[TRANSAMT]]&lt;0,Table_GL_DATA_QUERY[[#This Row],[TRANSAMT]],0)</f>
        <v>2161840</v>
      </c>
      <c r="R2962" t="s">
        <v>26</v>
      </c>
      <c r="S2962" t="s">
        <v>27</v>
      </c>
    </row>
    <row r="2963" spans="1:19" x14ac:dyDescent="0.25">
      <c r="A2963" s="6">
        <v>20210729</v>
      </c>
      <c r="B2963" t="s">
        <v>768</v>
      </c>
      <c r="C2963" t="s">
        <v>3682</v>
      </c>
      <c r="D2963" t="s">
        <v>6743</v>
      </c>
      <c r="E2963" t="s">
        <v>262</v>
      </c>
      <c r="F2963" t="s">
        <v>24</v>
      </c>
      <c r="G2963" t="s">
        <v>355</v>
      </c>
      <c r="H2963">
        <v>0</v>
      </c>
      <c r="I2963">
        <v>0</v>
      </c>
      <c r="J2963" t="s">
        <v>468</v>
      </c>
      <c r="K2963" t="s">
        <v>8366</v>
      </c>
      <c r="L2963" t="s">
        <v>8367</v>
      </c>
      <c r="M29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63" t="s">
        <v>8368</v>
      </c>
      <c r="O2963" s="4">
        <v>-25000</v>
      </c>
      <c r="P2963" s="4">
        <f>IF(Table_GL_DATA_QUERY[[#This Row],[TRANSAMT]]&gt;0,Table_GL_DATA_QUERY[[#This Row],[TRANSAMT]],0)</f>
        <v>0</v>
      </c>
      <c r="Q2963" s="4">
        <f>-IF(Table_GL_DATA_QUERY[[#This Row],[TRANSAMT]]&lt;0,Table_GL_DATA_QUERY[[#This Row],[TRANSAMT]],0)</f>
        <v>25000</v>
      </c>
      <c r="R2963" t="s">
        <v>26</v>
      </c>
      <c r="S2963" t="s">
        <v>27</v>
      </c>
    </row>
    <row r="2964" spans="1:19" x14ac:dyDescent="0.25">
      <c r="A2964" s="6">
        <v>20210729</v>
      </c>
      <c r="B2964" t="s">
        <v>768</v>
      </c>
      <c r="C2964" t="s">
        <v>3682</v>
      </c>
      <c r="D2964" t="s">
        <v>4306</v>
      </c>
      <c r="E2964" t="s">
        <v>392</v>
      </c>
      <c r="F2964" t="s">
        <v>24</v>
      </c>
      <c r="G2964" t="s">
        <v>49</v>
      </c>
      <c r="H2964">
        <v>0</v>
      </c>
      <c r="I2964">
        <v>0</v>
      </c>
      <c r="J2964" t="s">
        <v>61</v>
      </c>
      <c r="K2964" t="s">
        <v>2584</v>
      </c>
      <c r="L2964" t="s">
        <v>8179</v>
      </c>
      <c r="M29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000010728516</v>
      </c>
      <c r="N2964" t="s">
        <v>2585</v>
      </c>
      <c r="O2964" s="4">
        <v>15802.81</v>
      </c>
      <c r="P2964" s="4">
        <f>IF(Table_GL_DATA_QUERY[[#This Row],[TRANSAMT]]&gt;0,Table_GL_DATA_QUERY[[#This Row],[TRANSAMT]],0)</f>
        <v>15802.81</v>
      </c>
      <c r="Q2964" s="4">
        <f>-IF(Table_GL_DATA_QUERY[[#This Row],[TRANSAMT]]&lt;0,Table_GL_DATA_QUERY[[#This Row],[TRANSAMT]],0)</f>
        <v>0</v>
      </c>
      <c r="R2964" t="s">
        <v>31</v>
      </c>
      <c r="S2964" t="s">
        <v>43</v>
      </c>
    </row>
    <row r="2965" spans="1:19" x14ac:dyDescent="0.25">
      <c r="A2965" s="6">
        <v>20210729</v>
      </c>
      <c r="B2965" t="s">
        <v>768</v>
      </c>
      <c r="C2965" t="s">
        <v>3682</v>
      </c>
      <c r="D2965" t="s">
        <v>4306</v>
      </c>
      <c r="E2965" t="s">
        <v>393</v>
      </c>
      <c r="F2965" t="s">
        <v>24</v>
      </c>
      <c r="G2965" t="s">
        <v>49</v>
      </c>
      <c r="H2965">
        <v>0</v>
      </c>
      <c r="I2965">
        <v>0</v>
      </c>
      <c r="J2965" t="s">
        <v>61</v>
      </c>
      <c r="K2965" t="s">
        <v>2584</v>
      </c>
      <c r="L2965" t="s">
        <v>8180</v>
      </c>
      <c r="M29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000010728516</v>
      </c>
      <c r="N2965" t="s">
        <v>2585</v>
      </c>
      <c r="O2965" s="4">
        <v>56158.43</v>
      </c>
      <c r="P2965" s="4">
        <f>IF(Table_GL_DATA_QUERY[[#This Row],[TRANSAMT]]&gt;0,Table_GL_DATA_QUERY[[#This Row],[TRANSAMT]],0)</f>
        <v>56158.43</v>
      </c>
      <c r="Q2965" s="4">
        <f>-IF(Table_GL_DATA_QUERY[[#This Row],[TRANSAMT]]&lt;0,Table_GL_DATA_QUERY[[#This Row],[TRANSAMT]],0)</f>
        <v>0</v>
      </c>
      <c r="R2965" t="s">
        <v>31</v>
      </c>
      <c r="S2965" t="s">
        <v>43</v>
      </c>
    </row>
    <row r="2966" spans="1:19" x14ac:dyDescent="0.25">
      <c r="A2966" s="6">
        <v>20210729</v>
      </c>
      <c r="B2966" t="s">
        <v>768</v>
      </c>
      <c r="C2966" t="s">
        <v>3682</v>
      </c>
      <c r="D2966" t="s">
        <v>4306</v>
      </c>
      <c r="E2966" t="s">
        <v>394</v>
      </c>
      <c r="F2966" t="s">
        <v>24</v>
      </c>
      <c r="G2966" t="s">
        <v>49</v>
      </c>
      <c r="H2966">
        <v>0</v>
      </c>
      <c r="I2966">
        <v>0</v>
      </c>
      <c r="J2966" t="s">
        <v>61</v>
      </c>
      <c r="K2966" t="s">
        <v>2584</v>
      </c>
      <c r="L2966" t="s">
        <v>8181</v>
      </c>
      <c r="M29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000010728516</v>
      </c>
      <c r="N2966" t="s">
        <v>2585</v>
      </c>
      <c r="O2966" s="4">
        <v>46918.400000000001</v>
      </c>
      <c r="P2966" s="4">
        <f>IF(Table_GL_DATA_QUERY[[#This Row],[TRANSAMT]]&gt;0,Table_GL_DATA_QUERY[[#This Row],[TRANSAMT]],0)</f>
        <v>46918.400000000001</v>
      </c>
      <c r="Q2966" s="4">
        <f>-IF(Table_GL_DATA_QUERY[[#This Row],[TRANSAMT]]&lt;0,Table_GL_DATA_QUERY[[#This Row],[TRANSAMT]],0)</f>
        <v>0</v>
      </c>
      <c r="R2966" t="s">
        <v>31</v>
      </c>
      <c r="S2966" t="s">
        <v>43</v>
      </c>
    </row>
    <row r="2967" spans="1:19" x14ac:dyDescent="0.25">
      <c r="A2967" s="6">
        <v>20210729</v>
      </c>
      <c r="B2967" t="s">
        <v>768</v>
      </c>
      <c r="C2967" t="s">
        <v>3682</v>
      </c>
      <c r="D2967" t="s">
        <v>4306</v>
      </c>
      <c r="E2967" t="s">
        <v>395</v>
      </c>
      <c r="F2967" t="s">
        <v>24</v>
      </c>
      <c r="G2967" t="s">
        <v>49</v>
      </c>
      <c r="H2967">
        <v>0</v>
      </c>
      <c r="I2967">
        <v>0</v>
      </c>
      <c r="J2967" t="s">
        <v>61</v>
      </c>
      <c r="K2967" t="s">
        <v>2584</v>
      </c>
      <c r="L2967" t="s">
        <v>8182</v>
      </c>
      <c r="M29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000010728516</v>
      </c>
      <c r="N2967" t="s">
        <v>2585</v>
      </c>
      <c r="O2967" s="4">
        <v>137729.09</v>
      </c>
      <c r="P2967" s="4">
        <f>IF(Table_GL_DATA_QUERY[[#This Row],[TRANSAMT]]&gt;0,Table_GL_DATA_QUERY[[#This Row],[TRANSAMT]],0)</f>
        <v>137729.09</v>
      </c>
      <c r="Q2967" s="4">
        <f>-IF(Table_GL_DATA_QUERY[[#This Row],[TRANSAMT]]&lt;0,Table_GL_DATA_QUERY[[#This Row],[TRANSAMT]],0)</f>
        <v>0</v>
      </c>
      <c r="R2967" t="s">
        <v>31</v>
      </c>
      <c r="S2967" t="s">
        <v>43</v>
      </c>
    </row>
    <row r="2968" spans="1:19" x14ac:dyDescent="0.25">
      <c r="A2968" s="6">
        <v>20210729</v>
      </c>
      <c r="B2968" t="s">
        <v>768</v>
      </c>
      <c r="C2968" t="s">
        <v>3682</v>
      </c>
      <c r="D2968" t="s">
        <v>4306</v>
      </c>
      <c r="E2968" t="s">
        <v>431</v>
      </c>
      <c r="F2968" t="s">
        <v>24</v>
      </c>
      <c r="G2968" t="s">
        <v>49</v>
      </c>
      <c r="H2968">
        <v>0</v>
      </c>
      <c r="I2968">
        <v>0</v>
      </c>
      <c r="J2968" t="s">
        <v>61</v>
      </c>
      <c r="K2968" t="s">
        <v>7420</v>
      </c>
      <c r="L2968" t="s">
        <v>8183</v>
      </c>
      <c r="M29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68" t="s">
        <v>579</v>
      </c>
      <c r="O2968" s="4">
        <v>19902424.239999998</v>
      </c>
      <c r="P2968" s="4">
        <f>IF(Table_GL_DATA_QUERY[[#This Row],[TRANSAMT]]&gt;0,Table_GL_DATA_QUERY[[#This Row],[TRANSAMT]],0)</f>
        <v>19902424.239999998</v>
      </c>
      <c r="Q2968" s="4">
        <f>-IF(Table_GL_DATA_QUERY[[#This Row],[TRANSAMT]]&lt;0,Table_GL_DATA_QUERY[[#This Row],[TRANSAMT]],0)</f>
        <v>0</v>
      </c>
      <c r="R2968" t="s">
        <v>31</v>
      </c>
      <c r="S2968" t="s">
        <v>43</v>
      </c>
    </row>
    <row r="2969" spans="1:19" x14ac:dyDescent="0.25">
      <c r="A2969" s="6">
        <v>20210729</v>
      </c>
      <c r="B2969" t="s">
        <v>768</v>
      </c>
      <c r="C2969" t="s">
        <v>3682</v>
      </c>
      <c r="D2969" t="s">
        <v>4306</v>
      </c>
      <c r="E2969" t="s">
        <v>433</v>
      </c>
      <c r="F2969" t="s">
        <v>24</v>
      </c>
      <c r="G2969" t="s">
        <v>49</v>
      </c>
      <c r="H2969">
        <v>0</v>
      </c>
      <c r="I2969">
        <v>0</v>
      </c>
      <c r="J2969" t="s">
        <v>61</v>
      </c>
      <c r="K2969" t="s">
        <v>7420</v>
      </c>
      <c r="L2969" t="s">
        <v>8184</v>
      </c>
      <c r="M29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69" t="s">
        <v>579</v>
      </c>
      <c r="O2969" s="4">
        <v>19931105.899999999</v>
      </c>
      <c r="P2969" s="4">
        <f>IF(Table_GL_DATA_QUERY[[#This Row],[TRANSAMT]]&gt;0,Table_GL_DATA_QUERY[[#This Row],[TRANSAMT]],0)</f>
        <v>19931105.899999999</v>
      </c>
      <c r="Q2969" s="4">
        <f>-IF(Table_GL_DATA_QUERY[[#This Row],[TRANSAMT]]&lt;0,Table_GL_DATA_QUERY[[#This Row],[TRANSAMT]],0)</f>
        <v>0</v>
      </c>
      <c r="R2969" t="s">
        <v>31</v>
      </c>
      <c r="S2969" t="s">
        <v>43</v>
      </c>
    </row>
    <row r="2970" spans="1:19" x14ac:dyDescent="0.25">
      <c r="A2970" s="6">
        <v>20210729</v>
      </c>
      <c r="B2970" t="s">
        <v>768</v>
      </c>
      <c r="C2970" t="s">
        <v>3682</v>
      </c>
      <c r="D2970" t="s">
        <v>4306</v>
      </c>
      <c r="E2970" t="s">
        <v>398</v>
      </c>
      <c r="F2970" t="s">
        <v>24</v>
      </c>
      <c r="G2970" t="s">
        <v>49</v>
      </c>
      <c r="H2970">
        <v>0</v>
      </c>
      <c r="I2970">
        <v>0</v>
      </c>
      <c r="J2970" t="s">
        <v>61</v>
      </c>
      <c r="K2970" t="s">
        <v>7420</v>
      </c>
      <c r="L2970" t="s">
        <v>8185</v>
      </c>
      <c r="M29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70" t="s">
        <v>579</v>
      </c>
      <c r="O2970" s="4">
        <v>19959050.190000001</v>
      </c>
      <c r="P2970" s="4">
        <f>IF(Table_GL_DATA_QUERY[[#This Row],[TRANSAMT]]&gt;0,Table_GL_DATA_QUERY[[#This Row],[TRANSAMT]],0)</f>
        <v>19959050.190000001</v>
      </c>
      <c r="Q2970" s="4">
        <f>-IF(Table_GL_DATA_QUERY[[#This Row],[TRANSAMT]]&lt;0,Table_GL_DATA_QUERY[[#This Row],[TRANSAMT]],0)</f>
        <v>0</v>
      </c>
      <c r="R2970" t="s">
        <v>31</v>
      </c>
      <c r="S2970" t="s">
        <v>43</v>
      </c>
    </row>
    <row r="2971" spans="1:19" x14ac:dyDescent="0.25">
      <c r="A2971" s="6">
        <v>20210729</v>
      </c>
      <c r="B2971" t="s">
        <v>768</v>
      </c>
      <c r="C2971" t="s">
        <v>3682</v>
      </c>
      <c r="D2971" t="s">
        <v>4306</v>
      </c>
      <c r="E2971" t="s">
        <v>434</v>
      </c>
      <c r="F2971" t="s">
        <v>24</v>
      </c>
      <c r="G2971" t="s">
        <v>49</v>
      </c>
      <c r="H2971">
        <v>0</v>
      </c>
      <c r="I2971">
        <v>0</v>
      </c>
      <c r="J2971" t="s">
        <v>61</v>
      </c>
      <c r="K2971" t="s">
        <v>2586</v>
      </c>
      <c r="L2971" t="s">
        <v>8186</v>
      </c>
      <c r="M29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71" t="s">
        <v>579</v>
      </c>
      <c r="O2971" s="4">
        <v>3770402.74</v>
      </c>
      <c r="P2971" s="4">
        <f>IF(Table_GL_DATA_QUERY[[#This Row],[TRANSAMT]]&gt;0,Table_GL_DATA_QUERY[[#This Row],[TRANSAMT]],0)</f>
        <v>3770402.74</v>
      </c>
      <c r="Q2971" s="4">
        <f>-IF(Table_GL_DATA_QUERY[[#This Row],[TRANSAMT]]&lt;0,Table_GL_DATA_QUERY[[#This Row],[TRANSAMT]],0)</f>
        <v>0</v>
      </c>
      <c r="R2971" t="s">
        <v>31</v>
      </c>
      <c r="S2971" t="s">
        <v>43</v>
      </c>
    </row>
    <row r="2972" spans="1:19" x14ac:dyDescent="0.25">
      <c r="A2972" s="6">
        <v>20210729</v>
      </c>
      <c r="B2972" t="s">
        <v>768</v>
      </c>
      <c r="C2972" t="s">
        <v>3682</v>
      </c>
      <c r="D2972" t="s">
        <v>4306</v>
      </c>
      <c r="E2972" t="s">
        <v>435</v>
      </c>
      <c r="F2972" t="s">
        <v>24</v>
      </c>
      <c r="G2972" t="s">
        <v>49</v>
      </c>
      <c r="H2972">
        <v>0</v>
      </c>
      <c r="I2972">
        <v>0</v>
      </c>
      <c r="J2972" t="s">
        <v>61</v>
      </c>
      <c r="K2972" t="s">
        <v>7420</v>
      </c>
      <c r="L2972" t="s">
        <v>8187</v>
      </c>
      <c r="M29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72" t="s">
        <v>579</v>
      </c>
      <c r="O2972" s="4">
        <v>19547133.59</v>
      </c>
      <c r="P2972" s="4">
        <f>IF(Table_GL_DATA_QUERY[[#This Row],[TRANSAMT]]&gt;0,Table_GL_DATA_QUERY[[#This Row],[TRANSAMT]],0)</f>
        <v>19547133.59</v>
      </c>
      <c r="Q2972" s="4">
        <f>-IF(Table_GL_DATA_QUERY[[#This Row],[TRANSAMT]]&lt;0,Table_GL_DATA_QUERY[[#This Row],[TRANSAMT]],0)</f>
        <v>0</v>
      </c>
      <c r="R2972" t="s">
        <v>31</v>
      </c>
      <c r="S2972" t="s">
        <v>43</v>
      </c>
    </row>
    <row r="2973" spans="1:19" x14ac:dyDescent="0.25">
      <c r="A2973" s="6">
        <v>20210729</v>
      </c>
      <c r="B2973" t="s">
        <v>768</v>
      </c>
      <c r="C2973" t="s">
        <v>3682</v>
      </c>
      <c r="D2973" t="s">
        <v>4306</v>
      </c>
      <c r="E2973" t="s">
        <v>436</v>
      </c>
      <c r="F2973" t="s">
        <v>24</v>
      </c>
      <c r="G2973" t="s">
        <v>49</v>
      </c>
      <c r="H2973">
        <v>0</v>
      </c>
      <c r="I2973">
        <v>0</v>
      </c>
      <c r="J2973" t="s">
        <v>61</v>
      </c>
      <c r="K2973" t="s">
        <v>7420</v>
      </c>
      <c r="L2973" t="s">
        <v>8188</v>
      </c>
      <c r="M29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73" t="s">
        <v>579</v>
      </c>
      <c r="O2973" s="4">
        <v>19097159.239999998</v>
      </c>
      <c r="P2973" s="4">
        <f>IF(Table_GL_DATA_QUERY[[#This Row],[TRANSAMT]]&gt;0,Table_GL_DATA_QUERY[[#This Row],[TRANSAMT]],0)</f>
        <v>19097159.239999998</v>
      </c>
      <c r="Q2973" s="4">
        <f>-IF(Table_GL_DATA_QUERY[[#This Row],[TRANSAMT]]&lt;0,Table_GL_DATA_QUERY[[#This Row],[TRANSAMT]],0)</f>
        <v>0</v>
      </c>
      <c r="R2973" t="s">
        <v>31</v>
      </c>
      <c r="S2973" t="s">
        <v>43</v>
      </c>
    </row>
    <row r="2974" spans="1:19" x14ac:dyDescent="0.25">
      <c r="A2974" s="6">
        <v>20210729</v>
      </c>
      <c r="B2974" t="s">
        <v>768</v>
      </c>
      <c r="C2974" t="s">
        <v>3682</v>
      </c>
      <c r="D2974" t="s">
        <v>4306</v>
      </c>
      <c r="E2974" t="s">
        <v>437</v>
      </c>
      <c r="F2974" t="s">
        <v>24</v>
      </c>
      <c r="G2974" t="s">
        <v>49</v>
      </c>
      <c r="H2974">
        <v>0</v>
      </c>
      <c r="I2974">
        <v>0</v>
      </c>
      <c r="J2974" t="s">
        <v>61</v>
      </c>
      <c r="K2974" t="s">
        <v>7420</v>
      </c>
      <c r="L2974" t="s">
        <v>8189</v>
      </c>
      <c r="M29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74" t="s">
        <v>579</v>
      </c>
      <c r="O2974" s="4">
        <v>19162859.52</v>
      </c>
      <c r="P2974" s="4">
        <f>IF(Table_GL_DATA_QUERY[[#This Row],[TRANSAMT]]&gt;0,Table_GL_DATA_QUERY[[#This Row],[TRANSAMT]],0)</f>
        <v>19162859.52</v>
      </c>
      <c r="Q2974" s="4">
        <f>-IF(Table_GL_DATA_QUERY[[#This Row],[TRANSAMT]]&lt;0,Table_GL_DATA_QUERY[[#This Row],[TRANSAMT]],0)</f>
        <v>0</v>
      </c>
      <c r="R2974" t="s">
        <v>31</v>
      </c>
      <c r="S2974" t="s">
        <v>43</v>
      </c>
    </row>
    <row r="2975" spans="1:19" x14ac:dyDescent="0.25">
      <c r="A2975" s="6">
        <v>20210729</v>
      </c>
      <c r="B2975" t="s">
        <v>768</v>
      </c>
      <c r="C2975" t="s">
        <v>3682</v>
      </c>
      <c r="D2975" t="s">
        <v>4306</v>
      </c>
      <c r="E2975" t="s">
        <v>399</v>
      </c>
      <c r="F2975" t="s">
        <v>24</v>
      </c>
      <c r="G2975" t="s">
        <v>49</v>
      </c>
      <c r="H2975">
        <v>0</v>
      </c>
      <c r="I2975">
        <v>0</v>
      </c>
      <c r="J2975" t="s">
        <v>61</v>
      </c>
      <c r="K2975" t="s">
        <v>2587</v>
      </c>
      <c r="L2975" t="s">
        <v>8190</v>
      </c>
      <c r="M29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75" t="s">
        <v>1318</v>
      </c>
      <c r="O2975" s="4">
        <v>204987</v>
      </c>
      <c r="P2975" s="4">
        <f>IF(Table_GL_DATA_QUERY[[#This Row],[TRANSAMT]]&gt;0,Table_GL_DATA_QUERY[[#This Row],[TRANSAMT]],0)</f>
        <v>204987</v>
      </c>
      <c r="Q2975" s="4">
        <f>-IF(Table_GL_DATA_QUERY[[#This Row],[TRANSAMT]]&lt;0,Table_GL_DATA_QUERY[[#This Row],[TRANSAMT]],0)</f>
        <v>0</v>
      </c>
      <c r="R2975" t="s">
        <v>31</v>
      </c>
      <c r="S2975" t="s">
        <v>43</v>
      </c>
    </row>
    <row r="2976" spans="1:19" x14ac:dyDescent="0.25">
      <c r="A2976" s="6">
        <v>20210729</v>
      </c>
      <c r="B2976" t="s">
        <v>768</v>
      </c>
      <c r="C2976" t="s">
        <v>3682</v>
      </c>
      <c r="D2976" t="s">
        <v>4306</v>
      </c>
      <c r="E2976" t="s">
        <v>400</v>
      </c>
      <c r="F2976" t="s">
        <v>24</v>
      </c>
      <c r="G2976" t="s">
        <v>49</v>
      </c>
      <c r="H2976">
        <v>0</v>
      </c>
      <c r="I2976">
        <v>0</v>
      </c>
      <c r="J2976" t="s">
        <v>61</v>
      </c>
      <c r="K2976" t="s">
        <v>2588</v>
      </c>
      <c r="L2976" t="s">
        <v>8191</v>
      </c>
      <c r="M29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76" t="s">
        <v>2589</v>
      </c>
      <c r="O2976" s="4">
        <v>362393</v>
      </c>
      <c r="P2976" s="4">
        <f>IF(Table_GL_DATA_QUERY[[#This Row],[TRANSAMT]]&gt;0,Table_GL_DATA_QUERY[[#This Row],[TRANSAMT]],0)</f>
        <v>362393</v>
      </c>
      <c r="Q2976" s="4">
        <f>-IF(Table_GL_DATA_QUERY[[#This Row],[TRANSAMT]]&lt;0,Table_GL_DATA_QUERY[[#This Row],[TRANSAMT]],0)</f>
        <v>0</v>
      </c>
      <c r="R2976" t="s">
        <v>31</v>
      </c>
      <c r="S2976" t="s">
        <v>43</v>
      </c>
    </row>
    <row r="2977" spans="1:19" x14ac:dyDescent="0.25">
      <c r="A2977" s="6">
        <v>20210729</v>
      </c>
      <c r="B2977" t="s">
        <v>768</v>
      </c>
      <c r="C2977" t="s">
        <v>3682</v>
      </c>
      <c r="D2977" t="s">
        <v>4306</v>
      </c>
      <c r="E2977" t="s">
        <v>401</v>
      </c>
      <c r="F2977" t="s">
        <v>24</v>
      </c>
      <c r="G2977" t="s">
        <v>49</v>
      </c>
      <c r="H2977">
        <v>0</v>
      </c>
      <c r="I2977">
        <v>0</v>
      </c>
      <c r="J2977" t="s">
        <v>61</v>
      </c>
      <c r="K2977" t="s">
        <v>8192</v>
      </c>
      <c r="L2977" t="s">
        <v>8193</v>
      </c>
      <c r="M29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000010729775</v>
      </c>
      <c r="N2977" t="s">
        <v>8194</v>
      </c>
      <c r="O2977" s="4">
        <v>8640</v>
      </c>
      <c r="P2977" s="4">
        <f>IF(Table_GL_DATA_QUERY[[#This Row],[TRANSAMT]]&gt;0,Table_GL_DATA_QUERY[[#This Row],[TRANSAMT]],0)</f>
        <v>8640</v>
      </c>
      <c r="Q2977" s="4">
        <f>-IF(Table_GL_DATA_QUERY[[#This Row],[TRANSAMT]]&lt;0,Table_GL_DATA_QUERY[[#This Row],[TRANSAMT]],0)</f>
        <v>0</v>
      </c>
      <c r="R2977" t="s">
        <v>31</v>
      </c>
      <c r="S2977" t="s">
        <v>43</v>
      </c>
    </row>
    <row r="2978" spans="1:19" x14ac:dyDescent="0.25">
      <c r="A2978" s="6">
        <v>20210729</v>
      </c>
      <c r="B2978" t="s">
        <v>768</v>
      </c>
      <c r="C2978" t="s">
        <v>3682</v>
      </c>
      <c r="D2978" t="s">
        <v>4306</v>
      </c>
      <c r="E2978" t="s">
        <v>402</v>
      </c>
      <c r="F2978" t="s">
        <v>24</v>
      </c>
      <c r="G2978" t="s">
        <v>49</v>
      </c>
      <c r="H2978">
        <v>0</v>
      </c>
      <c r="I2978">
        <v>0</v>
      </c>
      <c r="J2978" t="s">
        <v>61</v>
      </c>
      <c r="K2978" t="s">
        <v>2590</v>
      </c>
      <c r="L2978" t="s">
        <v>8195</v>
      </c>
      <c r="M29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000010729775</v>
      </c>
      <c r="N2978" t="s">
        <v>2591</v>
      </c>
      <c r="O2978" s="4">
        <v>400</v>
      </c>
      <c r="P2978" s="4">
        <f>IF(Table_GL_DATA_QUERY[[#This Row],[TRANSAMT]]&gt;0,Table_GL_DATA_QUERY[[#This Row],[TRANSAMT]],0)</f>
        <v>400</v>
      </c>
      <c r="Q2978" s="4">
        <f>-IF(Table_GL_DATA_QUERY[[#This Row],[TRANSAMT]]&lt;0,Table_GL_DATA_QUERY[[#This Row],[TRANSAMT]],0)</f>
        <v>0</v>
      </c>
      <c r="R2978" t="s">
        <v>31</v>
      </c>
      <c r="S2978" t="s">
        <v>43</v>
      </c>
    </row>
    <row r="2979" spans="1:19" x14ac:dyDescent="0.25">
      <c r="A2979" s="6">
        <v>20210729</v>
      </c>
      <c r="B2979" t="s">
        <v>768</v>
      </c>
      <c r="C2979" t="s">
        <v>3682</v>
      </c>
      <c r="D2979" t="s">
        <v>4306</v>
      </c>
      <c r="E2979" t="s">
        <v>403</v>
      </c>
      <c r="F2979" t="s">
        <v>24</v>
      </c>
      <c r="G2979" t="s">
        <v>49</v>
      </c>
      <c r="H2979">
        <v>0</v>
      </c>
      <c r="I2979">
        <v>0</v>
      </c>
      <c r="J2979" t="s">
        <v>61</v>
      </c>
      <c r="K2979" t="s">
        <v>2590</v>
      </c>
      <c r="L2979" t="s">
        <v>8196</v>
      </c>
      <c r="M29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000010729775</v>
      </c>
      <c r="N2979" t="s">
        <v>2591</v>
      </c>
      <c r="O2979" s="4">
        <v>119850</v>
      </c>
      <c r="P2979" s="4">
        <f>IF(Table_GL_DATA_QUERY[[#This Row],[TRANSAMT]]&gt;0,Table_GL_DATA_QUERY[[#This Row],[TRANSAMT]],0)</f>
        <v>119850</v>
      </c>
      <c r="Q2979" s="4">
        <f>-IF(Table_GL_DATA_QUERY[[#This Row],[TRANSAMT]]&lt;0,Table_GL_DATA_QUERY[[#This Row],[TRANSAMT]],0)</f>
        <v>0</v>
      </c>
      <c r="R2979" t="s">
        <v>31</v>
      </c>
      <c r="S2979" t="s">
        <v>43</v>
      </c>
    </row>
    <row r="2980" spans="1:19" x14ac:dyDescent="0.25">
      <c r="A2980" s="6">
        <v>20210729</v>
      </c>
      <c r="B2980" t="s">
        <v>768</v>
      </c>
      <c r="C2980" t="s">
        <v>3682</v>
      </c>
      <c r="D2980" t="s">
        <v>4306</v>
      </c>
      <c r="E2980" t="s">
        <v>404</v>
      </c>
      <c r="F2980" t="s">
        <v>24</v>
      </c>
      <c r="G2980" t="s">
        <v>49</v>
      </c>
      <c r="H2980">
        <v>0</v>
      </c>
      <c r="I2980">
        <v>0</v>
      </c>
      <c r="J2980" t="s">
        <v>61</v>
      </c>
      <c r="K2980" t="s">
        <v>2592</v>
      </c>
      <c r="L2980" t="s">
        <v>8197</v>
      </c>
      <c r="M29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80" t="s">
        <v>2593</v>
      </c>
      <c r="O2980" s="4">
        <v>82232</v>
      </c>
      <c r="P2980" s="4">
        <f>IF(Table_GL_DATA_QUERY[[#This Row],[TRANSAMT]]&gt;0,Table_GL_DATA_QUERY[[#This Row],[TRANSAMT]],0)</f>
        <v>82232</v>
      </c>
      <c r="Q2980" s="4">
        <f>-IF(Table_GL_DATA_QUERY[[#This Row],[TRANSAMT]]&lt;0,Table_GL_DATA_QUERY[[#This Row],[TRANSAMT]],0)</f>
        <v>0</v>
      </c>
      <c r="R2980" t="s">
        <v>31</v>
      </c>
      <c r="S2980" t="s">
        <v>43</v>
      </c>
    </row>
    <row r="2981" spans="1:19" x14ac:dyDescent="0.25">
      <c r="A2981" s="6">
        <v>20210729</v>
      </c>
      <c r="B2981" t="s">
        <v>768</v>
      </c>
      <c r="C2981" t="s">
        <v>3682</v>
      </c>
      <c r="D2981" t="s">
        <v>4306</v>
      </c>
      <c r="E2981" t="s">
        <v>405</v>
      </c>
      <c r="F2981" t="s">
        <v>24</v>
      </c>
      <c r="G2981" t="s">
        <v>49</v>
      </c>
      <c r="H2981">
        <v>0</v>
      </c>
      <c r="I2981">
        <v>0</v>
      </c>
      <c r="J2981" t="s">
        <v>61</v>
      </c>
      <c r="K2981" t="s">
        <v>2594</v>
      </c>
      <c r="L2981" t="s">
        <v>8198</v>
      </c>
      <c r="M29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81" t="s">
        <v>2595</v>
      </c>
      <c r="O2981" s="4">
        <v>412138</v>
      </c>
      <c r="P2981" s="4">
        <f>IF(Table_GL_DATA_QUERY[[#This Row],[TRANSAMT]]&gt;0,Table_GL_DATA_QUERY[[#This Row],[TRANSAMT]],0)</f>
        <v>412138</v>
      </c>
      <c r="Q2981" s="4">
        <f>-IF(Table_GL_DATA_QUERY[[#This Row],[TRANSAMT]]&lt;0,Table_GL_DATA_QUERY[[#This Row],[TRANSAMT]],0)</f>
        <v>0</v>
      </c>
      <c r="R2981" t="s">
        <v>31</v>
      </c>
      <c r="S2981" t="s">
        <v>43</v>
      </c>
    </row>
    <row r="2982" spans="1:19" x14ac:dyDescent="0.25">
      <c r="A2982" s="6">
        <v>20210729</v>
      </c>
      <c r="B2982" t="s">
        <v>768</v>
      </c>
      <c r="C2982" t="s">
        <v>3682</v>
      </c>
      <c r="D2982" t="s">
        <v>4306</v>
      </c>
      <c r="E2982" t="s">
        <v>406</v>
      </c>
      <c r="F2982" t="s">
        <v>24</v>
      </c>
      <c r="G2982" t="s">
        <v>49</v>
      </c>
      <c r="H2982">
        <v>0</v>
      </c>
      <c r="I2982">
        <v>0</v>
      </c>
      <c r="J2982" t="s">
        <v>61</v>
      </c>
      <c r="K2982" t="s">
        <v>2592</v>
      </c>
      <c r="L2982" t="s">
        <v>8199</v>
      </c>
      <c r="M29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82" t="s">
        <v>2593</v>
      </c>
      <c r="O2982" s="4">
        <v>17111</v>
      </c>
      <c r="P2982" s="4">
        <f>IF(Table_GL_DATA_QUERY[[#This Row],[TRANSAMT]]&gt;0,Table_GL_DATA_QUERY[[#This Row],[TRANSAMT]],0)</f>
        <v>17111</v>
      </c>
      <c r="Q2982" s="4">
        <f>-IF(Table_GL_DATA_QUERY[[#This Row],[TRANSAMT]]&lt;0,Table_GL_DATA_QUERY[[#This Row],[TRANSAMT]],0)</f>
        <v>0</v>
      </c>
      <c r="R2982" t="s">
        <v>31</v>
      </c>
      <c r="S2982" t="s">
        <v>43</v>
      </c>
    </row>
    <row r="2983" spans="1:19" x14ac:dyDescent="0.25">
      <c r="A2983" s="6">
        <v>20210729</v>
      </c>
      <c r="B2983" t="s">
        <v>768</v>
      </c>
      <c r="C2983" t="s">
        <v>3682</v>
      </c>
      <c r="D2983" t="s">
        <v>4306</v>
      </c>
      <c r="E2983" t="s">
        <v>407</v>
      </c>
      <c r="F2983" t="s">
        <v>24</v>
      </c>
      <c r="G2983" t="s">
        <v>49</v>
      </c>
      <c r="H2983">
        <v>0</v>
      </c>
      <c r="I2983">
        <v>0</v>
      </c>
      <c r="J2983" t="s">
        <v>61</v>
      </c>
      <c r="K2983" t="s">
        <v>2592</v>
      </c>
      <c r="L2983" t="s">
        <v>8200</v>
      </c>
      <c r="M29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83" t="s">
        <v>2593</v>
      </c>
      <c r="O2983" s="4">
        <v>1648854</v>
      </c>
      <c r="P2983" s="4">
        <f>IF(Table_GL_DATA_QUERY[[#This Row],[TRANSAMT]]&gt;0,Table_GL_DATA_QUERY[[#This Row],[TRANSAMT]],0)</f>
        <v>1648854</v>
      </c>
      <c r="Q2983" s="4">
        <f>-IF(Table_GL_DATA_QUERY[[#This Row],[TRANSAMT]]&lt;0,Table_GL_DATA_QUERY[[#This Row],[TRANSAMT]],0)</f>
        <v>0</v>
      </c>
      <c r="R2983" t="s">
        <v>31</v>
      </c>
      <c r="S2983" t="s">
        <v>43</v>
      </c>
    </row>
    <row r="2984" spans="1:19" x14ac:dyDescent="0.25">
      <c r="A2984" s="6">
        <v>20210729</v>
      </c>
      <c r="B2984" t="s">
        <v>768</v>
      </c>
      <c r="C2984" t="s">
        <v>3682</v>
      </c>
      <c r="D2984" t="s">
        <v>4306</v>
      </c>
      <c r="E2984" t="s">
        <v>408</v>
      </c>
      <c r="F2984" t="s">
        <v>24</v>
      </c>
      <c r="G2984" t="s">
        <v>49</v>
      </c>
      <c r="H2984">
        <v>0</v>
      </c>
      <c r="I2984">
        <v>0</v>
      </c>
      <c r="J2984" t="s">
        <v>61</v>
      </c>
      <c r="K2984" t="s">
        <v>2596</v>
      </c>
      <c r="L2984" t="s">
        <v>8201</v>
      </c>
      <c r="M29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84" t="s">
        <v>2597</v>
      </c>
      <c r="O2984" s="4">
        <v>3831813</v>
      </c>
      <c r="P2984" s="4">
        <f>IF(Table_GL_DATA_QUERY[[#This Row],[TRANSAMT]]&gt;0,Table_GL_DATA_QUERY[[#This Row],[TRANSAMT]],0)</f>
        <v>3831813</v>
      </c>
      <c r="Q2984" s="4">
        <f>-IF(Table_GL_DATA_QUERY[[#This Row],[TRANSAMT]]&lt;0,Table_GL_DATA_QUERY[[#This Row],[TRANSAMT]],0)</f>
        <v>0</v>
      </c>
      <c r="R2984" t="s">
        <v>31</v>
      </c>
      <c r="S2984" t="s">
        <v>43</v>
      </c>
    </row>
    <row r="2985" spans="1:19" x14ac:dyDescent="0.25">
      <c r="A2985" s="6">
        <v>20210729</v>
      </c>
      <c r="B2985" t="s">
        <v>768</v>
      </c>
      <c r="C2985" t="s">
        <v>3682</v>
      </c>
      <c r="D2985" t="s">
        <v>4306</v>
      </c>
      <c r="E2985" t="s">
        <v>409</v>
      </c>
      <c r="F2985" t="s">
        <v>24</v>
      </c>
      <c r="G2985" t="s">
        <v>49</v>
      </c>
      <c r="H2985">
        <v>0</v>
      </c>
      <c r="I2985">
        <v>0</v>
      </c>
      <c r="J2985" t="s">
        <v>61</v>
      </c>
      <c r="K2985" t="s">
        <v>2509</v>
      </c>
      <c r="L2985" t="s">
        <v>8202</v>
      </c>
      <c r="M29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000CMS204788</v>
      </c>
      <c r="N2985" t="s">
        <v>83</v>
      </c>
      <c r="O2985" s="4">
        <v>85982</v>
      </c>
      <c r="P2985" s="4">
        <f>IF(Table_GL_DATA_QUERY[[#This Row],[TRANSAMT]]&gt;0,Table_GL_DATA_QUERY[[#This Row],[TRANSAMT]],0)</f>
        <v>85982</v>
      </c>
      <c r="Q2985" s="4">
        <f>-IF(Table_GL_DATA_QUERY[[#This Row],[TRANSAMT]]&lt;0,Table_GL_DATA_QUERY[[#This Row],[TRANSAMT]],0)</f>
        <v>0</v>
      </c>
      <c r="R2985" t="s">
        <v>31</v>
      </c>
      <c r="S2985" t="s">
        <v>43</v>
      </c>
    </row>
    <row r="2986" spans="1:19" x14ac:dyDescent="0.25">
      <c r="A2986" s="6">
        <v>20210729</v>
      </c>
      <c r="B2986" t="s">
        <v>768</v>
      </c>
      <c r="C2986" t="s">
        <v>3682</v>
      </c>
      <c r="D2986" t="s">
        <v>7091</v>
      </c>
      <c r="E2986" t="s">
        <v>103</v>
      </c>
      <c r="F2986" t="s">
        <v>24</v>
      </c>
      <c r="G2986" t="s">
        <v>477</v>
      </c>
      <c r="H2986">
        <v>0</v>
      </c>
      <c r="I2986">
        <v>0</v>
      </c>
      <c r="J2986" t="s">
        <v>472</v>
      </c>
      <c r="K2986" t="s">
        <v>483</v>
      </c>
      <c r="L2986" t="s">
        <v>484</v>
      </c>
      <c r="M29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86" t="s">
        <v>3072</v>
      </c>
      <c r="O2986" s="4">
        <v>-555</v>
      </c>
      <c r="P2986" s="4">
        <f>IF(Table_GL_DATA_QUERY[[#This Row],[TRANSAMT]]&gt;0,Table_GL_DATA_QUERY[[#This Row],[TRANSAMT]],0)</f>
        <v>0</v>
      </c>
      <c r="Q2986" s="4">
        <f>-IF(Table_GL_DATA_QUERY[[#This Row],[TRANSAMT]]&lt;0,Table_GL_DATA_QUERY[[#This Row],[TRANSAMT]],0)</f>
        <v>555</v>
      </c>
      <c r="R2986" t="s">
        <v>26</v>
      </c>
      <c r="S2986" t="s">
        <v>27</v>
      </c>
    </row>
    <row r="2987" spans="1:19" x14ac:dyDescent="0.25">
      <c r="A2987" s="6">
        <v>20210729</v>
      </c>
      <c r="B2987" t="s">
        <v>768</v>
      </c>
      <c r="C2987" t="s">
        <v>3682</v>
      </c>
      <c r="D2987" t="s">
        <v>7091</v>
      </c>
      <c r="E2987" t="s">
        <v>104</v>
      </c>
      <c r="F2987" t="s">
        <v>180</v>
      </c>
      <c r="G2987" t="s">
        <v>477</v>
      </c>
      <c r="H2987">
        <v>0</v>
      </c>
      <c r="I2987">
        <v>0</v>
      </c>
      <c r="J2987" t="s">
        <v>472</v>
      </c>
      <c r="K2987" t="s">
        <v>483</v>
      </c>
      <c r="L2987" t="s">
        <v>484</v>
      </c>
      <c r="M29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87" t="s">
        <v>1755</v>
      </c>
      <c r="O2987" s="4">
        <v>-2362</v>
      </c>
      <c r="P2987" s="4">
        <f>IF(Table_GL_DATA_QUERY[[#This Row],[TRANSAMT]]&gt;0,Table_GL_DATA_QUERY[[#This Row],[TRANSAMT]],0)</f>
        <v>0</v>
      </c>
      <c r="Q2987" s="4">
        <f>-IF(Table_GL_DATA_QUERY[[#This Row],[TRANSAMT]]&lt;0,Table_GL_DATA_QUERY[[#This Row],[TRANSAMT]],0)</f>
        <v>2362</v>
      </c>
      <c r="R2987" t="s">
        <v>26</v>
      </c>
      <c r="S2987" t="s">
        <v>27</v>
      </c>
    </row>
    <row r="2988" spans="1:19" x14ac:dyDescent="0.25">
      <c r="A2988" s="6">
        <v>20210729</v>
      </c>
      <c r="B2988" t="s">
        <v>768</v>
      </c>
      <c r="C2988" t="s">
        <v>3682</v>
      </c>
      <c r="D2988" t="s">
        <v>7091</v>
      </c>
      <c r="E2988" t="s">
        <v>106</v>
      </c>
      <c r="F2988" t="s">
        <v>185</v>
      </c>
      <c r="G2988" t="s">
        <v>477</v>
      </c>
      <c r="H2988">
        <v>0</v>
      </c>
      <c r="I2988">
        <v>0</v>
      </c>
      <c r="J2988" t="s">
        <v>472</v>
      </c>
      <c r="K2988" t="s">
        <v>483</v>
      </c>
      <c r="L2988" t="s">
        <v>484</v>
      </c>
      <c r="M29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88" t="s">
        <v>1756</v>
      </c>
      <c r="O2988" s="4">
        <v>-5333</v>
      </c>
      <c r="P2988" s="4">
        <f>IF(Table_GL_DATA_QUERY[[#This Row],[TRANSAMT]]&gt;0,Table_GL_DATA_QUERY[[#This Row],[TRANSAMT]],0)</f>
        <v>0</v>
      </c>
      <c r="Q2988" s="4">
        <f>-IF(Table_GL_DATA_QUERY[[#This Row],[TRANSAMT]]&lt;0,Table_GL_DATA_QUERY[[#This Row],[TRANSAMT]],0)</f>
        <v>5333</v>
      </c>
      <c r="R2988" t="s">
        <v>26</v>
      </c>
      <c r="S2988" t="s">
        <v>27</v>
      </c>
    </row>
    <row r="2989" spans="1:19" x14ac:dyDescent="0.25">
      <c r="A2989" s="6">
        <v>20210729</v>
      </c>
      <c r="B2989" t="s">
        <v>768</v>
      </c>
      <c r="C2989" t="s">
        <v>3682</v>
      </c>
      <c r="D2989" t="s">
        <v>7091</v>
      </c>
      <c r="E2989" t="s">
        <v>107</v>
      </c>
      <c r="F2989" t="s">
        <v>24</v>
      </c>
      <c r="G2989" t="s">
        <v>477</v>
      </c>
      <c r="H2989">
        <v>0</v>
      </c>
      <c r="I2989">
        <v>0</v>
      </c>
      <c r="J2989" t="s">
        <v>472</v>
      </c>
      <c r="K2989" t="s">
        <v>483</v>
      </c>
      <c r="L2989" t="s">
        <v>484</v>
      </c>
      <c r="M29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89" t="s">
        <v>1757</v>
      </c>
      <c r="O2989" s="4">
        <v>-399</v>
      </c>
      <c r="P2989" s="4">
        <f>IF(Table_GL_DATA_QUERY[[#This Row],[TRANSAMT]]&gt;0,Table_GL_DATA_QUERY[[#This Row],[TRANSAMT]],0)</f>
        <v>0</v>
      </c>
      <c r="Q2989" s="4">
        <f>-IF(Table_GL_DATA_QUERY[[#This Row],[TRANSAMT]]&lt;0,Table_GL_DATA_QUERY[[#This Row],[TRANSAMT]],0)</f>
        <v>399</v>
      </c>
      <c r="R2989" t="s">
        <v>26</v>
      </c>
      <c r="S2989" t="s">
        <v>27</v>
      </c>
    </row>
    <row r="2990" spans="1:19" x14ac:dyDescent="0.25">
      <c r="A2990" s="6">
        <v>20210729</v>
      </c>
      <c r="B2990" t="s">
        <v>768</v>
      </c>
      <c r="C2990" t="s">
        <v>3682</v>
      </c>
      <c r="D2990" t="s">
        <v>7091</v>
      </c>
      <c r="E2990" t="s">
        <v>109</v>
      </c>
      <c r="F2990" t="s">
        <v>24</v>
      </c>
      <c r="G2990" t="s">
        <v>477</v>
      </c>
      <c r="H2990">
        <v>0</v>
      </c>
      <c r="I2990">
        <v>0</v>
      </c>
      <c r="J2990" t="s">
        <v>472</v>
      </c>
      <c r="K2990" t="s">
        <v>483</v>
      </c>
      <c r="L2990" t="s">
        <v>484</v>
      </c>
      <c r="M29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0" t="s">
        <v>1758</v>
      </c>
      <c r="O2990" s="4">
        <v>-500</v>
      </c>
      <c r="P2990" s="4">
        <f>IF(Table_GL_DATA_QUERY[[#This Row],[TRANSAMT]]&gt;0,Table_GL_DATA_QUERY[[#This Row],[TRANSAMT]],0)</f>
        <v>0</v>
      </c>
      <c r="Q2990" s="4">
        <f>-IF(Table_GL_DATA_QUERY[[#This Row],[TRANSAMT]]&lt;0,Table_GL_DATA_QUERY[[#This Row],[TRANSAMT]],0)</f>
        <v>500</v>
      </c>
      <c r="R2990" t="s">
        <v>26</v>
      </c>
      <c r="S2990" t="s">
        <v>27</v>
      </c>
    </row>
    <row r="2991" spans="1:19" x14ac:dyDescent="0.25">
      <c r="A2991" s="6">
        <v>20210729</v>
      </c>
      <c r="B2991" t="s">
        <v>768</v>
      </c>
      <c r="C2991" t="s">
        <v>3682</v>
      </c>
      <c r="D2991" t="s">
        <v>7091</v>
      </c>
      <c r="E2991" t="s">
        <v>193</v>
      </c>
      <c r="F2991" t="s">
        <v>24</v>
      </c>
      <c r="G2991" t="s">
        <v>477</v>
      </c>
      <c r="H2991">
        <v>0</v>
      </c>
      <c r="I2991">
        <v>0</v>
      </c>
      <c r="J2991" t="s">
        <v>472</v>
      </c>
      <c r="K2991" t="s">
        <v>483</v>
      </c>
      <c r="L2991" t="s">
        <v>484</v>
      </c>
      <c r="M29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1" t="s">
        <v>601</v>
      </c>
      <c r="O2991" s="4">
        <v>-448</v>
      </c>
      <c r="P2991" s="4">
        <f>IF(Table_GL_DATA_QUERY[[#This Row],[TRANSAMT]]&gt;0,Table_GL_DATA_QUERY[[#This Row],[TRANSAMT]],0)</f>
        <v>0</v>
      </c>
      <c r="Q2991" s="4">
        <f>-IF(Table_GL_DATA_QUERY[[#This Row],[TRANSAMT]]&lt;0,Table_GL_DATA_QUERY[[#This Row],[TRANSAMT]],0)</f>
        <v>448</v>
      </c>
      <c r="R2991" t="s">
        <v>26</v>
      </c>
      <c r="S2991" t="s">
        <v>27</v>
      </c>
    </row>
    <row r="2992" spans="1:19" x14ac:dyDescent="0.25">
      <c r="A2992" s="6">
        <v>20210729</v>
      </c>
      <c r="B2992" t="s">
        <v>768</v>
      </c>
      <c r="C2992" t="s">
        <v>3682</v>
      </c>
      <c r="D2992" t="s">
        <v>7091</v>
      </c>
      <c r="E2992" t="s">
        <v>196</v>
      </c>
      <c r="F2992" t="s">
        <v>150</v>
      </c>
      <c r="G2992" t="s">
        <v>477</v>
      </c>
      <c r="H2992">
        <v>0</v>
      </c>
      <c r="I2992">
        <v>0</v>
      </c>
      <c r="J2992" t="s">
        <v>472</v>
      </c>
      <c r="K2992" t="s">
        <v>483</v>
      </c>
      <c r="L2992" t="s">
        <v>484</v>
      </c>
      <c r="M29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2" t="s">
        <v>3033</v>
      </c>
      <c r="O2992" s="4">
        <v>-1910</v>
      </c>
      <c r="P2992" s="4">
        <f>IF(Table_GL_DATA_QUERY[[#This Row],[TRANSAMT]]&gt;0,Table_GL_DATA_QUERY[[#This Row],[TRANSAMT]],0)</f>
        <v>0</v>
      </c>
      <c r="Q2992" s="4">
        <f>-IF(Table_GL_DATA_QUERY[[#This Row],[TRANSAMT]]&lt;0,Table_GL_DATA_QUERY[[#This Row],[TRANSAMT]],0)</f>
        <v>1910</v>
      </c>
      <c r="R2992" t="s">
        <v>26</v>
      </c>
      <c r="S2992" t="s">
        <v>27</v>
      </c>
    </row>
    <row r="2993" spans="1:19" x14ac:dyDescent="0.25">
      <c r="A2993" s="6">
        <v>20210729</v>
      </c>
      <c r="B2993" t="s">
        <v>768</v>
      </c>
      <c r="C2993" t="s">
        <v>3682</v>
      </c>
      <c r="D2993" t="s">
        <v>7091</v>
      </c>
      <c r="E2993" t="s">
        <v>197</v>
      </c>
      <c r="F2993" t="s">
        <v>150</v>
      </c>
      <c r="G2993" t="s">
        <v>477</v>
      </c>
      <c r="H2993">
        <v>0</v>
      </c>
      <c r="I2993">
        <v>0</v>
      </c>
      <c r="J2993" t="s">
        <v>472</v>
      </c>
      <c r="K2993" t="s">
        <v>483</v>
      </c>
      <c r="L2993" t="s">
        <v>484</v>
      </c>
      <c r="M29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3" t="s">
        <v>3377</v>
      </c>
      <c r="O2993" s="4">
        <v>-1400</v>
      </c>
      <c r="P2993" s="4">
        <f>IF(Table_GL_DATA_QUERY[[#This Row],[TRANSAMT]]&gt;0,Table_GL_DATA_QUERY[[#This Row],[TRANSAMT]],0)</f>
        <v>0</v>
      </c>
      <c r="Q2993" s="4">
        <f>-IF(Table_GL_DATA_QUERY[[#This Row],[TRANSAMT]]&lt;0,Table_GL_DATA_QUERY[[#This Row],[TRANSAMT]],0)</f>
        <v>1400</v>
      </c>
      <c r="R2993" t="s">
        <v>26</v>
      </c>
      <c r="S2993" t="s">
        <v>27</v>
      </c>
    </row>
    <row r="2994" spans="1:19" x14ac:dyDescent="0.25">
      <c r="A2994" s="6">
        <v>20210729</v>
      </c>
      <c r="B2994" t="s">
        <v>768</v>
      </c>
      <c r="C2994" t="s">
        <v>3682</v>
      </c>
      <c r="D2994" t="s">
        <v>7091</v>
      </c>
      <c r="E2994" t="s">
        <v>198</v>
      </c>
      <c r="F2994" t="s">
        <v>24</v>
      </c>
      <c r="G2994" t="s">
        <v>477</v>
      </c>
      <c r="H2994">
        <v>0</v>
      </c>
      <c r="I2994">
        <v>0</v>
      </c>
      <c r="J2994" t="s">
        <v>472</v>
      </c>
      <c r="K2994" t="s">
        <v>483</v>
      </c>
      <c r="L2994" t="s">
        <v>484</v>
      </c>
      <c r="M29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4" t="s">
        <v>3032</v>
      </c>
      <c r="O2994" s="4">
        <v>-598</v>
      </c>
      <c r="P2994" s="4">
        <f>IF(Table_GL_DATA_QUERY[[#This Row],[TRANSAMT]]&gt;0,Table_GL_DATA_QUERY[[#This Row],[TRANSAMT]],0)</f>
        <v>0</v>
      </c>
      <c r="Q2994" s="4">
        <f>-IF(Table_GL_DATA_QUERY[[#This Row],[TRANSAMT]]&lt;0,Table_GL_DATA_QUERY[[#This Row],[TRANSAMT]],0)</f>
        <v>598</v>
      </c>
      <c r="R2994" t="s">
        <v>26</v>
      </c>
      <c r="S2994" t="s">
        <v>27</v>
      </c>
    </row>
    <row r="2995" spans="1:19" x14ac:dyDescent="0.25">
      <c r="A2995" s="6">
        <v>20210729</v>
      </c>
      <c r="B2995" t="s">
        <v>768</v>
      </c>
      <c r="C2995" t="s">
        <v>3682</v>
      </c>
      <c r="D2995" t="s">
        <v>7091</v>
      </c>
      <c r="E2995" t="s">
        <v>110</v>
      </c>
      <c r="F2995" t="s">
        <v>41</v>
      </c>
      <c r="G2995" t="s">
        <v>477</v>
      </c>
      <c r="H2995">
        <v>0</v>
      </c>
      <c r="I2995">
        <v>0</v>
      </c>
      <c r="J2995" t="s">
        <v>472</v>
      </c>
      <c r="K2995" t="s">
        <v>483</v>
      </c>
      <c r="L2995" t="s">
        <v>484</v>
      </c>
      <c r="M29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5" t="s">
        <v>1759</v>
      </c>
      <c r="O2995" s="4">
        <v>-1428</v>
      </c>
      <c r="P2995" s="4">
        <f>IF(Table_GL_DATA_QUERY[[#This Row],[TRANSAMT]]&gt;0,Table_GL_DATA_QUERY[[#This Row],[TRANSAMT]],0)</f>
        <v>0</v>
      </c>
      <c r="Q2995" s="4">
        <f>-IF(Table_GL_DATA_QUERY[[#This Row],[TRANSAMT]]&lt;0,Table_GL_DATA_QUERY[[#This Row],[TRANSAMT]],0)</f>
        <v>1428</v>
      </c>
      <c r="R2995" t="s">
        <v>26</v>
      </c>
      <c r="S2995" t="s">
        <v>27</v>
      </c>
    </row>
    <row r="2996" spans="1:19" x14ac:dyDescent="0.25">
      <c r="A2996" s="6">
        <v>20210729</v>
      </c>
      <c r="B2996" t="s">
        <v>768</v>
      </c>
      <c r="C2996" t="s">
        <v>3682</v>
      </c>
      <c r="D2996" t="s">
        <v>7091</v>
      </c>
      <c r="E2996" t="s">
        <v>111</v>
      </c>
      <c r="F2996" t="s">
        <v>150</v>
      </c>
      <c r="G2996" t="s">
        <v>477</v>
      </c>
      <c r="H2996">
        <v>0</v>
      </c>
      <c r="I2996">
        <v>0</v>
      </c>
      <c r="J2996" t="s">
        <v>472</v>
      </c>
      <c r="K2996" t="s">
        <v>483</v>
      </c>
      <c r="L2996" t="s">
        <v>484</v>
      </c>
      <c r="M29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6" t="s">
        <v>7235</v>
      </c>
      <c r="O2996" s="4">
        <v>-1720</v>
      </c>
      <c r="P2996" s="4">
        <f>IF(Table_GL_DATA_QUERY[[#This Row],[TRANSAMT]]&gt;0,Table_GL_DATA_QUERY[[#This Row],[TRANSAMT]],0)</f>
        <v>0</v>
      </c>
      <c r="Q2996" s="4">
        <f>-IF(Table_GL_DATA_QUERY[[#This Row],[TRANSAMT]]&lt;0,Table_GL_DATA_QUERY[[#This Row],[TRANSAMT]],0)</f>
        <v>1720</v>
      </c>
      <c r="R2996" t="s">
        <v>26</v>
      </c>
      <c r="S2996" t="s">
        <v>27</v>
      </c>
    </row>
    <row r="2997" spans="1:19" x14ac:dyDescent="0.25">
      <c r="A2997" s="6">
        <v>20210729</v>
      </c>
      <c r="B2997" t="s">
        <v>768</v>
      </c>
      <c r="C2997" t="s">
        <v>3682</v>
      </c>
      <c r="D2997" t="s">
        <v>7091</v>
      </c>
      <c r="E2997" t="s">
        <v>114</v>
      </c>
      <c r="F2997" t="s">
        <v>150</v>
      </c>
      <c r="G2997" t="s">
        <v>477</v>
      </c>
      <c r="H2997">
        <v>0</v>
      </c>
      <c r="I2997">
        <v>0</v>
      </c>
      <c r="J2997" t="s">
        <v>472</v>
      </c>
      <c r="K2997" t="s">
        <v>483</v>
      </c>
      <c r="L2997" t="s">
        <v>484</v>
      </c>
      <c r="M29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7" t="s">
        <v>803</v>
      </c>
      <c r="O2997" s="4">
        <v>-66</v>
      </c>
      <c r="P2997" s="4">
        <f>IF(Table_GL_DATA_QUERY[[#This Row],[TRANSAMT]]&gt;0,Table_GL_DATA_QUERY[[#This Row],[TRANSAMT]],0)</f>
        <v>0</v>
      </c>
      <c r="Q2997" s="4">
        <f>-IF(Table_GL_DATA_QUERY[[#This Row],[TRANSAMT]]&lt;0,Table_GL_DATA_QUERY[[#This Row],[TRANSAMT]],0)</f>
        <v>66</v>
      </c>
      <c r="R2997" t="s">
        <v>26</v>
      </c>
      <c r="S2997" t="s">
        <v>27</v>
      </c>
    </row>
    <row r="2998" spans="1:19" x14ac:dyDescent="0.25">
      <c r="A2998" s="6">
        <v>20210729</v>
      </c>
      <c r="B2998" t="s">
        <v>768</v>
      </c>
      <c r="C2998" t="s">
        <v>3682</v>
      </c>
      <c r="D2998" t="s">
        <v>7091</v>
      </c>
      <c r="E2998" t="s">
        <v>115</v>
      </c>
      <c r="F2998" t="s">
        <v>24</v>
      </c>
      <c r="G2998" t="s">
        <v>477</v>
      </c>
      <c r="H2998">
        <v>0</v>
      </c>
      <c r="I2998">
        <v>0</v>
      </c>
      <c r="J2998" t="s">
        <v>472</v>
      </c>
      <c r="K2998" t="s">
        <v>483</v>
      </c>
      <c r="L2998" t="s">
        <v>484</v>
      </c>
      <c r="M29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8" t="s">
        <v>7236</v>
      </c>
      <c r="O2998" s="4">
        <v>-500</v>
      </c>
      <c r="P2998" s="4">
        <f>IF(Table_GL_DATA_QUERY[[#This Row],[TRANSAMT]]&gt;0,Table_GL_DATA_QUERY[[#This Row],[TRANSAMT]],0)</f>
        <v>0</v>
      </c>
      <c r="Q2998" s="4">
        <f>-IF(Table_GL_DATA_QUERY[[#This Row],[TRANSAMT]]&lt;0,Table_GL_DATA_QUERY[[#This Row],[TRANSAMT]],0)</f>
        <v>500</v>
      </c>
      <c r="R2998" t="s">
        <v>26</v>
      </c>
      <c r="S2998" t="s">
        <v>27</v>
      </c>
    </row>
    <row r="2999" spans="1:19" x14ac:dyDescent="0.25">
      <c r="A2999" s="6">
        <v>20210729</v>
      </c>
      <c r="B2999" t="s">
        <v>768</v>
      </c>
      <c r="C2999" t="s">
        <v>3682</v>
      </c>
      <c r="D2999" t="s">
        <v>7091</v>
      </c>
      <c r="E2999" t="s">
        <v>118</v>
      </c>
      <c r="F2999" t="s">
        <v>24</v>
      </c>
      <c r="G2999" t="s">
        <v>477</v>
      </c>
      <c r="H2999">
        <v>0</v>
      </c>
      <c r="I2999">
        <v>0</v>
      </c>
      <c r="J2999" t="s">
        <v>472</v>
      </c>
      <c r="K2999" t="s">
        <v>483</v>
      </c>
      <c r="L2999" t="s">
        <v>484</v>
      </c>
      <c r="M29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2999" t="s">
        <v>7237</v>
      </c>
      <c r="O2999" s="4">
        <v>-1500</v>
      </c>
      <c r="P2999" s="4">
        <f>IF(Table_GL_DATA_QUERY[[#This Row],[TRANSAMT]]&gt;0,Table_GL_DATA_QUERY[[#This Row],[TRANSAMT]],0)</f>
        <v>0</v>
      </c>
      <c r="Q2999" s="4">
        <f>-IF(Table_GL_DATA_QUERY[[#This Row],[TRANSAMT]]&lt;0,Table_GL_DATA_QUERY[[#This Row],[TRANSAMT]],0)</f>
        <v>1500</v>
      </c>
      <c r="R2999" t="s">
        <v>26</v>
      </c>
      <c r="S2999" t="s">
        <v>27</v>
      </c>
    </row>
    <row r="3000" spans="1:19" x14ac:dyDescent="0.25">
      <c r="A3000" s="6">
        <v>20210729</v>
      </c>
      <c r="B3000" t="s">
        <v>768</v>
      </c>
      <c r="C3000" t="s">
        <v>3682</v>
      </c>
      <c r="D3000" t="s">
        <v>7091</v>
      </c>
      <c r="E3000" t="s">
        <v>201</v>
      </c>
      <c r="F3000" t="s">
        <v>24</v>
      </c>
      <c r="G3000" t="s">
        <v>477</v>
      </c>
      <c r="H3000">
        <v>0</v>
      </c>
      <c r="I3000">
        <v>0</v>
      </c>
      <c r="J3000" t="s">
        <v>472</v>
      </c>
      <c r="K3000" t="s">
        <v>483</v>
      </c>
      <c r="L3000" t="s">
        <v>484</v>
      </c>
      <c r="M30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0" t="s">
        <v>3690</v>
      </c>
      <c r="O3000" s="4">
        <v>-520</v>
      </c>
      <c r="P3000" s="4">
        <f>IF(Table_GL_DATA_QUERY[[#This Row],[TRANSAMT]]&gt;0,Table_GL_DATA_QUERY[[#This Row],[TRANSAMT]],0)</f>
        <v>0</v>
      </c>
      <c r="Q3000" s="4">
        <f>-IF(Table_GL_DATA_QUERY[[#This Row],[TRANSAMT]]&lt;0,Table_GL_DATA_QUERY[[#This Row],[TRANSAMT]],0)</f>
        <v>520</v>
      </c>
      <c r="R3000" t="s">
        <v>26</v>
      </c>
      <c r="S3000" t="s">
        <v>27</v>
      </c>
    </row>
    <row r="3001" spans="1:19" x14ac:dyDescent="0.25">
      <c r="A3001" s="6">
        <v>20210729</v>
      </c>
      <c r="B3001" t="s">
        <v>768</v>
      </c>
      <c r="C3001" t="s">
        <v>3682</v>
      </c>
      <c r="D3001" t="s">
        <v>7091</v>
      </c>
      <c r="E3001" t="s">
        <v>47</v>
      </c>
      <c r="F3001" t="s">
        <v>41</v>
      </c>
      <c r="G3001" t="s">
        <v>477</v>
      </c>
      <c r="H3001">
        <v>0</v>
      </c>
      <c r="I3001">
        <v>0</v>
      </c>
      <c r="J3001" t="s">
        <v>472</v>
      </c>
      <c r="K3001" t="s">
        <v>483</v>
      </c>
      <c r="L3001" t="s">
        <v>484</v>
      </c>
      <c r="M30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1" t="s">
        <v>7238</v>
      </c>
      <c r="O3001" s="4">
        <v>-1516</v>
      </c>
      <c r="P3001" s="4">
        <f>IF(Table_GL_DATA_QUERY[[#This Row],[TRANSAMT]]&gt;0,Table_GL_DATA_QUERY[[#This Row],[TRANSAMT]],0)</f>
        <v>0</v>
      </c>
      <c r="Q3001" s="4">
        <f>-IF(Table_GL_DATA_QUERY[[#This Row],[TRANSAMT]]&lt;0,Table_GL_DATA_QUERY[[#This Row],[TRANSAMT]],0)</f>
        <v>1516</v>
      </c>
      <c r="R3001" t="s">
        <v>26</v>
      </c>
      <c r="S3001" t="s">
        <v>27</v>
      </c>
    </row>
    <row r="3002" spans="1:19" x14ac:dyDescent="0.25">
      <c r="A3002" s="6">
        <v>20210729</v>
      </c>
      <c r="B3002" t="s">
        <v>768</v>
      </c>
      <c r="C3002" t="s">
        <v>3682</v>
      </c>
      <c r="D3002" t="s">
        <v>7091</v>
      </c>
      <c r="E3002" t="s">
        <v>120</v>
      </c>
      <c r="F3002" t="s">
        <v>150</v>
      </c>
      <c r="G3002" t="s">
        <v>477</v>
      </c>
      <c r="H3002">
        <v>0</v>
      </c>
      <c r="I3002">
        <v>0</v>
      </c>
      <c r="J3002" t="s">
        <v>472</v>
      </c>
      <c r="K3002" t="s">
        <v>483</v>
      </c>
      <c r="L3002" t="s">
        <v>484</v>
      </c>
      <c r="M30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2" t="s">
        <v>619</v>
      </c>
      <c r="O3002" s="4">
        <v>-942</v>
      </c>
      <c r="P3002" s="4">
        <f>IF(Table_GL_DATA_QUERY[[#This Row],[TRANSAMT]]&gt;0,Table_GL_DATA_QUERY[[#This Row],[TRANSAMT]],0)</f>
        <v>0</v>
      </c>
      <c r="Q3002" s="4">
        <f>-IF(Table_GL_DATA_QUERY[[#This Row],[TRANSAMT]]&lt;0,Table_GL_DATA_QUERY[[#This Row],[TRANSAMT]],0)</f>
        <v>942</v>
      </c>
      <c r="R3002" t="s">
        <v>26</v>
      </c>
      <c r="S3002" t="s">
        <v>27</v>
      </c>
    </row>
    <row r="3003" spans="1:19" x14ac:dyDescent="0.25">
      <c r="A3003" s="6">
        <v>20210729</v>
      </c>
      <c r="B3003" t="s">
        <v>768</v>
      </c>
      <c r="C3003" t="s">
        <v>3682</v>
      </c>
      <c r="D3003" t="s">
        <v>7091</v>
      </c>
      <c r="E3003" t="s">
        <v>122</v>
      </c>
      <c r="F3003" t="s">
        <v>24</v>
      </c>
      <c r="G3003" t="s">
        <v>477</v>
      </c>
      <c r="H3003">
        <v>0</v>
      </c>
      <c r="I3003">
        <v>0</v>
      </c>
      <c r="J3003" t="s">
        <v>472</v>
      </c>
      <c r="K3003" t="s">
        <v>483</v>
      </c>
      <c r="L3003" t="s">
        <v>484</v>
      </c>
      <c r="M30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3" t="s">
        <v>7239</v>
      </c>
      <c r="O3003" s="4">
        <v>-1145</v>
      </c>
      <c r="P3003" s="4">
        <f>IF(Table_GL_DATA_QUERY[[#This Row],[TRANSAMT]]&gt;0,Table_GL_DATA_QUERY[[#This Row],[TRANSAMT]],0)</f>
        <v>0</v>
      </c>
      <c r="Q3003" s="4">
        <f>-IF(Table_GL_DATA_QUERY[[#This Row],[TRANSAMT]]&lt;0,Table_GL_DATA_QUERY[[#This Row],[TRANSAMT]],0)</f>
        <v>1145</v>
      </c>
      <c r="R3003" t="s">
        <v>26</v>
      </c>
      <c r="S3003" t="s">
        <v>27</v>
      </c>
    </row>
    <row r="3004" spans="1:19" x14ac:dyDescent="0.25">
      <c r="A3004" s="6">
        <v>20210729</v>
      </c>
      <c r="B3004" t="s">
        <v>768</v>
      </c>
      <c r="C3004" t="s">
        <v>3682</v>
      </c>
      <c r="D3004" t="s">
        <v>7091</v>
      </c>
      <c r="E3004" t="s">
        <v>209</v>
      </c>
      <c r="F3004" t="s">
        <v>24</v>
      </c>
      <c r="G3004" t="s">
        <v>477</v>
      </c>
      <c r="H3004">
        <v>0</v>
      </c>
      <c r="I3004">
        <v>0</v>
      </c>
      <c r="J3004" t="s">
        <v>472</v>
      </c>
      <c r="K3004" t="s">
        <v>483</v>
      </c>
      <c r="L3004" t="s">
        <v>484</v>
      </c>
      <c r="M30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4" t="s">
        <v>572</v>
      </c>
      <c r="O3004" s="4">
        <v>-699</v>
      </c>
      <c r="P3004" s="4">
        <f>IF(Table_GL_DATA_QUERY[[#This Row],[TRANSAMT]]&gt;0,Table_GL_DATA_QUERY[[#This Row],[TRANSAMT]],0)</f>
        <v>0</v>
      </c>
      <c r="Q3004" s="4">
        <f>-IF(Table_GL_DATA_QUERY[[#This Row],[TRANSAMT]]&lt;0,Table_GL_DATA_QUERY[[#This Row],[TRANSAMT]],0)</f>
        <v>699</v>
      </c>
      <c r="R3004" t="s">
        <v>26</v>
      </c>
      <c r="S3004" t="s">
        <v>27</v>
      </c>
    </row>
    <row r="3005" spans="1:19" x14ac:dyDescent="0.25">
      <c r="A3005" s="6">
        <v>20210729</v>
      </c>
      <c r="B3005" t="s">
        <v>768</v>
      </c>
      <c r="C3005" t="s">
        <v>3682</v>
      </c>
      <c r="D3005" t="s">
        <v>7091</v>
      </c>
      <c r="E3005" t="s">
        <v>210</v>
      </c>
      <c r="F3005" t="s">
        <v>150</v>
      </c>
      <c r="G3005" t="s">
        <v>477</v>
      </c>
      <c r="H3005">
        <v>0</v>
      </c>
      <c r="I3005">
        <v>0</v>
      </c>
      <c r="J3005" t="s">
        <v>472</v>
      </c>
      <c r="K3005" t="s">
        <v>483</v>
      </c>
      <c r="L3005" t="s">
        <v>484</v>
      </c>
      <c r="M30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5" t="s">
        <v>3706</v>
      </c>
      <c r="O3005" s="4">
        <v>-1000</v>
      </c>
      <c r="P3005" s="4">
        <f>IF(Table_GL_DATA_QUERY[[#This Row],[TRANSAMT]]&gt;0,Table_GL_DATA_QUERY[[#This Row],[TRANSAMT]],0)</f>
        <v>0</v>
      </c>
      <c r="Q3005" s="4">
        <f>-IF(Table_GL_DATA_QUERY[[#This Row],[TRANSAMT]]&lt;0,Table_GL_DATA_QUERY[[#This Row],[TRANSAMT]],0)</f>
        <v>1000</v>
      </c>
      <c r="R3005" t="s">
        <v>26</v>
      </c>
      <c r="S3005" t="s">
        <v>27</v>
      </c>
    </row>
    <row r="3006" spans="1:19" x14ac:dyDescent="0.25">
      <c r="A3006" s="6">
        <v>20210729</v>
      </c>
      <c r="B3006" t="s">
        <v>768</v>
      </c>
      <c r="C3006" t="s">
        <v>3682</v>
      </c>
      <c r="D3006" t="s">
        <v>7091</v>
      </c>
      <c r="E3006" t="s">
        <v>124</v>
      </c>
      <c r="F3006" t="s">
        <v>24</v>
      </c>
      <c r="G3006" t="s">
        <v>477</v>
      </c>
      <c r="H3006">
        <v>0</v>
      </c>
      <c r="I3006">
        <v>0</v>
      </c>
      <c r="J3006" t="s">
        <v>472</v>
      </c>
      <c r="K3006" t="s">
        <v>483</v>
      </c>
      <c r="L3006" t="s">
        <v>484</v>
      </c>
      <c r="M30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6" t="s">
        <v>7240</v>
      </c>
      <c r="O3006" s="4">
        <v>-599</v>
      </c>
      <c r="P3006" s="4">
        <f>IF(Table_GL_DATA_QUERY[[#This Row],[TRANSAMT]]&gt;0,Table_GL_DATA_QUERY[[#This Row],[TRANSAMT]],0)</f>
        <v>0</v>
      </c>
      <c r="Q3006" s="4">
        <f>-IF(Table_GL_DATA_QUERY[[#This Row],[TRANSAMT]]&lt;0,Table_GL_DATA_QUERY[[#This Row],[TRANSAMT]],0)</f>
        <v>599</v>
      </c>
      <c r="R3006" t="s">
        <v>26</v>
      </c>
      <c r="S3006" t="s">
        <v>27</v>
      </c>
    </row>
    <row r="3007" spans="1:19" x14ac:dyDescent="0.25">
      <c r="A3007" s="6">
        <v>20210729</v>
      </c>
      <c r="B3007" t="s">
        <v>768</v>
      </c>
      <c r="C3007" t="s">
        <v>3682</v>
      </c>
      <c r="D3007" t="s">
        <v>7091</v>
      </c>
      <c r="E3007" t="s">
        <v>130</v>
      </c>
      <c r="F3007" t="s">
        <v>24</v>
      </c>
      <c r="G3007" t="s">
        <v>477</v>
      </c>
      <c r="H3007">
        <v>0</v>
      </c>
      <c r="I3007">
        <v>0</v>
      </c>
      <c r="J3007" t="s">
        <v>472</v>
      </c>
      <c r="K3007" t="s">
        <v>483</v>
      </c>
      <c r="L3007" t="s">
        <v>484</v>
      </c>
      <c r="M30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7" t="s">
        <v>3643</v>
      </c>
      <c r="O3007" s="4">
        <v>-4000</v>
      </c>
      <c r="P3007" s="4">
        <f>IF(Table_GL_DATA_QUERY[[#This Row],[TRANSAMT]]&gt;0,Table_GL_DATA_QUERY[[#This Row],[TRANSAMT]],0)</f>
        <v>0</v>
      </c>
      <c r="Q3007" s="4">
        <f>-IF(Table_GL_DATA_QUERY[[#This Row],[TRANSAMT]]&lt;0,Table_GL_DATA_QUERY[[#This Row],[TRANSAMT]],0)</f>
        <v>4000</v>
      </c>
      <c r="R3007" t="s">
        <v>26</v>
      </c>
      <c r="S3007" t="s">
        <v>27</v>
      </c>
    </row>
    <row r="3008" spans="1:19" x14ac:dyDescent="0.25">
      <c r="A3008" s="6">
        <v>20210702</v>
      </c>
      <c r="B3008" t="s">
        <v>768</v>
      </c>
      <c r="C3008" t="s">
        <v>3682</v>
      </c>
      <c r="D3008" t="s">
        <v>6703</v>
      </c>
      <c r="E3008" t="s">
        <v>71</v>
      </c>
      <c r="F3008" t="s">
        <v>3614</v>
      </c>
      <c r="G3008" t="s">
        <v>355</v>
      </c>
      <c r="H3008">
        <v>0</v>
      </c>
      <c r="I3008">
        <v>0</v>
      </c>
      <c r="J3008" t="s">
        <v>473</v>
      </c>
      <c r="K3008" t="s">
        <v>9644</v>
      </c>
      <c r="L3008" t="s">
        <v>9645</v>
      </c>
      <c r="M30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8" t="s">
        <v>9646</v>
      </c>
      <c r="O3008" s="4">
        <v>-4844593</v>
      </c>
      <c r="P3008" s="4">
        <f>IF(Table_GL_DATA_QUERY[[#This Row],[TRANSAMT]]&gt;0,Table_GL_DATA_QUERY[[#This Row],[TRANSAMT]],0)</f>
        <v>0</v>
      </c>
      <c r="Q3008" s="4">
        <f>-IF(Table_GL_DATA_QUERY[[#This Row],[TRANSAMT]]&lt;0,Table_GL_DATA_QUERY[[#This Row],[TRANSAMT]],0)</f>
        <v>4844593</v>
      </c>
      <c r="R3008" t="s">
        <v>26</v>
      </c>
      <c r="S3008" t="s">
        <v>27</v>
      </c>
    </row>
    <row r="3009" spans="1:19" x14ac:dyDescent="0.25">
      <c r="A3009" s="6">
        <v>20210702</v>
      </c>
      <c r="B3009" t="s">
        <v>768</v>
      </c>
      <c r="C3009" t="s">
        <v>3682</v>
      </c>
      <c r="D3009" t="s">
        <v>6703</v>
      </c>
      <c r="E3009" t="s">
        <v>57</v>
      </c>
      <c r="F3009" t="s">
        <v>9647</v>
      </c>
      <c r="G3009" t="s">
        <v>355</v>
      </c>
      <c r="H3009">
        <v>0</v>
      </c>
      <c r="I3009">
        <v>0</v>
      </c>
      <c r="J3009" t="s">
        <v>473</v>
      </c>
      <c r="K3009" t="s">
        <v>9648</v>
      </c>
      <c r="L3009" t="s">
        <v>9649</v>
      </c>
      <c r="M30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09" t="s">
        <v>9650</v>
      </c>
      <c r="O3009" s="4">
        <v>-9912574</v>
      </c>
      <c r="P3009" s="4">
        <f>IF(Table_GL_DATA_QUERY[[#This Row],[TRANSAMT]]&gt;0,Table_GL_DATA_QUERY[[#This Row],[TRANSAMT]],0)</f>
        <v>0</v>
      </c>
      <c r="Q3009" s="4">
        <f>-IF(Table_GL_DATA_QUERY[[#This Row],[TRANSAMT]]&lt;0,Table_GL_DATA_QUERY[[#This Row],[TRANSAMT]],0)</f>
        <v>9912574</v>
      </c>
      <c r="R3009" t="s">
        <v>26</v>
      </c>
      <c r="S3009" t="s">
        <v>27</v>
      </c>
    </row>
    <row r="3010" spans="1:19" x14ac:dyDescent="0.25">
      <c r="A3010" s="6">
        <v>20210702</v>
      </c>
      <c r="B3010" t="s">
        <v>768</v>
      </c>
      <c r="C3010" t="s">
        <v>3682</v>
      </c>
      <c r="D3010" t="s">
        <v>6703</v>
      </c>
      <c r="E3010" t="s">
        <v>72</v>
      </c>
      <c r="F3010" t="s">
        <v>7936</v>
      </c>
      <c r="G3010" t="s">
        <v>355</v>
      </c>
      <c r="H3010">
        <v>0</v>
      </c>
      <c r="I3010">
        <v>0</v>
      </c>
      <c r="J3010" t="s">
        <v>473</v>
      </c>
      <c r="K3010" t="s">
        <v>9651</v>
      </c>
      <c r="L3010" t="s">
        <v>9652</v>
      </c>
      <c r="M30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0" t="s">
        <v>9653</v>
      </c>
      <c r="O3010" s="4">
        <v>-2729217</v>
      </c>
      <c r="P3010" s="4">
        <f>IF(Table_GL_DATA_QUERY[[#This Row],[TRANSAMT]]&gt;0,Table_GL_DATA_QUERY[[#This Row],[TRANSAMT]],0)</f>
        <v>0</v>
      </c>
      <c r="Q3010" s="4">
        <f>-IF(Table_GL_DATA_QUERY[[#This Row],[TRANSAMT]]&lt;0,Table_GL_DATA_QUERY[[#This Row],[TRANSAMT]],0)</f>
        <v>2729217</v>
      </c>
      <c r="R3010" t="s">
        <v>26</v>
      </c>
      <c r="S3010" t="s">
        <v>27</v>
      </c>
    </row>
    <row r="3011" spans="1:19" x14ac:dyDescent="0.25">
      <c r="A3011" s="6">
        <v>20210702</v>
      </c>
      <c r="B3011" t="s">
        <v>768</v>
      </c>
      <c r="C3011" t="s">
        <v>3682</v>
      </c>
      <c r="D3011" t="s">
        <v>6703</v>
      </c>
      <c r="E3011" t="s">
        <v>73</v>
      </c>
      <c r="F3011" t="s">
        <v>150</v>
      </c>
      <c r="G3011" t="s">
        <v>355</v>
      </c>
      <c r="H3011">
        <v>0</v>
      </c>
      <c r="I3011">
        <v>0</v>
      </c>
      <c r="J3011" t="s">
        <v>473</v>
      </c>
      <c r="K3011" t="s">
        <v>9654</v>
      </c>
      <c r="L3011" t="s">
        <v>9655</v>
      </c>
      <c r="M30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1" t="s">
        <v>9656</v>
      </c>
      <c r="O3011" s="4">
        <v>-37226</v>
      </c>
      <c r="P3011" s="4">
        <f>IF(Table_GL_DATA_QUERY[[#This Row],[TRANSAMT]]&gt;0,Table_GL_DATA_QUERY[[#This Row],[TRANSAMT]],0)</f>
        <v>0</v>
      </c>
      <c r="Q3011" s="4">
        <f>-IF(Table_GL_DATA_QUERY[[#This Row],[TRANSAMT]]&lt;0,Table_GL_DATA_QUERY[[#This Row],[TRANSAMT]],0)</f>
        <v>37226</v>
      </c>
      <c r="R3011" t="s">
        <v>26</v>
      </c>
      <c r="S3011" t="s">
        <v>27</v>
      </c>
    </row>
    <row r="3012" spans="1:19" x14ac:dyDescent="0.25">
      <c r="A3012" s="6">
        <v>20210702</v>
      </c>
      <c r="B3012" t="s">
        <v>768</v>
      </c>
      <c r="C3012" t="s">
        <v>3682</v>
      </c>
      <c r="D3012" t="s">
        <v>6703</v>
      </c>
      <c r="E3012" t="s">
        <v>74</v>
      </c>
      <c r="F3012" t="s">
        <v>202</v>
      </c>
      <c r="G3012" t="s">
        <v>355</v>
      </c>
      <c r="H3012">
        <v>0</v>
      </c>
      <c r="I3012">
        <v>0</v>
      </c>
      <c r="J3012" t="s">
        <v>473</v>
      </c>
      <c r="K3012" t="s">
        <v>9657</v>
      </c>
      <c r="L3012" t="s">
        <v>9658</v>
      </c>
      <c r="M30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2" t="s">
        <v>9659</v>
      </c>
      <c r="O3012" s="4">
        <v>-51997</v>
      </c>
      <c r="P3012" s="4">
        <f>IF(Table_GL_DATA_QUERY[[#This Row],[TRANSAMT]]&gt;0,Table_GL_DATA_QUERY[[#This Row],[TRANSAMT]],0)</f>
        <v>0</v>
      </c>
      <c r="Q3012" s="4">
        <f>-IF(Table_GL_DATA_QUERY[[#This Row],[TRANSAMT]]&lt;0,Table_GL_DATA_QUERY[[#This Row],[TRANSAMT]],0)</f>
        <v>51997</v>
      </c>
      <c r="R3012" t="s">
        <v>26</v>
      </c>
      <c r="S3012" t="s">
        <v>27</v>
      </c>
    </row>
    <row r="3013" spans="1:19" x14ac:dyDescent="0.25">
      <c r="A3013" s="6">
        <v>20210702</v>
      </c>
      <c r="B3013" t="s">
        <v>768</v>
      </c>
      <c r="C3013" t="s">
        <v>3682</v>
      </c>
      <c r="D3013" t="s">
        <v>6703</v>
      </c>
      <c r="E3013" t="s">
        <v>75</v>
      </c>
      <c r="F3013" t="s">
        <v>309</v>
      </c>
      <c r="G3013" t="s">
        <v>355</v>
      </c>
      <c r="H3013">
        <v>0</v>
      </c>
      <c r="I3013">
        <v>0</v>
      </c>
      <c r="J3013" t="s">
        <v>473</v>
      </c>
      <c r="K3013" t="s">
        <v>9660</v>
      </c>
      <c r="L3013" t="s">
        <v>9661</v>
      </c>
      <c r="M30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3" t="s">
        <v>9662</v>
      </c>
      <c r="O3013" s="4">
        <v>-342286</v>
      </c>
      <c r="P3013" s="4">
        <f>IF(Table_GL_DATA_QUERY[[#This Row],[TRANSAMT]]&gt;0,Table_GL_DATA_QUERY[[#This Row],[TRANSAMT]],0)</f>
        <v>0</v>
      </c>
      <c r="Q3013" s="4">
        <f>-IF(Table_GL_DATA_QUERY[[#This Row],[TRANSAMT]]&lt;0,Table_GL_DATA_QUERY[[#This Row],[TRANSAMT]],0)</f>
        <v>342286</v>
      </c>
      <c r="R3013" t="s">
        <v>26</v>
      </c>
      <c r="S3013" t="s">
        <v>27</v>
      </c>
    </row>
    <row r="3014" spans="1:19" x14ac:dyDescent="0.25">
      <c r="A3014" s="6">
        <v>20210702</v>
      </c>
      <c r="B3014" t="s">
        <v>768</v>
      </c>
      <c r="C3014" t="s">
        <v>3682</v>
      </c>
      <c r="D3014" t="s">
        <v>6703</v>
      </c>
      <c r="E3014" t="s">
        <v>76</v>
      </c>
      <c r="F3014" t="s">
        <v>185</v>
      </c>
      <c r="G3014" t="s">
        <v>355</v>
      </c>
      <c r="H3014">
        <v>0</v>
      </c>
      <c r="I3014">
        <v>0</v>
      </c>
      <c r="J3014" t="s">
        <v>473</v>
      </c>
      <c r="K3014" t="s">
        <v>9663</v>
      </c>
      <c r="L3014" t="s">
        <v>9664</v>
      </c>
      <c r="M30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4" t="s">
        <v>9665</v>
      </c>
      <c r="O3014" s="4">
        <v>-259769</v>
      </c>
      <c r="P3014" s="4">
        <f>IF(Table_GL_DATA_QUERY[[#This Row],[TRANSAMT]]&gt;0,Table_GL_DATA_QUERY[[#This Row],[TRANSAMT]],0)</f>
        <v>0</v>
      </c>
      <c r="Q3014" s="4">
        <f>-IF(Table_GL_DATA_QUERY[[#This Row],[TRANSAMT]]&lt;0,Table_GL_DATA_QUERY[[#This Row],[TRANSAMT]],0)</f>
        <v>259769</v>
      </c>
      <c r="R3014" t="s">
        <v>26</v>
      </c>
      <c r="S3014" t="s">
        <v>27</v>
      </c>
    </row>
    <row r="3015" spans="1:19" x14ac:dyDescent="0.25">
      <c r="A3015" s="6">
        <v>20210702</v>
      </c>
      <c r="B3015" t="s">
        <v>768</v>
      </c>
      <c r="C3015" t="s">
        <v>3682</v>
      </c>
      <c r="D3015" t="s">
        <v>6703</v>
      </c>
      <c r="E3015" t="s">
        <v>77</v>
      </c>
      <c r="F3015" t="s">
        <v>3455</v>
      </c>
      <c r="G3015" t="s">
        <v>355</v>
      </c>
      <c r="H3015">
        <v>0</v>
      </c>
      <c r="I3015">
        <v>0</v>
      </c>
      <c r="J3015" t="s">
        <v>468</v>
      </c>
      <c r="K3015" t="s">
        <v>9666</v>
      </c>
      <c r="L3015" t="s">
        <v>9667</v>
      </c>
      <c r="M30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5" t="s">
        <v>9668</v>
      </c>
      <c r="O3015" s="4">
        <v>-1785543</v>
      </c>
      <c r="P3015" s="4">
        <f>IF(Table_GL_DATA_QUERY[[#This Row],[TRANSAMT]]&gt;0,Table_GL_DATA_QUERY[[#This Row],[TRANSAMT]],0)</f>
        <v>0</v>
      </c>
      <c r="Q3015" s="4">
        <f>-IF(Table_GL_DATA_QUERY[[#This Row],[TRANSAMT]]&lt;0,Table_GL_DATA_QUERY[[#This Row],[TRANSAMT]],0)</f>
        <v>1785543</v>
      </c>
      <c r="R3015" t="s">
        <v>26</v>
      </c>
      <c r="S3015" t="s">
        <v>27</v>
      </c>
    </row>
    <row r="3016" spans="1:19" x14ac:dyDescent="0.25">
      <c r="A3016" s="6">
        <v>20210702</v>
      </c>
      <c r="B3016" t="s">
        <v>768</v>
      </c>
      <c r="C3016" t="s">
        <v>3682</v>
      </c>
      <c r="D3016" t="s">
        <v>6703</v>
      </c>
      <c r="E3016" t="s">
        <v>78</v>
      </c>
      <c r="F3016" t="s">
        <v>9669</v>
      </c>
      <c r="G3016" t="s">
        <v>355</v>
      </c>
      <c r="H3016">
        <v>0</v>
      </c>
      <c r="I3016">
        <v>0</v>
      </c>
      <c r="J3016" t="s">
        <v>468</v>
      </c>
      <c r="K3016" t="s">
        <v>9670</v>
      </c>
      <c r="L3016" t="s">
        <v>9671</v>
      </c>
      <c r="M30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6" t="s">
        <v>9672</v>
      </c>
      <c r="O3016" s="4">
        <v>-4663994</v>
      </c>
      <c r="P3016" s="4">
        <f>IF(Table_GL_DATA_QUERY[[#This Row],[TRANSAMT]]&gt;0,Table_GL_DATA_QUERY[[#This Row],[TRANSAMT]],0)</f>
        <v>0</v>
      </c>
      <c r="Q3016" s="4">
        <f>-IF(Table_GL_DATA_QUERY[[#This Row],[TRANSAMT]]&lt;0,Table_GL_DATA_QUERY[[#This Row],[TRANSAMT]],0)</f>
        <v>4663994</v>
      </c>
      <c r="R3016" t="s">
        <v>26</v>
      </c>
      <c r="S3016" t="s">
        <v>27</v>
      </c>
    </row>
    <row r="3017" spans="1:19" x14ac:dyDescent="0.25">
      <c r="A3017" s="6">
        <v>20210702</v>
      </c>
      <c r="B3017" t="s">
        <v>768</v>
      </c>
      <c r="C3017" t="s">
        <v>3682</v>
      </c>
      <c r="D3017" t="s">
        <v>6703</v>
      </c>
      <c r="E3017" t="s">
        <v>79</v>
      </c>
      <c r="F3017" t="s">
        <v>24</v>
      </c>
      <c r="G3017" t="s">
        <v>355</v>
      </c>
      <c r="H3017">
        <v>0</v>
      </c>
      <c r="I3017">
        <v>0</v>
      </c>
      <c r="J3017" t="s">
        <v>468</v>
      </c>
      <c r="K3017" t="s">
        <v>9673</v>
      </c>
      <c r="L3017" t="s">
        <v>9674</v>
      </c>
      <c r="M30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7" t="s">
        <v>9675</v>
      </c>
      <c r="O3017" s="4">
        <v>-11346</v>
      </c>
      <c r="P3017" s="4">
        <f>IF(Table_GL_DATA_QUERY[[#This Row],[TRANSAMT]]&gt;0,Table_GL_DATA_QUERY[[#This Row],[TRANSAMT]],0)</f>
        <v>0</v>
      </c>
      <c r="Q3017" s="4">
        <f>-IF(Table_GL_DATA_QUERY[[#This Row],[TRANSAMT]]&lt;0,Table_GL_DATA_QUERY[[#This Row],[TRANSAMT]],0)</f>
        <v>11346</v>
      </c>
      <c r="R3017" t="s">
        <v>26</v>
      </c>
      <c r="S3017" t="s">
        <v>27</v>
      </c>
    </row>
    <row r="3018" spans="1:19" x14ac:dyDescent="0.25">
      <c r="A3018" s="6">
        <v>20210702</v>
      </c>
      <c r="B3018" t="s">
        <v>768</v>
      </c>
      <c r="C3018" t="s">
        <v>3682</v>
      </c>
      <c r="D3018" t="s">
        <v>6703</v>
      </c>
      <c r="E3018" t="s">
        <v>80</v>
      </c>
      <c r="F3018" t="s">
        <v>144</v>
      </c>
      <c r="G3018" t="s">
        <v>355</v>
      </c>
      <c r="H3018">
        <v>0</v>
      </c>
      <c r="I3018">
        <v>0</v>
      </c>
      <c r="J3018" t="s">
        <v>468</v>
      </c>
      <c r="K3018" t="s">
        <v>9676</v>
      </c>
      <c r="L3018" t="s">
        <v>9677</v>
      </c>
      <c r="M30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8" t="s">
        <v>9678</v>
      </c>
      <c r="O3018" s="4">
        <v>-59322</v>
      </c>
      <c r="P3018" s="4">
        <f>IF(Table_GL_DATA_QUERY[[#This Row],[TRANSAMT]]&gt;0,Table_GL_DATA_QUERY[[#This Row],[TRANSAMT]],0)</f>
        <v>0</v>
      </c>
      <c r="Q3018" s="4">
        <f>-IF(Table_GL_DATA_QUERY[[#This Row],[TRANSAMT]]&lt;0,Table_GL_DATA_QUERY[[#This Row],[TRANSAMT]],0)</f>
        <v>59322</v>
      </c>
      <c r="R3018" t="s">
        <v>26</v>
      </c>
      <c r="S3018" t="s">
        <v>27</v>
      </c>
    </row>
    <row r="3019" spans="1:19" x14ac:dyDescent="0.25">
      <c r="A3019" s="6">
        <v>20210702</v>
      </c>
      <c r="B3019" t="s">
        <v>768</v>
      </c>
      <c r="C3019" t="s">
        <v>3682</v>
      </c>
      <c r="D3019" t="s">
        <v>6703</v>
      </c>
      <c r="E3019" t="s">
        <v>158</v>
      </c>
      <c r="F3019" t="s">
        <v>24</v>
      </c>
      <c r="G3019" t="s">
        <v>355</v>
      </c>
      <c r="H3019">
        <v>0</v>
      </c>
      <c r="I3019">
        <v>0</v>
      </c>
      <c r="J3019" t="s">
        <v>468</v>
      </c>
      <c r="K3019" t="s">
        <v>9679</v>
      </c>
      <c r="L3019" t="s">
        <v>9680</v>
      </c>
      <c r="M30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19" t="s">
        <v>9681</v>
      </c>
      <c r="O3019" s="4">
        <v>-36528</v>
      </c>
      <c r="P3019" s="4">
        <f>IF(Table_GL_DATA_QUERY[[#This Row],[TRANSAMT]]&gt;0,Table_GL_DATA_QUERY[[#This Row],[TRANSAMT]],0)</f>
        <v>0</v>
      </c>
      <c r="Q3019" s="4">
        <f>-IF(Table_GL_DATA_QUERY[[#This Row],[TRANSAMT]]&lt;0,Table_GL_DATA_QUERY[[#This Row],[TRANSAMT]],0)</f>
        <v>36528</v>
      </c>
      <c r="R3019" t="s">
        <v>26</v>
      </c>
      <c r="S3019" t="s">
        <v>27</v>
      </c>
    </row>
    <row r="3020" spans="1:19" x14ac:dyDescent="0.25">
      <c r="A3020" s="6">
        <v>20210702</v>
      </c>
      <c r="B3020" t="s">
        <v>768</v>
      </c>
      <c r="C3020" t="s">
        <v>3682</v>
      </c>
      <c r="D3020" t="s">
        <v>6703</v>
      </c>
      <c r="E3020" t="s">
        <v>159</v>
      </c>
      <c r="F3020" t="s">
        <v>150</v>
      </c>
      <c r="G3020" t="s">
        <v>355</v>
      </c>
      <c r="H3020">
        <v>0</v>
      </c>
      <c r="I3020">
        <v>0</v>
      </c>
      <c r="J3020" t="s">
        <v>468</v>
      </c>
      <c r="K3020" t="s">
        <v>9682</v>
      </c>
      <c r="L3020" t="s">
        <v>9683</v>
      </c>
      <c r="M30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0" t="s">
        <v>9684</v>
      </c>
      <c r="O3020" s="4">
        <v>-42578</v>
      </c>
      <c r="P3020" s="4">
        <f>IF(Table_GL_DATA_QUERY[[#This Row],[TRANSAMT]]&gt;0,Table_GL_DATA_QUERY[[#This Row],[TRANSAMT]],0)</f>
        <v>0</v>
      </c>
      <c r="Q3020" s="4">
        <f>-IF(Table_GL_DATA_QUERY[[#This Row],[TRANSAMT]]&lt;0,Table_GL_DATA_QUERY[[#This Row],[TRANSAMT]],0)</f>
        <v>42578</v>
      </c>
      <c r="R3020" t="s">
        <v>26</v>
      </c>
      <c r="S3020" t="s">
        <v>27</v>
      </c>
    </row>
    <row r="3021" spans="1:19" x14ac:dyDescent="0.25">
      <c r="A3021" s="6">
        <v>20210702</v>
      </c>
      <c r="B3021" t="s">
        <v>768</v>
      </c>
      <c r="C3021" t="s">
        <v>3682</v>
      </c>
      <c r="D3021" t="s">
        <v>6703</v>
      </c>
      <c r="E3021" t="s">
        <v>160</v>
      </c>
      <c r="F3021" t="s">
        <v>311</v>
      </c>
      <c r="G3021" t="s">
        <v>355</v>
      </c>
      <c r="H3021">
        <v>0</v>
      </c>
      <c r="I3021">
        <v>0</v>
      </c>
      <c r="J3021" t="s">
        <v>468</v>
      </c>
      <c r="K3021" t="s">
        <v>9685</v>
      </c>
      <c r="L3021" t="s">
        <v>9686</v>
      </c>
      <c r="M30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1" t="s">
        <v>9687</v>
      </c>
      <c r="O3021" s="4">
        <v>-197635</v>
      </c>
      <c r="P3021" s="4">
        <f>IF(Table_GL_DATA_QUERY[[#This Row],[TRANSAMT]]&gt;0,Table_GL_DATA_QUERY[[#This Row],[TRANSAMT]],0)</f>
        <v>0</v>
      </c>
      <c r="Q3021" s="4">
        <f>-IF(Table_GL_DATA_QUERY[[#This Row],[TRANSAMT]]&lt;0,Table_GL_DATA_QUERY[[#This Row],[TRANSAMT]],0)</f>
        <v>197635</v>
      </c>
      <c r="R3021" t="s">
        <v>26</v>
      </c>
      <c r="S3021" t="s">
        <v>27</v>
      </c>
    </row>
    <row r="3022" spans="1:19" x14ac:dyDescent="0.25">
      <c r="A3022" s="6">
        <v>20210702</v>
      </c>
      <c r="B3022" t="s">
        <v>768</v>
      </c>
      <c r="C3022" t="s">
        <v>3682</v>
      </c>
      <c r="D3022" t="s">
        <v>6703</v>
      </c>
      <c r="E3022" t="s">
        <v>161</v>
      </c>
      <c r="F3022" t="s">
        <v>1164</v>
      </c>
      <c r="G3022" t="s">
        <v>355</v>
      </c>
      <c r="H3022">
        <v>0</v>
      </c>
      <c r="I3022">
        <v>0</v>
      </c>
      <c r="J3022" t="s">
        <v>468</v>
      </c>
      <c r="K3022" t="s">
        <v>9688</v>
      </c>
      <c r="L3022" t="s">
        <v>9689</v>
      </c>
      <c r="M30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2" t="s">
        <v>9690</v>
      </c>
      <c r="O3022" s="4">
        <v>-1385624</v>
      </c>
      <c r="P3022" s="4">
        <f>IF(Table_GL_DATA_QUERY[[#This Row],[TRANSAMT]]&gt;0,Table_GL_DATA_QUERY[[#This Row],[TRANSAMT]],0)</f>
        <v>0</v>
      </c>
      <c r="Q3022" s="4">
        <f>-IF(Table_GL_DATA_QUERY[[#This Row],[TRANSAMT]]&lt;0,Table_GL_DATA_QUERY[[#This Row],[TRANSAMT]],0)</f>
        <v>1385624</v>
      </c>
      <c r="R3022" t="s">
        <v>26</v>
      </c>
      <c r="S3022" t="s">
        <v>27</v>
      </c>
    </row>
    <row r="3023" spans="1:19" x14ac:dyDescent="0.25">
      <c r="A3023" s="6">
        <v>20210703</v>
      </c>
      <c r="B3023" t="s">
        <v>768</v>
      </c>
      <c r="C3023" t="s">
        <v>3682</v>
      </c>
      <c r="D3023" t="s">
        <v>6703</v>
      </c>
      <c r="E3023" t="s">
        <v>162</v>
      </c>
      <c r="F3023" t="s">
        <v>185</v>
      </c>
      <c r="G3023" t="s">
        <v>355</v>
      </c>
      <c r="H3023">
        <v>0</v>
      </c>
      <c r="I3023">
        <v>0</v>
      </c>
      <c r="J3023" t="s">
        <v>441</v>
      </c>
      <c r="K3023" t="s">
        <v>9691</v>
      </c>
      <c r="L3023" t="s">
        <v>9692</v>
      </c>
      <c r="M30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3" t="s">
        <v>8697</v>
      </c>
      <c r="O3023" s="4">
        <v>-80651</v>
      </c>
      <c r="P3023" s="4">
        <f>IF(Table_GL_DATA_QUERY[[#This Row],[TRANSAMT]]&gt;0,Table_GL_DATA_QUERY[[#This Row],[TRANSAMT]],0)</f>
        <v>0</v>
      </c>
      <c r="Q3023" s="4">
        <f>-IF(Table_GL_DATA_QUERY[[#This Row],[TRANSAMT]]&lt;0,Table_GL_DATA_QUERY[[#This Row],[TRANSAMT]],0)</f>
        <v>80651</v>
      </c>
      <c r="R3023" t="s">
        <v>26</v>
      </c>
      <c r="S3023" t="s">
        <v>27</v>
      </c>
    </row>
    <row r="3024" spans="1:19" x14ac:dyDescent="0.25">
      <c r="A3024" s="6">
        <v>20210703</v>
      </c>
      <c r="B3024" t="s">
        <v>768</v>
      </c>
      <c r="C3024" t="s">
        <v>3682</v>
      </c>
      <c r="D3024" t="s">
        <v>6703</v>
      </c>
      <c r="E3024" t="s">
        <v>165</v>
      </c>
      <c r="F3024" t="s">
        <v>9693</v>
      </c>
      <c r="G3024" t="s">
        <v>355</v>
      </c>
      <c r="H3024">
        <v>0</v>
      </c>
      <c r="I3024">
        <v>0</v>
      </c>
      <c r="J3024" t="s">
        <v>441</v>
      </c>
      <c r="K3024" t="s">
        <v>9694</v>
      </c>
      <c r="L3024" t="s">
        <v>9695</v>
      </c>
      <c r="M30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4" t="s">
        <v>8700</v>
      </c>
      <c r="O3024" s="4">
        <v>-4963874</v>
      </c>
      <c r="P3024" s="4">
        <f>IF(Table_GL_DATA_QUERY[[#This Row],[TRANSAMT]]&gt;0,Table_GL_DATA_QUERY[[#This Row],[TRANSAMT]],0)</f>
        <v>0</v>
      </c>
      <c r="Q3024" s="4">
        <f>-IF(Table_GL_DATA_QUERY[[#This Row],[TRANSAMT]]&lt;0,Table_GL_DATA_QUERY[[#This Row],[TRANSAMT]],0)</f>
        <v>4963874</v>
      </c>
      <c r="R3024" t="s">
        <v>26</v>
      </c>
      <c r="S3024" t="s">
        <v>27</v>
      </c>
    </row>
    <row r="3025" spans="1:19" x14ac:dyDescent="0.25">
      <c r="A3025" s="6">
        <v>20210703</v>
      </c>
      <c r="B3025" t="s">
        <v>768</v>
      </c>
      <c r="C3025" t="s">
        <v>3682</v>
      </c>
      <c r="D3025" t="s">
        <v>6703</v>
      </c>
      <c r="E3025" t="s">
        <v>166</v>
      </c>
      <c r="F3025" t="s">
        <v>9696</v>
      </c>
      <c r="G3025" t="s">
        <v>355</v>
      </c>
      <c r="H3025">
        <v>0</v>
      </c>
      <c r="I3025">
        <v>0</v>
      </c>
      <c r="J3025" t="s">
        <v>441</v>
      </c>
      <c r="K3025" t="s">
        <v>9697</v>
      </c>
      <c r="L3025" t="s">
        <v>9698</v>
      </c>
      <c r="M30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5" t="s">
        <v>8704</v>
      </c>
      <c r="O3025" s="4">
        <v>-4520230</v>
      </c>
      <c r="P3025" s="4">
        <f>IF(Table_GL_DATA_QUERY[[#This Row],[TRANSAMT]]&gt;0,Table_GL_DATA_QUERY[[#This Row],[TRANSAMT]],0)</f>
        <v>0</v>
      </c>
      <c r="Q3025" s="4">
        <f>-IF(Table_GL_DATA_QUERY[[#This Row],[TRANSAMT]]&lt;0,Table_GL_DATA_QUERY[[#This Row],[TRANSAMT]],0)</f>
        <v>4520230</v>
      </c>
      <c r="R3025" t="s">
        <v>26</v>
      </c>
      <c r="S3025" t="s">
        <v>27</v>
      </c>
    </row>
    <row r="3026" spans="1:19" x14ac:dyDescent="0.25">
      <c r="A3026" s="6">
        <v>20210703</v>
      </c>
      <c r="B3026" t="s">
        <v>768</v>
      </c>
      <c r="C3026" t="s">
        <v>3682</v>
      </c>
      <c r="D3026" t="s">
        <v>6703</v>
      </c>
      <c r="E3026" t="s">
        <v>167</v>
      </c>
      <c r="F3026" t="s">
        <v>9699</v>
      </c>
      <c r="G3026" t="s">
        <v>355</v>
      </c>
      <c r="H3026">
        <v>0</v>
      </c>
      <c r="I3026">
        <v>0</v>
      </c>
      <c r="J3026" t="s">
        <v>441</v>
      </c>
      <c r="K3026" t="s">
        <v>9700</v>
      </c>
      <c r="L3026" t="s">
        <v>9701</v>
      </c>
      <c r="M30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6" t="s">
        <v>8707</v>
      </c>
      <c r="O3026" s="4">
        <v>-3831959</v>
      </c>
      <c r="P3026" s="4">
        <f>IF(Table_GL_DATA_QUERY[[#This Row],[TRANSAMT]]&gt;0,Table_GL_DATA_QUERY[[#This Row],[TRANSAMT]],0)</f>
        <v>0</v>
      </c>
      <c r="Q3026" s="4">
        <f>-IF(Table_GL_DATA_QUERY[[#This Row],[TRANSAMT]]&lt;0,Table_GL_DATA_QUERY[[#This Row],[TRANSAMT]],0)</f>
        <v>3831959</v>
      </c>
      <c r="R3026" t="s">
        <v>26</v>
      </c>
      <c r="S3026" t="s">
        <v>27</v>
      </c>
    </row>
    <row r="3027" spans="1:19" x14ac:dyDescent="0.25">
      <c r="A3027" s="6">
        <v>20210703</v>
      </c>
      <c r="B3027" t="s">
        <v>768</v>
      </c>
      <c r="C3027" t="s">
        <v>3682</v>
      </c>
      <c r="D3027" t="s">
        <v>6703</v>
      </c>
      <c r="E3027" t="s">
        <v>168</v>
      </c>
      <c r="F3027" t="s">
        <v>461</v>
      </c>
      <c r="G3027" t="s">
        <v>355</v>
      </c>
      <c r="H3027">
        <v>0</v>
      </c>
      <c r="I3027">
        <v>0</v>
      </c>
      <c r="J3027" t="s">
        <v>441</v>
      </c>
      <c r="K3027" t="s">
        <v>9702</v>
      </c>
      <c r="L3027" t="s">
        <v>9703</v>
      </c>
      <c r="M30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7" t="s">
        <v>8710</v>
      </c>
      <c r="O3027" s="4">
        <v>-357640</v>
      </c>
      <c r="P3027" s="4">
        <f>IF(Table_GL_DATA_QUERY[[#This Row],[TRANSAMT]]&gt;0,Table_GL_DATA_QUERY[[#This Row],[TRANSAMT]],0)</f>
        <v>0</v>
      </c>
      <c r="Q3027" s="4">
        <f>-IF(Table_GL_DATA_QUERY[[#This Row],[TRANSAMT]]&lt;0,Table_GL_DATA_QUERY[[#This Row],[TRANSAMT]],0)</f>
        <v>357640</v>
      </c>
      <c r="R3027" t="s">
        <v>26</v>
      </c>
      <c r="S3027" t="s">
        <v>27</v>
      </c>
    </row>
    <row r="3028" spans="1:19" x14ac:dyDescent="0.25">
      <c r="A3028" s="6">
        <v>20210703</v>
      </c>
      <c r="B3028" t="s">
        <v>768</v>
      </c>
      <c r="C3028" t="s">
        <v>3682</v>
      </c>
      <c r="D3028" t="s">
        <v>6703</v>
      </c>
      <c r="E3028" t="s">
        <v>169</v>
      </c>
      <c r="F3028" t="s">
        <v>24</v>
      </c>
      <c r="G3028" t="s">
        <v>355</v>
      </c>
      <c r="H3028">
        <v>0</v>
      </c>
      <c r="I3028">
        <v>0</v>
      </c>
      <c r="J3028" t="s">
        <v>441</v>
      </c>
      <c r="K3028" t="s">
        <v>9704</v>
      </c>
      <c r="L3028" t="s">
        <v>9705</v>
      </c>
      <c r="M30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8" t="s">
        <v>8713</v>
      </c>
      <c r="O3028" s="4">
        <v>-172536</v>
      </c>
      <c r="P3028" s="4">
        <f>IF(Table_GL_DATA_QUERY[[#This Row],[TRANSAMT]]&gt;0,Table_GL_DATA_QUERY[[#This Row],[TRANSAMT]],0)</f>
        <v>0</v>
      </c>
      <c r="Q3028" s="4">
        <f>-IF(Table_GL_DATA_QUERY[[#This Row],[TRANSAMT]]&lt;0,Table_GL_DATA_QUERY[[#This Row],[TRANSAMT]],0)</f>
        <v>172536</v>
      </c>
      <c r="R3028" t="s">
        <v>26</v>
      </c>
      <c r="S3028" t="s">
        <v>27</v>
      </c>
    </row>
    <row r="3029" spans="1:19" x14ac:dyDescent="0.25">
      <c r="A3029" s="6">
        <v>20210703</v>
      </c>
      <c r="B3029" t="s">
        <v>768</v>
      </c>
      <c r="C3029" t="s">
        <v>3682</v>
      </c>
      <c r="D3029" t="s">
        <v>6703</v>
      </c>
      <c r="E3029" t="s">
        <v>170</v>
      </c>
      <c r="F3029" t="s">
        <v>202</v>
      </c>
      <c r="G3029" t="s">
        <v>355</v>
      </c>
      <c r="H3029">
        <v>0</v>
      </c>
      <c r="I3029">
        <v>0</v>
      </c>
      <c r="J3029" t="s">
        <v>441</v>
      </c>
      <c r="K3029" t="s">
        <v>9706</v>
      </c>
      <c r="L3029" t="s">
        <v>9707</v>
      </c>
      <c r="M30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29" t="s">
        <v>8716</v>
      </c>
      <c r="O3029" s="4">
        <v>-150280</v>
      </c>
      <c r="P3029" s="4">
        <f>IF(Table_GL_DATA_QUERY[[#This Row],[TRANSAMT]]&gt;0,Table_GL_DATA_QUERY[[#This Row],[TRANSAMT]],0)</f>
        <v>0</v>
      </c>
      <c r="Q3029" s="4">
        <f>-IF(Table_GL_DATA_QUERY[[#This Row],[TRANSAMT]]&lt;0,Table_GL_DATA_QUERY[[#This Row],[TRANSAMT]],0)</f>
        <v>150280</v>
      </c>
      <c r="R3029" t="s">
        <v>26</v>
      </c>
      <c r="S3029" t="s">
        <v>27</v>
      </c>
    </row>
    <row r="3030" spans="1:19" x14ac:dyDescent="0.25">
      <c r="A3030" s="6">
        <v>20210723</v>
      </c>
      <c r="B3030" t="s">
        <v>768</v>
      </c>
      <c r="C3030" t="s">
        <v>3682</v>
      </c>
      <c r="D3030" t="s">
        <v>8131</v>
      </c>
      <c r="E3030" t="s">
        <v>197</v>
      </c>
      <c r="F3030" t="s">
        <v>24</v>
      </c>
      <c r="G3030" t="s">
        <v>477</v>
      </c>
      <c r="H3030">
        <v>0</v>
      </c>
      <c r="I3030">
        <v>0</v>
      </c>
      <c r="J3030" t="s">
        <v>472</v>
      </c>
      <c r="K3030" t="s">
        <v>8600</v>
      </c>
      <c r="L3030" t="s">
        <v>8601</v>
      </c>
      <c r="M30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0" t="s">
        <v>8602</v>
      </c>
      <c r="O3030" s="4">
        <v>-4999</v>
      </c>
      <c r="P3030" s="4">
        <f>IF(Table_GL_DATA_QUERY[[#This Row],[TRANSAMT]]&gt;0,Table_GL_DATA_QUERY[[#This Row],[TRANSAMT]],0)</f>
        <v>0</v>
      </c>
      <c r="Q3030" s="4">
        <f>-IF(Table_GL_DATA_QUERY[[#This Row],[TRANSAMT]]&lt;0,Table_GL_DATA_QUERY[[#This Row],[TRANSAMT]],0)</f>
        <v>4999</v>
      </c>
      <c r="R3030" t="s">
        <v>26</v>
      </c>
      <c r="S3030" t="s">
        <v>27</v>
      </c>
    </row>
    <row r="3031" spans="1:19" x14ac:dyDescent="0.25">
      <c r="A3031" s="6">
        <v>20210723</v>
      </c>
      <c r="B3031" t="s">
        <v>768</v>
      </c>
      <c r="C3031" t="s">
        <v>3682</v>
      </c>
      <c r="D3031" t="s">
        <v>8131</v>
      </c>
      <c r="E3031" t="s">
        <v>198</v>
      </c>
      <c r="F3031" t="s">
        <v>24</v>
      </c>
      <c r="G3031" t="s">
        <v>477</v>
      </c>
      <c r="H3031">
        <v>0</v>
      </c>
      <c r="I3031">
        <v>0</v>
      </c>
      <c r="J3031" t="s">
        <v>472</v>
      </c>
      <c r="K3031" t="s">
        <v>8603</v>
      </c>
      <c r="L3031" t="s">
        <v>8604</v>
      </c>
      <c r="M30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1" t="s">
        <v>3367</v>
      </c>
      <c r="O3031" s="4">
        <v>-13236</v>
      </c>
      <c r="P3031" s="4">
        <f>IF(Table_GL_DATA_QUERY[[#This Row],[TRANSAMT]]&gt;0,Table_GL_DATA_QUERY[[#This Row],[TRANSAMT]],0)</f>
        <v>0</v>
      </c>
      <c r="Q3031" s="4">
        <f>-IF(Table_GL_DATA_QUERY[[#This Row],[TRANSAMT]]&lt;0,Table_GL_DATA_QUERY[[#This Row],[TRANSAMT]],0)</f>
        <v>13236</v>
      </c>
      <c r="R3031" t="s">
        <v>26</v>
      </c>
      <c r="S3031" t="s">
        <v>27</v>
      </c>
    </row>
    <row r="3032" spans="1:19" x14ac:dyDescent="0.25">
      <c r="A3032" s="6">
        <v>20210723</v>
      </c>
      <c r="B3032" t="s">
        <v>768</v>
      </c>
      <c r="C3032" t="s">
        <v>3682</v>
      </c>
      <c r="D3032" t="s">
        <v>8131</v>
      </c>
      <c r="E3032" t="s">
        <v>110</v>
      </c>
      <c r="F3032" t="s">
        <v>150</v>
      </c>
      <c r="G3032" t="s">
        <v>477</v>
      </c>
      <c r="H3032">
        <v>0</v>
      </c>
      <c r="I3032">
        <v>0</v>
      </c>
      <c r="J3032" t="s">
        <v>472</v>
      </c>
      <c r="K3032" t="s">
        <v>8605</v>
      </c>
      <c r="L3032" t="s">
        <v>8606</v>
      </c>
      <c r="M30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2" t="s">
        <v>8607</v>
      </c>
      <c r="O3032" s="4">
        <v>-12382</v>
      </c>
      <c r="P3032" s="4">
        <f>IF(Table_GL_DATA_QUERY[[#This Row],[TRANSAMT]]&gt;0,Table_GL_DATA_QUERY[[#This Row],[TRANSAMT]],0)</f>
        <v>0</v>
      </c>
      <c r="Q3032" s="4">
        <f>-IF(Table_GL_DATA_QUERY[[#This Row],[TRANSAMT]]&lt;0,Table_GL_DATA_QUERY[[#This Row],[TRANSAMT]],0)</f>
        <v>12382</v>
      </c>
      <c r="R3032" t="s">
        <v>26</v>
      </c>
      <c r="S3032" t="s">
        <v>27</v>
      </c>
    </row>
    <row r="3033" spans="1:19" x14ac:dyDescent="0.25">
      <c r="A3033" s="6">
        <v>20210723</v>
      </c>
      <c r="B3033" t="s">
        <v>768</v>
      </c>
      <c r="C3033" t="s">
        <v>3682</v>
      </c>
      <c r="D3033" t="s">
        <v>8131</v>
      </c>
      <c r="E3033" t="s">
        <v>111</v>
      </c>
      <c r="F3033" t="s">
        <v>24</v>
      </c>
      <c r="G3033" t="s">
        <v>477</v>
      </c>
      <c r="H3033">
        <v>0</v>
      </c>
      <c r="I3033">
        <v>0</v>
      </c>
      <c r="J3033" t="s">
        <v>472</v>
      </c>
      <c r="K3033" t="s">
        <v>8608</v>
      </c>
      <c r="L3033" t="s">
        <v>8609</v>
      </c>
      <c r="M30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3" t="s">
        <v>649</v>
      </c>
      <c r="O3033" s="4">
        <v>-5577</v>
      </c>
      <c r="P3033" s="4">
        <f>IF(Table_GL_DATA_QUERY[[#This Row],[TRANSAMT]]&gt;0,Table_GL_DATA_QUERY[[#This Row],[TRANSAMT]],0)</f>
        <v>0</v>
      </c>
      <c r="Q3033" s="4">
        <f>-IF(Table_GL_DATA_QUERY[[#This Row],[TRANSAMT]]&lt;0,Table_GL_DATA_QUERY[[#This Row],[TRANSAMT]],0)</f>
        <v>5577</v>
      </c>
      <c r="R3033" t="s">
        <v>26</v>
      </c>
      <c r="S3033" t="s">
        <v>27</v>
      </c>
    </row>
    <row r="3034" spans="1:19" x14ac:dyDescent="0.25">
      <c r="A3034" s="6">
        <v>20210723</v>
      </c>
      <c r="B3034" t="s">
        <v>768</v>
      </c>
      <c r="C3034" t="s">
        <v>3682</v>
      </c>
      <c r="D3034" t="s">
        <v>8131</v>
      </c>
      <c r="E3034" t="s">
        <v>114</v>
      </c>
      <c r="F3034" t="s">
        <v>150</v>
      </c>
      <c r="G3034" t="s">
        <v>477</v>
      </c>
      <c r="H3034">
        <v>0</v>
      </c>
      <c r="I3034">
        <v>0</v>
      </c>
      <c r="J3034" t="s">
        <v>472</v>
      </c>
      <c r="K3034" t="s">
        <v>8610</v>
      </c>
      <c r="L3034" t="s">
        <v>8611</v>
      </c>
      <c r="M30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4" t="s">
        <v>3609</v>
      </c>
      <c r="O3034" s="4">
        <v>-19192</v>
      </c>
      <c r="P3034" s="4">
        <f>IF(Table_GL_DATA_QUERY[[#This Row],[TRANSAMT]]&gt;0,Table_GL_DATA_QUERY[[#This Row],[TRANSAMT]],0)</f>
        <v>0</v>
      </c>
      <c r="Q3034" s="4">
        <f>-IF(Table_GL_DATA_QUERY[[#This Row],[TRANSAMT]]&lt;0,Table_GL_DATA_QUERY[[#This Row],[TRANSAMT]],0)</f>
        <v>19192</v>
      </c>
      <c r="R3034" t="s">
        <v>26</v>
      </c>
      <c r="S3034" t="s">
        <v>27</v>
      </c>
    </row>
    <row r="3035" spans="1:19" x14ac:dyDescent="0.25">
      <c r="A3035" s="6">
        <v>20210723</v>
      </c>
      <c r="B3035" t="s">
        <v>768</v>
      </c>
      <c r="C3035" t="s">
        <v>3682</v>
      </c>
      <c r="D3035" t="s">
        <v>8131</v>
      </c>
      <c r="E3035" t="s">
        <v>115</v>
      </c>
      <c r="F3035" t="s">
        <v>24</v>
      </c>
      <c r="G3035" t="s">
        <v>477</v>
      </c>
      <c r="H3035">
        <v>0</v>
      </c>
      <c r="I3035">
        <v>0</v>
      </c>
      <c r="J3035" t="s">
        <v>472</v>
      </c>
      <c r="K3035" t="s">
        <v>8612</v>
      </c>
      <c r="L3035" t="s">
        <v>8613</v>
      </c>
      <c r="M30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5" t="s">
        <v>8614</v>
      </c>
      <c r="O3035" s="4">
        <v>-17198</v>
      </c>
      <c r="P3035" s="4">
        <f>IF(Table_GL_DATA_QUERY[[#This Row],[TRANSAMT]]&gt;0,Table_GL_DATA_QUERY[[#This Row],[TRANSAMT]],0)</f>
        <v>0</v>
      </c>
      <c r="Q3035" s="4">
        <f>-IF(Table_GL_DATA_QUERY[[#This Row],[TRANSAMT]]&lt;0,Table_GL_DATA_QUERY[[#This Row],[TRANSAMT]],0)</f>
        <v>17198</v>
      </c>
      <c r="R3035" t="s">
        <v>26</v>
      </c>
      <c r="S3035" t="s">
        <v>27</v>
      </c>
    </row>
    <row r="3036" spans="1:19" x14ac:dyDescent="0.25">
      <c r="A3036" s="6">
        <v>20210723</v>
      </c>
      <c r="B3036" t="s">
        <v>768</v>
      </c>
      <c r="C3036" t="s">
        <v>3682</v>
      </c>
      <c r="D3036" t="s">
        <v>8131</v>
      </c>
      <c r="E3036" t="s">
        <v>118</v>
      </c>
      <c r="F3036" t="s">
        <v>45</v>
      </c>
      <c r="G3036" t="s">
        <v>477</v>
      </c>
      <c r="H3036">
        <v>0</v>
      </c>
      <c r="I3036">
        <v>0</v>
      </c>
      <c r="J3036" t="s">
        <v>472</v>
      </c>
      <c r="K3036" t="s">
        <v>8615</v>
      </c>
      <c r="L3036" t="s">
        <v>8616</v>
      </c>
      <c r="M30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6" t="s">
        <v>843</v>
      </c>
      <c r="O3036" s="4">
        <v>-58153</v>
      </c>
      <c r="P3036" s="4">
        <f>IF(Table_GL_DATA_QUERY[[#This Row],[TRANSAMT]]&gt;0,Table_GL_DATA_QUERY[[#This Row],[TRANSAMT]],0)</f>
        <v>0</v>
      </c>
      <c r="Q3036" s="4">
        <f>-IF(Table_GL_DATA_QUERY[[#This Row],[TRANSAMT]]&lt;0,Table_GL_DATA_QUERY[[#This Row],[TRANSAMT]],0)</f>
        <v>58153</v>
      </c>
      <c r="R3036" t="s">
        <v>26</v>
      </c>
      <c r="S3036" t="s">
        <v>27</v>
      </c>
    </row>
    <row r="3037" spans="1:19" x14ac:dyDescent="0.25">
      <c r="A3037" s="6">
        <v>20210723</v>
      </c>
      <c r="B3037" t="s">
        <v>768</v>
      </c>
      <c r="C3037" t="s">
        <v>3682</v>
      </c>
      <c r="D3037" t="s">
        <v>8131</v>
      </c>
      <c r="E3037" t="s">
        <v>201</v>
      </c>
      <c r="F3037" t="s">
        <v>150</v>
      </c>
      <c r="G3037" t="s">
        <v>477</v>
      </c>
      <c r="H3037">
        <v>0</v>
      </c>
      <c r="I3037">
        <v>0</v>
      </c>
      <c r="J3037" t="s">
        <v>472</v>
      </c>
      <c r="K3037" t="s">
        <v>8617</v>
      </c>
      <c r="L3037" t="s">
        <v>8618</v>
      </c>
      <c r="M30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7" t="s">
        <v>838</v>
      </c>
      <c r="O3037" s="4">
        <v>-1609</v>
      </c>
      <c r="P3037" s="4">
        <f>IF(Table_GL_DATA_QUERY[[#This Row],[TRANSAMT]]&gt;0,Table_GL_DATA_QUERY[[#This Row],[TRANSAMT]],0)</f>
        <v>0</v>
      </c>
      <c r="Q3037" s="4">
        <f>-IF(Table_GL_DATA_QUERY[[#This Row],[TRANSAMT]]&lt;0,Table_GL_DATA_QUERY[[#This Row],[TRANSAMT]],0)</f>
        <v>1609</v>
      </c>
      <c r="R3037" t="s">
        <v>26</v>
      </c>
      <c r="S3037" t="s">
        <v>27</v>
      </c>
    </row>
    <row r="3038" spans="1:19" x14ac:dyDescent="0.25">
      <c r="A3038" s="6">
        <v>20210723</v>
      </c>
      <c r="B3038" t="s">
        <v>768</v>
      </c>
      <c r="C3038" t="s">
        <v>3682</v>
      </c>
      <c r="D3038" t="s">
        <v>8131</v>
      </c>
      <c r="E3038" t="s">
        <v>47</v>
      </c>
      <c r="F3038" t="s">
        <v>150</v>
      </c>
      <c r="G3038" t="s">
        <v>477</v>
      </c>
      <c r="H3038">
        <v>0</v>
      </c>
      <c r="I3038">
        <v>0</v>
      </c>
      <c r="J3038" t="s">
        <v>472</v>
      </c>
      <c r="K3038" t="s">
        <v>8619</v>
      </c>
      <c r="L3038" t="s">
        <v>8620</v>
      </c>
      <c r="M30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8" t="s">
        <v>8621</v>
      </c>
      <c r="O3038" s="4">
        <v>-4614</v>
      </c>
      <c r="P3038" s="4">
        <f>IF(Table_GL_DATA_QUERY[[#This Row],[TRANSAMT]]&gt;0,Table_GL_DATA_QUERY[[#This Row],[TRANSAMT]],0)</f>
        <v>0</v>
      </c>
      <c r="Q3038" s="4">
        <f>-IF(Table_GL_DATA_QUERY[[#This Row],[TRANSAMT]]&lt;0,Table_GL_DATA_QUERY[[#This Row],[TRANSAMT]],0)</f>
        <v>4614</v>
      </c>
      <c r="R3038" t="s">
        <v>26</v>
      </c>
      <c r="S3038" t="s">
        <v>27</v>
      </c>
    </row>
    <row r="3039" spans="1:19" x14ac:dyDescent="0.25">
      <c r="A3039" s="6">
        <v>20210723</v>
      </c>
      <c r="B3039" t="s">
        <v>768</v>
      </c>
      <c r="C3039" t="s">
        <v>3682</v>
      </c>
      <c r="D3039" t="s">
        <v>8131</v>
      </c>
      <c r="E3039" t="s">
        <v>120</v>
      </c>
      <c r="F3039" t="s">
        <v>150</v>
      </c>
      <c r="G3039" t="s">
        <v>477</v>
      </c>
      <c r="H3039">
        <v>0</v>
      </c>
      <c r="I3039">
        <v>0</v>
      </c>
      <c r="J3039" t="s">
        <v>472</v>
      </c>
      <c r="K3039" t="s">
        <v>8622</v>
      </c>
      <c r="L3039" t="s">
        <v>8623</v>
      </c>
      <c r="M30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39" t="s">
        <v>840</v>
      </c>
      <c r="O3039" s="4">
        <v>-2764</v>
      </c>
      <c r="P3039" s="4">
        <f>IF(Table_GL_DATA_QUERY[[#This Row],[TRANSAMT]]&gt;0,Table_GL_DATA_QUERY[[#This Row],[TRANSAMT]],0)</f>
        <v>0</v>
      </c>
      <c r="Q3039" s="4">
        <f>-IF(Table_GL_DATA_QUERY[[#This Row],[TRANSAMT]]&lt;0,Table_GL_DATA_QUERY[[#This Row],[TRANSAMT]],0)</f>
        <v>2764</v>
      </c>
      <c r="R3039" t="s">
        <v>26</v>
      </c>
      <c r="S3039" t="s">
        <v>27</v>
      </c>
    </row>
    <row r="3040" spans="1:19" x14ac:dyDescent="0.25">
      <c r="A3040" s="6">
        <v>20210723</v>
      </c>
      <c r="B3040" t="s">
        <v>768</v>
      </c>
      <c r="C3040" t="s">
        <v>3682</v>
      </c>
      <c r="D3040" t="s">
        <v>8131</v>
      </c>
      <c r="E3040" t="s">
        <v>122</v>
      </c>
      <c r="F3040" t="s">
        <v>150</v>
      </c>
      <c r="G3040" t="s">
        <v>477</v>
      </c>
      <c r="H3040">
        <v>0</v>
      </c>
      <c r="I3040">
        <v>0</v>
      </c>
      <c r="J3040" t="s">
        <v>472</v>
      </c>
      <c r="K3040" t="s">
        <v>8624</v>
      </c>
      <c r="L3040" t="s">
        <v>8625</v>
      </c>
      <c r="M30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0" t="s">
        <v>8626</v>
      </c>
      <c r="O3040" s="4">
        <v>-2897</v>
      </c>
      <c r="P3040" s="4">
        <f>IF(Table_GL_DATA_QUERY[[#This Row],[TRANSAMT]]&gt;0,Table_GL_DATA_QUERY[[#This Row],[TRANSAMT]],0)</f>
        <v>0</v>
      </c>
      <c r="Q3040" s="4">
        <f>-IF(Table_GL_DATA_QUERY[[#This Row],[TRANSAMT]]&lt;0,Table_GL_DATA_QUERY[[#This Row],[TRANSAMT]],0)</f>
        <v>2897</v>
      </c>
      <c r="R3040" t="s">
        <v>26</v>
      </c>
      <c r="S3040" t="s">
        <v>27</v>
      </c>
    </row>
    <row r="3041" spans="1:19" x14ac:dyDescent="0.25">
      <c r="A3041" s="6">
        <v>20210723</v>
      </c>
      <c r="B3041" t="s">
        <v>768</v>
      </c>
      <c r="C3041" t="s">
        <v>3682</v>
      </c>
      <c r="D3041" t="s">
        <v>8131</v>
      </c>
      <c r="E3041" t="s">
        <v>209</v>
      </c>
      <c r="F3041" t="s">
        <v>58</v>
      </c>
      <c r="G3041" t="s">
        <v>477</v>
      </c>
      <c r="H3041">
        <v>0</v>
      </c>
      <c r="I3041">
        <v>0</v>
      </c>
      <c r="J3041" t="s">
        <v>472</v>
      </c>
      <c r="K3041" t="s">
        <v>8627</v>
      </c>
      <c r="L3041" t="s">
        <v>8628</v>
      </c>
      <c r="M30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1" t="s">
        <v>8629</v>
      </c>
      <c r="O3041" s="4">
        <v>-4530</v>
      </c>
      <c r="P3041" s="4">
        <f>IF(Table_GL_DATA_QUERY[[#This Row],[TRANSAMT]]&gt;0,Table_GL_DATA_QUERY[[#This Row],[TRANSAMT]],0)</f>
        <v>0</v>
      </c>
      <c r="Q3041" s="4">
        <f>-IF(Table_GL_DATA_QUERY[[#This Row],[TRANSAMT]]&lt;0,Table_GL_DATA_QUERY[[#This Row],[TRANSAMT]],0)</f>
        <v>4530</v>
      </c>
      <c r="R3041" t="s">
        <v>26</v>
      </c>
      <c r="S3041" t="s">
        <v>27</v>
      </c>
    </row>
    <row r="3042" spans="1:19" x14ac:dyDescent="0.25">
      <c r="A3042" s="6">
        <v>20210723</v>
      </c>
      <c r="B3042" t="s">
        <v>768</v>
      </c>
      <c r="C3042" t="s">
        <v>3682</v>
      </c>
      <c r="D3042" t="s">
        <v>8131</v>
      </c>
      <c r="E3042" t="s">
        <v>210</v>
      </c>
      <c r="F3042" t="s">
        <v>150</v>
      </c>
      <c r="G3042" t="s">
        <v>477</v>
      </c>
      <c r="H3042">
        <v>0</v>
      </c>
      <c r="I3042">
        <v>0</v>
      </c>
      <c r="J3042" t="s">
        <v>472</v>
      </c>
      <c r="K3042" t="s">
        <v>8630</v>
      </c>
      <c r="L3042" t="s">
        <v>8631</v>
      </c>
      <c r="M30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2" t="s">
        <v>8632</v>
      </c>
      <c r="O3042" s="4">
        <v>-1768</v>
      </c>
      <c r="P3042" s="4">
        <f>IF(Table_GL_DATA_QUERY[[#This Row],[TRANSAMT]]&gt;0,Table_GL_DATA_QUERY[[#This Row],[TRANSAMT]],0)</f>
        <v>0</v>
      </c>
      <c r="Q3042" s="4">
        <f>-IF(Table_GL_DATA_QUERY[[#This Row],[TRANSAMT]]&lt;0,Table_GL_DATA_QUERY[[#This Row],[TRANSAMT]],0)</f>
        <v>1768</v>
      </c>
      <c r="R3042" t="s">
        <v>26</v>
      </c>
      <c r="S3042" t="s">
        <v>27</v>
      </c>
    </row>
    <row r="3043" spans="1:19" x14ac:dyDescent="0.25">
      <c r="A3043" s="6">
        <v>20210723</v>
      </c>
      <c r="B3043" t="s">
        <v>768</v>
      </c>
      <c r="C3043" t="s">
        <v>3682</v>
      </c>
      <c r="D3043" t="s">
        <v>8131</v>
      </c>
      <c r="E3043" t="s">
        <v>124</v>
      </c>
      <c r="F3043" t="s">
        <v>24</v>
      </c>
      <c r="G3043" t="s">
        <v>477</v>
      </c>
      <c r="H3043">
        <v>0</v>
      </c>
      <c r="I3043">
        <v>0</v>
      </c>
      <c r="J3043" t="s">
        <v>472</v>
      </c>
      <c r="K3043" t="s">
        <v>8633</v>
      </c>
      <c r="L3043" t="s">
        <v>8634</v>
      </c>
      <c r="M30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3" t="s">
        <v>8635</v>
      </c>
      <c r="O3043" s="4">
        <v>-589</v>
      </c>
      <c r="P3043" s="4">
        <f>IF(Table_GL_DATA_QUERY[[#This Row],[TRANSAMT]]&gt;0,Table_GL_DATA_QUERY[[#This Row],[TRANSAMT]],0)</f>
        <v>0</v>
      </c>
      <c r="Q3043" s="4">
        <f>-IF(Table_GL_DATA_QUERY[[#This Row],[TRANSAMT]]&lt;0,Table_GL_DATA_QUERY[[#This Row],[TRANSAMT]],0)</f>
        <v>589</v>
      </c>
      <c r="R3043" t="s">
        <v>26</v>
      </c>
      <c r="S3043" t="s">
        <v>27</v>
      </c>
    </row>
    <row r="3044" spans="1:19" x14ac:dyDescent="0.25">
      <c r="A3044" s="6">
        <v>20210723</v>
      </c>
      <c r="B3044" t="s">
        <v>768</v>
      </c>
      <c r="C3044" t="s">
        <v>3682</v>
      </c>
      <c r="D3044" t="s">
        <v>8131</v>
      </c>
      <c r="E3044" t="s">
        <v>130</v>
      </c>
      <c r="F3044" t="s">
        <v>150</v>
      </c>
      <c r="G3044" t="s">
        <v>477</v>
      </c>
      <c r="H3044">
        <v>0</v>
      </c>
      <c r="I3044">
        <v>0</v>
      </c>
      <c r="J3044" t="s">
        <v>472</v>
      </c>
      <c r="K3044" t="s">
        <v>8636</v>
      </c>
      <c r="L3044" t="s">
        <v>8637</v>
      </c>
      <c r="M30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4" t="s">
        <v>3318</v>
      </c>
      <c r="O3044" s="4">
        <v>-4477</v>
      </c>
      <c r="P3044" s="4">
        <f>IF(Table_GL_DATA_QUERY[[#This Row],[TRANSAMT]]&gt;0,Table_GL_DATA_QUERY[[#This Row],[TRANSAMT]],0)</f>
        <v>0</v>
      </c>
      <c r="Q3044" s="4">
        <f>-IF(Table_GL_DATA_QUERY[[#This Row],[TRANSAMT]]&lt;0,Table_GL_DATA_QUERY[[#This Row],[TRANSAMT]],0)</f>
        <v>4477</v>
      </c>
      <c r="R3044" t="s">
        <v>26</v>
      </c>
      <c r="S3044" t="s">
        <v>27</v>
      </c>
    </row>
    <row r="3045" spans="1:19" x14ac:dyDescent="0.25">
      <c r="A3045" s="6">
        <v>20210723</v>
      </c>
      <c r="B3045" t="s">
        <v>768</v>
      </c>
      <c r="C3045" t="s">
        <v>3682</v>
      </c>
      <c r="D3045" t="s">
        <v>8131</v>
      </c>
      <c r="E3045" t="s">
        <v>153</v>
      </c>
      <c r="F3045" t="s">
        <v>58</v>
      </c>
      <c r="G3045" t="s">
        <v>477</v>
      </c>
      <c r="H3045">
        <v>0</v>
      </c>
      <c r="I3045">
        <v>0</v>
      </c>
      <c r="J3045" t="s">
        <v>472</v>
      </c>
      <c r="K3045" t="s">
        <v>8638</v>
      </c>
      <c r="L3045" t="s">
        <v>8639</v>
      </c>
      <c r="M30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5" t="s">
        <v>8640</v>
      </c>
      <c r="O3045" s="4">
        <v>-12567</v>
      </c>
      <c r="P3045" s="4">
        <f>IF(Table_GL_DATA_QUERY[[#This Row],[TRANSAMT]]&gt;0,Table_GL_DATA_QUERY[[#This Row],[TRANSAMT]],0)</f>
        <v>0</v>
      </c>
      <c r="Q3045" s="4">
        <f>-IF(Table_GL_DATA_QUERY[[#This Row],[TRANSAMT]]&lt;0,Table_GL_DATA_QUERY[[#This Row],[TRANSAMT]],0)</f>
        <v>12567</v>
      </c>
      <c r="R3045" t="s">
        <v>26</v>
      </c>
      <c r="S3045" t="s">
        <v>27</v>
      </c>
    </row>
    <row r="3046" spans="1:19" x14ac:dyDescent="0.25">
      <c r="A3046" s="6">
        <v>20210723</v>
      </c>
      <c r="B3046" t="s">
        <v>768</v>
      </c>
      <c r="C3046" t="s">
        <v>3682</v>
      </c>
      <c r="D3046" t="s">
        <v>8131</v>
      </c>
      <c r="E3046" t="s">
        <v>133</v>
      </c>
      <c r="F3046" t="s">
        <v>24</v>
      </c>
      <c r="G3046" t="s">
        <v>477</v>
      </c>
      <c r="H3046">
        <v>0</v>
      </c>
      <c r="I3046">
        <v>0</v>
      </c>
      <c r="J3046" t="s">
        <v>472</v>
      </c>
      <c r="K3046" t="s">
        <v>483</v>
      </c>
      <c r="L3046" t="s">
        <v>8641</v>
      </c>
      <c r="M30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6" t="s">
        <v>1214</v>
      </c>
      <c r="O3046" s="4">
        <v>-1500</v>
      </c>
      <c r="P3046" s="4">
        <f>IF(Table_GL_DATA_QUERY[[#This Row],[TRANSAMT]]&gt;0,Table_GL_DATA_QUERY[[#This Row],[TRANSAMT]],0)</f>
        <v>0</v>
      </c>
      <c r="Q3046" s="4">
        <f>-IF(Table_GL_DATA_QUERY[[#This Row],[TRANSAMT]]&lt;0,Table_GL_DATA_QUERY[[#This Row],[TRANSAMT]],0)</f>
        <v>1500</v>
      </c>
      <c r="R3046" t="s">
        <v>26</v>
      </c>
      <c r="S3046" t="s">
        <v>27</v>
      </c>
    </row>
    <row r="3047" spans="1:19" x14ac:dyDescent="0.25">
      <c r="A3047" s="6">
        <v>20210723</v>
      </c>
      <c r="B3047" t="s">
        <v>768</v>
      </c>
      <c r="C3047" t="s">
        <v>3682</v>
      </c>
      <c r="D3047" t="s">
        <v>8131</v>
      </c>
      <c r="E3047" t="s">
        <v>134</v>
      </c>
      <c r="F3047" t="s">
        <v>24</v>
      </c>
      <c r="G3047" t="s">
        <v>477</v>
      </c>
      <c r="H3047">
        <v>0</v>
      </c>
      <c r="I3047">
        <v>0</v>
      </c>
      <c r="J3047" t="s">
        <v>472</v>
      </c>
      <c r="K3047" t="s">
        <v>483</v>
      </c>
      <c r="L3047" t="s">
        <v>8642</v>
      </c>
      <c r="M30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7" t="s">
        <v>1872</v>
      </c>
      <c r="O3047" s="4">
        <v>-1250</v>
      </c>
      <c r="P3047" s="4">
        <f>IF(Table_GL_DATA_QUERY[[#This Row],[TRANSAMT]]&gt;0,Table_GL_DATA_QUERY[[#This Row],[TRANSAMT]],0)</f>
        <v>0</v>
      </c>
      <c r="Q3047" s="4">
        <f>-IF(Table_GL_DATA_QUERY[[#This Row],[TRANSAMT]]&lt;0,Table_GL_DATA_QUERY[[#This Row],[TRANSAMT]],0)</f>
        <v>1250</v>
      </c>
      <c r="R3047" t="s">
        <v>26</v>
      </c>
      <c r="S3047" t="s">
        <v>27</v>
      </c>
    </row>
    <row r="3048" spans="1:19" x14ac:dyDescent="0.25">
      <c r="A3048" s="6">
        <v>20210723</v>
      </c>
      <c r="B3048" t="s">
        <v>768</v>
      </c>
      <c r="C3048" t="s">
        <v>3682</v>
      </c>
      <c r="D3048" t="s">
        <v>8131</v>
      </c>
      <c r="E3048" t="s">
        <v>203</v>
      </c>
      <c r="F3048" t="s">
        <v>24</v>
      </c>
      <c r="G3048" t="s">
        <v>477</v>
      </c>
      <c r="H3048">
        <v>0</v>
      </c>
      <c r="I3048">
        <v>0</v>
      </c>
      <c r="J3048" t="s">
        <v>472</v>
      </c>
      <c r="K3048" t="s">
        <v>8643</v>
      </c>
      <c r="L3048" t="s">
        <v>8644</v>
      </c>
      <c r="M30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8" t="s">
        <v>8645</v>
      </c>
      <c r="O3048" s="4">
        <v>-15100</v>
      </c>
      <c r="P3048" s="4">
        <f>IF(Table_GL_DATA_QUERY[[#This Row],[TRANSAMT]]&gt;0,Table_GL_DATA_QUERY[[#This Row],[TRANSAMT]],0)</f>
        <v>0</v>
      </c>
      <c r="Q3048" s="4">
        <f>-IF(Table_GL_DATA_QUERY[[#This Row],[TRANSAMT]]&lt;0,Table_GL_DATA_QUERY[[#This Row],[TRANSAMT]],0)</f>
        <v>15100</v>
      </c>
      <c r="R3048" t="s">
        <v>26</v>
      </c>
      <c r="S3048" t="s">
        <v>456</v>
      </c>
    </row>
    <row r="3049" spans="1:19" x14ac:dyDescent="0.25">
      <c r="A3049" s="6">
        <v>20210723</v>
      </c>
      <c r="B3049" t="s">
        <v>768</v>
      </c>
      <c r="C3049" t="s">
        <v>3682</v>
      </c>
      <c r="D3049" t="s">
        <v>8131</v>
      </c>
      <c r="E3049" t="s">
        <v>135</v>
      </c>
      <c r="F3049" t="s">
        <v>41</v>
      </c>
      <c r="G3049" t="s">
        <v>477</v>
      </c>
      <c r="H3049">
        <v>0</v>
      </c>
      <c r="I3049">
        <v>0</v>
      </c>
      <c r="J3049" t="s">
        <v>472</v>
      </c>
      <c r="K3049" t="s">
        <v>8646</v>
      </c>
      <c r="L3049" t="s">
        <v>8647</v>
      </c>
      <c r="M30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49" t="s">
        <v>1470</v>
      </c>
      <c r="O3049" s="4">
        <v>-10278</v>
      </c>
      <c r="P3049" s="4">
        <f>IF(Table_GL_DATA_QUERY[[#This Row],[TRANSAMT]]&gt;0,Table_GL_DATA_QUERY[[#This Row],[TRANSAMT]],0)</f>
        <v>0</v>
      </c>
      <c r="Q3049" s="4">
        <f>-IF(Table_GL_DATA_QUERY[[#This Row],[TRANSAMT]]&lt;0,Table_GL_DATA_QUERY[[#This Row],[TRANSAMT]],0)</f>
        <v>10278</v>
      </c>
      <c r="R3049" t="s">
        <v>26</v>
      </c>
      <c r="S3049" t="s">
        <v>27</v>
      </c>
    </row>
    <row r="3050" spans="1:19" x14ac:dyDescent="0.25">
      <c r="A3050" s="6">
        <v>20210723</v>
      </c>
      <c r="B3050" t="s">
        <v>768</v>
      </c>
      <c r="C3050" t="s">
        <v>3682</v>
      </c>
      <c r="D3050" t="s">
        <v>8131</v>
      </c>
      <c r="E3050" t="s">
        <v>136</v>
      </c>
      <c r="F3050" t="s">
        <v>24</v>
      </c>
      <c r="G3050" t="s">
        <v>477</v>
      </c>
      <c r="H3050">
        <v>0</v>
      </c>
      <c r="I3050">
        <v>0</v>
      </c>
      <c r="J3050" t="s">
        <v>472</v>
      </c>
      <c r="K3050" t="s">
        <v>8648</v>
      </c>
      <c r="L3050" t="s">
        <v>8649</v>
      </c>
      <c r="M30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50" t="s">
        <v>8650</v>
      </c>
      <c r="O3050" s="4">
        <v>-57240</v>
      </c>
      <c r="P3050" s="4">
        <f>IF(Table_GL_DATA_QUERY[[#This Row],[TRANSAMT]]&gt;0,Table_GL_DATA_QUERY[[#This Row],[TRANSAMT]],0)</f>
        <v>0</v>
      </c>
      <c r="Q3050" s="4">
        <f>-IF(Table_GL_DATA_QUERY[[#This Row],[TRANSAMT]]&lt;0,Table_GL_DATA_QUERY[[#This Row],[TRANSAMT]],0)</f>
        <v>57240</v>
      </c>
      <c r="R3050" t="s">
        <v>26</v>
      </c>
      <c r="S3050" t="s">
        <v>27</v>
      </c>
    </row>
    <row r="3051" spans="1:19" x14ac:dyDescent="0.25">
      <c r="A3051" s="6">
        <v>20210723</v>
      </c>
      <c r="B3051" t="s">
        <v>768</v>
      </c>
      <c r="C3051" t="s">
        <v>3682</v>
      </c>
      <c r="D3051" t="s">
        <v>8651</v>
      </c>
      <c r="E3051" t="s">
        <v>23</v>
      </c>
      <c r="F3051" t="s">
        <v>24</v>
      </c>
      <c r="G3051" t="s">
        <v>1074</v>
      </c>
      <c r="H3051">
        <v>0</v>
      </c>
      <c r="I3051">
        <v>0</v>
      </c>
      <c r="J3051" t="s">
        <v>61</v>
      </c>
      <c r="K3051" t="s">
        <v>8652</v>
      </c>
      <c r="L3051" t="s">
        <v>8653</v>
      </c>
      <c r="M30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000010601023</v>
      </c>
      <c r="N3051" t="s">
        <v>123</v>
      </c>
      <c r="O3051" s="4">
        <v>-153517</v>
      </c>
      <c r="P3051" s="4">
        <f>IF(Table_GL_DATA_QUERY[[#This Row],[TRANSAMT]]&gt;0,Table_GL_DATA_QUERY[[#This Row],[TRANSAMT]],0)</f>
        <v>0</v>
      </c>
      <c r="Q3051" s="4">
        <f>-IF(Table_GL_DATA_QUERY[[#This Row],[TRANSAMT]]&lt;0,Table_GL_DATA_QUERY[[#This Row],[TRANSAMT]],0)</f>
        <v>153517</v>
      </c>
      <c r="R3051" t="s">
        <v>31</v>
      </c>
      <c r="S3051" t="s">
        <v>27</v>
      </c>
    </row>
    <row r="3052" spans="1:19" x14ac:dyDescent="0.25">
      <c r="A3052" s="6">
        <v>20210702</v>
      </c>
      <c r="B3052" t="s">
        <v>768</v>
      </c>
      <c r="C3052" t="s">
        <v>3682</v>
      </c>
      <c r="D3052" t="s">
        <v>17743</v>
      </c>
      <c r="E3052" t="s">
        <v>101</v>
      </c>
      <c r="F3052" t="s">
        <v>41</v>
      </c>
      <c r="G3052" t="s">
        <v>230</v>
      </c>
      <c r="H3052">
        <v>0</v>
      </c>
      <c r="I3052">
        <v>0</v>
      </c>
      <c r="J3052" t="s">
        <v>473</v>
      </c>
      <c r="K3052" t="s">
        <v>951</v>
      </c>
      <c r="L3052" t="s">
        <v>17768</v>
      </c>
      <c r="M30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52" t="s">
        <v>17769</v>
      </c>
      <c r="O3052" s="4">
        <v>1798770</v>
      </c>
      <c r="P3052" s="4">
        <f>IF(Table_GL_DATA_QUERY[[#This Row],[TRANSAMT]]&gt;0,Table_GL_DATA_QUERY[[#This Row],[TRANSAMT]],0)</f>
        <v>1798770</v>
      </c>
      <c r="Q3052" s="4">
        <f>-IF(Table_GL_DATA_QUERY[[#This Row],[TRANSAMT]]&lt;0,Table_GL_DATA_QUERY[[#This Row],[TRANSAMT]],0)</f>
        <v>0</v>
      </c>
      <c r="R3052" t="s">
        <v>31</v>
      </c>
      <c r="S3052" t="s">
        <v>27</v>
      </c>
    </row>
    <row r="3053" spans="1:19" x14ac:dyDescent="0.25">
      <c r="A3053" s="6">
        <v>20210702</v>
      </c>
      <c r="B3053" t="s">
        <v>768</v>
      </c>
      <c r="C3053" t="s">
        <v>3682</v>
      </c>
      <c r="D3053" t="s">
        <v>17743</v>
      </c>
      <c r="E3053" t="s">
        <v>103</v>
      </c>
      <c r="F3053" t="s">
        <v>41</v>
      </c>
      <c r="G3053" t="s">
        <v>230</v>
      </c>
      <c r="H3053">
        <v>0</v>
      </c>
      <c r="I3053">
        <v>0</v>
      </c>
      <c r="J3053" t="s">
        <v>473</v>
      </c>
      <c r="K3053" t="s">
        <v>17770</v>
      </c>
      <c r="L3053" t="s">
        <v>17771</v>
      </c>
      <c r="M30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53" t="s">
        <v>17772</v>
      </c>
      <c r="O3053" s="4">
        <v>430041</v>
      </c>
      <c r="P3053" s="4">
        <f>IF(Table_GL_DATA_QUERY[[#This Row],[TRANSAMT]]&gt;0,Table_GL_DATA_QUERY[[#This Row],[TRANSAMT]],0)</f>
        <v>430041</v>
      </c>
      <c r="Q3053" s="4">
        <f>-IF(Table_GL_DATA_QUERY[[#This Row],[TRANSAMT]]&lt;0,Table_GL_DATA_QUERY[[#This Row],[TRANSAMT]],0)</f>
        <v>0</v>
      </c>
      <c r="R3053" t="s">
        <v>31</v>
      </c>
      <c r="S3053" t="s">
        <v>27</v>
      </c>
    </row>
    <row r="3054" spans="1:19" x14ac:dyDescent="0.25">
      <c r="A3054" s="6">
        <v>20210705</v>
      </c>
      <c r="B3054" t="s">
        <v>768</v>
      </c>
      <c r="C3054" t="s">
        <v>3682</v>
      </c>
      <c r="D3054" t="s">
        <v>17743</v>
      </c>
      <c r="E3054" t="s">
        <v>104</v>
      </c>
      <c r="F3054" t="s">
        <v>41</v>
      </c>
      <c r="G3054" t="s">
        <v>230</v>
      </c>
      <c r="H3054">
        <v>0</v>
      </c>
      <c r="I3054">
        <v>0</v>
      </c>
      <c r="J3054" t="s">
        <v>473</v>
      </c>
      <c r="K3054" t="s">
        <v>17773</v>
      </c>
      <c r="L3054" t="s">
        <v>17774</v>
      </c>
      <c r="M30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54" t="s">
        <v>17775</v>
      </c>
      <c r="O3054" s="4">
        <v>317107</v>
      </c>
      <c r="P3054" s="4">
        <f>IF(Table_GL_DATA_QUERY[[#This Row],[TRANSAMT]]&gt;0,Table_GL_DATA_QUERY[[#This Row],[TRANSAMT]],0)</f>
        <v>317107</v>
      </c>
      <c r="Q3054" s="4">
        <f>-IF(Table_GL_DATA_QUERY[[#This Row],[TRANSAMT]]&lt;0,Table_GL_DATA_QUERY[[#This Row],[TRANSAMT]],0)</f>
        <v>0</v>
      </c>
      <c r="R3054" t="s">
        <v>31</v>
      </c>
      <c r="S3054" t="s">
        <v>27</v>
      </c>
    </row>
    <row r="3055" spans="1:19" x14ac:dyDescent="0.25">
      <c r="A3055" s="6">
        <v>20210705</v>
      </c>
      <c r="B3055" t="s">
        <v>768</v>
      </c>
      <c r="C3055" t="s">
        <v>3682</v>
      </c>
      <c r="D3055" t="s">
        <v>17743</v>
      </c>
      <c r="E3055" t="s">
        <v>106</v>
      </c>
      <c r="F3055" t="s">
        <v>41</v>
      </c>
      <c r="G3055" t="s">
        <v>230</v>
      </c>
      <c r="H3055">
        <v>0</v>
      </c>
      <c r="I3055">
        <v>0</v>
      </c>
      <c r="J3055" t="s">
        <v>473</v>
      </c>
      <c r="K3055" t="s">
        <v>17776</v>
      </c>
      <c r="L3055" t="s">
        <v>17777</v>
      </c>
      <c r="M30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55" t="s">
        <v>17778</v>
      </c>
      <c r="O3055" s="4">
        <v>2437457</v>
      </c>
      <c r="P3055" s="4">
        <f>IF(Table_GL_DATA_QUERY[[#This Row],[TRANSAMT]]&gt;0,Table_GL_DATA_QUERY[[#This Row],[TRANSAMT]],0)</f>
        <v>2437457</v>
      </c>
      <c r="Q3055" s="4">
        <f>-IF(Table_GL_DATA_QUERY[[#This Row],[TRANSAMT]]&lt;0,Table_GL_DATA_QUERY[[#This Row],[TRANSAMT]],0)</f>
        <v>0</v>
      </c>
      <c r="R3055" t="s">
        <v>31</v>
      </c>
      <c r="S3055" t="s">
        <v>27</v>
      </c>
    </row>
    <row r="3056" spans="1:19" x14ac:dyDescent="0.25">
      <c r="A3056" s="6">
        <v>20210705</v>
      </c>
      <c r="B3056" t="s">
        <v>768</v>
      </c>
      <c r="C3056" t="s">
        <v>3682</v>
      </c>
      <c r="D3056" t="s">
        <v>17743</v>
      </c>
      <c r="E3056" t="s">
        <v>107</v>
      </c>
      <c r="F3056" t="s">
        <v>41</v>
      </c>
      <c r="G3056" t="s">
        <v>230</v>
      </c>
      <c r="H3056">
        <v>0</v>
      </c>
      <c r="I3056">
        <v>0</v>
      </c>
      <c r="J3056" t="s">
        <v>473</v>
      </c>
      <c r="K3056" t="s">
        <v>17779</v>
      </c>
      <c r="L3056" t="s">
        <v>17780</v>
      </c>
      <c r="M30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56" t="s">
        <v>17781</v>
      </c>
      <c r="O3056" s="4">
        <v>4315813</v>
      </c>
      <c r="P3056" s="4">
        <f>IF(Table_GL_DATA_QUERY[[#This Row],[TRANSAMT]]&gt;0,Table_GL_DATA_QUERY[[#This Row],[TRANSAMT]],0)</f>
        <v>4315813</v>
      </c>
      <c r="Q3056" s="4">
        <f>-IF(Table_GL_DATA_QUERY[[#This Row],[TRANSAMT]]&lt;0,Table_GL_DATA_QUERY[[#This Row],[TRANSAMT]],0)</f>
        <v>0</v>
      </c>
      <c r="R3056" t="s">
        <v>31</v>
      </c>
      <c r="S3056" t="s">
        <v>27</v>
      </c>
    </row>
    <row r="3057" spans="1:19" x14ac:dyDescent="0.25">
      <c r="A3057" s="6">
        <v>20210705</v>
      </c>
      <c r="B3057" t="s">
        <v>768</v>
      </c>
      <c r="C3057" t="s">
        <v>3682</v>
      </c>
      <c r="D3057" t="s">
        <v>17743</v>
      </c>
      <c r="E3057" t="s">
        <v>109</v>
      </c>
      <c r="F3057" t="s">
        <v>180</v>
      </c>
      <c r="G3057" t="s">
        <v>230</v>
      </c>
      <c r="H3057">
        <v>0</v>
      </c>
      <c r="I3057">
        <v>0</v>
      </c>
      <c r="J3057" t="s">
        <v>473</v>
      </c>
      <c r="K3057" t="s">
        <v>17782</v>
      </c>
      <c r="L3057" t="s">
        <v>17783</v>
      </c>
      <c r="M30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57" t="s">
        <v>17784</v>
      </c>
      <c r="O3057" s="4">
        <v>149178</v>
      </c>
      <c r="P3057" s="4">
        <f>IF(Table_GL_DATA_QUERY[[#This Row],[TRANSAMT]]&gt;0,Table_GL_DATA_QUERY[[#This Row],[TRANSAMT]],0)</f>
        <v>149178</v>
      </c>
      <c r="Q3057" s="4">
        <f>-IF(Table_GL_DATA_QUERY[[#This Row],[TRANSAMT]]&lt;0,Table_GL_DATA_QUERY[[#This Row],[TRANSAMT]],0)</f>
        <v>0</v>
      </c>
      <c r="R3057" t="s">
        <v>31</v>
      </c>
      <c r="S3057" t="s">
        <v>27</v>
      </c>
    </row>
    <row r="3058" spans="1:19" x14ac:dyDescent="0.25">
      <c r="A3058" s="6">
        <v>20210705</v>
      </c>
      <c r="B3058" t="s">
        <v>768</v>
      </c>
      <c r="C3058" t="s">
        <v>3682</v>
      </c>
      <c r="D3058" t="s">
        <v>17743</v>
      </c>
      <c r="E3058" t="s">
        <v>193</v>
      </c>
      <c r="F3058" t="s">
        <v>150</v>
      </c>
      <c r="G3058" t="s">
        <v>230</v>
      </c>
      <c r="H3058">
        <v>0</v>
      </c>
      <c r="I3058">
        <v>0</v>
      </c>
      <c r="J3058" t="s">
        <v>473</v>
      </c>
      <c r="K3058" t="s">
        <v>17757</v>
      </c>
      <c r="L3058" t="s">
        <v>17785</v>
      </c>
      <c r="M30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58" t="s">
        <v>17759</v>
      </c>
      <c r="O3058" s="4">
        <v>134489</v>
      </c>
      <c r="P3058" s="4">
        <f>IF(Table_GL_DATA_QUERY[[#This Row],[TRANSAMT]]&gt;0,Table_GL_DATA_QUERY[[#This Row],[TRANSAMT]],0)</f>
        <v>134489</v>
      </c>
      <c r="Q3058" s="4">
        <f>-IF(Table_GL_DATA_QUERY[[#This Row],[TRANSAMT]]&lt;0,Table_GL_DATA_QUERY[[#This Row],[TRANSAMT]],0)</f>
        <v>0</v>
      </c>
      <c r="R3058" t="s">
        <v>31</v>
      </c>
      <c r="S3058" t="s">
        <v>27</v>
      </c>
    </row>
    <row r="3059" spans="1:19" x14ac:dyDescent="0.25">
      <c r="A3059" s="6">
        <v>20210705</v>
      </c>
      <c r="B3059" t="s">
        <v>768</v>
      </c>
      <c r="C3059" t="s">
        <v>3682</v>
      </c>
      <c r="D3059" t="s">
        <v>17743</v>
      </c>
      <c r="E3059" t="s">
        <v>196</v>
      </c>
      <c r="F3059" t="s">
        <v>41</v>
      </c>
      <c r="G3059" t="s">
        <v>230</v>
      </c>
      <c r="H3059">
        <v>0</v>
      </c>
      <c r="I3059">
        <v>0</v>
      </c>
      <c r="J3059" t="s">
        <v>473</v>
      </c>
      <c r="K3059" t="s">
        <v>5131</v>
      </c>
      <c r="L3059" t="s">
        <v>17786</v>
      </c>
      <c r="M30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59" t="s">
        <v>17787</v>
      </c>
      <c r="O3059" s="4">
        <v>4134906</v>
      </c>
      <c r="P3059" s="4">
        <f>IF(Table_GL_DATA_QUERY[[#This Row],[TRANSAMT]]&gt;0,Table_GL_DATA_QUERY[[#This Row],[TRANSAMT]],0)</f>
        <v>4134906</v>
      </c>
      <c r="Q3059" s="4">
        <f>-IF(Table_GL_DATA_QUERY[[#This Row],[TRANSAMT]]&lt;0,Table_GL_DATA_QUERY[[#This Row],[TRANSAMT]],0)</f>
        <v>0</v>
      </c>
      <c r="R3059" t="s">
        <v>31</v>
      </c>
      <c r="S3059" t="s">
        <v>27</v>
      </c>
    </row>
    <row r="3060" spans="1:19" x14ac:dyDescent="0.25">
      <c r="A3060" s="6">
        <v>20210705</v>
      </c>
      <c r="B3060" t="s">
        <v>768</v>
      </c>
      <c r="C3060" t="s">
        <v>3682</v>
      </c>
      <c r="D3060" t="s">
        <v>17743</v>
      </c>
      <c r="E3060" t="s">
        <v>197</v>
      </c>
      <c r="F3060" t="s">
        <v>41</v>
      </c>
      <c r="G3060" t="s">
        <v>230</v>
      </c>
      <c r="H3060">
        <v>0</v>
      </c>
      <c r="I3060">
        <v>0</v>
      </c>
      <c r="J3060" t="s">
        <v>473</v>
      </c>
      <c r="K3060" t="s">
        <v>5131</v>
      </c>
      <c r="L3060" t="s">
        <v>17788</v>
      </c>
      <c r="M30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0" t="s">
        <v>17789</v>
      </c>
      <c r="O3060" s="4">
        <v>1720290</v>
      </c>
      <c r="P3060" s="4">
        <f>IF(Table_GL_DATA_QUERY[[#This Row],[TRANSAMT]]&gt;0,Table_GL_DATA_QUERY[[#This Row],[TRANSAMT]],0)</f>
        <v>1720290</v>
      </c>
      <c r="Q3060" s="4">
        <f>-IF(Table_GL_DATA_QUERY[[#This Row],[TRANSAMT]]&lt;0,Table_GL_DATA_QUERY[[#This Row],[TRANSAMT]],0)</f>
        <v>0</v>
      </c>
      <c r="R3060" t="s">
        <v>31</v>
      </c>
      <c r="S3060" t="s">
        <v>27</v>
      </c>
    </row>
    <row r="3061" spans="1:19" x14ac:dyDescent="0.25">
      <c r="A3061" s="6">
        <v>20210705</v>
      </c>
      <c r="B3061" t="s">
        <v>768</v>
      </c>
      <c r="C3061" t="s">
        <v>3682</v>
      </c>
      <c r="D3061" t="s">
        <v>17743</v>
      </c>
      <c r="E3061" t="s">
        <v>198</v>
      </c>
      <c r="F3061" t="s">
        <v>41</v>
      </c>
      <c r="G3061" t="s">
        <v>230</v>
      </c>
      <c r="H3061">
        <v>0</v>
      </c>
      <c r="I3061">
        <v>0</v>
      </c>
      <c r="J3061" t="s">
        <v>473</v>
      </c>
      <c r="K3061" t="s">
        <v>5131</v>
      </c>
      <c r="L3061" t="s">
        <v>17790</v>
      </c>
      <c r="M30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1" t="s">
        <v>17791</v>
      </c>
      <c r="O3061" s="4">
        <v>3163632</v>
      </c>
      <c r="P3061" s="4">
        <f>IF(Table_GL_DATA_QUERY[[#This Row],[TRANSAMT]]&gt;0,Table_GL_DATA_QUERY[[#This Row],[TRANSAMT]],0)</f>
        <v>3163632</v>
      </c>
      <c r="Q3061" s="4">
        <f>-IF(Table_GL_DATA_QUERY[[#This Row],[TRANSAMT]]&lt;0,Table_GL_DATA_QUERY[[#This Row],[TRANSAMT]],0)</f>
        <v>0</v>
      </c>
      <c r="R3061" t="s">
        <v>31</v>
      </c>
      <c r="S3061" t="s">
        <v>27</v>
      </c>
    </row>
    <row r="3062" spans="1:19" x14ac:dyDescent="0.25">
      <c r="A3062" s="6">
        <v>20210705</v>
      </c>
      <c r="B3062" t="s">
        <v>768</v>
      </c>
      <c r="C3062" t="s">
        <v>3682</v>
      </c>
      <c r="D3062" t="s">
        <v>17743</v>
      </c>
      <c r="E3062" t="s">
        <v>110</v>
      </c>
      <c r="F3062" t="s">
        <v>24</v>
      </c>
      <c r="G3062" t="s">
        <v>230</v>
      </c>
      <c r="H3062">
        <v>0</v>
      </c>
      <c r="I3062">
        <v>0</v>
      </c>
      <c r="J3062" t="s">
        <v>473</v>
      </c>
      <c r="K3062" t="s">
        <v>17792</v>
      </c>
      <c r="L3062" t="s">
        <v>17793</v>
      </c>
      <c r="M30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2" t="s">
        <v>17794</v>
      </c>
      <c r="O3062" s="4">
        <v>86794</v>
      </c>
      <c r="P3062" s="4">
        <f>IF(Table_GL_DATA_QUERY[[#This Row],[TRANSAMT]]&gt;0,Table_GL_DATA_QUERY[[#This Row],[TRANSAMT]],0)</f>
        <v>86794</v>
      </c>
      <c r="Q3062" s="4">
        <f>-IF(Table_GL_DATA_QUERY[[#This Row],[TRANSAMT]]&lt;0,Table_GL_DATA_QUERY[[#This Row],[TRANSAMT]],0)</f>
        <v>0</v>
      </c>
      <c r="R3062" t="s">
        <v>31</v>
      </c>
      <c r="S3062" t="s">
        <v>43</v>
      </c>
    </row>
    <row r="3063" spans="1:19" x14ac:dyDescent="0.25">
      <c r="A3063" s="6">
        <v>20210706</v>
      </c>
      <c r="B3063" t="s">
        <v>768</v>
      </c>
      <c r="C3063" t="s">
        <v>3682</v>
      </c>
      <c r="D3063" t="s">
        <v>17743</v>
      </c>
      <c r="E3063" t="s">
        <v>111</v>
      </c>
      <c r="F3063" t="s">
        <v>41</v>
      </c>
      <c r="G3063" t="s">
        <v>230</v>
      </c>
      <c r="H3063">
        <v>0</v>
      </c>
      <c r="I3063">
        <v>0</v>
      </c>
      <c r="J3063" t="s">
        <v>473</v>
      </c>
      <c r="K3063" t="s">
        <v>2199</v>
      </c>
      <c r="L3063" t="s">
        <v>17795</v>
      </c>
      <c r="M30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3" t="s">
        <v>17796</v>
      </c>
      <c r="O3063" s="4">
        <v>1032596</v>
      </c>
      <c r="P3063" s="4">
        <f>IF(Table_GL_DATA_QUERY[[#This Row],[TRANSAMT]]&gt;0,Table_GL_DATA_QUERY[[#This Row],[TRANSAMT]],0)</f>
        <v>1032596</v>
      </c>
      <c r="Q3063" s="4">
        <f>-IF(Table_GL_DATA_QUERY[[#This Row],[TRANSAMT]]&lt;0,Table_GL_DATA_QUERY[[#This Row],[TRANSAMT]],0)</f>
        <v>0</v>
      </c>
      <c r="R3063" t="s">
        <v>31</v>
      </c>
      <c r="S3063" t="s">
        <v>27</v>
      </c>
    </row>
    <row r="3064" spans="1:19" x14ac:dyDescent="0.25">
      <c r="A3064" s="6">
        <v>20210706</v>
      </c>
      <c r="B3064" t="s">
        <v>768</v>
      </c>
      <c r="C3064" t="s">
        <v>3682</v>
      </c>
      <c r="D3064" t="s">
        <v>17743</v>
      </c>
      <c r="E3064" t="s">
        <v>114</v>
      </c>
      <c r="F3064" t="s">
        <v>41</v>
      </c>
      <c r="G3064" t="s">
        <v>230</v>
      </c>
      <c r="H3064">
        <v>0</v>
      </c>
      <c r="I3064">
        <v>0</v>
      </c>
      <c r="J3064" t="s">
        <v>473</v>
      </c>
      <c r="K3064" t="s">
        <v>17797</v>
      </c>
      <c r="L3064" t="s">
        <v>17798</v>
      </c>
      <c r="M30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4" t="s">
        <v>17799</v>
      </c>
      <c r="O3064" s="4">
        <v>150149</v>
      </c>
      <c r="P3064" s="4">
        <f>IF(Table_GL_DATA_QUERY[[#This Row],[TRANSAMT]]&gt;0,Table_GL_DATA_QUERY[[#This Row],[TRANSAMT]],0)</f>
        <v>150149</v>
      </c>
      <c r="Q3064" s="4">
        <f>-IF(Table_GL_DATA_QUERY[[#This Row],[TRANSAMT]]&lt;0,Table_GL_DATA_QUERY[[#This Row],[TRANSAMT]],0)</f>
        <v>0</v>
      </c>
      <c r="R3064" t="s">
        <v>31</v>
      </c>
      <c r="S3064" t="s">
        <v>27</v>
      </c>
    </row>
    <row r="3065" spans="1:19" x14ac:dyDescent="0.25">
      <c r="A3065" s="6">
        <v>20210706</v>
      </c>
      <c r="B3065" t="s">
        <v>768</v>
      </c>
      <c r="C3065" t="s">
        <v>3682</v>
      </c>
      <c r="D3065" t="s">
        <v>17743</v>
      </c>
      <c r="E3065" t="s">
        <v>115</v>
      </c>
      <c r="F3065" t="s">
        <v>41</v>
      </c>
      <c r="G3065" t="s">
        <v>230</v>
      </c>
      <c r="H3065">
        <v>0</v>
      </c>
      <c r="I3065">
        <v>0</v>
      </c>
      <c r="J3065" t="s">
        <v>473</v>
      </c>
      <c r="K3065" t="s">
        <v>17800</v>
      </c>
      <c r="L3065" t="s">
        <v>17801</v>
      </c>
      <c r="M30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5" t="s">
        <v>17802</v>
      </c>
      <c r="O3065" s="4">
        <v>2737686</v>
      </c>
      <c r="P3065" s="4">
        <f>IF(Table_GL_DATA_QUERY[[#This Row],[TRANSAMT]]&gt;0,Table_GL_DATA_QUERY[[#This Row],[TRANSAMT]],0)</f>
        <v>2737686</v>
      </c>
      <c r="Q3065" s="4">
        <f>-IF(Table_GL_DATA_QUERY[[#This Row],[TRANSAMT]]&lt;0,Table_GL_DATA_QUERY[[#This Row],[TRANSAMT]],0)</f>
        <v>0</v>
      </c>
      <c r="R3065" t="s">
        <v>31</v>
      </c>
      <c r="S3065" t="s">
        <v>27</v>
      </c>
    </row>
    <row r="3066" spans="1:19" x14ac:dyDescent="0.25">
      <c r="A3066" s="6">
        <v>20210706</v>
      </c>
      <c r="B3066" t="s">
        <v>768</v>
      </c>
      <c r="C3066" t="s">
        <v>3682</v>
      </c>
      <c r="D3066" t="s">
        <v>17743</v>
      </c>
      <c r="E3066" t="s">
        <v>118</v>
      </c>
      <c r="F3066" t="s">
        <v>41</v>
      </c>
      <c r="G3066" t="s">
        <v>230</v>
      </c>
      <c r="H3066">
        <v>0</v>
      </c>
      <c r="I3066">
        <v>0</v>
      </c>
      <c r="J3066" t="s">
        <v>473</v>
      </c>
      <c r="K3066" t="s">
        <v>17803</v>
      </c>
      <c r="L3066" t="s">
        <v>17804</v>
      </c>
      <c r="M30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6" t="s">
        <v>17805</v>
      </c>
      <c r="O3066" s="4">
        <v>47651</v>
      </c>
      <c r="P3066" s="4">
        <f>IF(Table_GL_DATA_QUERY[[#This Row],[TRANSAMT]]&gt;0,Table_GL_DATA_QUERY[[#This Row],[TRANSAMT]],0)</f>
        <v>47651</v>
      </c>
      <c r="Q3066" s="4">
        <f>-IF(Table_GL_DATA_QUERY[[#This Row],[TRANSAMT]]&lt;0,Table_GL_DATA_QUERY[[#This Row],[TRANSAMT]],0)</f>
        <v>0</v>
      </c>
      <c r="R3066" t="s">
        <v>31</v>
      </c>
      <c r="S3066" t="s">
        <v>27</v>
      </c>
    </row>
    <row r="3067" spans="1:19" x14ac:dyDescent="0.25">
      <c r="A3067" s="6">
        <v>20210706</v>
      </c>
      <c r="B3067" t="s">
        <v>768</v>
      </c>
      <c r="C3067" t="s">
        <v>3682</v>
      </c>
      <c r="D3067" t="s">
        <v>17743</v>
      </c>
      <c r="E3067" t="s">
        <v>201</v>
      </c>
      <c r="F3067" t="s">
        <v>150</v>
      </c>
      <c r="G3067" t="s">
        <v>230</v>
      </c>
      <c r="H3067">
        <v>0</v>
      </c>
      <c r="I3067">
        <v>0</v>
      </c>
      <c r="J3067" t="s">
        <v>473</v>
      </c>
      <c r="K3067" t="s">
        <v>17806</v>
      </c>
      <c r="L3067" t="s">
        <v>17807</v>
      </c>
      <c r="M30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7" t="s">
        <v>17808</v>
      </c>
      <c r="O3067" s="4">
        <v>324399</v>
      </c>
      <c r="P3067" s="4">
        <f>IF(Table_GL_DATA_QUERY[[#This Row],[TRANSAMT]]&gt;0,Table_GL_DATA_QUERY[[#This Row],[TRANSAMT]],0)</f>
        <v>324399</v>
      </c>
      <c r="Q3067" s="4">
        <f>-IF(Table_GL_DATA_QUERY[[#This Row],[TRANSAMT]]&lt;0,Table_GL_DATA_QUERY[[#This Row],[TRANSAMT]],0)</f>
        <v>0</v>
      </c>
      <c r="R3067" t="s">
        <v>31</v>
      </c>
      <c r="S3067" t="s">
        <v>27</v>
      </c>
    </row>
    <row r="3068" spans="1:19" x14ac:dyDescent="0.25">
      <c r="A3068" s="6">
        <v>20210706</v>
      </c>
      <c r="B3068" t="s">
        <v>768</v>
      </c>
      <c r="C3068" t="s">
        <v>3682</v>
      </c>
      <c r="D3068" t="s">
        <v>17743</v>
      </c>
      <c r="E3068" t="s">
        <v>47</v>
      </c>
      <c r="F3068" t="s">
        <v>150</v>
      </c>
      <c r="G3068" t="s">
        <v>230</v>
      </c>
      <c r="H3068">
        <v>0</v>
      </c>
      <c r="I3068">
        <v>0</v>
      </c>
      <c r="J3068" t="s">
        <v>473</v>
      </c>
      <c r="K3068" t="s">
        <v>17809</v>
      </c>
      <c r="L3068" t="s">
        <v>17810</v>
      </c>
      <c r="M30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8" t="s">
        <v>17811</v>
      </c>
      <c r="O3068" s="4">
        <v>160188</v>
      </c>
      <c r="P3068" s="4">
        <f>IF(Table_GL_DATA_QUERY[[#This Row],[TRANSAMT]]&gt;0,Table_GL_DATA_QUERY[[#This Row],[TRANSAMT]],0)</f>
        <v>160188</v>
      </c>
      <c r="Q3068" s="4">
        <f>-IF(Table_GL_DATA_QUERY[[#This Row],[TRANSAMT]]&lt;0,Table_GL_DATA_QUERY[[#This Row],[TRANSAMT]],0)</f>
        <v>0</v>
      </c>
      <c r="R3068" t="s">
        <v>31</v>
      </c>
      <c r="S3068" t="s">
        <v>27</v>
      </c>
    </row>
    <row r="3069" spans="1:19" x14ac:dyDescent="0.25">
      <c r="A3069" s="6">
        <v>20210706</v>
      </c>
      <c r="B3069" t="s">
        <v>768</v>
      </c>
      <c r="C3069" t="s">
        <v>3682</v>
      </c>
      <c r="D3069" t="s">
        <v>17743</v>
      </c>
      <c r="E3069" t="s">
        <v>120</v>
      </c>
      <c r="F3069" t="s">
        <v>24</v>
      </c>
      <c r="G3069" t="s">
        <v>230</v>
      </c>
      <c r="H3069">
        <v>0</v>
      </c>
      <c r="I3069">
        <v>0</v>
      </c>
      <c r="J3069" t="s">
        <v>473</v>
      </c>
      <c r="K3069" t="s">
        <v>2663</v>
      </c>
      <c r="L3069" t="s">
        <v>17812</v>
      </c>
      <c r="M30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69" t="s">
        <v>2664</v>
      </c>
      <c r="O3069" s="4">
        <v>437146.08</v>
      </c>
      <c r="P3069" s="4">
        <f>IF(Table_GL_DATA_QUERY[[#This Row],[TRANSAMT]]&gt;0,Table_GL_DATA_QUERY[[#This Row],[TRANSAMT]],0)</f>
        <v>437146.08</v>
      </c>
      <c r="Q3069" s="4">
        <f>-IF(Table_GL_DATA_QUERY[[#This Row],[TRANSAMT]]&lt;0,Table_GL_DATA_QUERY[[#This Row],[TRANSAMT]],0)</f>
        <v>0</v>
      </c>
      <c r="R3069" t="s">
        <v>31</v>
      </c>
      <c r="S3069" t="s">
        <v>43</v>
      </c>
    </row>
    <row r="3070" spans="1:19" x14ac:dyDescent="0.25">
      <c r="A3070" s="6">
        <v>20210706</v>
      </c>
      <c r="B3070" t="s">
        <v>768</v>
      </c>
      <c r="C3070" t="s">
        <v>3682</v>
      </c>
      <c r="D3070" t="s">
        <v>17743</v>
      </c>
      <c r="E3070" t="s">
        <v>122</v>
      </c>
      <c r="F3070" t="s">
        <v>24</v>
      </c>
      <c r="G3070" t="s">
        <v>230</v>
      </c>
      <c r="H3070">
        <v>0</v>
      </c>
      <c r="I3070">
        <v>0</v>
      </c>
      <c r="J3070" t="s">
        <v>473</v>
      </c>
      <c r="K3070" t="s">
        <v>2663</v>
      </c>
      <c r="L3070" t="s">
        <v>17813</v>
      </c>
      <c r="M30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0" t="s">
        <v>2664</v>
      </c>
      <c r="O3070" s="4">
        <v>1268270.3400000001</v>
      </c>
      <c r="P3070" s="4">
        <f>IF(Table_GL_DATA_QUERY[[#This Row],[TRANSAMT]]&gt;0,Table_GL_DATA_QUERY[[#This Row],[TRANSAMT]],0)</f>
        <v>1268270.3400000001</v>
      </c>
      <c r="Q3070" s="4">
        <f>-IF(Table_GL_DATA_QUERY[[#This Row],[TRANSAMT]]&lt;0,Table_GL_DATA_QUERY[[#This Row],[TRANSAMT]],0)</f>
        <v>0</v>
      </c>
      <c r="R3070" t="s">
        <v>31</v>
      </c>
      <c r="S3070" t="s">
        <v>43</v>
      </c>
    </row>
    <row r="3071" spans="1:19" x14ac:dyDescent="0.25">
      <c r="A3071" s="6">
        <v>20210706</v>
      </c>
      <c r="B3071" t="s">
        <v>768</v>
      </c>
      <c r="C3071" t="s">
        <v>3682</v>
      </c>
      <c r="D3071" t="s">
        <v>17743</v>
      </c>
      <c r="E3071" t="s">
        <v>209</v>
      </c>
      <c r="F3071" t="s">
        <v>24</v>
      </c>
      <c r="G3071" t="s">
        <v>230</v>
      </c>
      <c r="H3071">
        <v>0</v>
      </c>
      <c r="I3071">
        <v>0</v>
      </c>
      <c r="J3071" t="s">
        <v>473</v>
      </c>
      <c r="K3071" t="s">
        <v>2663</v>
      </c>
      <c r="L3071" t="s">
        <v>17814</v>
      </c>
      <c r="M30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1" t="s">
        <v>1609</v>
      </c>
      <c r="O3071" s="4">
        <v>12783.9</v>
      </c>
      <c r="P3071" s="4">
        <f>IF(Table_GL_DATA_QUERY[[#This Row],[TRANSAMT]]&gt;0,Table_GL_DATA_QUERY[[#This Row],[TRANSAMT]],0)</f>
        <v>12783.9</v>
      </c>
      <c r="Q3071" s="4">
        <f>-IF(Table_GL_DATA_QUERY[[#This Row],[TRANSAMT]]&lt;0,Table_GL_DATA_QUERY[[#This Row],[TRANSAMT]],0)</f>
        <v>0</v>
      </c>
      <c r="R3071" t="s">
        <v>31</v>
      </c>
      <c r="S3071" t="s">
        <v>43</v>
      </c>
    </row>
    <row r="3072" spans="1:19" x14ac:dyDescent="0.25">
      <c r="A3072" s="6">
        <v>20210706</v>
      </c>
      <c r="B3072" t="s">
        <v>768</v>
      </c>
      <c r="C3072" t="s">
        <v>3682</v>
      </c>
      <c r="D3072" t="s">
        <v>17743</v>
      </c>
      <c r="E3072" t="s">
        <v>210</v>
      </c>
      <c r="F3072" t="s">
        <v>24</v>
      </c>
      <c r="G3072" t="s">
        <v>230</v>
      </c>
      <c r="H3072">
        <v>0</v>
      </c>
      <c r="I3072">
        <v>0</v>
      </c>
      <c r="J3072" t="s">
        <v>473</v>
      </c>
      <c r="K3072" t="s">
        <v>2663</v>
      </c>
      <c r="L3072" t="s">
        <v>17815</v>
      </c>
      <c r="M30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2" t="s">
        <v>2664</v>
      </c>
      <c r="O3072" s="4">
        <v>163843.26999999999</v>
      </c>
      <c r="P3072" s="4">
        <f>IF(Table_GL_DATA_QUERY[[#This Row],[TRANSAMT]]&gt;0,Table_GL_DATA_QUERY[[#This Row],[TRANSAMT]],0)</f>
        <v>163843.26999999999</v>
      </c>
      <c r="Q3072" s="4">
        <f>-IF(Table_GL_DATA_QUERY[[#This Row],[TRANSAMT]]&lt;0,Table_GL_DATA_QUERY[[#This Row],[TRANSAMT]],0)</f>
        <v>0</v>
      </c>
      <c r="R3072" t="s">
        <v>31</v>
      </c>
      <c r="S3072" t="s">
        <v>43</v>
      </c>
    </row>
    <row r="3073" spans="1:19" x14ac:dyDescent="0.25">
      <c r="A3073" s="6">
        <v>20210707</v>
      </c>
      <c r="B3073" t="s">
        <v>768</v>
      </c>
      <c r="C3073" t="s">
        <v>3682</v>
      </c>
      <c r="D3073" t="s">
        <v>17743</v>
      </c>
      <c r="E3073" t="s">
        <v>124</v>
      </c>
      <c r="F3073" t="s">
        <v>41</v>
      </c>
      <c r="G3073" t="s">
        <v>230</v>
      </c>
      <c r="H3073">
        <v>0</v>
      </c>
      <c r="I3073">
        <v>0</v>
      </c>
      <c r="J3073" t="s">
        <v>473</v>
      </c>
      <c r="K3073" t="s">
        <v>17816</v>
      </c>
      <c r="L3073" t="s">
        <v>17817</v>
      </c>
      <c r="M30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3" t="s">
        <v>17818</v>
      </c>
      <c r="O3073" s="4">
        <v>493460</v>
      </c>
      <c r="P3073" s="4">
        <f>IF(Table_GL_DATA_QUERY[[#This Row],[TRANSAMT]]&gt;0,Table_GL_DATA_QUERY[[#This Row],[TRANSAMT]],0)</f>
        <v>493460</v>
      </c>
      <c r="Q3073" s="4">
        <f>-IF(Table_GL_DATA_QUERY[[#This Row],[TRANSAMT]]&lt;0,Table_GL_DATA_QUERY[[#This Row],[TRANSAMT]],0)</f>
        <v>0</v>
      </c>
      <c r="R3073" t="s">
        <v>31</v>
      </c>
      <c r="S3073" t="s">
        <v>27</v>
      </c>
    </row>
    <row r="3074" spans="1:19" x14ac:dyDescent="0.25">
      <c r="A3074" s="6">
        <v>20210716</v>
      </c>
      <c r="B3074" t="s">
        <v>768</v>
      </c>
      <c r="C3074" t="s">
        <v>3682</v>
      </c>
      <c r="D3074" t="s">
        <v>11817</v>
      </c>
      <c r="E3074" t="s">
        <v>23</v>
      </c>
      <c r="F3074" t="s">
        <v>42</v>
      </c>
      <c r="G3074" t="s">
        <v>25</v>
      </c>
      <c r="H3074">
        <v>0</v>
      </c>
      <c r="I3074">
        <v>0</v>
      </c>
      <c r="J3074" t="s">
        <v>441</v>
      </c>
      <c r="K3074" t="s">
        <v>1593</v>
      </c>
      <c r="L3074" t="s">
        <v>11818</v>
      </c>
      <c r="M30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4" t="s">
        <v>1592</v>
      </c>
      <c r="O3074" s="4">
        <v>-700000016</v>
      </c>
      <c r="P3074" s="4">
        <f>IF(Table_GL_DATA_QUERY[[#This Row],[TRANSAMT]]&gt;0,Table_GL_DATA_QUERY[[#This Row],[TRANSAMT]],0)</f>
        <v>0</v>
      </c>
      <c r="Q3074" s="4">
        <f>-IF(Table_GL_DATA_QUERY[[#This Row],[TRANSAMT]]&lt;0,Table_GL_DATA_QUERY[[#This Row],[TRANSAMT]],0)</f>
        <v>700000016</v>
      </c>
      <c r="R3074" t="s">
        <v>28</v>
      </c>
      <c r="S3074" t="s">
        <v>29</v>
      </c>
    </row>
    <row r="3075" spans="1:19" x14ac:dyDescent="0.25">
      <c r="A3075" s="6">
        <v>20210716</v>
      </c>
      <c r="B3075" t="s">
        <v>768</v>
      </c>
      <c r="C3075" t="s">
        <v>3682</v>
      </c>
      <c r="D3075" t="s">
        <v>11817</v>
      </c>
      <c r="E3075" t="s">
        <v>23</v>
      </c>
      <c r="F3075" t="s">
        <v>24</v>
      </c>
      <c r="G3075" t="s">
        <v>25</v>
      </c>
      <c r="H3075">
        <v>0</v>
      </c>
      <c r="I3075">
        <v>0</v>
      </c>
      <c r="J3075" t="s">
        <v>473</v>
      </c>
      <c r="K3075" t="s">
        <v>1593</v>
      </c>
      <c r="L3075" t="s">
        <v>11818</v>
      </c>
      <c r="M30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5" t="s">
        <v>1592</v>
      </c>
      <c r="O3075" s="4">
        <v>700000016</v>
      </c>
      <c r="P3075" s="4">
        <f>IF(Table_GL_DATA_QUERY[[#This Row],[TRANSAMT]]&gt;0,Table_GL_DATA_QUERY[[#This Row],[TRANSAMT]],0)</f>
        <v>700000016</v>
      </c>
      <c r="Q3075" s="4">
        <f>-IF(Table_GL_DATA_QUERY[[#This Row],[TRANSAMT]]&lt;0,Table_GL_DATA_QUERY[[#This Row],[TRANSAMT]],0)</f>
        <v>0</v>
      </c>
      <c r="R3075" t="s">
        <v>28</v>
      </c>
      <c r="S3075" t="s">
        <v>29</v>
      </c>
    </row>
    <row r="3076" spans="1:19" x14ac:dyDescent="0.25">
      <c r="A3076" s="6">
        <v>20210719</v>
      </c>
      <c r="B3076" t="s">
        <v>768</v>
      </c>
      <c r="C3076" t="s">
        <v>3682</v>
      </c>
      <c r="D3076" t="s">
        <v>11819</v>
      </c>
      <c r="E3076" t="s">
        <v>23</v>
      </c>
      <c r="F3076" t="s">
        <v>42</v>
      </c>
      <c r="G3076" t="s">
        <v>25</v>
      </c>
      <c r="H3076">
        <v>0</v>
      </c>
      <c r="I3076">
        <v>0</v>
      </c>
      <c r="J3076" t="s">
        <v>441</v>
      </c>
      <c r="K3076" t="s">
        <v>1591</v>
      </c>
      <c r="L3076" t="s">
        <v>11820</v>
      </c>
      <c r="M30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6" t="s">
        <v>1592</v>
      </c>
      <c r="O3076" s="4">
        <v>-10000019</v>
      </c>
      <c r="P3076" s="4">
        <f>IF(Table_GL_DATA_QUERY[[#This Row],[TRANSAMT]]&gt;0,Table_GL_DATA_QUERY[[#This Row],[TRANSAMT]],0)</f>
        <v>0</v>
      </c>
      <c r="Q3076" s="4">
        <f>-IF(Table_GL_DATA_QUERY[[#This Row],[TRANSAMT]]&lt;0,Table_GL_DATA_QUERY[[#This Row],[TRANSAMT]],0)</f>
        <v>10000019</v>
      </c>
      <c r="R3076" t="s">
        <v>28</v>
      </c>
      <c r="S3076" t="s">
        <v>29</v>
      </c>
    </row>
    <row r="3077" spans="1:19" x14ac:dyDescent="0.25">
      <c r="A3077" s="6">
        <v>20210719</v>
      </c>
      <c r="B3077" t="s">
        <v>768</v>
      </c>
      <c r="C3077" t="s">
        <v>3682</v>
      </c>
      <c r="D3077" t="s">
        <v>11819</v>
      </c>
      <c r="E3077" t="s">
        <v>23</v>
      </c>
      <c r="F3077" t="s">
        <v>24</v>
      </c>
      <c r="G3077" t="s">
        <v>25</v>
      </c>
      <c r="H3077">
        <v>0</v>
      </c>
      <c r="I3077">
        <v>0</v>
      </c>
      <c r="J3077" t="s">
        <v>466</v>
      </c>
      <c r="K3077" t="s">
        <v>1591</v>
      </c>
      <c r="L3077" t="s">
        <v>11820</v>
      </c>
      <c r="M30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7" t="s">
        <v>1592</v>
      </c>
      <c r="O3077" s="4">
        <v>10000019</v>
      </c>
      <c r="P3077" s="4">
        <f>IF(Table_GL_DATA_QUERY[[#This Row],[TRANSAMT]]&gt;0,Table_GL_DATA_QUERY[[#This Row],[TRANSAMT]],0)</f>
        <v>10000019</v>
      </c>
      <c r="Q3077" s="4">
        <f>-IF(Table_GL_DATA_QUERY[[#This Row],[TRANSAMT]]&lt;0,Table_GL_DATA_QUERY[[#This Row],[TRANSAMT]],0)</f>
        <v>0</v>
      </c>
      <c r="R3077" t="s">
        <v>28</v>
      </c>
      <c r="S3077" t="s">
        <v>29</v>
      </c>
    </row>
    <row r="3078" spans="1:19" x14ac:dyDescent="0.25">
      <c r="A3078" s="6">
        <v>20210719</v>
      </c>
      <c r="B3078" t="s">
        <v>768</v>
      </c>
      <c r="C3078" t="s">
        <v>3682</v>
      </c>
      <c r="D3078" t="s">
        <v>11821</v>
      </c>
      <c r="E3078" t="s">
        <v>23</v>
      </c>
      <c r="F3078" t="s">
        <v>42</v>
      </c>
      <c r="G3078" t="s">
        <v>25</v>
      </c>
      <c r="H3078">
        <v>0</v>
      </c>
      <c r="I3078">
        <v>0</v>
      </c>
      <c r="J3078" t="s">
        <v>2682</v>
      </c>
      <c r="K3078" t="s">
        <v>11822</v>
      </c>
      <c r="L3078" t="s">
        <v>11823</v>
      </c>
      <c r="M30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8" t="s">
        <v>1589</v>
      </c>
      <c r="O3078" s="4">
        <v>-944147.05</v>
      </c>
      <c r="P3078" s="4">
        <f>IF(Table_GL_DATA_QUERY[[#This Row],[TRANSAMT]]&gt;0,Table_GL_DATA_QUERY[[#This Row],[TRANSAMT]],0)</f>
        <v>0</v>
      </c>
      <c r="Q3078" s="4">
        <f>-IF(Table_GL_DATA_QUERY[[#This Row],[TRANSAMT]]&lt;0,Table_GL_DATA_QUERY[[#This Row],[TRANSAMT]],0)</f>
        <v>944147.05</v>
      </c>
      <c r="R3078" t="s">
        <v>28</v>
      </c>
      <c r="S3078" t="s">
        <v>29</v>
      </c>
    </row>
    <row r="3079" spans="1:19" x14ac:dyDescent="0.25">
      <c r="A3079" s="6">
        <v>20210719</v>
      </c>
      <c r="B3079" t="s">
        <v>768</v>
      </c>
      <c r="C3079" t="s">
        <v>3682</v>
      </c>
      <c r="D3079" t="s">
        <v>11821</v>
      </c>
      <c r="E3079" t="s">
        <v>23</v>
      </c>
      <c r="F3079" t="s">
        <v>24</v>
      </c>
      <c r="G3079" t="s">
        <v>25</v>
      </c>
      <c r="H3079">
        <v>0</v>
      </c>
      <c r="I3079">
        <v>0</v>
      </c>
      <c r="J3079" t="s">
        <v>473</v>
      </c>
      <c r="K3079" t="s">
        <v>11822</v>
      </c>
      <c r="L3079" t="s">
        <v>11823</v>
      </c>
      <c r="M30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79" t="s">
        <v>1589</v>
      </c>
      <c r="O3079" s="4">
        <v>944147.05</v>
      </c>
      <c r="P3079" s="4">
        <f>IF(Table_GL_DATA_QUERY[[#This Row],[TRANSAMT]]&gt;0,Table_GL_DATA_QUERY[[#This Row],[TRANSAMT]],0)</f>
        <v>944147.05</v>
      </c>
      <c r="Q3079" s="4">
        <f>-IF(Table_GL_DATA_QUERY[[#This Row],[TRANSAMT]]&lt;0,Table_GL_DATA_QUERY[[#This Row],[TRANSAMT]],0)</f>
        <v>0</v>
      </c>
      <c r="R3079" t="s">
        <v>28</v>
      </c>
      <c r="S3079" t="s">
        <v>29</v>
      </c>
    </row>
    <row r="3080" spans="1:19" x14ac:dyDescent="0.25">
      <c r="A3080" s="6">
        <v>20210719</v>
      </c>
      <c r="B3080" t="s">
        <v>768</v>
      </c>
      <c r="C3080" t="s">
        <v>3682</v>
      </c>
      <c r="D3080" t="s">
        <v>11824</v>
      </c>
      <c r="E3080" t="s">
        <v>23</v>
      </c>
      <c r="F3080" t="s">
        <v>42</v>
      </c>
      <c r="G3080" t="s">
        <v>25</v>
      </c>
      <c r="H3080">
        <v>0</v>
      </c>
      <c r="I3080">
        <v>0</v>
      </c>
      <c r="J3080" t="s">
        <v>473</v>
      </c>
      <c r="K3080" t="s">
        <v>5897</v>
      </c>
      <c r="L3080" t="s">
        <v>11825</v>
      </c>
      <c r="M30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0" t="s">
        <v>1592</v>
      </c>
      <c r="O3080" s="4">
        <v>-15000019</v>
      </c>
      <c r="P3080" s="4">
        <f>IF(Table_GL_DATA_QUERY[[#This Row],[TRANSAMT]]&gt;0,Table_GL_DATA_QUERY[[#This Row],[TRANSAMT]],0)</f>
        <v>0</v>
      </c>
      <c r="Q3080" s="4">
        <f>-IF(Table_GL_DATA_QUERY[[#This Row],[TRANSAMT]]&lt;0,Table_GL_DATA_QUERY[[#This Row],[TRANSAMT]],0)</f>
        <v>15000019</v>
      </c>
      <c r="R3080" t="s">
        <v>28</v>
      </c>
      <c r="S3080" t="s">
        <v>29</v>
      </c>
    </row>
    <row r="3081" spans="1:19" x14ac:dyDescent="0.25">
      <c r="A3081" s="6">
        <v>20210719</v>
      </c>
      <c r="B3081" t="s">
        <v>768</v>
      </c>
      <c r="C3081" t="s">
        <v>3682</v>
      </c>
      <c r="D3081" t="s">
        <v>11824</v>
      </c>
      <c r="E3081" t="s">
        <v>23</v>
      </c>
      <c r="F3081" t="s">
        <v>24</v>
      </c>
      <c r="G3081" t="s">
        <v>25</v>
      </c>
      <c r="H3081">
        <v>0</v>
      </c>
      <c r="I3081">
        <v>0</v>
      </c>
      <c r="J3081" t="s">
        <v>441</v>
      </c>
      <c r="K3081" t="s">
        <v>5897</v>
      </c>
      <c r="L3081" t="s">
        <v>11825</v>
      </c>
      <c r="M30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1" t="s">
        <v>1592</v>
      </c>
      <c r="O3081" s="4">
        <v>15000019</v>
      </c>
      <c r="P3081" s="4">
        <f>IF(Table_GL_DATA_QUERY[[#This Row],[TRANSAMT]]&gt;0,Table_GL_DATA_QUERY[[#This Row],[TRANSAMT]],0)</f>
        <v>15000019</v>
      </c>
      <c r="Q3081" s="4">
        <f>-IF(Table_GL_DATA_QUERY[[#This Row],[TRANSAMT]]&lt;0,Table_GL_DATA_QUERY[[#This Row],[TRANSAMT]],0)</f>
        <v>0</v>
      </c>
      <c r="R3081" t="s">
        <v>28</v>
      </c>
      <c r="S3081" t="s">
        <v>29</v>
      </c>
    </row>
    <row r="3082" spans="1:19" x14ac:dyDescent="0.25">
      <c r="A3082" s="6">
        <v>20210719</v>
      </c>
      <c r="B3082" t="s">
        <v>768</v>
      </c>
      <c r="C3082" t="s">
        <v>3682</v>
      </c>
      <c r="D3082" t="s">
        <v>11826</v>
      </c>
      <c r="E3082" t="s">
        <v>23</v>
      </c>
      <c r="F3082" t="s">
        <v>42</v>
      </c>
      <c r="G3082" t="s">
        <v>25</v>
      </c>
      <c r="H3082">
        <v>0</v>
      </c>
      <c r="I3082">
        <v>0</v>
      </c>
      <c r="J3082" t="s">
        <v>1305</v>
      </c>
      <c r="K3082" t="s">
        <v>5900</v>
      </c>
      <c r="L3082" t="s">
        <v>11827</v>
      </c>
      <c r="M30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2" t="s">
        <v>1592</v>
      </c>
      <c r="O3082" s="4">
        <v>-3500019</v>
      </c>
      <c r="P3082" s="4">
        <f>IF(Table_GL_DATA_QUERY[[#This Row],[TRANSAMT]]&gt;0,Table_GL_DATA_QUERY[[#This Row],[TRANSAMT]],0)</f>
        <v>0</v>
      </c>
      <c r="Q3082" s="4">
        <f>-IF(Table_GL_DATA_QUERY[[#This Row],[TRANSAMT]]&lt;0,Table_GL_DATA_QUERY[[#This Row],[TRANSAMT]],0)</f>
        <v>3500019</v>
      </c>
      <c r="R3082" t="s">
        <v>28</v>
      </c>
      <c r="S3082" t="s">
        <v>29</v>
      </c>
    </row>
    <row r="3083" spans="1:19" x14ac:dyDescent="0.25">
      <c r="A3083" s="6">
        <v>20210719</v>
      </c>
      <c r="B3083" t="s">
        <v>768</v>
      </c>
      <c r="C3083" t="s">
        <v>3682</v>
      </c>
      <c r="D3083" t="s">
        <v>11826</v>
      </c>
      <c r="E3083" t="s">
        <v>23</v>
      </c>
      <c r="F3083" t="s">
        <v>24</v>
      </c>
      <c r="G3083" t="s">
        <v>25</v>
      </c>
      <c r="H3083">
        <v>0</v>
      </c>
      <c r="I3083">
        <v>0</v>
      </c>
      <c r="J3083" t="s">
        <v>441</v>
      </c>
      <c r="K3083" t="s">
        <v>5900</v>
      </c>
      <c r="L3083" t="s">
        <v>11827</v>
      </c>
      <c r="M30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3" t="s">
        <v>1592</v>
      </c>
      <c r="O3083" s="4">
        <v>3500019</v>
      </c>
      <c r="P3083" s="4">
        <f>IF(Table_GL_DATA_QUERY[[#This Row],[TRANSAMT]]&gt;0,Table_GL_DATA_QUERY[[#This Row],[TRANSAMT]],0)</f>
        <v>3500019</v>
      </c>
      <c r="Q3083" s="4">
        <f>-IF(Table_GL_DATA_QUERY[[#This Row],[TRANSAMT]]&lt;0,Table_GL_DATA_QUERY[[#This Row],[TRANSAMT]],0)</f>
        <v>0</v>
      </c>
      <c r="R3083" t="s">
        <v>28</v>
      </c>
      <c r="S3083" t="s">
        <v>29</v>
      </c>
    </row>
    <row r="3084" spans="1:19" x14ac:dyDescent="0.25">
      <c r="A3084" s="6">
        <v>20210719</v>
      </c>
      <c r="B3084" t="s">
        <v>768</v>
      </c>
      <c r="C3084" t="s">
        <v>3682</v>
      </c>
      <c r="D3084" t="s">
        <v>11828</v>
      </c>
      <c r="E3084" t="s">
        <v>23</v>
      </c>
      <c r="F3084" t="s">
        <v>42</v>
      </c>
      <c r="G3084" t="s">
        <v>25</v>
      </c>
      <c r="H3084">
        <v>0</v>
      </c>
      <c r="I3084">
        <v>0</v>
      </c>
      <c r="J3084" t="s">
        <v>468</v>
      </c>
      <c r="K3084" t="s">
        <v>5894</v>
      </c>
      <c r="L3084" t="s">
        <v>11829</v>
      </c>
      <c r="M30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4" t="s">
        <v>1592</v>
      </c>
      <c r="O3084" s="4">
        <v>-25000019</v>
      </c>
      <c r="P3084" s="4">
        <f>IF(Table_GL_DATA_QUERY[[#This Row],[TRANSAMT]]&gt;0,Table_GL_DATA_QUERY[[#This Row],[TRANSAMT]],0)</f>
        <v>0</v>
      </c>
      <c r="Q3084" s="4">
        <f>-IF(Table_GL_DATA_QUERY[[#This Row],[TRANSAMT]]&lt;0,Table_GL_DATA_QUERY[[#This Row],[TRANSAMT]],0)</f>
        <v>25000019</v>
      </c>
      <c r="R3084" t="s">
        <v>28</v>
      </c>
      <c r="S3084" t="s">
        <v>29</v>
      </c>
    </row>
    <row r="3085" spans="1:19" x14ac:dyDescent="0.25">
      <c r="A3085" s="6">
        <v>20210719</v>
      </c>
      <c r="B3085" t="s">
        <v>768</v>
      </c>
      <c r="C3085" t="s">
        <v>3682</v>
      </c>
      <c r="D3085" t="s">
        <v>11828</v>
      </c>
      <c r="E3085" t="s">
        <v>23</v>
      </c>
      <c r="F3085" t="s">
        <v>24</v>
      </c>
      <c r="G3085" t="s">
        <v>25</v>
      </c>
      <c r="H3085">
        <v>0</v>
      </c>
      <c r="I3085">
        <v>0</v>
      </c>
      <c r="J3085" t="s">
        <v>441</v>
      </c>
      <c r="K3085" t="s">
        <v>5894</v>
      </c>
      <c r="L3085" t="s">
        <v>11829</v>
      </c>
      <c r="M30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5" t="s">
        <v>1592</v>
      </c>
      <c r="O3085" s="4">
        <v>25000019</v>
      </c>
      <c r="P3085" s="4">
        <f>IF(Table_GL_DATA_QUERY[[#This Row],[TRANSAMT]]&gt;0,Table_GL_DATA_QUERY[[#This Row],[TRANSAMT]],0)</f>
        <v>25000019</v>
      </c>
      <c r="Q3085" s="4">
        <f>-IF(Table_GL_DATA_QUERY[[#This Row],[TRANSAMT]]&lt;0,Table_GL_DATA_QUERY[[#This Row],[TRANSAMT]],0)</f>
        <v>0</v>
      </c>
      <c r="R3085" t="s">
        <v>28</v>
      </c>
      <c r="S3085" t="s">
        <v>29</v>
      </c>
    </row>
    <row r="3086" spans="1:19" x14ac:dyDescent="0.25">
      <c r="A3086" s="6">
        <v>20210723</v>
      </c>
      <c r="B3086" t="s">
        <v>768</v>
      </c>
      <c r="C3086" t="s">
        <v>3682</v>
      </c>
      <c r="D3086" t="s">
        <v>11830</v>
      </c>
      <c r="E3086" t="s">
        <v>23</v>
      </c>
      <c r="F3086" t="s">
        <v>42</v>
      </c>
      <c r="G3086" t="s">
        <v>25</v>
      </c>
      <c r="H3086">
        <v>0</v>
      </c>
      <c r="I3086">
        <v>0</v>
      </c>
      <c r="J3086" t="s">
        <v>61</v>
      </c>
      <c r="K3086" t="s">
        <v>1588</v>
      </c>
      <c r="L3086" t="s">
        <v>11831</v>
      </c>
      <c r="M30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6" t="s">
        <v>1589</v>
      </c>
      <c r="O3086" s="4">
        <v>-23000023</v>
      </c>
      <c r="P3086" s="4">
        <f>IF(Table_GL_DATA_QUERY[[#This Row],[TRANSAMT]]&gt;0,Table_GL_DATA_QUERY[[#This Row],[TRANSAMT]],0)</f>
        <v>0</v>
      </c>
      <c r="Q3086" s="4">
        <f>-IF(Table_GL_DATA_QUERY[[#This Row],[TRANSAMT]]&lt;0,Table_GL_DATA_QUERY[[#This Row],[TRANSAMT]],0)</f>
        <v>23000023</v>
      </c>
      <c r="R3086" t="s">
        <v>28</v>
      </c>
      <c r="S3086" t="s">
        <v>29</v>
      </c>
    </row>
    <row r="3087" spans="1:19" x14ac:dyDescent="0.25">
      <c r="A3087" s="6">
        <v>20210723</v>
      </c>
      <c r="B3087" t="s">
        <v>768</v>
      </c>
      <c r="C3087" t="s">
        <v>3682</v>
      </c>
      <c r="D3087" t="s">
        <v>11830</v>
      </c>
      <c r="E3087" t="s">
        <v>23</v>
      </c>
      <c r="F3087" t="s">
        <v>24</v>
      </c>
      <c r="G3087" t="s">
        <v>25</v>
      </c>
      <c r="H3087">
        <v>0</v>
      </c>
      <c r="I3087">
        <v>0</v>
      </c>
      <c r="J3087" t="s">
        <v>441</v>
      </c>
      <c r="K3087" t="s">
        <v>1588</v>
      </c>
      <c r="L3087" t="s">
        <v>11831</v>
      </c>
      <c r="M30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7" t="s">
        <v>1589</v>
      </c>
      <c r="O3087" s="4">
        <v>23000023</v>
      </c>
      <c r="P3087" s="4">
        <f>IF(Table_GL_DATA_QUERY[[#This Row],[TRANSAMT]]&gt;0,Table_GL_DATA_QUERY[[#This Row],[TRANSAMT]],0)</f>
        <v>23000023</v>
      </c>
      <c r="Q3087" s="4">
        <f>-IF(Table_GL_DATA_QUERY[[#This Row],[TRANSAMT]]&lt;0,Table_GL_DATA_QUERY[[#This Row],[TRANSAMT]],0)</f>
        <v>0</v>
      </c>
      <c r="R3087" t="s">
        <v>28</v>
      </c>
      <c r="S3087" t="s">
        <v>29</v>
      </c>
    </row>
    <row r="3088" spans="1:19" x14ac:dyDescent="0.25">
      <c r="A3088" s="6">
        <v>20210723</v>
      </c>
      <c r="B3088" t="s">
        <v>768</v>
      </c>
      <c r="C3088" t="s">
        <v>3682</v>
      </c>
      <c r="D3088" t="s">
        <v>11832</v>
      </c>
      <c r="E3088" t="s">
        <v>23</v>
      </c>
      <c r="F3088" t="s">
        <v>42</v>
      </c>
      <c r="G3088" t="s">
        <v>25</v>
      </c>
      <c r="H3088">
        <v>0</v>
      </c>
      <c r="I3088">
        <v>0</v>
      </c>
      <c r="J3088" t="s">
        <v>441</v>
      </c>
      <c r="K3088" t="s">
        <v>1591</v>
      </c>
      <c r="L3088" t="s">
        <v>11833</v>
      </c>
      <c r="M30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8" t="s">
        <v>1592</v>
      </c>
      <c r="O3088" s="4">
        <v>-30000023</v>
      </c>
      <c r="P3088" s="4">
        <f>IF(Table_GL_DATA_QUERY[[#This Row],[TRANSAMT]]&gt;0,Table_GL_DATA_QUERY[[#This Row],[TRANSAMT]],0)</f>
        <v>0</v>
      </c>
      <c r="Q3088" s="4">
        <f>-IF(Table_GL_DATA_QUERY[[#This Row],[TRANSAMT]]&lt;0,Table_GL_DATA_QUERY[[#This Row],[TRANSAMT]],0)</f>
        <v>30000023</v>
      </c>
      <c r="R3088" t="s">
        <v>28</v>
      </c>
      <c r="S3088" t="s">
        <v>29</v>
      </c>
    </row>
    <row r="3089" spans="1:19" x14ac:dyDescent="0.25">
      <c r="A3089" s="6">
        <v>20210723</v>
      </c>
      <c r="B3089" t="s">
        <v>768</v>
      </c>
      <c r="C3089" t="s">
        <v>3682</v>
      </c>
      <c r="D3089" t="s">
        <v>11832</v>
      </c>
      <c r="E3089" t="s">
        <v>23</v>
      </c>
      <c r="F3089" t="s">
        <v>24</v>
      </c>
      <c r="G3089" t="s">
        <v>25</v>
      </c>
      <c r="H3089">
        <v>0</v>
      </c>
      <c r="I3089">
        <v>0</v>
      </c>
      <c r="J3089" t="s">
        <v>466</v>
      </c>
      <c r="K3089" t="s">
        <v>1591</v>
      </c>
      <c r="L3089" t="s">
        <v>11833</v>
      </c>
      <c r="M30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89" t="s">
        <v>1592</v>
      </c>
      <c r="O3089" s="4">
        <v>30000023</v>
      </c>
      <c r="P3089" s="4">
        <f>IF(Table_GL_DATA_QUERY[[#This Row],[TRANSAMT]]&gt;0,Table_GL_DATA_QUERY[[#This Row],[TRANSAMT]],0)</f>
        <v>30000023</v>
      </c>
      <c r="Q3089" s="4">
        <f>-IF(Table_GL_DATA_QUERY[[#This Row],[TRANSAMT]]&lt;0,Table_GL_DATA_QUERY[[#This Row],[TRANSAMT]],0)</f>
        <v>0</v>
      </c>
      <c r="R3089" t="s">
        <v>28</v>
      </c>
      <c r="S3089" t="s">
        <v>29</v>
      </c>
    </row>
    <row r="3090" spans="1:19" x14ac:dyDescent="0.25">
      <c r="A3090" s="6">
        <v>20210723</v>
      </c>
      <c r="B3090" t="s">
        <v>768</v>
      </c>
      <c r="C3090" t="s">
        <v>3682</v>
      </c>
      <c r="D3090" t="s">
        <v>11834</v>
      </c>
      <c r="E3090" t="s">
        <v>23</v>
      </c>
      <c r="F3090" t="s">
        <v>42</v>
      </c>
      <c r="G3090" t="s">
        <v>25</v>
      </c>
      <c r="H3090">
        <v>0</v>
      </c>
      <c r="I3090">
        <v>0</v>
      </c>
      <c r="J3090" t="s">
        <v>441</v>
      </c>
      <c r="K3090" t="s">
        <v>1593</v>
      </c>
      <c r="L3090" t="s">
        <v>11835</v>
      </c>
      <c r="M30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0" t="s">
        <v>1592</v>
      </c>
      <c r="O3090" s="4">
        <v>-20000023</v>
      </c>
      <c r="P3090" s="4">
        <f>IF(Table_GL_DATA_QUERY[[#This Row],[TRANSAMT]]&gt;0,Table_GL_DATA_QUERY[[#This Row],[TRANSAMT]],0)</f>
        <v>0</v>
      </c>
      <c r="Q3090" s="4">
        <f>-IF(Table_GL_DATA_QUERY[[#This Row],[TRANSAMT]]&lt;0,Table_GL_DATA_QUERY[[#This Row],[TRANSAMT]],0)</f>
        <v>20000023</v>
      </c>
      <c r="R3090" t="s">
        <v>28</v>
      </c>
      <c r="S3090" t="s">
        <v>29</v>
      </c>
    </row>
    <row r="3091" spans="1:19" x14ac:dyDescent="0.25">
      <c r="A3091" s="6">
        <v>20210723</v>
      </c>
      <c r="B3091" t="s">
        <v>768</v>
      </c>
      <c r="C3091" t="s">
        <v>3682</v>
      </c>
      <c r="D3091" t="s">
        <v>11834</v>
      </c>
      <c r="E3091" t="s">
        <v>23</v>
      </c>
      <c r="F3091" t="s">
        <v>24</v>
      </c>
      <c r="G3091" t="s">
        <v>25</v>
      </c>
      <c r="H3091">
        <v>0</v>
      </c>
      <c r="I3091">
        <v>0</v>
      </c>
      <c r="J3091" t="s">
        <v>473</v>
      </c>
      <c r="K3091" t="s">
        <v>1593</v>
      </c>
      <c r="L3091" t="s">
        <v>11835</v>
      </c>
      <c r="M30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1" t="s">
        <v>1592</v>
      </c>
      <c r="O3091" s="4">
        <v>20000023</v>
      </c>
      <c r="P3091" s="4">
        <f>IF(Table_GL_DATA_QUERY[[#This Row],[TRANSAMT]]&gt;0,Table_GL_DATA_QUERY[[#This Row],[TRANSAMT]],0)</f>
        <v>20000023</v>
      </c>
      <c r="Q3091" s="4">
        <f>-IF(Table_GL_DATA_QUERY[[#This Row],[TRANSAMT]]&lt;0,Table_GL_DATA_QUERY[[#This Row],[TRANSAMT]],0)</f>
        <v>0</v>
      </c>
      <c r="R3091" t="s">
        <v>28</v>
      </c>
      <c r="S3091" t="s">
        <v>29</v>
      </c>
    </row>
    <row r="3092" spans="1:19" x14ac:dyDescent="0.25">
      <c r="A3092" s="6">
        <v>20210723</v>
      </c>
      <c r="B3092" t="s">
        <v>768</v>
      </c>
      <c r="C3092" t="s">
        <v>3682</v>
      </c>
      <c r="D3092" t="s">
        <v>11836</v>
      </c>
      <c r="E3092" t="s">
        <v>23</v>
      </c>
      <c r="F3092" t="s">
        <v>42</v>
      </c>
      <c r="G3092" t="s">
        <v>25</v>
      </c>
      <c r="H3092">
        <v>0</v>
      </c>
      <c r="I3092">
        <v>0</v>
      </c>
      <c r="J3092" t="s">
        <v>441</v>
      </c>
      <c r="K3092" t="s">
        <v>1594</v>
      </c>
      <c r="L3092" t="s">
        <v>11837</v>
      </c>
      <c r="M30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2" t="s">
        <v>1592</v>
      </c>
      <c r="O3092" s="4">
        <v>-15000023</v>
      </c>
      <c r="P3092" s="4">
        <f>IF(Table_GL_DATA_QUERY[[#This Row],[TRANSAMT]]&gt;0,Table_GL_DATA_QUERY[[#This Row],[TRANSAMT]],0)</f>
        <v>0</v>
      </c>
      <c r="Q3092" s="4">
        <f>-IF(Table_GL_DATA_QUERY[[#This Row],[TRANSAMT]]&lt;0,Table_GL_DATA_QUERY[[#This Row],[TRANSAMT]],0)</f>
        <v>15000023</v>
      </c>
      <c r="R3092" t="s">
        <v>28</v>
      </c>
      <c r="S3092" t="s">
        <v>29</v>
      </c>
    </row>
    <row r="3093" spans="1:19" x14ac:dyDescent="0.25">
      <c r="A3093" s="6">
        <v>20210723</v>
      </c>
      <c r="B3093" t="s">
        <v>768</v>
      </c>
      <c r="C3093" t="s">
        <v>3682</v>
      </c>
      <c r="D3093" t="s">
        <v>11836</v>
      </c>
      <c r="E3093" t="s">
        <v>23</v>
      </c>
      <c r="F3093" t="s">
        <v>24</v>
      </c>
      <c r="G3093" t="s">
        <v>25</v>
      </c>
      <c r="H3093">
        <v>0</v>
      </c>
      <c r="I3093">
        <v>0</v>
      </c>
      <c r="J3093" t="s">
        <v>468</v>
      </c>
      <c r="K3093" t="s">
        <v>1594</v>
      </c>
      <c r="L3093" t="s">
        <v>11837</v>
      </c>
      <c r="M30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3" t="s">
        <v>1592</v>
      </c>
      <c r="O3093" s="4">
        <v>15000023</v>
      </c>
      <c r="P3093" s="4">
        <f>IF(Table_GL_DATA_QUERY[[#This Row],[TRANSAMT]]&gt;0,Table_GL_DATA_QUERY[[#This Row],[TRANSAMT]],0)</f>
        <v>15000023</v>
      </c>
      <c r="Q3093" s="4">
        <f>-IF(Table_GL_DATA_QUERY[[#This Row],[TRANSAMT]]&lt;0,Table_GL_DATA_QUERY[[#This Row],[TRANSAMT]],0)</f>
        <v>0</v>
      </c>
      <c r="R3093" t="s">
        <v>28</v>
      </c>
      <c r="S3093" t="s">
        <v>29</v>
      </c>
    </row>
    <row r="3094" spans="1:19" x14ac:dyDescent="0.25">
      <c r="A3094" s="6">
        <v>20210731</v>
      </c>
      <c r="B3094" t="s">
        <v>768</v>
      </c>
      <c r="C3094" t="s">
        <v>3682</v>
      </c>
      <c r="D3094" t="s">
        <v>11838</v>
      </c>
      <c r="E3094" t="s">
        <v>23</v>
      </c>
      <c r="F3094" t="s">
        <v>24</v>
      </c>
      <c r="G3094" t="s">
        <v>25</v>
      </c>
      <c r="H3094">
        <v>0</v>
      </c>
      <c r="I3094">
        <v>0</v>
      </c>
      <c r="J3094" t="s">
        <v>441</v>
      </c>
      <c r="K3094" t="s">
        <v>2425</v>
      </c>
      <c r="L3094" t="s">
        <v>11839</v>
      </c>
      <c r="M30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4" t="s">
        <v>7234</v>
      </c>
      <c r="O3094" s="4">
        <v>-216000</v>
      </c>
      <c r="P3094" s="4">
        <f>IF(Table_GL_DATA_QUERY[[#This Row],[TRANSAMT]]&gt;0,Table_GL_DATA_QUERY[[#This Row],[TRANSAMT]],0)</f>
        <v>0</v>
      </c>
      <c r="Q3094" s="4">
        <f>-IF(Table_GL_DATA_QUERY[[#This Row],[TRANSAMT]]&lt;0,Table_GL_DATA_QUERY[[#This Row],[TRANSAMT]],0)</f>
        <v>216000</v>
      </c>
      <c r="R3094" t="s">
        <v>26</v>
      </c>
      <c r="S3094" t="s">
        <v>27</v>
      </c>
    </row>
    <row r="3095" spans="1:19" x14ac:dyDescent="0.25">
      <c r="A3095" s="6">
        <v>20210731</v>
      </c>
      <c r="B3095" t="s">
        <v>768</v>
      </c>
      <c r="C3095" t="s">
        <v>3682</v>
      </c>
      <c r="D3095" t="s">
        <v>11840</v>
      </c>
      <c r="E3095" t="s">
        <v>23</v>
      </c>
      <c r="F3095" t="s">
        <v>24</v>
      </c>
      <c r="G3095" t="s">
        <v>25</v>
      </c>
      <c r="H3095">
        <v>0</v>
      </c>
      <c r="I3095">
        <v>0</v>
      </c>
      <c r="J3095" t="s">
        <v>441</v>
      </c>
      <c r="K3095" t="s">
        <v>11841</v>
      </c>
      <c r="L3095" t="s">
        <v>11842</v>
      </c>
      <c r="M30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5" t="s">
        <v>1857</v>
      </c>
      <c r="O3095" s="4">
        <v>-336960</v>
      </c>
      <c r="P3095" s="4">
        <f>IF(Table_GL_DATA_QUERY[[#This Row],[TRANSAMT]]&gt;0,Table_GL_DATA_QUERY[[#This Row],[TRANSAMT]],0)</f>
        <v>0</v>
      </c>
      <c r="Q3095" s="4">
        <f>-IF(Table_GL_DATA_QUERY[[#This Row],[TRANSAMT]]&lt;0,Table_GL_DATA_QUERY[[#This Row],[TRANSAMT]],0)</f>
        <v>336960</v>
      </c>
      <c r="R3095" t="s">
        <v>26</v>
      </c>
      <c r="S3095" t="s">
        <v>27</v>
      </c>
    </row>
    <row r="3096" spans="1:19" x14ac:dyDescent="0.25">
      <c r="A3096" s="6">
        <v>20210717</v>
      </c>
      <c r="B3096" t="s">
        <v>768</v>
      </c>
      <c r="C3096" t="s">
        <v>3682</v>
      </c>
      <c r="D3096" t="s">
        <v>8759</v>
      </c>
      <c r="E3096" t="s">
        <v>23</v>
      </c>
      <c r="F3096" t="s">
        <v>24</v>
      </c>
      <c r="G3096" t="s">
        <v>25</v>
      </c>
      <c r="H3096">
        <v>0</v>
      </c>
      <c r="I3096">
        <v>0</v>
      </c>
      <c r="J3096" t="s">
        <v>441</v>
      </c>
      <c r="K3096" t="s">
        <v>8760</v>
      </c>
      <c r="L3096" t="s">
        <v>8761</v>
      </c>
      <c r="M30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6" t="s">
        <v>8762</v>
      </c>
      <c r="O3096" s="4">
        <v>-39800</v>
      </c>
      <c r="P3096" s="4">
        <f>IF(Table_GL_DATA_QUERY[[#This Row],[TRANSAMT]]&gt;0,Table_GL_DATA_QUERY[[#This Row],[TRANSAMT]],0)</f>
        <v>0</v>
      </c>
      <c r="Q3096" s="4">
        <f>-IF(Table_GL_DATA_QUERY[[#This Row],[TRANSAMT]]&lt;0,Table_GL_DATA_QUERY[[#This Row],[TRANSAMT]],0)</f>
        <v>39800</v>
      </c>
      <c r="R3096" t="s">
        <v>26</v>
      </c>
      <c r="S3096" t="s">
        <v>27</v>
      </c>
    </row>
    <row r="3097" spans="1:19" x14ac:dyDescent="0.25">
      <c r="A3097" s="6">
        <v>20210716</v>
      </c>
      <c r="B3097" t="s">
        <v>768</v>
      </c>
      <c r="C3097" t="s">
        <v>3682</v>
      </c>
      <c r="D3097" t="s">
        <v>8763</v>
      </c>
      <c r="E3097" t="s">
        <v>23</v>
      </c>
      <c r="F3097" t="s">
        <v>24</v>
      </c>
      <c r="G3097" t="s">
        <v>25</v>
      </c>
      <c r="H3097">
        <v>0</v>
      </c>
      <c r="I3097">
        <v>0</v>
      </c>
      <c r="J3097" t="s">
        <v>466</v>
      </c>
      <c r="K3097" t="s">
        <v>8764</v>
      </c>
      <c r="L3097" t="s">
        <v>8765</v>
      </c>
      <c r="M30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7" t="s">
        <v>8766</v>
      </c>
      <c r="O3097" s="4">
        <v>-312064</v>
      </c>
      <c r="P3097" s="4">
        <f>IF(Table_GL_DATA_QUERY[[#This Row],[TRANSAMT]]&gt;0,Table_GL_DATA_QUERY[[#This Row],[TRANSAMT]],0)</f>
        <v>0</v>
      </c>
      <c r="Q3097" s="4">
        <f>-IF(Table_GL_DATA_QUERY[[#This Row],[TRANSAMT]]&lt;0,Table_GL_DATA_QUERY[[#This Row],[TRANSAMT]],0)</f>
        <v>312064</v>
      </c>
      <c r="R3097" t="s">
        <v>26</v>
      </c>
      <c r="S3097" t="s">
        <v>27</v>
      </c>
    </row>
    <row r="3098" spans="1:19" x14ac:dyDescent="0.25">
      <c r="A3098" s="6">
        <v>20210716</v>
      </c>
      <c r="B3098" t="s">
        <v>768</v>
      </c>
      <c r="C3098" t="s">
        <v>3682</v>
      </c>
      <c r="D3098" t="s">
        <v>8763</v>
      </c>
      <c r="E3098" t="s">
        <v>59</v>
      </c>
      <c r="F3098" t="s">
        <v>24</v>
      </c>
      <c r="G3098" t="s">
        <v>25</v>
      </c>
      <c r="H3098">
        <v>0</v>
      </c>
      <c r="I3098">
        <v>0</v>
      </c>
      <c r="J3098" t="s">
        <v>466</v>
      </c>
      <c r="K3098" t="s">
        <v>8764</v>
      </c>
      <c r="L3098" t="s">
        <v>8765</v>
      </c>
      <c r="M30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8" t="s">
        <v>8767</v>
      </c>
      <c r="O3098" s="4">
        <v>-2356</v>
      </c>
      <c r="P3098" s="4">
        <f>IF(Table_GL_DATA_QUERY[[#This Row],[TRANSAMT]]&gt;0,Table_GL_DATA_QUERY[[#This Row],[TRANSAMT]],0)</f>
        <v>0</v>
      </c>
      <c r="Q3098" s="4">
        <f>-IF(Table_GL_DATA_QUERY[[#This Row],[TRANSAMT]]&lt;0,Table_GL_DATA_QUERY[[#This Row],[TRANSAMT]],0)</f>
        <v>2356</v>
      </c>
      <c r="R3098" t="s">
        <v>26</v>
      </c>
      <c r="S3098" t="s">
        <v>27</v>
      </c>
    </row>
    <row r="3099" spans="1:19" x14ac:dyDescent="0.25">
      <c r="A3099" s="6">
        <v>20210716</v>
      </c>
      <c r="B3099" t="s">
        <v>768</v>
      </c>
      <c r="C3099" t="s">
        <v>3682</v>
      </c>
      <c r="D3099" t="s">
        <v>8768</v>
      </c>
      <c r="E3099" t="s">
        <v>23</v>
      </c>
      <c r="F3099" t="s">
        <v>24</v>
      </c>
      <c r="G3099" t="s">
        <v>25</v>
      </c>
      <c r="H3099">
        <v>0</v>
      </c>
      <c r="I3099">
        <v>0</v>
      </c>
      <c r="J3099" t="s">
        <v>466</v>
      </c>
      <c r="K3099" t="s">
        <v>8769</v>
      </c>
      <c r="L3099" t="s">
        <v>8770</v>
      </c>
      <c r="M30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099" t="s">
        <v>2623</v>
      </c>
      <c r="O3099" s="4">
        <v>-600</v>
      </c>
      <c r="P3099" s="4">
        <f>IF(Table_GL_DATA_QUERY[[#This Row],[TRANSAMT]]&gt;0,Table_GL_DATA_QUERY[[#This Row],[TRANSAMT]],0)</f>
        <v>0</v>
      </c>
      <c r="Q3099" s="4">
        <f>-IF(Table_GL_DATA_QUERY[[#This Row],[TRANSAMT]]&lt;0,Table_GL_DATA_QUERY[[#This Row],[TRANSAMT]],0)</f>
        <v>600</v>
      </c>
      <c r="R3099" t="s">
        <v>26</v>
      </c>
      <c r="S3099" t="s">
        <v>27</v>
      </c>
    </row>
    <row r="3100" spans="1:19" x14ac:dyDescent="0.25">
      <c r="A3100" s="6">
        <v>20210716</v>
      </c>
      <c r="B3100" t="s">
        <v>768</v>
      </c>
      <c r="C3100" t="s">
        <v>3682</v>
      </c>
      <c r="D3100" t="s">
        <v>8771</v>
      </c>
      <c r="E3100" t="s">
        <v>23</v>
      </c>
      <c r="F3100" t="s">
        <v>24</v>
      </c>
      <c r="G3100" t="s">
        <v>25</v>
      </c>
      <c r="H3100">
        <v>0</v>
      </c>
      <c r="I3100">
        <v>0</v>
      </c>
      <c r="J3100" t="s">
        <v>466</v>
      </c>
      <c r="K3100" t="s">
        <v>8772</v>
      </c>
      <c r="L3100" t="s">
        <v>8773</v>
      </c>
      <c r="M31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0" t="s">
        <v>8774</v>
      </c>
      <c r="O3100" s="4">
        <v>-75</v>
      </c>
      <c r="P3100" s="4">
        <f>IF(Table_GL_DATA_QUERY[[#This Row],[TRANSAMT]]&gt;0,Table_GL_DATA_QUERY[[#This Row],[TRANSAMT]],0)</f>
        <v>0</v>
      </c>
      <c r="Q3100" s="4">
        <f>-IF(Table_GL_DATA_QUERY[[#This Row],[TRANSAMT]]&lt;0,Table_GL_DATA_QUERY[[#This Row],[TRANSAMT]],0)</f>
        <v>75</v>
      </c>
      <c r="R3100" t="s">
        <v>26</v>
      </c>
      <c r="S3100" t="s">
        <v>27</v>
      </c>
    </row>
    <row r="3101" spans="1:19" x14ac:dyDescent="0.25">
      <c r="A3101" s="6">
        <v>20210716</v>
      </c>
      <c r="B3101" t="s">
        <v>768</v>
      </c>
      <c r="C3101" t="s">
        <v>3682</v>
      </c>
      <c r="D3101" t="s">
        <v>8775</v>
      </c>
      <c r="E3101" t="s">
        <v>23</v>
      </c>
      <c r="F3101" t="s">
        <v>24</v>
      </c>
      <c r="G3101" t="s">
        <v>25</v>
      </c>
      <c r="H3101">
        <v>0</v>
      </c>
      <c r="I3101">
        <v>0</v>
      </c>
      <c r="J3101" t="s">
        <v>466</v>
      </c>
      <c r="K3101" t="s">
        <v>8776</v>
      </c>
      <c r="L3101" t="s">
        <v>8777</v>
      </c>
      <c r="M31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1" t="s">
        <v>8778</v>
      </c>
      <c r="O3101" s="4">
        <v>-5372584</v>
      </c>
      <c r="P3101" s="4">
        <f>IF(Table_GL_DATA_QUERY[[#This Row],[TRANSAMT]]&gt;0,Table_GL_DATA_QUERY[[#This Row],[TRANSAMT]],0)</f>
        <v>0</v>
      </c>
      <c r="Q3101" s="4">
        <f>-IF(Table_GL_DATA_QUERY[[#This Row],[TRANSAMT]]&lt;0,Table_GL_DATA_QUERY[[#This Row],[TRANSAMT]],0)</f>
        <v>5372584</v>
      </c>
      <c r="R3101" t="s">
        <v>26</v>
      </c>
      <c r="S3101" t="s">
        <v>27</v>
      </c>
    </row>
    <row r="3102" spans="1:19" x14ac:dyDescent="0.25">
      <c r="A3102" s="6">
        <v>20210716</v>
      </c>
      <c r="B3102" t="s">
        <v>768</v>
      </c>
      <c r="C3102" t="s">
        <v>3682</v>
      </c>
      <c r="D3102" t="s">
        <v>8775</v>
      </c>
      <c r="E3102" t="s">
        <v>59</v>
      </c>
      <c r="F3102" t="s">
        <v>24</v>
      </c>
      <c r="G3102" t="s">
        <v>25</v>
      </c>
      <c r="H3102">
        <v>0</v>
      </c>
      <c r="I3102">
        <v>0</v>
      </c>
      <c r="J3102" t="s">
        <v>466</v>
      </c>
      <c r="K3102" t="s">
        <v>8776</v>
      </c>
      <c r="L3102" t="s">
        <v>8777</v>
      </c>
      <c r="M31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2" t="s">
        <v>8779</v>
      </c>
      <c r="O3102" s="4">
        <v>-8167</v>
      </c>
      <c r="P3102" s="4">
        <f>IF(Table_GL_DATA_QUERY[[#This Row],[TRANSAMT]]&gt;0,Table_GL_DATA_QUERY[[#This Row],[TRANSAMT]],0)</f>
        <v>0</v>
      </c>
      <c r="Q3102" s="4">
        <f>-IF(Table_GL_DATA_QUERY[[#This Row],[TRANSAMT]]&lt;0,Table_GL_DATA_QUERY[[#This Row],[TRANSAMT]],0)</f>
        <v>8167</v>
      </c>
      <c r="R3102" t="s">
        <v>26</v>
      </c>
      <c r="S3102" t="s">
        <v>27</v>
      </c>
    </row>
    <row r="3103" spans="1:19" x14ac:dyDescent="0.25">
      <c r="A3103" s="6">
        <v>20210716</v>
      </c>
      <c r="B3103" t="s">
        <v>768</v>
      </c>
      <c r="C3103" t="s">
        <v>3682</v>
      </c>
      <c r="D3103" t="s">
        <v>8780</v>
      </c>
      <c r="E3103" t="s">
        <v>23</v>
      </c>
      <c r="F3103" t="s">
        <v>150</v>
      </c>
      <c r="G3103" t="s">
        <v>25</v>
      </c>
      <c r="H3103">
        <v>0</v>
      </c>
      <c r="I3103">
        <v>0</v>
      </c>
      <c r="J3103" t="s">
        <v>466</v>
      </c>
      <c r="K3103" t="s">
        <v>5383</v>
      </c>
      <c r="L3103" t="s">
        <v>5384</v>
      </c>
      <c r="M31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3" t="s">
        <v>8781</v>
      </c>
      <c r="O3103" s="4">
        <v>-463877</v>
      </c>
      <c r="P3103" s="4">
        <f>IF(Table_GL_DATA_QUERY[[#This Row],[TRANSAMT]]&gt;0,Table_GL_DATA_QUERY[[#This Row],[TRANSAMT]],0)</f>
        <v>0</v>
      </c>
      <c r="Q3103" s="4">
        <f>-IF(Table_GL_DATA_QUERY[[#This Row],[TRANSAMT]]&lt;0,Table_GL_DATA_QUERY[[#This Row],[TRANSAMT]],0)</f>
        <v>463877</v>
      </c>
      <c r="R3103" t="s">
        <v>26</v>
      </c>
      <c r="S3103" t="s">
        <v>27</v>
      </c>
    </row>
    <row r="3104" spans="1:19" x14ac:dyDescent="0.25">
      <c r="A3104" s="6">
        <v>20210716</v>
      </c>
      <c r="B3104" t="s">
        <v>768</v>
      </c>
      <c r="C3104" t="s">
        <v>3682</v>
      </c>
      <c r="D3104" t="s">
        <v>8780</v>
      </c>
      <c r="E3104" t="s">
        <v>59</v>
      </c>
      <c r="F3104" t="s">
        <v>150</v>
      </c>
      <c r="G3104" t="s">
        <v>25</v>
      </c>
      <c r="H3104">
        <v>0</v>
      </c>
      <c r="I3104">
        <v>0</v>
      </c>
      <c r="J3104" t="s">
        <v>466</v>
      </c>
      <c r="K3104" t="s">
        <v>5386</v>
      </c>
      <c r="L3104" t="s">
        <v>5387</v>
      </c>
      <c r="M31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4" t="s">
        <v>8782</v>
      </c>
      <c r="O3104" s="4">
        <v>-251349</v>
      </c>
      <c r="P3104" s="4">
        <f>IF(Table_GL_DATA_QUERY[[#This Row],[TRANSAMT]]&gt;0,Table_GL_DATA_QUERY[[#This Row],[TRANSAMT]],0)</f>
        <v>0</v>
      </c>
      <c r="Q3104" s="4">
        <f>-IF(Table_GL_DATA_QUERY[[#This Row],[TRANSAMT]]&lt;0,Table_GL_DATA_QUERY[[#This Row],[TRANSAMT]],0)</f>
        <v>251349</v>
      </c>
      <c r="R3104" t="s">
        <v>26</v>
      </c>
      <c r="S3104" t="s">
        <v>27</v>
      </c>
    </row>
    <row r="3105" spans="1:19" x14ac:dyDescent="0.25">
      <c r="A3105" s="6">
        <v>20210716</v>
      </c>
      <c r="B3105" t="s">
        <v>768</v>
      </c>
      <c r="C3105" t="s">
        <v>3682</v>
      </c>
      <c r="D3105" t="s">
        <v>8780</v>
      </c>
      <c r="E3105" t="s">
        <v>149</v>
      </c>
      <c r="F3105" t="s">
        <v>150</v>
      </c>
      <c r="G3105" t="s">
        <v>25</v>
      </c>
      <c r="H3105">
        <v>0</v>
      </c>
      <c r="I3105">
        <v>0</v>
      </c>
      <c r="J3105" t="s">
        <v>466</v>
      </c>
      <c r="K3105" t="s">
        <v>5392</v>
      </c>
      <c r="L3105" t="s">
        <v>5393</v>
      </c>
      <c r="M31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5" t="s">
        <v>8783</v>
      </c>
      <c r="O3105" s="4">
        <v>-50669</v>
      </c>
      <c r="P3105" s="4">
        <f>IF(Table_GL_DATA_QUERY[[#This Row],[TRANSAMT]]&gt;0,Table_GL_DATA_QUERY[[#This Row],[TRANSAMT]],0)</f>
        <v>0</v>
      </c>
      <c r="Q3105" s="4">
        <f>-IF(Table_GL_DATA_QUERY[[#This Row],[TRANSAMT]]&lt;0,Table_GL_DATA_QUERY[[#This Row],[TRANSAMT]],0)</f>
        <v>50669</v>
      </c>
      <c r="R3105" t="s">
        <v>26</v>
      </c>
      <c r="S3105" t="s">
        <v>27</v>
      </c>
    </row>
    <row r="3106" spans="1:19" x14ac:dyDescent="0.25">
      <c r="A3106" s="6">
        <v>20210716</v>
      </c>
      <c r="B3106" t="s">
        <v>768</v>
      </c>
      <c r="C3106" t="s">
        <v>3682</v>
      </c>
      <c r="D3106" t="s">
        <v>8780</v>
      </c>
      <c r="E3106" t="s">
        <v>126</v>
      </c>
      <c r="F3106" t="s">
        <v>150</v>
      </c>
      <c r="G3106" t="s">
        <v>25</v>
      </c>
      <c r="H3106">
        <v>0</v>
      </c>
      <c r="I3106">
        <v>0</v>
      </c>
      <c r="J3106" t="s">
        <v>466</v>
      </c>
      <c r="K3106" t="s">
        <v>8784</v>
      </c>
      <c r="L3106" t="s">
        <v>8785</v>
      </c>
      <c r="M31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6" t="s">
        <v>8786</v>
      </c>
      <c r="O3106" s="4">
        <v>-871</v>
      </c>
      <c r="P3106" s="4">
        <f>IF(Table_GL_DATA_QUERY[[#This Row],[TRANSAMT]]&gt;0,Table_GL_DATA_QUERY[[#This Row],[TRANSAMT]],0)</f>
        <v>0</v>
      </c>
      <c r="Q3106" s="4">
        <f>-IF(Table_GL_DATA_QUERY[[#This Row],[TRANSAMT]]&lt;0,Table_GL_DATA_QUERY[[#This Row],[TRANSAMT]],0)</f>
        <v>871</v>
      </c>
      <c r="R3106" t="s">
        <v>26</v>
      </c>
      <c r="S3106" t="s">
        <v>27</v>
      </c>
    </row>
    <row r="3107" spans="1:19" x14ac:dyDescent="0.25">
      <c r="A3107" s="6">
        <v>20210716</v>
      </c>
      <c r="B3107" t="s">
        <v>768</v>
      </c>
      <c r="C3107" t="s">
        <v>3682</v>
      </c>
      <c r="D3107" t="s">
        <v>8780</v>
      </c>
      <c r="E3107" t="s">
        <v>127</v>
      </c>
      <c r="F3107" t="s">
        <v>150</v>
      </c>
      <c r="G3107" t="s">
        <v>25</v>
      </c>
      <c r="H3107">
        <v>0</v>
      </c>
      <c r="I3107">
        <v>0</v>
      </c>
      <c r="J3107" t="s">
        <v>466</v>
      </c>
      <c r="K3107" t="s">
        <v>8787</v>
      </c>
      <c r="L3107" t="s">
        <v>8788</v>
      </c>
      <c r="M31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7" t="s">
        <v>8789</v>
      </c>
      <c r="O3107" s="4">
        <v>-8690</v>
      </c>
      <c r="P3107" s="4">
        <f>IF(Table_GL_DATA_QUERY[[#This Row],[TRANSAMT]]&gt;0,Table_GL_DATA_QUERY[[#This Row],[TRANSAMT]],0)</f>
        <v>0</v>
      </c>
      <c r="Q3107" s="4">
        <f>-IF(Table_GL_DATA_QUERY[[#This Row],[TRANSAMT]]&lt;0,Table_GL_DATA_QUERY[[#This Row],[TRANSAMT]],0)</f>
        <v>8690</v>
      </c>
      <c r="R3107" t="s">
        <v>26</v>
      </c>
      <c r="S3107" t="s">
        <v>27</v>
      </c>
    </row>
    <row r="3108" spans="1:19" x14ac:dyDescent="0.25">
      <c r="A3108" s="6">
        <v>20210716</v>
      </c>
      <c r="B3108" t="s">
        <v>768</v>
      </c>
      <c r="C3108" t="s">
        <v>3682</v>
      </c>
      <c r="D3108" t="s">
        <v>8790</v>
      </c>
      <c r="E3108" t="s">
        <v>23</v>
      </c>
      <c r="F3108" t="s">
        <v>24</v>
      </c>
      <c r="G3108" t="s">
        <v>25</v>
      </c>
      <c r="H3108">
        <v>0</v>
      </c>
      <c r="I3108">
        <v>0</v>
      </c>
      <c r="J3108" t="s">
        <v>441</v>
      </c>
      <c r="K3108" t="s">
        <v>825</v>
      </c>
      <c r="L3108" t="s">
        <v>826</v>
      </c>
      <c r="M31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8" t="s">
        <v>827</v>
      </c>
      <c r="O3108" s="4">
        <v>-945523</v>
      </c>
      <c r="P3108" s="4">
        <f>IF(Table_GL_DATA_QUERY[[#This Row],[TRANSAMT]]&gt;0,Table_GL_DATA_QUERY[[#This Row],[TRANSAMT]],0)</f>
        <v>0</v>
      </c>
      <c r="Q3108" s="4">
        <f>-IF(Table_GL_DATA_QUERY[[#This Row],[TRANSAMT]]&lt;0,Table_GL_DATA_QUERY[[#This Row],[TRANSAMT]],0)</f>
        <v>945523</v>
      </c>
      <c r="R3108" t="s">
        <v>26</v>
      </c>
      <c r="S3108" t="s">
        <v>27</v>
      </c>
    </row>
    <row r="3109" spans="1:19" x14ac:dyDescent="0.25">
      <c r="A3109" s="6">
        <v>20210716</v>
      </c>
      <c r="B3109" t="s">
        <v>768</v>
      </c>
      <c r="C3109" t="s">
        <v>3682</v>
      </c>
      <c r="D3109" t="s">
        <v>8790</v>
      </c>
      <c r="E3109" t="s">
        <v>59</v>
      </c>
      <c r="F3109" t="s">
        <v>24</v>
      </c>
      <c r="G3109" t="s">
        <v>25</v>
      </c>
      <c r="H3109">
        <v>0</v>
      </c>
      <c r="I3109">
        <v>0</v>
      </c>
      <c r="J3109" t="s">
        <v>441</v>
      </c>
      <c r="K3109" t="s">
        <v>825</v>
      </c>
      <c r="L3109" t="s">
        <v>828</v>
      </c>
      <c r="M31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09" t="s">
        <v>827</v>
      </c>
      <c r="O3109" s="4">
        <v>-9326</v>
      </c>
      <c r="P3109" s="4">
        <f>IF(Table_GL_DATA_QUERY[[#This Row],[TRANSAMT]]&gt;0,Table_GL_DATA_QUERY[[#This Row],[TRANSAMT]],0)</f>
        <v>0</v>
      </c>
      <c r="Q3109" s="4">
        <f>-IF(Table_GL_DATA_QUERY[[#This Row],[TRANSAMT]]&lt;0,Table_GL_DATA_QUERY[[#This Row],[TRANSAMT]],0)</f>
        <v>9326</v>
      </c>
      <c r="R3109" t="s">
        <v>26</v>
      </c>
      <c r="S3109" t="s">
        <v>27</v>
      </c>
    </row>
    <row r="3110" spans="1:19" x14ac:dyDescent="0.25">
      <c r="A3110" s="6">
        <v>20210716</v>
      </c>
      <c r="B3110" t="s">
        <v>768</v>
      </c>
      <c r="C3110" t="s">
        <v>3682</v>
      </c>
      <c r="D3110" t="s">
        <v>8790</v>
      </c>
      <c r="E3110" t="s">
        <v>149</v>
      </c>
      <c r="F3110" t="s">
        <v>24</v>
      </c>
      <c r="G3110" t="s">
        <v>25</v>
      </c>
      <c r="H3110">
        <v>0</v>
      </c>
      <c r="I3110">
        <v>0</v>
      </c>
      <c r="J3110" t="s">
        <v>441</v>
      </c>
      <c r="K3110" t="s">
        <v>825</v>
      </c>
      <c r="L3110" t="s">
        <v>829</v>
      </c>
      <c r="M31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10" t="s">
        <v>827</v>
      </c>
      <c r="O3110" s="4">
        <v>-3886</v>
      </c>
      <c r="P3110" s="4">
        <f>IF(Table_GL_DATA_QUERY[[#This Row],[TRANSAMT]]&gt;0,Table_GL_DATA_QUERY[[#This Row],[TRANSAMT]],0)</f>
        <v>0</v>
      </c>
      <c r="Q3110" s="4">
        <f>-IF(Table_GL_DATA_QUERY[[#This Row],[TRANSAMT]]&lt;0,Table_GL_DATA_QUERY[[#This Row],[TRANSAMT]],0)</f>
        <v>3886</v>
      </c>
      <c r="R3110" t="s">
        <v>26</v>
      </c>
      <c r="S3110" t="s">
        <v>27</v>
      </c>
    </row>
    <row r="3111" spans="1:19" x14ac:dyDescent="0.25">
      <c r="A3111" s="6">
        <v>20210716</v>
      </c>
      <c r="B3111" t="s">
        <v>768</v>
      </c>
      <c r="C3111" t="s">
        <v>3682</v>
      </c>
      <c r="D3111" t="s">
        <v>8790</v>
      </c>
      <c r="E3111" t="s">
        <v>126</v>
      </c>
      <c r="F3111" t="s">
        <v>24</v>
      </c>
      <c r="G3111" t="s">
        <v>25</v>
      </c>
      <c r="H3111">
        <v>0</v>
      </c>
      <c r="I3111">
        <v>0</v>
      </c>
      <c r="J3111" t="s">
        <v>441</v>
      </c>
      <c r="K3111" t="s">
        <v>825</v>
      </c>
      <c r="L3111" t="s">
        <v>5396</v>
      </c>
      <c r="M31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11" t="s">
        <v>827</v>
      </c>
      <c r="O3111" s="4">
        <v>-966898</v>
      </c>
      <c r="P3111" s="4">
        <f>IF(Table_GL_DATA_QUERY[[#This Row],[TRANSAMT]]&gt;0,Table_GL_DATA_QUERY[[#This Row],[TRANSAMT]],0)</f>
        <v>0</v>
      </c>
      <c r="Q3111" s="4">
        <f>-IF(Table_GL_DATA_QUERY[[#This Row],[TRANSAMT]]&lt;0,Table_GL_DATA_QUERY[[#This Row],[TRANSAMT]],0)</f>
        <v>966898</v>
      </c>
      <c r="R3111" t="s">
        <v>26</v>
      </c>
      <c r="S3111" t="s">
        <v>27</v>
      </c>
    </row>
    <row r="3112" spans="1:19" x14ac:dyDescent="0.25">
      <c r="A3112" s="6">
        <v>20210716</v>
      </c>
      <c r="B3112" t="s">
        <v>768</v>
      </c>
      <c r="C3112" t="s">
        <v>3682</v>
      </c>
      <c r="D3112" t="s">
        <v>8790</v>
      </c>
      <c r="E3112" t="s">
        <v>127</v>
      </c>
      <c r="F3112" t="s">
        <v>24</v>
      </c>
      <c r="G3112" t="s">
        <v>25</v>
      </c>
      <c r="H3112">
        <v>0</v>
      </c>
      <c r="I3112">
        <v>0</v>
      </c>
      <c r="J3112" t="s">
        <v>441</v>
      </c>
      <c r="K3112" t="s">
        <v>825</v>
      </c>
      <c r="L3112" t="s">
        <v>828</v>
      </c>
      <c r="M31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12" t="s">
        <v>827</v>
      </c>
      <c r="O3112" s="4">
        <v>-29245</v>
      </c>
      <c r="P3112" s="4">
        <f>IF(Table_GL_DATA_QUERY[[#This Row],[TRANSAMT]]&gt;0,Table_GL_DATA_QUERY[[#This Row],[TRANSAMT]],0)</f>
        <v>0</v>
      </c>
      <c r="Q3112" s="4">
        <f>-IF(Table_GL_DATA_QUERY[[#This Row],[TRANSAMT]]&lt;0,Table_GL_DATA_QUERY[[#This Row],[TRANSAMT]],0)</f>
        <v>29245</v>
      </c>
      <c r="R3112" t="s">
        <v>26</v>
      </c>
      <c r="S3112" t="s">
        <v>27</v>
      </c>
    </row>
    <row r="3113" spans="1:19" x14ac:dyDescent="0.25">
      <c r="A3113" s="6">
        <v>20210716</v>
      </c>
      <c r="B3113" t="s">
        <v>768</v>
      </c>
      <c r="C3113" t="s">
        <v>3682</v>
      </c>
      <c r="D3113" t="s">
        <v>8790</v>
      </c>
      <c r="E3113" t="s">
        <v>56</v>
      </c>
      <c r="F3113" t="s">
        <v>24</v>
      </c>
      <c r="G3113" t="s">
        <v>25</v>
      </c>
      <c r="H3113">
        <v>0</v>
      </c>
      <c r="I3113">
        <v>0</v>
      </c>
      <c r="J3113" t="s">
        <v>441</v>
      </c>
      <c r="K3113" t="s">
        <v>825</v>
      </c>
      <c r="L3113" t="s">
        <v>829</v>
      </c>
      <c r="M31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13" t="s">
        <v>827</v>
      </c>
      <c r="O3113" s="4">
        <v>-12186</v>
      </c>
      <c r="P3113" s="4">
        <f>IF(Table_GL_DATA_QUERY[[#This Row],[TRANSAMT]]&gt;0,Table_GL_DATA_QUERY[[#This Row],[TRANSAMT]],0)</f>
        <v>0</v>
      </c>
      <c r="Q3113" s="4">
        <f>-IF(Table_GL_DATA_QUERY[[#This Row],[TRANSAMT]]&lt;0,Table_GL_DATA_QUERY[[#This Row],[TRANSAMT]],0)</f>
        <v>12186</v>
      </c>
      <c r="R3113" t="s">
        <v>26</v>
      </c>
      <c r="S3113" t="s">
        <v>27</v>
      </c>
    </row>
    <row r="3114" spans="1:19" x14ac:dyDescent="0.25">
      <c r="A3114" s="6">
        <v>20210716</v>
      </c>
      <c r="B3114" t="s">
        <v>768</v>
      </c>
      <c r="C3114" t="s">
        <v>3682</v>
      </c>
      <c r="D3114" t="s">
        <v>8790</v>
      </c>
      <c r="E3114" t="s">
        <v>128</v>
      </c>
      <c r="F3114" t="s">
        <v>24</v>
      </c>
      <c r="G3114" t="s">
        <v>25</v>
      </c>
      <c r="H3114">
        <v>0</v>
      </c>
      <c r="I3114">
        <v>0</v>
      </c>
      <c r="J3114" t="s">
        <v>441</v>
      </c>
      <c r="K3114" t="s">
        <v>825</v>
      </c>
      <c r="L3114" t="s">
        <v>826</v>
      </c>
      <c r="M31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14" t="s">
        <v>827</v>
      </c>
      <c r="O3114" s="4">
        <v>-3714</v>
      </c>
      <c r="P3114" s="4">
        <f>IF(Table_GL_DATA_QUERY[[#This Row],[TRANSAMT]]&gt;0,Table_GL_DATA_QUERY[[#This Row],[TRANSAMT]],0)</f>
        <v>0</v>
      </c>
      <c r="Q3114" s="4">
        <f>-IF(Table_GL_DATA_QUERY[[#This Row],[TRANSAMT]]&lt;0,Table_GL_DATA_QUERY[[#This Row],[TRANSAMT]],0)</f>
        <v>3714</v>
      </c>
      <c r="R3114" t="s">
        <v>26</v>
      </c>
      <c r="S3114" t="s">
        <v>27</v>
      </c>
    </row>
    <row r="3115" spans="1:19" x14ac:dyDescent="0.25">
      <c r="A3115" s="6">
        <v>20210716</v>
      </c>
      <c r="B3115" t="s">
        <v>768</v>
      </c>
      <c r="C3115" t="s">
        <v>3682</v>
      </c>
      <c r="D3115" t="s">
        <v>8790</v>
      </c>
      <c r="E3115" t="s">
        <v>97</v>
      </c>
      <c r="F3115" t="s">
        <v>24</v>
      </c>
      <c r="G3115" t="s">
        <v>25</v>
      </c>
      <c r="H3115">
        <v>0</v>
      </c>
      <c r="I3115">
        <v>0</v>
      </c>
      <c r="J3115" t="s">
        <v>441</v>
      </c>
      <c r="K3115" t="s">
        <v>825</v>
      </c>
      <c r="L3115" t="s">
        <v>828</v>
      </c>
      <c r="M31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15" t="s">
        <v>827</v>
      </c>
      <c r="O3115" s="4">
        <v>-76</v>
      </c>
      <c r="P3115" s="4">
        <f>IF(Table_GL_DATA_QUERY[[#This Row],[TRANSAMT]]&gt;0,Table_GL_DATA_QUERY[[#This Row],[TRANSAMT]],0)</f>
        <v>0</v>
      </c>
      <c r="Q3115" s="4">
        <f>-IF(Table_GL_DATA_QUERY[[#This Row],[TRANSAMT]]&lt;0,Table_GL_DATA_QUERY[[#This Row],[TRANSAMT]],0)</f>
        <v>76</v>
      </c>
      <c r="R3115" t="s">
        <v>26</v>
      </c>
      <c r="S3115" t="s">
        <v>27</v>
      </c>
    </row>
    <row r="3116" spans="1:19" x14ac:dyDescent="0.25">
      <c r="A3116" s="6">
        <v>20210716</v>
      </c>
      <c r="B3116" t="s">
        <v>768</v>
      </c>
      <c r="C3116" t="s">
        <v>3682</v>
      </c>
      <c r="D3116" t="s">
        <v>8790</v>
      </c>
      <c r="E3116" t="s">
        <v>99</v>
      </c>
      <c r="F3116" t="s">
        <v>24</v>
      </c>
      <c r="G3116" t="s">
        <v>25</v>
      </c>
      <c r="H3116">
        <v>0</v>
      </c>
      <c r="I3116">
        <v>0</v>
      </c>
      <c r="J3116" t="s">
        <v>441</v>
      </c>
      <c r="K3116" t="s">
        <v>825</v>
      </c>
      <c r="L3116" t="s">
        <v>829</v>
      </c>
      <c r="M31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16" t="s">
        <v>827</v>
      </c>
      <c r="O3116" s="4">
        <v>-32</v>
      </c>
      <c r="P3116" s="4">
        <f>IF(Table_GL_DATA_QUERY[[#This Row],[TRANSAMT]]&gt;0,Table_GL_DATA_QUERY[[#This Row],[TRANSAMT]],0)</f>
        <v>0</v>
      </c>
      <c r="Q3116" s="4">
        <f>-IF(Table_GL_DATA_QUERY[[#This Row],[TRANSAMT]]&lt;0,Table_GL_DATA_QUERY[[#This Row],[TRANSAMT]],0)</f>
        <v>32</v>
      </c>
      <c r="R3116" t="s">
        <v>26</v>
      </c>
      <c r="S3116" t="s">
        <v>27</v>
      </c>
    </row>
    <row r="3117" spans="1:19" x14ac:dyDescent="0.25">
      <c r="A3117" s="6">
        <v>20210716</v>
      </c>
      <c r="B3117" t="s">
        <v>768</v>
      </c>
      <c r="C3117" t="s">
        <v>3682</v>
      </c>
      <c r="D3117" t="s">
        <v>8790</v>
      </c>
      <c r="E3117" t="s">
        <v>100</v>
      </c>
      <c r="F3117" t="s">
        <v>24</v>
      </c>
      <c r="G3117" t="s">
        <v>25</v>
      </c>
      <c r="H3117">
        <v>0</v>
      </c>
      <c r="I3117">
        <v>0</v>
      </c>
      <c r="J3117" t="s">
        <v>441</v>
      </c>
      <c r="K3117" t="s">
        <v>825</v>
      </c>
      <c r="L3117" t="s">
        <v>826</v>
      </c>
      <c r="M31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17" t="s">
        <v>827</v>
      </c>
      <c r="O3117" s="4">
        <v>-162042</v>
      </c>
      <c r="P3117" s="4">
        <f>IF(Table_GL_DATA_QUERY[[#This Row],[TRANSAMT]]&gt;0,Table_GL_DATA_QUERY[[#This Row],[TRANSAMT]],0)</f>
        <v>0</v>
      </c>
      <c r="Q3117" s="4">
        <f>-IF(Table_GL_DATA_QUERY[[#This Row],[TRANSAMT]]&lt;0,Table_GL_DATA_QUERY[[#This Row],[TRANSAMT]],0)</f>
        <v>162042</v>
      </c>
      <c r="R3117" t="s">
        <v>26</v>
      </c>
      <c r="S3117" t="s">
        <v>27</v>
      </c>
    </row>
    <row r="3118" spans="1:19" x14ac:dyDescent="0.25">
      <c r="A3118" s="6">
        <v>20210712</v>
      </c>
      <c r="B3118" t="s">
        <v>768</v>
      </c>
      <c r="C3118" t="s">
        <v>3682</v>
      </c>
      <c r="D3118" t="s">
        <v>7631</v>
      </c>
      <c r="E3118" t="s">
        <v>153</v>
      </c>
      <c r="F3118" t="s">
        <v>24</v>
      </c>
      <c r="G3118" t="s">
        <v>355</v>
      </c>
      <c r="H3118">
        <v>0</v>
      </c>
      <c r="I3118">
        <v>0</v>
      </c>
      <c r="J3118" t="s">
        <v>466</v>
      </c>
      <c r="K3118" t="s">
        <v>9035</v>
      </c>
      <c r="L3118" t="s">
        <v>9036</v>
      </c>
      <c r="M31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18" t="s">
        <v>9037</v>
      </c>
      <c r="O3118" s="4">
        <v>-4461</v>
      </c>
      <c r="P3118" s="4">
        <f>IF(Table_GL_DATA_QUERY[[#This Row],[TRANSAMT]]&gt;0,Table_GL_DATA_QUERY[[#This Row],[TRANSAMT]],0)</f>
        <v>0</v>
      </c>
      <c r="Q3118" s="4">
        <f>-IF(Table_GL_DATA_QUERY[[#This Row],[TRANSAMT]]&lt;0,Table_GL_DATA_QUERY[[#This Row],[TRANSAMT]],0)</f>
        <v>4461</v>
      </c>
      <c r="R3118" t="s">
        <v>26</v>
      </c>
      <c r="S3118" t="s">
        <v>27</v>
      </c>
    </row>
    <row r="3119" spans="1:19" x14ac:dyDescent="0.25">
      <c r="A3119" s="6">
        <v>20210712</v>
      </c>
      <c r="B3119" t="s">
        <v>768</v>
      </c>
      <c r="C3119" t="s">
        <v>3682</v>
      </c>
      <c r="D3119" t="s">
        <v>7631</v>
      </c>
      <c r="E3119" t="s">
        <v>133</v>
      </c>
      <c r="F3119" t="s">
        <v>914</v>
      </c>
      <c r="G3119" t="s">
        <v>355</v>
      </c>
      <c r="H3119">
        <v>0</v>
      </c>
      <c r="I3119">
        <v>0</v>
      </c>
      <c r="J3119" t="s">
        <v>466</v>
      </c>
      <c r="K3119" t="s">
        <v>9038</v>
      </c>
      <c r="L3119" t="s">
        <v>9039</v>
      </c>
      <c r="M31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19" t="s">
        <v>9040</v>
      </c>
      <c r="O3119" s="4">
        <v>-797146</v>
      </c>
      <c r="P3119" s="4">
        <f>IF(Table_GL_DATA_QUERY[[#This Row],[TRANSAMT]]&gt;0,Table_GL_DATA_QUERY[[#This Row],[TRANSAMT]],0)</f>
        <v>0</v>
      </c>
      <c r="Q3119" s="4">
        <f>-IF(Table_GL_DATA_QUERY[[#This Row],[TRANSAMT]]&lt;0,Table_GL_DATA_QUERY[[#This Row],[TRANSAMT]],0)</f>
        <v>797146</v>
      </c>
      <c r="R3119" t="s">
        <v>26</v>
      </c>
      <c r="S3119" t="s">
        <v>27</v>
      </c>
    </row>
    <row r="3120" spans="1:19" x14ac:dyDescent="0.25">
      <c r="A3120" s="6">
        <v>20210712</v>
      </c>
      <c r="B3120" t="s">
        <v>768</v>
      </c>
      <c r="C3120" t="s">
        <v>3682</v>
      </c>
      <c r="D3120" t="s">
        <v>7631</v>
      </c>
      <c r="E3120" t="s">
        <v>134</v>
      </c>
      <c r="F3120" t="s">
        <v>370</v>
      </c>
      <c r="G3120" t="s">
        <v>355</v>
      </c>
      <c r="H3120">
        <v>0</v>
      </c>
      <c r="I3120">
        <v>0</v>
      </c>
      <c r="J3120" t="s">
        <v>466</v>
      </c>
      <c r="K3120" t="s">
        <v>9041</v>
      </c>
      <c r="L3120" t="s">
        <v>9042</v>
      </c>
      <c r="M31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20" t="s">
        <v>9043</v>
      </c>
      <c r="O3120" s="4">
        <v>-238715</v>
      </c>
      <c r="P3120" s="4">
        <f>IF(Table_GL_DATA_QUERY[[#This Row],[TRANSAMT]]&gt;0,Table_GL_DATA_QUERY[[#This Row],[TRANSAMT]],0)</f>
        <v>0</v>
      </c>
      <c r="Q3120" s="4">
        <f>-IF(Table_GL_DATA_QUERY[[#This Row],[TRANSAMT]]&lt;0,Table_GL_DATA_QUERY[[#This Row],[TRANSAMT]],0)</f>
        <v>238715</v>
      </c>
      <c r="R3120" t="s">
        <v>26</v>
      </c>
      <c r="S3120" t="s">
        <v>27</v>
      </c>
    </row>
    <row r="3121" spans="1:19" x14ac:dyDescent="0.25">
      <c r="A3121" s="6">
        <v>20210712</v>
      </c>
      <c r="B3121" t="s">
        <v>768</v>
      </c>
      <c r="C3121" t="s">
        <v>3682</v>
      </c>
      <c r="D3121" t="s">
        <v>7631</v>
      </c>
      <c r="E3121" t="s">
        <v>203</v>
      </c>
      <c r="F3121" t="s">
        <v>461</v>
      </c>
      <c r="G3121" t="s">
        <v>355</v>
      </c>
      <c r="H3121">
        <v>0</v>
      </c>
      <c r="I3121">
        <v>0</v>
      </c>
      <c r="J3121" t="s">
        <v>466</v>
      </c>
      <c r="K3121" t="s">
        <v>9044</v>
      </c>
      <c r="L3121" t="s">
        <v>9045</v>
      </c>
      <c r="M31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21" t="s">
        <v>9046</v>
      </c>
      <c r="O3121" s="4">
        <v>-141155</v>
      </c>
      <c r="P3121" s="4">
        <f>IF(Table_GL_DATA_QUERY[[#This Row],[TRANSAMT]]&gt;0,Table_GL_DATA_QUERY[[#This Row],[TRANSAMT]],0)</f>
        <v>0</v>
      </c>
      <c r="Q3121" s="4">
        <f>-IF(Table_GL_DATA_QUERY[[#This Row],[TRANSAMT]]&lt;0,Table_GL_DATA_QUERY[[#This Row],[TRANSAMT]],0)</f>
        <v>141155</v>
      </c>
      <c r="R3121" t="s">
        <v>26</v>
      </c>
      <c r="S3121" t="s">
        <v>27</v>
      </c>
    </row>
    <row r="3122" spans="1:19" x14ac:dyDescent="0.25">
      <c r="A3122" s="6">
        <v>20210712</v>
      </c>
      <c r="B3122" t="s">
        <v>768</v>
      </c>
      <c r="C3122" t="s">
        <v>3682</v>
      </c>
      <c r="D3122" t="s">
        <v>7631</v>
      </c>
      <c r="E3122" t="s">
        <v>135</v>
      </c>
      <c r="F3122" t="s">
        <v>1762</v>
      </c>
      <c r="G3122" t="s">
        <v>355</v>
      </c>
      <c r="H3122">
        <v>0</v>
      </c>
      <c r="I3122">
        <v>0</v>
      </c>
      <c r="J3122" t="s">
        <v>466</v>
      </c>
      <c r="K3122" t="s">
        <v>9047</v>
      </c>
      <c r="L3122" t="s">
        <v>9048</v>
      </c>
      <c r="M31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22" t="s">
        <v>9049</v>
      </c>
      <c r="O3122" s="4">
        <v>-1043795</v>
      </c>
      <c r="P3122" s="4">
        <f>IF(Table_GL_DATA_QUERY[[#This Row],[TRANSAMT]]&gt;0,Table_GL_DATA_QUERY[[#This Row],[TRANSAMT]],0)</f>
        <v>0</v>
      </c>
      <c r="Q3122" s="4">
        <f>-IF(Table_GL_DATA_QUERY[[#This Row],[TRANSAMT]]&lt;0,Table_GL_DATA_QUERY[[#This Row],[TRANSAMT]],0)</f>
        <v>1043795</v>
      </c>
      <c r="R3122" t="s">
        <v>26</v>
      </c>
      <c r="S3122" t="s">
        <v>27</v>
      </c>
    </row>
    <row r="3123" spans="1:19" x14ac:dyDescent="0.25">
      <c r="A3123" s="6">
        <v>20210712</v>
      </c>
      <c r="B3123" t="s">
        <v>768</v>
      </c>
      <c r="C3123" t="s">
        <v>3682</v>
      </c>
      <c r="D3123" t="s">
        <v>7631</v>
      </c>
      <c r="E3123" t="s">
        <v>136</v>
      </c>
      <c r="F3123" t="s">
        <v>359</v>
      </c>
      <c r="G3123" t="s">
        <v>355</v>
      </c>
      <c r="H3123">
        <v>0</v>
      </c>
      <c r="I3123">
        <v>0</v>
      </c>
      <c r="J3123" t="s">
        <v>473</v>
      </c>
      <c r="K3123" t="s">
        <v>9050</v>
      </c>
      <c r="L3123" t="s">
        <v>9051</v>
      </c>
      <c r="M31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23" t="s">
        <v>9052</v>
      </c>
      <c r="O3123" s="4">
        <v>-349027</v>
      </c>
      <c r="P3123" s="4">
        <f>IF(Table_GL_DATA_QUERY[[#This Row],[TRANSAMT]]&gt;0,Table_GL_DATA_QUERY[[#This Row],[TRANSAMT]],0)</f>
        <v>0</v>
      </c>
      <c r="Q3123" s="4">
        <f>-IF(Table_GL_DATA_QUERY[[#This Row],[TRANSAMT]]&lt;0,Table_GL_DATA_QUERY[[#This Row],[TRANSAMT]],0)</f>
        <v>349027</v>
      </c>
      <c r="R3123" t="s">
        <v>26</v>
      </c>
      <c r="S3123" t="s">
        <v>27</v>
      </c>
    </row>
    <row r="3124" spans="1:19" x14ac:dyDescent="0.25">
      <c r="A3124" s="6">
        <v>20210712</v>
      </c>
      <c r="B3124" t="s">
        <v>768</v>
      </c>
      <c r="C3124" t="s">
        <v>3682</v>
      </c>
      <c r="D3124" t="s">
        <v>7631</v>
      </c>
      <c r="E3124" t="s">
        <v>204</v>
      </c>
      <c r="F3124" t="s">
        <v>453</v>
      </c>
      <c r="G3124" t="s">
        <v>355</v>
      </c>
      <c r="H3124">
        <v>0</v>
      </c>
      <c r="I3124">
        <v>0</v>
      </c>
      <c r="J3124" t="s">
        <v>473</v>
      </c>
      <c r="K3124" t="s">
        <v>9053</v>
      </c>
      <c r="L3124" t="s">
        <v>9054</v>
      </c>
      <c r="M31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24" t="s">
        <v>9055</v>
      </c>
      <c r="O3124" s="4">
        <v>-574789</v>
      </c>
      <c r="P3124" s="4">
        <f>IF(Table_GL_DATA_QUERY[[#This Row],[TRANSAMT]]&gt;0,Table_GL_DATA_QUERY[[#This Row],[TRANSAMT]],0)</f>
        <v>0</v>
      </c>
      <c r="Q3124" s="4">
        <f>-IF(Table_GL_DATA_QUERY[[#This Row],[TRANSAMT]]&lt;0,Table_GL_DATA_QUERY[[#This Row],[TRANSAMT]],0)</f>
        <v>574789</v>
      </c>
      <c r="R3124" t="s">
        <v>26</v>
      </c>
      <c r="S3124" t="s">
        <v>27</v>
      </c>
    </row>
    <row r="3125" spans="1:19" x14ac:dyDescent="0.25">
      <c r="A3125" s="6">
        <v>20210712</v>
      </c>
      <c r="B3125" t="s">
        <v>768</v>
      </c>
      <c r="C3125" t="s">
        <v>3682</v>
      </c>
      <c r="D3125" t="s">
        <v>7631</v>
      </c>
      <c r="E3125" t="s">
        <v>137</v>
      </c>
      <c r="F3125" t="s">
        <v>452</v>
      </c>
      <c r="G3125" t="s">
        <v>355</v>
      </c>
      <c r="H3125">
        <v>0</v>
      </c>
      <c r="I3125">
        <v>0</v>
      </c>
      <c r="J3125" t="s">
        <v>473</v>
      </c>
      <c r="K3125" t="s">
        <v>9056</v>
      </c>
      <c r="L3125" t="s">
        <v>9057</v>
      </c>
      <c r="M31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25" t="s">
        <v>9058</v>
      </c>
      <c r="O3125" s="4">
        <v>-777403</v>
      </c>
      <c r="P3125" s="4">
        <f>IF(Table_GL_DATA_QUERY[[#This Row],[TRANSAMT]]&gt;0,Table_GL_DATA_QUERY[[#This Row],[TRANSAMT]],0)</f>
        <v>0</v>
      </c>
      <c r="Q3125" s="4">
        <f>-IF(Table_GL_DATA_QUERY[[#This Row],[TRANSAMT]]&lt;0,Table_GL_DATA_QUERY[[#This Row],[TRANSAMT]],0)</f>
        <v>777403</v>
      </c>
      <c r="R3125" t="s">
        <v>26</v>
      </c>
      <c r="S3125" t="s">
        <v>27</v>
      </c>
    </row>
    <row r="3126" spans="1:19" x14ac:dyDescent="0.25">
      <c r="A3126" s="6">
        <v>20210712</v>
      </c>
      <c r="B3126" t="s">
        <v>768</v>
      </c>
      <c r="C3126" t="s">
        <v>3682</v>
      </c>
      <c r="D3126" t="s">
        <v>7631</v>
      </c>
      <c r="E3126" t="s">
        <v>138</v>
      </c>
      <c r="F3126" t="s">
        <v>449</v>
      </c>
      <c r="G3126" t="s">
        <v>355</v>
      </c>
      <c r="H3126">
        <v>0</v>
      </c>
      <c r="I3126">
        <v>0</v>
      </c>
      <c r="J3126" t="s">
        <v>473</v>
      </c>
      <c r="K3126" t="s">
        <v>9059</v>
      </c>
      <c r="L3126" t="s">
        <v>9060</v>
      </c>
      <c r="M31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26" t="s">
        <v>9061</v>
      </c>
      <c r="O3126" s="4">
        <v>-281139</v>
      </c>
      <c r="P3126" s="4">
        <f>IF(Table_GL_DATA_QUERY[[#This Row],[TRANSAMT]]&gt;0,Table_GL_DATA_QUERY[[#This Row],[TRANSAMT]],0)</f>
        <v>0</v>
      </c>
      <c r="Q3126" s="4">
        <f>-IF(Table_GL_DATA_QUERY[[#This Row],[TRANSAMT]]&lt;0,Table_GL_DATA_QUERY[[#This Row],[TRANSAMT]],0)</f>
        <v>281139</v>
      </c>
      <c r="R3126" t="s">
        <v>26</v>
      </c>
      <c r="S3126" t="s">
        <v>27</v>
      </c>
    </row>
    <row r="3127" spans="1:19" x14ac:dyDescent="0.25">
      <c r="A3127" s="6">
        <v>20210712</v>
      </c>
      <c r="B3127" t="s">
        <v>768</v>
      </c>
      <c r="C3127" t="s">
        <v>3682</v>
      </c>
      <c r="D3127" t="s">
        <v>7631</v>
      </c>
      <c r="E3127" t="s">
        <v>139</v>
      </c>
      <c r="F3127" t="s">
        <v>311</v>
      </c>
      <c r="G3127" t="s">
        <v>355</v>
      </c>
      <c r="H3127">
        <v>0</v>
      </c>
      <c r="I3127">
        <v>0</v>
      </c>
      <c r="J3127" t="s">
        <v>473</v>
      </c>
      <c r="K3127" t="s">
        <v>9062</v>
      </c>
      <c r="L3127" t="s">
        <v>9063</v>
      </c>
      <c r="M31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27" t="s">
        <v>9064</v>
      </c>
      <c r="O3127" s="4">
        <v>-76986</v>
      </c>
      <c r="P3127" s="4">
        <f>IF(Table_GL_DATA_QUERY[[#This Row],[TRANSAMT]]&gt;0,Table_GL_DATA_QUERY[[#This Row],[TRANSAMT]],0)</f>
        <v>0</v>
      </c>
      <c r="Q3127" s="4">
        <f>-IF(Table_GL_DATA_QUERY[[#This Row],[TRANSAMT]]&lt;0,Table_GL_DATA_QUERY[[#This Row],[TRANSAMT]],0)</f>
        <v>76986</v>
      </c>
      <c r="R3127" t="s">
        <v>26</v>
      </c>
      <c r="S3127" t="s">
        <v>27</v>
      </c>
    </row>
    <row r="3128" spans="1:19" x14ac:dyDescent="0.25">
      <c r="A3128" s="6">
        <v>20210712</v>
      </c>
      <c r="B3128" t="s">
        <v>768</v>
      </c>
      <c r="C3128" t="s">
        <v>3682</v>
      </c>
      <c r="D3128" t="s">
        <v>7631</v>
      </c>
      <c r="E3128" t="s">
        <v>140</v>
      </c>
      <c r="F3128" t="s">
        <v>129</v>
      </c>
      <c r="G3128" t="s">
        <v>355</v>
      </c>
      <c r="H3128">
        <v>0</v>
      </c>
      <c r="I3128">
        <v>0</v>
      </c>
      <c r="J3128" t="s">
        <v>473</v>
      </c>
      <c r="K3128" t="s">
        <v>9065</v>
      </c>
      <c r="L3128" t="s">
        <v>9066</v>
      </c>
      <c r="M31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28" t="s">
        <v>9067</v>
      </c>
      <c r="O3128" s="4">
        <v>-32805</v>
      </c>
      <c r="P3128" s="4">
        <f>IF(Table_GL_DATA_QUERY[[#This Row],[TRANSAMT]]&gt;0,Table_GL_DATA_QUERY[[#This Row],[TRANSAMT]],0)</f>
        <v>0</v>
      </c>
      <c r="Q3128" s="4">
        <f>-IF(Table_GL_DATA_QUERY[[#This Row],[TRANSAMT]]&lt;0,Table_GL_DATA_QUERY[[#This Row],[TRANSAMT]],0)</f>
        <v>32805</v>
      </c>
      <c r="R3128" t="s">
        <v>26</v>
      </c>
      <c r="S3128" t="s">
        <v>27</v>
      </c>
    </row>
    <row r="3129" spans="1:19" x14ac:dyDescent="0.25">
      <c r="A3129" s="6">
        <v>20210712</v>
      </c>
      <c r="B3129" t="s">
        <v>768</v>
      </c>
      <c r="C3129" t="s">
        <v>3682</v>
      </c>
      <c r="D3129" t="s">
        <v>7631</v>
      </c>
      <c r="E3129" t="s">
        <v>60</v>
      </c>
      <c r="F3129" t="s">
        <v>1104</v>
      </c>
      <c r="G3129" t="s">
        <v>355</v>
      </c>
      <c r="H3129">
        <v>0</v>
      </c>
      <c r="I3129">
        <v>0</v>
      </c>
      <c r="J3129" t="s">
        <v>473</v>
      </c>
      <c r="K3129" t="s">
        <v>9068</v>
      </c>
      <c r="L3129" t="s">
        <v>9069</v>
      </c>
      <c r="M31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29" t="s">
        <v>9070</v>
      </c>
      <c r="O3129" s="4">
        <v>-442660</v>
      </c>
      <c r="P3129" s="4">
        <f>IF(Table_GL_DATA_QUERY[[#This Row],[TRANSAMT]]&gt;0,Table_GL_DATA_QUERY[[#This Row],[TRANSAMT]],0)</f>
        <v>0</v>
      </c>
      <c r="Q3129" s="4">
        <f>-IF(Table_GL_DATA_QUERY[[#This Row],[TRANSAMT]]&lt;0,Table_GL_DATA_QUERY[[#This Row],[TRANSAMT]],0)</f>
        <v>442660</v>
      </c>
      <c r="R3129" t="s">
        <v>26</v>
      </c>
      <c r="S3129" t="s">
        <v>27</v>
      </c>
    </row>
    <row r="3130" spans="1:19" x14ac:dyDescent="0.25">
      <c r="A3130" s="6">
        <v>20210712</v>
      </c>
      <c r="B3130" t="s">
        <v>768</v>
      </c>
      <c r="C3130" t="s">
        <v>3682</v>
      </c>
      <c r="D3130" t="s">
        <v>7631</v>
      </c>
      <c r="E3130" t="s">
        <v>62</v>
      </c>
      <c r="F3130" t="s">
        <v>185</v>
      </c>
      <c r="G3130" t="s">
        <v>355</v>
      </c>
      <c r="H3130">
        <v>0</v>
      </c>
      <c r="I3130">
        <v>0</v>
      </c>
      <c r="J3130" t="s">
        <v>468</v>
      </c>
      <c r="K3130" t="s">
        <v>9071</v>
      </c>
      <c r="L3130" t="s">
        <v>9072</v>
      </c>
      <c r="M31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0" t="s">
        <v>9073</v>
      </c>
      <c r="O3130" s="4">
        <v>-112188</v>
      </c>
      <c r="P3130" s="4">
        <f>IF(Table_GL_DATA_QUERY[[#This Row],[TRANSAMT]]&gt;0,Table_GL_DATA_QUERY[[#This Row],[TRANSAMT]],0)</f>
        <v>0</v>
      </c>
      <c r="Q3130" s="4">
        <f>-IF(Table_GL_DATA_QUERY[[#This Row],[TRANSAMT]]&lt;0,Table_GL_DATA_QUERY[[#This Row],[TRANSAMT]],0)</f>
        <v>112188</v>
      </c>
      <c r="R3130" t="s">
        <v>26</v>
      </c>
      <c r="S3130" t="s">
        <v>27</v>
      </c>
    </row>
    <row r="3131" spans="1:19" x14ac:dyDescent="0.25">
      <c r="A3131" s="6">
        <v>20210712</v>
      </c>
      <c r="B3131" t="s">
        <v>768</v>
      </c>
      <c r="C3131" t="s">
        <v>3682</v>
      </c>
      <c r="D3131" t="s">
        <v>7631</v>
      </c>
      <c r="E3131" t="s">
        <v>63</v>
      </c>
      <c r="F3131" t="s">
        <v>921</v>
      </c>
      <c r="G3131" t="s">
        <v>355</v>
      </c>
      <c r="H3131">
        <v>0</v>
      </c>
      <c r="I3131">
        <v>0</v>
      </c>
      <c r="J3131" t="s">
        <v>468</v>
      </c>
      <c r="K3131" t="s">
        <v>9074</v>
      </c>
      <c r="L3131" t="s">
        <v>9075</v>
      </c>
      <c r="M31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1" t="s">
        <v>9076</v>
      </c>
      <c r="O3131" s="4">
        <v>-382813</v>
      </c>
      <c r="P3131" s="4">
        <f>IF(Table_GL_DATA_QUERY[[#This Row],[TRANSAMT]]&gt;0,Table_GL_DATA_QUERY[[#This Row],[TRANSAMT]],0)</f>
        <v>0</v>
      </c>
      <c r="Q3131" s="4">
        <f>-IF(Table_GL_DATA_QUERY[[#This Row],[TRANSAMT]]&lt;0,Table_GL_DATA_QUERY[[#This Row],[TRANSAMT]],0)</f>
        <v>382813</v>
      </c>
      <c r="R3131" t="s">
        <v>26</v>
      </c>
      <c r="S3131" t="s">
        <v>27</v>
      </c>
    </row>
    <row r="3132" spans="1:19" x14ac:dyDescent="0.25">
      <c r="A3132" s="6">
        <v>20210712</v>
      </c>
      <c r="B3132" t="s">
        <v>768</v>
      </c>
      <c r="C3132" t="s">
        <v>3682</v>
      </c>
      <c r="D3132" t="s">
        <v>7631</v>
      </c>
      <c r="E3132" t="s">
        <v>64</v>
      </c>
      <c r="F3132" t="s">
        <v>1104</v>
      </c>
      <c r="G3132" t="s">
        <v>355</v>
      </c>
      <c r="H3132">
        <v>0</v>
      </c>
      <c r="I3132">
        <v>0</v>
      </c>
      <c r="J3132" t="s">
        <v>468</v>
      </c>
      <c r="K3132" t="s">
        <v>9077</v>
      </c>
      <c r="L3132" t="s">
        <v>9078</v>
      </c>
      <c r="M31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2" t="s">
        <v>9079</v>
      </c>
      <c r="O3132" s="4">
        <v>-468764</v>
      </c>
      <c r="P3132" s="4">
        <f>IF(Table_GL_DATA_QUERY[[#This Row],[TRANSAMT]]&gt;0,Table_GL_DATA_QUERY[[#This Row],[TRANSAMT]],0)</f>
        <v>0</v>
      </c>
      <c r="Q3132" s="4">
        <f>-IF(Table_GL_DATA_QUERY[[#This Row],[TRANSAMT]]&lt;0,Table_GL_DATA_QUERY[[#This Row],[TRANSAMT]],0)</f>
        <v>468764</v>
      </c>
      <c r="R3132" t="s">
        <v>26</v>
      </c>
      <c r="S3132" t="s">
        <v>27</v>
      </c>
    </row>
    <row r="3133" spans="1:19" x14ac:dyDescent="0.25">
      <c r="A3133" s="6">
        <v>20210712</v>
      </c>
      <c r="B3133" t="s">
        <v>768</v>
      </c>
      <c r="C3133" t="s">
        <v>3682</v>
      </c>
      <c r="D3133" t="s">
        <v>7631</v>
      </c>
      <c r="E3133" t="s">
        <v>65</v>
      </c>
      <c r="F3133" t="s">
        <v>180</v>
      </c>
      <c r="G3133" t="s">
        <v>355</v>
      </c>
      <c r="H3133">
        <v>0</v>
      </c>
      <c r="I3133">
        <v>0</v>
      </c>
      <c r="J3133" t="s">
        <v>468</v>
      </c>
      <c r="K3133" t="s">
        <v>9080</v>
      </c>
      <c r="L3133" t="s">
        <v>9081</v>
      </c>
      <c r="M31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3" t="s">
        <v>9082</v>
      </c>
      <c r="O3133" s="4">
        <v>-51046</v>
      </c>
      <c r="P3133" s="4">
        <f>IF(Table_GL_DATA_QUERY[[#This Row],[TRANSAMT]]&gt;0,Table_GL_DATA_QUERY[[#This Row],[TRANSAMT]],0)</f>
        <v>0</v>
      </c>
      <c r="Q3133" s="4">
        <f>-IF(Table_GL_DATA_QUERY[[#This Row],[TRANSAMT]]&lt;0,Table_GL_DATA_QUERY[[#This Row],[TRANSAMT]],0)</f>
        <v>51046</v>
      </c>
      <c r="R3133" t="s">
        <v>26</v>
      </c>
      <c r="S3133" t="s">
        <v>27</v>
      </c>
    </row>
    <row r="3134" spans="1:19" x14ac:dyDescent="0.25">
      <c r="A3134" s="6">
        <v>20210712</v>
      </c>
      <c r="B3134" t="s">
        <v>768</v>
      </c>
      <c r="C3134" t="s">
        <v>3682</v>
      </c>
      <c r="D3134" t="s">
        <v>7631</v>
      </c>
      <c r="E3134" t="s">
        <v>66</v>
      </c>
      <c r="F3134" t="s">
        <v>180</v>
      </c>
      <c r="G3134" t="s">
        <v>355</v>
      </c>
      <c r="H3134">
        <v>0</v>
      </c>
      <c r="I3134">
        <v>0</v>
      </c>
      <c r="J3134" t="s">
        <v>468</v>
      </c>
      <c r="K3134" t="s">
        <v>9083</v>
      </c>
      <c r="L3134" t="s">
        <v>9084</v>
      </c>
      <c r="M31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4" t="s">
        <v>9085</v>
      </c>
      <c r="O3134" s="4">
        <v>-205478</v>
      </c>
      <c r="P3134" s="4">
        <f>IF(Table_GL_DATA_QUERY[[#This Row],[TRANSAMT]]&gt;0,Table_GL_DATA_QUERY[[#This Row],[TRANSAMT]],0)</f>
        <v>0</v>
      </c>
      <c r="Q3134" s="4">
        <f>-IF(Table_GL_DATA_QUERY[[#This Row],[TRANSAMT]]&lt;0,Table_GL_DATA_QUERY[[#This Row],[TRANSAMT]],0)</f>
        <v>205478</v>
      </c>
      <c r="R3134" t="s">
        <v>26</v>
      </c>
      <c r="S3134" t="s">
        <v>27</v>
      </c>
    </row>
    <row r="3135" spans="1:19" x14ac:dyDescent="0.25">
      <c r="A3135" s="6">
        <v>20210712</v>
      </c>
      <c r="B3135" t="s">
        <v>768</v>
      </c>
      <c r="C3135" t="s">
        <v>3682</v>
      </c>
      <c r="D3135" t="s">
        <v>7631</v>
      </c>
      <c r="E3135" t="s">
        <v>67</v>
      </c>
      <c r="F3135" t="s">
        <v>311</v>
      </c>
      <c r="G3135" t="s">
        <v>355</v>
      </c>
      <c r="H3135">
        <v>0</v>
      </c>
      <c r="I3135">
        <v>0</v>
      </c>
      <c r="J3135" t="s">
        <v>468</v>
      </c>
      <c r="K3135" t="s">
        <v>9086</v>
      </c>
      <c r="L3135" t="s">
        <v>9087</v>
      </c>
      <c r="M31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5" t="s">
        <v>9085</v>
      </c>
      <c r="O3135" s="4">
        <v>-192634</v>
      </c>
      <c r="P3135" s="4">
        <f>IF(Table_GL_DATA_QUERY[[#This Row],[TRANSAMT]]&gt;0,Table_GL_DATA_QUERY[[#This Row],[TRANSAMT]],0)</f>
        <v>0</v>
      </c>
      <c r="Q3135" s="4">
        <f>-IF(Table_GL_DATA_QUERY[[#This Row],[TRANSAMT]]&lt;0,Table_GL_DATA_QUERY[[#This Row],[TRANSAMT]],0)</f>
        <v>192634</v>
      </c>
      <c r="R3135" t="s">
        <v>26</v>
      </c>
      <c r="S3135" t="s">
        <v>27</v>
      </c>
    </row>
    <row r="3136" spans="1:19" x14ac:dyDescent="0.25">
      <c r="A3136" s="6">
        <v>20210712</v>
      </c>
      <c r="B3136" t="s">
        <v>768</v>
      </c>
      <c r="C3136" t="s">
        <v>3682</v>
      </c>
      <c r="D3136" t="s">
        <v>7631</v>
      </c>
      <c r="E3136" t="s">
        <v>68</v>
      </c>
      <c r="F3136" t="s">
        <v>58</v>
      </c>
      <c r="G3136" t="s">
        <v>355</v>
      </c>
      <c r="H3136">
        <v>0</v>
      </c>
      <c r="I3136">
        <v>0</v>
      </c>
      <c r="J3136" t="s">
        <v>468</v>
      </c>
      <c r="K3136" t="s">
        <v>9088</v>
      </c>
      <c r="L3136" t="s">
        <v>9089</v>
      </c>
      <c r="M31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6" t="s">
        <v>9085</v>
      </c>
      <c r="O3136" s="4">
        <v>-26060</v>
      </c>
      <c r="P3136" s="4">
        <f>IF(Table_GL_DATA_QUERY[[#This Row],[TRANSAMT]]&gt;0,Table_GL_DATA_QUERY[[#This Row],[TRANSAMT]],0)</f>
        <v>0</v>
      </c>
      <c r="Q3136" s="4">
        <f>-IF(Table_GL_DATA_QUERY[[#This Row],[TRANSAMT]]&lt;0,Table_GL_DATA_QUERY[[#This Row],[TRANSAMT]],0)</f>
        <v>26060</v>
      </c>
      <c r="R3136" t="s">
        <v>26</v>
      </c>
      <c r="S3136" t="s">
        <v>27</v>
      </c>
    </row>
    <row r="3137" spans="1:19" x14ac:dyDescent="0.25">
      <c r="A3137" s="6">
        <v>20210708</v>
      </c>
      <c r="B3137" t="s">
        <v>768</v>
      </c>
      <c r="C3137" t="s">
        <v>3682</v>
      </c>
      <c r="D3137" t="s">
        <v>9090</v>
      </c>
      <c r="E3137" t="s">
        <v>23</v>
      </c>
      <c r="F3137" t="s">
        <v>9091</v>
      </c>
      <c r="G3137" t="s">
        <v>355</v>
      </c>
      <c r="H3137">
        <v>0</v>
      </c>
      <c r="I3137">
        <v>0</v>
      </c>
      <c r="J3137" t="s">
        <v>441</v>
      </c>
      <c r="K3137" t="s">
        <v>9092</v>
      </c>
      <c r="L3137" t="s">
        <v>9093</v>
      </c>
      <c r="M31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7" t="s">
        <v>9094</v>
      </c>
      <c r="O3137" s="4">
        <v>-9412617</v>
      </c>
      <c r="P3137" s="4">
        <f>IF(Table_GL_DATA_QUERY[[#This Row],[TRANSAMT]]&gt;0,Table_GL_DATA_QUERY[[#This Row],[TRANSAMT]],0)</f>
        <v>0</v>
      </c>
      <c r="Q3137" s="4">
        <f>-IF(Table_GL_DATA_QUERY[[#This Row],[TRANSAMT]]&lt;0,Table_GL_DATA_QUERY[[#This Row],[TRANSAMT]],0)</f>
        <v>9412617</v>
      </c>
      <c r="R3137" t="s">
        <v>26</v>
      </c>
      <c r="S3137" t="s">
        <v>27</v>
      </c>
    </row>
    <row r="3138" spans="1:19" x14ac:dyDescent="0.25">
      <c r="A3138" s="6">
        <v>20210708</v>
      </c>
      <c r="B3138" t="s">
        <v>768</v>
      </c>
      <c r="C3138" t="s">
        <v>3682</v>
      </c>
      <c r="D3138" t="s">
        <v>9090</v>
      </c>
      <c r="E3138" t="s">
        <v>59</v>
      </c>
      <c r="F3138" t="s">
        <v>41</v>
      </c>
      <c r="G3138" t="s">
        <v>355</v>
      </c>
      <c r="H3138">
        <v>0</v>
      </c>
      <c r="I3138">
        <v>0</v>
      </c>
      <c r="J3138" t="s">
        <v>441</v>
      </c>
      <c r="K3138" t="s">
        <v>9095</v>
      </c>
      <c r="L3138" t="s">
        <v>9096</v>
      </c>
      <c r="M31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8" t="s">
        <v>9097</v>
      </c>
      <c r="O3138" s="4">
        <v>-38892</v>
      </c>
      <c r="P3138" s="4">
        <f>IF(Table_GL_DATA_QUERY[[#This Row],[TRANSAMT]]&gt;0,Table_GL_DATA_QUERY[[#This Row],[TRANSAMT]],0)</f>
        <v>0</v>
      </c>
      <c r="Q3138" s="4">
        <f>-IF(Table_GL_DATA_QUERY[[#This Row],[TRANSAMT]]&lt;0,Table_GL_DATA_QUERY[[#This Row],[TRANSAMT]],0)</f>
        <v>38892</v>
      </c>
      <c r="R3138" t="s">
        <v>26</v>
      </c>
      <c r="S3138" t="s">
        <v>27</v>
      </c>
    </row>
    <row r="3139" spans="1:19" x14ac:dyDescent="0.25">
      <c r="A3139" s="6">
        <v>20210708</v>
      </c>
      <c r="B3139" t="s">
        <v>768</v>
      </c>
      <c r="C3139" t="s">
        <v>3682</v>
      </c>
      <c r="D3139" t="s">
        <v>9090</v>
      </c>
      <c r="E3139" t="s">
        <v>149</v>
      </c>
      <c r="F3139" t="s">
        <v>24</v>
      </c>
      <c r="G3139" t="s">
        <v>355</v>
      </c>
      <c r="H3139">
        <v>0</v>
      </c>
      <c r="I3139">
        <v>0</v>
      </c>
      <c r="J3139" t="s">
        <v>441</v>
      </c>
      <c r="K3139" t="s">
        <v>9098</v>
      </c>
      <c r="L3139" t="s">
        <v>9099</v>
      </c>
      <c r="M31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39" t="s">
        <v>9100</v>
      </c>
      <c r="O3139" s="4">
        <v>-40000</v>
      </c>
      <c r="P3139" s="4">
        <f>IF(Table_GL_DATA_QUERY[[#This Row],[TRANSAMT]]&gt;0,Table_GL_DATA_QUERY[[#This Row],[TRANSAMT]],0)</f>
        <v>0</v>
      </c>
      <c r="Q3139" s="4">
        <f>-IF(Table_GL_DATA_QUERY[[#This Row],[TRANSAMT]]&lt;0,Table_GL_DATA_QUERY[[#This Row],[TRANSAMT]],0)</f>
        <v>40000</v>
      </c>
      <c r="R3139" t="s">
        <v>26</v>
      </c>
      <c r="S3139" t="s">
        <v>27</v>
      </c>
    </row>
    <row r="3140" spans="1:19" x14ac:dyDescent="0.25">
      <c r="A3140" s="6">
        <v>20210701</v>
      </c>
      <c r="B3140" t="s">
        <v>768</v>
      </c>
      <c r="C3140" t="s">
        <v>3682</v>
      </c>
      <c r="D3140" t="s">
        <v>5874</v>
      </c>
      <c r="E3140" t="s">
        <v>720</v>
      </c>
      <c r="F3140" t="s">
        <v>24</v>
      </c>
      <c r="G3140" t="s">
        <v>49</v>
      </c>
      <c r="H3140">
        <v>0</v>
      </c>
      <c r="I3140">
        <v>0</v>
      </c>
      <c r="J3140" t="s">
        <v>61</v>
      </c>
      <c r="K3140" t="s">
        <v>1770</v>
      </c>
      <c r="L3140" t="s">
        <v>6809</v>
      </c>
      <c r="M31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40" t="s">
        <v>1771</v>
      </c>
      <c r="O3140" s="4">
        <v>700683.37</v>
      </c>
      <c r="P3140" s="4">
        <f>IF(Table_GL_DATA_QUERY[[#This Row],[TRANSAMT]]&gt;0,Table_GL_DATA_QUERY[[#This Row],[TRANSAMT]],0)</f>
        <v>700683.37</v>
      </c>
      <c r="Q3140" s="4">
        <f>-IF(Table_GL_DATA_QUERY[[#This Row],[TRANSAMT]]&lt;0,Table_GL_DATA_QUERY[[#This Row],[TRANSAMT]],0)</f>
        <v>0</v>
      </c>
      <c r="R3140" t="s">
        <v>31</v>
      </c>
      <c r="S3140" t="s">
        <v>43</v>
      </c>
    </row>
    <row r="3141" spans="1:19" x14ac:dyDescent="0.25">
      <c r="A3141" s="6">
        <v>20210701</v>
      </c>
      <c r="B3141" t="s">
        <v>768</v>
      </c>
      <c r="C3141" t="s">
        <v>3682</v>
      </c>
      <c r="D3141" t="s">
        <v>5874</v>
      </c>
      <c r="E3141" t="s">
        <v>721</v>
      </c>
      <c r="F3141" t="s">
        <v>24</v>
      </c>
      <c r="G3141" t="s">
        <v>49</v>
      </c>
      <c r="H3141">
        <v>0</v>
      </c>
      <c r="I3141">
        <v>0</v>
      </c>
      <c r="J3141" t="s">
        <v>61</v>
      </c>
      <c r="K3141" t="s">
        <v>6567</v>
      </c>
      <c r="L3141" t="s">
        <v>6810</v>
      </c>
      <c r="M31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000065288770</v>
      </c>
      <c r="N3141" t="s">
        <v>6811</v>
      </c>
      <c r="O3141" s="4">
        <v>77792.73</v>
      </c>
      <c r="P3141" s="4">
        <f>IF(Table_GL_DATA_QUERY[[#This Row],[TRANSAMT]]&gt;0,Table_GL_DATA_QUERY[[#This Row],[TRANSAMT]],0)</f>
        <v>77792.73</v>
      </c>
      <c r="Q3141" s="4">
        <f>-IF(Table_GL_DATA_QUERY[[#This Row],[TRANSAMT]]&lt;0,Table_GL_DATA_QUERY[[#This Row],[TRANSAMT]],0)</f>
        <v>0</v>
      </c>
      <c r="R3141" t="s">
        <v>31</v>
      </c>
      <c r="S3141" t="s">
        <v>43</v>
      </c>
    </row>
    <row r="3142" spans="1:19" x14ac:dyDescent="0.25">
      <c r="A3142" s="6">
        <v>20210701</v>
      </c>
      <c r="B3142" t="s">
        <v>768</v>
      </c>
      <c r="C3142" t="s">
        <v>3682</v>
      </c>
      <c r="D3142" t="s">
        <v>5874</v>
      </c>
      <c r="E3142" t="s">
        <v>723</v>
      </c>
      <c r="F3142" t="s">
        <v>24</v>
      </c>
      <c r="G3142" t="s">
        <v>49</v>
      </c>
      <c r="H3142">
        <v>0</v>
      </c>
      <c r="I3142">
        <v>0</v>
      </c>
      <c r="J3142" t="s">
        <v>61</v>
      </c>
      <c r="K3142" t="s">
        <v>6567</v>
      </c>
      <c r="L3142" t="s">
        <v>6812</v>
      </c>
      <c r="M31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000065288770</v>
      </c>
      <c r="N3142" t="s">
        <v>6811</v>
      </c>
      <c r="O3142" s="4">
        <v>14058.61</v>
      </c>
      <c r="P3142" s="4">
        <f>IF(Table_GL_DATA_QUERY[[#This Row],[TRANSAMT]]&gt;0,Table_GL_DATA_QUERY[[#This Row],[TRANSAMT]],0)</f>
        <v>14058.61</v>
      </c>
      <c r="Q3142" s="4">
        <f>-IF(Table_GL_DATA_QUERY[[#This Row],[TRANSAMT]]&lt;0,Table_GL_DATA_QUERY[[#This Row],[TRANSAMT]],0)</f>
        <v>0</v>
      </c>
      <c r="R3142" t="s">
        <v>31</v>
      </c>
      <c r="S3142" t="s">
        <v>43</v>
      </c>
    </row>
    <row r="3143" spans="1:19" x14ac:dyDescent="0.25">
      <c r="A3143" s="6">
        <v>20210701</v>
      </c>
      <c r="B3143" t="s">
        <v>768</v>
      </c>
      <c r="C3143" t="s">
        <v>3682</v>
      </c>
      <c r="D3143" t="s">
        <v>5874</v>
      </c>
      <c r="E3143" t="s">
        <v>724</v>
      </c>
      <c r="F3143" t="s">
        <v>24</v>
      </c>
      <c r="G3143" t="s">
        <v>49</v>
      </c>
      <c r="H3143">
        <v>0</v>
      </c>
      <c r="I3143">
        <v>0</v>
      </c>
      <c r="J3143" t="s">
        <v>61</v>
      </c>
      <c r="K3143" t="s">
        <v>1330</v>
      </c>
      <c r="L3143" t="s">
        <v>6813</v>
      </c>
      <c r="M31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43" t="s">
        <v>119</v>
      </c>
      <c r="O3143" s="4">
        <v>2287468</v>
      </c>
      <c r="P3143" s="4">
        <f>IF(Table_GL_DATA_QUERY[[#This Row],[TRANSAMT]]&gt;0,Table_GL_DATA_QUERY[[#This Row],[TRANSAMT]],0)</f>
        <v>2287468</v>
      </c>
      <c r="Q3143" s="4">
        <f>-IF(Table_GL_DATA_QUERY[[#This Row],[TRANSAMT]]&lt;0,Table_GL_DATA_QUERY[[#This Row],[TRANSAMT]],0)</f>
        <v>0</v>
      </c>
      <c r="R3143" t="s">
        <v>31</v>
      </c>
      <c r="S3143" t="s">
        <v>43</v>
      </c>
    </row>
    <row r="3144" spans="1:19" x14ac:dyDescent="0.25">
      <c r="A3144" s="6">
        <v>20210701</v>
      </c>
      <c r="B3144" t="s">
        <v>768</v>
      </c>
      <c r="C3144" t="s">
        <v>3682</v>
      </c>
      <c r="D3144" t="s">
        <v>5874</v>
      </c>
      <c r="E3144" t="s">
        <v>1772</v>
      </c>
      <c r="F3144" t="s">
        <v>24</v>
      </c>
      <c r="G3144" t="s">
        <v>49</v>
      </c>
      <c r="H3144">
        <v>0</v>
      </c>
      <c r="I3144">
        <v>0</v>
      </c>
      <c r="J3144" t="s">
        <v>61</v>
      </c>
      <c r="K3144" t="s">
        <v>1004</v>
      </c>
      <c r="L3144" t="s">
        <v>6814</v>
      </c>
      <c r="M31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44" t="s">
        <v>119</v>
      </c>
      <c r="O3144" s="4">
        <v>1397007</v>
      </c>
      <c r="P3144" s="4">
        <f>IF(Table_GL_DATA_QUERY[[#This Row],[TRANSAMT]]&gt;0,Table_GL_DATA_QUERY[[#This Row],[TRANSAMT]],0)</f>
        <v>1397007</v>
      </c>
      <c r="Q3144" s="4">
        <f>-IF(Table_GL_DATA_QUERY[[#This Row],[TRANSAMT]]&lt;0,Table_GL_DATA_QUERY[[#This Row],[TRANSAMT]],0)</f>
        <v>0</v>
      </c>
      <c r="R3144" t="s">
        <v>31</v>
      </c>
      <c r="S3144" t="s">
        <v>43</v>
      </c>
    </row>
    <row r="3145" spans="1:19" x14ac:dyDescent="0.25">
      <c r="A3145" s="6">
        <v>20210701</v>
      </c>
      <c r="B3145" t="s">
        <v>768</v>
      </c>
      <c r="C3145" t="s">
        <v>3682</v>
      </c>
      <c r="D3145" t="s">
        <v>5874</v>
      </c>
      <c r="E3145" t="s">
        <v>1773</v>
      </c>
      <c r="F3145" t="s">
        <v>24</v>
      </c>
      <c r="G3145" t="s">
        <v>49</v>
      </c>
      <c r="H3145">
        <v>0</v>
      </c>
      <c r="I3145">
        <v>0</v>
      </c>
      <c r="J3145" t="s">
        <v>61</v>
      </c>
      <c r="K3145" t="s">
        <v>253</v>
      </c>
      <c r="L3145" t="s">
        <v>6815</v>
      </c>
      <c r="M31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45" t="s">
        <v>119</v>
      </c>
      <c r="O3145" s="4">
        <v>13257095</v>
      </c>
      <c r="P3145" s="4">
        <f>IF(Table_GL_DATA_QUERY[[#This Row],[TRANSAMT]]&gt;0,Table_GL_DATA_QUERY[[#This Row],[TRANSAMT]],0)</f>
        <v>13257095</v>
      </c>
      <c r="Q3145" s="4">
        <f>-IF(Table_GL_DATA_QUERY[[#This Row],[TRANSAMT]]&lt;0,Table_GL_DATA_QUERY[[#This Row],[TRANSAMT]],0)</f>
        <v>0</v>
      </c>
      <c r="R3145" t="s">
        <v>31</v>
      </c>
      <c r="S3145" t="s">
        <v>43</v>
      </c>
    </row>
    <row r="3146" spans="1:19" x14ac:dyDescent="0.25">
      <c r="A3146" s="6">
        <v>20210701</v>
      </c>
      <c r="B3146" t="s">
        <v>768</v>
      </c>
      <c r="C3146" t="s">
        <v>3682</v>
      </c>
      <c r="D3146" t="s">
        <v>5874</v>
      </c>
      <c r="E3146" t="s">
        <v>1774</v>
      </c>
      <c r="F3146" t="s">
        <v>24</v>
      </c>
      <c r="G3146" t="s">
        <v>49</v>
      </c>
      <c r="H3146">
        <v>0</v>
      </c>
      <c r="I3146">
        <v>0</v>
      </c>
      <c r="J3146" t="s">
        <v>61</v>
      </c>
      <c r="K3146" t="s">
        <v>1330</v>
      </c>
      <c r="L3146" t="s">
        <v>6816</v>
      </c>
      <c r="M31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46" t="s">
        <v>119</v>
      </c>
      <c r="O3146" s="4">
        <v>5702698</v>
      </c>
      <c r="P3146" s="4">
        <f>IF(Table_GL_DATA_QUERY[[#This Row],[TRANSAMT]]&gt;0,Table_GL_DATA_QUERY[[#This Row],[TRANSAMT]],0)</f>
        <v>5702698</v>
      </c>
      <c r="Q3146" s="4">
        <f>-IF(Table_GL_DATA_QUERY[[#This Row],[TRANSAMT]]&lt;0,Table_GL_DATA_QUERY[[#This Row],[TRANSAMT]],0)</f>
        <v>0</v>
      </c>
      <c r="R3146" t="s">
        <v>31</v>
      </c>
      <c r="S3146" t="s">
        <v>43</v>
      </c>
    </row>
    <row r="3147" spans="1:19" x14ac:dyDescent="0.25">
      <c r="A3147" s="6">
        <v>20210701</v>
      </c>
      <c r="B3147" t="s">
        <v>768</v>
      </c>
      <c r="C3147" t="s">
        <v>3682</v>
      </c>
      <c r="D3147" t="s">
        <v>5874</v>
      </c>
      <c r="E3147" t="s">
        <v>1775</v>
      </c>
      <c r="F3147" t="s">
        <v>24</v>
      </c>
      <c r="G3147" t="s">
        <v>49</v>
      </c>
      <c r="H3147">
        <v>0</v>
      </c>
      <c r="I3147">
        <v>0</v>
      </c>
      <c r="J3147" t="s">
        <v>61</v>
      </c>
      <c r="K3147" t="s">
        <v>6817</v>
      </c>
      <c r="L3147" t="s">
        <v>6818</v>
      </c>
      <c r="M31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47" t="s">
        <v>969</v>
      </c>
      <c r="O3147" s="4">
        <v>396116</v>
      </c>
      <c r="P3147" s="4">
        <f>IF(Table_GL_DATA_QUERY[[#This Row],[TRANSAMT]]&gt;0,Table_GL_DATA_QUERY[[#This Row],[TRANSAMT]],0)</f>
        <v>396116</v>
      </c>
      <c r="Q3147" s="4">
        <f>-IF(Table_GL_DATA_QUERY[[#This Row],[TRANSAMT]]&lt;0,Table_GL_DATA_QUERY[[#This Row],[TRANSAMT]],0)</f>
        <v>0</v>
      </c>
      <c r="R3147" t="s">
        <v>31</v>
      </c>
      <c r="S3147" t="s">
        <v>43</v>
      </c>
    </row>
    <row r="3148" spans="1:19" x14ac:dyDescent="0.25">
      <c r="A3148" s="6">
        <v>20210701</v>
      </c>
      <c r="B3148" t="s">
        <v>768</v>
      </c>
      <c r="C3148" t="s">
        <v>3682</v>
      </c>
      <c r="D3148" t="s">
        <v>5874</v>
      </c>
      <c r="E3148" t="s">
        <v>1776</v>
      </c>
      <c r="F3148" t="s">
        <v>150</v>
      </c>
      <c r="G3148" t="s">
        <v>49</v>
      </c>
      <c r="H3148">
        <v>0</v>
      </c>
      <c r="I3148">
        <v>0</v>
      </c>
      <c r="J3148" t="s">
        <v>61</v>
      </c>
      <c r="K3148" t="s">
        <v>1777</v>
      </c>
      <c r="L3148" t="s">
        <v>6819</v>
      </c>
      <c r="M31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48" t="s">
        <v>1778</v>
      </c>
      <c r="O3148" s="4">
        <v>1099850.68</v>
      </c>
      <c r="P3148" s="4">
        <f>IF(Table_GL_DATA_QUERY[[#This Row],[TRANSAMT]]&gt;0,Table_GL_DATA_QUERY[[#This Row],[TRANSAMT]],0)</f>
        <v>1099850.68</v>
      </c>
      <c r="Q3148" s="4">
        <f>-IF(Table_GL_DATA_QUERY[[#This Row],[TRANSAMT]]&lt;0,Table_GL_DATA_QUERY[[#This Row],[TRANSAMT]],0)</f>
        <v>0</v>
      </c>
      <c r="R3148" t="s">
        <v>31</v>
      </c>
      <c r="S3148" t="s">
        <v>27</v>
      </c>
    </row>
    <row r="3149" spans="1:19" x14ac:dyDescent="0.25">
      <c r="A3149" s="6">
        <v>20210701</v>
      </c>
      <c r="B3149" t="s">
        <v>768</v>
      </c>
      <c r="C3149" t="s">
        <v>3682</v>
      </c>
      <c r="D3149" t="s">
        <v>5874</v>
      </c>
      <c r="E3149" t="s">
        <v>1779</v>
      </c>
      <c r="F3149" t="s">
        <v>24</v>
      </c>
      <c r="G3149" t="s">
        <v>49</v>
      </c>
      <c r="H3149">
        <v>0</v>
      </c>
      <c r="I3149">
        <v>0</v>
      </c>
      <c r="J3149" t="s">
        <v>61</v>
      </c>
      <c r="K3149" t="s">
        <v>1102</v>
      </c>
      <c r="L3149" t="s">
        <v>6820</v>
      </c>
      <c r="M31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49" t="s">
        <v>1103</v>
      </c>
      <c r="O3149" s="4">
        <v>1107928.96</v>
      </c>
      <c r="P3149" s="4">
        <f>IF(Table_GL_DATA_QUERY[[#This Row],[TRANSAMT]]&gt;0,Table_GL_DATA_QUERY[[#This Row],[TRANSAMT]],0)</f>
        <v>1107928.96</v>
      </c>
      <c r="Q3149" s="4">
        <f>-IF(Table_GL_DATA_QUERY[[#This Row],[TRANSAMT]]&lt;0,Table_GL_DATA_QUERY[[#This Row],[TRANSAMT]],0)</f>
        <v>0</v>
      </c>
      <c r="R3149" t="s">
        <v>31</v>
      </c>
      <c r="S3149" t="s">
        <v>43</v>
      </c>
    </row>
    <row r="3150" spans="1:19" x14ac:dyDescent="0.25">
      <c r="A3150" s="6">
        <v>20210701</v>
      </c>
      <c r="B3150" t="s">
        <v>768</v>
      </c>
      <c r="C3150" t="s">
        <v>3682</v>
      </c>
      <c r="D3150" t="s">
        <v>5874</v>
      </c>
      <c r="E3150" t="s">
        <v>1780</v>
      </c>
      <c r="F3150" t="s">
        <v>24</v>
      </c>
      <c r="G3150" t="s">
        <v>49</v>
      </c>
      <c r="H3150">
        <v>0</v>
      </c>
      <c r="I3150">
        <v>0</v>
      </c>
      <c r="J3150" t="s">
        <v>61</v>
      </c>
      <c r="K3150" t="s">
        <v>1102</v>
      </c>
      <c r="L3150" t="s">
        <v>6821</v>
      </c>
      <c r="M31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50" t="s">
        <v>1103</v>
      </c>
      <c r="O3150" s="4">
        <v>4786786.57</v>
      </c>
      <c r="P3150" s="4">
        <f>IF(Table_GL_DATA_QUERY[[#This Row],[TRANSAMT]]&gt;0,Table_GL_DATA_QUERY[[#This Row],[TRANSAMT]],0)</f>
        <v>4786786.57</v>
      </c>
      <c r="Q3150" s="4">
        <f>-IF(Table_GL_DATA_QUERY[[#This Row],[TRANSAMT]]&lt;0,Table_GL_DATA_QUERY[[#This Row],[TRANSAMT]],0)</f>
        <v>0</v>
      </c>
      <c r="R3150" t="s">
        <v>31</v>
      </c>
      <c r="S3150" t="s">
        <v>43</v>
      </c>
    </row>
    <row r="3151" spans="1:19" x14ac:dyDescent="0.25">
      <c r="A3151" s="6">
        <v>20210701</v>
      </c>
      <c r="B3151" t="s">
        <v>768</v>
      </c>
      <c r="C3151" t="s">
        <v>3682</v>
      </c>
      <c r="D3151" t="s">
        <v>5874</v>
      </c>
      <c r="E3151" t="s">
        <v>1781</v>
      </c>
      <c r="F3151" t="s">
        <v>24</v>
      </c>
      <c r="G3151" t="s">
        <v>49</v>
      </c>
      <c r="H3151">
        <v>0</v>
      </c>
      <c r="I3151">
        <v>0</v>
      </c>
      <c r="J3151" t="s">
        <v>61</v>
      </c>
      <c r="K3151" t="s">
        <v>6822</v>
      </c>
      <c r="L3151" t="s">
        <v>6823</v>
      </c>
      <c r="M31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000010701415</v>
      </c>
      <c r="N3151" t="s">
        <v>6824</v>
      </c>
      <c r="O3151" s="4">
        <v>14011</v>
      </c>
      <c r="P3151" s="4">
        <f>IF(Table_GL_DATA_QUERY[[#This Row],[TRANSAMT]]&gt;0,Table_GL_DATA_QUERY[[#This Row],[TRANSAMT]],0)</f>
        <v>14011</v>
      </c>
      <c r="Q3151" s="4">
        <f>-IF(Table_GL_DATA_QUERY[[#This Row],[TRANSAMT]]&lt;0,Table_GL_DATA_QUERY[[#This Row],[TRANSAMT]],0)</f>
        <v>0</v>
      </c>
      <c r="R3151" t="s">
        <v>31</v>
      </c>
      <c r="S3151" t="s">
        <v>43</v>
      </c>
    </row>
    <row r="3152" spans="1:19" x14ac:dyDescent="0.25">
      <c r="A3152" s="6">
        <v>20210701</v>
      </c>
      <c r="B3152" t="s">
        <v>768</v>
      </c>
      <c r="C3152" t="s">
        <v>3682</v>
      </c>
      <c r="D3152" t="s">
        <v>5874</v>
      </c>
      <c r="E3152" t="s">
        <v>1782</v>
      </c>
      <c r="F3152" t="s">
        <v>24</v>
      </c>
      <c r="G3152" t="s">
        <v>49</v>
      </c>
      <c r="H3152">
        <v>0</v>
      </c>
      <c r="I3152">
        <v>0</v>
      </c>
      <c r="J3152" t="s">
        <v>61</v>
      </c>
      <c r="K3152" t="s">
        <v>1112</v>
      </c>
      <c r="L3152" t="s">
        <v>6825</v>
      </c>
      <c r="M31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000010701405</v>
      </c>
      <c r="N3152" t="s">
        <v>1113</v>
      </c>
      <c r="O3152" s="4">
        <v>855567.26</v>
      </c>
      <c r="P3152" s="4">
        <f>IF(Table_GL_DATA_QUERY[[#This Row],[TRANSAMT]]&gt;0,Table_GL_DATA_QUERY[[#This Row],[TRANSAMT]],0)</f>
        <v>855567.26</v>
      </c>
      <c r="Q3152" s="4">
        <f>-IF(Table_GL_DATA_QUERY[[#This Row],[TRANSAMT]]&lt;0,Table_GL_DATA_QUERY[[#This Row],[TRANSAMT]],0)</f>
        <v>0</v>
      </c>
      <c r="R3152" t="s">
        <v>31</v>
      </c>
      <c r="S3152" t="s">
        <v>43</v>
      </c>
    </row>
    <row r="3153" spans="1:19" x14ac:dyDescent="0.25">
      <c r="A3153" s="6">
        <v>20210701</v>
      </c>
      <c r="B3153" t="s">
        <v>768</v>
      </c>
      <c r="C3153" t="s">
        <v>3682</v>
      </c>
      <c r="D3153" t="s">
        <v>5874</v>
      </c>
      <c r="E3153" t="s">
        <v>1783</v>
      </c>
      <c r="F3153" t="s">
        <v>24</v>
      </c>
      <c r="G3153" t="s">
        <v>49</v>
      </c>
      <c r="H3153">
        <v>0</v>
      </c>
      <c r="I3153">
        <v>0</v>
      </c>
      <c r="J3153" t="s">
        <v>61</v>
      </c>
      <c r="K3153" t="s">
        <v>1112</v>
      </c>
      <c r="L3153" t="s">
        <v>6826</v>
      </c>
      <c r="M31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000010701405</v>
      </c>
      <c r="N3153" t="s">
        <v>1113</v>
      </c>
      <c r="O3153" s="4">
        <v>4644764.5999999996</v>
      </c>
      <c r="P3153" s="4">
        <f>IF(Table_GL_DATA_QUERY[[#This Row],[TRANSAMT]]&gt;0,Table_GL_DATA_QUERY[[#This Row],[TRANSAMT]],0)</f>
        <v>4644764.5999999996</v>
      </c>
      <c r="Q3153" s="4">
        <f>-IF(Table_GL_DATA_QUERY[[#This Row],[TRANSAMT]]&lt;0,Table_GL_DATA_QUERY[[#This Row],[TRANSAMT]],0)</f>
        <v>0</v>
      </c>
      <c r="R3153" t="s">
        <v>31</v>
      </c>
      <c r="S3153" t="s">
        <v>43</v>
      </c>
    </row>
    <row r="3154" spans="1:19" x14ac:dyDescent="0.25">
      <c r="A3154" s="6">
        <v>20210701</v>
      </c>
      <c r="B3154" t="s">
        <v>768</v>
      </c>
      <c r="C3154" t="s">
        <v>3682</v>
      </c>
      <c r="D3154" t="s">
        <v>5874</v>
      </c>
      <c r="E3154" t="s">
        <v>1784</v>
      </c>
      <c r="F3154" t="s">
        <v>24</v>
      </c>
      <c r="G3154" t="s">
        <v>49</v>
      </c>
      <c r="H3154">
        <v>0</v>
      </c>
      <c r="I3154">
        <v>0</v>
      </c>
      <c r="J3154" t="s">
        <v>61</v>
      </c>
      <c r="K3154" t="s">
        <v>3395</v>
      </c>
      <c r="L3154" t="s">
        <v>6827</v>
      </c>
      <c r="M31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54" t="s">
        <v>3396</v>
      </c>
      <c r="O3154" s="4">
        <v>389357</v>
      </c>
      <c r="P3154" s="4">
        <f>IF(Table_GL_DATA_QUERY[[#This Row],[TRANSAMT]]&gt;0,Table_GL_DATA_QUERY[[#This Row],[TRANSAMT]],0)</f>
        <v>389357</v>
      </c>
      <c r="Q3154" s="4">
        <f>-IF(Table_GL_DATA_QUERY[[#This Row],[TRANSAMT]]&lt;0,Table_GL_DATA_QUERY[[#This Row],[TRANSAMT]],0)</f>
        <v>0</v>
      </c>
      <c r="R3154" t="s">
        <v>31</v>
      </c>
      <c r="S3154" t="s">
        <v>43</v>
      </c>
    </row>
    <row r="3155" spans="1:19" x14ac:dyDescent="0.25">
      <c r="A3155" s="6">
        <v>20210701</v>
      </c>
      <c r="B3155" t="s">
        <v>768</v>
      </c>
      <c r="C3155" t="s">
        <v>3682</v>
      </c>
      <c r="D3155" t="s">
        <v>5874</v>
      </c>
      <c r="E3155" t="s">
        <v>1785</v>
      </c>
      <c r="F3155" t="s">
        <v>24</v>
      </c>
      <c r="G3155" t="s">
        <v>49</v>
      </c>
      <c r="H3155">
        <v>0</v>
      </c>
      <c r="I3155">
        <v>0</v>
      </c>
      <c r="J3155" t="s">
        <v>61</v>
      </c>
      <c r="K3155" t="s">
        <v>3395</v>
      </c>
      <c r="L3155" t="s">
        <v>6828</v>
      </c>
      <c r="M31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55" t="s">
        <v>3396</v>
      </c>
      <c r="O3155" s="4">
        <v>170666</v>
      </c>
      <c r="P3155" s="4">
        <f>IF(Table_GL_DATA_QUERY[[#This Row],[TRANSAMT]]&gt;0,Table_GL_DATA_QUERY[[#This Row],[TRANSAMT]],0)</f>
        <v>170666</v>
      </c>
      <c r="Q3155" s="4">
        <f>-IF(Table_GL_DATA_QUERY[[#This Row],[TRANSAMT]]&lt;0,Table_GL_DATA_QUERY[[#This Row],[TRANSAMT]],0)</f>
        <v>0</v>
      </c>
      <c r="R3155" t="s">
        <v>31</v>
      </c>
      <c r="S3155" t="s">
        <v>43</v>
      </c>
    </row>
    <row r="3156" spans="1:19" x14ac:dyDescent="0.25">
      <c r="A3156" s="6">
        <v>20210701</v>
      </c>
      <c r="B3156" t="s">
        <v>768</v>
      </c>
      <c r="C3156" t="s">
        <v>3682</v>
      </c>
      <c r="D3156" t="s">
        <v>5874</v>
      </c>
      <c r="E3156" t="s">
        <v>1786</v>
      </c>
      <c r="F3156" t="s">
        <v>24</v>
      </c>
      <c r="G3156" t="s">
        <v>49</v>
      </c>
      <c r="H3156">
        <v>0</v>
      </c>
      <c r="I3156">
        <v>0</v>
      </c>
      <c r="J3156" t="s">
        <v>61</v>
      </c>
      <c r="K3156" t="s">
        <v>1787</v>
      </c>
      <c r="L3156" t="s">
        <v>6829</v>
      </c>
      <c r="M31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56" t="s">
        <v>1788</v>
      </c>
      <c r="O3156" s="4">
        <v>295446</v>
      </c>
      <c r="P3156" s="4">
        <f>IF(Table_GL_DATA_QUERY[[#This Row],[TRANSAMT]]&gt;0,Table_GL_DATA_QUERY[[#This Row],[TRANSAMT]],0)</f>
        <v>295446</v>
      </c>
      <c r="Q3156" s="4">
        <f>-IF(Table_GL_DATA_QUERY[[#This Row],[TRANSAMT]]&lt;0,Table_GL_DATA_QUERY[[#This Row],[TRANSAMT]],0)</f>
        <v>0</v>
      </c>
      <c r="R3156" t="s">
        <v>31</v>
      </c>
      <c r="S3156" t="s">
        <v>43</v>
      </c>
    </row>
    <row r="3157" spans="1:19" x14ac:dyDescent="0.25">
      <c r="A3157" s="6">
        <v>20210701</v>
      </c>
      <c r="B3157" t="s">
        <v>768</v>
      </c>
      <c r="C3157" t="s">
        <v>3682</v>
      </c>
      <c r="D3157" t="s">
        <v>5874</v>
      </c>
      <c r="E3157" t="s">
        <v>1789</v>
      </c>
      <c r="F3157" t="s">
        <v>24</v>
      </c>
      <c r="G3157" t="s">
        <v>49</v>
      </c>
      <c r="H3157">
        <v>0</v>
      </c>
      <c r="I3157">
        <v>0</v>
      </c>
      <c r="J3157" t="s">
        <v>61</v>
      </c>
      <c r="K3157" t="s">
        <v>3212</v>
      </c>
      <c r="L3157" t="s">
        <v>6830</v>
      </c>
      <c r="M31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57" t="s">
        <v>1790</v>
      </c>
      <c r="O3157" s="4">
        <v>7774064.8700000001</v>
      </c>
      <c r="P3157" s="4">
        <f>IF(Table_GL_DATA_QUERY[[#This Row],[TRANSAMT]]&gt;0,Table_GL_DATA_QUERY[[#This Row],[TRANSAMT]],0)</f>
        <v>7774064.8700000001</v>
      </c>
      <c r="Q3157" s="4">
        <f>-IF(Table_GL_DATA_QUERY[[#This Row],[TRANSAMT]]&lt;0,Table_GL_DATA_QUERY[[#This Row],[TRANSAMT]],0)</f>
        <v>0</v>
      </c>
      <c r="R3157" t="s">
        <v>31</v>
      </c>
      <c r="S3157" t="s">
        <v>43</v>
      </c>
    </row>
    <row r="3158" spans="1:19" x14ac:dyDescent="0.25">
      <c r="A3158" s="6">
        <v>20210701</v>
      </c>
      <c r="B3158" t="s">
        <v>768</v>
      </c>
      <c r="C3158" t="s">
        <v>3682</v>
      </c>
      <c r="D3158" t="s">
        <v>5874</v>
      </c>
      <c r="E3158" t="s">
        <v>1791</v>
      </c>
      <c r="F3158" t="s">
        <v>24</v>
      </c>
      <c r="G3158" t="s">
        <v>49</v>
      </c>
      <c r="H3158">
        <v>0</v>
      </c>
      <c r="I3158">
        <v>0</v>
      </c>
      <c r="J3158" t="s">
        <v>61</v>
      </c>
      <c r="K3158" t="s">
        <v>156</v>
      </c>
      <c r="L3158" t="s">
        <v>6831</v>
      </c>
      <c r="M31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000010701427</v>
      </c>
      <c r="N3158" t="s">
        <v>157</v>
      </c>
      <c r="O3158" s="4">
        <v>419898</v>
      </c>
      <c r="P3158" s="4">
        <f>IF(Table_GL_DATA_QUERY[[#This Row],[TRANSAMT]]&gt;0,Table_GL_DATA_QUERY[[#This Row],[TRANSAMT]],0)</f>
        <v>419898</v>
      </c>
      <c r="Q3158" s="4">
        <f>-IF(Table_GL_DATA_QUERY[[#This Row],[TRANSAMT]]&lt;0,Table_GL_DATA_QUERY[[#This Row],[TRANSAMT]],0)</f>
        <v>0</v>
      </c>
      <c r="R3158" t="s">
        <v>31</v>
      </c>
      <c r="S3158" t="s">
        <v>43</v>
      </c>
    </row>
    <row r="3159" spans="1:19" x14ac:dyDescent="0.25">
      <c r="A3159" s="6">
        <v>20210701</v>
      </c>
      <c r="B3159" t="s">
        <v>768</v>
      </c>
      <c r="C3159" t="s">
        <v>3682</v>
      </c>
      <c r="D3159" t="s">
        <v>5874</v>
      </c>
      <c r="E3159" t="s">
        <v>1792</v>
      </c>
      <c r="F3159" t="s">
        <v>24</v>
      </c>
      <c r="G3159" t="s">
        <v>49</v>
      </c>
      <c r="H3159">
        <v>0</v>
      </c>
      <c r="I3159">
        <v>0</v>
      </c>
      <c r="J3159" t="s">
        <v>61</v>
      </c>
      <c r="K3159" t="s">
        <v>253</v>
      </c>
      <c r="L3159" t="s">
        <v>6832</v>
      </c>
      <c r="M31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59" t="s">
        <v>119</v>
      </c>
      <c r="O3159" s="4">
        <v>163704</v>
      </c>
      <c r="P3159" s="4">
        <f>IF(Table_GL_DATA_QUERY[[#This Row],[TRANSAMT]]&gt;0,Table_GL_DATA_QUERY[[#This Row],[TRANSAMT]],0)</f>
        <v>163704</v>
      </c>
      <c r="Q3159" s="4">
        <f>-IF(Table_GL_DATA_QUERY[[#This Row],[TRANSAMT]]&lt;0,Table_GL_DATA_QUERY[[#This Row],[TRANSAMT]],0)</f>
        <v>0</v>
      </c>
      <c r="R3159" t="s">
        <v>31</v>
      </c>
      <c r="S3159" t="s">
        <v>43</v>
      </c>
    </row>
    <row r="3160" spans="1:19" x14ac:dyDescent="0.25">
      <c r="A3160" s="6">
        <v>20210701</v>
      </c>
      <c r="B3160" t="s">
        <v>768</v>
      </c>
      <c r="C3160" t="s">
        <v>3682</v>
      </c>
      <c r="D3160" t="s">
        <v>5874</v>
      </c>
      <c r="E3160" t="s">
        <v>1793</v>
      </c>
      <c r="F3160" t="s">
        <v>24</v>
      </c>
      <c r="G3160" t="s">
        <v>49</v>
      </c>
      <c r="H3160">
        <v>0</v>
      </c>
      <c r="I3160">
        <v>0</v>
      </c>
      <c r="J3160" t="s">
        <v>61</v>
      </c>
      <c r="K3160" t="s">
        <v>1102</v>
      </c>
      <c r="L3160" t="s">
        <v>6833</v>
      </c>
      <c r="M31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000CMS200462</v>
      </c>
      <c r="N3160" t="s">
        <v>1103</v>
      </c>
      <c r="O3160" s="4">
        <v>49208.4</v>
      </c>
      <c r="P3160" s="4">
        <f>IF(Table_GL_DATA_QUERY[[#This Row],[TRANSAMT]]&gt;0,Table_GL_DATA_QUERY[[#This Row],[TRANSAMT]],0)</f>
        <v>49208.4</v>
      </c>
      <c r="Q3160" s="4">
        <f>-IF(Table_GL_DATA_QUERY[[#This Row],[TRANSAMT]]&lt;0,Table_GL_DATA_QUERY[[#This Row],[TRANSAMT]],0)</f>
        <v>0</v>
      </c>
      <c r="R3160" t="s">
        <v>31</v>
      </c>
      <c r="S3160" t="s">
        <v>43</v>
      </c>
    </row>
    <row r="3161" spans="1:19" x14ac:dyDescent="0.25">
      <c r="A3161" s="6">
        <v>20210701</v>
      </c>
      <c r="B3161" t="s">
        <v>768</v>
      </c>
      <c r="C3161" t="s">
        <v>3682</v>
      </c>
      <c r="D3161" t="s">
        <v>5874</v>
      </c>
      <c r="E3161" t="s">
        <v>1794</v>
      </c>
      <c r="F3161" t="s">
        <v>24</v>
      </c>
      <c r="G3161" t="s">
        <v>49</v>
      </c>
      <c r="H3161">
        <v>0</v>
      </c>
      <c r="I3161">
        <v>0</v>
      </c>
      <c r="J3161" t="s">
        <v>61</v>
      </c>
      <c r="K3161" t="s">
        <v>1101</v>
      </c>
      <c r="L3161" t="s">
        <v>6834</v>
      </c>
      <c r="M31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61" t="s">
        <v>3413</v>
      </c>
      <c r="O3161" s="4">
        <v>126360</v>
      </c>
      <c r="P3161" s="4">
        <f>IF(Table_GL_DATA_QUERY[[#This Row],[TRANSAMT]]&gt;0,Table_GL_DATA_QUERY[[#This Row],[TRANSAMT]],0)</f>
        <v>126360</v>
      </c>
      <c r="Q3161" s="4">
        <f>-IF(Table_GL_DATA_QUERY[[#This Row],[TRANSAMT]]&lt;0,Table_GL_DATA_QUERY[[#This Row],[TRANSAMT]],0)</f>
        <v>0</v>
      </c>
      <c r="R3161" t="s">
        <v>31</v>
      </c>
      <c r="S3161" t="s">
        <v>43</v>
      </c>
    </row>
    <row r="3162" spans="1:19" x14ac:dyDescent="0.25">
      <c r="A3162" s="6">
        <v>20210705</v>
      </c>
      <c r="B3162" t="s">
        <v>768</v>
      </c>
      <c r="C3162" t="s">
        <v>3682</v>
      </c>
      <c r="D3162" t="s">
        <v>6311</v>
      </c>
      <c r="E3162" t="s">
        <v>170</v>
      </c>
      <c r="F3162" t="s">
        <v>24</v>
      </c>
      <c r="G3162" t="s">
        <v>230</v>
      </c>
      <c r="H3162">
        <v>0</v>
      </c>
      <c r="I3162">
        <v>0</v>
      </c>
      <c r="J3162" t="s">
        <v>61</v>
      </c>
      <c r="K3162" t="s">
        <v>3018</v>
      </c>
      <c r="L3162" t="s">
        <v>6545</v>
      </c>
      <c r="M31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000010705759</v>
      </c>
      <c r="N3162" t="s">
        <v>3019</v>
      </c>
      <c r="O3162" s="4">
        <v>145253</v>
      </c>
      <c r="P3162" s="4">
        <f>IF(Table_GL_DATA_QUERY[[#This Row],[TRANSAMT]]&gt;0,Table_GL_DATA_QUERY[[#This Row],[TRANSAMT]],0)</f>
        <v>145253</v>
      </c>
      <c r="Q3162" s="4">
        <f>-IF(Table_GL_DATA_QUERY[[#This Row],[TRANSAMT]]&lt;0,Table_GL_DATA_QUERY[[#This Row],[TRANSAMT]],0)</f>
        <v>0</v>
      </c>
      <c r="R3162" t="s">
        <v>31</v>
      </c>
      <c r="S3162" t="s">
        <v>43</v>
      </c>
    </row>
    <row r="3163" spans="1:19" x14ac:dyDescent="0.25">
      <c r="A3163" s="6">
        <v>20210705</v>
      </c>
      <c r="B3163" t="s">
        <v>768</v>
      </c>
      <c r="C3163" t="s">
        <v>3682</v>
      </c>
      <c r="D3163" t="s">
        <v>6311</v>
      </c>
      <c r="E3163" t="s">
        <v>172</v>
      </c>
      <c r="F3163" t="s">
        <v>24</v>
      </c>
      <c r="G3163" t="s">
        <v>230</v>
      </c>
      <c r="H3163">
        <v>0</v>
      </c>
      <c r="I3163">
        <v>0</v>
      </c>
      <c r="J3163" t="s">
        <v>61</v>
      </c>
      <c r="K3163" t="s">
        <v>3018</v>
      </c>
      <c r="L3163" t="s">
        <v>6546</v>
      </c>
      <c r="M31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000010705759</v>
      </c>
      <c r="N3163" t="s">
        <v>3019</v>
      </c>
      <c r="O3163" s="4">
        <v>37994</v>
      </c>
      <c r="P3163" s="4">
        <f>IF(Table_GL_DATA_QUERY[[#This Row],[TRANSAMT]]&gt;0,Table_GL_DATA_QUERY[[#This Row],[TRANSAMT]],0)</f>
        <v>37994</v>
      </c>
      <c r="Q3163" s="4">
        <f>-IF(Table_GL_DATA_QUERY[[#This Row],[TRANSAMT]]&lt;0,Table_GL_DATA_QUERY[[#This Row],[TRANSAMT]],0)</f>
        <v>0</v>
      </c>
      <c r="R3163" t="s">
        <v>31</v>
      </c>
      <c r="S3163" t="s">
        <v>43</v>
      </c>
    </row>
    <row r="3164" spans="1:19" x14ac:dyDescent="0.25">
      <c r="A3164" s="6">
        <v>20210705</v>
      </c>
      <c r="B3164" t="s">
        <v>768</v>
      </c>
      <c r="C3164" t="s">
        <v>3682</v>
      </c>
      <c r="D3164" t="s">
        <v>6311</v>
      </c>
      <c r="E3164" t="s">
        <v>173</v>
      </c>
      <c r="F3164" t="s">
        <v>24</v>
      </c>
      <c r="G3164" t="s">
        <v>230</v>
      </c>
      <c r="H3164">
        <v>0</v>
      </c>
      <c r="I3164">
        <v>0</v>
      </c>
      <c r="J3164" t="s">
        <v>61</v>
      </c>
      <c r="K3164" t="s">
        <v>6547</v>
      </c>
      <c r="L3164" t="s">
        <v>6548</v>
      </c>
      <c r="M31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64" t="s">
        <v>6549</v>
      </c>
      <c r="O3164" s="4">
        <v>214010</v>
      </c>
      <c r="P3164" s="4">
        <f>IF(Table_GL_DATA_QUERY[[#This Row],[TRANSAMT]]&gt;0,Table_GL_DATA_QUERY[[#This Row],[TRANSAMT]],0)</f>
        <v>214010</v>
      </c>
      <c r="Q3164" s="4">
        <f>-IF(Table_GL_DATA_QUERY[[#This Row],[TRANSAMT]]&lt;0,Table_GL_DATA_QUERY[[#This Row],[TRANSAMT]],0)</f>
        <v>0</v>
      </c>
      <c r="R3164" t="s">
        <v>31</v>
      </c>
      <c r="S3164" t="s">
        <v>43</v>
      </c>
    </row>
    <row r="3165" spans="1:19" x14ac:dyDescent="0.25">
      <c r="A3165" s="6">
        <v>20210705</v>
      </c>
      <c r="B3165" t="s">
        <v>768</v>
      </c>
      <c r="C3165" t="s">
        <v>3682</v>
      </c>
      <c r="D3165" t="s">
        <v>6311</v>
      </c>
      <c r="E3165" t="s">
        <v>242</v>
      </c>
      <c r="F3165" t="s">
        <v>24</v>
      </c>
      <c r="G3165" t="s">
        <v>230</v>
      </c>
      <c r="H3165">
        <v>0</v>
      </c>
      <c r="I3165">
        <v>0</v>
      </c>
      <c r="J3165" t="s">
        <v>61</v>
      </c>
      <c r="K3165" t="s">
        <v>330</v>
      </c>
      <c r="L3165" t="s">
        <v>6550</v>
      </c>
      <c r="M31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65" t="s">
        <v>260</v>
      </c>
      <c r="O3165" s="4">
        <v>126450</v>
      </c>
      <c r="P3165" s="4">
        <f>IF(Table_GL_DATA_QUERY[[#This Row],[TRANSAMT]]&gt;0,Table_GL_DATA_QUERY[[#This Row],[TRANSAMT]],0)</f>
        <v>126450</v>
      </c>
      <c r="Q3165" s="4">
        <f>-IF(Table_GL_DATA_QUERY[[#This Row],[TRANSAMT]]&lt;0,Table_GL_DATA_QUERY[[#This Row],[TRANSAMT]],0)</f>
        <v>0</v>
      </c>
      <c r="R3165" t="s">
        <v>31</v>
      </c>
      <c r="S3165" t="s">
        <v>43</v>
      </c>
    </row>
    <row r="3166" spans="1:19" x14ac:dyDescent="0.25">
      <c r="A3166" s="6">
        <v>20210705</v>
      </c>
      <c r="B3166" t="s">
        <v>768</v>
      </c>
      <c r="C3166" t="s">
        <v>3682</v>
      </c>
      <c r="D3166" t="s">
        <v>6311</v>
      </c>
      <c r="E3166" t="s">
        <v>243</v>
      </c>
      <c r="F3166" t="s">
        <v>58</v>
      </c>
      <c r="G3166" t="s">
        <v>230</v>
      </c>
      <c r="H3166">
        <v>0</v>
      </c>
      <c r="I3166">
        <v>0</v>
      </c>
      <c r="J3166" t="s">
        <v>61</v>
      </c>
      <c r="K3166" t="s">
        <v>1121</v>
      </c>
      <c r="L3166" t="s">
        <v>6551</v>
      </c>
      <c r="M31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000010705761</v>
      </c>
      <c r="N3166" t="s">
        <v>6552</v>
      </c>
      <c r="O3166" s="4">
        <v>1976294.46</v>
      </c>
      <c r="P3166" s="4">
        <f>IF(Table_GL_DATA_QUERY[[#This Row],[TRANSAMT]]&gt;0,Table_GL_DATA_QUERY[[#This Row],[TRANSAMT]],0)</f>
        <v>1976294.46</v>
      </c>
      <c r="Q3166" s="4">
        <f>-IF(Table_GL_DATA_QUERY[[#This Row],[TRANSAMT]]&lt;0,Table_GL_DATA_QUERY[[#This Row],[TRANSAMT]],0)</f>
        <v>0</v>
      </c>
      <c r="R3166" t="s">
        <v>31</v>
      </c>
      <c r="S3166" t="s">
        <v>27</v>
      </c>
    </row>
    <row r="3167" spans="1:19" x14ac:dyDescent="0.25">
      <c r="A3167" s="6">
        <v>20210705</v>
      </c>
      <c r="B3167" t="s">
        <v>768</v>
      </c>
      <c r="C3167" t="s">
        <v>3682</v>
      </c>
      <c r="D3167" t="s">
        <v>6311</v>
      </c>
      <c r="E3167" t="s">
        <v>46</v>
      </c>
      <c r="F3167" t="s">
        <v>41</v>
      </c>
      <c r="G3167" t="s">
        <v>230</v>
      </c>
      <c r="H3167">
        <v>0</v>
      </c>
      <c r="I3167">
        <v>0</v>
      </c>
      <c r="J3167" t="s">
        <v>61</v>
      </c>
      <c r="K3167" t="s">
        <v>3560</v>
      </c>
      <c r="L3167" t="s">
        <v>6553</v>
      </c>
      <c r="M31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67" t="s">
        <v>3561</v>
      </c>
      <c r="O3167" s="4">
        <v>45360</v>
      </c>
      <c r="P3167" s="4">
        <f>IF(Table_GL_DATA_QUERY[[#This Row],[TRANSAMT]]&gt;0,Table_GL_DATA_QUERY[[#This Row],[TRANSAMT]],0)</f>
        <v>45360</v>
      </c>
      <c r="Q3167" s="4">
        <f>-IF(Table_GL_DATA_QUERY[[#This Row],[TRANSAMT]]&lt;0,Table_GL_DATA_QUERY[[#This Row],[TRANSAMT]],0)</f>
        <v>0</v>
      </c>
      <c r="R3167" t="s">
        <v>31</v>
      </c>
      <c r="S3167" t="s">
        <v>27</v>
      </c>
    </row>
    <row r="3168" spans="1:19" x14ac:dyDescent="0.25">
      <c r="A3168" s="6">
        <v>20210705</v>
      </c>
      <c r="B3168" t="s">
        <v>768</v>
      </c>
      <c r="C3168" t="s">
        <v>3682</v>
      </c>
      <c r="D3168" t="s">
        <v>6311</v>
      </c>
      <c r="E3168" t="s">
        <v>244</v>
      </c>
      <c r="F3168" t="s">
        <v>41</v>
      </c>
      <c r="G3168" t="s">
        <v>230</v>
      </c>
      <c r="H3168">
        <v>0</v>
      </c>
      <c r="I3168">
        <v>0</v>
      </c>
      <c r="J3168" t="s">
        <v>61</v>
      </c>
      <c r="K3168" t="s">
        <v>976</v>
      </c>
      <c r="L3168" t="s">
        <v>6554</v>
      </c>
      <c r="M31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68" t="s">
        <v>1657</v>
      </c>
      <c r="O3168" s="4">
        <v>14034</v>
      </c>
      <c r="P3168" s="4">
        <f>IF(Table_GL_DATA_QUERY[[#This Row],[TRANSAMT]]&gt;0,Table_GL_DATA_QUERY[[#This Row],[TRANSAMT]],0)</f>
        <v>14034</v>
      </c>
      <c r="Q3168" s="4">
        <f>-IF(Table_GL_DATA_QUERY[[#This Row],[TRANSAMT]]&lt;0,Table_GL_DATA_QUERY[[#This Row],[TRANSAMT]],0)</f>
        <v>0</v>
      </c>
      <c r="R3168" t="s">
        <v>31</v>
      </c>
      <c r="S3168" t="s">
        <v>27</v>
      </c>
    </row>
    <row r="3169" spans="1:19" x14ac:dyDescent="0.25">
      <c r="A3169" s="6">
        <v>20210705</v>
      </c>
      <c r="B3169" t="s">
        <v>768</v>
      </c>
      <c r="C3169" t="s">
        <v>3682</v>
      </c>
      <c r="D3169" t="s">
        <v>6311</v>
      </c>
      <c r="E3169" t="s">
        <v>245</v>
      </c>
      <c r="F3169" t="s">
        <v>24</v>
      </c>
      <c r="G3169" t="s">
        <v>230</v>
      </c>
      <c r="H3169">
        <v>0</v>
      </c>
      <c r="I3169">
        <v>0</v>
      </c>
      <c r="J3169" t="s">
        <v>61</v>
      </c>
      <c r="K3169" t="s">
        <v>6555</v>
      </c>
      <c r="L3169" t="s">
        <v>6556</v>
      </c>
      <c r="M31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69" t="s">
        <v>212</v>
      </c>
      <c r="O3169" s="4">
        <v>614078.89</v>
      </c>
      <c r="P3169" s="4">
        <f>IF(Table_GL_DATA_QUERY[[#This Row],[TRANSAMT]]&gt;0,Table_GL_DATA_QUERY[[#This Row],[TRANSAMT]],0)</f>
        <v>614078.89</v>
      </c>
      <c r="Q3169" s="4">
        <f>-IF(Table_GL_DATA_QUERY[[#This Row],[TRANSAMT]]&lt;0,Table_GL_DATA_QUERY[[#This Row],[TRANSAMT]],0)</f>
        <v>0</v>
      </c>
      <c r="R3169" t="s">
        <v>31</v>
      </c>
      <c r="S3169" t="s">
        <v>43</v>
      </c>
    </row>
    <row r="3170" spans="1:19" x14ac:dyDescent="0.25">
      <c r="A3170" s="6">
        <v>20210705</v>
      </c>
      <c r="B3170" t="s">
        <v>768</v>
      </c>
      <c r="C3170" t="s">
        <v>3682</v>
      </c>
      <c r="D3170" t="s">
        <v>6311</v>
      </c>
      <c r="E3170" t="s">
        <v>246</v>
      </c>
      <c r="F3170" t="s">
        <v>41</v>
      </c>
      <c r="G3170" t="s">
        <v>230</v>
      </c>
      <c r="H3170">
        <v>0</v>
      </c>
      <c r="I3170">
        <v>0</v>
      </c>
      <c r="J3170" t="s">
        <v>61</v>
      </c>
      <c r="K3170" t="s">
        <v>280</v>
      </c>
      <c r="L3170" t="s">
        <v>6557</v>
      </c>
      <c r="M31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000010705768</v>
      </c>
      <c r="N3170" t="s">
        <v>6558</v>
      </c>
      <c r="O3170" s="4">
        <v>28344</v>
      </c>
      <c r="P3170" s="4">
        <f>IF(Table_GL_DATA_QUERY[[#This Row],[TRANSAMT]]&gt;0,Table_GL_DATA_QUERY[[#This Row],[TRANSAMT]],0)</f>
        <v>28344</v>
      </c>
      <c r="Q3170" s="4">
        <f>-IF(Table_GL_DATA_QUERY[[#This Row],[TRANSAMT]]&lt;0,Table_GL_DATA_QUERY[[#This Row],[TRANSAMT]],0)</f>
        <v>0</v>
      </c>
      <c r="R3170" t="s">
        <v>31</v>
      </c>
      <c r="S3170" t="s">
        <v>27</v>
      </c>
    </row>
    <row r="3171" spans="1:19" x14ac:dyDescent="0.25">
      <c r="A3171" s="6">
        <v>20210705</v>
      </c>
      <c r="B3171" t="s">
        <v>768</v>
      </c>
      <c r="C3171" t="s">
        <v>3682</v>
      </c>
      <c r="D3171" t="s">
        <v>6311</v>
      </c>
      <c r="E3171" t="s">
        <v>261</v>
      </c>
      <c r="F3171" t="s">
        <v>24</v>
      </c>
      <c r="G3171" t="s">
        <v>230</v>
      </c>
      <c r="H3171">
        <v>0</v>
      </c>
      <c r="I3171">
        <v>0</v>
      </c>
      <c r="J3171" t="s">
        <v>61</v>
      </c>
      <c r="K3171" t="s">
        <v>259</v>
      </c>
      <c r="L3171" t="s">
        <v>6559</v>
      </c>
      <c r="M31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000010705791</v>
      </c>
      <c r="N3171" t="s">
        <v>3041</v>
      </c>
      <c r="O3171" s="4">
        <v>175125</v>
      </c>
      <c r="P3171" s="4">
        <f>IF(Table_GL_DATA_QUERY[[#This Row],[TRANSAMT]]&gt;0,Table_GL_DATA_QUERY[[#This Row],[TRANSAMT]],0)</f>
        <v>175125</v>
      </c>
      <c r="Q3171" s="4">
        <f>-IF(Table_GL_DATA_QUERY[[#This Row],[TRANSAMT]]&lt;0,Table_GL_DATA_QUERY[[#This Row],[TRANSAMT]],0)</f>
        <v>0</v>
      </c>
      <c r="R3171" t="s">
        <v>31</v>
      </c>
      <c r="S3171" t="s">
        <v>43</v>
      </c>
    </row>
    <row r="3172" spans="1:19" x14ac:dyDescent="0.25">
      <c r="A3172" s="6">
        <v>20210705</v>
      </c>
      <c r="B3172" t="s">
        <v>768</v>
      </c>
      <c r="C3172" t="s">
        <v>3682</v>
      </c>
      <c r="D3172" t="s">
        <v>6311</v>
      </c>
      <c r="E3172" t="s">
        <v>262</v>
      </c>
      <c r="F3172" t="s">
        <v>24</v>
      </c>
      <c r="G3172" t="s">
        <v>230</v>
      </c>
      <c r="H3172">
        <v>0</v>
      </c>
      <c r="I3172">
        <v>0</v>
      </c>
      <c r="J3172" t="s">
        <v>61</v>
      </c>
      <c r="K3172" t="s">
        <v>259</v>
      </c>
      <c r="L3172" t="s">
        <v>6560</v>
      </c>
      <c r="M31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000010705791</v>
      </c>
      <c r="N3172" t="s">
        <v>3041</v>
      </c>
      <c r="O3172" s="4">
        <v>423852</v>
      </c>
      <c r="P3172" s="4">
        <f>IF(Table_GL_DATA_QUERY[[#This Row],[TRANSAMT]]&gt;0,Table_GL_DATA_QUERY[[#This Row],[TRANSAMT]],0)</f>
        <v>423852</v>
      </c>
      <c r="Q3172" s="4">
        <f>-IF(Table_GL_DATA_QUERY[[#This Row],[TRANSAMT]]&lt;0,Table_GL_DATA_QUERY[[#This Row],[TRANSAMT]],0)</f>
        <v>0</v>
      </c>
      <c r="R3172" t="s">
        <v>31</v>
      </c>
      <c r="S3172" t="s">
        <v>43</v>
      </c>
    </row>
    <row r="3173" spans="1:19" x14ac:dyDescent="0.25">
      <c r="A3173" s="6">
        <v>20210705</v>
      </c>
      <c r="B3173" t="s">
        <v>768</v>
      </c>
      <c r="C3173" t="s">
        <v>3682</v>
      </c>
      <c r="D3173" t="s">
        <v>6311</v>
      </c>
      <c r="E3173" t="s">
        <v>263</v>
      </c>
      <c r="F3173" t="s">
        <v>24</v>
      </c>
      <c r="G3173" t="s">
        <v>230</v>
      </c>
      <c r="H3173">
        <v>0</v>
      </c>
      <c r="I3173">
        <v>0</v>
      </c>
      <c r="J3173" t="s">
        <v>61</v>
      </c>
      <c r="K3173" t="s">
        <v>259</v>
      </c>
      <c r="L3173" t="s">
        <v>6561</v>
      </c>
      <c r="M31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000010705791</v>
      </c>
      <c r="N3173" t="s">
        <v>3041</v>
      </c>
      <c r="O3173" s="4">
        <v>732796</v>
      </c>
      <c r="P3173" s="4">
        <f>IF(Table_GL_DATA_QUERY[[#This Row],[TRANSAMT]]&gt;0,Table_GL_DATA_QUERY[[#This Row],[TRANSAMT]],0)</f>
        <v>732796</v>
      </c>
      <c r="Q3173" s="4">
        <f>-IF(Table_GL_DATA_QUERY[[#This Row],[TRANSAMT]]&lt;0,Table_GL_DATA_QUERY[[#This Row],[TRANSAMT]],0)</f>
        <v>0</v>
      </c>
      <c r="R3173" t="s">
        <v>31</v>
      </c>
      <c r="S3173" t="s">
        <v>43</v>
      </c>
    </row>
    <row r="3174" spans="1:19" x14ac:dyDescent="0.25">
      <c r="A3174" s="6">
        <v>20210705</v>
      </c>
      <c r="B3174" t="s">
        <v>768</v>
      </c>
      <c r="C3174" t="s">
        <v>3682</v>
      </c>
      <c r="D3174" t="s">
        <v>6311</v>
      </c>
      <c r="E3174" t="s">
        <v>264</v>
      </c>
      <c r="F3174" t="s">
        <v>129</v>
      </c>
      <c r="G3174" t="s">
        <v>230</v>
      </c>
      <c r="H3174">
        <v>0</v>
      </c>
      <c r="I3174">
        <v>0</v>
      </c>
      <c r="J3174" t="s">
        <v>61</v>
      </c>
      <c r="K3174" t="s">
        <v>1123</v>
      </c>
      <c r="L3174" t="s">
        <v>6562</v>
      </c>
      <c r="M31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74" t="s">
        <v>6563</v>
      </c>
      <c r="O3174" s="4">
        <v>1219710</v>
      </c>
      <c r="P3174" s="4">
        <f>IF(Table_GL_DATA_QUERY[[#This Row],[TRANSAMT]]&gt;0,Table_GL_DATA_QUERY[[#This Row],[TRANSAMT]],0)</f>
        <v>1219710</v>
      </c>
      <c r="Q3174" s="4">
        <f>-IF(Table_GL_DATA_QUERY[[#This Row],[TRANSAMT]]&lt;0,Table_GL_DATA_QUERY[[#This Row],[TRANSAMT]],0)</f>
        <v>0</v>
      </c>
      <c r="R3174" t="s">
        <v>31</v>
      </c>
      <c r="S3174" t="s">
        <v>27</v>
      </c>
    </row>
    <row r="3175" spans="1:19" x14ac:dyDescent="0.25">
      <c r="A3175" s="6">
        <v>20210705</v>
      </c>
      <c r="B3175" t="s">
        <v>768</v>
      </c>
      <c r="C3175" t="s">
        <v>3682</v>
      </c>
      <c r="D3175" t="s">
        <v>6311</v>
      </c>
      <c r="E3175" t="s">
        <v>265</v>
      </c>
      <c r="F3175" t="s">
        <v>41</v>
      </c>
      <c r="G3175" t="s">
        <v>230</v>
      </c>
      <c r="H3175">
        <v>0</v>
      </c>
      <c r="I3175">
        <v>0</v>
      </c>
      <c r="J3175" t="s">
        <v>61</v>
      </c>
      <c r="K3175" t="s">
        <v>1658</v>
      </c>
      <c r="L3175" t="s">
        <v>6564</v>
      </c>
      <c r="M31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75" t="s">
        <v>6565</v>
      </c>
      <c r="O3175" s="4">
        <v>29769</v>
      </c>
      <c r="P3175" s="4">
        <f>IF(Table_GL_DATA_QUERY[[#This Row],[TRANSAMT]]&gt;0,Table_GL_DATA_QUERY[[#This Row],[TRANSAMT]],0)</f>
        <v>29769</v>
      </c>
      <c r="Q3175" s="4">
        <f>-IF(Table_GL_DATA_QUERY[[#This Row],[TRANSAMT]]&lt;0,Table_GL_DATA_QUERY[[#This Row],[TRANSAMT]],0)</f>
        <v>0</v>
      </c>
      <c r="R3175" t="s">
        <v>31</v>
      </c>
      <c r="S3175" t="s">
        <v>27</v>
      </c>
    </row>
    <row r="3176" spans="1:19" x14ac:dyDescent="0.25">
      <c r="A3176" s="6">
        <v>20210705</v>
      </c>
      <c r="B3176" t="s">
        <v>768</v>
      </c>
      <c r="C3176" t="s">
        <v>3682</v>
      </c>
      <c r="D3176" t="s">
        <v>6311</v>
      </c>
      <c r="E3176" t="s">
        <v>266</v>
      </c>
      <c r="F3176" t="s">
        <v>24</v>
      </c>
      <c r="G3176" t="s">
        <v>230</v>
      </c>
      <c r="H3176">
        <v>0</v>
      </c>
      <c r="I3176">
        <v>0</v>
      </c>
      <c r="J3176" t="s">
        <v>61</v>
      </c>
      <c r="K3176" t="s">
        <v>1261</v>
      </c>
      <c r="L3176" t="s">
        <v>6566</v>
      </c>
      <c r="M31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000010705798</v>
      </c>
      <c r="N3176" t="s">
        <v>1262</v>
      </c>
      <c r="O3176" s="4">
        <v>2217336</v>
      </c>
      <c r="P3176" s="4">
        <f>IF(Table_GL_DATA_QUERY[[#This Row],[TRANSAMT]]&gt;0,Table_GL_DATA_QUERY[[#This Row],[TRANSAMT]],0)</f>
        <v>2217336</v>
      </c>
      <c r="Q3176" s="4">
        <f>-IF(Table_GL_DATA_QUERY[[#This Row],[TRANSAMT]]&lt;0,Table_GL_DATA_QUERY[[#This Row],[TRANSAMT]],0)</f>
        <v>0</v>
      </c>
      <c r="R3176" t="s">
        <v>31</v>
      </c>
      <c r="S3176" t="s">
        <v>43</v>
      </c>
    </row>
    <row r="3177" spans="1:19" x14ac:dyDescent="0.25">
      <c r="A3177" s="6">
        <v>20210705</v>
      </c>
      <c r="B3177" t="s">
        <v>768</v>
      </c>
      <c r="C3177" t="s">
        <v>3682</v>
      </c>
      <c r="D3177" t="s">
        <v>6311</v>
      </c>
      <c r="E3177" t="s">
        <v>267</v>
      </c>
      <c r="F3177" t="s">
        <v>41</v>
      </c>
      <c r="G3177" t="s">
        <v>230</v>
      </c>
      <c r="H3177">
        <v>0</v>
      </c>
      <c r="I3177">
        <v>0</v>
      </c>
      <c r="J3177" t="s">
        <v>61</v>
      </c>
      <c r="K3177" t="s">
        <v>6567</v>
      </c>
      <c r="L3177" t="s">
        <v>6568</v>
      </c>
      <c r="M31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000065579980</v>
      </c>
      <c r="N3177" t="s">
        <v>6569</v>
      </c>
      <c r="O3177" s="4">
        <v>17155</v>
      </c>
      <c r="P3177" s="4">
        <f>IF(Table_GL_DATA_QUERY[[#This Row],[TRANSAMT]]&gt;0,Table_GL_DATA_QUERY[[#This Row],[TRANSAMT]],0)</f>
        <v>17155</v>
      </c>
      <c r="Q3177" s="4">
        <f>-IF(Table_GL_DATA_QUERY[[#This Row],[TRANSAMT]]&lt;0,Table_GL_DATA_QUERY[[#This Row],[TRANSAMT]],0)</f>
        <v>0</v>
      </c>
      <c r="R3177" t="s">
        <v>31</v>
      </c>
      <c r="S3177" t="s">
        <v>27</v>
      </c>
    </row>
    <row r="3178" spans="1:19" x14ac:dyDescent="0.25">
      <c r="A3178" s="6">
        <v>20210705</v>
      </c>
      <c r="B3178" t="s">
        <v>768</v>
      </c>
      <c r="C3178" t="s">
        <v>3682</v>
      </c>
      <c r="D3178" t="s">
        <v>6311</v>
      </c>
      <c r="E3178" t="s">
        <v>268</v>
      </c>
      <c r="F3178" t="s">
        <v>52</v>
      </c>
      <c r="G3178" t="s">
        <v>230</v>
      </c>
      <c r="H3178">
        <v>0</v>
      </c>
      <c r="I3178">
        <v>0</v>
      </c>
      <c r="J3178" t="s">
        <v>61</v>
      </c>
      <c r="K3178" t="s">
        <v>199</v>
      </c>
      <c r="L3178" t="s">
        <v>6570</v>
      </c>
      <c r="M31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000010702574</v>
      </c>
      <c r="N3178" t="s">
        <v>200</v>
      </c>
      <c r="O3178" s="4">
        <v>368477</v>
      </c>
      <c r="P3178" s="4">
        <f>IF(Table_GL_DATA_QUERY[[#This Row],[TRANSAMT]]&gt;0,Table_GL_DATA_QUERY[[#This Row],[TRANSAMT]],0)</f>
        <v>368477</v>
      </c>
      <c r="Q3178" s="4">
        <f>-IF(Table_GL_DATA_QUERY[[#This Row],[TRANSAMT]]&lt;0,Table_GL_DATA_QUERY[[#This Row],[TRANSAMT]],0)</f>
        <v>0</v>
      </c>
      <c r="R3178" t="s">
        <v>31</v>
      </c>
      <c r="S3178" t="s">
        <v>27</v>
      </c>
    </row>
    <row r="3179" spans="1:19" x14ac:dyDescent="0.25">
      <c r="A3179" s="6">
        <v>20210705</v>
      </c>
      <c r="B3179" t="s">
        <v>768</v>
      </c>
      <c r="C3179" t="s">
        <v>3682</v>
      </c>
      <c r="D3179" t="s">
        <v>6311</v>
      </c>
      <c r="E3179" t="s">
        <v>269</v>
      </c>
      <c r="F3179" t="s">
        <v>41</v>
      </c>
      <c r="G3179" t="s">
        <v>230</v>
      </c>
      <c r="H3179">
        <v>0</v>
      </c>
      <c r="I3179">
        <v>0</v>
      </c>
      <c r="J3179" t="s">
        <v>61</v>
      </c>
      <c r="K3179" t="s">
        <v>199</v>
      </c>
      <c r="L3179" t="s">
        <v>6571</v>
      </c>
      <c r="M31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000010702574</v>
      </c>
      <c r="N3179" t="s">
        <v>6572</v>
      </c>
      <c r="O3179" s="4">
        <v>1399707</v>
      </c>
      <c r="P3179" s="4">
        <f>IF(Table_GL_DATA_QUERY[[#This Row],[TRANSAMT]]&gt;0,Table_GL_DATA_QUERY[[#This Row],[TRANSAMT]],0)</f>
        <v>1399707</v>
      </c>
      <c r="Q3179" s="4">
        <f>-IF(Table_GL_DATA_QUERY[[#This Row],[TRANSAMT]]&lt;0,Table_GL_DATA_QUERY[[#This Row],[TRANSAMT]],0)</f>
        <v>0</v>
      </c>
      <c r="R3179" t="s">
        <v>31</v>
      </c>
      <c r="S3179" t="s">
        <v>27</v>
      </c>
    </row>
    <row r="3180" spans="1:19" x14ac:dyDescent="0.25">
      <c r="A3180" s="6">
        <v>20210705</v>
      </c>
      <c r="B3180" t="s">
        <v>768</v>
      </c>
      <c r="C3180" t="s">
        <v>3682</v>
      </c>
      <c r="D3180" t="s">
        <v>6311</v>
      </c>
      <c r="E3180" t="s">
        <v>48</v>
      </c>
      <c r="F3180" t="s">
        <v>41</v>
      </c>
      <c r="G3180" t="s">
        <v>230</v>
      </c>
      <c r="H3180">
        <v>0</v>
      </c>
      <c r="I3180">
        <v>0</v>
      </c>
      <c r="J3180" t="s">
        <v>61</v>
      </c>
      <c r="K3180" t="s">
        <v>199</v>
      </c>
      <c r="L3180" t="s">
        <v>6573</v>
      </c>
      <c r="M31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000010702612</v>
      </c>
      <c r="N3180" t="s">
        <v>6574</v>
      </c>
      <c r="O3180" s="4">
        <v>2857131</v>
      </c>
      <c r="P3180" s="4">
        <f>IF(Table_GL_DATA_QUERY[[#This Row],[TRANSAMT]]&gt;0,Table_GL_DATA_QUERY[[#This Row],[TRANSAMT]],0)</f>
        <v>2857131</v>
      </c>
      <c r="Q3180" s="4">
        <f>-IF(Table_GL_DATA_QUERY[[#This Row],[TRANSAMT]]&lt;0,Table_GL_DATA_QUERY[[#This Row],[TRANSAMT]],0)</f>
        <v>0</v>
      </c>
      <c r="R3180" t="s">
        <v>31</v>
      </c>
      <c r="S3180" t="s">
        <v>27</v>
      </c>
    </row>
    <row r="3181" spans="1:19" x14ac:dyDescent="0.25">
      <c r="A3181" s="6">
        <v>20210705</v>
      </c>
      <c r="B3181" t="s">
        <v>768</v>
      </c>
      <c r="C3181" t="s">
        <v>3682</v>
      </c>
      <c r="D3181" t="s">
        <v>6311</v>
      </c>
      <c r="E3181" t="s">
        <v>50</v>
      </c>
      <c r="F3181" t="s">
        <v>41</v>
      </c>
      <c r="G3181" t="s">
        <v>230</v>
      </c>
      <c r="H3181">
        <v>0</v>
      </c>
      <c r="I3181">
        <v>0</v>
      </c>
      <c r="J3181" t="s">
        <v>61</v>
      </c>
      <c r="K3181" t="s">
        <v>199</v>
      </c>
      <c r="L3181" t="s">
        <v>6575</v>
      </c>
      <c r="M31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000010702612</v>
      </c>
      <c r="N3181" t="s">
        <v>6576</v>
      </c>
      <c r="O3181" s="4">
        <v>157169</v>
      </c>
      <c r="P3181" s="4">
        <f>IF(Table_GL_DATA_QUERY[[#This Row],[TRANSAMT]]&gt;0,Table_GL_DATA_QUERY[[#This Row],[TRANSAMT]],0)</f>
        <v>157169</v>
      </c>
      <c r="Q3181" s="4">
        <f>-IF(Table_GL_DATA_QUERY[[#This Row],[TRANSAMT]]&lt;0,Table_GL_DATA_QUERY[[#This Row],[TRANSAMT]],0)</f>
        <v>0</v>
      </c>
      <c r="R3181" t="s">
        <v>31</v>
      </c>
      <c r="S3181" t="s">
        <v>27</v>
      </c>
    </row>
    <row r="3182" spans="1:19" x14ac:dyDescent="0.25">
      <c r="A3182" s="6">
        <v>20210705</v>
      </c>
      <c r="B3182" t="s">
        <v>768</v>
      </c>
      <c r="C3182" t="s">
        <v>3682</v>
      </c>
      <c r="D3182" t="s">
        <v>6311</v>
      </c>
      <c r="E3182" t="s">
        <v>51</v>
      </c>
      <c r="F3182" t="s">
        <v>41</v>
      </c>
      <c r="G3182" t="s">
        <v>230</v>
      </c>
      <c r="H3182">
        <v>0</v>
      </c>
      <c r="I3182">
        <v>0</v>
      </c>
      <c r="J3182" t="s">
        <v>61</v>
      </c>
      <c r="K3182" t="s">
        <v>1336</v>
      </c>
      <c r="L3182" t="s">
        <v>6577</v>
      </c>
      <c r="M31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82" t="s">
        <v>3025</v>
      </c>
      <c r="O3182" s="4">
        <v>191428.31</v>
      </c>
      <c r="P3182" s="4">
        <f>IF(Table_GL_DATA_QUERY[[#This Row],[TRANSAMT]]&gt;0,Table_GL_DATA_QUERY[[#This Row],[TRANSAMT]],0)</f>
        <v>191428.31</v>
      </c>
      <c r="Q3182" s="4">
        <f>-IF(Table_GL_DATA_QUERY[[#This Row],[TRANSAMT]]&lt;0,Table_GL_DATA_QUERY[[#This Row],[TRANSAMT]],0)</f>
        <v>0</v>
      </c>
      <c r="R3182" t="s">
        <v>31</v>
      </c>
      <c r="S3182" t="s">
        <v>27</v>
      </c>
    </row>
    <row r="3183" spans="1:19" x14ac:dyDescent="0.25">
      <c r="A3183" s="6">
        <v>20210705</v>
      </c>
      <c r="B3183" t="s">
        <v>768</v>
      </c>
      <c r="C3183" t="s">
        <v>3682</v>
      </c>
      <c r="D3183" t="s">
        <v>6311</v>
      </c>
      <c r="E3183" t="s">
        <v>53</v>
      </c>
      <c r="F3183" t="s">
        <v>41</v>
      </c>
      <c r="G3183" t="s">
        <v>230</v>
      </c>
      <c r="H3183">
        <v>0</v>
      </c>
      <c r="I3183">
        <v>0</v>
      </c>
      <c r="J3183" t="s">
        <v>61</v>
      </c>
      <c r="K3183" t="s">
        <v>1244</v>
      </c>
      <c r="L3183" t="s">
        <v>6578</v>
      </c>
      <c r="M31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83" t="s">
        <v>6579</v>
      </c>
      <c r="O3183" s="4">
        <v>2590.83</v>
      </c>
      <c r="P3183" s="4">
        <f>IF(Table_GL_DATA_QUERY[[#This Row],[TRANSAMT]]&gt;0,Table_GL_DATA_QUERY[[#This Row],[TRANSAMT]],0)</f>
        <v>2590.83</v>
      </c>
      <c r="Q3183" s="4">
        <f>-IF(Table_GL_DATA_QUERY[[#This Row],[TRANSAMT]]&lt;0,Table_GL_DATA_QUERY[[#This Row],[TRANSAMT]],0)</f>
        <v>0</v>
      </c>
      <c r="R3183" t="s">
        <v>31</v>
      </c>
      <c r="S3183" t="s">
        <v>27</v>
      </c>
    </row>
    <row r="3184" spans="1:19" x14ac:dyDescent="0.25">
      <c r="A3184" s="6">
        <v>20210729</v>
      </c>
      <c r="B3184" t="s">
        <v>768</v>
      </c>
      <c r="C3184" t="s">
        <v>3682</v>
      </c>
      <c r="D3184" t="s">
        <v>4306</v>
      </c>
      <c r="E3184" t="s">
        <v>410</v>
      </c>
      <c r="F3184" t="s">
        <v>24</v>
      </c>
      <c r="G3184" t="s">
        <v>49</v>
      </c>
      <c r="H3184">
        <v>0</v>
      </c>
      <c r="I3184">
        <v>0</v>
      </c>
      <c r="J3184" t="s">
        <v>61</v>
      </c>
      <c r="K3184" t="s">
        <v>2050</v>
      </c>
      <c r="L3184" t="s">
        <v>8425</v>
      </c>
      <c r="M31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84" t="s">
        <v>2051</v>
      </c>
      <c r="O3184" s="4">
        <v>8402.73</v>
      </c>
      <c r="P3184" s="4">
        <f>IF(Table_GL_DATA_QUERY[[#This Row],[TRANSAMT]]&gt;0,Table_GL_DATA_QUERY[[#This Row],[TRANSAMT]],0)</f>
        <v>8402.73</v>
      </c>
      <c r="Q3184" s="4">
        <f>-IF(Table_GL_DATA_QUERY[[#This Row],[TRANSAMT]]&lt;0,Table_GL_DATA_QUERY[[#This Row],[TRANSAMT]],0)</f>
        <v>0</v>
      </c>
      <c r="R3184" t="s">
        <v>31</v>
      </c>
      <c r="S3184" t="s">
        <v>43</v>
      </c>
    </row>
    <row r="3185" spans="1:19" x14ac:dyDescent="0.25">
      <c r="A3185" s="6">
        <v>20210729</v>
      </c>
      <c r="B3185" t="s">
        <v>768</v>
      </c>
      <c r="C3185" t="s">
        <v>3682</v>
      </c>
      <c r="D3185" t="s">
        <v>4306</v>
      </c>
      <c r="E3185" t="s">
        <v>411</v>
      </c>
      <c r="F3185" t="s">
        <v>24</v>
      </c>
      <c r="G3185" t="s">
        <v>49</v>
      </c>
      <c r="H3185">
        <v>0</v>
      </c>
      <c r="I3185">
        <v>0</v>
      </c>
      <c r="J3185" t="s">
        <v>61</v>
      </c>
      <c r="K3185" t="s">
        <v>8426</v>
      </c>
      <c r="L3185" t="s">
        <v>8427</v>
      </c>
      <c r="M31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85" t="s">
        <v>1552</v>
      </c>
      <c r="O3185" s="4">
        <v>2788182</v>
      </c>
      <c r="P3185" s="4">
        <f>IF(Table_GL_DATA_QUERY[[#This Row],[TRANSAMT]]&gt;0,Table_GL_DATA_QUERY[[#This Row],[TRANSAMT]],0)</f>
        <v>2788182</v>
      </c>
      <c r="Q3185" s="4">
        <f>-IF(Table_GL_DATA_QUERY[[#This Row],[TRANSAMT]]&lt;0,Table_GL_DATA_QUERY[[#This Row],[TRANSAMT]],0)</f>
        <v>0</v>
      </c>
      <c r="R3185" t="s">
        <v>31</v>
      </c>
      <c r="S3185" t="s">
        <v>43</v>
      </c>
    </row>
    <row r="3186" spans="1:19" x14ac:dyDescent="0.25">
      <c r="A3186" s="6">
        <v>20210729</v>
      </c>
      <c r="B3186" t="s">
        <v>768</v>
      </c>
      <c r="C3186" t="s">
        <v>3682</v>
      </c>
      <c r="D3186" t="s">
        <v>4306</v>
      </c>
      <c r="E3186" t="s">
        <v>412</v>
      </c>
      <c r="F3186" t="s">
        <v>24</v>
      </c>
      <c r="G3186" t="s">
        <v>49</v>
      </c>
      <c r="H3186">
        <v>0</v>
      </c>
      <c r="I3186">
        <v>0</v>
      </c>
      <c r="J3186" t="s">
        <v>61</v>
      </c>
      <c r="K3186" t="s">
        <v>2509</v>
      </c>
      <c r="L3186" t="s">
        <v>8428</v>
      </c>
      <c r="M31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000CMS204788</v>
      </c>
      <c r="N3186" t="s">
        <v>83</v>
      </c>
      <c r="O3186" s="4">
        <v>345840</v>
      </c>
      <c r="P3186" s="4">
        <f>IF(Table_GL_DATA_QUERY[[#This Row],[TRANSAMT]]&gt;0,Table_GL_DATA_QUERY[[#This Row],[TRANSAMT]],0)</f>
        <v>345840</v>
      </c>
      <c r="Q3186" s="4">
        <f>-IF(Table_GL_DATA_QUERY[[#This Row],[TRANSAMT]]&lt;0,Table_GL_DATA_QUERY[[#This Row],[TRANSAMT]],0)</f>
        <v>0</v>
      </c>
      <c r="R3186" t="s">
        <v>31</v>
      </c>
      <c r="S3186" t="s">
        <v>43</v>
      </c>
    </row>
    <row r="3187" spans="1:19" x14ac:dyDescent="0.25">
      <c r="A3187" s="6">
        <v>20210729</v>
      </c>
      <c r="B3187" t="s">
        <v>768</v>
      </c>
      <c r="C3187" t="s">
        <v>3682</v>
      </c>
      <c r="D3187" t="s">
        <v>4306</v>
      </c>
      <c r="E3187" t="s">
        <v>413</v>
      </c>
      <c r="F3187" t="s">
        <v>24</v>
      </c>
      <c r="G3187" t="s">
        <v>49</v>
      </c>
      <c r="H3187">
        <v>0</v>
      </c>
      <c r="I3187">
        <v>0</v>
      </c>
      <c r="J3187" t="s">
        <v>61</v>
      </c>
      <c r="K3187" t="s">
        <v>2509</v>
      </c>
      <c r="L3187" t="s">
        <v>8429</v>
      </c>
      <c r="M31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000CMS204788</v>
      </c>
      <c r="N3187" t="s">
        <v>83</v>
      </c>
      <c r="O3187" s="4">
        <v>221030</v>
      </c>
      <c r="P3187" s="4">
        <f>IF(Table_GL_DATA_QUERY[[#This Row],[TRANSAMT]]&gt;0,Table_GL_DATA_QUERY[[#This Row],[TRANSAMT]],0)</f>
        <v>221030</v>
      </c>
      <c r="Q3187" s="4">
        <f>-IF(Table_GL_DATA_QUERY[[#This Row],[TRANSAMT]]&lt;0,Table_GL_DATA_QUERY[[#This Row],[TRANSAMT]],0)</f>
        <v>0</v>
      </c>
      <c r="R3187" t="s">
        <v>31</v>
      </c>
      <c r="S3187" t="s">
        <v>43</v>
      </c>
    </row>
    <row r="3188" spans="1:19" x14ac:dyDescent="0.25">
      <c r="A3188" s="6">
        <v>20210729</v>
      </c>
      <c r="B3188" t="s">
        <v>768</v>
      </c>
      <c r="C3188" t="s">
        <v>3682</v>
      </c>
      <c r="D3188" t="s">
        <v>4306</v>
      </c>
      <c r="E3188" t="s">
        <v>414</v>
      </c>
      <c r="F3188" t="s">
        <v>24</v>
      </c>
      <c r="G3188" t="s">
        <v>49</v>
      </c>
      <c r="H3188">
        <v>0</v>
      </c>
      <c r="I3188">
        <v>0</v>
      </c>
      <c r="J3188" t="s">
        <v>61</v>
      </c>
      <c r="K3188" t="s">
        <v>2598</v>
      </c>
      <c r="L3188" t="s">
        <v>8430</v>
      </c>
      <c r="M31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88" t="s">
        <v>2599</v>
      </c>
      <c r="O3188" s="4">
        <v>46873</v>
      </c>
      <c r="P3188" s="4">
        <f>IF(Table_GL_DATA_QUERY[[#This Row],[TRANSAMT]]&gt;0,Table_GL_DATA_QUERY[[#This Row],[TRANSAMT]],0)</f>
        <v>46873</v>
      </c>
      <c r="Q3188" s="4">
        <f>-IF(Table_GL_DATA_QUERY[[#This Row],[TRANSAMT]]&lt;0,Table_GL_DATA_QUERY[[#This Row],[TRANSAMT]],0)</f>
        <v>0</v>
      </c>
      <c r="R3188" t="s">
        <v>31</v>
      </c>
      <c r="S3188" t="s">
        <v>43</v>
      </c>
    </row>
    <row r="3189" spans="1:19" x14ac:dyDescent="0.25">
      <c r="A3189" s="6">
        <v>20210729</v>
      </c>
      <c r="B3189" t="s">
        <v>768</v>
      </c>
      <c r="C3189" t="s">
        <v>3682</v>
      </c>
      <c r="D3189" t="s">
        <v>4306</v>
      </c>
      <c r="E3189" t="s">
        <v>415</v>
      </c>
      <c r="F3189" t="s">
        <v>24</v>
      </c>
      <c r="G3189" t="s">
        <v>49</v>
      </c>
      <c r="H3189">
        <v>0</v>
      </c>
      <c r="I3189">
        <v>0</v>
      </c>
      <c r="J3189" t="s">
        <v>61</v>
      </c>
      <c r="K3189" t="s">
        <v>2600</v>
      </c>
      <c r="L3189" t="s">
        <v>8431</v>
      </c>
      <c r="M31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000CMS204800</v>
      </c>
      <c r="N3189" t="s">
        <v>83</v>
      </c>
      <c r="O3189" s="4">
        <v>25814</v>
      </c>
      <c r="P3189" s="4">
        <f>IF(Table_GL_DATA_QUERY[[#This Row],[TRANSAMT]]&gt;0,Table_GL_DATA_QUERY[[#This Row],[TRANSAMT]],0)</f>
        <v>25814</v>
      </c>
      <c r="Q3189" s="4">
        <f>-IF(Table_GL_DATA_QUERY[[#This Row],[TRANSAMT]]&lt;0,Table_GL_DATA_QUERY[[#This Row],[TRANSAMT]],0)</f>
        <v>0</v>
      </c>
      <c r="R3189" t="s">
        <v>31</v>
      </c>
      <c r="S3189" t="s">
        <v>43</v>
      </c>
    </row>
    <row r="3190" spans="1:19" x14ac:dyDescent="0.25">
      <c r="A3190" s="6">
        <v>20210729</v>
      </c>
      <c r="B3190" t="s">
        <v>768</v>
      </c>
      <c r="C3190" t="s">
        <v>3682</v>
      </c>
      <c r="D3190" t="s">
        <v>4306</v>
      </c>
      <c r="E3190" t="s">
        <v>416</v>
      </c>
      <c r="F3190" t="s">
        <v>24</v>
      </c>
      <c r="G3190" t="s">
        <v>49</v>
      </c>
      <c r="H3190">
        <v>0</v>
      </c>
      <c r="I3190">
        <v>0</v>
      </c>
      <c r="J3190" t="s">
        <v>61</v>
      </c>
      <c r="K3190" t="s">
        <v>2600</v>
      </c>
      <c r="L3190" t="s">
        <v>8432</v>
      </c>
      <c r="M31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000CMS204800</v>
      </c>
      <c r="N3190" t="s">
        <v>83</v>
      </c>
      <c r="O3190" s="4">
        <v>206875</v>
      </c>
      <c r="P3190" s="4">
        <f>IF(Table_GL_DATA_QUERY[[#This Row],[TRANSAMT]]&gt;0,Table_GL_DATA_QUERY[[#This Row],[TRANSAMT]],0)</f>
        <v>206875</v>
      </c>
      <c r="Q3190" s="4">
        <f>-IF(Table_GL_DATA_QUERY[[#This Row],[TRANSAMT]]&lt;0,Table_GL_DATA_QUERY[[#This Row],[TRANSAMT]],0)</f>
        <v>0</v>
      </c>
      <c r="R3190" t="s">
        <v>31</v>
      </c>
      <c r="S3190" t="s">
        <v>43</v>
      </c>
    </row>
    <row r="3191" spans="1:19" x14ac:dyDescent="0.25">
      <c r="A3191" s="6">
        <v>20210729</v>
      </c>
      <c r="B3191" t="s">
        <v>768</v>
      </c>
      <c r="C3191" t="s">
        <v>3682</v>
      </c>
      <c r="D3191" t="s">
        <v>4306</v>
      </c>
      <c r="E3191" t="s">
        <v>417</v>
      </c>
      <c r="F3191" t="s">
        <v>24</v>
      </c>
      <c r="G3191" t="s">
        <v>49</v>
      </c>
      <c r="H3191">
        <v>0</v>
      </c>
      <c r="I3191">
        <v>0</v>
      </c>
      <c r="J3191" t="s">
        <v>61</v>
      </c>
      <c r="K3191" t="s">
        <v>2600</v>
      </c>
      <c r="L3191" t="s">
        <v>8433</v>
      </c>
      <c r="M31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000CMS204800</v>
      </c>
      <c r="N3191" t="s">
        <v>83</v>
      </c>
      <c r="O3191" s="4">
        <v>53516</v>
      </c>
      <c r="P3191" s="4">
        <f>IF(Table_GL_DATA_QUERY[[#This Row],[TRANSAMT]]&gt;0,Table_GL_DATA_QUERY[[#This Row],[TRANSAMT]],0)</f>
        <v>53516</v>
      </c>
      <c r="Q3191" s="4">
        <f>-IF(Table_GL_DATA_QUERY[[#This Row],[TRANSAMT]]&lt;0,Table_GL_DATA_QUERY[[#This Row],[TRANSAMT]],0)</f>
        <v>0</v>
      </c>
      <c r="R3191" t="s">
        <v>31</v>
      </c>
      <c r="S3191" t="s">
        <v>43</v>
      </c>
    </row>
    <row r="3192" spans="1:19" x14ac:dyDescent="0.25">
      <c r="A3192" s="6">
        <v>20210729</v>
      </c>
      <c r="B3192" t="s">
        <v>768</v>
      </c>
      <c r="C3192" t="s">
        <v>3682</v>
      </c>
      <c r="D3192" t="s">
        <v>4306</v>
      </c>
      <c r="E3192" t="s">
        <v>418</v>
      </c>
      <c r="F3192" t="s">
        <v>24</v>
      </c>
      <c r="G3192" t="s">
        <v>49</v>
      </c>
      <c r="H3192">
        <v>0</v>
      </c>
      <c r="I3192">
        <v>0</v>
      </c>
      <c r="J3192" t="s">
        <v>61</v>
      </c>
      <c r="K3192" t="s">
        <v>2600</v>
      </c>
      <c r="L3192" t="s">
        <v>8434</v>
      </c>
      <c r="M31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000CMS204800</v>
      </c>
      <c r="N3192" t="s">
        <v>83</v>
      </c>
      <c r="O3192" s="4">
        <v>57870</v>
      </c>
      <c r="P3192" s="4">
        <f>IF(Table_GL_DATA_QUERY[[#This Row],[TRANSAMT]]&gt;0,Table_GL_DATA_QUERY[[#This Row],[TRANSAMT]],0)</f>
        <v>57870</v>
      </c>
      <c r="Q3192" s="4">
        <f>-IF(Table_GL_DATA_QUERY[[#This Row],[TRANSAMT]]&lt;0,Table_GL_DATA_QUERY[[#This Row],[TRANSAMT]],0)</f>
        <v>0</v>
      </c>
      <c r="R3192" t="s">
        <v>31</v>
      </c>
      <c r="S3192" t="s">
        <v>43</v>
      </c>
    </row>
    <row r="3193" spans="1:19" x14ac:dyDescent="0.25">
      <c r="A3193" s="6">
        <v>20210729</v>
      </c>
      <c r="B3193" t="s">
        <v>768</v>
      </c>
      <c r="C3193" t="s">
        <v>3682</v>
      </c>
      <c r="D3193" t="s">
        <v>4306</v>
      </c>
      <c r="E3193" t="s">
        <v>419</v>
      </c>
      <c r="F3193" t="s">
        <v>24</v>
      </c>
      <c r="G3193" t="s">
        <v>49</v>
      </c>
      <c r="H3193">
        <v>0</v>
      </c>
      <c r="I3193">
        <v>0</v>
      </c>
      <c r="J3193" t="s">
        <v>61</v>
      </c>
      <c r="K3193" t="s">
        <v>2600</v>
      </c>
      <c r="L3193" t="s">
        <v>8435</v>
      </c>
      <c r="M31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000CMS204800</v>
      </c>
      <c r="N3193" t="s">
        <v>83</v>
      </c>
      <c r="O3193" s="4">
        <v>567610</v>
      </c>
      <c r="P3193" s="4">
        <f>IF(Table_GL_DATA_QUERY[[#This Row],[TRANSAMT]]&gt;0,Table_GL_DATA_QUERY[[#This Row],[TRANSAMT]],0)</f>
        <v>567610</v>
      </c>
      <c r="Q3193" s="4">
        <f>-IF(Table_GL_DATA_QUERY[[#This Row],[TRANSAMT]]&lt;0,Table_GL_DATA_QUERY[[#This Row],[TRANSAMT]],0)</f>
        <v>0</v>
      </c>
      <c r="R3193" t="s">
        <v>31</v>
      </c>
      <c r="S3193" t="s">
        <v>43</v>
      </c>
    </row>
    <row r="3194" spans="1:19" x14ac:dyDescent="0.25">
      <c r="A3194" s="6">
        <v>20210729</v>
      </c>
      <c r="B3194" t="s">
        <v>768</v>
      </c>
      <c r="C3194" t="s">
        <v>3682</v>
      </c>
      <c r="D3194" t="s">
        <v>4306</v>
      </c>
      <c r="E3194" t="s">
        <v>420</v>
      </c>
      <c r="F3194" t="s">
        <v>24</v>
      </c>
      <c r="G3194" t="s">
        <v>49</v>
      </c>
      <c r="H3194">
        <v>0</v>
      </c>
      <c r="I3194">
        <v>0</v>
      </c>
      <c r="J3194" t="s">
        <v>61</v>
      </c>
      <c r="K3194" t="s">
        <v>2509</v>
      </c>
      <c r="L3194" t="s">
        <v>8436</v>
      </c>
      <c r="M31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000CMS204827</v>
      </c>
      <c r="N3194" t="s">
        <v>83</v>
      </c>
      <c r="O3194" s="4">
        <v>17259</v>
      </c>
      <c r="P3194" s="4">
        <f>IF(Table_GL_DATA_QUERY[[#This Row],[TRANSAMT]]&gt;0,Table_GL_DATA_QUERY[[#This Row],[TRANSAMT]],0)</f>
        <v>17259</v>
      </c>
      <c r="Q3194" s="4">
        <f>-IF(Table_GL_DATA_QUERY[[#This Row],[TRANSAMT]]&lt;0,Table_GL_DATA_QUERY[[#This Row],[TRANSAMT]],0)</f>
        <v>0</v>
      </c>
      <c r="R3194" t="s">
        <v>31</v>
      </c>
      <c r="S3194" t="s">
        <v>43</v>
      </c>
    </row>
    <row r="3195" spans="1:19" x14ac:dyDescent="0.25">
      <c r="A3195" s="6">
        <v>20210729</v>
      </c>
      <c r="B3195" t="s">
        <v>768</v>
      </c>
      <c r="C3195" t="s">
        <v>3682</v>
      </c>
      <c r="D3195" t="s">
        <v>4306</v>
      </c>
      <c r="E3195" t="s">
        <v>421</v>
      </c>
      <c r="F3195" t="s">
        <v>24</v>
      </c>
      <c r="G3195" t="s">
        <v>49</v>
      </c>
      <c r="H3195">
        <v>0</v>
      </c>
      <c r="I3195">
        <v>0</v>
      </c>
      <c r="J3195" t="s">
        <v>61</v>
      </c>
      <c r="K3195" t="s">
        <v>2509</v>
      </c>
      <c r="L3195" t="s">
        <v>8437</v>
      </c>
      <c r="M31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000CMS204827</v>
      </c>
      <c r="N3195" t="s">
        <v>83</v>
      </c>
      <c r="O3195" s="4">
        <v>92395</v>
      </c>
      <c r="P3195" s="4">
        <f>IF(Table_GL_DATA_QUERY[[#This Row],[TRANSAMT]]&gt;0,Table_GL_DATA_QUERY[[#This Row],[TRANSAMT]],0)</f>
        <v>92395</v>
      </c>
      <c r="Q3195" s="4">
        <f>-IF(Table_GL_DATA_QUERY[[#This Row],[TRANSAMT]]&lt;0,Table_GL_DATA_QUERY[[#This Row],[TRANSAMT]],0)</f>
        <v>0</v>
      </c>
      <c r="R3195" t="s">
        <v>31</v>
      </c>
      <c r="S3195" t="s">
        <v>43</v>
      </c>
    </row>
    <row r="3196" spans="1:19" x14ac:dyDescent="0.25">
      <c r="A3196" s="6">
        <v>20210729</v>
      </c>
      <c r="B3196" t="s">
        <v>768</v>
      </c>
      <c r="C3196" t="s">
        <v>3682</v>
      </c>
      <c r="D3196" t="s">
        <v>4306</v>
      </c>
      <c r="E3196" t="s">
        <v>422</v>
      </c>
      <c r="F3196" t="s">
        <v>24</v>
      </c>
      <c r="G3196" t="s">
        <v>49</v>
      </c>
      <c r="H3196">
        <v>0</v>
      </c>
      <c r="I3196">
        <v>0</v>
      </c>
      <c r="J3196" t="s">
        <v>61</v>
      </c>
      <c r="K3196" t="s">
        <v>2509</v>
      </c>
      <c r="L3196" t="s">
        <v>8438</v>
      </c>
      <c r="M31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000CMS204827</v>
      </c>
      <c r="N3196" t="s">
        <v>83</v>
      </c>
      <c r="O3196" s="4">
        <v>3721343</v>
      </c>
      <c r="P3196" s="4">
        <f>IF(Table_GL_DATA_QUERY[[#This Row],[TRANSAMT]]&gt;0,Table_GL_DATA_QUERY[[#This Row],[TRANSAMT]],0)</f>
        <v>3721343</v>
      </c>
      <c r="Q3196" s="4">
        <f>-IF(Table_GL_DATA_QUERY[[#This Row],[TRANSAMT]]&lt;0,Table_GL_DATA_QUERY[[#This Row],[TRANSAMT]],0)</f>
        <v>0</v>
      </c>
      <c r="R3196" t="s">
        <v>31</v>
      </c>
      <c r="S3196" t="s">
        <v>43</v>
      </c>
    </row>
    <row r="3197" spans="1:19" x14ac:dyDescent="0.25">
      <c r="A3197" s="6">
        <v>20210729</v>
      </c>
      <c r="B3197" t="s">
        <v>768</v>
      </c>
      <c r="C3197" t="s">
        <v>3682</v>
      </c>
      <c r="D3197" t="s">
        <v>4306</v>
      </c>
      <c r="E3197" t="s">
        <v>423</v>
      </c>
      <c r="F3197" t="s">
        <v>24</v>
      </c>
      <c r="G3197" t="s">
        <v>49</v>
      </c>
      <c r="H3197">
        <v>0</v>
      </c>
      <c r="I3197">
        <v>0</v>
      </c>
      <c r="J3197" t="s">
        <v>61</v>
      </c>
      <c r="K3197" t="s">
        <v>2509</v>
      </c>
      <c r="L3197" t="s">
        <v>8439</v>
      </c>
      <c r="M31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000CMS204827</v>
      </c>
      <c r="N3197" t="s">
        <v>83</v>
      </c>
      <c r="O3197" s="4">
        <v>468804</v>
      </c>
      <c r="P3197" s="4">
        <f>IF(Table_GL_DATA_QUERY[[#This Row],[TRANSAMT]]&gt;0,Table_GL_DATA_QUERY[[#This Row],[TRANSAMT]],0)</f>
        <v>468804</v>
      </c>
      <c r="Q3197" s="4">
        <f>-IF(Table_GL_DATA_QUERY[[#This Row],[TRANSAMT]]&lt;0,Table_GL_DATA_QUERY[[#This Row],[TRANSAMT]],0)</f>
        <v>0</v>
      </c>
      <c r="R3197" t="s">
        <v>31</v>
      </c>
      <c r="S3197" t="s">
        <v>43</v>
      </c>
    </row>
    <row r="3198" spans="1:19" x14ac:dyDescent="0.25">
      <c r="A3198" s="6">
        <v>20210729</v>
      </c>
      <c r="B3198" t="s">
        <v>768</v>
      </c>
      <c r="C3198" t="s">
        <v>3682</v>
      </c>
      <c r="D3198" t="s">
        <v>4306</v>
      </c>
      <c r="E3198" t="s">
        <v>424</v>
      </c>
      <c r="F3198" t="s">
        <v>24</v>
      </c>
      <c r="G3198" t="s">
        <v>49</v>
      </c>
      <c r="H3198">
        <v>0</v>
      </c>
      <c r="I3198">
        <v>0</v>
      </c>
      <c r="J3198" t="s">
        <v>61</v>
      </c>
      <c r="K3198" t="s">
        <v>7427</v>
      </c>
      <c r="L3198" t="s">
        <v>8440</v>
      </c>
      <c r="M31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000CMS204827</v>
      </c>
      <c r="N3198" t="s">
        <v>83</v>
      </c>
      <c r="O3198" s="4">
        <v>2850</v>
      </c>
      <c r="P3198" s="4">
        <f>IF(Table_GL_DATA_QUERY[[#This Row],[TRANSAMT]]&gt;0,Table_GL_DATA_QUERY[[#This Row],[TRANSAMT]],0)</f>
        <v>2850</v>
      </c>
      <c r="Q3198" s="4">
        <f>-IF(Table_GL_DATA_QUERY[[#This Row],[TRANSAMT]]&lt;0,Table_GL_DATA_QUERY[[#This Row],[TRANSAMT]],0)</f>
        <v>0</v>
      </c>
      <c r="R3198" t="s">
        <v>31</v>
      </c>
      <c r="S3198" t="s">
        <v>43</v>
      </c>
    </row>
    <row r="3199" spans="1:19" x14ac:dyDescent="0.25">
      <c r="A3199" s="6">
        <v>20210729</v>
      </c>
      <c r="B3199" t="s">
        <v>768</v>
      </c>
      <c r="C3199" t="s">
        <v>3682</v>
      </c>
      <c r="D3199" t="s">
        <v>4306</v>
      </c>
      <c r="E3199" t="s">
        <v>425</v>
      </c>
      <c r="F3199" t="s">
        <v>24</v>
      </c>
      <c r="G3199" t="s">
        <v>49</v>
      </c>
      <c r="H3199">
        <v>0</v>
      </c>
      <c r="I3199">
        <v>0</v>
      </c>
      <c r="J3199" t="s">
        <v>61</v>
      </c>
      <c r="K3199" t="s">
        <v>2601</v>
      </c>
      <c r="L3199" t="s">
        <v>8441</v>
      </c>
      <c r="M31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199" t="s">
        <v>2602</v>
      </c>
      <c r="O3199" s="4">
        <v>224620862.08000001</v>
      </c>
      <c r="P3199" s="4">
        <f>IF(Table_GL_DATA_QUERY[[#This Row],[TRANSAMT]]&gt;0,Table_GL_DATA_QUERY[[#This Row],[TRANSAMT]],0)</f>
        <v>224620862.08000001</v>
      </c>
      <c r="Q3199" s="4">
        <f>-IF(Table_GL_DATA_QUERY[[#This Row],[TRANSAMT]]&lt;0,Table_GL_DATA_QUERY[[#This Row],[TRANSAMT]],0)</f>
        <v>0</v>
      </c>
      <c r="R3199" t="s">
        <v>31</v>
      </c>
      <c r="S3199" t="s">
        <v>43</v>
      </c>
    </row>
    <row r="3200" spans="1:19" x14ac:dyDescent="0.25">
      <c r="A3200" s="6">
        <v>20210705</v>
      </c>
      <c r="B3200" t="s">
        <v>768</v>
      </c>
      <c r="C3200" t="s">
        <v>3682</v>
      </c>
      <c r="D3200" t="s">
        <v>4306</v>
      </c>
      <c r="E3200" t="s">
        <v>426</v>
      </c>
      <c r="F3200" t="s">
        <v>249</v>
      </c>
      <c r="G3200" t="s">
        <v>49</v>
      </c>
      <c r="H3200">
        <v>0</v>
      </c>
      <c r="I3200">
        <v>0</v>
      </c>
      <c r="J3200" t="s">
        <v>61</v>
      </c>
      <c r="K3200" t="s">
        <v>1487</v>
      </c>
      <c r="L3200" t="s">
        <v>8442</v>
      </c>
      <c r="M32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0" t="s">
        <v>1152</v>
      </c>
      <c r="O3200" s="4">
        <v>18825513</v>
      </c>
      <c r="P3200" s="4">
        <f>IF(Table_GL_DATA_QUERY[[#This Row],[TRANSAMT]]&gt;0,Table_GL_DATA_QUERY[[#This Row],[TRANSAMT]],0)</f>
        <v>18825513</v>
      </c>
      <c r="Q3200" s="4">
        <f>-IF(Table_GL_DATA_QUERY[[#This Row],[TRANSAMT]]&lt;0,Table_GL_DATA_QUERY[[#This Row],[TRANSAMT]],0)</f>
        <v>0</v>
      </c>
      <c r="R3200" t="s">
        <v>31</v>
      </c>
      <c r="S3200" t="s">
        <v>27</v>
      </c>
    </row>
    <row r="3201" spans="1:19" x14ac:dyDescent="0.25">
      <c r="A3201" s="6">
        <v>20210705</v>
      </c>
      <c r="B3201" t="s">
        <v>768</v>
      </c>
      <c r="C3201" t="s">
        <v>3682</v>
      </c>
      <c r="D3201" t="s">
        <v>4306</v>
      </c>
      <c r="E3201" t="s">
        <v>427</v>
      </c>
      <c r="F3201" t="s">
        <v>180</v>
      </c>
      <c r="G3201" t="s">
        <v>49</v>
      </c>
      <c r="H3201">
        <v>0</v>
      </c>
      <c r="I3201">
        <v>0</v>
      </c>
      <c r="J3201" t="s">
        <v>61</v>
      </c>
      <c r="K3201" t="s">
        <v>2603</v>
      </c>
      <c r="L3201" t="s">
        <v>8443</v>
      </c>
      <c r="M32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1" t="s">
        <v>2604</v>
      </c>
      <c r="O3201" s="4">
        <v>9037010.3200000003</v>
      </c>
      <c r="P3201" s="4">
        <f>IF(Table_GL_DATA_QUERY[[#This Row],[TRANSAMT]]&gt;0,Table_GL_DATA_QUERY[[#This Row],[TRANSAMT]],0)</f>
        <v>9037010.3200000003</v>
      </c>
      <c r="Q3201" s="4">
        <f>-IF(Table_GL_DATA_QUERY[[#This Row],[TRANSAMT]]&lt;0,Table_GL_DATA_QUERY[[#This Row],[TRANSAMT]],0)</f>
        <v>0</v>
      </c>
      <c r="R3201" t="s">
        <v>31</v>
      </c>
      <c r="S3201" t="s">
        <v>27</v>
      </c>
    </row>
    <row r="3202" spans="1:19" x14ac:dyDescent="0.25">
      <c r="A3202" s="6">
        <v>20210705</v>
      </c>
      <c r="B3202" t="s">
        <v>768</v>
      </c>
      <c r="C3202" t="s">
        <v>3682</v>
      </c>
      <c r="D3202" t="s">
        <v>4306</v>
      </c>
      <c r="E3202" t="s">
        <v>428</v>
      </c>
      <c r="F3202" t="s">
        <v>461</v>
      </c>
      <c r="G3202" t="s">
        <v>49</v>
      </c>
      <c r="H3202">
        <v>0</v>
      </c>
      <c r="I3202">
        <v>0</v>
      </c>
      <c r="J3202" t="s">
        <v>61</v>
      </c>
      <c r="K3202" t="s">
        <v>8444</v>
      </c>
      <c r="L3202" t="s">
        <v>8445</v>
      </c>
      <c r="M32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2" t="s">
        <v>8446</v>
      </c>
      <c r="O3202" s="4">
        <v>237698</v>
      </c>
      <c r="P3202" s="4">
        <f>IF(Table_GL_DATA_QUERY[[#This Row],[TRANSAMT]]&gt;0,Table_GL_DATA_QUERY[[#This Row],[TRANSAMT]],0)</f>
        <v>237698</v>
      </c>
      <c r="Q3202" s="4">
        <f>-IF(Table_GL_DATA_QUERY[[#This Row],[TRANSAMT]]&lt;0,Table_GL_DATA_QUERY[[#This Row],[TRANSAMT]],0)</f>
        <v>0</v>
      </c>
      <c r="R3202" t="s">
        <v>31</v>
      </c>
      <c r="S3202" t="s">
        <v>27</v>
      </c>
    </row>
    <row r="3203" spans="1:19" x14ac:dyDescent="0.25">
      <c r="A3203" s="6">
        <v>20210705</v>
      </c>
      <c r="B3203" t="s">
        <v>768</v>
      </c>
      <c r="C3203" t="s">
        <v>3682</v>
      </c>
      <c r="D3203" t="s">
        <v>4306</v>
      </c>
      <c r="E3203" t="s">
        <v>429</v>
      </c>
      <c r="F3203" t="s">
        <v>452</v>
      </c>
      <c r="G3203" t="s">
        <v>49</v>
      </c>
      <c r="H3203">
        <v>0</v>
      </c>
      <c r="I3203">
        <v>0</v>
      </c>
      <c r="J3203" t="s">
        <v>61</v>
      </c>
      <c r="K3203" t="s">
        <v>163</v>
      </c>
      <c r="L3203" t="s">
        <v>8447</v>
      </c>
      <c r="M32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3" t="s">
        <v>143</v>
      </c>
      <c r="O3203" s="4">
        <v>7347961.7199999997</v>
      </c>
      <c r="P3203" s="4">
        <f>IF(Table_GL_DATA_QUERY[[#This Row],[TRANSAMT]]&gt;0,Table_GL_DATA_QUERY[[#This Row],[TRANSAMT]],0)</f>
        <v>7347961.7199999997</v>
      </c>
      <c r="Q3203" s="4">
        <f>-IF(Table_GL_DATA_QUERY[[#This Row],[TRANSAMT]]&lt;0,Table_GL_DATA_QUERY[[#This Row],[TRANSAMT]],0)</f>
        <v>0</v>
      </c>
      <c r="R3203" t="s">
        <v>31</v>
      </c>
      <c r="S3203" t="s">
        <v>27</v>
      </c>
    </row>
    <row r="3204" spans="1:19" x14ac:dyDescent="0.25">
      <c r="A3204" s="6">
        <v>20210705</v>
      </c>
      <c r="B3204" t="s">
        <v>768</v>
      </c>
      <c r="C3204" t="s">
        <v>3682</v>
      </c>
      <c r="D3204" t="s">
        <v>4306</v>
      </c>
      <c r="E3204" t="s">
        <v>430</v>
      </c>
      <c r="F3204" t="s">
        <v>150</v>
      </c>
      <c r="G3204" t="s">
        <v>49</v>
      </c>
      <c r="H3204">
        <v>0</v>
      </c>
      <c r="I3204">
        <v>0</v>
      </c>
      <c r="J3204" t="s">
        <v>61</v>
      </c>
      <c r="K3204" t="s">
        <v>258</v>
      </c>
      <c r="L3204" t="s">
        <v>8448</v>
      </c>
      <c r="M32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4" t="s">
        <v>2605</v>
      </c>
      <c r="O3204" s="4">
        <v>487575.34</v>
      </c>
      <c r="P3204" s="4">
        <f>IF(Table_GL_DATA_QUERY[[#This Row],[TRANSAMT]]&gt;0,Table_GL_DATA_QUERY[[#This Row],[TRANSAMT]],0)</f>
        <v>487575.34</v>
      </c>
      <c r="Q3204" s="4">
        <f>-IF(Table_GL_DATA_QUERY[[#This Row],[TRANSAMT]]&lt;0,Table_GL_DATA_QUERY[[#This Row],[TRANSAMT]],0)</f>
        <v>0</v>
      </c>
      <c r="R3204" t="s">
        <v>31</v>
      </c>
      <c r="S3204" t="s">
        <v>27</v>
      </c>
    </row>
    <row r="3205" spans="1:19" x14ac:dyDescent="0.25">
      <c r="A3205" s="6">
        <v>20210705</v>
      </c>
      <c r="B3205" t="s">
        <v>768</v>
      </c>
      <c r="C3205" t="s">
        <v>3682</v>
      </c>
      <c r="D3205" t="s">
        <v>4306</v>
      </c>
      <c r="E3205" t="s">
        <v>2606</v>
      </c>
      <c r="F3205" t="s">
        <v>370</v>
      </c>
      <c r="G3205" t="s">
        <v>49</v>
      </c>
      <c r="H3205">
        <v>0</v>
      </c>
      <c r="I3205">
        <v>0</v>
      </c>
      <c r="J3205" t="s">
        <v>61</v>
      </c>
      <c r="K3205" t="s">
        <v>1259</v>
      </c>
      <c r="L3205" t="s">
        <v>8449</v>
      </c>
      <c r="M32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5" t="s">
        <v>1260</v>
      </c>
      <c r="O3205" s="4">
        <v>2156889</v>
      </c>
      <c r="P3205" s="4">
        <f>IF(Table_GL_DATA_QUERY[[#This Row],[TRANSAMT]]&gt;0,Table_GL_DATA_QUERY[[#This Row],[TRANSAMT]],0)</f>
        <v>2156889</v>
      </c>
      <c r="Q3205" s="4">
        <f>-IF(Table_GL_DATA_QUERY[[#This Row],[TRANSAMT]]&lt;0,Table_GL_DATA_QUERY[[#This Row],[TRANSAMT]],0)</f>
        <v>0</v>
      </c>
      <c r="R3205" t="s">
        <v>31</v>
      </c>
      <c r="S3205" t="s">
        <v>27</v>
      </c>
    </row>
    <row r="3206" spans="1:19" x14ac:dyDescent="0.25">
      <c r="A3206" s="6">
        <v>20210703</v>
      </c>
      <c r="B3206" t="s">
        <v>768</v>
      </c>
      <c r="C3206" t="s">
        <v>3682</v>
      </c>
      <c r="D3206" t="s">
        <v>6703</v>
      </c>
      <c r="E3206" t="s">
        <v>172</v>
      </c>
      <c r="F3206" t="s">
        <v>1623</v>
      </c>
      <c r="G3206" t="s">
        <v>355</v>
      </c>
      <c r="H3206">
        <v>0</v>
      </c>
      <c r="I3206">
        <v>0</v>
      </c>
      <c r="J3206" t="s">
        <v>441</v>
      </c>
      <c r="K3206" t="s">
        <v>10149</v>
      </c>
      <c r="L3206" t="s">
        <v>10150</v>
      </c>
      <c r="M32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6" t="s">
        <v>8719</v>
      </c>
      <c r="O3206" s="4">
        <v>-825193</v>
      </c>
      <c r="P3206" s="4">
        <f>IF(Table_GL_DATA_QUERY[[#This Row],[TRANSAMT]]&gt;0,Table_GL_DATA_QUERY[[#This Row],[TRANSAMT]],0)</f>
        <v>0</v>
      </c>
      <c r="Q3206" s="4">
        <f>-IF(Table_GL_DATA_QUERY[[#This Row],[TRANSAMT]]&lt;0,Table_GL_DATA_QUERY[[#This Row],[TRANSAMT]],0)</f>
        <v>825193</v>
      </c>
      <c r="R3206" t="s">
        <v>26</v>
      </c>
      <c r="S3206" t="s">
        <v>27</v>
      </c>
    </row>
    <row r="3207" spans="1:19" x14ac:dyDescent="0.25">
      <c r="A3207" s="6">
        <v>20210703</v>
      </c>
      <c r="B3207" t="s">
        <v>768</v>
      </c>
      <c r="C3207" t="s">
        <v>3682</v>
      </c>
      <c r="D3207" t="s">
        <v>6703</v>
      </c>
      <c r="E3207" t="s">
        <v>173</v>
      </c>
      <c r="F3207" t="s">
        <v>45</v>
      </c>
      <c r="G3207" t="s">
        <v>355</v>
      </c>
      <c r="H3207">
        <v>0</v>
      </c>
      <c r="I3207">
        <v>0</v>
      </c>
      <c r="J3207" t="s">
        <v>441</v>
      </c>
      <c r="K3207" t="s">
        <v>10151</v>
      </c>
      <c r="L3207" t="s">
        <v>10152</v>
      </c>
      <c r="M32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7" t="s">
        <v>8722</v>
      </c>
      <c r="O3207" s="4">
        <v>-136928</v>
      </c>
      <c r="P3207" s="4">
        <f>IF(Table_GL_DATA_QUERY[[#This Row],[TRANSAMT]]&gt;0,Table_GL_DATA_QUERY[[#This Row],[TRANSAMT]],0)</f>
        <v>0</v>
      </c>
      <c r="Q3207" s="4">
        <f>-IF(Table_GL_DATA_QUERY[[#This Row],[TRANSAMT]]&lt;0,Table_GL_DATA_QUERY[[#This Row],[TRANSAMT]],0)</f>
        <v>136928</v>
      </c>
      <c r="R3207" t="s">
        <v>26</v>
      </c>
      <c r="S3207" t="s">
        <v>27</v>
      </c>
    </row>
    <row r="3208" spans="1:19" x14ac:dyDescent="0.25">
      <c r="A3208" s="6">
        <v>20210703</v>
      </c>
      <c r="B3208" t="s">
        <v>768</v>
      </c>
      <c r="C3208" t="s">
        <v>3682</v>
      </c>
      <c r="D3208" t="s">
        <v>6703</v>
      </c>
      <c r="E3208" t="s">
        <v>242</v>
      </c>
      <c r="F3208" t="s">
        <v>150</v>
      </c>
      <c r="G3208" t="s">
        <v>355</v>
      </c>
      <c r="H3208">
        <v>0</v>
      </c>
      <c r="I3208">
        <v>0</v>
      </c>
      <c r="J3208" t="s">
        <v>441</v>
      </c>
      <c r="K3208" t="s">
        <v>10153</v>
      </c>
      <c r="L3208" t="s">
        <v>10154</v>
      </c>
      <c r="M32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8" t="s">
        <v>8725</v>
      </c>
      <c r="O3208" s="4">
        <v>-9144</v>
      </c>
      <c r="P3208" s="4">
        <f>IF(Table_GL_DATA_QUERY[[#This Row],[TRANSAMT]]&gt;0,Table_GL_DATA_QUERY[[#This Row],[TRANSAMT]],0)</f>
        <v>0</v>
      </c>
      <c r="Q3208" s="4">
        <f>-IF(Table_GL_DATA_QUERY[[#This Row],[TRANSAMT]]&lt;0,Table_GL_DATA_QUERY[[#This Row],[TRANSAMT]],0)</f>
        <v>9144</v>
      </c>
      <c r="R3208" t="s">
        <v>26</v>
      </c>
      <c r="S3208" t="s">
        <v>27</v>
      </c>
    </row>
    <row r="3209" spans="1:19" x14ac:dyDescent="0.25">
      <c r="A3209" s="6">
        <v>20210703</v>
      </c>
      <c r="B3209" t="s">
        <v>768</v>
      </c>
      <c r="C3209" t="s">
        <v>3682</v>
      </c>
      <c r="D3209" t="s">
        <v>6703</v>
      </c>
      <c r="E3209" t="s">
        <v>243</v>
      </c>
      <c r="F3209" t="s">
        <v>24</v>
      </c>
      <c r="G3209" t="s">
        <v>355</v>
      </c>
      <c r="H3209">
        <v>0</v>
      </c>
      <c r="I3209">
        <v>0</v>
      </c>
      <c r="J3209" t="s">
        <v>441</v>
      </c>
      <c r="K3209" t="s">
        <v>10155</v>
      </c>
      <c r="L3209" t="s">
        <v>10156</v>
      </c>
      <c r="M32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09" t="s">
        <v>8725</v>
      </c>
      <c r="O3209" s="4">
        <v>-4479</v>
      </c>
      <c r="P3209" s="4">
        <f>IF(Table_GL_DATA_QUERY[[#This Row],[TRANSAMT]]&gt;0,Table_GL_DATA_QUERY[[#This Row],[TRANSAMT]],0)</f>
        <v>0</v>
      </c>
      <c r="Q3209" s="4">
        <f>-IF(Table_GL_DATA_QUERY[[#This Row],[TRANSAMT]]&lt;0,Table_GL_DATA_QUERY[[#This Row],[TRANSAMT]],0)</f>
        <v>4479</v>
      </c>
      <c r="R3209" t="s">
        <v>26</v>
      </c>
      <c r="S3209" t="s">
        <v>27</v>
      </c>
    </row>
    <row r="3210" spans="1:19" x14ac:dyDescent="0.25">
      <c r="A3210" s="6">
        <v>20210703</v>
      </c>
      <c r="B3210" t="s">
        <v>768</v>
      </c>
      <c r="C3210" t="s">
        <v>3682</v>
      </c>
      <c r="D3210" t="s">
        <v>6703</v>
      </c>
      <c r="E3210" t="s">
        <v>46</v>
      </c>
      <c r="F3210" t="s">
        <v>920</v>
      </c>
      <c r="G3210" t="s">
        <v>355</v>
      </c>
      <c r="H3210">
        <v>0</v>
      </c>
      <c r="I3210">
        <v>0</v>
      </c>
      <c r="J3210" t="s">
        <v>441</v>
      </c>
      <c r="K3210" t="s">
        <v>10157</v>
      </c>
      <c r="L3210" t="s">
        <v>10158</v>
      </c>
      <c r="M32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0" t="s">
        <v>10159</v>
      </c>
      <c r="O3210" s="4">
        <v>-1054907</v>
      </c>
      <c r="P3210" s="4">
        <f>IF(Table_GL_DATA_QUERY[[#This Row],[TRANSAMT]]&gt;0,Table_GL_DATA_QUERY[[#This Row],[TRANSAMT]],0)</f>
        <v>0</v>
      </c>
      <c r="Q3210" s="4">
        <f>-IF(Table_GL_DATA_QUERY[[#This Row],[TRANSAMT]]&lt;0,Table_GL_DATA_QUERY[[#This Row],[TRANSAMT]],0)</f>
        <v>1054907</v>
      </c>
      <c r="R3210" t="s">
        <v>26</v>
      </c>
      <c r="S3210" t="s">
        <v>27</v>
      </c>
    </row>
    <row r="3211" spans="1:19" x14ac:dyDescent="0.25">
      <c r="A3211" s="6">
        <v>20210703</v>
      </c>
      <c r="B3211" t="s">
        <v>768</v>
      </c>
      <c r="C3211" t="s">
        <v>3682</v>
      </c>
      <c r="D3211" t="s">
        <v>6703</v>
      </c>
      <c r="E3211" t="s">
        <v>244</v>
      </c>
      <c r="F3211" t="s">
        <v>10160</v>
      </c>
      <c r="G3211" t="s">
        <v>355</v>
      </c>
      <c r="H3211">
        <v>0</v>
      </c>
      <c r="I3211">
        <v>0</v>
      </c>
      <c r="J3211" t="s">
        <v>441</v>
      </c>
      <c r="K3211" t="s">
        <v>10161</v>
      </c>
      <c r="L3211" t="s">
        <v>10162</v>
      </c>
      <c r="M32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1" t="s">
        <v>10163</v>
      </c>
      <c r="O3211" s="4">
        <v>-14866388</v>
      </c>
      <c r="P3211" s="4">
        <f>IF(Table_GL_DATA_QUERY[[#This Row],[TRANSAMT]]&gt;0,Table_GL_DATA_QUERY[[#This Row],[TRANSAMT]],0)</f>
        <v>0</v>
      </c>
      <c r="Q3211" s="4">
        <f>-IF(Table_GL_DATA_QUERY[[#This Row],[TRANSAMT]]&lt;0,Table_GL_DATA_QUERY[[#This Row],[TRANSAMT]],0)</f>
        <v>14866388</v>
      </c>
      <c r="R3211" t="s">
        <v>26</v>
      </c>
      <c r="S3211" t="s">
        <v>27</v>
      </c>
    </row>
    <row r="3212" spans="1:19" x14ac:dyDescent="0.25">
      <c r="A3212" s="6">
        <v>20210703</v>
      </c>
      <c r="B3212" t="s">
        <v>768</v>
      </c>
      <c r="C3212" t="s">
        <v>3682</v>
      </c>
      <c r="D3212" t="s">
        <v>6703</v>
      </c>
      <c r="E3212" t="s">
        <v>245</v>
      </c>
      <c r="F3212" t="s">
        <v>10164</v>
      </c>
      <c r="G3212" t="s">
        <v>355</v>
      </c>
      <c r="H3212">
        <v>0</v>
      </c>
      <c r="I3212">
        <v>0</v>
      </c>
      <c r="J3212" t="s">
        <v>441</v>
      </c>
      <c r="K3212" t="s">
        <v>10165</v>
      </c>
      <c r="L3212" t="s">
        <v>10166</v>
      </c>
      <c r="M32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2" t="s">
        <v>10167</v>
      </c>
      <c r="O3212" s="4">
        <v>-20552652</v>
      </c>
      <c r="P3212" s="4">
        <f>IF(Table_GL_DATA_QUERY[[#This Row],[TRANSAMT]]&gt;0,Table_GL_DATA_QUERY[[#This Row],[TRANSAMT]],0)</f>
        <v>0</v>
      </c>
      <c r="Q3212" s="4">
        <f>-IF(Table_GL_DATA_QUERY[[#This Row],[TRANSAMT]]&lt;0,Table_GL_DATA_QUERY[[#This Row],[TRANSAMT]],0)</f>
        <v>20552652</v>
      </c>
      <c r="R3212" t="s">
        <v>26</v>
      </c>
      <c r="S3212" t="s">
        <v>27</v>
      </c>
    </row>
    <row r="3213" spans="1:19" x14ac:dyDescent="0.25">
      <c r="A3213" s="6">
        <v>20210703</v>
      </c>
      <c r="B3213" t="s">
        <v>768</v>
      </c>
      <c r="C3213" t="s">
        <v>3682</v>
      </c>
      <c r="D3213" t="s">
        <v>6703</v>
      </c>
      <c r="E3213" t="s">
        <v>246</v>
      </c>
      <c r="F3213" t="s">
        <v>10168</v>
      </c>
      <c r="G3213" t="s">
        <v>355</v>
      </c>
      <c r="H3213">
        <v>0</v>
      </c>
      <c r="I3213">
        <v>0</v>
      </c>
      <c r="J3213" t="s">
        <v>441</v>
      </c>
      <c r="K3213" t="s">
        <v>10169</v>
      </c>
      <c r="L3213" t="s">
        <v>10170</v>
      </c>
      <c r="M32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3" t="s">
        <v>10171</v>
      </c>
      <c r="O3213" s="4">
        <v>-13736341</v>
      </c>
      <c r="P3213" s="4">
        <f>IF(Table_GL_DATA_QUERY[[#This Row],[TRANSAMT]]&gt;0,Table_GL_DATA_QUERY[[#This Row],[TRANSAMT]],0)</f>
        <v>0</v>
      </c>
      <c r="Q3213" s="4">
        <f>-IF(Table_GL_DATA_QUERY[[#This Row],[TRANSAMT]]&lt;0,Table_GL_DATA_QUERY[[#This Row],[TRANSAMT]],0)</f>
        <v>13736341</v>
      </c>
      <c r="R3213" t="s">
        <v>26</v>
      </c>
      <c r="S3213" t="s">
        <v>27</v>
      </c>
    </row>
    <row r="3214" spans="1:19" x14ac:dyDescent="0.25">
      <c r="A3214" s="6">
        <v>20210703</v>
      </c>
      <c r="B3214" t="s">
        <v>768</v>
      </c>
      <c r="C3214" t="s">
        <v>3682</v>
      </c>
      <c r="D3214" t="s">
        <v>6703</v>
      </c>
      <c r="E3214" t="s">
        <v>261</v>
      </c>
      <c r="F3214" t="s">
        <v>459</v>
      </c>
      <c r="G3214" t="s">
        <v>355</v>
      </c>
      <c r="H3214">
        <v>0</v>
      </c>
      <c r="I3214">
        <v>0</v>
      </c>
      <c r="J3214" t="s">
        <v>441</v>
      </c>
      <c r="K3214" t="s">
        <v>10172</v>
      </c>
      <c r="L3214" t="s">
        <v>10173</v>
      </c>
      <c r="M32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4" t="s">
        <v>10174</v>
      </c>
      <c r="O3214" s="4">
        <v>-775191</v>
      </c>
      <c r="P3214" s="4">
        <f>IF(Table_GL_DATA_QUERY[[#This Row],[TRANSAMT]]&gt;0,Table_GL_DATA_QUERY[[#This Row],[TRANSAMT]],0)</f>
        <v>0</v>
      </c>
      <c r="Q3214" s="4">
        <f>-IF(Table_GL_DATA_QUERY[[#This Row],[TRANSAMT]]&lt;0,Table_GL_DATA_QUERY[[#This Row],[TRANSAMT]],0)</f>
        <v>775191</v>
      </c>
      <c r="R3214" t="s">
        <v>26</v>
      </c>
      <c r="S3214" t="s">
        <v>27</v>
      </c>
    </row>
    <row r="3215" spans="1:19" x14ac:dyDescent="0.25">
      <c r="A3215" s="6">
        <v>20210703</v>
      </c>
      <c r="B3215" t="s">
        <v>768</v>
      </c>
      <c r="C3215" t="s">
        <v>3682</v>
      </c>
      <c r="D3215" t="s">
        <v>6703</v>
      </c>
      <c r="E3215" t="s">
        <v>262</v>
      </c>
      <c r="F3215" t="s">
        <v>449</v>
      </c>
      <c r="G3215" t="s">
        <v>355</v>
      </c>
      <c r="H3215">
        <v>0</v>
      </c>
      <c r="I3215">
        <v>0</v>
      </c>
      <c r="J3215" t="s">
        <v>441</v>
      </c>
      <c r="K3215" t="s">
        <v>10175</v>
      </c>
      <c r="L3215" t="s">
        <v>10176</v>
      </c>
      <c r="M32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5" t="s">
        <v>10177</v>
      </c>
      <c r="O3215" s="4">
        <v>-346832</v>
      </c>
      <c r="P3215" s="4">
        <f>IF(Table_GL_DATA_QUERY[[#This Row],[TRANSAMT]]&gt;0,Table_GL_DATA_QUERY[[#This Row],[TRANSAMT]],0)</f>
        <v>0</v>
      </c>
      <c r="Q3215" s="4">
        <f>-IF(Table_GL_DATA_QUERY[[#This Row],[TRANSAMT]]&lt;0,Table_GL_DATA_QUERY[[#This Row],[TRANSAMT]],0)</f>
        <v>346832</v>
      </c>
      <c r="R3215" t="s">
        <v>26</v>
      </c>
      <c r="S3215" t="s">
        <v>27</v>
      </c>
    </row>
    <row r="3216" spans="1:19" x14ac:dyDescent="0.25">
      <c r="A3216" s="6">
        <v>20210703</v>
      </c>
      <c r="B3216" t="s">
        <v>768</v>
      </c>
      <c r="C3216" t="s">
        <v>3682</v>
      </c>
      <c r="D3216" t="s">
        <v>6703</v>
      </c>
      <c r="E3216" t="s">
        <v>263</v>
      </c>
      <c r="F3216" t="s">
        <v>10178</v>
      </c>
      <c r="G3216" t="s">
        <v>355</v>
      </c>
      <c r="H3216">
        <v>0</v>
      </c>
      <c r="I3216">
        <v>0</v>
      </c>
      <c r="J3216" t="s">
        <v>441</v>
      </c>
      <c r="K3216" t="s">
        <v>10179</v>
      </c>
      <c r="L3216" t="s">
        <v>10180</v>
      </c>
      <c r="M32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6" t="s">
        <v>10181</v>
      </c>
      <c r="O3216" s="4">
        <v>-7390152</v>
      </c>
      <c r="P3216" s="4">
        <f>IF(Table_GL_DATA_QUERY[[#This Row],[TRANSAMT]]&gt;0,Table_GL_DATA_QUERY[[#This Row],[TRANSAMT]],0)</f>
        <v>0</v>
      </c>
      <c r="Q3216" s="4">
        <f>-IF(Table_GL_DATA_QUERY[[#This Row],[TRANSAMT]]&lt;0,Table_GL_DATA_QUERY[[#This Row],[TRANSAMT]],0)</f>
        <v>7390152</v>
      </c>
      <c r="R3216" t="s">
        <v>26</v>
      </c>
      <c r="S3216" t="s">
        <v>27</v>
      </c>
    </row>
    <row r="3217" spans="1:19" x14ac:dyDescent="0.25">
      <c r="A3217" s="6">
        <v>20210703</v>
      </c>
      <c r="B3217" t="s">
        <v>768</v>
      </c>
      <c r="C3217" t="s">
        <v>3682</v>
      </c>
      <c r="D3217" t="s">
        <v>6703</v>
      </c>
      <c r="E3217" t="s">
        <v>264</v>
      </c>
      <c r="F3217" t="s">
        <v>340</v>
      </c>
      <c r="G3217" t="s">
        <v>355</v>
      </c>
      <c r="H3217">
        <v>0</v>
      </c>
      <c r="I3217">
        <v>0</v>
      </c>
      <c r="J3217" t="s">
        <v>441</v>
      </c>
      <c r="K3217" t="s">
        <v>10182</v>
      </c>
      <c r="L3217" t="s">
        <v>10183</v>
      </c>
      <c r="M32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7" t="s">
        <v>10184</v>
      </c>
      <c r="O3217" s="4">
        <v>-238551</v>
      </c>
      <c r="P3217" s="4">
        <f>IF(Table_GL_DATA_QUERY[[#This Row],[TRANSAMT]]&gt;0,Table_GL_DATA_QUERY[[#This Row],[TRANSAMT]],0)</f>
        <v>0</v>
      </c>
      <c r="Q3217" s="4">
        <f>-IF(Table_GL_DATA_QUERY[[#This Row],[TRANSAMT]]&lt;0,Table_GL_DATA_QUERY[[#This Row],[TRANSAMT]],0)</f>
        <v>238551</v>
      </c>
      <c r="R3217" t="s">
        <v>26</v>
      </c>
      <c r="S3217" t="s">
        <v>27</v>
      </c>
    </row>
    <row r="3218" spans="1:19" x14ac:dyDescent="0.25">
      <c r="A3218" s="6">
        <v>20210703</v>
      </c>
      <c r="B3218" t="s">
        <v>768</v>
      </c>
      <c r="C3218" t="s">
        <v>3682</v>
      </c>
      <c r="D3218" t="s">
        <v>6703</v>
      </c>
      <c r="E3218" t="s">
        <v>265</v>
      </c>
      <c r="F3218" t="s">
        <v>453</v>
      </c>
      <c r="G3218" t="s">
        <v>355</v>
      </c>
      <c r="H3218">
        <v>0</v>
      </c>
      <c r="I3218">
        <v>0</v>
      </c>
      <c r="J3218" t="s">
        <v>441</v>
      </c>
      <c r="K3218" t="s">
        <v>10185</v>
      </c>
      <c r="L3218" t="s">
        <v>10186</v>
      </c>
      <c r="M32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8" t="s">
        <v>10187</v>
      </c>
      <c r="O3218" s="4">
        <v>-497679</v>
      </c>
      <c r="P3218" s="4">
        <f>IF(Table_GL_DATA_QUERY[[#This Row],[TRANSAMT]]&gt;0,Table_GL_DATA_QUERY[[#This Row],[TRANSAMT]],0)</f>
        <v>0</v>
      </c>
      <c r="Q3218" s="4">
        <f>-IF(Table_GL_DATA_QUERY[[#This Row],[TRANSAMT]]&lt;0,Table_GL_DATA_QUERY[[#This Row],[TRANSAMT]],0)</f>
        <v>497679</v>
      </c>
      <c r="R3218" t="s">
        <v>26</v>
      </c>
      <c r="S3218" t="s">
        <v>27</v>
      </c>
    </row>
    <row r="3219" spans="1:19" x14ac:dyDescent="0.25">
      <c r="A3219" s="6">
        <v>20210703</v>
      </c>
      <c r="B3219" t="s">
        <v>768</v>
      </c>
      <c r="C3219" t="s">
        <v>3682</v>
      </c>
      <c r="D3219" t="s">
        <v>6703</v>
      </c>
      <c r="E3219" t="s">
        <v>266</v>
      </c>
      <c r="F3219" t="s">
        <v>10188</v>
      </c>
      <c r="G3219" t="s">
        <v>355</v>
      </c>
      <c r="H3219">
        <v>0</v>
      </c>
      <c r="I3219">
        <v>0</v>
      </c>
      <c r="J3219" t="s">
        <v>441</v>
      </c>
      <c r="K3219" t="s">
        <v>10189</v>
      </c>
      <c r="L3219" t="s">
        <v>10190</v>
      </c>
      <c r="M32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19" t="s">
        <v>10191</v>
      </c>
      <c r="O3219" s="4">
        <v>-1924715</v>
      </c>
      <c r="P3219" s="4">
        <f>IF(Table_GL_DATA_QUERY[[#This Row],[TRANSAMT]]&gt;0,Table_GL_DATA_QUERY[[#This Row],[TRANSAMT]],0)</f>
        <v>0</v>
      </c>
      <c r="Q3219" s="4">
        <f>-IF(Table_GL_DATA_QUERY[[#This Row],[TRANSAMT]]&lt;0,Table_GL_DATA_QUERY[[#This Row],[TRANSAMT]],0)</f>
        <v>1924715</v>
      </c>
      <c r="R3219" t="s">
        <v>26</v>
      </c>
      <c r="S3219" t="s">
        <v>27</v>
      </c>
    </row>
    <row r="3220" spans="1:19" x14ac:dyDescent="0.25">
      <c r="A3220" s="6">
        <v>20210703</v>
      </c>
      <c r="B3220" t="s">
        <v>768</v>
      </c>
      <c r="C3220" t="s">
        <v>3682</v>
      </c>
      <c r="D3220" t="s">
        <v>6703</v>
      </c>
      <c r="E3220" t="s">
        <v>267</v>
      </c>
      <c r="F3220" t="s">
        <v>444</v>
      </c>
      <c r="G3220" t="s">
        <v>355</v>
      </c>
      <c r="H3220">
        <v>0</v>
      </c>
      <c r="I3220">
        <v>0</v>
      </c>
      <c r="J3220" t="s">
        <v>441</v>
      </c>
      <c r="K3220" t="s">
        <v>10192</v>
      </c>
      <c r="L3220" t="s">
        <v>10193</v>
      </c>
      <c r="M32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20" t="s">
        <v>10194</v>
      </c>
      <c r="O3220" s="4">
        <v>-588525</v>
      </c>
      <c r="P3220" s="4">
        <f>IF(Table_GL_DATA_QUERY[[#This Row],[TRANSAMT]]&gt;0,Table_GL_DATA_QUERY[[#This Row],[TRANSAMT]],0)</f>
        <v>0</v>
      </c>
      <c r="Q3220" s="4">
        <f>-IF(Table_GL_DATA_QUERY[[#This Row],[TRANSAMT]]&lt;0,Table_GL_DATA_QUERY[[#This Row],[TRANSAMT]],0)</f>
        <v>588525</v>
      </c>
      <c r="R3220" t="s">
        <v>26</v>
      </c>
      <c r="S3220" t="s">
        <v>27</v>
      </c>
    </row>
    <row r="3221" spans="1:19" x14ac:dyDescent="0.25">
      <c r="A3221" s="6">
        <v>20210703</v>
      </c>
      <c r="B3221" t="s">
        <v>768</v>
      </c>
      <c r="C3221" t="s">
        <v>3682</v>
      </c>
      <c r="D3221" t="s">
        <v>6703</v>
      </c>
      <c r="E3221" t="s">
        <v>268</v>
      </c>
      <c r="F3221" t="s">
        <v>52</v>
      </c>
      <c r="G3221" t="s">
        <v>355</v>
      </c>
      <c r="H3221">
        <v>0</v>
      </c>
      <c r="I3221">
        <v>0</v>
      </c>
      <c r="J3221" t="s">
        <v>441</v>
      </c>
      <c r="K3221" t="s">
        <v>10195</v>
      </c>
      <c r="L3221" t="s">
        <v>10196</v>
      </c>
      <c r="M32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21" t="s">
        <v>10197</v>
      </c>
      <c r="O3221" s="4">
        <v>-98113</v>
      </c>
      <c r="P3221" s="4">
        <f>IF(Table_GL_DATA_QUERY[[#This Row],[TRANSAMT]]&gt;0,Table_GL_DATA_QUERY[[#This Row],[TRANSAMT]],0)</f>
        <v>0</v>
      </c>
      <c r="Q3221" s="4">
        <f>-IF(Table_GL_DATA_QUERY[[#This Row],[TRANSAMT]]&lt;0,Table_GL_DATA_QUERY[[#This Row],[TRANSAMT]],0)</f>
        <v>98113</v>
      </c>
      <c r="R3221" t="s">
        <v>26</v>
      </c>
      <c r="S3221" t="s">
        <v>27</v>
      </c>
    </row>
    <row r="3222" spans="1:19" x14ac:dyDescent="0.25">
      <c r="A3222" s="6">
        <v>20210703</v>
      </c>
      <c r="B3222" t="s">
        <v>768</v>
      </c>
      <c r="C3222" t="s">
        <v>3682</v>
      </c>
      <c r="D3222" t="s">
        <v>6703</v>
      </c>
      <c r="E3222" t="s">
        <v>269</v>
      </c>
      <c r="F3222" t="s">
        <v>916</v>
      </c>
      <c r="G3222" t="s">
        <v>355</v>
      </c>
      <c r="H3222">
        <v>0</v>
      </c>
      <c r="I3222">
        <v>0</v>
      </c>
      <c r="J3222" t="s">
        <v>441</v>
      </c>
      <c r="K3222" t="s">
        <v>10198</v>
      </c>
      <c r="L3222" t="s">
        <v>10199</v>
      </c>
      <c r="M32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22" t="s">
        <v>10200</v>
      </c>
      <c r="O3222" s="4">
        <v>-142162</v>
      </c>
      <c r="P3222" s="4">
        <f>IF(Table_GL_DATA_QUERY[[#This Row],[TRANSAMT]]&gt;0,Table_GL_DATA_QUERY[[#This Row],[TRANSAMT]],0)</f>
        <v>0</v>
      </c>
      <c r="Q3222" s="4">
        <f>-IF(Table_GL_DATA_QUERY[[#This Row],[TRANSAMT]]&lt;0,Table_GL_DATA_QUERY[[#This Row],[TRANSAMT]],0)</f>
        <v>142162</v>
      </c>
      <c r="R3222" t="s">
        <v>26</v>
      </c>
      <c r="S3222" t="s">
        <v>27</v>
      </c>
    </row>
    <row r="3223" spans="1:19" x14ac:dyDescent="0.25">
      <c r="A3223" s="6">
        <v>20210703</v>
      </c>
      <c r="B3223" t="s">
        <v>768</v>
      </c>
      <c r="C3223" t="s">
        <v>3682</v>
      </c>
      <c r="D3223" t="s">
        <v>6703</v>
      </c>
      <c r="E3223" t="s">
        <v>48</v>
      </c>
      <c r="F3223" t="s">
        <v>41</v>
      </c>
      <c r="G3223" t="s">
        <v>355</v>
      </c>
      <c r="H3223">
        <v>0</v>
      </c>
      <c r="I3223">
        <v>0</v>
      </c>
      <c r="J3223" t="s">
        <v>441</v>
      </c>
      <c r="K3223" t="s">
        <v>10201</v>
      </c>
      <c r="L3223" t="s">
        <v>10202</v>
      </c>
      <c r="M32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23" t="s">
        <v>10203</v>
      </c>
      <c r="O3223" s="4">
        <v>-31032</v>
      </c>
      <c r="P3223" s="4">
        <f>IF(Table_GL_DATA_QUERY[[#This Row],[TRANSAMT]]&gt;0,Table_GL_DATA_QUERY[[#This Row],[TRANSAMT]],0)</f>
        <v>0</v>
      </c>
      <c r="Q3223" s="4">
        <f>-IF(Table_GL_DATA_QUERY[[#This Row],[TRANSAMT]]&lt;0,Table_GL_DATA_QUERY[[#This Row],[TRANSAMT]],0)</f>
        <v>31032</v>
      </c>
      <c r="R3223" t="s">
        <v>26</v>
      </c>
      <c r="S3223" t="s">
        <v>27</v>
      </c>
    </row>
    <row r="3224" spans="1:19" x14ac:dyDescent="0.25">
      <c r="A3224" s="6">
        <v>20210703</v>
      </c>
      <c r="B3224" t="s">
        <v>768</v>
      </c>
      <c r="C3224" t="s">
        <v>3682</v>
      </c>
      <c r="D3224" t="s">
        <v>6703</v>
      </c>
      <c r="E3224" t="s">
        <v>50</v>
      </c>
      <c r="F3224" t="s">
        <v>185</v>
      </c>
      <c r="G3224" t="s">
        <v>355</v>
      </c>
      <c r="H3224">
        <v>0</v>
      </c>
      <c r="I3224">
        <v>0</v>
      </c>
      <c r="J3224" t="s">
        <v>441</v>
      </c>
      <c r="K3224" t="s">
        <v>10204</v>
      </c>
      <c r="L3224" t="s">
        <v>10205</v>
      </c>
      <c r="M32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24" t="s">
        <v>10206</v>
      </c>
      <c r="O3224" s="4">
        <v>-132718</v>
      </c>
      <c r="P3224" s="4">
        <f>IF(Table_GL_DATA_QUERY[[#This Row],[TRANSAMT]]&gt;0,Table_GL_DATA_QUERY[[#This Row],[TRANSAMT]],0)</f>
        <v>0</v>
      </c>
      <c r="Q3224" s="4">
        <f>-IF(Table_GL_DATA_QUERY[[#This Row],[TRANSAMT]]&lt;0,Table_GL_DATA_QUERY[[#This Row],[TRANSAMT]],0)</f>
        <v>132718</v>
      </c>
      <c r="R3224" t="s">
        <v>26</v>
      </c>
      <c r="S3224" t="s">
        <v>27</v>
      </c>
    </row>
    <row r="3225" spans="1:19" x14ac:dyDescent="0.25">
      <c r="A3225" s="6">
        <v>20210703</v>
      </c>
      <c r="B3225" t="s">
        <v>768</v>
      </c>
      <c r="C3225" t="s">
        <v>3682</v>
      </c>
      <c r="D3225" t="s">
        <v>6703</v>
      </c>
      <c r="E3225" t="s">
        <v>51</v>
      </c>
      <c r="F3225" t="s">
        <v>913</v>
      </c>
      <c r="G3225" t="s">
        <v>355</v>
      </c>
      <c r="H3225">
        <v>0</v>
      </c>
      <c r="I3225">
        <v>0</v>
      </c>
      <c r="J3225" t="s">
        <v>441</v>
      </c>
      <c r="K3225" t="s">
        <v>10207</v>
      </c>
      <c r="L3225" t="s">
        <v>10208</v>
      </c>
      <c r="M32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25" t="s">
        <v>10209</v>
      </c>
      <c r="O3225" s="4">
        <v>-620802</v>
      </c>
      <c r="P3225" s="4">
        <f>IF(Table_GL_DATA_QUERY[[#This Row],[TRANSAMT]]&gt;0,Table_GL_DATA_QUERY[[#This Row],[TRANSAMT]],0)</f>
        <v>0</v>
      </c>
      <c r="Q3225" s="4">
        <f>-IF(Table_GL_DATA_QUERY[[#This Row],[TRANSAMT]]&lt;0,Table_GL_DATA_QUERY[[#This Row],[TRANSAMT]],0)</f>
        <v>620802</v>
      </c>
      <c r="R3225" t="s">
        <v>26</v>
      </c>
      <c r="S3225" t="s">
        <v>27</v>
      </c>
    </row>
    <row r="3226" spans="1:19" x14ac:dyDescent="0.25">
      <c r="A3226" s="6">
        <v>20210703</v>
      </c>
      <c r="B3226" t="s">
        <v>768</v>
      </c>
      <c r="C3226" t="s">
        <v>3682</v>
      </c>
      <c r="D3226" t="s">
        <v>6703</v>
      </c>
      <c r="E3226" t="s">
        <v>53</v>
      </c>
      <c r="F3226" t="s">
        <v>24</v>
      </c>
      <c r="G3226" t="s">
        <v>355</v>
      </c>
      <c r="H3226">
        <v>0</v>
      </c>
      <c r="I3226">
        <v>0</v>
      </c>
      <c r="J3226" t="s">
        <v>441</v>
      </c>
      <c r="K3226" t="s">
        <v>10210</v>
      </c>
      <c r="L3226" t="s">
        <v>10211</v>
      </c>
      <c r="M32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26" t="s">
        <v>10212</v>
      </c>
      <c r="O3226" s="4">
        <v>-16500</v>
      </c>
      <c r="P3226" s="4">
        <f>IF(Table_GL_DATA_QUERY[[#This Row],[TRANSAMT]]&gt;0,Table_GL_DATA_QUERY[[#This Row],[TRANSAMT]],0)</f>
        <v>0</v>
      </c>
      <c r="Q3226" s="4">
        <f>-IF(Table_GL_DATA_QUERY[[#This Row],[TRANSAMT]]&lt;0,Table_GL_DATA_QUERY[[#This Row],[TRANSAMT]],0)</f>
        <v>16500</v>
      </c>
      <c r="R3226" t="s">
        <v>26</v>
      </c>
      <c r="S3226" t="s">
        <v>27</v>
      </c>
    </row>
    <row r="3227" spans="1:19" x14ac:dyDescent="0.25">
      <c r="A3227" s="6">
        <v>20210703</v>
      </c>
      <c r="B3227" t="s">
        <v>768</v>
      </c>
      <c r="C3227" t="s">
        <v>3682</v>
      </c>
      <c r="D3227" t="s">
        <v>6703</v>
      </c>
      <c r="E3227" t="s">
        <v>54</v>
      </c>
      <c r="F3227" t="s">
        <v>926</v>
      </c>
      <c r="G3227" t="s">
        <v>355</v>
      </c>
      <c r="H3227">
        <v>0</v>
      </c>
      <c r="I3227">
        <v>0</v>
      </c>
      <c r="J3227" t="s">
        <v>466</v>
      </c>
      <c r="K3227" t="s">
        <v>10213</v>
      </c>
      <c r="L3227" t="s">
        <v>10214</v>
      </c>
      <c r="M32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27" t="s">
        <v>10215</v>
      </c>
      <c r="O3227" s="4">
        <v>-275701</v>
      </c>
      <c r="P3227" s="4">
        <f>IF(Table_GL_DATA_QUERY[[#This Row],[TRANSAMT]]&gt;0,Table_GL_DATA_QUERY[[#This Row],[TRANSAMT]],0)</f>
        <v>0</v>
      </c>
      <c r="Q3227" s="4">
        <f>-IF(Table_GL_DATA_QUERY[[#This Row],[TRANSAMT]]&lt;0,Table_GL_DATA_QUERY[[#This Row],[TRANSAMT]],0)</f>
        <v>275701</v>
      </c>
      <c r="R3227" t="s">
        <v>26</v>
      </c>
      <c r="S3227" t="s">
        <v>27</v>
      </c>
    </row>
    <row r="3228" spans="1:19" x14ac:dyDescent="0.25">
      <c r="A3228" s="6">
        <v>20210723</v>
      </c>
      <c r="B3228" t="s">
        <v>768</v>
      </c>
      <c r="C3228" t="s">
        <v>3682</v>
      </c>
      <c r="D3228" t="s">
        <v>9022</v>
      </c>
      <c r="E3228" t="s">
        <v>30</v>
      </c>
      <c r="F3228" t="s">
        <v>24</v>
      </c>
      <c r="G3228" t="s">
        <v>230</v>
      </c>
      <c r="H3228">
        <v>0</v>
      </c>
      <c r="I3228">
        <v>0</v>
      </c>
      <c r="J3228" t="s">
        <v>61</v>
      </c>
      <c r="K3228" t="s">
        <v>9115</v>
      </c>
      <c r="L3228" t="s">
        <v>10729</v>
      </c>
      <c r="M32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000CMS203982</v>
      </c>
      <c r="N3228" t="s">
        <v>96</v>
      </c>
      <c r="O3228" s="4">
        <v>601</v>
      </c>
      <c r="P3228" s="4">
        <f>IF(Table_GL_DATA_QUERY[[#This Row],[TRANSAMT]]&gt;0,Table_GL_DATA_QUERY[[#This Row],[TRANSAMT]],0)</f>
        <v>601</v>
      </c>
      <c r="Q3228" s="4">
        <f>-IF(Table_GL_DATA_QUERY[[#This Row],[TRANSAMT]]&lt;0,Table_GL_DATA_QUERY[[#This Row],[TRANSAMT]],0)</f>
        <v>0</v>
      </c>
      <c r="R3228" t="s">
        <v>31</v>
      </c>
      <c r="S3228" t="s">
        <v>27</v>
      </c>
    </row>
    <row r="3229" spans="1:19" x14ac:dyDescent="0.25">
      <c r="A3229" s="6">
        <v>20210723</v>
      </c>
      <c r="B3229" t="s">
        <v>768</v>
      </c>
      <c r="C3229" t="s">
        <v>3682</v>
      </c>
      <c r="D3229" t="s">
        <v>9022</v>
      </c>
      <c r="E3229" t="s">
        <v>71</v>
      </c>
      <c r="F3229" t="s">
        <v>41</v>
      </c>
      <c r="G3229" t="s">
        <v>230</v>
      </c>
      <c r="H3229">
        <v>0</v>
      </c>
      <c r="I3229">
        <v>0</v>
      </c>
      <c r="J3229" t="s">
        <v>61</v>
      </c>
      <c r="K3229" t="s">
        <v>2860</v>
      </c>
      <c r="L3229" t="s">
        <v>10730</v>
      </c>
      <c r="M32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000000013481</v>
      </c>
      <c r="N3229" t="s">
        <v>10731</v>
      </c>
      <c r="O3229" s="4">
        <v>91712</v>
      </c>
      <c r="P3229" s="4">
        <f>IF(Table_GL_DATA_QUERY[[#This Row],[TRANSAMT]]&gt;0,Table_GL_DATA_QUERY[[#This Row],[TRANSAMT]],0)</f>
        <v>91712</v>
      </c>
      <c r="Q3229" s="4">
        <f>-IF(Table_GL_DATA_QUERY[[#This Row],[TRANSAMT]]&lt;0,Table_GL_DATA_QUERY[[#This Row],[TRANSAMT]],0)</f>
        <v>0</v>
      </c>
      <c r="R3229" t="s">
        <v>31</v>
      </c>
      <c r="S3229" t="s">
        <v>27</v>
      </c>
    </row>
    <row r="3230" spans="1:19" x14ac:dyDescent="0.25">
      <c r="A3230" s="6">
        <v>20210709</v>
      </c>
      <c r="B3230" t="s">
        <v>768</v>
      </c>
      <c r="C3230" t="s">
        <v>3682</v>
      </c>
      <c r="D3230" t="s">
        <v>9022</v>
      </c>
      <c r="E3230" t="s">
        <v>57</v>
      </c>
      <c r="F3230" t="s">
        <v>41</v>
      </c>
      <c r="G3230" t="s">
        <v>230</v>
      </c>
      <c r="H3230">
        <v>0</v>
      </c>
      <c r="I3230">
        <v>0</v>
      </c>
      <c r="J3230" t="s">
        <v>61</v>
      </c>
      <c r="K3230" t="s">
        <v>988</v>
      </c>
      <c r="L3230" t="s">
        <v>10732</v>
      </c>
      <c r="M32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30" t="s">
        <v>10733</v>
      </c>
      <c r="O3230" s="4">
        <v>265633</v>
      </c>
      <c r="P3230" s="4">
        <f>IF(Table_GL_DATA_QUERY[[#This Row],[TRANSAMT]]&gt;0,Table_GL_DATA_QUERY[[#This Row],[TRANSAMT]],0)</f>
        <v>265633</v>
      </c>
      <c r="Q3230" s="4">
        <f>-IF(Table_GL_DATA_QUERY[[#This Row],[TRANSAMT]]&lt;0,Table_GL_DATA_QUERY[[#This Row],[TRANSAMT]],0)</f>
        <v>0</v>
      </c>
      <c r="R3230" t="s">
        <v>31</v>
      </c>
      <c r="S3230" t="s">
        <v>27</v>
      </c>
    </row>
    <row r="3231" spans="1:19" x14ac:dyDescent="0.25">
      <c r="A3231" s="6">
        <v>20210704</v>
      </c>
      <c r="B3231" t="s">
        <v>768</v>
      </c>
      <c r="C3231" t="s">
        <v>3682</v>
      </c>
      <c r="D3231" t="s">
        <v>9022</v>
      </c>
      <c r="E3231" t="s">
        <v>72</v>
      </c>
      <c r="F3231" t="s">
        <v>150</v>
      </c>
      <c r="G3231" t="s">
        <v>230</v>
      </c>
      <c r="H3231">
        <v>0</v>
      </c>
      <c r="I3231">
        <v>0</v>
      </c>
      <c r="J3231" t="s">
        <v>61</v>
      </c>
      <c r="K3231" t="s">
        <v>1076</v>
      </c>
      <c r="L3231" t="s">
        <v>10734</v>
      </c>
      <c r="M32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000CMS200556</v>
      </c>
      <c r="N3231" t="s">
        <v>1077</v>
      </c>
      <c r="O3231" s="4">
        <v>6951</v>
      </c>
      <c r="P3231" s="4">
        <f>IF(Table_GL_DATA_QUERY[[#This Row],[TRANSAMT]]&gt;0,Table_GL_DATA_QUERY[[#This Row],[TRANSAMT]],0)</f>
        <v>6951</v>
      </c>
      <c r="Q3231" s="4">
        <f>-IF(Table_GL_DATA_QUERY[[#This Row],[TRANSAMT]]&lt;0,Table_GL_DATA_QUERY[[#This Row],[TRANSAMT]],0)</f>
        <v>0</v>
      </c>
      <c r="R3231" t="s">
        <v>31</v>
      </c>
      <c r="S3231" t="s">
        <v>27</v>
      </c>
    </row>
    <row r="3232" spans="1:19" x14ac:dyDescent="0.25">
      <c r="A3232" s="6">
        <v>20210702</v>
      </c>
      <c r="B3232" t="s">
        <v>768</v>
      </c>
      <c r="C3232" t="s">
        <v>3682</v>
      </c>
      <c r="D3232" t="s">
        <v>9022</v>
      </c>
      <c r="E3232" t="s">
        <v>73</v>
      </c>
      <c r="F3232" t="s">
        <v>24</v>
      </c>
      <c r="G3232" t="s">
        <v>230</v>
      </c>
      <c r="H3232">
        <v>0</v>
      </c>
      <c r="I3232">
        <v>0</v>
      </c>
      <c r="J3232" t="s">
        <v>61</v>
      </c>
      <c r="K3232" t="s">
        <v>2671</v>
      </c>
      <c r="L3232" t="s">
        <v>10735</v>
      </c>
      <c r="M32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000CMS200569</v>
      </c>
      <c r="N3232" t="s">
        <v>2672</v>
      </c>
      <c r="O3232" s="4">
        <v>1076</v>
      </c>
      <c r="P3232" s="4">
        <f>IF(Table_GL_DATA_QUERY[[#This Row],[TRANSAMT]]&gt;0,Table_GL_DATA_QUERY[[#This Row],[TRANSAMT]],0)</f>
        <v>1076</v>
      </c>
      <c r="Q3232" s="4">
        <f>-IF(Table_GL_DATA_QUERY[[#This Row],[TRANSAMT]]&lt;0,Table_GL_DATA_QUERY[[#This Row],[TRANSAMT]],0)</f>
        <v>0</v>
      </c>
      <c r="R3232" t="s">
        <v>31</v>
      </c>
      <c r="S3232" t="s">
        <v>27</v>
      </c>
    </row>
    <row r="3233" spans="1:19" x14ac:dyDescent="0.25">
      <c r="A3233" s="6">
        <v>20210709</v>
      </c>
      <c r="B3233" t="s">
        <v>768</v>
      </c>
      <c r="C3233" t="s">
        <v>3682</v>
      </c>
      <c r="D3233" t="s">
        <v>9022</v>
      </c>
      <c r="E3233" t="s">
        <v>74</v>
      </c>
      <c r="F3233" t="s">
        <v>41</v>
      </c>
      <c r="G3233" t="s">
        <v>230</v>
      </c>
      <c r="H3233">
        <v>0</v>
      </c>
      <c r="I3233">
        <v>0</v>
      </c>
      <c r="J3233" t="s">
        <v>61</v>
      </c>
      <c r="K3233" t="s">
        <v>1061</v>
      </c>
      <c r="L3233" t="s">
        <v>10736</v>
      </c>
      <c r="M32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33" t="s">
        <v>10737</v>
      </c>
      <c r="O3233" s="4">
        <v>95486.03</v>
      </c>
      <c r="P3233" s="4">
        <f>IF(Table_GL_DATA_QUERY[[#This Row],[TRANSAMT]]&gt;0,Table_GL_DATA_QUERY[[#This Row],[TRANSAMT]],0)</f>
        <v>95486.03</v>
      </c>
      <c r="Q3233" s="4">
        <f>-IF(Table_GL_DATA_QUERY[[#This Row],[TRANSAMT]]&lt;0,Table_GL_DATA_QUERY[[#This Row],[TRANSAMT]],0)</f>
        <v>0</v>
      </c>
      <c r="R3233" t="s">
        <v>31</v>
      </c>
      <c r="S3233" t="s">
        <v>27</v>
      </c>
    </row>
    <row r="3234" spans="1:19" x14ac:dyDescent="0.25">
      <c r="A3234" s="6">
        <v>20210707</v>
      </c>
      <c r="B3234" t="s">
        <v>768</v>
      </c>
      <c r="C3234" t="s">
        <v>3682</v>
      </c>
      <c r="D3234" t="s">
        <v>17743</v>
      </c>
      <c r="E3234" t="s">
        <v>130</v>
      </c>
      <c r="F3234" t="s">
        <v>58</v>
      </c>
      <c r="G3234" t="s">
        <v>230</v>
      </c>
      <c r="H3234">
        <v>0</v>
      </c>
      <c r="I3234">
        <v>0</v>
      </c>
      <c r="J3234" t="s">
        <v>473</v>
      </c>
      <c r="K3234" t="s">
        <v>17816</v>
      </c>
      <c r="L3234" t="s">
        <v>17819</v>
      </c>
      <c r="M32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34" t="s">
        <v>17818</v>
      </c>
      <c r="O3234" s="4">
        <v>103530</v>
      </c>
      <c r="P3234" s="4">
        <f>IF(Table_GL_DATA_QUERY[[#This Row],[TRANSAMT]]&gt;0,Table_GL_DATA_QUERY[[#This Row],[TRANSAMT]],0)</f>
        <v>103530</v>
      </c>
      <c r="Q3234" s="4">
        <f>-IF(Table_GL_DATA_QUERY[[#This Row],[TRANSAMT]]&lt;0,Table_GL_DATA_QUERY[[#This Row],[TRANSAMT]],0)</f>
        <v>0</v>
      </c>
      <c r="R3234" t="s">
        <v>31</v>
      </c>
      <c r="S3234" t="s">
        <v>27</v>
      </c>
    </row>
    <row r="3235" spans="1:19" x14ac:dyDescent="0.25">
      <c r="A3235" s="6">
        <v>20210707</v>
      </c>
      <c r="B3235" t="s">
        <v>768</v>
      </c>
      <c r="C3235" t="s">
        <v>3682</v>
      </c>
      <c r="D3235" t="s">
        <v>17743</v>
      </c>
      <c r="E3235" t="s">
        <v>153</v>
      </c>
      <c r="F3235" t="s">
        <v>58</v>
      </c>
      <c r="G3235" t="s">
        <v>230</v>
      </c>
      <c r="H3235">
        <v>0</v>
      </c>
      <c r="I3235">
        <v>0</v>
      </c>
      <c r="J3235" t="s">
        <v>473</v>
      </c>
      <c r="K3235" t="s">
        <v>17820</v>
      </c>
      <c r="L3235" t="s">
        <v>17821</v>
      </c>
      <c r="M32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35" t="s">
        <v>17822</v>
      </c>
      <c r="O3235" s="4">
        <v>1014408</v>
      </c>
      <c r="P3235" s="4">
        <f>IF(Table_GL_DATA_QUERY[[#This Row],[TRANSAMT]]&gt;0,Table_GL_DATA_QUERY[[#This Row],[TRANSAMT]],0)</f>
        <v>1014408</v>
      </c>
      <c r="Q3235" s="4">
        <f>-IF(Table_GL_DATA_QUERY[[#This Row],[TRANSAMT]]&lt;0,Table_GL_DATA_QUERY[[#This Row],[TRANSAMT]],0)</f>
        <v>0</v>
      </c>
      <c r="R3235" t="s">
        <v>31</v>
      </c>
      <c r="S3235" t="s">
        <v>27</v>
      </c>
    </row>
    <row r="3236" spans="1:19" x14ac:dyDescent="0.25">
      <c r="A3236" s="6">
        <v>20210707</v>
      </c>
      <c r="B3236" t="s">
        <v>768</v>
      </c>
      <c r="C3236" t="s">
        <v>3682</v>
      </c>
      <c r="D3236" t="s">
        <v>17743</v>
      </c>
      <c r="E3236" t="s">
        <v>133</v>
      </c>
      <c r="F3236" t="s">
        <v>41</v>
      </c>
      <c r="G3236" t="s">
        <v>230</v>
      </c>
      <c r="H3236">
        <v>0</v>
      </c>
      <c r="I3236">
        <v>0</v>
      </c>
      <c r="J3236" t="s">
        <v>473</v>
      </c>
      <c r="K3236" t="s">
        <v>17823</v>
      </c>
      <c r="L3236" t="s">
        <v>17824</v>
      </c>
      <c r="M32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36" t="s">
        <v>17825</v>
      </c>
      <c r="O3236" s="4">
        <v>396812.42</v>
      </c>
      <c r="P3236" s="4">
        <f>IF(Table_GL_DATA_QUERY[[#This Row],[TRANSAMT]]&gt;0,Table_GL_DATA_QUERY[[#This Row],[TRANSAMT]],0)</f>
        <v>396812.42</v>
      </c>
      <c r="Q3236" s="4">
        <f>-IF(Table_GL_DATA_QUERY[[#This Row],[TRANSAMT]]&lt;0,Table_GL_DATA_QUERY[[#This Row],[TRANSAMT]],0)</f>
        <v>0</v>
      </c>
      <c r="R3236" t="s">
        <v>31</v>
      </c>
      <c r="S3236" t="s">
        <v>27</v>
      </c>
    </row>
    <row r="3237" spans="1:19" x14ac:dyDescent="0.25">
      <c r="A3237" s="6">
        <v>20210707</v>
      </c>
      <c r="B3237" t="s">
        <v>768</v>
      </c>
      <c r="C3237" t="s">
        <v>3682</v>
      </c>
      <c r="D3237" t="s">
        <v>17743</v>
      </c>
      <c r="E3237" t="s">
        <v>134</v>
      </c>
      <c r="F3237" t="s">
        <v>41</v>
      </c>
      <c r="G3237" t="s">
        <v>230</v>
      </c>
      <c r="H3237">
        <v>0</v>
      </c>
      <c r="I3237">
        <v>0</v>
      </c>
      <c r="J3237" t="s">
        <v>473</v>
      </c>
      <c r="K3237" t="s">
        <v>2467</v>
      </c>
      <c r="L3237" t="s">
        <v>17826</v>
      </c>
      <c r="M32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37" t="s">
        <v>17827</v>
      </c>
      <c r="O3237" s="4">
        <v>683824</v>
      </c>
      <c r="P3237" s="4">
        <f>IF(Table_GL_DATA_QUERY[[#This Row],[TRANSAMT]]&gt;0,Table_GL_DATA_QUERY[[#This Row],[TRANSAMT]],0)</f>
        <v>683824</v>
      </c>
      <c r="Q3237" s="4">
        <f>-IF(Table_GL_DATA_QUERY[[#This Row],[TRANSAMT]]&lt;0,Table_GL_DATA_QUERY[[#This Row],[TRANSAMT]],0)</f>
        <v>0</v>
      </c>
      <c r="R3237" t="s">
        <v>31</v>
      </c>
      <c r="S3237" t="s">
        <v>27</v>
      </c>
    </row>
    <row r="3238" spans="1:19" x14ac:dyDescent="0.25">
      <c r="A3238" s="6">
        <v>20210707</v>
      </c>
      <c r="B3238" t="s">
        <v>768</v>
      </c>
      <c r="C3238" t="s">
        <v>3682</v>
      </c>
      <c r="D3238" t="s">
        <v>17743</v>
      </c>
      <c r="E3238" t="s">
        <v>203</v>
      </c>
      <c r="F3238" t="s">
        <v>24</v>
      </c>
      <c r="G3238" t="s">
        <v>230</v>
      </c>
      <c r="H3238">
        <v>0</v>
      </c>
      <c r="I3238">
        <v>0</v>
      </c>
      <c r="J3238" t="s">
        <v>473</v>
      </c>
      <c r="K3238" t="s">
        <v>2467</v>
      </c>
      <c r="L3238" t="s">
        <v>17828</v>
      </c>
      <c r="M32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38" t="s">
        <v>17827</v>
      </c>
      <c r="O3238" s="4">
        <v>1000000</v>
      </c>
      <c r="P3238" s="4">
        <f>IF(Table_GL_DATA_QUERY[[#This Row],[TRANSAMT]]&gt;0,Table_GL_DATA_QUERY[[#This Row],[TRANSAMT]],0)</f>
        <v>1000000</v>
      </c>
      <c r="Q3238" s="4">
        <f>-IF(Table_GL_DATA_QUERY[[#This Row],[TRANSAMT]]&lt;0,Table_GL_DATA_QUERY[[#This Row],[TRANSAMT]],0)</f>
        <v>0</v>
      </c>
      <c r="R3238" t="s">
        <v>31</v>
      </c>
      <c r="S3238" t="s">
        <v>27</v>
      </c>
    </row>
    <row r="3239" spans="1:19" x14ac:dyDescent="0.25">
      <c r="A3239" s="6">
        <v>20210707</v>
      </c>
      <c r="B3239" t="s">
        <v>768</v>
      </c>
      <c r="C3239" t="s">
        <v>3682</v>
      </c>
      <c r="D3239" t="s">
        <v>17743</v>
      </c>
      <c r="E3239" t="s">
        <v>135</v>
      </c>
      <c r="F3239" t="s">
        <v>41</v>
      </c>
      <c r="G3239" t="s">
        <v>230</v>
      </c>
      <c r="H3239">
        <v>0</v>
      </c>
      <c r="I3239">
        <v>0</v>
      </c>
      <c r="J3239" t="s">
        <v>473</v>
      </c>
      <c r="K3239" t="s">
        <v>2467</v>
      </c>
      <c r="L3239" t="s">
        <v>17829</v>
      </c>
      <c r="M32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39" t="s">
        <v>17827</v>
      </c>
      <c r="O3239" s="4">
        <v>1000000</v>
      </c>
      <c r="P3239" s="4">
        <f>IF(Table_GL_DATA_QUERY[[#This Row],[TRANSAMT]]&gt;0,Table_GL_DATA_QUERY[[#This Row],[TRANSAMT]],0)</f>
        <v>1000000</v>
      </c>
      <c r="Q3239" s="4">
        <f>-IF(Table_GL_DATA_QUERY[[#This Row],[TRANSAMT]]&lt;0,Table_GL_DATA_QUERY[[#This Row],[TRANSAMT]],0)</f>
        <v>0</v>
      </c>
      <c r="R3239" t="s">
        <v>31</v>
      </c>
      <c r="S3239" t="s">
        <v>27</v>
      </c>
    </row>
    <row r="3240" spans="1:19" x14ac:dyDescent="0.25">
      <c r="A3240" s="6">
        <v>20210707</v>
      </c>
      <c r="B3240" t="s">
        <v>768</v>
      </c>
      <c r="C3240" t="s">
        <v>3682</v>
      </c>
      <c r="D3240" t="s">
        <v>17743</v>
      </c>
      <c r="E3240" t="s">
        <v>136</v>
      </c>
      <c r="F3240" t="s">
        <v>41</v>
      </c>
      <c r="G3240" t="s">
        <v>230</v>
      </c>
      <c r="H3240">
        <v>0</v>
      </c>
      <c r="I3240">
        <v>0</v>
      </c>
      <c r="J3240" t="s">
        <v>473</v>
      </c>
      <c r="K3240" t="s">
        <v>17830</v>
      </c>
      <c r="L3240" t="s">
        <v>17831</v>
      </c>
      <c r="M32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0" t="s">
        <v>17832</v>
      </c>
      <c r="O3240" s="4">
        <v>30991.71</v>
      </c>
      <c r="P3240" s="4">
        <f>IF(Table_GL_DATA_QUERY[[#This Row],[TRANSAMT]]&gt;0,Table_GL_DATA_QUERY[[#This Row],[TRANSAMT]],0)</f>
        <v>30991.71</v>
      </c>
      <c r="Q3240" s="4">
        <f>-IF(Table_GL_DATA_QUERY[[#This Row],[TRANSAMT]]&lt;0,Table_GL_DATA_QUERY[[#This Row],[TRANSAMT]],0)</f>
        <v>0</v>
      </c>
      <c r="R3240" t="s">
        <v>31</v>
      </c>
      <c r="S3240" t="s">
        <v>27</v>
      </c>
    </row>
    <row r="3241" spans="1:19" x14ac:dyDescent="0.25">
      <c r="A3241" s="6">
        <v>20210707</v>
      </c>
      <c r="B3241" t="s">
        <v>768</v>
      </c>
      <c r="C3241" t="s">
        <v>3682</v>
      </c>
      <c r="D3241" t="s">
        <v>17743</v>
      </c>
      <c r="E3241" t="s">
        <v>204</v>
      </c>
      <c r="F3241" t="s">
        <v>41</v>
      </c>
      <c r="G3241" t="s">
        <v>230</v>
      </c>
      <c r="H3241">
        <v>0</v>
      </c>
      <c r="I3241">
        <v>0</v>
      </c>
      <c r="J3241" t="s">
        <v>473</v>
      </c>
      <c r="K3241" t="s">
        <v>2467</v>
      </c>
      <c r="L3241" t="s">
        <v>17833</v>
      </c>
      <c r="M32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1" t="s">
        <v>17827</v>
      </c>
      <c r="O3241" s="4">
        <v>41947</v>
      </c>
      <c r="P3241" s="4">
        <f>IF(Table_GL_DATA_QUERY[[#This Row],[TRANSAMT]]&gt;0,Table_GL_DATA_QUERY[[#This Row],[TRANSAMT]],0)</f>
        <v>41947</v>
      </c>
      <c r="Q3241" s="4">
        <f>-IF(Table_GL_DATA_QUERY[[#This Row],[TRANSAMT]]&lt;0,Table_GL_DATA_QUERY[[#This Row],[TRANSAMT]],0)</f>
        <v>0</v>
      </c>
      <c r="R3241" t="s">
        <v>31</v>
      </c>
      <c r="S3241" t="s">
        <v>27</v>
      </c>
    </row>
    <row r="3242" spans="1:19" x14ac:dyDescent="0.25">
      <c r="A3242" s="6">
        <v>20210707</v>
      </c>
      <c r="B3242" t="s">
        <v>768</v>
      </c>
      <c r="C3242" t="s">
        <v>3682</v>
      </c>
      <c r="D3242" t="s">
        <v>17743</v>
      </c>
      <c r="E3242" t="s">
        <v>137</v>
      </c>
      <c r="F3242" t="s">
        <v>41</v>
      </c>
      <c r="G3242" t="s">
        <v>230</v>
      </c>
      <c r="H3242">
        <v>0</v>
      </c>
      <c r="I3242">
        <v>0</v>
      </c>
      <c r="J3242" t="s">
        <v>473</v>
      </c>
      <c r="K3242" t="s">
        <v>2467</v>
      </c>
      <c r="L3242" t="s">
        <v>17834</v>
      </c>
      <c r="M32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2" t="s">
        <v>17827</v>
      </c>
      <c r="O3242" s="4">
        <v>66342</v>
      </c>
      <c r="P3242" s="4">
        <f>IF(Table_GL_DATA_QUERY[[#This Row],[TRANSAMT]]&gt;0,Table_GL_DATA_QUERY[[#This Row],[TRANSAMT]],0)</f>
        <v>66342</v>
      </c>
      <c r="Q3242" s="4">
        <f>-IF(Table_GL_DATA_QUERY[[#This Row],[TRANSAMT]]&lt;0,Table_GL_DATA_QUERY[[#This Row],[TRANSAMT]],0)</f>
        <v>0</v>
      </c>
      <c r="R3242" t="s">
        <v>31</v>
      </c>
      <c r="S3242" t="s">
        <v>27</v>
      </c>
    </row>
    <row r="3243" spans="1:19" x14ac:dyDescent="0.25">
      <c r="A3243" s="6">
        <v>20210707</v>
      </c>
      <c r="B3243" t="s">
        <v>768</v>
      </c>
      <c r="C3243" t="s">
        <v>3682</v>
      </c>
      <c r="D3243" t="s">
        <v>17743</v>
      </c>
      <c r="E3243" t="s">
        <v>138</v>
      </c>
      <c r="F3243" t="s">
        <v>41</v>
      </c>
      <c r="G3243" t="s">
        <v>230</v>
      </c>
      <c r="H3243">
        <v>0</v>
      </c>
      <c r="I3243">
        <v>0</v>
      </c>
      <c r="J3243" t="s">
        <v>473</v>
      </c>
      <c r="K3243" t="s">
        <v>2467</v>
      </c>
      <c r="L3243" t="s">
        <v>17835</v>
      </c>
      <c r="M32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3" t="s">
        <v>17827</v>
      </c>
      <c r="O3243" s="4">
        <v>31507</v>
      </c>
      <c r="P3243" s="4">
        <f>IF(Table_GL_DATA_QUERY[[#This Row],[TRANSAMT]]&gt;0,Table_GL_DATA_QUERY[[#This Row],[TRANSAMT]],0)</f>
        <v>31507</v>
      </c>
      <c r="Q3243" s="4">
        <f>-IF(Table_GL_DATA_QUERY[[#This Row],[TRANSAMT]]&lt;0,Table_GL_DATA_QUERY[[#This Row],[TRANSAMT]],0)</f>
        <v>0</v>
      </c>
      <c r="R3243" t="s">
        <v>31</v>
      </c>
      <c r="S3243" t="s">
        <v>27</v>
      </c>
    </row>
    <row r="3244" spans="1:19" x14ac:dyDescent="0.25">
      <c r="A3244" s="6">
        <v>20210708</v>
      </c>
      <c r="B3244" t="s">
        <v>768</v>
      </c>
      <c r="C3244" t="s">
        <v>3682</v>
      </c>
      <c r="D3244" t="s">
        <v>17743</v>
      </c>
      <c r="E3244" t="s">
        <v>139</v>
      </c>
      <c r="F3244" t="s">
        <v>41</v>
      </c>
      <c r="G3244" t="s">
        <v>230</v>
      </c>
      <c r="H3244">
        <v>0</v>
      </c>
      <c r="I3244">
        <v>0</v>
      </c>
      <c r="J3244" t="s">
        <v>473</v>
      </c>
      <c r="K3244" t="s">
        <v>17836</v>
      </c>
      <c r="L3244" t="s">
        <v>17837</v>
      </c>
      <c r="M32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4" t="s">
        <v>17838</v>
      </c>
      <c r="O3244" s="4">
        <v>527824.61</v>
      </c>
      <c r="P3244" s="4">
        <f>IF(Table_GL_DATA_QUERY[[#This Row],[TRANSAMT]]&gt;0,Table_GL_DATA_QUERY[[#This Row],[TRANSAMT]],0)</f>
        <v>527824.61</v>
      </c>
      <c r="Q3244" s="4">
        <f>-IF(Table_GL_DATA_QUERY[[#This Row],[TRANSAMT]]&lt;0,Table_GL_DATA_QUERY[[#This Row],[TRANSAMT]],0)</f>
        <v>0</v>
      </c>
      <c r="R3244" t="s">
        <v>31</v>
      </c>
      <c r="S3244" t="s">
        <v>27</v>
      </c>
    </row>
    <row r="3245" spans="1:19" x14ac:dyDescent="0.25">
      <c r="A3245" s="6">
        <v>20210708</v>
      </c>
      <c r="B3245" t="s">
        <v>768</v>
      </c>
      <c r="C3245" t="s">
        <v>3682</v>
      </c>
      <c r="D3245" t="s">
        <v>17743</v>
      </c>
      <c r="E3245" t="s">
        <v>140</v>
      </c>
      <c r="F3245" t="s">
        <v>58</v>
      </c>
      <c r="G3245" t="s">
        <v>230</v>
      </c>
      <c r="H3245">
        <v>0</v>
      </c>
      <c r="I3245">
        <v>0</v>
      </c>
      <c r="J3245" t="s">
        <v>473</v>
      </c>
      <c r="K3245" t="s">
        <v>17839</v>
      </c>
      <c r="L3245" t="s">
        <v>17840</v>
      </c>
      <c r="M32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5" t="s">
        <v>17841</v>
      </c>
      <c r="O3245" s="4">
        <v>809448</v>
      </c>
      <c r="P3245" s="4">
        <f>IF(Table_GL_DATA_QUERY[[#This Row],[TRANSAMT]]&gt;0,Table_GL_DATA_QUERY[[#This Row],[TRANSAMT]],0)</f>
        <v>809448</v>
      </c>
      <c r="Q3245" s="4">
        <f>-IF(Table_GL_DATA_QUERY[[#This Row],[TRANSAMT]]&lt;0,Table_GL_DATA_QUERY[[#This Row],[TRANSAMT]],0)</f>
        <v>0</v>
      </c>
      <c r="R3245" t="s">
        <v>31</v>
      </c>
      <c r="S3245" t="s">
        <v>27</v>
      </c>
    </row>
    <row r="3246" spans="1:19" x14ac:dyDescent="0.25">
      <c r="A3246" s="6">
        <v>20210708</v>
      </c>
      <c r="B3246" t="s">
        <v>768</v>
      </c>
      <c r="C3246" t="s">
        <v>3682</v>
      </c>
      <c r="D3246" t="s">
        <v>17743</v>
      </c>
      <c r="E3246" t="s">
        <v>60</v>
      </c>
      <c r="F3246" t="s">
        <v>41</v>
      </c>
      <c r="G3246" t="s">
        <v>230</v>
      </c>
      <c r="H3246">
        <v>0</v>
      </c>
      <c r="I3246">
        <v>0</v>
      </c>
      <c r="J3246" t="s">
        <v>473</v>
      </c>
      <c r="K3246" t="s">
        <v>17842</v>
      </c>
      <c r="L3246" t="s">
        <v>17843</v>
      </c>
      <c r="M32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6" t="s">
        <v>17844</v>
      </c>
      <c r="O3246" s="4">
        <v>664352</v>
      </c>
      <c r="P3246" s="4">
        <f>IF(Table_GL_DATA_QUERY[[#This Row],[TRANSAMT]]&gt;0,Table_GL_DATA_QUERY[[#This Row],[TRANSAMT]],0)</f>
        <v>664352</v>
      </c>
      <c r="Q3246" s="4">
        <f>-IF(Table_GL_DATA_QUERY[[#This Row],[TRANSAMT]]&lt;0,Table_GL_DATA_QUERY[[#This Row],[TRANSAMT]],0)</f>
        <v>0</v>
      </c>
      <c r="R3246" t="s">
        <v>31</v>
      </c>
      <c r="S3246" t="s">
        <v>27</v>
      </c>
    </row>
    <row r="3247" spans="1:19" x14ac:dyDescent="0.25">
      <c r="A3247" s="6">
        <v>20210709</v>
      </c>
      <c r="B3247" t="s">
        <v>768</v>
      </c>
      <c r="C3247" t="s">
        <v>3682</v>
      </c>
      <c r="D3247" t="s">
        <v>17743</v>
      </c>
      <c r="E3247" t="s">
        <v>62</v>
      </c>
      <c r="F3247" t="s">
        <v>58</v>
      </c>
      <c r="G3247" t="s">
        <v>230</v>
      </c>
      <c r="H3247">
        <v>0</v>
      </c>
      <c r="I3247">
        <v>0</v>
      </c>
      <c r="J3247" t="s">
        <v>473</v>
      </c>
      <c r="K3247" t="s">
        <v>17845</v>
      </c>
      <c r="L3247" t="s">
        <v>17846</v>
      </c>
      <c r="M32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7" t="s">
        <v>17847</v>
      </c>
      <c r="O3247" s="4">
        <v>747653.6</v>
      </c>
      <c r="P3247" s="4">
        <f>IF(Table_GL_DATA_QUERY[[#This Row],[TRANSAMT]]&gt;0,Table_GL_DATA_QUERY[[#This Row],[TRANSAMT]],0)</f>
        <v>747653.6</v>
      </c>
      <c r="Q3247" s="4">
        <f>-IF(Table_GL_DATA_QUERY[[#This Row],[TRANSAMT]]&lt;0,Table_GL_DATA_QUERY[[#This Row],[TRANSAMT]],0)</f>
        <v>0</v>
      </c>
      <c r="R3247" t="s">
        <v>31</v>
      </c>
      <c r="S3247" t="s">
        <v>27</v>
      </c>
    </row>
    <row r="3248" spans="1:19" x14ac:dyDescent="0.25">
      <c r="A3248" s="6">
        <v>20210709</v>
      </c>
      <c r="B3248" t="s">
        <v>768</v>
      </c>
      <c r="C3248" t="s">
        <v>3682</v>
      </c>
      <c r="D3248" t="s">
        <v>17743</v>
      </c>
      <c r="E3248" t="s">
        <v>63</v>
      </c>
      <c r="F3248" t="s">
        <v>129</v>
      </c>
      <c r="G3248" t="s">
        <v>230</v>
      </c>
      <c r="H3248">
        <v>0</v>
      </c>
      <c r="I3248">
        <v>0</v>
      </c>
      <c r="J3248" t="s">
        <v>473</v>
      </c>
      <c r="K3248" t="s">
        <v>12795</v>
      </c>
      <c r="L3248" t="s">
        <v>17848</v>
      </c>
      <c r="M32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8" t="s">
        <v>17849</v>
      </c>
      <c r="O3248" s="4">
        <v>13311668</v>
      </c>
      <c r="P3248" s="4">
        <f>IF(Table_GL_DATA_QUERY[[#This Row],[TRANSAMT]]&gt;0,Table_GL_DATA_QUERY[[#This Row],[TRANSAMT]],0)</f>
        <v>13311668</v>
      </c>
      <c r="Q3248" s="4">
        <f>-IF(Table_GL_DATA_QUERY[[#This Row],[TRANSAMT]]&lt;0,Table_GL_DATA_QUERY[[#This Row],[TRANSAMT]],0)</f>
        <v>0</v>
      </c>
      <c r="R3248" t="s">
        <v>31</v>
      </c>
      <c r="S3248" t="s">
        <v>27</v>
      </c>
    </row>
    <row r="3249" spans="1:19" x14ac:dyDescent="0.25">
      <c r="A3249" s="6">
        <v>20210709</v>
      </c>
      <c r="B3249" t="s">
        <v>768</v>
      </c>
      <c r="C3249" t="s">
        <v>3682</v>
      </c>
      <c r="D3249" t="s">
        <v>17743</v>
      </c>
      <c r="E3249" t="s">
        <v>64</v>
      </c>
      <c r="F3249" t="s">
        <v>41</v>
      </c>
      <c r="G3249" t="s">
        <v>230</v>
      </c>
      <c r="H3249">
        <v>0</v>
      </c>
      <c r="I3249">
        <v>0</v>
      </c>
      <c r="J3249" t="s">
        <v>473</v>
      </c>
      <c r="K3249" t="s">
        <v>2248</v>
      </c>
      <c r="L3249" t="s">
        <v>17850</v>
      </c>
      <c r="M32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49" t="s">
        <v>17851</v>
      </c>
      <c r="O3249" s="4">
        <v>5000000</v>
      </c>
      <c r="P3249" s="4">
        <f>IF(Table_GL_DATA_QUERY[[#This Row],[TRANSAMT]]&gt;0,Table_GL_DATA_QUERY[[#This Row],[TRANSAMT]],0)</f>
        <v>5000000</v>
      </c>
      <c r="Q3249" s="4">
        <f>-IF(Table_GL_DATA_QUERY[[#This Row],[TRANSAMT]]&lt;0,Table_GL_DATA_QUERY[[#This Row],[TRANSAMT]],0)</f>
        <v>0</v>
      </c>
      <c r="R3249" t="s">
        <v>31</v>
      </c>
      <c r="S3249" t="s">
        <v>27</v>
      </c>
    </row>
    <row r="3250" spans="1:19" x14ac:dyDescent="0.25">
      <c r="A3250" s="6">
        <v>20210709</v>
      </c>
      <c r="B3250" t="s">
        <v>768</v>
      </c>
      <c r="C3250" t="s">
        <v>3682</v>
      </c>
      <c r="D3250" t="s">
        <v>17743</v>
      </c>
      <c r="E3250" t="s">
        <v>65</v>
      </c>
      <c r="F3250" t="s">
        <v>150</v>
      </c>
      <c r="G3250" t="s">
        <v>230</v>
      </c>
      <c r="H3250">
        <v>0</v>
      </c>
      <c r="I3250">
        <v>0</v>
      </c>
      <c r="J3250" t="s">
        <v>473</v>
      </c>
      <c r="K3250" t="s">
        <v>2248</v>
      </c>
      <c r="L3250" t="s">
        <v>17852</v>
      </c>
      <c r="M32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0" t="s">
        <v>17851</v>
      </c>
      <c r="O3250" s="4">
        <v>3505717</v>
      </c>
      <c r="P3250" s="4">
        <f>IF(Table_GL_DATA_QUERY[[#This Row],[TRANSAMT]]&gt;0,Table_GL_DATA_QUERY[[#This Row],[TRANSAMT]],0)</f>
        <v>3505717</v>
      </c>
      <c r="Q3250" s="4">
        <f>-IF(Table_GL_DATA_QUERY[[#This Row],[TRANSAMT]]&lt;0,Table_GL_DATA_QUERY[[#This Row],[TRANSAMT]],0)</f>
        <v>0</v>
      </c>
      <c r="R3250" t="s">
        <v>31</v>
      </c>
      <c r="S3250" t="s">
        <v>27</v>
      </c>
    </row>
    <row r="3251" spans="1:19" x14ac:dyDescent="0.25">
      <c r="A3251" s="6">
        <v>20210709</v>
      </c>
      <c r="B3251" t="s">
        <v>768</v>
      </c>
      <c r="C3251" t="s">
        <v>3682</v>
      </c>
      <c r="D3251" t="s">
        <v>17743</v>
      </c>
      <c r="E3251" t="s">
        <v>66</v>
      </c>
      <c r="F3251" t="s">
        <v>24</v>
      </c>
      <c r="G3251" t="s">
        <v>230</v>
      </c>
      <c r="H3251">
        <v>0</v>
      </c>
      <c r="I3251">
        <v>0</v>
      </c>
      <c r="J3251" t="s">
        <v>473</v>
      </c>
      <c r="K3251" t="s">
        <v>17853</v>
      </c>
      <c r="L3251" t="s">
        <v>17854</v>
      </c>
      <c r="M32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1" t="s">
        <v>17855</v>
      </c>
      <c r="O3251" s="4">
        <v>1253</v>
      </c>
      <c r="P3251" s="4">
        <f>IF(Table_GL_DATA_QUERY[[#This Row],[TRANSAMT]]&gt;0,Table_GL_DATA_QUERY[[#This Row],[TRANSAMT]],0)</f>
        <v>1253</v>
      </c>
      <c r="Q3251" s="4">
        <f>-IF(Table_GL_DATA_QUERY[[#This Row],[TRANSAMT]]&lt;0,Table_GL_DATA_QUERY[[#This Row],[TRANSAMT]],0)</f>
        <v>0</v>
      </c>
      <c r="R3251" t="s">
        <v>31</v>
      </c>
      <c r="S3251" t="s">
        <v>43</v>
      </c>
    </row>
    <row r="3252" spans="1:19" x14ac:dyDescent="0.25">
      <c r="A3252" s="6">
        <v>20210710</v>
      </c>
      <c r="B3252" t="s">
        <v>768</v>
      </c>
      <c r="C3252" t="s">
        <v>3682</v>
      </c>
      <c r="D3252" t="s">
        <v>17743</v>
      </c>
      <c r="E3252" t="s">
        <v>67</v>
      </c>
      <c r="F3252" t="s">
        <v>41</v>
      </c>
      <c r="G3252" t="s">
        <v>230</v>
      </c>
      <c r="H3252">
        <v>0</v>
      </c>
      <c r="I3252">
        <v>0</v>
      </c>
      <c r="J3252" t="s">
        <v>473</v>
      </c>
      <c r="K3252" t="s">
        <v>17856</v>
      </c>
      <c r="L3252" t="s">
        <v>17857</v>
      </c>
      <c r="M32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2" t="s">
        <v>17858</v>
      </c>
      <c r="O3252" s="4">
        <v>14688</v>
      </c>
      <c r="P3252" s="4">
        <f>IF(Table_GL_DATA_QUERY[[#This Row],[TRANSAMT]]&gt;0,Table_GL_DATA_QUERY[[#This Row],[TRANSAMT]],0)</f>
        <v>14688</v>
      </c>
      <c r="Q3252" s="4">
        <f>-IF(Table_GL_DATA_QUERY[[#This Row],[TRANSAMT]]&lt;0,Table_GL_DATA_QUERY[[#This Row],[TRANSAMT]],0)</f>
        <v>0</v>
      </c>
      <c r="R3252" t="s">
        <v>31</v>
      </c>
      <c r="S3252" t="s">
        <v>27</v>
      </c>
    </row>
    <row r="3253" spans="1:19" x14ac:dyDescent="0.25">
      <c r="A3253" s="6">
        <v>20210710</v>
      </c>
      <c r="B3253" t="s">
        <v>768</v>
      </c>
      <c r="C3253" t="s">
        <v>3682</v>
      </c>
      <c r="D3253" t="s">
        <v>17743</v>
      </c>
      <c r="E3253" t="s">
        <v>68</v>
      </c>
      <c r="F3253" t="s">
        <v>185</v>
      </c>
      <c r="G3253" t="s">
        <v>230</v>
      </c>
      <c r="H3253">
        <v>0</v>
      </c>
      <c r="I3253">
        <v>0</v>
      </c>
      <c r="J3253" t="s">
        <v>473</v>
      </c>
      <c r="K3253" t="s">
        <v>17856</v>
      </c>
      <c r="L3253" t="s">
        <v>17859</v>
      </c>
      <c r="M32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3" t="s">
        <v>17858</v>
      </c>
      <c r="O3253" s="4">
        <v>83235.98</v>
      </c>
      <c r="P3253" s="4">
        <f>IF(Table_GL_DATA_QUERY[[#This Row],[TRANSAMT]]&gt;0,Table_GL_DATA_QUERY[[#This Row],[TRANSAMT]],0)</f>
        <v>83235.98</v>
      </c>
      <c r="Q3253" s="4">
        <f>-IF(Table_GL_DATA_QUERY[[#This Row],[TRANSAMT]]&lt;0,Table_GL_DATA_QUERY[[#This Row],[TRANSAMT]],0)</f>
        <v>0</v>
      </c>
      <c r="R3253" t="s">
        <v>31</v>
      </c>
      <c r="S3253" t="s">
        <v>27</v>
      </c>
    </row>
    <row r="3254" spans="1:19" x14ac:dyDescent="0.25">
      <c r="A3254" s="6">
        <v>20210710</v>
      </c>
      <c r="B3254" t="s">
        <v>768</v>
      </c>
      <c r="C3254" t="s">
        <v>3682</v>
      </c>
      <c r="D3254" t="s">
        <v>17743</v>
      </c>
      <c r="E3254" t="s">
        <v>69</v>
      </c>
      <c r="F3254" t="s">
        <v>41</v>
      </c>
      <c r="G3254" t="s">
        <v>230</v>
      </c>
      <c r="H3254">
        <v>0</v>
      </c>
      <c r="I3254">
        <v>0</v>
      </c>
      <c r="J3254" t="s">
        <v>473</v>
      </c>
      <c r="K3254" t="s">
        <v>17860</v>
      </c>
      <c r="L3254" t="s">
        <v>17861</v>
      </c>
      <c r="M32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4" t="s">
        <v>17862</v>
      </c>
      <c r="O3254" s="4">
        <v>312058</v>
      </c>
      <c r="P3254" s="4">
        <f>IF(Table_GL_DATA_QUERY[[#This Row],[TRANSAMT]]&gt;0,Table_GL_DATA_QUERY[[#This Row],[TRANSAMT]],0)</f>
        <v>312058</v>
      </c>
      <c r="Q3254" s="4">
        <f>-IF(Table_GL_DATA_QUERY[[#This Row],[TRANSAMT]]&lt;0,Table_GL_DATA_QUERY[[#This Row],[TRANSAMT]],0)</f>
        <v>0</v>
      </c>
      <c r="R3254" t="s">
        <v>31</v>
      </c>
      <c r="S3254" t="s">
        <v>27</v>
      </c>
    </row>
    <row r="3255" spans="1:19" x14ac:dyDescent="0.25">
      <c r="A3255" s="6">
        <v>20210712</v>
      </c>
      <c r="B3255" t="s">
        <v>768</v>
      </c>
      <c r="C3255" t="s">
        <v>3682</v>
      </c>
      <c r="D3255" t="s">
        <v>17743</v>
      </c>
      <c r="E3255" t="s">
        <v>70</v>
      </c>
      <c r="F3255" t="s">
        <v>52</v>
      </c>
      <c r="G3255" t="s">
        <v>230</v>
      </c>
      <c r="H3255">
        <v>0</v>
      </c>
      <c r="I3255">
        <v>0</v>
      </c>
      <c r="J3255" t="s">
        <v>473</v>
      </c>
      <c r="K3255" t="s">
        <v>17863</v>
      </c>
      <c r="L3255" t="s">
        <v>17864</v>
      </c>
      <c r="M32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5" t="s">
        <v>17865</v>
      </c>
      <c r="O3255" s="4">
        <v>1611661.72</v>
      </c>
      <c r="P3255" s="4">
        <f>IF(Table_GL_DATA_QUERY[[#This Row],[TRANSAMT]]&gt;0,Table_GL_DATA_QUERY[[#This Row],[TRANSAMT]],0)</f>
        <v>1611661.72</v>
      </c>
      <c r="Q3255" s="4">
        <f>-IF(Table_GL_DATA_QUERY[[#This Row],[TRANSAMT]]&lt;0,Table_GL_DATA_QUERY[[#This Row],[TRANSAMT]],0)</f>
        <v>0</v>
      </c>
      <c r="R3255" t="s">
        <v>31</v>
      </c>
      <c r="S3255" t="s">
        <v>27</v>
      </c>
    </row>
    <row r="3256" spans="1:19" x14ac:dyDescent="0.25">
      <c r="A3256" s="6">
        <v>20210729</v>
      </c>
      <c r="B3256" t="s">
        <v>768</v>
      </c>
      <c r="C3256" t="s">
        <v>3682</v>
      </c>
      <c r="D3256" t="s">
        <v>7091</v>
      </c>
      <c r="E3256" t="s">
        <v>153</v>
      </c>
      <c r="F3256" t="s">
        <v>24</v>
      </c>
      <c r="G3256" t="s">
        <v>477</v>
      </c>
      <c r="H3256">
        <v>0</v>
      </c>
      <c r="I3256">
        <v>0</v>
      </c>
      <c r="J3256" t="s">
        <v>472</v>
      </c>
      <c r="K3256" t="s">
        <v>483</v>
      </c>
      <c r="L3256" t="s">
        <v>484</v>
      </c>
      <c r="M32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6" t="s">
        <v>1761</v>
      </c>
      <c r="O3256" s="4">
        <v>-240</v>
      </c>
      <c r="P3256" s="4">
        <f>IF(Table_GL_DATA_QUERY[[#This Row],[TRANSAMT]]&gt;0,Table_GL_DATA_QUERY[[#This Row],[TRANSAMT]],0)</f>
        <v>0</v>
      </c>
      <c r="Q3256" s="4">
        <f>-IF(Table_GL_DATA_QUERY[[#This Row],[TRANSAMT]]&lt;0,Table_GL_DATA_QUERY[[#This Row],[TRANSAMT]],0)</f>
        <v>240</v>
      </c>
      <c r="R3256" t="s">
        <v>26</v>
      </c>
      <c r="S3256" t="s">
        <v>27</v>
      </c>
    </row>
    <row r="3257" spans="1:19" x14ac:dyDescent="0.25">
      <c r="A3257" s="6">
        <v>20210729</v>
      </c>
      <c r="B3257" t="s">
        <v>768</v>
      </c>
      <c r="C3257" t="s">
        <v>3682</v>
      </c>
      <c r="D3257" t="s">
        <v>7091</v>
      </c>
      <c r="E3257" t="s">
        <v>133</v>
      </c>
      <c r="F3257" t="s">
        <v>41</v>
      </c>
      <c r="G3257" t="s">
        <v>477</v>
      </c>
      <c r="H3257">
        <v>0</v>
      </c>
      <c r="I3257">
        <v>0</v>
      </c>
      <c r="J3257" t="s">
        <v>472</v>
      </c>
      <c r="K3257" t="s">
        <v>483</v>
      </c>
      <c r="L3257" t="s">
        <v>484</v>
      </c>
      <c r="M32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7" t="s">
        <v>3047</v>
      </c>
      <c r="O3257" s="4">
        <v>-1768</v>
      </c>
      <c r="P3257" s="4">
        <f>IF(Table_GL_DATA_QUERY[[#This Row],[TRANSAMT]]&gt;0,Table_GL_DATA_QUERY[[#This Row],[TRANSAMT]],0)</f>
        <v>0</v>
      </c>
      <c r="Q3257" s="4">
        <f>-IF(Table_GL_DATA_QUERY[[#This Row],[TRANSAMT]]&lt;0,Table_GL_DATA_QUERY[[#This Row],[TRANSAMT]],0)</f>
        <v>1768</v>
      </c>
      <c r="R3257" t="s">
        <v>26</v>
      </c>
      <c r="S3257" t="s">
        <v>27</v>
      </c>
    </row>
    <row r="3258" spans="1:19" x14ac:dyDescent="0.25">
      <c r="A3258" s="6">
        <v>20210729</v>
      </c>
      <c r="B3258" t="s">
        <v>768</v>
      </c>
      <c r="C3258" t="s">
        <v>3682</v>
      </c>
      <c r="D3258" t="s">
        <v>7091</v>
      </c>
      <c r="E3258" t="s">
        <v>134</v>
      </c>
      <c r="F3258" t="s">
        <v>24</v>
      </c>
      <c r="G3258" t="s">
        <v>477</v>
      </c>
      <c r="H3258">
        <v>0</v>
      </c>
      <c r="I3258">
        <v>0</v>
      </c>
      <c r="J3258" t="s">
        <v>472</v>
      </c>
      <c r="K3258" t="s">
        <v>483</v>
      </c>
      <c r="L3258" t="s">
        <v>484</v>
      </c>
      <c r="M32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8" t="s">
        <v>7351</v>
      </c>
      <c r="O3258" s="4">
        <v>-780</v>
      </c>
      <c r="P3258" s="4">
        <f>IF(Table_GL_DATA_QUERY[[#This Row],[TRANSAMT]]&gt;0,Table_GL_DATA_QUERY[[#This Row],[TRANSAMT]],0)</f>
        <v>0</v>
      </c>
      <c r="Q3258" s="4">
        <f>-IF(Table_GL_DATA_QUERY[[#This Row],[TRANSAMT]]&lt;0,Table_GL_DATA_QUERY[[#This Row],[TRANSAMT]],0)</f>
        <v>780</v>
      </c>
      <c r="R3258" t="s">
        <v>26</v>
      </c>
      <c r="S3258" t="s">
        <v>27</v>
      </c>
    </row>
    <row r="3259" spans="1:19" x14ac:dyDescent="0.25">
      <c r="A3259" s="6">
        <v>20210729</v>
      </c>
      <c r="B3259" t="s">
        <v>768</v>
      </c>
      <c r="C3259" t="s">
        <v>3682</v>
      </c>
      <c r="D3259" t="s">
        <v>7091</v>
      </c>
      <c r="E3259" t="s">
        <v>203</v>
      </c>
      <c r="F3259" t="s">
        <v>24</v>
      </c>
      <c r="G3259" t="s">
        <v>477</v>
      </c>
      <c r="H3259">
        <v>0</v>
      </c>
      <c r="I3259">
        <v>0</v>
      </c>
      <c r="J3259" t="s">
        <v>472</v>
      </c>
      <c r="K3259" t="s">
        <v>483</v>
      </c>
      <c r="L3259" t="s">
        <v>484</v>
      </c>
      <c r="M32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59" t="s">
        <v>666</v>
      </c>
      <c r="O3259" s="4">
        <v>-920</v>
      </c>
      <c r="P3259" s="4">
        <f>IF(Table_GL_DATA_QUERY[[#This Row],[TRANSAMT]]&gt;0,Table_GL_DATA_QUERY[[#This Row],[TRANSAMT]],0)</f>
        <v>0</v>
      </c>
      <c r="Q3259" s="4">
        <f>-IF(Table_GL_DATA_QUERY[[#This Row],[TRANSAMT]]&lt;0,Table_GL_DATA_QUERY[[#This Row],[TRANSAMT]],0)</f>
        <v>920</v>
      </c>
      <c r="R3259" t="s">
        <v>26</v>
      </c>
      <c r="S3259" t="s">
        <v>27</v>
      </c>
    </row>
    <row r="3260" spans="1:19" x14ac:dyDescent="0.25">
      <c r="A3260" s="6">
        <v>20210729</v>
      </c>
      <c r="B3260" t="s">
        <v>768</v>
      </c>
      <c r="C3260" t="s">
        <v>3682</v>
      </c>
      <c r="D3260" t="s">
        <v>7091</v>
      </c>
      <c r="E3260" t="s">
        <v>135</v>
      </c>
      <c r="F3260" t="s">
        <v>150</v>
      </c>
      <c r="G3260" t="s">
        <v>477</v>
      </c>
      <c r="H3260">
        <v>0</v>
      </c>
      <c r="I3260">
        <v>0</v>
      </c>
      <c r="J3260" t="s">
        <v>472</v>
      </c>
      <c r="K3260" t="s">
        <v>483</v>
      </c>
      <c r="L3260" t="s">
        <v>484</v>
      </c>
      <c r="M32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0" t="s">
        <v>1192</v>
      </c>
      <c r="O3260" s="4">
        <v>-718</v>
      </c>
      <c r="P3260" s="4">
        <f>IF(Table_GL_DATA_QUERY[[#This Row],[TRANSAMT]]&gt;0,Table_GL_DATA_QUERY[[#This Row],[TRANSAMT]],0)</f>
        <v>0</v>
      </c>
      <c r="Q3260" s="4">
        <f>-IF(Table_GL_DATA_QUERY[[#This Row],[TRANSAMT]]&lt;0,Table_GL_DATA_QUERY[[#This Row],[TRANSAMT]],0)</f>
        <v>718</v>
      </c>
      <c r="R3260" t="s">
        <v>26</v>
      </c>
      <c r="S3260" t="s">
        <v>27</v>
      </c>
    </row>
    <row r="3261" spans="1:19" x14ac:dyDescent="0.25">
      <c r="A3261" s="6">
        <v>20210729</v>
      </c>
      <c r="B3261" t="s">
        <v>768</v>
      </c>
      <c r="C3261" t="s">
        <v>3682</v>
      </c>
      <c r="D3261" t="s">
        <v>7091</v>
      </c>
      <c r="E3261" t="s">
        <v>136</v>
      </c>
      <c r="F3261" t="s">
        <v>24</v>
      </c>
      <c r="G3261" t="s">
        <v>477</v>
      </c>
      <c r="H3261">
        <v>0</v>
      </c>
      <c r="I3261">
        <v>0</v>
      </c>
      <c r="J3261" t="s">
        <v>472</v>
      </c>
      <c r="K3261" t="s">
        <v>483</v>
      </c>
      <c r="L3261" t="s">
        <v>484</v>
      </c>
      <c r="M32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1" t="s">
        <v>1507</v>
      </c>
      <c r="O3261" s="4">
        <v>-589</v>
      </c>
      <c r="P3261" s="4">
        <f>IF(Table_GL_DATA_QUERY[[#This Row],[TRANSAMT]]&gt;0,Table_GL_DATA_QUERY[[#This Row],[TRANSAMT]],0)</f>
        <v>0</v>
      </c>
      <c r="Q3261" s="4">
        <f>-IF(Table_GL_DATA_QUERY[[#This Row],[TRANSAMT]]&lt;0,Table_GL_DATA_QUERY[[#This Row],[TRANSAMT]],0)</f>
        <v>589</v>
      </c>
      <c r="R3261" t="s">
        <v>26</v>
      </c>
      <c r="S3261" t="s">
        <v>27</v>
      </c>
    </row>
    <row r="3262" spans="1:19" x14ac:dyDescent="0.25">
      <c r="A3262" s="6">
        <v>20210729</v>
      </c>
      <c r="B3262" t="s">
        <v>768</v>
      </c>
      <c r="C3262" t="s">
        <v>3682</v>
      </c>
      <c r="D3262" t="s">
        <v>7091</v>
      </c>
      <c r="E3262" t="s">
        <v>204</v>
      </c>
      <c r="F3262" t="s">
        <v>24</v>
      </c>
      <c r="G3262" t="s">
        <v>477</v>
      </c>
      <c r="H3262">
        <v>0</v>
      </c>
      <c r="I3262">
        <v>0</v>
      </c>
      <c r="J3262" t="s">
        <v>472</v>
      </c>
      <c r="K3262" t="s">
        <v>483</v>
      </c>
      <c r="L3262" t="s">
        <v>484</v>
      </c>
      <c r="M32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2" t="s">
        <v>7352</v>
      </c>
      <c r="O3262" s="4">
        <v>-780</v>
      </c>
      <c r="P3262" s="4">
        <f>IF(Table_GL_DATA_QUERY[[#This Row],[TRANSAMT]]&gt;0,Table_GL_DATA_QUERY[[#This Row],[TRANSAMT]],0)</f>
        <v>0</v>
      </c>
      <c r="Q3262" s="4">
        <f>-IF(Table_GL_DATA_QUERY[[#This Row],[TRANSAMT]]&lt;0,Table_GL_DATA_QUERY[[#This Row],[TRANSAMT]],0)</f>
        <v>780</v>
      </c>
      <c r="R3262" t="s">
        <v>26</v>
      </c>
      <c r="S3262" t="s">
        <v>27</v>
      </c>
    </row>
    <row r="3263" spans="1:19" x14ac:dyDescent="0.25">
      <c r="A3263" s="6">
        <v>20210729</v>
      </c>
      <c r="B3263" t="s">
        <v>768</v>
      </c>
      <c r="C3263" t="s">
        <v>3682</v>
      </c>
      <c r="D3263" t="s">
        <v>7091</v>
      </c>
      <c r="E3263" t="s">
        <v>137</v>
      </c>
      <c r="F3263" t="s">
        <v>24</v>
      </c>
      <c r="G3263" t="s">
        <v>477</v>
      </c>
      <c r="H3263">
        <v>0</v>
      </c>
      <c r="I3263">
        <v>0</v>
      </c>
      <c r="J3263" t="s">
        <v>472</v>
      </c>
      <c r="K3263" t="s">
        <v>483</v>
      </c>
      <c r="L3263" t="s">
        <v>484</v>
      </c>
      <c r="M32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3" t="s">
        <v>1508</v>
      </c>
      <c r="O3263" s="4">
        <v>-200</v>
      </c>
      <c r="P3263" s="4">
        <f>IF(Table_GL_DATA_QUERY[[#This Row],[TRANSAMT]]&gt;0,Table_GL_DATA_QUERY[[#This Row],[TRANSAMT]],0)</f>
        <v>0</v>
      </c>
      <c r="Q3263" s="4">
        <f>-IF(Table_GL_DATA_QUERY[[#This Row],[TRANSAMT]]&lt;0,Table_GL_DATA_QUERY[[#This Row],[TRANSAMT]],0)</f>
        <v>200</v>
      </c>
      <c r="R3263" t="s">
        <v>26</v>
      </c>
      <c r="S3263" t="s">
        <v>27</v>
      </c>
    </row>
    <row r="3264" spans="1:19" x14ac:dyDescent="0.25">
      <c r="A3264" s="6">
        <v>20210729</v>
      </c>
      <c r="B3264" t="s">
        <v>768</v>
      </c>
      <c r="C3264" t="s">
        <v>3682</v>
      </c>
      <c r="D3264" t="s">
        <v>7091</v>
      </c>
      <c r="E3264" t="s">
        <v>138</v>
      </c>
      <c r="F3264" t="s">
        <v>150</v>
      </c>
      <c r="G3264" t="s">
        <v>477</v>
      </c>
      <c r="H3264">
        <v>0</v>
      </c>
      <c r="I3264">
        <v>0</v>
      </c>
      <c r="J3264" t="s">
        <v>472</v>
      </c>
      <c r="K3264" t="s">
        <v>483</v>
      </c>
      <c r="L3264" t="s">
        <v>484</v>
      </c>
      <c r="M32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4" t="s">
        <v>7353</v>
      </c>
      <c r="O3264" s="4">
        <v>-1421</v>
      </c>
      <c r="P3264" s="4">
        <f>IF(Table_GL_DATA_QUERY[[#This Row],[TRANSAMT]]&gt;0,Table_GL_DATA_QUERY[[#This Row],[TRANSAMT]],0)</f>
        <v>0</v>
      </c>
      <c r="Q3264" s="4">
        <f>-IF(Table_GL_DATA_QUERY[[#This Row],[TRANSAMT]]&lt;0,Table_GL_DATA_QUERY[[#This Row],[TRANSAMT]],0)</f>
        <v>1421</v>
      </c>
      <c r="R3264" t="s">
        <v>26</v>
      </c>
      <c r="S3264" t="s">
        <v>27</v>
      </c>
    </row>
    <row r="3265" spans="1:19" x14ac:dyDescent="0.25">
      <c r="A3265" s="6">
        <v>20210729</v>
      </c>
      <c r="B3265" t="s">
        <v>768</v>
      </c>
      <c r="C3265" t="s">
        <v>3682</v>
      </c>
      <c r="D3265" t="s">
        <v>7091</v>
      </c>
      <c r="E3265" t="s">
        <v>139</v>
      </c>
      <c r="F3265" t="s">
        <v>311</v>
      </c>
      <c r="G3265" t="s">
        <v>477</v>
      </c>
      <c r="H3265">
        <v>0</v>
      </c>
      <c r="I3265">
        <v>0</v>
      </c>
      <c r="J3265" t="s">
        <v>472</v>
      </c>
      <c r="K3265" t="s">
        <v>483</v>
      </c>
      <c r="L3265" t="s">
        <v>484</v>
      </c>
      <c r="M32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5" t="s">
        <v>3708</v>
      </c>
      <c r="O3265" s="4">
        <v>-2790</v>
      </c>
      <c r="P3265" s="4">
        <f>IF(Table_GL_DATA_QUERY[[#This Row],[TRANSAMT]]&gt;0,Table_GL_DATA_QUERY[[#This Row],[TRANSAMT]],0)</f>
        <v>0</v>
      </c>
      <c r="Q3265" s="4">
        <f>-IF(Table_GL_DATA_QUERY[[#This Row],[TRANSAMT]]&lt;0,Table_GL_DATA_QUERY[[#This Row],[TRANSAMT]],0)</f>
        <v>2790</v>
      </c>
      <c r="R3265" t="s">
        <v>26</v>
      </c>
      <c r="S3265" t="s">
        <v>27</v>
      </c>
    </row>
    <row r="3266" spans="1:19" x14ac:dyDescent="0.25">
      <c r="A3266" s="6">
        <v>20210729</v>
      </c>
      <c r="B3266" t="s">
        <v>768</v>
      </c>
      <c r="C3266" t="s">
        <v>3682</v>
      </c>
      <c r="D3266" t="s">
        <v>7091</v>
      </c>
      <c r="E3266" t="s">
        <v>140</v>
      </c>
      <c r="F3266" t="s">
        <v>24</v>
      </c>
      <c r="G3266" t="s">
        <v>477</v>
      </c>
      <c r="H3266">
        <v>0</v>
      </c>
      <c r="I3266">
        <v>0</v>
      </c>
      <c r="J3266" t="s">
        <v>472</v>
      </c>
      <c r="K3266" t="s">
        <v>483</v>
      </c>
      <c r="L3266" t="s">
        <v>484</v>
      </c>
      <c r="M32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6" t="s">
        <v>1510</v>
      </c>
      <c r="O3266" s="4">
        <v>-448</v>
      </c>
      <c r="P3266" s="4">
        <f>IF(Table_GL_DATA_QUERY[[#This Row],[TRANSAMT]]&gt;0,Table_GL_DATA_QUERY[[#This Row],[TRANSAMT]],0)</f>
        <v>0</v>
      </c>
      <c r="Q3266" s="4">
        <f>-IF(Table_GL_DATA_QUERY[[#This Row],[TRANSAMT]]&lt;0,Table_GL_DATA_QUERY[[#This Row],[TRANSAMT]],0)</f>
        <v>448</v>
      </c>
      <c r="R3266" t="s">
        <v>26</v>
      </c>
      <c r="S3266" t="s">
        <v>27</v>
      </c>
    </row>
    <row r="3267" spans="1:19" x14ac:dyDescent="0.25">
      <c r="A3267" s="6">
        <v>20210729</v>
      </c>
      <c r="B3267" t="s">
        <v>768</v>
      </c>
      <c r="C3267" t="s">
        <v>3682</v>
      </c>
      <c r="D3267" t="s">
        <v>7091</v>
      </c>
      <c r="E3267" t="s">
        <v>60</v>
      </c>
      <c r="F3267" t="s">
        <v>24</v>
      </c>
      <c r="G3267" t="s">
        <v>477</v>
      </c>
      <c r="H3267">
        <v>0</v>
      </c>
      <c r="I3267">
        <v>0</v>
      </c>
      <c r="J3267" t="s">
        <v>472</v>
      </c>
      <c r="K3267" t="s">
        <v>483</v>
      </c>
      <c r="L3267" t="s">
        <v>484</v>
      </c>
      <c r="M32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7" t="s">
        <v>3003</v>
      </c>
      <c r="O3267" s="4">
        <v>-100</v>
      </c>
      <c r="P3267" s="4">
        <f>IF(Table_GL_DATA_QUERY[[#This Row],[TRANSAMT]]&gt;0,Table_GL_DATA_QUERY[[#This Row],[TRANSAMT]],0)</f>
        <v>0</v>
      </c>
      <c r="Q3267" s="4">
        <f>-IF(Table_GL_DATA_QUERY[[#This Row],[TRANSAMT]]&lt;0,Table_GL_DATA_QUERY[[#This Row],[TRANSAMT]],0)</f>
        <v>100</v>
      </c>
      <c r="R3267" t="s">
        <v>26</v>
      </c>
      <c r="S3267" t="s">
        <v>27</v>
      </c>
    </row>
    <row r="3268" spans="1:19" x14ac:dyDescent="0.25">
      <c r="A3268" s="6">
        <v>20210729</v>
      </c>
      <c r="B3268" t="s">
        <v>768</v>
      </c>
      <c r="C3268" t="s">
        <v>3682</v>
      </c>
      <c r="D3268" t="s">
        <v>7091</v>
      </c>
      <c r="E3268" t="s">
        <v>62</v>
      </c>
      <c r="F3268" t="s">
        <v>24</v>
      </c>
      <c r="G3268" t="s">
        <v>477</v>
      </c>
      <c r="H3268">
        <v>0</v>
      </c>
      <c r="I3268">
        <v>0</v>
      </c>
      <c r="J3268" t="s">
        <v>472</v>
      </c>
      <c r="K3268" t="s">
        <v>483</v>
      </c>
      <c r="L3268" t="s">
        <v>484</v>
      </c>
      <c r="M32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8" t="s">
        <v>7354</v>
      </c>
      <c r="O3268" s="4">
        <v>-298</v>
      </c>
      <c r="P3268" s="4">
        <f>IF(Table_GL_DATA_QUERY[[#This Row],[TRANSAMT]]&gt;0,Table_GL_DATA_QUERY[[#This Row],[TRANSAMT]],0)</f>
        <v>0</v>
      </c>
      <c r="Q3268" s="4">
        <f>-IF(Table_GL_DATA_QUERY[[#This Row],[TRANSAMT]]&lt;0,Table_GL_DATA_QUERY[[#This Row],[TRANSAMT]],0)</f>
        <v>298</v>
      </c>
      <c r="R3268" t="s">
        <v>26</v>
      </c>
      <c r="S3268" t="s">
        <v>27</v>
      </c>
    </row>
    <row r="3269" spans="1:19" x14ac:dyDescent="0.25">
      <c r="A3269" s="6">
        <v>20210729</v>
      </c>
      <c r="B3269" t="s">
        <v>768</v>
      </c>
      <c r="C3269" t="s">
        <v>3682</v>
      </c>
      <c r="D3269" t="s">
        <v>7091</v>
      </c>
      <c r="E3269" t="s">
        <v>63</v>
      </c>
      <c r="F3269" t="s">
        <v>24</v>
      </c>
      <c r="G3269" t="s">
        <v>477</v>
      </c>
      <c r="H3269">
        <v>0</v>
      </c>
      <c r="I3269">
        <v>0</v>
      </c>
      <c r="J3269" t="s">
        <v>472</v>
      </c>
      <c r="K3269" t="s">
        <v>483</v>
      </c>
      <c r="L3269" t="s">
        <v>484</v>
      </c>
      <c r="M32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69" t="s">
        <v>672</v>
      </c>
      <c r="O3269" s="4">
        <v>-100</v>
      </c>
      <c r="P3269" s="4">
        <f>IF(Table_GL_DATA_QUERY[[#This Row],[TRANSAMT]]&gt;0,Table_GL_DATA_QUERY[[#This Row],[TRANSAMT]],0)</f>
        <v>0</v>
      </c>
      <c r="Q3269" s="4">
        <f>-IF(Table_GL_DATA_QUERY[[#This Row],[TRANSAMT]]&lt;0,Table_GL_DATA_QUERY[[#This Row],[TRANSAMT]],0)</f>
        <v>100</v>
      </c>
      <c r="R3269" t="s">
        <v>26</v>
      </c>
      <c r="S3269" t="s">
        <v>27</v>
      </c>
    </row>
    <row r="3270" spans="1:19" x14ac:dyDescent="0.25">
      <c r="A3270" s="6">
        <v>20210729</v>
      </c>
      <c r="B3270" t="s">
        <v>768</v>
      </c>
      <c r="C3270" t="s">
        <v>3682</v>
      </c>
      <c r="D3270" t="s">
        <v>7091</v>
      </c>
      <c r="E3270" t="s">
        <v>64</v>
      </c>
      <c r="F3270" t="s">
        <v>24</v>
      </c>
      <c r="G3270" t="s">
        <v>477</v>
      </c>
      <c r="H3270">
        <v>0</v>
      </c>
      <c r="I3270">
        <v>0</v>
      </c>
      <c r="J3270" t="s">
        <v>472</v>
      </c>
      <c r="K3270" t="s">
        <v>483</v>
      </c>
      <c r="L3270" t="s">
        <v>484</v>
      </c>
      <c r="M32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0" t="s">
        <v>3060</v>
      </c>
      <c r="O3270" s="4">
        <v>-1000</v>
      </c>
      <c r="P3270" s="4">
        <f>IF(Table_GL_DATA_QUERY[[#This Row],[TRANSAMT]]&gt;0,Table_GL_DATA_QUERY[[#This Row],[TRANSAMT]],0)</f>
        <v>0</v>
      </c>
      <c r="Q3270" s="4">
        <f>-IF(Table_GL_DATA_QUERY[[#This Row],[TRANSAMT]]&lt;0,Table_GL_DATA_QUERY[[#This Row],[TRANSAMT]],0)</f>
        <v>1000</v>
      </c>
      <c r="R3270" t="s">
        <v>26</v>
      </c>
      <c r="S3270" t="s">
        <v>27</v>
      </c>
    </row>
    <row r="3271" spans="1:19" x14ac:dyDescent="0.25">
      <c r="A3271" s="6">
        <v>20210729</v>
      </c>
      <c r="B3271" t="s">
        <v>768</v>
      </c>
      <c r="C3271" t="s">
        <v>3682</v>
      </c>
      <c r="D3271" t="s">
        <v>7091</v>
      </c>
      <c r="E3271" t="s">
        <v>65</v>
      </c>
      <c r="F3271" t="s">
        <v>24</v>
      </c>
      <c r="G3271" t="s">
        <v>477</v>
      </c>
      <c r="H3271">
        <v>0</v>
      </c>
      <c r="I3271">
        <v>0</v>
      </c>
      <c r="J3271" t="s">
        <v>472</v>
      </c>
      <c r="K3271" t="s">
        <v>483</v>
      </c>
      <c r="L3271" t="s">
        <v>484</v>
      </c>
      <c r="M32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1" t="s">
        <v>3871</v>
      </c>
      <c r="O3271" s="4">
        <v>-547</v>
      </c>
      <c r="P3271" s="4">
        <f>IF(Table_GL_DATA_QUERY[[#This Row],[TRANSAMT]]&gt;0,Table_GL_DATA_QUERY[[#This Row],[TRANSAMT]],0)</f>
        <v>0</v>
      </c>
      <c r="Q3271" s="4">
        <f>-IF(Table_GL_DATA_QUERY[[#This Row],[TRANSAMT]]&lt;0,Table_GL_DATA_QUERY[[#This Row],[TRANSAMT]],0)</f>
        <v>547</v>
      </c>
      <c r="R3271" t="s">
        <v>26</v>
      </c>
      <c r="S3271" t="s">
        <v>27</v>
      </c>
    </row>
    <row r="3272" spans="1:19" x14ac:dyDescent="0.25">
      <c r="A3272" s="6">
        <v>20210729</v>
      </c>
      <c r="B3272" t="s">
        <v>768</v>
      </c>
      <c r="C3272" t="s">
        <v>3682</v>
      </c>
      <c r="D3272" t="s">
        <v>7091</v>
      </c>
      <c r="E3272" t="s">
        <v>66</v>
      </c>
      <c r="F3272" t="s">
        <v>24</v>
      </c>
      <c r="G3272" t="s">
        <v>477</v>
      </c>
      <c r="H3272">
        <v>0</v>
      </c>
      <c r="I3272">
        <v>0</v>
      </c>
      <c r="J3272" t="s">
        <v>472</v>
      </c>
      <c r="K3272" t="s">
        <v>483</v>
      </c>
      <c r="L3272" t="s">
        <v>484</v>
      </c>
      <c r="M32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2" t="s">
        <v>3873</v>
      </c>
      <c r="O3272" s="4">
        <v>-893</v>
      </c>
      <c r="P3272" s="4">
        <f>IF(Table_GL_DATA_QUERY[[#This Row],[TRANSAMT]]&gt;0,Table_GL_DATA_QUERY[[#This Row],[TRANSAMT]],0)</f>
        <v>0</v>
      </c>
      <c r="Q3272" s="4">
        <f>-IF(Table_GL_DATA_QUERY[[#This Row],[TRANSAMT]]&lt;0,Table_GL_DATA_QUERY[[#This Row],[TRANSAMT]],0)</f>
        <v>893</v>
      </c>
      <c r="R3272" t="s">
        <v>26</v>
      </c>
      <c r="S3272" t="s">
        <v>27</v>
      </c>
    </row>
    <row r="3273" spans="1:19" x14ac:dyDescent="0.25">
      <c r="A3273" s="6">
        <v>20210729</v>
      </c>
      <c r="B3273" t="s">
        <v>768</v>
      </c>
      <c r="C3273" t="s">
        <v>3682</v>
      </c>
      <c r="D3273" t="s">
        <v>7091</v>
      </c>
      <c r="E3273" t="s">
        <v>67</v>
      </c>
      <c r="F3273" t="s">
        <v>129</v>
      </c>
      <c r="G3273" t="s">
        <v>477</v>
      </c>
      <c r="H3273">
        <v>0</v>
      </c>
      <c r="I3273">
        <v>0</v>
      </c>
      <c r="J3273" t="s">
        <v>472</v>
      </c>
      <c r="K3273" t="s">
        <v>483</v>
      </c>
      <c r="L3273" t="s">
        <v>484</v>
      </c>
      <c r="M32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3" t="s">
        <v>673</v>
      </c>
      <c r="O3273" s="4">
        <v>-905</v>
      </c>
      <c r="P3273" s="4">
        <f>IF(Table_GL_DATA_QUERY[[#This Row],[TRANSAMT]]&gt;0,Table_GL_DATA_QUERY[[#This Row],[TRANSAMT]],0)</f>
        <v>0</v>
      </c>
      <c r="Q3273" s="4">
        <f>-IF(Table_GL_DATA_QUERY[[#This Row],[TRANSAMT]]&lt;0,Table_GL_DATA_QUERY[[#This Row],[TRANSAMT]],0)</f>
        <v>905</v>
      </c>
      <c r="R3273" t="s">
        <v>26</v>
      </c>
      <c r="S3273" t="s">
        <v>27</v>
      </c>
    </row>
    <row r="3274" spans="1:19" x14ac:dyDescent="0.25">
      <c r="A3274" s="6">
        <v>20210729</v>
      </c>
      <c r="B3274" t="s">
        <v>768</v>
      </c>
      <c r="C3274" t="s">
        <v>3682</v>
      </c>
      <c r="D3274" t="s">
        <v>7091</v>
      </c>
      <c r="E3274" t="s">
        <v>68</v>
      </c>
      <c r="F3274" t="s">
        <v>150</v>
      </c>
      <c r="G3274" t="s">
        <v>477</v>
      </c>
      <c r="H3274">
        <v>0</v>
      </c>
      <c r="I3274">
        <v>0</v>
      </c>
      <c r="J3274" t="s">
        <v>472</v>
      </c>
      <c r="K3274" t="s">
        <v>483</v>
      </c>
      <c r="L3274" t="s">
        <v>484</v>
      </c>
      <c r="M32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4" t="s">
        <v>7355</v>
      </c>
      <c r="O3274" s="4">
        <v>-836</v>
      </c>
      <c r="P3274" s="4">
        <f>IF(Table_GL_DATA_QUERY[[#This Row],[TRANSAMT]]&gt;0,Table_GL_DATA_QUERY[[#This Row],[TRANSAMT]],0)</f>
        <v>0</v>
      </c>
      <c r="Q3274" s="4">
        <f>-IF(Table_GL_DATA_QUERY[[#This Row],[TRANSAMT]]&lt;0,Table_GL_DATA_QUERY[[#This Row],[TRANSAMT]],0)</f>
        <v>836</v>
      </c>
      <c r="R3274" t="s">
        <v>26</v>
      </c>
      <c r="S3274" t="s">
        <v>27</v>
      </c>
    </row>
    <row r="3275" spans="1:19" x14ac:dyDescent="0.25">
      <c r="A3275" s="6">
        <v>20210729</v>
      </c>
      <c r="B3275" t="s">
        <v>768</v>
      </c>
      <c r="C3275" t="s">
        <v>3682</v>
      </c>
      <c r="D3275" t="s">
        <v>7091</v>
      </c>
      <c r="E3275" t="s">
        <v>69</v>
      </c>
      <c r="F3275" t="s">
        <v>24</v>
      </c>
      <c r="G3275" t="s">
        <v>477</v>
      </c>
      <c r="H3275">
        <v>0</v>
      </c>
      <c r="I3275">
        <v>0</v>
      </c>
      <c r="J3275" t="s">
        <v>472</v>
      </c>
      <c r="K3275" t="s">
        <v>483</v>
      </c>
      <c r="L3275" t="s">
        <v>484</v>
      </c>
      <c r="M32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5" t="s">
        <v>7356</v>
      </c>
      <c r="O3275" s="4">
        <v>-629</v>
      </c>
      <c r="P3275" s="4">
        <f>IF(Table_GL_DATA_QUERY[[#This Row],[TRANSAMT]]&gt;0,Table_GL_DATA_QUERY[[#This Row],[TRANSAMT]],0)</f>
        <v>0</v>
      </c>
      <c r="Q3275" s="4">
        <f>-IF(Table_GL_DATA_QUERY[[#This Row],[TRANSAMT]]&lt;0,Table_GL_DATA_QUERY[[#This Row],[TRANSAMT]],0)</f>
        <v>629</v>
      </c>
      <c r="R3275" t="s">
        <v>26</v>
      </c>
      <c r="S3275" t="s">
        <v>27</v>
      </c>
    </row>
    <row r="3276" spans="1:19" x14ac:dyDescent="0.25">
      <c r="A3276" s="6">
        <v>20210729</v>
      </c>
      <c r="B3276" t="s">
        <v>768</v>
      </c>
      <c r="C3276" t="s">
        <v>3682</v>
      </c>
      <c r="D3276" t="s">
        <v>7091</v>
      </c>
      <c r="E3276" t="s">
        <v>70</v>
      </c>
      <c r="F3276" t="s">
        <v>24</v>
      </c>
      <c r="G3276" t="s">
        <v>477</v>
      </c>
      <c r="H3276">
        <v>0</v>
      </c>
      <c r="I3276">
        <v>0</v>
      </c>
      <c r="J3276" t="s">
        <v>472</v>
      </c>
      <c r="K3276" t="s">
        <v>483</v>
      </c>
      <c r="L3276" t="s">
        <v>484</v>
      </c>
      <c r="M32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6" t="s">
        <v>7357</v>
      </c>
      <c r="O3276" s="4">
        <v>-500</v>
      </c>
      <c r="P3276" s="4">
        <f>IF(Table_GL_DATA_QUERY[[#This Row],[TRANSAMT]]&gt;0,Table_GL_DATA_QUERY[[#This Row],[TRANSAMT]],0)</f>
        <v>0</v>
      </c>
      <c r="Q3276" s="4">
        <f>-IF(Table_GL_DATA_QUERY[[#This Row],[TRANSAMT]]&lt;0,Table_GL_DATA_QUERY[[#This Row],[TRANSAMT]],0)</f>
        <v>500</v>
      </c>
      <c r="R3276" t="s">
        <v>26</v>
      </c>
      <c r="S3276" t="s">
        <v>27</v>
      </c>
    </row>
    <row r="3277" spans="1:19" x14ac:dyDescent="0.25">
      <c r="A3277" s="6">
        <v>20210729</v>
      </c>
      <c r="B3277" t="s">
        <v>768</v>
      </c>
      <c r="C3277" t="s">
        <v>3682</v>
      </c>
      <c r="D3277" t="s">
        <v>7091</v>
      </c>
      <c r="E3277" t="s">
        <v>30</v>
      </c>
      <c r="F3277" t="s">
        <v>24</v>
      </c>
      <c r="G3277" t="s">
        <v>477</v>
      </c>
      <c r="H3277">
        <v>0</v>
      </c>
      <c r="I3277">
        <v>0</v>
      </c>
      <c r="J3277" t="s">
        <v>472</v>
      </c>
      <c r="K3277" t="s">
        <v>483</v>
      </c>
      <c r="L3277" t="s">
        <v>484</v>
      </c>
      <c r="M32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7" t="s">
        <v>7358</v>
      </c>
      <c r="O3277" s="4">
        <v>-500</v>
      </c>
      <c r="P3277" s="4">
        <f>IF(Table_GL_DATA_QUERY[[#This Row],[TRANSAMT]]&gt;0,Table_GL_DATA_QUERY[[#This Row],[TRANSAMT]],0)</f>
        <v>0</v>
      </c>
      <c r="Q3277" s="4">
        <f>-IF(Table_GL_DATA_QUERY[[#This Row],[TRANSAMT]]&lt;0,Table_GL_DATA_QUERY[[#This Row],[TRANSAMT]],0)</f>
        <v>500</v>
      </c>
      <c r="R3277" t="s">
        <v>26</v>
      </c>
      <c r="S3277" t="s">
        <v>27</v>
      </c>
    </row>
    <row r="3278" spans="1:19" x14ac:dyDescent="0.25">
      <c r="A3278" s="6">
        <v>20210716</v>
      </c>
      <c r="B3278" t="s">
        <v>768</v>
      </c>
      <c r="C3278" t="s">
        <v>3682</v>
      </c>
      <c r="D3278" t="s">
        <v>6621</v>
      </c>
      <c r="E3278" t="s">
        <v>67</v>
      </c>
      <c r="F3278" t="s">
        <v>24</v>
      </c>
      <c r="G3278" t="s">
        <v>355</v>
      </c>
      <c r="H3278">
        <v>0</v>
      </c>
      <c r="I3278">
        <v>0</v>
      </c>
      <c r="J3278" t="s">
        <v>441</v>
      </c>
      <c r="K3278" t="s">
        <v>8369</v>
      </c>
      <c r="L3278" t="s">
        <v>8370</v>
      </c>
      <c r="M32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8" t="s">
        <v>8371</v>
      </c>
      <c r="O3278" s="4">
        <v>-26120</v>
      </c>
      <c r="P3278" s="4">
        <f>IF(Table_GL_DATA_QUERY[[#This Row],[TRANSAMT]]&gt;0,Table_GL_DATA_QUERY[[#This Row],[TRANSAMT]],0)</f>
        <v>0</v>
      </c>
      <c r="Q3278" s="4">
        <f>-IF(Table_GL_DATA_QUERY[[#This Row],[TRANSAMT]]&lt;0,Table_GL_DATA_QUERY[[#This Row],[TRANSAMT]],0)</f>
        <v>26120</v>
      </c>
      <c r="R3278" t="s">
        <v>26</v>
      </c>
      <c r="S3278" t="s">
        <v>27</v>
      </c>
    </row>
    <row r="3279" spans="1:19" x14ac:dyDescent="0.25">
      <c r="A3279" s="6">
        <v>20210716</v>
      </c>
      <c r="B3279" t="s">
        <v>768</v>
      </c>
      <c r="C3279" t="s">
        <v>3682</v>
      </c>
      <c r="D3279" t="s">
        <v>6621</v>
      </c>
      <c r="E3279" t="s">
        <v>68</v>
      </c>
      <c r="F3279" t="s">
        <v>52</v>
      </c>
      <c r="G3279" t="s">
        <v>355</v>
      </c>
      <c r="H3279">
        <v>0</v>
      </c>
      <c r="I3279">
        <v>0</v>
      </c>
      <c r="J3279" t="s">
        <v>441</v>
      </c>
      <c r="K3279" t="s">
        <v>8372</v>
      </c>
      <c r="L3279" t="s">
        <v>8373</v>
      </c>
      <c r="M32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79" t="s">
        <v>8374</v>
      </c>
      <c r="O3279" s="4">
        <v>-62729</v>
      </c>
      <c r="P3279" s="4">
        <f>IF(Table_GL_DATA_QUERY[[#This Row],[TRANSAMT]]&gt;0,Table_GL_DATA_QUERY[[#This Row],[TRANSAMT]],0)</f>
        <v>0</v>
      </c>
      <c r="Q3279" s="4">
        <f>-IF(Table_GL_DATA_QUERY[[#This Row],[TRANSAMT]]&lt;0,Table_GL_DATA_QUERY[[#This Row],[TRANSAMT]],0)</f>
        <v>62729</v>
      </c>
      <c r="R3279" t="s">
        <v>26</v>
      </c>
      <c r="S3279" t="s">
        <v>27</v>
      </c>
    </row>
    <row r="3280" spans="1:19" x14ac:dyDescent="0.25">
      <c r="A3280" s="6">
        <v>20210716</v>
      </c>
      <c r="B3280" t="s">
        <v>768</v>
      </c>
      <c r="C3280" t="s">
        <v>3682</v>
      </c>
      <c r="D3280" t="s">
        <v>6621</v>
      </c>
      <c r="E3280" t="s">
        <v>69</v>
      </c>
      <c r="F3280" t="s">
        <v>928</v>
      </c>
      <c r="G3280" t="s">
        <v>355</v>
      </c>
      <c r="H3280">
        <v>0</v>
      </c>
      <c r="I3280">
        <v>0</v>
      </c>
      <c r="J3280" t="s">
        <v>441</v>
      </c>
      <c r="K3280" t="s">
        <v>8375</v>
      </c>
      <c r="L3280" t="s">
        <v>8376</v>
      </c>
      <c r="M32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0" t="s">
        <v>8377</v>
      </c>
      <c r="O3280" s="4">
        <v>-351844</v>
      </c>
      <c r="P3280" s="4">
        <f>IF(Table_GL_DATA_QUERY[[#This Row],[TRANSAMT]]&gt;0,Table_GL_DATA_QUERY[[#This Row],[TRANSAMT]],0)</f>
        <v>0</v>
      </c>
      <c r="Q3280" s="4">
        <f>-IF(Table_GL_DATA_QUERY[[#This Row],[TRANSAMT]]&lt;0,Table_GL_DATA_QUERY[[#This Row],[TRANSAMT]],0)</f>
        <v>351844</v>
      </c>
      <c r="R3280" t="s">
        <v>26</v>
      </c>
      <c r="S3280" t="s">
        <v>27</v>
      </c>
    </row>
    <row r="3281" spans="1:19" x14ac:dyDescent="0.25">
      <c r="A3281" s="6">
        <v>20210716</v>
      </c>
      <c r="B3281" t="s">
        <v>768</v>
      </c>
      <c r="C3281" t="s">
        <v>3682</v>
      </c>
      <c r="D3281" t="s">
        <v>6621</v>
      </c>
      <c r="E3281" t="s">
        <v>70</v>
      </c>
      <c r="F3281" t="s">
        <v>150</v>
      </c>
      <c r="G3281" t="s">
        <v>355</v>
      </c>
      <c r="H3281">
        <v>0</v>
      </c>
      <c r="I3281">
        <v>0</v>
      </c>
      <c r="J3281" t="s">
        <v>441</v>
      </c>
      <c r="K3281" t="s">
        <v>8378</v>
      </c>
      <c r="L3281" t="s">
        <v>8379</v>
      </c>
      <c r="M32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1" t="s">
        <v>8380</v>
      </c>
      <c r="O3281" s="4">
        <v>-14740</v>
      </c>
      <c r="P3281" s="4">
        <f>IF(Table_GL_DATA_QUERY[[#This Row],[TRANSAMT]]&gt;0,Table_GL_DATA_QUERY[[#This Row],[TRANSAMT]],0)</f>
        <v>0</v>
      </c>
      <c r="Q3281" s="4">
        <f>-IF(Table_GL_DATA_QUERY[[#This Row],[TRANSAMT]]&lt;0,Table_GL_DATA_QUERY[[#This Row],[TRANSAMT]],0)</f>
        <v>14740</v>
      </c>
      <c r="R3281" t="s">
        <v>26</v>
      </c>
      <c r="S3281" t="s">
        <v>27</v>
      </c>
    </row>
    <row r="3282" spans="1:19" x14ac:dyDescent="0.25">
      <c r="A3282" s="6">
        <v>20210716</v>
      </c>
      <c r="B3282" t="s">
        <v>768</v>
      </c>
      <c r="C3282" t="s">
        <v>3682</v>
      </c>
      <c r="D3282" t="s">
        <v>6621</v>
      </c>
      <c r="E3282" t="s">
        <v>30</v>
      </c>
      <c r="F3282" t="s">
        <v>8381</v>
      </c>
      <c r="G3282" t="s">
        <v>355</v>
      </c>
      <c r="H3282">
        <v>0</v>
      </c>
      <c r="I3282">
        <v>0</v>
      </c>
      <c r="J3282" t="s">
        <v>441</v>
      </c>
      <c r="K3282" t="s">
        <v>8382</v>
      </c>
      <c r="L3282" t="s">
        <v>8383</v>
      </c>
      <c r="M32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2" t="s">
        <v>8384</v>
      </c>
      <c r="O3282" s="4">
        <v>-664199</v>
      </c>
      <c r="P3282" s="4">
        <f>IF(Table_GL_DATA_QUERY[[#This Row],[TRANSAMT]]&gt;0,Table_GL_DATA_QUERY[[#This Row],[TRANSAMT]],0)</f>
        <v>0</v>
      </c>
      <c r="Q3282" s="4">
        <f>-IF(Table_GL_DATA_QUERY[[#This Row],[TRANSAMT]]&lt;0,Table_GL_DATA_QUERY[[#This Row],[TRANSAMT]],0)</f>
        <v>664199</v>
      </c>
      <c r="R3282" t="s">
        <v>26</v>
      </c>
      <c r="S3282" t="s">
        <v>27</v>
      </c>
    </row>
    <row r="3283" spans="1:19" x14ac:dyDescent="0.25">
      <c r="A3283" s="6">
        <v>20210716</v>
      </c>
      <c r="B3283" t="s">
        <v>768</v>
      </c>
      <c r="C3283" t="s">
        <v>3682</v>
      </c>
      <c r="D3283" t="s">
        <v>6621</v>
      </c>
      <c r="E3283" t="s">
        <v>71</v>
      </c>
      <c r="F3283" t="s">
        <v>52</v>
      </c>
      <c r="G3283" t="s">
        <v>355</v>
      </c>
      <c r="H3283">
        <v>0</v>
      </c>
      <c r="I3283">
        <v>0</v>
      </c>
      <c r="J3283" t="s">
        <v>441</v>
      </c>
      <c r="K3283" t="s">
        <v>8385</v>
      </c>
      <c r="L3283" t="s">
        <v>8386</v>
      </c>
      <c r="M32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3" t="s">
        <v>8387</v>
      </c>
      <c r="O3283" s="4">
        <v>-29410</v>
      </c>
      <c r="P3283" s="4">
        <f>IF(Table_GL_DATA_QUERY[[#This Row],[TRANSAMT]]&gt;0,Table_GL_DATA_QUERY[[#This Row],[TRANSAMT]],0)</f>
        <v>0</v>
      </c>
      <c r="Q3283" s="4">
        <f>-IF(Table_GL_DATA_QUERY[[#This Row],[TRANSAMT]]&lt;0,Table_GL_DATA_QUERY[[#This Row],[TRANSAMT]],0)</f>
        <v>29410</v>
      </c>
      <c r="R3283" t="s">
        <v>26</v>
      </c>
      <c r="S3283" t="s">
        <v>27</v>
      </c>
    </row>
    <row r="3284" spans="1:19" x14ac:dyDescent="0.25">
      <c r="A3284" s="6">
        <v>20210716</v>
      </c>
      <c r="B3284" t="s">
        <v>768</v>
      </c>
      <c r="C3284" t="s">
        <v>3682</v>
      </c>
      <c r="D3284" t="s">
        <v>6621</v>
      </c>
      <c r="E3284" t="s">
        <v>57</v>
      </c>
      <c r="F3284" t="s">
        <v>1475</v>
      </c>
      <c r="G3284" t="s">
        <v>355</v>
      </c>
      <c r="H3284">
        <v>0</v>
      </c>
      <c r="I3284">
        <v>0</v>
      </c>
      <c r="J3284" t="s">
        <v>441</v>
      </c>
      <c r="K3284" t="s">
        <v>8388</v>
      </c>
      <c r="L3284" t="s">
        <v>8389</v>
      </c>
      <c r="M32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4" t="s">
        <v>8390</v>
      </c>
      <c r="O3284" s="4">
        <v>-238089</v>
      </c>
      <c r="P3284" s="4">
        <f>IF(Table_GL_DATA_QUERY[[#This Row],[TRANSAMT]]&gt;0,Table_GL_DATA_QUERY[[#This Row],[TRANSAMT]],0)</f>
        <v>0</v>
      </c>
      <c r="Q3284" s="4">
        <f>-IF(Table_GL_DATA_QUERY[[#This Row],[TRANSAMT]]&lt;0,Table_GL_DATA_QUERY[[#This Row],[TRANSAMT]],0)</f>
        <v>238089</v>
      </c>
      <c r="R3284" t="s">
        <v>26</v>
      </c>
      <c r="S3284" t="s">
        <v>27</v>
      </c>
    </row>
    <row r="3285" spans="1:19" x14ac:dyDescent="0.25">
      <c r="A3285" s="6">
        <v>20210716</v>
      </c>
      <c r="B3285" t="s">
        <v>768</v>
      </c>
      <c r="C3285" t="s">
        <v>3682</v>
      </c>
      <c r="D3285" t="s">
        <v>6621</v>
      </c>
      <c r="E3285" t="s">
        <v>72</v>
      </c>
      <c r="F3285" t="s">
        <v>309</v>
      </c>
      <c r="G3285" t="s">
        <v>355</v>
      </c>
      <c r="H3285">
        <v>0</v>
      </c>
      <c r="I3285">
        <v>0</v>
      </c>
      <c r="J3285" t="s">
        <v>441</v>
      </c>
      <c r="K3285" t="s">
        <v>8391</v>
      </c>
      <c r="L3285" t="s">
        <v>8392</v>
      </c>
      <c r="M32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5" t="s">
        <v>7264</v>
      </c>
      <c r="O3285" s="4">
        <v>-162626</v>
      </c>
      <c r="P3285" s="4">
        <f>IF(Table_GL_DATA_QUERY[[#This Row],[TRANSAMT]]&gt;0,Table_GL_DATA_QUERY[[#This Row],[TRANSAMT]],0)</f>
        <v>0</v>
      </c>
      <c r="Q3285" s="4">
        <f>-IF(Table_GL_DATA_QUERY[[#This Row],[TRANSAMT]]&lt;0,Table_GL_DATA_QUERY[[#This Row],[TRANSAMT]],0)</f>
        <v>162626</v>
      </c>
      <c r="R3285" t="s">
        <v>26</v>
      </c>
      <c r="S3285" t="s">
        <v>27</v>
      </c>
    </row>
    <row r="3286" spans="1:19" x14ac:dyDescent="0.25">
      <c r="A3286" s="6">
        <v>20210716</v>
      </c>
      <c r="B3286" t="s">
        <v>768</v>
      </c>
      <c r="C3286" t="s">
        <v>3682</v>
      </c>
      <c r="D3286" t="s">
        <v>6621</v>
      </c>
      <c r="E3286" t="s">
        <v>73</v>
      </c>
      <c r="F3286" t="s">
        <v>24</v>
      </c>
      <c r="G3286" t="s">
        <v>355</v>
      </c>
      <c r="H3286">
        <v>0</v>
      </c>
      <c r="I3286">
        <v>0</v>
      </c>
      <c r="J3286" t="s">
        <v>441</v>
      </c>
      <c r="K3286" t="s">
        <v>8393</v>
      </c>
      <c r="L3286" t="s">
        <v>8394</v>
      </c>
      <c r="M32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6" t="s">
        <v>7267</v>
      </c>
      <c r="O3286" s="4">
        <v>-7033</v>
      </c>
      <c r="P3286" s="4">
        <f>IF(Table_GL_DATA_QUERY[[#This Row],[TRANSAMT]]&gt;0,Table_GL_DATA_QUERY[[#This Row],[TRANSAMT]],0)</f>
        <v>0</v>
      </c>
      <c r="Q3286" s="4">
        <f>-IF(Table_GL_DATA_QUERY[[#This Row],[TRANSAMT]]&lt;0,Table_GL_DATA_QUERY[[#This Row],[TRANSAMT]],0)</f>
        <v>7033</v>
      </c>
      <c r="R3286" t="s">
        <v>26</v>
      </c>
      <c r="S3286" t="s">
        <v>27</v>
      </c>
    </row>
    <row r="3287" spans="1:19" x14ac:dyDescent="0.25">
      <c r="A3287" s="6">
        <v>20210716</v>
      </c>
      <c r="B3287" t="s">
        <v>768</v>
      </c>
      <c r="C3287" t="s">
        <v>3682</v>
      </c>
      <c r="D3287" t="s">
        <v>6621</v>
      </c>
      <c r="E3287" t="s">
        <v>74</v>
      </c>
      <c r="F3287" t="s">
        <v>1104</v>
      </c>
      <c r="G3287" t="s">
        <v>355</v>
      </c>
      <c r="H3287">
        <v>0</v>
      </c>
      <c r="I3287">
        <v>0</v>
      </c>
      <c r="J3287" t="s">
        <v>441</v>
      </c>
      <c r="K3287" t="s">
        <v>8395</v>
      </c>
      <c r="L3287" t="s">
        <v>8396</v>
      </c>
      <c r="M32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7" t="s">
        <v>7270</v>
      </c>
      <c r="O3287" s="4">
        <v>-491056</v>
      </c>
      <c r="P3287" s="4">
        <f>IF(Table_GL_DATA_QUERY[[#This Row],[TRANSAMT]]&gt;0,Table_GL_DATA_QUERY[[#This Row],[TRANSAMT]],0)</f>
        <v>0</v>
      </c>
      <c r="Q3287" s="4">
        <f>-IF(Table_GL_DATA_QUERY[[#This Row],[TRANSAMT]]&lt;0,Table_GL_DATA_QUERY[[#This Row],[TRANSAMT]],0)</f>
        <v>491056</v>
      </c>
      <c r="R3287" t="s">
        <v>26</v>
      </c>
      <c r="S3287" t="s">
        <v>27</v>
      </c>
    </row>
    <row r="3288" spans="1:19" x14ac:dyDescent="0.25">
      <c r="A3288" s="6">
        <v>20210716</v>
      </c>
      <c r="B3288" t="s">
        <v>768</v>
      </c>
      <c r="C3288" t="s">
        <v>3682</v>
      </c>
      <c r="D3288" t="s">
        <v>6621</v>
      </c>
      <c r="E3288" t="s">
        <v>75</v>
      </c>
      <c r="F3288" t="s">
        <v>180</v>
      </c>
      <c r="G3288" t="s">
        <v>355</v>
      </c>
      <c r="H3288">
        <v>0</v>
      </c>
      <c r="I3288">
        <v>0</v>
      </c>
      <c r="J3288" t="s">
        <v>441</v>
      </c>
      <c r="K3288" t="s">
        <v>8397</v>
      </c>
      <c r="L3288" t="s">
        <v>8398</v>
      </c>
      <c r="M32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8" t="s">
        <v>7274</v>
      </c>
      <c r="O3288" s="4">
        <v>-191803</v>
      </c>
      <c r="P3288" s="4">
        <f>IF(Table_GL_DATA_QUERY[[#This Row],[TRANSAMT]]&gt;0,Table_GL_DATA_QUERY[[#This Row],[TRANSAMT]],0)</f>
        <v>0</v>
      </c>
      <c r="Q3288" s="4">
        <f>-IF(Table_GL_DATA_QUERY[[#This Row],[TRANSAMT]]&lt;0,Table_GL_DATA_QUERY[[#This Row],[TRANSAMT]],0)</f>
        <v>191803</v>
      </c>
      <c r="R3288" t="s">
        <v>26</v>
      </c>
      <c r="S3288" t="s">
        <v>27</v>
      </c>
    </row>
    <row r="3289" spans="1:19" x14ac:dyDescent="0.25">
      <c r="A3289" s="6">
        <v>20210716</v>
      </c>
      <c r="B3289" t="s">
        <v>768</v>
      </c>
      <c r="C3289" t="s">
        <v>3682</v>
      </c>
      <c r="D3289" t="s">
        <v>6621</v>
      </c>
      <c r="E3289" t="s">
        <v>76</v>
      </c>
      <c r="F3289" t="s">
        <v>311</v>
      </c>
      <c r="G3289" t="s">
        <v>355</v>
      </c>
      <c r="H3289">
        <v>0</v>
      </c>
      <c r="I3289">
        <v>0</v>
      </c>
      <c r="J3289" t="s">
        <v>441</v>
      </c>
      <c r="K3289" t="s">
        <v>8399</v>
      </c>
      <c r="L3289" t="s">
        <v>8400</v>
      </c>
      <c r="M32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89" t="s">
        <v>7277</v>
      </c>
      <c r="O3289" s="4">
        <v>-124876</v>
      </c>
      <c r="P3289" s="4">
        <f>IF(Table_GL_DATA_QUERY[[#This Row],[TRANSAMT]]&gt;0,Table_GL_DATA_QUERY[[#This Row],[TRANSAMT]],0)</f>
        <v>0</v>
      </c>
      <c r="Q3289" s="4">
        <f>-IF(Table_GL_DATA_QUERY[[#This Row],[TRANSAMT]]&lt;0,Table_GL_DATA_QUERY[[#This Row],[TRANSAMT]],0)</f>
        <v>124876</v>
      </c>
      <c r="R3289" t="s">
        <v>26</v>
      </c>
      <c r="S3289" t="s">
        <v>27</v>
      </c>
    </row>
    <row r="3290" spans="1:19" x14ac:dyDescent="0.25">
      <c r="A3290" s="6">
        <v>20210716</v>
      </c>
      <c r="B3290" t="s">
        <v>768</v>
      </c>
      <c r="C3290" t="s">
        <v>3682</v>
      </c>
      <c r="D3290" t="s">
        <v>6621</v>
      </c>
      <c r="E3290" t="s">
        <v>77</v>
      </c>
      <c r="F3290" t="s">
        <v>911</v>
      </c>
      <c r="G3290" t="s">
        <v>355</v>
      </c>
      <c r="H3290">
        <v>0</v>
      </c>
      <c r="I3290">
        <v>0</v>
      </c>
      <c r="J3290" t="s">
        <v>441</v>
      </c>
      <c r="K3290" t="s">
        <v>8401</v>
      </c>
      <c r="L3290" t="s">
        <v>8402</v>
      </c>
      <c r="M32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0" t="s">
        <v>7280</v>
      </c>
      <c r="O3290" s="4">
        <v>-149774</v>
      </c>
      <c r="P3290" s="4">
        <f>IF(Table_GL_DATA_QUERY[[#This Row],[TRANSAMT]]&gt;0,Table_GL_DATA_QUERY[[#This Row],[TRANSAMT]],0)</f>
        <v>0</v>
      </c>
      <c r="Q3290" s="4">
        <f>-IF(Table_GL_DATA_QUERY[[#This Row],[TRANSAMT]]&lt;0,Table_GL_DATA_QUERY[[#This Row],[TRANSAMT]],0)</f>
        <v>149774</v>
      </c>
      <c r="R3290" t="s">
        <v>26</v>
      </c>
      <c r="S3290" t="s">
        <v>27</v>
      </c>
    </row>
    <row r="3291" spans="1:19" x14ac:dyDescent="0.25">
      <c r="A3291" s="6">
        <v>20210716</v>
      </c>
      <c r="B3291" t="s">
        <v>768</v>
      </c>
      <c r="C3291" t="s">
        <v>3682</v>
      </c>
      <c r="D3291" t="s">
        <v>6621</v>
      </c>
      <c r="E3291" t="s">
        <v>78</v>
      </c>
      <c r="F3291" t="s">
        <v>1370</v>
      </c>
      <c r="G3291" t="s">
        <v>355</v>
      </c>
      <c r="H3291">
        <v>0</v>
      </c>
      <c r="I3291">
        <v>0</v>
      </c>
      <c r="J3291" t="s">
        <v>441</v>
      </c>
      <c r="K3291" t="s">
        <v>8403</v>
      </c>
      <c r="L3291" t="s">
        <v>8404</v>
      </c>
      <c r="M32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1" t="s">
        <v>7283</v>
      </c>
      <c r="O3291" s="4">
        <v>-317066</v>
      </c>
      <c r="P3291" s="4">
        <f>IF(Table_GL_DATA_QUERY[[#This Row],[TRANSAMT]]&gt;0,Table_GL_DATA_QUERY[[#This Row],[TRANSAMT]],0)</f>
        <v>0</v>
      </c>
      <c r="Q3291" s="4">
        <f>-IF(Table_GL_DATA_QUERY[[#This Row],[TRANSAMT]]&lt;0,Table_GL_DATA_QUERY[[#This Row],[TRANSAMT]],0)</f>
        <v>317066</v>
      </c>
      <c r="R3291" t="s">
        <v>26</v>
      </c>
      <c r="S3291" t="s">
        <v>27</v>
      </c>
    </row>
    <row r="3292" spans="1:19" x14ac:dyDescent="0.25">
      <c r="A3292" s="6">
        <v>20210716</v>
      </c>
      <c r="B3292" t="s">
        <v>768</v>
      </c>
      <c r="C3292" t="s">
        <v>3682</v>
      </c>
      <c r="D3292" t="s">
        <v>6621</v>
      </c>
      <c r="E3292" t="s">
        <v>79</v>
      </c>
      <c r="F3292" t="s">
        <v>24</v>
      </c>
      <c r="G3292" t="s">
        <v>355</v>
      </c>
      <c r="H3292">
        <v>0</v>
      </c>
      <c r="I3292">
        <v>0</v>
      </c>
      <c r="J3292" t="s">
        <v>441</v>
      </c>
      <c r="K3292" t="s">
        <v>8405</v>
      </c>
      <c r="L3292" t="s">
        <v>8406</v>
      </c>
      <c r="M32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2" t="s">
        <v>7286</v>
      </c>
      <c r="O3292" s="4">
        <v>-8369</v>
      </c>
      <c r="P3292" s="4">
        <f>IF(Table_GL_DATA_QUERY[[#This Row],[TRANSAMT]]&gt;0,Table_GL_DATA_QUERY[[#This Row],[TRANSAMT]],0)</f>
        <v>0</v>
      </c>
      <c r="Q3292" s="4">
        <f>-IF(Table_GL_DATA_QUERY[[#This Row],[TRANSAMT]]&lt;0,Table_GL_DATA_QUERY[[#This Row],[TRANSAMT]],0)</f>
        <v>8369</v>
      </c>
      <c r="R3292" t="s">
        <v>26</v>
      </c>
      <c r="S3292" t="s">
        <v>27</v>
      </c>
    </row>
    <row r="3293" spans="1:19" x14ac:dyDescent="0.25">
      <c r="A3293" s="6">
        <v>20210716</v>
      </c>
      <c r="B3293" t="s">
        <v>768</v>
      </c>
      <c r="C3293" t="s">
        <v>3682</v>
      </c>
      <c r="D3293" t="s">
        <v>6621</v>
      </c>
      <c r="E3293" t="s">
        <v>80</v>
      </c>
      <c r="F3293" t="s">
        <v>449</v>
      </c>
      <c r="G3293" t="s">
        <v>355</v>
      </c>
      <c r="H3293">
        <v>0</v>
      </c>
      <c r="I3293">
        <v>0</v>
      </c>
      <c r="J3293" t="s">
        <v>441</v>
      </c>
      <c r="K3293" t="s">
        <v>8407</v>
      </c>
      <c r="L3293" t="s">
        <v>8408</v>
      </c>
      <c r="M32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3" t="s">
        <v>7290</v>
      </c>
      <c r="O3293" s="4">
        <v>-283871</v>
      </c>
      <c r="P3293" s="4">
        <f>IF(Table_GL_DATA_QUERY[[#This Row],[TRANSAMT]]&gt;0,Table_GL_DATA_QUERY[[#This Row],[TRANSAMT]],0)</f>
        <v>0</v>
      </c>
      <c r="Q3293" s="4">
        <f>-IF(Table_GL_DATA_QUERY[[#This Row],[TRANSAMT]]&lt;0,Table_GL_DATA_QUERY[[#This Row],[TRANSAMT]],0)</f>
        <v>283871</v>
      </c>
      <c r="R3293" t="s">
        <v>26</v>
      </c>
      <c r="S3293" t="s">
        <v>27</v>
      </c>
    </row>
    <row r="3294" spans="1:19" x14ac:dyDescent="0.25">
      <c r="A3294" s="6">
        <v>20210716</v>
      </c>
      <c r="B3294" t="s">
        <v>768</v>
      </c>
      <c r="C3294" t="s">
        <v>3682</v>
      </c>
      <c r="D3294" t="s">
        <v>6621</v>
      </c>
      <c r="E3294" t="s">
        <v>158</v>
      </c>
      <c r="F3294" t="s">
        <v>8409</v>
      </c>
      <c r="G3294" t="s">
        <v>355</v>
      </c>
      <c r="H3294">
        <v>0</v>
      </c>
      <c r="I3294">
        <v>0</v>
      </c>
      <c r="J3294" t="s">
        <v>441</v>
      </c>
      <c r="K3294" t="s">
        <v>8410</v>
      </c>
      <c r="L3294" t="s">
        <v>8411</v>
      </c>
      <c r="M32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4" t="s">
        <v>7293</v>
      </c>
      <c r="O3294" s="4">
        <v>-1543141</v>
      </c>
      <c r="P3294" s="4">
        <f>IF(Table_GL_DATA_QUERY[[#This Row],[TRANSAMT]]&gt;0,Table_GL_DATA_QUERY[[#This Row],[TRANSAMT]],0)</f>
        <v>0</v>
      </c>
      <c r="Q3294" s="4">
        <f>-IF(Table_GL_DATA_QUERY[[#This Row],[TRANSAMT]]&lt;0,Table_GL_DATA_QUERY[[#This Row],[TRANSAMT]],0)</f>
        <v>1543141</v>
      </c>
      <c r="R3294" t="s">
        <v>26</v>
      </c>
      <c r="S3294" t="s">
        <v>27</v>
      </c>
    </row>
    <row r="3295" spans="1:19" x14ac:dyDescent="0.25">
      <c r="A3295" s="6">
        <v>20210716</v>
      </c>
      <c r="B3295" t="s">
        <v>768</v>
      </c>
      <c r="C3295" t="s">
        <v>3682</v>
      </c>
      <c r="D3295" t="s">
        <v>6621</v>
      </c>
      <c r="E3295" t="s">
        <v>159</v>
      </c>
      <c r="F3295" t="s">
        <v>397</v>
      </c>
      <c r="G3295" t="s">
        <v>355</v>
      </c>
      <c r="H3295">
        <v>0</v>
      </c>
      <c r="I3295">
        <v>0</v>
      </c>
      <c r="J3295" t="s">
        <v>441</v>
      </c>
      <c r="K3295" t="s">
        <v>8412</v>
      </c>
      <c r="L3295" t="s">
        <v>8413</v>
      </c>
      <c r="M32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5" t="s">
        <v>7297</v>
      </c>
      <c r="O3295" s="4">
        <v>-222451</v>
      </c>
      <c r="P3295" s="4">
        <f>IF(Table_GL_DATA_QUERY[[#This Row],[TRANSAMT]]&gt;0,Table_GL_DATA_QUERY[[#This Row],[TRANSAMT]],0)</f>
        <v>0</v>
      </c>
      <c r="Q3295" s="4">
        <f>-IF(Table_GL_DATA_QUERY[[#This Row],[TRANSAMT]]&lt;0,Table_GL_DATA_QUERY[[#This Row],[TRANSAMT]],0)</f>
        <v>222451</v>
      </c>
      <c r="R3295" t="s">
        <v>26</v>
      </c>
      <c r="S3295" t="s">
        <v>27</v>
      </c>
    </row>
    <row r="3296" spans="1:19" x14ac:dyDescent="0.25">
      <c r="A3296" s="6">
        <v>20210716</v>
      </c>
      <c r="B3296" t="s">
        <v>768</v>
      </c>
      <c r="C3296" t="s">
        <v>3682</v>
      </c>
      <c r="D3296" t="s">
        <v>6621</v>
      </c>
      <c r="E3296" t="s">
        <v>160</v>
      </c>
      <c r="F3296" t="s">
        <v>8414</v>
      </c>
      <c r="G3296" t="s">
        <v>355</v>
      </c>
      <c r="H3296">
        <v>0</v>
      </c>
      <c r="I3296">
        <v>0</v>
      </c>
      <c r="J3296" t="s">
        <v>441</v>
      </c>
      <c r="K3296" t="s">
        <v>8415</v>
      </c>
      <c r="L3296" t="s">
        <v>8416</v>
      </c>
      <c r="M32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6" t="s">
        <v>7300</v>
      </c>
      <c r="O3296" s="4">
        <v>-2364755</v>
      </c>
      <c r="P3296" s="4">
        <f>IF(Table_GL_DATA_QUERY[[#This Row],[TRANSAMT]]&gt;0,Table_GL_DATA_QUERY[[#This Row],[TRANSAMT]],0)</f>
        <v>0</v>
      </c>
      <c r="Q3296" s="4">
        <f>-IF(Table_GL_DATA_QUERY[[#This Row],[TRANSAMT]]&lt;0,Table_GL_DATA_QUERY[[#This Row],[TRANSAMT]],0)</f>
        <v>2364755</v>
      </c>
      <c r="R3296" t="s">
        <v>26</v>
      </c>
      <c r="S3296" t="s">
        <v>27</v>
      </c>
    </row>
    <row r="3297" spans="1:19" x14ac:dyDescent="0.25">
      <c r="A3297" s="6">
        <v>20210716</v>
      </c>
      <c r="B3297" t="s">
        <v>768</v>
      </c>
      <c r="C3297" t="s">
        <v>3682</v>
      </c>
      <c r="D3297" t="s">
        <v>6621</v>
      </c>
      <c r="E3297" t="s">
        <v>161</v>
      </c>
      <c r="F3297" t="s">
        <v>931</v>
      </c>
      <c r="G3297" t="s">
        <v>355</v>
      </c>
      <c r="H3297">
        <v>0</v>
      </c>
      <c r="I3297">
        <v>0</v>
      </c>
      <c r="J3297" t="s">
        <v>441</v>
      </c>
      <c r="K3297" t="s">
        <v>8417</v>
      </c>
      <c r="L3297" t="s">
        <v>8418</v>
      </c>
      <c r="M32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7" t="s">
        <v>7303</v>
      </c>
      <c r="O3297" s="4">
        <v>-888365</v>
      </c>
      <c r="P3297" s="4">
        <f>IF(Table_GL_DATA_QUERY[[#This Row],[TRANSAMT]]&gt;0,Table_GL_DATA_QUERY[[#This Row],[TRANSAMT]],0)</f>
        <v>0</v>
      </c>
      <c r="Q3297" s="4">
        <f>-IF(Table_GL_DATA_QUERY[[#This Row],[TRANSAMT]]&lt;0,Table_GL_DATA_QUERY[[#This Row],[TRANSAMT]],0)</f>
        <v>888365</v>
      </c>
      <c r="R3297" t="s">
        <v>26</v>
      </c>
      <c r="S3297" t="s">
        <v>27</v>
      </c>
    </row>
    <row r="3298" spans="1:19" x14ac:dyDescent="0.25">
      <c r="A3298" s="6">
        <v>20210716</v>
      </c>
      <c r="B3298" t="s">
        <v>768</v>
      </c>
      <c r="C3298" t="s">
        <v>3682</v>
      </c>
      <c r="D3298" t="s">
        <v>6621</v>
      </c>
      <c r="E3298" t="s">
        <v>162</v>
      </c>
      <c r="F3298" t="s">
        <v>185</v>
      </c>
      <c r="G3298" t="s">
        <v>355</v>
      </c>
      <c r="H3298">
        <v>0</v>
      </c>
      <c r="I3298">
        <v>0</v>
      </c>
      <c r="J3298" t="s">
        <v>466</v>
      </c>
      <c r="K3298" t="s">
        <v>8419</v>
      </c>
      <c r="L3298" t="s">
        <v>8420</v>
      </c>
      <c r="M32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8" t="s">
        <v>8421</v>
      </c>
      <c r="O3298" s="4">
        <v>-85389</v>
      </c>
      <c r="P3298" s="4">
        <f>IF(Table_GL_DATA_QUERY[[#This Row],[TRANSAMT]]&gt;0,Table_GL_DATA_QUERY[[#This Row],[TRANSAMT]],0)</f>
        <v>0</v>
      </c>
      <c r="Q3298" s="4">
        <f>-IF(Table_GL_DATA_QUERY[[#This Row],[TRANSAMT]]&lt;0,Table_GL_DATA_QUERY[[#This Row],[TRANSAMT]],0)</f>
        <v>85389</v>
      </c>
      <c r="R3298" t="s">
        <v>26</v>
      </c>
      <c r="S3298" t="s">
        <v>27</v>
      </c>
    </row>
    <row r="3299" spans="1:19" x14ac:dyDescent="0.25">
      <c r="A3299" s="6">
        <v>20210716</v>
      </c>
      <c r="B3299" t="s">
        <v>768</v>
      </c>
      <c r="C3299" t="s">
        <v>3682</v>
      </c>
      <c r="D3299" t="s">
        <v>6621</v>
      </c>
      <c r="E3299" t="s">
        <v>165</v>
      </c>
      <c r="F3299" t="s">
        <v>202</v>
      </c>
      <c r="G3299" t="s">
        <v>355</v>
      </c>
      <c r="H3299">
        <v>0</v>
      </c>
      <c r="I3299">
        <v>0</v>
      </c>
      <c r="J3299" t="s">
        <v>466</v>
      </c>
      <c r="K3299" t="s">
        <v>8422</v>
      </c>
      <c r="L3299" t="s">
        <v>8423</v>
      </c>
      <c r="M32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299" t="s">
        <v>8424</v>
      </c>
      <c r="O3299" s="4">
        <v>-243014</v>
      </c>
      <c r="P3299" s="4">
        <f>IF(Table_GL_DATA_QUERY[[#This Row],[TRANSAMT]]&gt;0,Table_GL_DATA_QUERY[[#This Row],[TRANSAMT]],0)</f>
        <v>0</v>
      </c>
      <c r="Q3299" s="4">
        <f>-IF(Table_GL_DATA_QUERY[[#This Row],[TRANSAMT]]&lt;0,Table_GL_DATA_QUERY[[#This Row],[TRANSAMT]],0)</f>
        <v>243014</v>
      </c>
      <c r="R3299" t="s">
        <v>26</v>
      </c>
      <c r="S3299" t="s">
        <v>27</v>
      </c>
    </row>
    <row r="3300" spans="1:19" x14ac:dyDescent="0.25">
      <c r="A3300" s="6">
        <v>20210705</v>
      </c>
      <c r="B3300" t="s">
        <v>768</v>
      </c>
      <c r="C3300" t="s">
        <v>3682</v>
      </c>
      <c r="D3300" t="s">
        <v>4306</v>
      </c>
      <c r="E3300" t="s">
        <v>2607</v>
      </c>
      <c r="F3300" t="s">
        <v>461</v>
      </c>
      <c r="G3300" t="s">
        <v>49</v>
      </c>
      <c r="H3300">
        <v>0</v>
      </c>
      <c r="I3300">
        <v>0</v>
      </c>
      <c r="J3300" t="s">
        <v>61</v>
      </c>
      <c r="K3300" t="s">
        <v>3341</v>
      </c>
      <c r="L3300" t="s">
        <v>8570</v>
      </c>
      <c r="M33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000010705904</v>
      </c>
      <c r="N3300" t="s">
        <v>3342</v>
      </c>
      <c r="O3300" s="4">
        <v>2538302.9900000002</v>
      </c>
      <c r="P3300" s="4">
        <f>IF(Table_GL_DATA_QUERY[[#This Row],[TRANSAMT]]&gt;0,Table_GL_DATA_QUERY[[#This Row],[TRANSAMT]],0)</f>
        <v>2538302.9900000002</v>
      </c>
      <c r="Q3300" s="4">
        <f>-IF(Table_GL_DATA_QUERY[[#This Row],[TRANSAMT]]&lt;0,Table_GL_DATA_QUERY[[#This Row],[TRANSAMT]],0)</f>
        <v>0</v>
      </c>
      <c r="R3300" t="s">
        <v>31</v>
      </c>
      <c r="S3300" t="s">
        <v>27</v>
      </c>
    </row>
    <row r="3301" spans="1:19" x14ac:dyDescent="0.25">
      <c r="A3301" s="6">
        <v>20210705</v>
      </c>
      <c r="B3301" t="s">
        <v>768</v>
      </c>
      <c r="C3301" t="s">
        <v>3682</v>
      </c>
      <c r="D3301" t="s">
        <v>4306</v>
      </c>
      <c r="E3301" t="s">
        <v>2608</v>
      </c>
      <c r="F3301" t="s">
        <v>359</v>
      </c>
      <c r="G3301" t="s">
        <v>49</v>
      </c>
      <c r="H3301">
        <v>0</v>
      </c>
      <c r="I3301">
        <v>0</v>
      </c>
      <c r="J3301" t="s">
        <v>61</v>
      </c>
      <c r="K3301" t="s">
        <v>2609</v>
      </c>
      <c r="L3301" t="s">
        <v>8571</v>
      </c>
      <c r="M33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000010705917</v>
      </c>
      <c r="N3301" t="s">
        <v>2610</v>
      </c>
      <c r="O3301" s="4">
        <v>7900401</v>
      </c>
      <c r="P3301" s="4">
        <f>IF(Table_GL_DATA_QUERY[[#This Row],[TRANSAMT]]&gt;0,Table_GL_DATA_QUERY[[#This Row],[TRANSAMT]],0)</f>
        <v>7900401</v>
      </c>
      <c r="Q3301" s="4">
        <f>-IF(Table_GL_DATA_QUERY[[#This Row],[TRANSAMT]]&lt;0,Table_GL_DATA_QUERY[[#This Row],[TRANSAMT]],0)</f>
        <v>0</v>
      </c>
      <c r="R3301" t="s">
        <v>31</v>
      </c>
      <c r="S3301" t="s">
        <v>27</v>
      </c>
    </row>
    <row r="3302" spans="1:19" x14ac:dyDescent="0.25">
      <c r="A3302" s="6">
        <v>20210704</v>
      </c>
      <c r="B3302" t="s">
        <v>768</v>
      </c>
      <c r="C3302" t="s">
        <v>3682</v>
      </c>
      <c r="D3302" t="s">
        <v>4306</v>
      </c>
      <c r="E3302" t="s">
        <v>2611</v>
      </c>
      <c r="F3302" t="s">
        <v>185</v>
      </c>
      <c r="G3302" t="s">
        <v>49</v>
      </c>
      <c r="H3302">
        <v>0</v>
      </c>
      <c r="I3302">
        <v>0</v>
      </c>
      <c r="J3302" t="s">
        <v>61</v>
      </c>
      <c r="K3302" t="s">
        <v>2612</v>
      </c>
      <c r="L3302" t="s">
        <v>8572</v>
      </c>
      <c r="M33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02" t="s">
        <v>2613</v>
      </c>
      <c r="O3302" s="4">
        <v>433054</v>
      </c>
      <c r="P3302" s="4">
        <f>IF(Table_GL_DATA_QUERY[[#This Row],[TRANSAMT]]&gt;0,Table_GL_DATA_QUERY[[#This Row],[TRANSAMT]],0)</f>
        <v>433054</v>
      </c>
      <c r="Q3302" s="4">
        <f>-IF(Table_GL_DATA_QUERY[[#This Row],[TRANSAMT]]&lt;0,Table_GL_DATA_QUERY[[#This Row],[TRANSAMT]],0)</f>
        <v>0</v>
      </c>
      <c r="R3302" t="s">
        <v>31</v>
      </c>
      <c r="S3302" t="s">
        <v>27</v>
      </c>
    </row>
    <row r="3303" spans="1:19" x14ac:dyDescent="0.25">
      <c r="A3303" s="6">
        <v>20210704</v>
      </c>
      <c r="B3303" t="s">
        <v>768</v>
      </c>
      <c r="C3303" t="s">
        <v>3682</v>
      </c>
      <c r="D3303" t="s">
        <v>4306</v>
      </c>
      <c r="E3303" t="s">
        <v>2614</v>
      </c>
      <c r="F3303" t="s">
        <v>24</v>
      </c>
      <c r="G3303" t="s">
        <v>49</v>
      </c>
      <c r="H3303">
        <v>0</v>
      </c>
      <c r="I3303">
        <v>0</v>
      </c>
      <c r="J3303" t="s">
        <v>61</v>
      </c>
      <c r="K3303" t="s">
        <v>1063</v>
      </c>
      <c r="L3303" t="s">
        <v>8573</v>
      </c>
      <c r="M33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000CMS200700</v>
      </c>
      <c r="N3303" t="s">
        <v>1476</v>
      </c>
      <c r="O3303" s="4">
        <v>23509</v>
      </c>
      <c r="P3303" s="4">
        <f>IF(Table_GL_DATA_QUERY[[#This Row],[TRANSAMT]]&gt;0,Table_GL_DATA_QUERY[[#This Row],[TRANSAMT]],0)</f>
        <v>23509</v>
      </c>
      <c r="Q3303" s="4">
        <f>-IF(Table_GL_DATA_QUERY[[#This Row],[TRANSAMT]]&lt;0,Table_GL_DATA_QUERY[[#This Row],[TRANSAMT]],0)</f>
        <v>0</v>
      </c>
      <c r="R3303" t="s">
        <v>31</v>
      </c>
      <c r="S3303" t="s">
        <v>27</v>
      </c>
    </row>
    <row r="3304" spans="1:19" x14ac:dyDescent="0.25">
      <c r="A3304" s="6">
        <v>20210712</v>
      </c>
      <c r="B3304" t="s">
        <v>768</v>
      </c>
      <c r="C3304" t="s">
        <v>3682</v>
      </c>
      <c r="D3304" t="s">
        <v>4306</v>
      </c>
      <c r="E3304" t="s">
        <v>2615</v>
      </c>
      <c r="F3304" t="s">
        <v>180</v>
      </c>
      <c r="G3304" t="s">
        <v>49</v>
      </c>
      <c r="H3304">
        <v>0</v>
      </c>
      <c r="I3304">
        <v>0</v>
      </c>
      <c r="J3304" t="s">
        <v>61</v>
      </c>
      <c r="K3304" t="s">
        <v>147</v>
      </c>
      <c r="L3304" t="s">
        <v>8574</v>
      </c>
      <c r="M33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000010712722</v>
      </c>
      <c r="N3304" t="s">
        <v>148</v>
      </c>
      <c r="O3304" s="4">
        <v>345004.4</v>
      </c>
      <c r="P3304" s="4">
        <f>IF(Table_GL_DATA_QUERY[[#This Row],[TRANSAMT]]&gt;0,Table_GL_DATA_QUERY[[#This Row],[TRANSAMT]],0)</f>
        <v>345004.4</v>
      </c>
      <c r="Q3304" s="4">
        <f>-IF(Table_GL_DATA_QUERY[[#This Row],[TRANSAMT]]&lt;0,Table_GL_DATA_QUERY[[#This Row],[TRANSAMT]],0)</f>
        <v>0</v>
      </c>
      <c r="R3304" t="s">
        <v>31</v>
      </c>
      <c r="S3304" t="s">
        <v>27</v>
      </c>
    </row>
    <row r="3305" spans="1:19" x14ac:dyDescent="0.25">
      <c r="A3305" s="6">
        <v>20210715</v>
      </c>
      <c r="B3305" t="s">
        <v>768</v>
      </c>
      <c r="C3305" t="s">
        <v>3682</v>
      </c>
      <c r="D3305" t="s">
        <v>4306</v>
      </c>
      <c r="E3305" t="s">
        <v>2616</v>
      </c>
      <c r="F3305" t="s">
        <v>24</v>
      </c>
      <c r="G3305" t="s">
        <v>49</v>
      </c>
      <c r="H3305">
        <v>0</v>
      </c>
      <c r="I3305">
        <v>0</v>
      </c>
      <c r="J3305" t="s">
        <v>61</v>
      </c>
      <c r="K3305" t="s">
        <v>1852</v>
      </c>
      <c r="L3305" t="s">
        <v>8575</v>
      </c>
      <c r="M33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05" t="s">
        <v>1094</v>
      </c>
      <c r="O3305" s="4">
        <v>45594.879999999997</v>
      </c>
      <c r="P3305" s="4">
        <f>IF(Table_GL_DATA_QUERY[[#This Row],[TRANSAMT]]&gt;0,Table_GL_DATA_QUERY[[#This Row],[TRANSAMT]],0)</f>
        <v>45594.879999999997</v>
      </c>
      <c r="Q3305" s="4">
        <f>-IF(Table_GL_DATA_QUERY[[#This Row],[TRANSAMT]]&lt;0,Table_GL_DATA_QUERY[[#This Row],[TRANSAMT]],0)</f>
        <v>0</v>
      </c>
      <c r="R3305" t="s">
        <v>31</v>
      </c>
      <c r="S3305" t="s">
        <v>43</v>
      </c>
    </row>
    <row r="3306" spans="1:19" x14ac:dyDescent="0.25">
      <c r="A3306" s="6">
        <v>20210715</v>
      </c>
      <c r="B3306" t="s">
        <v>768</v>
      </c>
      <c r="C3306" t="s">
        <v>3682</v>
      </c>
      <c r="D3306" t="s">
        <v>4306</v>
      </c>
      <c r="E3306" t="s">
        <v>550</v>
      </c>
      <c r="F3306" t="s">
        <v>24</v>
      </c>
      <c r="G3306" t="s">
        <v>49</v>
      </c>
      <c r="H3306">
        <v>0</v>
      </c>
      <c r="I3306">
        <v>0</v>
      </c>
      <c r="J3306" t="s">
        <v>61</v>
      </c>
      <c r="K3306" t="s">
        <v>1852</v>
      </c>
      <c r="L3306" t="s">
        <v>8576</v>
      </c>
      <c r="M33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06" t="s">
        <v>1094</v>
      </c>
      <c r="O3306" s="4">
        <v>30046.14</v>
      </c>
      <c r="P3306" s="4">
        <f>IF(Table_GL_DATA_QUERY[[#This Row],[TRANSAMT]]&gt;0,Table_GL_DATA_QUERY[[#This Row],[TRANSAMT]],0)</f>
        <v>30046.14</v>
      </c>
      <c r="Q3306" s="4">
        <f>-IF(Table_GL_DATA_QUERY[[#This Row],[TRANSAMT]]&lt;0,Table_GL_DATA_QUERY[[#This Row],[TRANSAMT]],0)</f>
        <v>0</v>
      </c>
      <c r="R3306" t="s">
        <v>31</v>
      </c>
      <c r="S3306" t="s">
        <v>43</v>
      </c>
    </row>
    <row r="3307" spans="1:19" x14ac:dyDescent="0.25">
      <c r="A3307" s="6">
        <v>20210715</v>
      </c>
      <c r="B3307" t="s">
        <v>768</v>
      </c>
      <c r="C3307" t="s">
        <v>3682</v>
      </c>
      <c r="D3307" t="s">
        <v>4306</v>
      </c>
      <c r="E3307" t="s">
        <v>467</v>
      </c>
      <c r="F3307" t="s">
        <v>24</v>
      </c>
      <c r="G3307" t="s">
        <v>49</v>
      </c>
      <c r="H3307">
        <v>0</v>
      </c>
      <c r="I3307">
        <v>0</v>
      </c>
      <c r="J3307" t="s">
        <v>61</v>
      </c>
      <c r="K3307" t="s">
        <v>1852</v>
      </c>
      <c r="L3307" t="s">
        <v>8577</v>
      </c>
      <c r="M33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07" t="s">
        <v>1094</v>
      </c>
      <c r="O3307" s="4">
        <v>27379.41</v>
      </c>
      <c r="P3307" s="4">
        <f>IF(Table_GL_DATA_QUERY[[#This Row],[TRANSAMT]]&gt;0,Table_GL_DATA_QUERY[[#This Row],[TRANSAMT]],0)</f>
        <v>27379.41</v>
      </c>
      <c r="Q3307" s="4">
        <f>-IF(Table_GL_DATA_QUERY[[#This Row],[TRANSAMT]]&lt;0,Table_GL_DATA_QUERY[[#This Row],[TRANSAMT]],0)</f>
        <v>0</v>
      </c>
      <c r="R3307" t="s">
        <v>31</v>
      </c>
      <c r="S3307" t="s">
        <v>43</v>
      </c>
    </row>
    <row r="3308" spans="1:19" x14ac:dyDescent="0.25">
      <c r="A3308" s="6">
        <v>20210715</v>
      </c>
      <c r="B3308" t="s">
        <v>768</v>
      </c>
      <c r="C3308" t="s">
        <v>3682</v>
      </c>
      <c r="D3308" t="s">
        <v>4306</v>
      </c>
      <c r="E3308" t="s">
        <v>551</v>
      </c>
      <c r="F3308" t="s">
        <v>24</v>
      </c>
      <c r="G3308" t="s">
        <v>49</v>
      </c>
      <c r="H3308">
        <v>0</v>
      </c>
      <c r="I3308">
        <v>0</v>
      </c>
      <c r="J3308" t="s">
        <v>61</v>
      </c>
      <c r="K3308" t="s">
        <v>1852</v>
      </c>
      <c r="L3308" t="s">
        <v>8578</v>
      </c>
      <c r="M33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08" t="s">
        <v>1094</v>
      </c>
      <c r="O3308" s="4">
        <v>64442.77</v>
      </c>
      <c r="P3308" s="4">
        <f>IF(Table_GL_DATA_QUERY[[#This Row],[TRANSAMT]]&gt;0,Table_GL_DATA_QUERY[[#This Row],[TRANSAMT]],0)</f>
        <v>64442.77</v>
      </c>
      <c r="Q3308" s="4">
        <f>-IF(Table_GL_DATA_QUERY[[#This Row],[TRANSAMT]]&lt;0,Table_GL_DATA_QUERY[[#This Row],[TRANSAMT]],0)</f>
        <v>0</v>
      </c>
      <c r="R3308" t="s">
        <v>31</v>
      </c>
      <c r="S3308" t="s">
        <v>43</v>
      </c>
    </row>
    <row r="3309" spans="1:19" x14ac:dyDescent="0.25">
      <c r="A3309" s="6">
        <v>20210715</v>
      </c>
      <c r="B3309" t="s">
        <v>768</v>
      </c>
      <c r="C3309" t="s">
        <v>3682</v>
      </c>
      <c r="D3309" t="s">
        <v>4306</v>
      </c>
      <c r="E3309" t="s">
        <v>575</v>
      </c>
      <c r="F3309" t="s">
        <v>24</v>
      </c>
      <c r="G3309" t="s">
        <v>49</v>
      </c>
      <c r="H3309">
        <v>0</v>
      </c>
      <c r="I3309">
        <v>0</v>
      </c>
      <c r="J3309" t="s">
        <v>61</v>
      </c>
      <c r="K3309" t="s">
        <v>1852</v>
      </c>
      <c r="L3309" t="s">
        <v>8579</v>
      </c>
      <c r="M33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09" t="s">
        <v>1094</v>
      </c>
      <c r="O3309" s="4">
        <v>56830.17</v>
      </c>
      <c r="P3309" s="4">
        <f>IF(Table_GL_DATA_QUERY[[#This Row],[TRANSAMT]]&gt;0,Table_GL_DATA_QUERY[[#This Row],[TRANSAMT]],0)</f>
        <v>56830.17</v>
      </c>
      <c r="Q3309" s="4">
        <f>-IF(Table_GL_DATA_QUERY[[#This Row],[TRANSAMT]]&lt;0,Table_GL_DATA_QUERY[[#This Row],[TRANSAMT]],0)</f>
        <v>0</v>
      </c>
      <c r="R3309" t="s">
        <v>31</v>
      </c>
      <c r="S3309" t="s">
        <v>43</v>
      </c>
    </row>
    <row r="3310" spans="1:19" x14ac:dyDescent="0.25">
      <c r="A3310" s="6">
        <v>20210715</v>
      </c>
      <c r="B3310" t="s">
        <v>768</v>
      </c>
      <c r="C3310" t="s">
        <v>3682</v>
      </c>
      <c r="D3310" t="s">
        <v>4306</v>
      </c>
      <c r="E3310" t="s">
        <v>576</v>
      </c>
      <c r="F3310" t="s">
        <v>24</v>
      </c>
      <c r="G3310" t="s">
        <v>49</v>
      </c>
      <c r="H3310">
        <v>0</v>
      </c>
      <c r="I3310">
        <v>0</v>
      </c>
      <c r="J3310" t="s">
        <v>61</v>
      </c>
      <c r="K3310" t="s">
        <v>1852</v>
      </c>
      <c r="L3310" t="s">
        <v>8580</v>
      </c>
      <c r="M33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10" t="s">
        <v>1094</v>
      </c>
      <c r="O3310" s="4">
        <v>24004.85</v>
      </c>
      <c r="P3310" s="4">
        <f>IF(Table_GL_DATA_QUERY[[#This Row],[TRANSAMT]]&gt;0,Table_GL_DATA_QUERY[[#This Row],[TRANSAMT]],0)</f>
        <v>24004.85</v>
      </c>
      <c r="Q3310" s="4">
        <f>-IF(Table_GL_DATA_QUERY[[#This Row],[TRANSAMT]]&lt;0,Table_GL_DATA_QUERY[[#This Row],[TRANSAMT]],0)</f>
        <v>0</v>
      </c>
      <c r="R3310" t="s">
        <v>31</v>
      </c>
      <c r="S3310" t="s">
        <v>43</v>
      </c>
    </row>
    <row r="3311" spans="1:19" x14ac:dyDescent="0.25">
      <c r="A3311" s="6">
        <v>20210715</v>
      </c>
      <c r="B3311" t="s">
        <v>768</v>
      </c>
      <c r="C3311" t="s">
        <v>3682</v>
      </c>
      <c r="D3311" t="s">
        <v>4306</v>
      </c>
      <c r="E3311" t="s">
        <v>556</v>
      </c>
      <c r="F3311" t="s">
        <v>24</v>
      </c>
      <c r="G3311" t="s">
        <v>49</v>
      </c>
      <c r="H3311">
        <v>0</v>
      </c>
      <c r="I3311">
        <v>0</v>
      </c>
      <c r="J3311" t="s">
        <v>61</v>
      </c>
      <c r="K3311" t="s">
        <v>1852</v>
      </c>
      <c r="L3311" t="s">
        <v>8581</v>
      </c>
      <c r="M33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11" t="s">
        <v>1094</v>
      </c>
      <c r="O3311" s="4">
        <v>52667.34</v>
      </c>
      <c r="P3311" s="4">
        <f>IF(Table_GL_DATA_QUERY[[#This Row],[TRANSAMT]]&gt;0,Table_GL_DATA_QUERY[[#This Row],[TRANSAMT]],0)</f>
        <v>52667.34</v>
      </c>
      <c r="Q3311" s="4">
        <f>-IF(Table_GL_DATA_QUERY[[#This Row],[TRANSAMT]]&lt;0,Table_GL_DATA_QUERY[[#This Row],[TRANSAMT]],0)</f>
        <v>0</v>
      </c>
      <c r="R3311" t="s">
        <v>31</v>
      </c>
      <c r="S3311" t="s">
        <v>43</v>
      </c>
    </row>
    <row r="3312" spans="1:19" x14ac:dyDescent="0.25">
      <c r="A3312" s="6">
        <v>20210715</v>
      </c>
      <c r="B3312" t="s">
        <v>768</v>
      </c>
      <c r="C3312" t="s">
        <v>3682</v>
      </c>
      <c r="D3312" t="s">
        <v>4306</v>
      </c>
      <c r="E3312" t="s">
        <v>535</v>
      </c>
      <c r="F3312" t="s">
        <v>150</v>
      </c>
      <c r="G3312" t="s">
        <v>49</v>
      </c>
      <c r="H3312">
        <v>0</v>
      </c>
      <c r="I3312">
        <v>0</v>
      </c>
      <c r="J3312" t="s">
        <v>61</v>
      </c>
      <c r="K3312" t="s">
        <v>8582</v>
      </c>
      <c r="L3312" t="s">
        <v>8583</v>
      </c>
      <c r="M33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12" t="s">
        <v>1754</v>
      </c>
      <c r="O3312" s="4">
        <v>20520</v>
      </c>
      <c r="P3312" s="4">
        <f>IF(Table_GL_DATA_QUERY[[#This Row],[TRANSAMT]]&gt;0,Table_GL_DATA_QUERY[[#This Row],[TRANSAMT]],0)</f>
        <v>20520</v>
      </c>
      <c r="Q3312" s="4">
        <f>-IF(Table_GL_DATA_QUERY[[#This Row],[TRANSAMT]]&lt;0,Table_GL_DATA_QUERY[[#This Row],[TRANSAMT]],0)</f>
        <v>0</v>
      </c>
      <c r="R3312" t="s">
        <v>31</v>
      </c>
      <c r="S3312" t="s">
        <v>27</v>
      </c>
    </row>
    <row r="3313" spans="1:19" x14ac:dyDescent="0.25">
      <c r="A3313" s="6">
        <v>20210715</v>
      </c>
      <c r="B3313" t="s">
        <v>768</v>
      </c>
      <c r="C3313" t="s">
        <v>3682</v>
      </c>
      <c r="D3313" t="s">
        <v>4306</v>
      </c>
      <c r="E3313" t="s">
        <v>526</v>
      </c>
      <c r="F3313" t="s">
        <v>150</v>
      </c>
      <c r="G3313" t="s">
        <v>49</v>
      </c>
      <c r="H3313">
        <v>0</v>
      </c>
      <c r="I3313">
        <v>0</v>
      </c>
      <c r="J3313" t="s">
        <v>61</v>
      </c>
      <c r="K3313" t="s">
        <v>8582</v>
      </c>
      <c r="L3313" t="s">
        <v>8584</v>
      </c>
      <c r="M33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13" t="s">
        <v>1754</v>
      </c>
      <c r="O3313" s="4">
        <v>20520</v>
      </c>
      <c r="P3313" s="4">
        <f>IF(Table_GL_DATA_QUERY[[#This Row],[TRANSAMT]]&gt;0,Table_GL_DATA_QUERY[[#This Row],[TRANSAMT]],0)</f>
        <v>20520</v>
      </c>
      <c r="Q3313" s="4">
        <f>-IF(Table_GL_DATA_QUERY[[#This Row],[TRANSAMT]]&lt;0,Table_GL_DATA_QUERY[[#This Row],[TRANSAMT]],0)</f>
        <v>0</v>
      </c>
      <c r="R3313" t="s">
        <v>31</v>
      </c>
      <c r="S3313" t="s">
        <v>27</v>
      </c>
    </row>
    <row r="3314" spans="1:19" x14ac:dyDescent="0.25">
      <c r="A3314" s="6">
        <v>20210715</v>
      </c>
      <c r="B3314" t="s">
        <v>768</v>
      </c>
      <c r="C3314" t="s">
        <v>3682</v>
      </c>
      <c r="D3314" t="s">
        <v>4306</v>
      </c>
      <c r="E3314" t="s">
        <v>527</v>
      </c>
      <c r="F3314" t="s">
        <v>24</v>
      </c>
      <c r="G3314" t="s">
        <v>49</v>
      </c>
      <c r="H3314">
        <v>0</v>
      </c>
      <c r="I3314">
        <v>0</v>
      </c>
      <c r="J3314" t="s">
        <v>61</v>
      </c>
      <c r="K3314" t="s">
        <v>163</v>
      </c>
      <c r="L3314" t="s">
        <v>8585</v>
      </c>
      <c r="M33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14" t="s">
        <v>143</v>
      </c>
      <c r="O3314" s="4">
        <v>144787</v>
      </c>
      <c r="P3314" s="4">
        <f>IF(Table_GL_DATA_QUERY[[#This Row],[TRANSAMT]]&gt;0,Table_GL_DATA_QUERY[[#This Row],[TRANSAMT]],0)</f>
        <v>144787</v>
      </c>
      <c r="Q3314" s="4">
        <f>-IF(Table_GL_DATA_QUERY[[#This Row],[TRANSAMT]]&lt;0,Table_GL_DATA_QUERY[[#This Row],[TRANSAMT]],0)</f>
        <v>0</v>
      </c>
      <c r="R3314" t="s">
        <v>31</v>
      </c>
      <c r="S3314" t="s">
        <v>43</v>
      </c>
    </row>
    <row r="3315" spans="1:19" x14ac:dyDescent="0.25">
      <c r="A3315" s="6">
        <v>20210715</v>
      </c>
      <c r="B3315" t="s">
        <v>768</v>
      </c>
      <c r="C3315" t="s">
        <v>3682</v>
      </c>
      <c r="D3315" t="s">
        <v>4306</v>
      </c>
      <c r="E3315" t="s">
        <v>570</v>
      </c>
      <c r="F3315" t="s">
        <v>150</v>
      </c>
      <c r="G3315" t="s">
        <v>49</v>
      </c>
      <c r="H3315">
        <v>0</v>
      </c>
      <c r="I3315">
        <v>0</v>
      </c>
      <c r="J3315" t="s">
        <v>61</v>
      </c>
      <c r="K3315" t="s">
        <v>8586</v>
      </c>
      <c r="L3315" t="s">
        <v>8587</v>
      </c>
      <c r="M33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000CMS202563</v>
      </c>
      <c r="N3315" t="s">
        <v>8588</v>
      </c>
      <c r="O3315" s="4">
        <v>6480</v>
      </c>
      <c r="P3315" s="4">
        <f>IF(Table_GL_DATA_QUERY[[#This Row],[TRANSAMT]]&gt;0,Table_GL_DATA_QUERY[[#This Row],[TRANSAMT]],0)</f>
        <v>6480</v>
      </c>
      <c r="Q3315" s="4">
        <f>-IF(Table_GL_DATA_QUERY[[#This Row],[TRANSAMT]]&lt;0,Table_GL_DATA_QUERY[[#This Row],[TRANSAMT]],0)</f>
        <v>0</v>
      </c>
      <c r="R3315" t="s">
        <v>31</v>
      </c>
      <c r="S3315" t="s">
        <v>27</v>
      </c>
    </row>
    <row r="3316" spans="1:19" x14ac:dyDescent="0.25">
      <c r="A3316" s="6">
        <v>20210715</v>
      </c>
      <c r="B3316" t="s">
        <v>768</v>
      </c>
      <c r="C3316" t="s">
        <v>3682</v>
      </c>
      <c r="D3316" t="s">
        <v>4306</v>
      </c>
      <c r="E3316" t="s">
        <v>557</v>
      </c>
      <c r="F3316" t="s">
        <v>150</v>
      </c>
      <c r="G3316" t="s">
        <v>49</v>
      </c>
      <c r="H3316">
        <v>0</v>
      </c>
      <c r="I3316">
        <v>0</v>
      </c>
      <c r="J3316" t="s">
        <v>61</v>
      </c>
      <c r="K3316" t="s">
        <v>8589</v>
      </c>
      <c r="L3316" t="s">
        <v>8590</v>
      </c>
      <c r="M33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16" t="s">
        <v>3600</v>
      </c>
      <c r="O3316" s="4">
        <v>2548.8000000000002</v>
      </c>
      <c r="P3316" s="4">
        <f>IF(Table_GL_DATA_QUERY[[#This Row],[TRANSAMT]]&gt;0,Table_GL_DATA_QUERY[[#This Row],[TRANSAMT]],0)</f>
        <v>2548.8000000000002</v>
      </c>
      <c r="Q3316" s="4">
        <f>-IF(Table_GL_DATA_QUERY[[#This Row],[TRANSAMT]]&lt;0,Table_GL_DATA_QUERY[[#This Row],[TRANSAMT]],0)</f>
        <v>0</v>
      </c>
      <c r="R3316" t="s">
        <v>31</v>
      </c>
      <c r="S3316" t="s">
        <v>27</v>
      </c>
    </row>
    <row r="3317" spans="1:19" x14ac:dyDescent="0.25">
      <c r="A3317" s="6">
        <v>20210715</v>
      </c>
      <c r="B3317" t="s">
        <v>768</v>
      </c>
      <c r="C3317" t="s">
        <v>3682</v>
      </c>
      <c r="D3317" t="s">
        <v>4306</v>
      </c>
      <c r="E3317" t="s">
        <v>568</v>
      </c>
      <c r="F3317" t="s">
        <v>150</v>
      </c>
      <c r="G3317" t="s">
        <v>49</v>
      </c>
      <c r="H3317">
        <v>0</v>
      </c>
      <c r="I3317">
        <v>0</v>
      </c>
      <c r="J3317" t="s">
        <v>61</v>
      </c>
      <c r="K3317" t="s">
        <v>8591</v>
      </c>
      <c r="L3317" t="s">
        <v>8592</v>
      </c>
      <c r="M33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17" t="s">
        <v>2617</v>
      </c>
      <c r="O3317" s="4">
        <v>193500</v>
      </c>
      <c r="P3317" s="4">
        <f>IF(Table_GL_DATA_QUERY[[#This Row],[TRANSAMT]]&gt;0,Table_GL_DATA_QUERY[[#This Row],[TRANSAMT]],0)</f>
        <v>193500</v>
      </c>
      <c r="Q3317" s="4">
        <f>-IF(Table_GL_DATA_QUERY[[#This Row],[TRANSAMT]]&lt;0,Table_GL_DATA_QUERY[[#This Row],[TRANSAMT]],0)</f>
        <v>0</v>
      </c>
      <c r="R3317" t="s">
        <v>31</v>
      </c>
      <c r="S3317" t="s">
        <v>27</v>
      </c>
    </row>
    <row r="3318" spans="1:19" x14ac:dyDescent="0.25">
      <c r="A3318" s="6">
        <v>20210715</v>
      </c>
      <c r="B3318" t="s">
        <v>768</v>
      </c>
      <c r="C3318" t="s">
        <v>3682</v>
      </c>
      <c r="D3318" t="s">
        <v>4306</v>
      </c>
      <c r="E3318" t="s">
        <v>558</v>
      </c>
      <c r="F3318" t="s">
        <v>150</v>
      </c>
      <c r="G3318" t="s">
        <v>49</v>
      </c>
      <c r="H3318">
        <v>0</v>
      </c>
      <c r="I3318">
        <v>0</v>
      </c>
      <c r="J3318" t="s">
        <v>61</v>
      </c>
      <c r="K3318" t="s">
        <v>999</v>
      </c>
      <c r="L3318" t="s">
        <v>8593</v>
      </c>
      <c r="M33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18" t="s">
        <v>257</v>
      </c>
      <c r="O3318" s="4">
        <v>42104</v>
      </c>
      <c r="P3318" s="4">
        <f>IF(Table_GL_DATA_QUERY[[#This Row],[TRANSAMT]]&gt;0,Table_GL_DATA_QUERY[[#This Row],[TRANSAMT]],0)</f>
        <v>42104</v>
      </c>
      <c r="Q3318" s="4">
        <f>-IF(Table_GL_DATA_QUERY[[#This Row],[TRANSAMT]]&lt;0,Table_GL_DATA_QUERY[[#This Row],[TRANSAMT]],0)</f>
        <v>0</v>
      </c>
      <c r="R3318" t="s">
        <v>31</v>
      </c>
      <c r="S3318" t="s">
        <v>27</v>
      </c>
    </row>
    <row r="3319" spans="1:19" x14ac:dyDescent="0.25">
      <c r="A3319" s="6">
        <v>20210715</v>
      </c>
      <c r="B3319" t="s">
        <v>768</v>
      </c>
      <c r="C3319" t="s">
        <v>3682</v>
      </c>
      <c r="D3319" t="s">
        <v>4306</v>
      </c>
      <c r="E3319" t="s">
        <v>569</v>
      </c>
      <c r="F3319" t="s">
        <v>150</v>
      </c>
      <c r="G3319" t="s">
        <v>49</v>
      </c>
      <c r="H3319">
        <v>0</v>
      </c>
      <c r="I3319">
        <v>0</v>
      </c>
      <c r="J3319" t="s">
        <v>61</v>
      </c>
      <c r="K3319" t="s">
        <v>356</v>
      </c>
      <c r="L3319" t="s">
        <v>8594</v>
      </c>
      <c r="M33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19" t="s">
        <v>357</v>
      </c>
      <c r="O3319" s="4">
        <v>28944.16</v>
      </c>
      <c r="P3319" s="4">
        <f>IF(Table_GL_DATA_QUERY[[#This Row],[TRANSAMT]]&gt;0,Table_GL_DATA_QUERY[[#This Row],[TRANSAMT]],0)</f>
        <v>28944.16</v>
      </c>
      <c r="Q3319" s="4">
        <f>-IF(Table_GL_DATA_QUERY[[#This Row],[TRANSAMT]]&lt;0,Table_GL_DATA_QUERY[[#This Row],[TRANSAMT]],0)</f>
        <v>0</v>
      </c>
      <c r="R3319" t="s">
        <v>31</v>
      </c>
      <c r="S3319" t="s">
        <v>27</v>
      </c>
    </row>
    <row r="3320" spans="1:19" x14ac:dyDescent="0.25">
      <c r="A3320" s="6">
        <v>20210715</v>
      </c>
      <c r="B3320" t="s">
        <v>768</v>
      </c>
      <c r="C3320" t="s">
        <v>3682</v>
      </c>
      <c r="D3320" t="s">
        <v>4306</v>
      </c>
      <c r="E3320" t="s">
        <v>549</v>
      </c>
      <c r="F3320" t="s">
        <v>24</v>
      </c>
      <c r="G3320" t="s">
        <v>49</v>
      </c>
      <c r="H3320">
        <v>0</v>
      </c>
      <c r="I3320">
        <v>0</v>
      </c>
      <c r="J3320" t="s">
        <v>61</v>
      </c>
      <c r="K3320" t="s">
        <v>8595</v>
      </c>
      <c r="L3320" t="s">
        <v>8596</v>
      </c>
      <c r="M33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000CMS202719</v>
      </c>
      <c r="N3320" t="s">
        <v>8597</v>
      </c>
      <c r="O3320" s="4">
        <v>12525</v>
      </c>
      <c r="P3320" s="4">
        <f>IF(Table_GL_DATA_QUERY[[#This Row],[TRANSAMT]]&gt;0,Table_GL_DATA_QUERY[[#This Row],[TRANSAMT]],0)</f>
        <v>12525</v>
      </c>
      <c r="Q3320" s="4">
        <f>-IF(Table_GL_DATA_QUERY[[#This Row],[TRANSAMT]]&lt;0,Table_GL_DATA_QUERY[[#This Row],[TRANSAMT]],0)</f>
        <v>0</v>
      </c>
      <c r="R3320" t="s">
        <v>31</v>
      </c>
      <c r="S3320" t="s">
        <v>43</v>
      </c>
    </row>
    <row r="3321" spans="1:19" x14ac:dyDescent="0.25">
      <c r="A3321" s="6">
        <v>20210715</v>
      </c>
      <c r="B3321" t="s">
        <v>768</v>
      </c>
      <c r="C3321" t="s">
        <v>3682</v>
      </c>
      <c r="D3321" t="s">
        <v>4306</v>
      </c>
      <c r="E3321" t="s">
        <v>559</v>
      </c>
      <c r="F3321" t="s">
        <v>150</v>
      </c>
      <c r="G3321" t="s">
        <v>49</v>
      </c>
      <c r="H3321">
        <v>0</v>
      </c>
      <c r="I3321">
        <v>0</v>
      </c>
      <c r="J3321" t="s">
        <v>61</v>
      </c>
      <c r="K3321" t="s">
        <v>8598</v>
      </c>
      <c r="L3321" t="s">
        <v>8599</v>
      </c>
      <c r="M33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21" t="s">
        <v>3304</v>
      </c>
      <c r="O3321" s="4">
        <v>3759781.5</v>
      </c>
      <c r="P3321" s="4">
        <f>IF(Table_GL_DATA_QUERY[[#This Row],[TRANSAMT]]&gt;0,Table_GL_DATA_QUERY[[#This Row],[TRANSAMT]],0)</f>
        <v>3759781.5</v>
      </c>
      <c r="Q3321" s="4">
        <f>-IF(Table_GL_DATA_QUERY[[#This Row],[TRANSAMT]]&lt;0,Table_GL_DATA_QUERY[[#This Row],[TRANSAMT]],0)</f>
        <v>0</v>
      </c>
      <c r="R3321" t="s">
        <v>31</v>
      </c>
      <c r="S3321" t="s">
        <v>27</v>
      </c>
    </row>
    <row r="3322" spans="1:19" x14ac:dyDescent="0.25">
      <c r="A3322" s="6">
        <v>20210712</v>
      </c>
      <c r="B3322" t="s">
        <v>768</v>
      </c>
      <c r="C3322" t="s">
        <v>3682</v>
      </c>
      <c r="D3322" t="s">
        <v>17743</v>
      </c>
      <c r="E3322" t="s">
        <v>30</v>
      </c>
      <c r="F3322" t="s">
        <v>58</v>
      </c>
      <c r="G3322" t="s">
        <v>230</v>
      </c>
      <c r="H3322">
        <v>0</v>
      </c>
      <c r="I3322">
        <v>0</v>
      </c>
      <c r="J3322" t="s">
        <v>473</v>
      </c>
      <c r="K3322" t="s">
        <v>963</v>
      </c>
      <c r="L3322" t="s">
        <v>17866</v>
      </c>
      <c r="M33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22" t="s">
        <v>17867</v>
      </c>
      <c r="O3322" s="4">
        <v>6091164</v>
      </c>
      <c r="P3322" s="4">
        <f>IF(Table_GL_DATA_QUERY[[#This Row],[TRANSAMT]]&gt;0,Table_GL_DATA_QUERY[[#This Row],[TRANSAMT]],0)</f>
        <v>6091164</v>
      </c>
      <c r="Q3322" s="4">
        <f>-IF(Table_GL_DATA_QUERY[[#This Row],[TRANSAMT]]&lt;0,Table_GL_DATA_QUERY[[#This Row],[TRANSAMT]],0)</f>
        <v>0</v>
      </c>
      <c r="R3322" t="s">
        <v>31</v>
      </c>
      <c r="S3322" t="s">
        <v>27</v>
      </c>
    </row>
    <row r="3323" spans="1:19" x14ac:dyDescent="0.25">
      <c r="A3323" s="6">
        <v>20210712</v>
      </c>
      <c r="B3323" t="s">
        <v>768</v>
      </c>
      <c r="C3323" t="s">
        <v>3682</v>
      </c>
      <c r="D3323" t="s">
        <v>17743</v>
      </c>
      <c r="E3323" t="s">
        <v>71</v>
      </c>
      <c r="F3323" t="s">
        <v>24</v>
      </c>
      <c r="G3323" t="s">
        <v>230</v>
      </c>
      <c r="H3323">
        <v>0</v>
      </c>
      <c r="I3323">
        <v>0</v>
      </c>
      <c r="J3323" t="s">
        <v>473</v>
      </c>
      <c r="K3323" t="s">
        <v>17868</v>
      </c>
      <c r="L3323" t="s">
        <v>17869</v>
      </c>
      <c r="M33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23" t="s">
        <v>2664</v>
      </c>
      <c r="O3323" s="4">
        <v>1454.54</v>
      </c>
      <c r="P3323" s="4">
        <f>IF(Table_GL_DATA_QUERY[[#This Row],[TRANSAMT]]&gt;0,Table_GL_DATA_QUERY[[#This Row],[TRANSAMT]],0)</f>
        <v>1454.54</v>
      </c>
      <c r="Q3323" s="4">
        <f>-IF(Table_GL_DATA_QUERY[[#This Row],[TRANSAMT]]&lt;0,Table_GL_DATA_QUERY[[#This Row],[TRANSAMT]],0)</f>
        <v>0</v>
      </c>
      <c r="R3323" t="s">
        <v>31</v>
      </c>
      <c r="S3323" t="s">
        <v>43</v>
      </c>
    </row>
    <row r="3324" spans="1:19" x14ac:dyDescent="0.25">
      <c r="A3324" s="6">
        <v>20210712</v>
      </c>
      <c r="B3324" t="s">
        <v>768</v>
      </c>
      <c r="C3324" t="s">
        <v>3682</v>
      </c>
      <c r="D3324" t="s">
        <v>17743</v>
      </c>
      <c r="E3324" t="s">
        <v>57</v>
      </c>
      <c r="F3324" t="s">
        <v>24</v>
      </c>
      <c r="G3324" t="s">
        <v>230</v>
      </c>
      <c r="H3324">
        <v>0</v>
      </c>
      <c r="I3324">
        <v>0</v>
      </c>
      <c r="J3324" t="s">
        <v>473</v>
      </c>
      <c r="K3324" t="s">
        <v>17868</v>
      </c>
      <c r="L3324" t="s">
        <v>17870</v>
      </c>
      <c r="M33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24" t="s">
        <v>2664</v>
      </c>
      <c r="O3324" s="4">
        <v>1192955.03</v>
      </c>
      <c r="P3324" s="4">
        <f>IF(Table_GL_DATA_QUERY[[#This Row],[TRANSAMT]]&gt;0,Table_GL_DATA_QUERY[[#This Row],[TRANSAMT]],0)</f>
        <v>1192955.03</v>
      </c>
      <c r="Q3324" s="4">
        <f>-IF(Table_GL_DATA_QUERY[[#This Row],[TRANSAMT]]&lt;0,Table_GL_DATA_QUERY[[#This Row],[TRANSAMT]],0)</f>
        <v>0</v>
      </c>
      <c r="R3324" t="s">
        <v>31</v>
      </c>
      <c r="S3324" t="s">
        <v>43</v>
      </c>
    </row>
    <row r="3325" spans="1:19" x14ac:dyDescent="0.25">
      <c r="A3325" s="6">
        <v>20210712</v>
      </c>
      <c r="B3325" t="s">
        <v>768</v>
      </c>
      <c r="C3325" t="s">
        <v>3682</v>
      </c>
      <c r="D3325" t="s">
        <v>17743</v>
      </c>
      <c r="E3325" t="s">
        <v>72</v>
      </c>
      <c r="F3325" t="s">
        <v>24</v>
      </c>
      <c r="G3325" t="s">
        <v>230</v>
      </c>
      <c r="H3325">
        <v>0</v>
      </c>
      <c r="I3325">
        <v>0</v>
      </c>
      <c r="J3325" t="s">
        <v>473</v>
      </c>
      <c r="K3325" t="s">
        <v>17868</v>
      </c>
      <c r="L3325" t="s">
        <v>17871</v>
      </c>
      <c r="M33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25" t="s">
        <v>2664</v>
      </c>
      <c r="O3325" s="4">
        <v>4110879.42</v>
      </c>
      <c r="P3325" s="4">
        <f>IF(Table_GL_DATA_QUERY[[#This Row],[TRANSAMT]]&gt;0,Table_GL_DATA_QUERY[[#This Row],[TRANSAMT]],0)</f>
        <v>4110879.42</v>
      </c>
      <c r="Q3325" s="4">
        <f>-IF(Table_GL_DATA_QUERY[[#This Row],[TRANSAMT]]&lt;0,Table_GL_DATA_QUERY[[#This Row],[TRANSAMT]],0)</f>
        <v>0</v>
      </c>
      <c r="R3325" t="s">
        <v>31</v>
      </c>
      <c r="S3325" t="s">
        <v>43</v>
      </c>
    </row>
    <row r="3326" spans="1:19" x14ac:dyDescent="0.25">
      <c r="A3326" s="6">
        <v>20210713</v>
      </c>
      <c r="B3326" t="s">
        <v>768</v>
      </c>
      <c r="C3326" t="s">
        <v>3682</v>
      </c>
      <c r="D3326" t="s">
        <v>17743</v>
      </c>
      <c r="E3326" t="s">
        <v>73</v>
      </c>
      <c r="F3326" t="s">
        <v>41</v>
      </c>
      <c r="G3326" t="s">
        <v>230</v>
      </c>
      <c r="H3326">
        <v>0</v>
      </c>
      <c r="I3326">
        <v>0</v>
      </c>
      <c r="J3326" t="s">
        <v>473</v>
      </c>
      <c r="K3326" t="s">
        <v>17872</v>
      </c>
      <c r="L3326" t="s">
        <v>17873</v>
      </c>
      <c r="M33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26" t="s">
        <v>17874</v>
      </c>
      <c r="O3326" s="4">
        <v>401348</v>
      </c>
      <c r="P3326" s="4">
        <f>IF(Table_GL_DATA_QUERY[[#This Row],[TRANSAMT]]&gt;0,Table_GL_DATA_QUERY[[#This Row],[TRANSAMT]],0)</f>
        <v>401348</v>
      </c>
      <c r="Q3326" s="4">
        <f>-IF(Table_GL_DATA_QUERY[[#This Row],[TRANSAMT]]&lt;0,Table_GL_DATA_QUERY[[#This Row],[TRANSAMT]],0)</f>
        <v>0</v>
      </c>
      <c r="R3326" t="s">
        <v>31</v>
      </c>
      <c r="S3326" t="s">
        <v>27</v>
      </c>
    </row>
    <row r="3327" spans="1:19" x14ac:dyDescent="0.25">
      <c r="A3327" s="6">
        <v>20210713</v>
      </c>
      <c r="B3327" t="s">
        <v>768</v>
      </c>
      <c r="C3327" t="s">
        <v>3682</v>
      </c>
      <c r="D3327" t="s">
        <v>17743</v>
      </c>
      <c r="E3327" t="s">
        <v>74</v>
      </c>
      <c r="F3327" t="s">
        <v>41</v>
      </c>
      <c r="G3327" t="s">
        <v>230</v>
      </c>
      <c r="H3327">
        <v>0</v>
      </c>
      <c r="I3327">
        <v>0</v>
      </c>
      <c r="J3327" t="s">
        <v>473</v>
      </c>
      <c r="K3327" t="s">
        <v>12795</v>
      </c>
      <c r="L3327" t="s">
        <v>17875</v>
      </c>
      <c r="M33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27" t="s">
        <v>17849</v>
      </c>
      <c r="O3327" s="4">
        <v>35705</v>
      </c>
      <c r="P3327" s="4">
        <f>IF(Table_GL_DATA_QUERY[[#This Row],[TRANSAMT]]&gt;0,Table_GL_DATA_QUERY[[#This Row],[TRANSAMT]],0)</f>
        <v>35705</v>
      </c>
      <c r="Q3327" s="4">
        <f>-IF(Table_GL_DATA_QUERY[[#This Row],[TRANSAMT]]&lt;0,Table_GL_DATA_QUERY[[#This Row],[TRANSAMT]],0)</f>
        <v>0</v>
      </c>
      <c r="R3327" t="s">
        <v>31</v>
      </c>
      <c r="S3327" t="s">
        <v>27</v>
      </c>
    </row>
    <row r="3328" spans="1:19" x14ac:dyDescent="0.25">
      <c r="A3328" s="6">
        <v>20210713</v>
      </c>
      <c r="B3328" t="s">
        <v>768</v>
      </c>
      <c r="C3328" t="s">
        <v>3682</v>
      </c>
      <c r="D3328" t="s">
        <v>17743</v>
      </c>
      <c r="E3328" t="s">
        <v>75</v>
      </c>
      <c r="F3328" t="s">
        <v>41</v>
      </c>
      <c r="G3328" t="s">
        <v>230</v>
      </c>
      <c r="H3328">
        <v>0</v>
      </c>
      <c r="I3328">
        <v>0</v>
      </c>
      <c r="J3328" t="s">
        <v>473</v>
      </c>
      <c r="K3328" t="s">
        <v>963</v>
      </c>
      <c r="L3328" t="s">
        <v>17876</v>
      </c>
      <c r="M33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28" t="s">
        <v>17867</v>
      </c>
      <c r="O3328" s="4">
        <v>192849</v>
      </c>
      <c r="P3328" s="4">
        <f>IF(Table_GL_DATA_QUERY[[#This Row],[TRANSAMT]]&gt;0,Table_GL_DATA_QUERY[[#This Row],[TRANSAMT]],0)</f>
        <v>192849</v>
      </c>
      <c r="Q3328" s="4">
        <f>-IF(Table_GL_DATA_QUERY[[#This Row],[TRANSAMT]]&lt;0,Table_GL_DATA_QUERY[[#This Row],[TRANSAMT]],0)</f>
        <v>0</v>
      </c>
      <c r="R3328" t="s">
        <v>31</v>
      </c>
      <c r="S3328" t="s">
        <v>27</v>
      </c>
    </row>
    <row r="3329" spans="1:19" x14ac:dyDescent="0.25">
      <c r="A3329" s="6">
        <v>20210714</v>
      </c>
      <c r="B3329" t="s">
        <v>768</v>
      </c>
      <c r="C3329" t="s">
        <v>3682</v>
      </c>
      <c r="D3329" t="s">
        <v>17743</v>
      </c>
      <c r="E3329" t="s">
        <v>76</v>
      </c>
      <c r="F3329" t="s">
        <v>58</v>
      </c>
      <c r="G3329" t="s">
        <v>230</v>
      </c>
      <c r="H3329">
        <v>0</v>
      </c>
      <c r="I3329">
        <v>0</v>
      </c>
      <c r="J3329" t="s">
        <v>473</v>
      </c>
      <c r="K3329" t="s">
        <v>17877</v>
      </c>
      <c r="L3329" t="s">
        <v>17878</v>
      </c>
      <c r="M33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29" t="s">
        <v>17879</v>
      </c>
      <c r="O3329" s="4">
        <v>352615</v>
      </c>
      <c r="P3329" s="4">
        <f>IF(Table_GL_DATA_QUERY[[#This Row],[TRANSAMT]]&gt;0,Table_GL_DATA_QUERY[[#This Row],[TRANSAMT]],0)</f>
        <v>352615</v>
      </c>
      <c r="Q3329" s="4">
        <f>-IF(Table_GL_DATA_QUERY[[#This Row],[TRANSAMT]]&lt;0,Table_GL_DATA_QUERY[[#This Row],[TRANSAMT]],0)</f>
        <v>0</v>
      </c>
      <c r="R3329" t="s">
        <v>31</v>
      </c>
      <c r="S3329" t="s">
        <v>27</v>
      </c>
    </row>
    <row r="3330" spans="1:19" x14ac:dyDescent="0.25">
      <c r="A3330" s="6">
        <v>20210714</v>
      </c>
      <c r="B3330" t="s">
        <v>768</v>
      </c>
      <c r="C3330" t="s">
        <v>3682</v>
      </c>
      <c r="D3330" t="s">
        <v>17743</v>
      </c>
      <c r="E3330" t="s">
        <v>77</v>
      </c>
      <c r="F3330" t="s">
        <v>41</v>
      </c>
      <c r="G3330" t="s">
        <v>230</v>
      </c>
      <c r="H3330">
        <v>0</v>
      </c>
      <c r="I3330">
        <v>0</v>
      </c>
      <c r="J3330" t="s">
        <v>473</v>
      </c>
      <c r="K3330" t="s">
        <v>17880</v>
      </c>
      <c r="L3330" t="s">
        <v>17881</v>
      </c>
      <c r="M33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0" t="s">
        <v>17882</v>
      </c>
      <c r="O3330" s="4">
        <v>986637</v>
      </c>
      <c r="P3330" s="4">
        <f>IF(Table_GL_DATA_QUERY[[#This Row],[TRANSAMT]]&gt;0,Table_GL_DATA_QUERY[[#This Row],[TRANSAMT]],0)</f>
        <v>986637</v>
      </c>
      <c r="Q3330" s="4">
        <f>-IF(Table_GL_DATA_QUERY[[#This Row],[TRANSAMT]]&lt;0,Table_GL_DATA_QUERY[[#This Row],[TRANSAMT]],0)</f>
        <v>0</v>
      </c>
      <c r="R3330" t="s">
        <v>31</v>
      </c>
      <c r="S3330" t="s">
        <v>27</v>
      </c>
    </row>
    <row r="3331" spans="1:19" x14ac:dyDescent="0.25">
      <c r="A3331" s="6">
        <v>20210715</v>
      </c>
      <c r="B3331" t="s">
        <v>768</v>
      </c>
      <c r="C3331" t="s">
        <v>3682</v>
      </c>
      <c r="D3331" t="s">
        <v>17743</v>
      </c>
      <c r="E3331" t="s">
        <v>78</v>
      </c>
      <c r="F3331" t="s">
        <v>58</v>
      </c>
      <c r="G3331" t="s">
        <v>230</v>
      </c>
      <c r="H3331">
        <v>0</v>
      </c>
      <c r="I3331">
        <v>0</v>
      </c>
      <c r="J3331" t="s">
        <v>473</v>
      </c>
      <c r="K3331" t="s">
        <v>17782</v>
      </c>
      <c r="L3331" t="s">
        <v>17883</v>
      </c>
      <c r="M33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1" t="s">
        <v>17784</v>
      </c>
      <c r="O3331" s="4">
        <v>34332</v>
      </c>
      <c r="P3331" s="4">
        <f>IF(Table_GL_DATA_QUERY[[#This Row],[TRANSAMT]]&gt;0,Table_GL_DATA_QUERY[[#This Row],[TRANSAMT]],0)</f>
        <v>34332</v>
      </c>
      <c r="Q3331" s="4">
        <f>-IF(Table_GL_DATA_QUERY[[#This Row],[TRANSAMT]]&lt;0,Table_GL_DATA_QUERY[[#This Row],[TRANSAMT]],0)</f>
        <v>0</v>
      </c>
      <c r="R3331" t="s">
        <v>31</v>
      </c>
      <c r="S3331" t="s">
        <v>27</v>
      </c>
    </row>
    <row r="3332" spans="1:19" x14ac:dyDescent="0.25">
      <c r="A3332" s="6">
        <v>20210715</v>
      </c>
      <c r="B3332" t="s">
        <v>768</v>
      </c>
      <c r="C3332" t="s">
        <v>3682</v>
      </c>
      <c r="D3332" t="s">
        <v>17743</v>
      </c>
      <c r="E3332" t="s">
        <v>79</v>
      </c>
      <c r="F3332" t="s">
        <v>41</v>
      </c>
      <c r="G3332" t="s">
        <v>230</v>
      </c>
      <c r="H3332">
        <v>0</v>
      </c>
      <c r="I3332">
        <v>0</v>
      </c>
      <c r="J3332" t="s">
        <v>473</v>
      </c>
      <c r="K3332" t="s">
        <v>17884</v>
      </c>
      <c r="L3332" t="s">
        <v>17885</v>
      </c>
      <c r="M33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2" t="s">
        <v>17886</v>
      </c>
      <c r="O3332" s="4">
        <v>182573</v>
      </c>
      <c r="P3332" s="4">
        <f>IF(Table_GL_DATA_QUERY[[#This Row],[TRANSAMT]]&gt;0,Table_GL_DATA_QUERY[[#This Row],[TRANSAMT]],0)</f>
        <v>182573</v>
      </c>
      <c r="Q3332" s="4">
        <f>-IF(Table_GL_DATA_QUERY[[#This Row],[TRANSAMT]]&lt;0,Table_GL_DATA_QUERY[[#This Row],[TRANSAMT]],0)</f>
        <v>0</v>
      </c>
      <c r="R3332" t="s">
        <v>31</v>
      </c>
      <c r="S3332" t="s">
        <v>27</v>
      </c>
    </row>
    <row r="3333" spans="1:19" x14ac:dyDescent="0.25">
      <c r="A3333" s="6">
        <v>20210716</v>
      </c>
      <c r="B3333" t="s">
        <v>768</v>
      </c>
      <c r="C3333" t="s">
        <v>3682</v>
      </c>
      <c r="D3333" t="s">
        <v>17743</v>
      </c>
      <c r="E3333" t="s">
        <v>80</v>
      </c>
      <c r="F3333" t="s">
        <v>24</v>
      </c>
      <c r="G3333" t="s">
        <v>230</v>
      </c>
      <c r="H3333">
        <v>0</v>
      </c>
      <c r="I3333">
        <v>0</v>
      </c>
      <c r="J3333" t="s">
        <v>473</v>
      </c>
      <c r="K3333" t="s">
        <v>17868</v>
      </c>
      <c r="L3333" t="s">
        <v>17887</v>
      </c>
      <c r="M33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3" t="s">
        <v>2664</v>
      </c>
      <c r="O3333" s="4">
        <v>3855.52</v>
      </c>
      <c r="P3333" s="4">
        <f>IF(Table_GL_DATA_QUERY[[#This Row],[TRANSAMT]]&gt;0,Table_GL_DATA_QUERY[[#This Row],[TRANSAMT]],0)</f>
        <v>3855.52</v>
      </c>
      <c r="Q3333" s="4">
        <f>-IF(Table_GL_DATA_QUERY[[#This Row],[TRANSAMT]]&lt;0,Table_GL_DATA_QUERY[[#This Row],[TRANSAMT]],0)</f>
        <v>0</v>
      </c>
      <c r="R3333" t="s">
        <v>31</v>
      </c>
      <c r="S3333" t="s">
        <v>43</v>
      </c>
    </row>
    <row r="3334" spans="1:19" x14ac:dyDescent="0.25">
      <c r="A3334" s="6">
        <v>20210721</v>
      </c>
      <c r="B3334" t="s">
        <v>768</v>
      </c>
      <c r="C3334" t="s">
        <v>3682</v>
      </c>
      <c r="D3334" t="s">
        <v>17743</v>
      </c>
      <c r="E3334" t="s">
        <v>158</v>
      </c>
      <c r="F3334" t="s">
        <v>41</v>
      </c>
      <c r="G3334" t="s">
        <v>230</v>
      </c>
      <c r="H3334">
        <v>0</v>
      </c>
      <c r="I3334">
        <v>0</v>
      </c>
      <c r="J3334" t="s">
        <v>473</v>
      </c>
      <c r="K3334" t="s">
        <v>17888</v>
      </c>
      <c r="L3334" t="s">
        <v>17889</v>
      </c>
      <c r="M33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4" t="s">
        <v>17890</v>
      </c>
      <c r="O3334" s="4">
        <v>249902</v>
      </c>
      <c r="P3334" s="4">
        <f>IF(Table_GL_DATA_QUERY[[#This Row],[TRANSAMT]]&gt;0,Table_GL_DATA_QUERY[[#This Row],[TRANSAMT]],0)</f>
        <v>249902</v>
      </c>
      <c r="Q3334" s="4">
        <f>-IF(Table_GL_DATA_QUERY[[#This Row],[TRANSAMT]]&lt;0,Table_GL_DATA_QUERY[[#This Row],[TRANSAMT]],0)</f>
        <v>0</v>
      </c>
      <c r="R3334" t="s">
        <v>31</v>
      </c>
      <c r="S3334" t="s">
        <v>27</v>
      </c>
    </row>
    <row r="3335" spans="1:19" x14ac:dyDescent="0.25">
      <c r="A3335" s="6">
        <v>20210722</v>
      </c>
      <c r="B3335" t="s">
        <v>768</v>
      </c>
      <c r="C3335" t="s">
        <v>3682</v>
      </c>
      <c r="D3335" t="s">
        <v>17743</v>
      </c>
      <c r="E3335" t="s">
        <v>159</v>
      </c>
      <c r="F3335" t="s">
        <v>24</v>
      </c>
      <c r="G3335" t="s">
        <v>230</v>
      </c>
      <c r="H3335">
        <v>0</v>
      </c>
      <c r="I3335">
        <v>0</v>
      </c>
      <c r="J3335" t="s">
        <v>473</v>
      </c>
      <c r="K3335" t="s">
        <v>17891</v>
      </c>
      <c r="L3335" t="s">
        <v>17892</v>
      </c>
      <c r="M33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5" t="s">
        <v>17893</v>
      </c>
      <c r="O3335" s="4">
        <v>5037</v>
      </c>
      <c r="P3335" s="4">
        <f>IF(Table_GL_DATA_QUERY[[#This Row],[TRANSAMT]]&gt;0,Table_GL_DATA_QUERY[[#This Row],[TRANSAMT]],0)</f>
        <v>5037</v>
      </c>
      <c r="Q3335" s="4">
        <f>-IF(Table_GL_DATA_QUERY[[#This Row],[TRANSAMT]]&lt;0,Table_GL_DATA_QUERY[[#This Row],[TRANSAMT]],0)</f>
        <v>0</v>
      </c>
      <c r="R3335" t="s">
        <v>31</v>
      </c>
      <c r="S3335" t="s">
        <v>43</v>
      </c>
    </row>
    <row r="3336" spans="1:19" x14ac:dyDescent="0.25">
      <c r="A3336" s="6">
        <v>20210722</v>
      </c>
      <c r="B3336" t="s">
        <v>768</v>
      </c>
      <c r="C3336" t="s">
        <v>3682</v>
      </c>
      <c r="D3336" t="s">
        <v>17743</v>
      </c>
      <c r="E3336" t="s">
        <v>160</v>
      </c>
      <c r="F3336" t="s">
        <v>180</v>
      </c>
      <c r="G3336" t="s">
        <v>230</v>
      </c>
      <c r="H3336">
        <v>0</v>
      </c>
      <c r="I3336">
        <v>0</v>
      </c>
      <c r="J3336" t="s">
        <v>473</v>
      </c>
      <c r="K3336" t="s">
        <v>17894</v>
      </c>
      <c r="L3336" t="s">
        <v>17895</v>
      </c>
      <c r="M33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6" t="s">
        <v>2089</v>
      </c>
      <c r="O3336" s="4">
        <v>445203</v>
      </c>
      <c r="P3336" s="4">
        <f>IF(Table_GL_DATA_QUERY[[#This Row],[TRANSAMT]]&gt;0,Table_GL_DATA_QUERY[[#This Row],[TRANSAMT]],0)</f>
        <v>445203</v>
      </c>
      <c r="Q3336" s="4">
        <f>-IF(Table_GL_DATA_QUERY[[#This Row],[TRANSAMT]]&lt;0,Table_GL_DATA_QUERY[[#This Row],[TRANSAMT]],0)</f>
        <v>0</v>
      </c>
      <c r="R3336" t="s">
        <v>31</v>
      </c>
      <c r="S3336" t="s">
        <v>27</v>
      </c>
    </row>
    <row r="3337" spans="1:19" x14ac:dyDescent="0.25">
      <c r="A3337" s="6">
        <v>20210726</v>
      </c>
      <c r="B3337" t="s">
        <v>768</v>
      </c>
      <c r="C3337" t="s">
        <v>3682</v>
      </c>
      <c r="D3337" t="s">
        <v>17743</v>
      </c>
      <c r="E3337" t="s">
        <v>161</v>
      </c>
      <c r="F3337" t="s">
        <v>58</v>
      </c>
      <c r="G3337" t="s">
        <v>230</v>
      </c>
      <c r="H3337">
        <v>0</v>
      </c>
      <c r="I3337">
        <v>0</v>
      </c>
      <c r="J3337" t="s">
        <v>473</v>
      </c>
      <c r="K3337" t="s">
        <v>17856</v>
      </c>
      <c r="L3337" t="s">
        <v>17896</v>
      </c>
      <c r="M33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7" t="s">
        <v>17858</v>
      </c>
      <c r="O3337" s="4">
        <v>44883.12</v>
      </c>
      <c r="P3337" s="4">
        <f>IF(Table_GL_DATA_QUERY[[#This Row],[TRANSAMT]]&gt;0,Table_GL_DATA_QUERY[[#This Row],[TRANSAMT]],0)</f>
        <v>44883.12</v>
      </c>
      <c r="Q3337" s="4">
        <f>-IF(Table_GL_DATA_QUERY[[#This Row],[TRANSAMT]]&lt;0,Table_GL_DATA_QUERY[[#This Row],[TRANSAMT]],0)</f>
        <v>0</v>
      </c>
      <c r="R3337" t="s">
        <v>31</v>
      </c>
      <c r="S3337" t="s">
        <v>27</v>
      </c>
    </row>
    <row r="3338" spans="1:19" x14ac:dyDescent="0.25">
      <c r="A3338" s="6">
        <v>20210726</v>
      </c>
      <c r="B3338" t="s">
        <v>768</v>
      </c>
      <c r="C3338" t="s">
        <v>3682</v>
      </c>
      <c r="D3338" t="s">
        <v>17743</v>
      </c>
      <c r="E3338" t="s">
        <v>162</v>
      </c>
      <c r="F3338" t="s">
        <v>58</v>
      </c>
      <c r="G3338" t="s">
        <v>230</v>
      </c>
      <c r="H3338">
        <v>0</v>
      </c>
      <c r="I3338">
        <v>0</v>
      </c>
      <c r="J3338" t="s">
        <v>473</v>
      </c>
      <c r="K3338" t="s">
        <v>17779</v>
      </c>
      <c r="L3338" t="s">
        <v>17897</v>
      </c>
      <c r="M33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8" t="s">
        <v>17898</v>
      </c>
      <c r="O3338" s="4">
        <v>66872</v>
      </c>
      <c r="P3338" s="4">
        <f>IF(Table_GL_DATA_QUERY[[#This Row],[TRANSAMT]]&gt;0,Table_GL_DATA_QUERY[[#This Row],[TRANSAMT]],0)</f>
        <v>66872</v>
      </c>
      <c r="Q3338" s="4">
        <f>-IF(Table_GL_DATA_QUERY[[#This Row],[TRANSAMT]]&lt;0,Table_GL_DATA_QUERY[[#This Row],[TRANSAMT]],0)</f>
        <v>0</v>
      </c>
      <c r="R3338" t="s">
        <v>31</v>
      </c>
      <c r="S3338" t="s">
        <v>27</v>
      </c>
    </row>
    <row r="3339" spans="1:19" x14ac:dyDescent="0.25">
      <c r="A3339" s="6">
        <v>20210726</v>
      </c>
      <c r="B3339" t="s">
        <v>768</v>
      </c>
      <c r="C3339" t="s">
        <v>3682</v>
      </c>
      <c r="D3339" t="s">
        <v>17743</v>
      </c>
      <c r="E3339" t="s">
        <v>165</v>
      </c>
      <c r="F3339" t="s">
        <v>58</v>
      </c>
      <c r="G3339" t="s">
        <v>230</v>
      </c>
      <c r="H3339">
        <v>0</v>
      </c>
      <c r="I3339">
        <v>0</v>
      </c>
      <c r="J3339" t="s">
        <v>473</v>
      </c>
      <c r="K3339" t="s">
        <v>17776</v>
      </c>
      <c r="L3339" t="s">
        <v>17899</v>
      </c>
      <c r="M33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39" t="s">
        <v>17900</v>
      </c>
      <c r="O3339" s="4">
        <v>42579</v>
      </c>
      <c r="P3339" s="4">
        <f>IF(Table_GL_DATA_QUERY[[#This Row],[TRANSAMT]]&gt;0,Table_GL_DATA_QUERY[[#This Row],[TRANSAMT]],0)</f>
        <v>42579</v>
      </c>
      <c r="Q3339" s="4">
        <f>-IF(Table_GL_DATA_QUERY[[#This Row],[TRANSAMT]]&lt;0,Table_GL_DATA_QUERY[[#This Row],[TRANSAMT]],0)</f>
        <v>0</v>
      </c>
      <c r="R3339" t="s">
        <v>31</v>
      </c>
      <c r="S3339" t="s">
        <v>27</v>
      </c>
    </row>
    <row r="3340" spans="1:19" x14ac:dyDescent="0.25">
      <c r="A3340" s="6">
        <v>20210726</v>
      </c>
      <c r="B3340" t="s">
        <v>768</v>
      </c>
      <c r="C3340" t="s">
        <v>3682</v>
      </c>
      <c r="D3340" t="s">
        <v>17743</v>
      </c>
      <c r="E3340" t="s">
        <v>166</v>
      </c>
      <c r="F3340" t="s">
        <v>41</v>
      </c>
      <c r="G3340" t="s">
        <v>230</v>
      </c>
      <c r="H3340">
        <v>0</v>
      </c>
      <c r="I3340">
        <v>0</v>
      </c>
      <c r="J3340" t="s">
        <v>473</v>
      </c>
      <c r="K3340" t="s">
        <v>17797</v>
      </c>
      <c r="L3340" t="s">
        <v>17901</v>
      </c>
      <c r="M33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0" t="s">
        <v>17902</v>
      </c>
      <c r="O3340" s="4">
        <v>63474</v>
      </c>
      <c r="P3340" s="4">
        <f>IF(Table_GL_DATA_QUERY[[#This Row],[TRANSAMT]]&gt;0,Table_GL_DATA_QUERY[[#This Row],[TRANSAMT]],0)</f>
        <v>63474</v>
      </c>
      <c r="Q3340" s="4">
        <f>-IF(Table_GL_DATA_QUERY[[#This Row],[TRANSAMT]]&lt;0,Table_GL_DATA_QUERY[[#This Row],[TRANSAMT]],0)</f>
        <v>0</v>
      </c>
      <c r="R3340" t="s">
        <v>31</v>
      </c>
      <c r="S3340" t="s">
        <v>27</v>
      </c>
    </row>
    <row r="3341" spans="1:19" x14ac:dyDescent="0.25">
      <c r="A3341" s="6">
        <v>20210726</v>
      </c>
      <c r="B3341" t="s">
        <v>768</v>
      </c>
      <c r="C3341" t="s">
        <v>3682</v>
      </c>
      <c r="D3341" t="s">
        <v>17743</v>
      </c>
      <c r="E3341" t="s">
        <v>167</v>
      </c>
      <c r="F3341" t="s">
        <v>58</v>
      </c>
      <c r="G3341" t="s">
        <v>230</v>
      </c>
      <c r="H3341">
        <v>0</v>
      </c>
      <c r="I3341">
        <v>0</v>
      </c>
      <c r="J3341" t="s">
        <v>473</v>
      </c>
      <c r="K3341" t="s">
        <v>2199</v>
      </c>
      <c r="L3341" t="s">
        <v>17903</v>
      </c>
      <c r="M33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1" t="s">
        <v>17904</v>
      </c>
      <c r="O3341" s="4">
        <v>26316</v>
      </c>
      <c r="P3341" s="4">
        <f>IF(Table_GL_DATA_QUERY[[#This Row],[TRANSAMT]]&gt;0,Table_GL_DATA_QUERY[[#This Row],[TRANSAMT]],0)</f>
        <v>26316</v>
      </c>
      <c r="Q3341" s="4">
        <f>-IF(Table_GL_DATA_QUERY[[#This Row],[TRANSAMT]]&lt;0,Table_GL_DATA_QUERY[[#This Row],[TRANSAMT]],0)</f>
        <v>0</v>
      </c>
      <c r="R3341" t="s">
        <v>31</v>
      </c>
      <c r="S3341" t="s">
        <v>27</v>
      </c>
    </row>
    <row r="3342" spans="1:19" x14ac:dyDescent="0.25">
      <c r="A3342" s="6">
        <v>20210726</v>
      </c>
      <c r="B3342" t="s">
        <v>768</v>
      </c>
      <c r="C3342" t="s">
        <v>3682</v>
      </c>
      <c r="D3342" t="s">
        <v>17743</v>
      </c>
      <c r="E3342" t="s">
        <v>168</v>
      </c>
      <c r="F3342" t="s">
        <v>58</v>
      </c>
      <c r="G3342" t="s">
        <v>230</v>
      </c>
      <c r="H3342">
        <v>0</v>
      </c>
      <c r="I3342">
        <v>0</v>
      </c>
      <c r="J3342" t="s">
        <v>473</v>
      </c>
      <c r="K3342" t="s">
        <v>951</v>
      </c>
      <c r="L3342" t="s">
        <v>17905</v>
      </c>
      <c r="M33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2" t="s">
        <v>17906</v>
      </c>
      <c r="O3342" s="4">
        <v>89179</v>
      </c>
      <c r="P3342" s="4">
        <f>IF(Table_GL_DATA_QUERY[[#This Row],[TRANSAMT]]&gt;0,Table_GL_DATA_QUERY[[#This Row],[TRANSAMT]],0)</f>
        <v>89179</v>
      </c>
      <c r="Q3342" s="4">
        <f>-IF(Table_GL_DATA_QUERY[[#This Row],[TRANSAMT]]&lt;0,Table_GL_DATA_QUERY[[#This Row],[TRANSAMT]],0)</f>
        <v>0</v>
      </c>
      <c r="R3342" t="s">
        <v>31</v>
      </c>
      <c r="S3342" t="s">
        <v>27</v>
      </c>
    </row>
    <row r="3343" spans="1:19" x14ac:dyDescent="0.25">
      <c r="A3343" s="6">
        <v>20210726</v>
      </c>
      <c r="B3343" t="s">
        <v>768</v>
      </c>
      <c r="C3343" t="s">
        <v>3682</v>
      </c>
      <c r="D3343" t="s">
        <v>17743</v>
      </c>
      <c r="E3343" t="s">
        <v>169</v>
      </c>
      <c r="F3343" t="s">
        <v>41</v>
      </c>
      <c r="G3343" t="s">
        <v>230</v>
      </c>
      <c r="H3343">
        <v>0</v>
      </c>
      <c r="I3343">
        <v>0</v>
      </c>
      <c r="J3343" t="s">
        <v>473</v>
      </c>
      <c r="K3343" t="s">
        <v>17747</v>
      </c>
      <c r="L3343" t="s">
        <v>17907</v>
      </c>
      <c r="M33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3" t="s">
        <v>17908</v>
      </c>
      <c r="O3343" s="4">
        <v>6748</v>
      </c>
      <c r="P3343" s="4">
        <f>IF(Table_GL_DATA_QUERY[[#This Row],[TRANSAMT]]&gt;0,Table_GL_DATA_QUERY[[#This Row],[TRANSAMT]],0)</f>
        <v>6748</v>
      </c>
      <c r="Q3343" s="4">
        <f>-IF(Table_GL_DATA_QUERY[[#This Row],[TRANSAMT]]&lt;0,Table_GL_DATA_QUERY[[#This Row],[TRANSAMT]],0)</f>
        <v>0</v>
      </c>
      <c r="R3343" t="s">
        <v>31</v>
      </c>
      <c r="S3343" t="s">
        <v>27</v>
      </c>
    </row>
    <row r="3344" spans="1:19" x14ac:dyDescent="0.25">
      <c r="A3344" s="6">
        <v>20210708</v>
      </c>
      <c r="B3344" t="s">
        <v>768</v>
      </c>
      <c r="C3344" t="s">
        <v>3682</v>
      </c>
      <c r="D3344" t="s">
        <v>6415</v>
      </c>
      <c r="E3344" t="s">
        <v>292</v>
      </c>
      <c r="F3344" t="s">
        <v>445</v>
      </c>
      <c r="G3344" t="s">
        <v>355</v>
      </c>
      <c r="H3344">
        <v>0</v>
      </c>
      <c r="I3344">
        <v>0</v>
      </c>
      <c r="J3344" t="s">
        <v>468</v>
      </c>
      <c r="K3344" t="s">
        <v>9205</v>
      </c>
      <c r="L3344" t="s">
        <v>9206</v>
      </c>
      <c r="M33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4" t="s">
        <v>9207</v>
      </c>
      <c r="O3344" s="4">
        <v>-1199469</v>
      </c>
      <c r="P3344" s="4">
        <f>IF(Table_GL_DATA_QUERY[[#This Row],[TRANSAMT]]&gt;0,Table_GL_DATA_QUERY[[#This Row],[TRANSAMT]],0)</f>
        <v>0</v>
      </c>
      <c r="Q3344" s="4">
        <f>-IF(Table_GL_DATA_QUERY[[#This Row],[TRANSAMT]]&lt;0,Table_GL_DATA_QUERY[[#This Row],[TRANSAMT]],0)</f>
        <v>1199469</v>
      </c>
      <c r="R3344" t="s">
        <v>26</v>
      </c>
      <c r="S3344" t="s">
        <v>27</v>
      </c>
    </row>
    <row r="3345" spans="1:19" x14ac:dyDescent="0.25">
      <c r="A3345" s="6">
        <v>20210708</v>
      </c>
      <c r="B3345" t="s">
        <v>768</v>
      </c>
      <c r="C3345" t="s">
        <v>3682</v>
      </c>
      <c r="D3345" t="s">
        <v>6415</v>
      </c>
      <c r="E3345" t="s">
        <v>293</v>
      </c>
      <c r="F3345" t="s">
        <v>9208</v>
      </c>
      <c r="G3345" t="s">
        <v>355</v>
      </c>
      <c r="H3345">
        <v>0</v>
      </c>
      <c r="I3345">
        <v>0</v>
      </c>
      <c r="J3345" t="s">
        <v>468</v>
      </c>
      <c r="K3345" t="s">
        <v>9209</v>
      </c>
      <c r="L3345" t="s">
        <v>9210</v>
      </c>
      <c r="M33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5" t="s">
        <v>9211</v>
      </c>
      <c r="O3345" s="4">
        <v>-1811340</v>
      </c>
      <c r="P3345" s="4">
        <f>IF(Table_GL_DATA_QUERY[[#This Row],[TRANSAMT]]&gt;0,Table_GL_DATA_QUERY[[#This Row],[TRANSAMT]],0)</f>
        <v>0</v>
      </c>
      <c r="Q3345" s="4">
        <f>-IF(Table_GL_DATA_QUERY[[#This Row],[TRANSAMT]]&lt;0,Table_GL_DATA_QUERY[[#This Row],[TRANSAMT]],0)</f>
        <v>1811340</v>
      </c>
      <c r="R3345" t="s">
        <v>26</v>
      </c>
      <c r="S3345" t="s">
        <v>27</v>
      </c>
    </row>
    <row r="3346" spans="1:19" x14ac:dyDescent="0.25">
      <c r="A3346" s="6">
        <v>20210708</v>
      </c>
      <c r="B3346" t="s">
        <v>768</v>
      </c>
      <c r="C3346" t="s">
        <v>3682</v>
      </c>
      <c r="D3346" t="s">
        <v>6415</v>
      </c>
      <c r="E3346" t="s">
        <v>294</v>
      </c>
      <c r="F3346" t="s">
        <v>45</v>
      </c>
      <c r="G3346" t="s">
        <v>355</v>
      </c>
      <c r="H3346">
        <v>0</v>
      </c>
      <c r="I3346">
        <v>0</v>
      </c>
      <c r="J3346" t="s">
        <v>468</v>
      </c>
      <c r="K3346" t="s">
        <v>9212</v>
      </c>
      <c r="L3346" t="s">
        <v>9213</v>
      </c>
      <c r="M33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6" t="s">
        <v>9214</v>
      </c>
      <c r="O3346" s="4">
        <v>-251365</v>
      </c>
      <c r="P3346" s="4">
        <f>IF(Table_GL_DATA_QUERY[[#This Row],[TRANSAMT]]&gt;0,Table_GL_DATA_QUERY[[#This Row],[TRANSAMT]],0)</f>
        <v>0</v>
      </c>
      <c r="Q3346" s="4">
        <f>-IF(Table_GL_DATA_QUERY[[#This Row],[TRANSAMT]]&lt;0,Table_GL_DATA_QUERY[[#This Row],[TRANSAMT]],0)</f>
        <v>251365</v>
      </c>
      <c r="R3346" t="s">
        <v>26</v>
      </c>
      <c r="S3346" t="s">
        <v>27</v>
      </c>
    </row>
    <row r="3347" spans="1:19" x14ac:dyDescent="0.25">
      <c r="A3347" s="6">
        <v>20210708</v>
      </c>
      <c r="B3347" t="s">
        <v>768</v>
      </c>
      <c r="C3347" t="s">
        <v>3682</v>
      </c>
      <c r="D3347" t="s">
        <v>6415</v>
      </c>
      <c r="E3347" t="s">
        <v>295</v>
      </c>
      <c r="F3347" t="s">
        <v>24</v>
      </c>
      <c r="G3347" t="s">
        <v>355</v>
      </c>
      <c r="H3347">
        <v>0</v>
      </c>
      <c r="I3347">
        <v>0</v>
      </c>
      <c r="J3347" t="s">
        <v>468</v>
      </c>
      <c r="K3347" t="s">
        <v>9215</v>
      </c>
      <c r="L3347" t="s">
        <v>9216</v>
      </c>
      <c r="M33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7" t="s">
        <v>9217</v>
      </c>
      <c r="O3347" s="4">
        <v>-4379</v>
      </c>
      <c r="P3347" s="4">
        <f>IF(Table_GL_DATA_QUERY[[#This Row],[TRANSAMT]]&gt;0,Table_GL_DATA_QUERY[[#This Row],[TRANSAMT]],0)</f>
        <v>0</v>
      </c>
      <c r="Q3347" s="4">
        <f>-IF(Table_GL_DATA_QUERY[[#This Row],[TRANSAMT]]&lt;0,Table_GL_DATA_QUERY[[#This Row],[TRANSAMT]],0)</f>
        <v>4379</v>
      </c>
      <c r="R3347" t="s">
        <v>26</v>
      </c>
      <c r="S3347" t="s">
        <v>27</v>
      </c>
    </row>
    <row r="3348" spans="1:19" x14ac:dyDescent="0.25">
      <c r="A3348" s="6">
        <v>20210708</v>
      </c>
      <c r="B3348" t="s">
        <v>768</v>
      </c>
      <c r="C3348" t="s">
        <v>3682</v>
      </c>
      <c r="D3348" t="s">
        <v>6415</v>
      </c>
      <c r="E3348" t="s">
        <v>296</v>
      </c>
      <c r="F3348" t="s">
        <v>94</v>
      </c>
      <c r="G3348" t="s">
        <v>355</v>
      </c>
      <c r="H3348">
        <v>0</v>
      </c>
      <c r="I3348">
        <v>0</v>
      </c>
      <c r="J3348" t="s">
        <v>468</v>
      </c>
      <c r="K3348" t="s">
        <v>9218</v>
      </c>
      <c r="L3348" t="s">
        <v>9219</v>
      </c>
      <c r="M33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8" t="s">
        <v>9220</v>
      </c>
      <c r="O3348" s="4">
        <v>-72310</v>
      </c>
      <c r="P3348" s="4">
        <f>IF(Table_GL_DATA_QUERY[[#This Row],[TRANSAMT]]&gt;0,Table_GL_DATA_QUERY[[#This Row],[TRANSAMT]],0)</f>
        <v>0</v>
      </c>
      <c r="Q3348" s="4">
        <f>-IF(Table_GL_DATA_QUERY[[#This Row],[TRANSAMT]]&lt;0,Table_GL_DATA_QUERY[[#This Row],[TRANSAMT]],0)</f>
        <v>72310</v>
      </c>
      <c r="R3348" t="s">
        <v>26</v>
      </c>
      <c r="S3348" t="s">
        <v>27</v>
      </c>
    </row>
    <row r="3349" spans="1:19" x14ac:dyDescent="0.25">
      <c r="A3349" s="6">
        <v>20210708</v>
      </c>
      <c r="B3349" t="s">
        <v>768</v>
      </c>
      <c r="C3349" t="s">
        <v>3682</v>
      </c>
      <c r="D3349" t="s">
        <v>6415</v>
      </c>
      <c r="E3349" t="s">
        <v>298</v>
      </c>
      <c r="F3349" t="s">
        <v>150</v>
      </c>
      <c r="G3349" t="s">
        <v>355</v>
      </c>
      <c r="H3349">
        <v>0</v>
      </c>
      <c r="I3349">
        <v>0</v>
      </c>
      <c r="J3349" t="s">
        <v>468</v>
      </c>
      <c r="K3349" t="s">
        <v>9221</v>
      </c>
      <c r="L3349" t="s">
        <v>9222</v>
      </c>
      <c r="M33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49" t="s">
        <v>9223</v>
      </c>
      <c r="O3349" s="4">
        <v>-34481</v>
      </c>
      <c r="P3349" s="4">
        <f>IF(Table_GL_DATA_QUERY[[#This Row],[TRANSAMT]]&gt;0,Table_GL_DATA_QUERY[[#This Row],[TRANSAMT]],0)</f>
        <v>0</v>
      </c>
      <c r="Q3349" s="4">
        <f>-IF(Table_GL_DATA_QUERY[[#This Row],[TRANSAMT]]&lt;0,Table_GL_DATA_QUERY[[#This Row],[TRANSAMT]],0)</f>
        <v>34481</v>
      </c>
      <c r="R3349" t="s">
        <v>26</v>
      </c>
      <c r="S3349" t="s">
        <v>27</v>
      </c>
    </row>
    <row r="3350" spans="1:19" x14ac:dyDescent="0.25">
      <c r="A3350" s="6">
        <v>20210708</v>
      </c>
      <c r="B3350" t="s">
        <v>768</v>
      </c>
      <c r="C3350" t="s">
        <v>3682</v>
      </c>
      <c r="D3350" t="s">
        <v>6415</v>
      </c>
      <c r="E3350" t="s">
        <v>299</v>
      </c>
      <c r="F3350" t="s">
        <v>94</v>
      </c>
      <c r="G3350" t="s">
        <v>355</v>
      </c>
      <c r="H3350">
        <v>0</v>
      </c>
      <c r="I3350">
        <v>0</v>
      </c>
      <c r="J3350" t="s">
        <v>468</v>
      </c>
      <c r="K3350" t="s">
        <v>9224</v>
      </c>
      <c r="L3350" t="s">
        <v>9225</v>
      </c>
      <c r="M33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0" t="s">
        <v>9226</v>
      </c>
      <c r="O3350" s="4">
        <v>-140953</v>
      </c>
      <c r="P3350" s="4">
        <f>IF(Table_GL_DATA_QUERY[[#This Row],[TRANSAMT]]&gt;0,Table_GL_DATA_QUERY[[#This Row],[TRANSAMT]],0)</f>
        <v>0</v>
      </c>
      <c r="Q3350" s="4">
        <f>-IF(Table_GL_DATA_QUERY[[#This Row],[TRANSAMT]]&lt;0,Table_GL_DATA_QUERY[[#This Row],[TRANSAMT]],0)</f>
        <v>140953</v>
      </c>
      <c r="R3350" t="s">
        <v>26</v>
      </c>
      <c r="S3350" t="s">
        <v>27</v>
      </c>
    </row>
    <row r="3351" spans="1:19" x14ac:dyDescent="0.25">
      <c r="A3351" s="6">
        <v>20210708</v>
      </c>
      <c r="B3351" t="s">
        <v>768</v>
      </c>
      <c r="C3351" t="s">
        <v>3682</v>
      </c>
      <c r="D3351" t="s">
        <v>6415</v>
      </c>
      <c r="E3351" t="s">
        <v>300</v>
      </c>
      <c r="F3351" t="s">
        <v>1475</v>
      </c>
      <c r="G3351" t="s">
        <v>355</v>
      </c>
      <c r="H3351">
        <v>0</v>
      </c>
      <c r="I3351">
        <v>0</v>
      </c>
      <c r="J3351" t="s">
        <v>468</v>
      </c>
      <c r="K3351" t="s">
        <v>9227</v>
      </c>
      <c r="L3351" t="s">
        <v>9228</v>
      </c>
      <c r="M33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1" t="s">
        <v>9229</v>
      </c>
      <c r="O3351" s="4">
        <v>-681391</v>
      </c>
      <c r="P3351" s="4">
        <f>IF(Table_GL_DATA_QUERY[[#This Row],[TRANSAMT]]&gt;0,Table_GL_DATA_QUERY[[#This Row],[TRANSAMT]],0)</f>
        <v>0</v>
      </c>
      <c r="Q3351" s="4">
        <f>-IF(Table_GL_DATA_QUERY[[#This Row],[TRANSAMT]]&lt;0,Table_GL_DATA_QUERY[[#This Row],[TRANSAMT]],0)</f>
        <v>681391</v>
      </c>
      <c r="R3351" t="s">
        <v>26</v>
      </c>
      <c r="S3351" t="s">
        <v>27</v>
      </c>
    </row>
    <row r="3352" spans="1:19" x14ac:dyDescent="0.25">
      <c r="A3352" s="6">
        <v>20210709</v>
      </c>
      <c r="B3352" t="s">
        <v>768</v>
      </c>
      <c r="C3352" t="s">
        <v>3682</v>
      </c>
      <c r="D3352" t="s">
        <v>6415</v>
      </c>
      <c r="E3352" t="s">
        <v>301</v>
      </c>
      <c r="F3352" t="s">
        <v>3529</v>
      </c>
      <c r="G3352" t="s">
        <v>355</v>
      </c>
      <c r="H3352">
        <v>0</v>
      </c>
      <c r="I3352">
        <v>0</v>
      </c>
      <c r="J3352" t="s">
        <v>441</v>
      </c>
      <c r="K3352" t="s">
        <v>9230</v>
      </c>
      <c r="L3352" t="s">
        <v>9231</v>
      </c>
      <c r="M33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2" t="s">
        <v>9232</v>
      </c>
      <c r="O3352" s="4">
        <v>-2385803</v>
      </c>
      <c r="P3352" s="4">
        <f>IF(Table_GL_DATA_QUERY[[#This Row],[TRANSAMT]]&gt;0,Table_GL_DATA_QUERY[[#This Row],[TRANSAMT]],0)</f>
        <v>0</v>
      </c>
      <c r="Q3352" s="4">
        <f>-IF(Table_GL_DATA_QUERY[[#This Row],[TRANSAMT]]&lt;0,Table_GL_DATA_QUERY[[#This Row],[TRANSAMT]],0)</f>
        <v>2385803</v>
      </c>
      <c r="R3352" t="s">
        <v>26</v>
      </c>
      <c r="S3352" t="s">
        <v>27</v>
      </c>
    </row>
    <row r="3353" spans="1:19" x14ac:dyDescent="0.25">
      <c r="A3353" s="6">
        <v>20210709</v>
      </c>
      <c r="B3353" t="s">
        <v>768</v>
      </c>
      <c r="C3353" t="s">
        <v>3682</v>
      </c>
      <c r="D3353" t="s">
        <v>6415</v>
      </c>
      <c r="E3353" t="s">
        <v>302</v>
      </c>
      <c r="F3353" t="s">
        <v>9233</v>
      </c>
      <c r="G3353" t="s">
        <v>355</v>
      </c>
      <c r="H3353">
        <v>0</v>
      </c>
      <c r="I3353">
        <v>0</v>
      </c>
      <c r="J3353" t="s">
        <v>441</v>
      </c>
      <c r="K3353" t="s">
        <v>9234</v>
      </c>
      <c r="L3353" t="s">
        <v>9235</v>
      </c>
      <c r="M33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3" t="s">
        <v>9236</v>
      </c>
      <c r="O3353" s="4">
        <v>-4059034</v>
      </c>
      <c r="P3353" s="4">
        <f>IF(Table_GL_DATA_QUERY[[#This Row],[TRANSAMT]]&gt;0,Table_GL_DATA_QUERY[[#This Row],[TRANSAMT]],0)</f>
        <v>0</v>
      </c>
      <c r="Q3353" s="4">
        <f>-IF(Table_GL_DATA_QUERY[[#This Row],[TRANSAMT]]&lt;0,Table_GL_DATA_QUERY[[#This Row],[TRANSAMT]],0)</f>
        <v>4059034</v>
      </c>
      <c r="R3353" t="s">
        <v>26</v>
      </c>
      <c r="S3353" t="s">
        <v>27</v>
      </c>
    </row>
    <row r="3354" spans="1:19" x14ac:dyDescent="0.25">
      <c r="A3354" s="6">
        <v>20210709</v>
      </c>
      <c r="B3354" t="s">
        <v>768</v>
      </c>
      <c r="C3354" t="s">
        <v>3682</v>
      </c>
      <c r="D3354" t="s">
        <v>6415</v>
      </c>
      <c r="E3354" t="s">
        <v>303</v>
      </c>
      <c r="F3354" t="s">
        <v>9237</v>
      </c>
      <c r="G3354" t="s">
        <v>355</v>
      </c>
      <c r="H3354">
        <v>0</v>
      </c>
      <c r="I3354">
        <v>0</v>
      </c>
      <c r="J3354" t="s">
        <v>441</v>
      </c>
      <c r="K3354" t="s">
        <v>9238</v>
      </c>
      <c r="L3354" t="s">
        <v>9239</v>
      </c>
      <c r="M33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4" t="s">
        <v>9240</v>
      </c>
      <c r="O3354" s="4">
        <v>-12306613</v>
      </c>
      <c r="P3354" s="4">
        <f>IF(Table_GL_DATA_QUERY[[#This Row],[TRANSAMT]]&gt;0,Table_GL_DATA_QUERY[[#This Row],[TRANSAMT]],0)</f>
        <v>0</v>
      </c>
      <c r="Q3354" s="4">
        <f>-IF(Table_GL_DATA_QUERY[[#This Row],[TRANSAMT]]&lt;0,Table_GL_DATA_QUERY[[#This Row],[TRANSAMT]],0)</f>
        <v>12306613</v>
      </c>
      <c r="R3354" t="s">
        <v>26</v>
      </c>
      <c r="S3354" t="s">
        <v>27</v>
      </c>
    </row>
    <row r="3355" spans="1:19" x14ac:dyDescent="0.25">
      <c r="A3355" s="6">
        <v>20210709</v>
      </c>
      <c r="B3355" t="s">
        <v>768</v>
      </c>
      <c r="C3355" t="s">
        <v>3682</v>
      </c>
      <c r="D3355" t="s">
        <v>6415</v>
      </c>
      <c r="E3355" t="s">
        <v>305</v>
      </c>
      <c r="F3355" t="s">
        <v>311</v>
      </c>
      <c r="G3355" t="s">
        <v>355</v>
      </c>
      <c r="H3355">
        <v>0</v>
      </c>
      <c r="I3355">
        <v>0</v>
      </c>
      <c r="J3355" t="s">
        <v>441</v>
      </c>
      <c r="K3355" t="s">
        <v>9241</v>
      </c>
      <c r="L3355" t="s">
        <v>9242</v>
      </c>
      <c r="M33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5" t="s">
        <v>9243</v>
      </c>
      <c r="O3355" s="4">
        <v>-34812</v>
      </c>
      <c r="P3355" s="4">
        <f>IF(Table_GL_DATA_QUERY[[#This Row],[TRANSAMT]]&gt;0,Table_GL_DATA_QUERY[[#This Row],[TRANSAMT]],0)</f>
        <v>0</v>
      </c>
      <c r="Q3355" s="4">
        <f>-IF(Table_GL_DATA_QUERY[[#This Row],[TRANSAMT]]&lt;0,Table_GL_DATA_QUERY[[#This Row],[TRANSAMT]],0)</f>
        <v>34812</v>
      </c>
      <c r="R3355" t="s">
        <v>26</v>
      </c>
      <c r="S3355" t="s">
        <v>27</v>
      </c>
    </row>
    <row r="3356" spans="1:19" x14ac:dyDescent="0.25">
      <c r="A3356" s="6">
        <v>20210709</v>
      </c>
      <c r="B3356" t="s">
        <v>768</v>
      </c>
      <c r="C3356" t="s">
        <v>3682</v>
      </c>
      <c r="D3356" t="s">
        <v>6415</v>
      </c>
      <c r="E3356" t="s">
        <v>306</v>
      </c>
      <c r="F3356" t="s">
        <v>1183</v>
      </c>
      <c r="G3356" t="s">
        <v>355</v>
      </c>
      <c r="H3356">
        <v>0</v>
      </c>
      <c r="I3356">
        <v>0</v>
      </c>
      <c r="J3356" t="s">
        <v>441</v>
      </c>
      <c r="K3356" t="s">
        <v>9244</v>
      </c>
      <c r="L3356" t="s">
        <v>9245</v>
      </c>
      <c r="M33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6" t="s">
        <v>9246</v>
      </c>
      <c r="O3356" s="4">
        <v>-823483</v>
      </c>
      <c r="P3356" s="4">
        <f>IF(Table_GL_DATA_QUERY[[#This Row],[TRANSAMT]]&gt;0,Table_GL_DATA_QUERY[[#This Row],[TRANSAMT]],0)</f>
        <v>0</v>
      </c>
      <c r="Q3356" s="4">
        <f>-IF(Table_GL_DATA_QUERY[[#This Row],[TRANSAMT]]&lt;0,Table_GL_DATA_QUERY[[#This Row],[TRANSAMT]],0)</f>
        <v>823483</v>
      </c>
      <c r="R3356" t="s">
        <v>26</v>
      </c>
      <c r="S3356" t="s">
        <v>27</v>
      </c>
    </row>
    <row r="3357" spans="1:19" x14ac:dyDescent="0.25">
      <c r="A3357" s="6">
        <v>20210709</v>
      </c>
      <c r="B3357" t="s">
        <v>768</v>
      </c>
      <c r="C3357" t="s">
        <v>3682</v>
      </c>
      <c r="D3357" t="s">
        <v>6415</v>
      </c>
      <c r="E3357" t="s">
        <v>307</v>
      </c>
      <c r="F3357" t="s">
        <v>41</v>
      </c>
      <c r="G3357" t="s">
        <v>355</v>
      </c>
      <c r="H3357">
        <v>0</v>
      </c>
      <c r="I3357">
        <v>0</v>
      </c>
      <c r="J3357" t="s">
        <v>441</v>
      </c>
      <c r="K3357" t="s">
        <v>9247</v>
      </c>
      <c r="L3357" t="s">
        <v>9248</v>
      </c>
      <c r="M33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7" t="s">
        <v>9249</v>
      </c>
      <c r="O3357" s="4">
        <v>-19192</v>
      </c>
      <c r="P3357" s="4">
        <f>IF(Table_GL_DATA_QUERY[[#This Row],[TRANSAMT]]&gt;0,Table_GL_DATA_QUERY[[#This Row],[TRANSAMT]],0)</f>
        <v>0</v>
      </c>
      <c r="Q3357" s="4">
        <f>-IF(Table_GL_DATA_QUERY[[#This Row],[TRANSAMT]]&lt;0,Table_GL_DATA_QUERY[[#This Row],[TRANSAMT]],0)</f>
        <v>19192</v>
      </c>
      <c r="R3357" t="s">
        <v>26</v>
      </c>
      <c r="S3357" t="s">
        <v>27</v>
      </c>
    </row>
    <row r="3358" spans="1:19" x14ac:dyDescent="0.25">
      <c r="A3358" s="6">
        <v>20210709</v>
      </c>
      <c r="B3358" t="s">
        <v>768</v>
      </c>
      <c r="C3358" t="s">
        <v>3682</v>
      </c>
      <c r="D3358" t="s">
        <v>6415</v>
      </c>
      <c r="E3358" t="s">
        <v>308</v>
      </c>
      <c r="F3358" t="s">
        <v>370</v>
      </c>
      <c r="G3358" t="s">
        <v>355</v>
      </c>
      <c r="H3358">
        <v>0</v>
      </c>
      <c r="I3358">
        <v>0</v>
      </c>
      <c r="J3358" t="s">
        <v>441</v>
      </c>
      <c r="K3358" t="s">
        <v>9250</v>
      </c>
      <c r="L3358" t="s">
        <v>9251</v>
      </c>
      <c r="M33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8" t="s">
        <v>9252</v>
      </c>
      <c r="O3358" s="4">
        <v>-253660</v>
      </c>
      <c r="P3358" s="4">
        <f>IF(Table_GL_DATA_QUERY[[#This Row],[TRANSAMT]]&gt;0,Table_GL_DATA_QUERY[[#This Row],[TRANSAMT]],0)</f>
        <v>0</v>
      </c>
      <c r="Q3358" s="4">
        <f>-IF(Table_GL_DATA_QUERY[[#This Row],[TRANSAMT]]&lt;0,Table_GL_DATA_QUERY[[#This Row],[TRANSAMT]],0)</f>
        <v>253660</v>
      </c>
      <c r="R3358" t="s">
        <v>26</v>
      </c>
      <c r="S3358" t="s">
        <v>27</v>
      </c>
    </row>
    <row r="3359" spans="1:19" x14ac:dyDescent="0.25">
      <c r="A3359" s="6">
        <v>20210709</v>
      </c>
      <c r="B3359" t="s">
        <v>768</v>
      </c>
      <c r="C3359" t="s">
        <v>3682</v>
      </c>
      <c r="D3359" t="s">
        <v>6415</v>
      </c>
      <c r="E3359" t="s">
        <v>329</v>
      </c>
      <c r="F3359" t="s">
        <v>41</v>
      </c>
      <c r="G3359" t="s">
        <v>355</v>
      </c>
      <c r="H3359">
        <v>0</v>
      </c>
      <c r="I3359">
        <v>0</v>
      </c>
      <c r="J3359" t="s">
        <v>441</v>
      </c>
      <c r="K3359" t="s">
        <v>9253</v>
      </c>
      <c r="L3359" t="s">
        <v>9254</v>
      </c>
      <c r="M33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59" t="s">
        <v>9255</v>
      </c>
      <c r="O3359" s="4">
        <v>-40945</v>
      </c>
      <c r="P3359" s="4">
        <f>IF(Table_GL_DATA_QUERY[[#This Row],[TRANSAMT]]&gt;0,Table_GL_DATA_QUERY[[#This Row],[TRANSAMT]],0)</f>
        <v>0</v>
      </c>
      <c r="Q3359" s="4">
        <f>-IF(Table_GL_DATA_QUERY[[#This Row],[TRANSAMT]]&lt;0,Table_GL_DATA_QUERY[[#This Row],[TRANSAMT]],0)</f>
        <v>40945</v>
      </c>
      <c r="R3359" t="s">
        <v>26</v>
      </c>
      <c r="S3359" t="s">
        <v>27</v>
      </c>
    </row>
    <row r="3360" spans="1:19" x14ac:dyDescent="0.25">
      <c r="A3360" s="6">
        <v>20210709</v>
      </c>
      <c r="B3360" t="s">
        <v>768</v>
      </c>
      <c r="C3360" t="s">
        <v>3682</v>
      </c>
      <c r="D3360" t="s">
        <v>6415</v>
      </c>
      <c r="E3360" t="s">
        <v>331</v>
      </c>
      <c r="F3360" t="s">
        <v>919</v>
      </c>
      <c r="G3360" t="s">
        <v>355</v>
      </c>
      <c r="H3360">
        <v>0</v>
      </c>
      <c r="I3360">
        <v>0</v>
      </c>
      <c r="J3360" t="s">
        <v>441</v>
      </c>
      <c r="K3360" t="s">
        <v>9256</v>
      </c>
      <c r="L3360" t="s">
        <v>9257</v>
      </c>
      <c r="M33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0" t="s">
        <v>9258</v>
      </c>
      <c r="O3360" s="4">
        <v>-213988</v>
      </c>
      <c r="P3360" s="4">
        <f>IF(Table_GL_DATA_QUERY[[#This Row],[TRANSAMT]]&gt;0,Table_GL_DATA_QUERY[[#This Row],[TRANSAMT]],0)</f>
        <v>0</v>
      </c>
      <c r="Q3360" s="4">
        <f>-IF(Table_GL_DATA_QUERY[[#This Row],[TRANSAMT]]&lt;0,Table_GL_DATA_QUERY[[#This Row],[TRANSAMT]],0)</f>
        <v>213988</v>
      </c>
      <c r="R3360" t="s">
        <v>26</v>
      </c>
      <c r="S3360" t="s">
        <v>27</v>
      </c>
    </row>
    <row r="3361" spans="1:19" x14ac:dyDescent="0.25">
      <c r="A3361" s="6">
        <v>20210709</v>
      </c>
      <c r="B3361" t="s">
        <v>768</v>
      </c>
      <c r="C3361" t="s">
        <v>3682</v>
      </c>
      <c r="D3361" t="s">
        <v>6415</v>
      </c>
      <c r="E3361" t="s">
        <v>332</v>
      </c>
      <c r="F3361" t="s">
        <v>595</v>
      </c>
      <c r="G3361" t="s">
        <v>355</v>
      </c>
      <c r="H3361">
        <v>0</v>
      </c>
      <c r="I3361">
        <v>0</v>
      </c>
      <c r="J3361" t="s">
        <v>441</v>
      </c>
      <c r="K3361" t="s">
        <v>9259</v>
      </c>
      <c r="L3361" t="s">
        <v>9260</v>
      </c>
      <c r="M33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1" t="s">
        <v>9261</v>
      </c>
      <c r="O3361" s="4">
        <v>-541513</v>
      </c>
      <c r="P3361" s="4">
        <f>IF(Table_GL_DATA_QUERY[[#This Row],[TRANSAMT]]&gt;0,Table_GL_DATA_QUERY[[#This Row],[TRANSAMT]],0)</f>
        <v>0</v>
      </c>
      <c r="Q3361" s="4">
        <f>-IF(Table_GL_DATA_QUERY[[#This Row],[TRANSAMT]]&lt;0,Table_GL_DATA_QUERY[[#This Row],[TRANSAMT]],0)</f>
        <v>541513</v>
      </c>
      <c r="R3361" t="s">
        <v>26</v>
      </c>
      <c r="S3361" t="s">
        <v>27</v>
      </c>
    </row>
    <row r="3362" spans="1:19" x14ac:dyDescent="0.25">
      <c r="A3362" s="6">
        <v>20210709</v>
      </c>
      <c r="B3362" t="s">
        <v>768</v>
      </c>
      <c r="C3362" t="s">
        <v>3682</v>
      </c>
      <c r="D3362" t="s">
        <v>6415</v>
      </c>
      <c r="E3362" t="s">
        <v>40</v>
      </c>
      <c r="F3362" t="s">
        <v>180</v>
      </c>
      <c r="G3362" t="s">
        <v>355</v>
      </c>
      <c r="H3362">
        <v>0</v>
      </c>
      <c r="I3362">
        <v>0</v>
      </c>
      <c r="J3362" t="s">
        <v>441</v>
      </c>
      <c r="K3362" t="s">
        <v>9262</v>
      </c>
      <c r="L3362" t="s">
        <v>9263</v>
      </c>
      <c r="M33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2" t="s">
        <v>9264</v>
      </c>
      <c r="O3362" s="4">
        <v>-126060</v>
      </c>
      <c r="P3362" s="4">
        <f>IF(Table_GL_DATA_QUERY[[#This Row],[TRANSAMT]]&gt;0,Table_GL_DATA_QUERY[[#This Row],[TRANSAMT]],0)</f>
        <v>0</v>
      </c>
      <c r="Q3362" s="4">
        <f>-IF(Table_GL_DATA_QUERY[[#This Row],[TRANSAMT]]&lt;0,Table_GL_DATA_QUERY[[#This Row],[TRANSAMT]],0)</f>
        <v>126060</v>
      </c>
      <c r="R3362" t="s">
        <v>26</v>
      </c>
      <c r="S3362" t="s">
        <v>27</v>
      </c>
    </row>
    <row r="3363" spans="1:19" x14ac:dyDescent="0.25">
      <c r="A3363" s="6">
        <v>20210709</v>
      </c>
      <c r="B3363" t="s">
        <v>768</v>
      </c>
      <c r="C3363" t="s">
        <v>3682</v>
      </c>
      <c r="D3363" t="s">
        <v>6415</v>
      </c>
      <c r="E3363" t="s">
        <v>933</v>
      </c>
      <c r="F3363" t="s">
        <v>9265</v>
      </c>
      <c r="G3363" t="s">
        <v>355</v>
      </c>
      <c r="H3363">
        <v>0</v>
      </c>
      <c r="I3363">
        <v>0</v>
      </c>
      <c r="J3363" t="s">
        <v>466</v>
      </c>
      <c r="K3363" t="s">
        <v>9266</v>
      </c>
      <c r="L3363" t="s">
        <v>9267</v>
      </c>
      <c r="M33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3" t="s">
        <v>9268</v>
      </c>
      <c r="O3363" s="4">
        <v>-5747717</v>
      </c>
      <c r="P3363" s="4">
        <f>IF(Table_GL_DATA_QUERY[[#This Row],[TRANSAMT]]&gt;0,Table_GL_DATA_QUERY[[#This Row],[TRANSAMT]],0)</f>
        <v>0</v>
      </c>
      <c r="Q3363" s="4">
        <f>-IF(Table_GL_DATA_QUERY[[#This Row],[TRANSAMT]]&lt;0,Table_GL_DATA_QUERY[[#This Row],[TRANSAMT]],0)</f>
        <v>5747717</v>
      </c>
      <c r="R3363" t="s">
        <v>26</v>
      </c>
      <c r="S3363" t="s">
        <v>27</v>
      </c>
    </row>
    <row r="3364" spans="1:19" x14ac:dyDescent="0.25">
      <c r="A3364" s="6">
        <v>20210709</v>
      </c>
      <c r="B3364" t="s">
        <v>768</v>
      </c>
      <c r="C3364" t="s">
        <v>3682</v>
      </c>
      <c r="D3364" t="s">
        <v>6415</v>
      </c>
      <c r="E3364" t="s">
        <v>934</v>
      </c>
      <c r="F3364" t="s">
        <v>9269</v>
      </c>
      <c r="G3364" t="s">
        <v>355</v>
      </c>
      <c r="H3364">
        <v>0</v>
      </c>
      <c r="I3364">
        <v>0</v>
      </c>
      <c r="J3364" t="s">
        <v>466</v>
      </c>
      <c r="K3364" t="s">
        <v>9270</v>
      </c>
      <c r="L3364" t="s">
        <v>9271</v>
      </c>
      <c r="M33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4" t="s">
        <v>9272</v>
      </c>
      <c r="O3364" s="4">
        <v>-10437467</v>
      </c>
      <c r="P3364" s="4">
        <f>IF(Table_GL_DATA_QUERY[[#This Row],[TRANSAMT]]&gt;0,Table_GL_DATA_QUERY[[#This Row],[TRANSAMT]],0)</f>
        <v>0</v>
      </c>
      <c r="Q3364" s="4">
        <f>-IF(Table_GL_DATA_QUERY[[#This Row],[TRANSAMT]]&lt;0,Table_GL_DATA_QUERY[[#This Row],[TRANSAMT]],0)</f>
        <v>10437467</v>
      </c>
      <c r="R3364" t="s">
        <v>26</v>
      </c>
      <c r="S3364" t="s">
        <v>27</v>
      </c>
    </row>
    <row r="3365" spans="1:19" x14ac:dyDescent="0.25">
      <c r="A3365" s="6">
        <v>20210709</v>
      </c>
      <c r="B3365" t="s">
        <v>768</v>
      </c>
      <c r="C3365" t="s">
        <v>3682</v>
      </c>
      <c r="D3365" t="s">
        <v>6415</v>
      </c>
      <c r="E3365" t="s">
        <v>935</v>
      </c>
      <c r="F3365" t="s">
        <v>24</v>
      </c>
      <c r="G3365" t="s">
        <v>355</v>
      </c>
      <c r="H3365">
        <v>0</v>
      </c>
      <c r="I3365">
        <v>0</v>
      </c>
      <c r="J3365" t="s">
        <v>466</v>
      </c>
      <c r="K3365" t="s">
        <v>9273</v>
      </c>
      <c r="L3365" t="s">
        <v>9274</v>
      </c>
      <c r="M33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5" t="s">
        <v>9275</v>
      </c>
      <c r="O3365" s="4">
        <v>-22303</v>
      </c>
      <c r="P3365" s="4">
        <f>IF(Table_GL_DATA_QUERY[[#This Row],[TRANSAMT]]&gt;0,Table_GL_DATA_QUERY[[#This Row],[TRANSAMT]],0)</f>
        <v>0</v>
      </c>
      <c r="Q3365" s="4">
        <f>-IF(Table_GL_DATA_QUERY[[#This Row],[TRANSAMT]]&lt;0,Table_GL_DATA_QUERY[[#This Row],[TRANSAMT]],0)</f>
        <v>22303</v>
      </c>
      <c r="R3365" t="s">
        <v>26</v>
      </c>
      <c r="S3365" t="s">
        <v>27</v>
      </c>
    </row>
    <row r="3366" spans="1:19" x14ac:dyDescent="0.25">
      <c r="A3366" s="6">
        <v>20210708</v>
      </c>
      <c r="B3366" t="s">
        <v>768</v>
      </c>
      <c r="C3366" t="s">
        <v>3682</v>
      </c>
      <c r="D3366" t="s">
        <v>9090</v>
      </c>
      <c r="E3366" t="s">
        <v>126</v>
      </c>
      <c r="F3366" t="s">
        <v>10010</v>
      </c>
      <c r="G3366" t="s">
        <v>355</v>
      </c>
      <c r="H3366">
        <v>0</v>
      </c>
      <c r="I3366">
        <v>0</v>
      </c>
      <c r="J3366" t="s">
        <v>441</v>
      </c>
      <c r="K3366" t="s">
        <v>10011</v>
      </c>
      <c r="L3366" t="s">
        <v>10012</v>
      </c>
      <c r="M33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6" t="s">
        <v>10013</v>
      </c>
      <c r="O3366" s="4">
        <v>-10847991</v>
      </c>
      <c r="P3366" s="4">
        <f>IF(Table_GL_DATA_QUERY[[#This Row],[TRANSAMT]]&gt;0,Table_GL_DATA_QUERY[[#This Row],[TRANSAMT]],0)</f>
        <v>0</v>
      </c>
      <c r="Q3366" s="4">
        <f>-IF(Table_GL_DATA_QUERY[[#This Row],[TRANSAMT]]&lt;0,Table_GL_DATA_QUERY[[#This Row],[TRANSAMT]],0)</f>
        <v>10847991</v>
      </c>
      <c r="R3366" t="s">
        <v>26</v>
      </c>
      <c r="S3366" t="s">
        <v>27</v>
      </c>
    </row>
    <row r="3367" spans="1:19" x14ac:dyDescent="0.25">
      <c r="A3367" s="6">
        <v>20210708</v>
      </c>
      <c r="B3367" t="s">
        <v>768</v>
      </c>
      <c r="C3367" t="s">
        <v>3682</v>
      </c>
      <c r="D3367" t="s">
        <v>9090</v>
      </c>
      <c r="E3367" t="s">
        <v>127</v>
      </c>
      <c r="F3367" t="s">
        <v>58</v>
      </c>
      <c r="G3367" t="s">
        <v>355</v>
      </c>
      <c r="H3367">
        <v>0</v>
      </c>
      <c r="I3367">
        <v>0</v>
      </c>
      <c r="J3367" t="s">
        <v>441</v>
      </c>
      <c r="K3367" t="s">
        <v>10014</v>
      </c>
      <c r="L3367" t="s">
        <v>10015</v>
      </c>
      <c r="M33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7" t="s">
        <v>10016</v>
      </c>
      <c r="O3367" s="4">
        <v>-80518</v>
      </c>
      <c r="P3367" s="4">
        <f>IF(Table_GL_DATA_QUERY[[#This Row],[TRANSAMT]]&gt;0,Table_GL_DATA_QUERY[[#This Row],[TRANSAMT]],0)</f>
        <v>0</v>
      </c>
      <c r="Q3367" s="4">
        <f>-IF(Table_GL_DATA_QUERY[[#This Row],[TRANSAMT]]&lt;0,Table_GL_DATA_QUERY[[#This Row],[TRANSAMT]],0)</f>
        <v>80518</v>
      </c>
      <c r="R3367" t="s">
        <v>26</v>
      </c>
      <c r="S3367" t="s">
        <v>27</v>
      </c>
    </row>
    <row r="3368" spans="1:19" x14ac:dyDescent="0.25">
      <c r="A3368" s="6">
        <v>20210708</v>
      </c>
      <c r="B3368" t="s">
        <v>768</v>
      </c>
      <c r="C3368" t="s">
        <v>3682</v>
      </c>
      <c r="D3368" t="s">
        <v>9090</v>
      </c>
      <c r="E3368" t="s">
        <v>56</v>
      </c>
      <c r="F3368" t="s">
        <v>10017</v>
      </c>
      <c r="G3368" t="s">
        <v>355</v>
      </c>
      <c r="H3368">
        <v>0</v>
      </c>
      <c r="I3368">
        <v>0</v>
      </c>
      <c r="J3368" t="s">
        <v>441</v>
      </c>
      <c r="K3368" t="s">
        <v>10018</v>
      </c>
      <c r="L3368" t="s">
        <v>10019</v>
      </c>
      <c r="M33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8" t="s">
        <v>10020</v>
      </c>
      <c r="O3368" s="4">
        <v>-3703251</v>
      </c>
      <c r="P3368" s="4">
        <f>IF(Table_GL_DATA_QUERY[[#This Row],[TRANSAMT]]&gt;0,Table_GL_DATA_QUERY[[#This Row],[TRANSAMT]],0)</f>
        <v>0</v>
      </c>
      <c r="Q3368" s="4">
        <f>-IF(Table_GL_DATA_QUERY[[#This Row],[TRANSAMT]]&lt;0,Table_GL_DATA_QUERY[[#This Row],[TRANSAMT]],0)</f>
        <v>3703251</v>
      </c>
      <c r="R3368" t="s">
        <v>26</v>
      </c>
      <c r="S3368" t="s">
        <v>27</v>
      </c>
    </row>
    <row r="3369" spans="1:19" x14ac:dyDescent="0.25">
      <c r="A3369" s="6">
        <v>20210708</v>
      </c>
      <c r="B3369" t="s">
        <v>768</v>
      </c>
      <c r="C3369" t="s">
        <v>3682</v>
      </c>
      <c r="D3369" t="s">
        <v>9090</v>
      </c>
      <c r="E3369" t="s">
        <v>128</v>
      </c>
      <c r="F3369" t="s">
        <v>4772</v>
      </c>
      <c r="G3369" t="s">
        <v>355</v>
      </c>
      <c r="H3369">
        <v>0</v>
      </c>
      <c r="I3369">
        <v>0</v>
      </c>
      <c r="J3369" t="s">
        <v>441</v>
      </c>
      <c r="K3369" t="s">
        <v>10021</v>
      </c>
      <c r="L3369" t="s">
        <v>10022</v>
      </c>
      <c r="M33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69" t="s">
        <v>10023</v>
      </c>
      <c r="O3369" s="4">
        <v>-2653959</v>
      </c>
      <c r="P3369" s="4">
        <f>IF(Table_GL_DATA_QUERY[[#This Row],[TRANSAMT]]&gt;0,Table_GL_DATA_QUERY[[#This Row],[TRANSAMT]],0)</f>
        <v>0</v>
      </c>
      <c r="Q3369" s="4">
        <f>-IF(Table_GL_DATA_QUERY[[#This Row],[TRANSAMT]]&lt;0,Table_GL_DATA_QUERY[[#This Row],[TRANSAMT]],0)</f>
        <v>2653959</v>
      </c>
      <c r="R3369" t="s">
        <v>26</v>
      </c>
      <c r="S3369" t="s">
        <v>27</v>
      </c>
    </row>
    <row r="3370" spans="1:19" x14ac:dyDescent="0.25">
      <c r="A3370" s="6">
        <v>20210708</v>
      </c>
      <c r="B3370" t="s">
        <v>768</v>
      </c>
      <c r="C3370" t="s">
        <v>3682</v>
      </c>
      <c r="D3370" t="s">
        <v>9090</v>
      </c>
      <c r="E3370" t="s">
        <v>97</v>
      </c>
      <c r="F3370" t="s">
        <v>10024</v>
      </c>
      <c r="G3370" t="s">
        <v>355</v>
      </c>
      <c r="H3370">
        <v>0</v>
      </c>
      <c r="I3370">
        <v>0</v>
      </c>
      <c r="J3370" t="s">
        <v>441</v>
      </c>
      <c r="K3370" t="s">
        <v>10025</v>
      </c>
      <c r="L3370" t="s">
        <v>10026</v>
      </c>
      <c r="M33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0" t="s">
        <v>10027</v>
      </c>
      <c r="O3370" s="4">
        <v>-5546887</v>
      </c>
      <c r="P3370" s="4">
        <f>IF(Table_GL_DATA_QUERY[[#This Row],[TRANSAMT]]&gt;0,Table_GL_DATA_QUERY[[#This Row],[TRANSAMT]],0)</f>
        <v>0</v>
      </c>
      <c r="Q3370" s="4">
        <f>-IF(Table_GL_DATA_QUERY[[#This Row],[TRANSAMT]]&lt;0,Table_GL_DATA_QUERY[[#This Row],[TRANSAMT]],0)</f>
        <v>5546887</v>
      </c>
      <c r="R3370" t="s">
        <v>26</v>
      </c>
      <c r="S3370" t="s">
        <v>27</v>
      </c>
    </row>
    <row r="3371" spans="1:19" x14ac:dyDescent="0.25">
      <c r="A3371" s="6">
        <v>20210708</v>
      </c>
      <c r="B3371" t="s">
        <v>768</v>
      </c>
      <c r="C3371" t="s">
        <v>3682</v>
      </c>
      <c r="D3371" t="s">
        <v>9090</v>
      </c>
      <c r="E3371" t="s">
        <v>99</v>
      </c>
      <c r="F3371" t="s">
        <v>52</v>
      </c>
      <c r="G3371" t="s">
        <v>355</v>
      </c>
      <c r="H3371">
        <v>0</v>
      </c>
      <c r="I3371">
        <v>0</v>
      </c>
      <c r="J3371" t="s">
        <v>441</v>
      </c>
      <c r="K3371" t="s">
        <v>10028</v>
      </c>
      <c r="L3371" t="s">
        <v>10029</v>
      </c>
      <c r="M33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1" t="s">
        <v>10030</v>
      </c>
      <c r="O3371" s="4">
        <v>-64758</v>
      </c>
      <c r="P3371" s="4">
        <f>IF(Table_GL_DATA_QUERY[[#This Row],[TRANSAMT]]&gt;0,Table_GL_DATA_QUERY[[#This Row],[TRANSAMT]],0)</f>
        <v>0</v>
      </c>
      <c r="Q3371" s="4">
        <f>-IF(Table_GL_DATA_QUERY[[#This Row],[TRANSAMT]]&lt;0,Table_GL_DATA_QUERY[[#This Row],[TRANSAMT]],0)</f>
        <v>64758</v>
      </c>
      <c r="R3371" t="s">
        <v>26</v>
      </c>
      <c r="S3371" t="s">
        <v>27</v>
      </c>
    </row>
    <row r="3372" spans="1:19" x14ac:dyDescent="0.25">
      <c r="A3372" s="6">
        <v>20210708</v>
      </c>
      <c r="B3372" t="s">
        <v>768</v>
      </c>
      <c r="C3372" t="s">
        <v>3682</v>
      </c>
      <c r="D3372" t="s">
        <v>9090</v>
      </c>
      <c r="E3372" t="s">
        <v>100</v>
      </c>
      <c r="F3372" t="s">
        <v>10024</v>
      </c>
      <c r="G3372" t="s">
        <v>355</v>
      </c>
      <c r="H3372">
        <v>0</v>
      </c>
      <c r="I3372">
        <v>0</v>
      </c>
      <c r="J3372" t="s">
        <v>441</v>
      </c>
      <c r="K3372" t="s">
        <v>10031</v>
      </c>
      <c r="L3372" t="s">
        <v>10032</v>
      </c>
      <c r="M33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2" t="s">
        <v>10033</v>
      </c>
      <c r="O3372" s="4">
        <v>-5018918</v>
      </c>
      <c r="P3372" s="4">
        <f>IF(Table_GL_DATA_QUERY[[#This Row],[TRANSAMT]]&gt;0,Table_GL_DATA_QUERY[[#This Row],[TRANSAMT]],0)</f>
        <v>0</v>
      </c>
      <c r="Q3372" s="4">
        <f>-IF(Table_GL_DATA_QUERY[[#This Row],[TRANSAMT]]&lt;0,Table_GL_DATA_QUERY[[#This Row],[TRANSAMT]],0)</f>
        <v>5018918</v>
      </c>
      <c r="R3372" t="s">
        <v>26</v>
      </c>
      <c r="S3372" t="s">
        <v>27</v>
      </c>
    </row>
    <row r="3373" spans="1:19" x14ac:dyDescent="0.25">
      <c r="A3373" s="6">
        <v>20210708</v>
      </c>
      <c r="B3373" t="s">
        <v>768</v>
      </c>
      <c r="C3373" t="s">
        <v>3682</v>
      </c>
      <c r="D3373" t="s">
        <v>9090</v>
      </c>
      <c r="E3373" t="s">
        <v>101</v>
      </c>
      <c r="F3373" t="s">
        <v>370</v>
      </c>
      <c r="G3373" t="s">
        <v>355</v>
      </c>
      <c r="H3373">
        <v>0</v>
      </c>
      <c r="I3373">
        <v>0</v>
      </c>
      <c r="J3373" t="s">
        <v>441</v>
      </c>
      <c r="K3373" t="s">
        <v>10034</v>
      </c>
      <c r="L3373" t="s">
        <v>10035</v>
      </c>
      <c r="M33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3" t="s">
        <v>10036</v>
      </c>
      <c r="O3373" s="4">
        <v>-130744</v>
      </c>
      <c r="P3373" s="4">
        <f>IF(Table_GL_DATA_QUERY[[#This Row],[TRANSAMT]]&gt;0,Table_GL_DATA_QUERY[[#This Row],[TRANSAMT]],0)</f>
        <v>0</v>
      </c>
      <c r="Q3373" s="4">
        <f>-IF(Table_GL_DATA_QUERY[[#This Row],[TRANSAMT]]&lt;0,Table_GL_DATA_QUERY[[#This Row],[TRANSAMT]],0)</f>
        <v>130744</v>
      </c>
      <c r="R3373" t="s">
        <v>26</v>
      </c>
      <c r="S3373" t="s">
        <v>27</v>
      </c>
    </row>
    <row r="3374" spans="1:19" x14ac:dyDescent="0.25">
      <c r="A3374" s="6">
        <v>20210708</v>
      </c>
      <c r="B3374" t="s">
        <v>768</v>
      </c>
      <c r="C3374" t="s">
        <v>3682</v>
      </c>
      <c r="D3374" t="s">
        <v>9090</v>
      </c>
      <c r="E3374" t="s">
        <v>103</v>
      </c>
      <c r="F3374" t="s">
        <v>448</v>
      </c>
      <c r="G3374" t="s">
        <v>355</v>
      </c>
      <c r="H3374">
        <v>0</v>
      </c>
      <c r="I3374">
        <v>0</v>
      </c>
      <c r="J3374" t="s">
        <v>441</v>
      </c>
      <c r="K3374" t="s">
        <v>10037</v>
      </c>
      <c r="L3374" t="s">
        <v>10038</v>
      </c>
      <c r="M33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4" t="s">
        <v>10039</v>
      </c>
      <c r="O3374" s="4">
        <v>-218604</v>
      </c>
      <c r="P3374" s="4">
        <f>IF(Table_GL_DATA_QUERY[[#This Row],[TRANSAMT]]&gt;0,Table_GL_DATA_QUERY[[#This Row],[TRANSAMT]],0)</f>
        <v>0</v>
      </c>
      <c r="Q3374" s="4">
        <f>-IF(Table_GL_DATA_QUERY[[#This Row],[TRANSAMT]]&lt;0,Table_GL_DATA_QUERY[[#This Row],[TRANSAMT]],0)</f>
        <v>218604</v>
      </c>
      <c r="R3374" t="s">
        <v>26</v>
      </c>
      <c r="S3374" t="s">
        <v>27</v>
      </c>
    </row>
    <row r="3375" spans="1:19" x14ac:dyDescent="0.25">
      <c r="A3375" s="6">
        <v>20210708</v>
      </c>
      <c r="B3375" t="s">
        <v>768</v>
      </c>
      <c r="C3375" t="s">
        <v>3682</v>
      </c>
      <c r="D3375" t="s">
        <v>9090</v>
      </c>
      <c r="E3375" t="s">
        <v>104</v>
      </c>
      <c r="F3375" t="s">
        <v>185</v>
      </c>
      <c r="G3375" t="s">
        <v>355</v>
      </c>
      <c r="H3375">
        <v>0</v>
      </c>
      <c r="I3375">
        <v>0</v>
      </c>
      <c r="J3375" t="s">
        <v>441</v>
      </c>
      <c r="K3375" t="s">
        <v>10040</v>
      </c>
      <c r="L3375" t="s">
        <v>10041</v>
      </c>
      <c r="M33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5" t="s">
        <v>10042</v>
      </c>
      <c r="O3375" s="4">
        <v>-108814</v>
      </c>
      <c r="P3375" s="4">
        <f>IF(Table_GL_DATA_QUERY[[#This Row],[TRANSAMT]]&gt;0,Table_GL_DATA_QUERY[[#This Row],[TRANSAMT]],0)</f>
        <v>0</v>
      </c>
      <c r="Q3375" s="4">
        <f>-IF(Table_GL_DATA_QUERY[[#This Row],[TRANSAMT]]&lt;0,Table_GL_DATA_QUERY[[#This Row],[TRANSAMT]],0)</f>
        <v>108814</v>
      </c>
      <c r="R3375" t="s">
        <v>26</v>
      </c>
      <c r="S3375" t="s">
        <v>27</v>
      </c>
    </row>
    <row r="3376" spans="1:19" x14ac:dyDescent="0.25">
      <c r="A3376" s="6">
        <v>20210708</v>
      </c>
      <c r="B3376" t="s">
        <v>768</v>
      </c>
      <c r="C3376" t="s">
        <v>3682</v>
      </c>
      <c r="D3376" t="s">
        <v>9090</v>
      </c>
      <c r="E3376" t="s">
        <v>106</v>
      </c>
      <c r="F3376" t="s">
        <v>359</v>
      </c>
      <c r="G3376" t="s">
        <v>355</v>
      </c>
      <c r="H3376">
        <v>0</v>
      </c>
      <c r="I3376">
        <v>0</v>
      </c>
      <c r="J3376" t="s">
        <v>441</v>
      </c>
      <c r="K3376" t="s">
        <v>10043</v>
      </c>
      <c r="L3376" t="s">
        <v>10044</v>
      </c>
      <c r="M33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6" t="s">
        <v>10045</v>
      </c>
      <c r="O3376" s="4">
        <v>-172148</v>
      </c>
      <c r="P3376" s="4">
        <f>IF(Table_GL_DATA_QUERY[[#This Row],[TRANSAMT]]&gt;0,Table_GL_DATA_QUERY[[#This Row],[TRANSAMT]],0)</f>
        <v>0</v>
      </c>
      <c r="Q3376" s="4">
        <f>-IF(Table_GL_DATA_QUERY[[#This Row],[TRANSAMT]]&lt;0,Table_GL_DATA_QUERY[[#This Row],[TRANSAMT]],0)</f>
        <v>172148</v>
      </c>
      <c r="R3376" t="s">
        <v>26</v>
      </c>
      <c r="S3376" t="s">
        <v>27</v>
      </c>
    </row>
    <row r="3377" spans="1:19" x14ac:dyDescent="0.25">
      <c r="A3377" s="6">
        <v>20210708</v>
      </c>
      <c r="B3377" t="s">
        <v>768</v>
      </c>
      <c r="C3377" t="s">
        <v>3682</v>
      </c>
      <c r="D3377" t="s">
        <v>9090</v>
      </c>
      <c r="E3377" t="s">
        <v>107</v>
      </c>
      <c r="F3377" t="s">
        <v>1844</v>
      </c>
      <c r="G3377" t="s">
        <v>355</v>
      </c>
      <c r="H3377">
        <v>0</v>
      </c>
      <c r="I3377">
        <v>0</v>
      </c>
      <c r="J3377" t="s">
        <v>441</v>
      </c>
      <c r="K3377" t="s">
        <v>10046</v>
      </c>
      <c r="L3377" t="s">
        <v>10047</v>
      </c>
      <c r="M33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7" t="s">
        <v>10048</v>
      </c>
      <c r="O3377" s="4">
        <v>-291532</v>
      </c>
      <c r="P3377" s="4">
        <f>IF(Table_GL_DATA_QUERY[[#This Row],[TRANSAMT]]&gt;0,Table_GL_DATA_QUERY[[#This Row],[TRANSAMT]],0)</f>
        <v>0</v>
      </c>
      <c r="Q3377" s="4">
        <f>-IF(Table_GL_DATA_QUERY[[#This Row],[TRANSAMT]]&lt;0,Table_GL_DATA_QUERY[[#This Row],[TRANSAMT]],0)</f>
        <v>291532</v>
      </c>
      <c r="R3377" t="s">
        <v>26</v>
      </c>
      <c r="S3377" t="s">
        <v>27</v>
      </c>
    </row>
    <row r="3378" spans="1:19" x14ac:dyDescent="0.25">
      <c r="A3378" s="6">
        <v>20210708</v>
      </c>
      <c r="B3378" t="s">
        <v>768</v>
      </c>
      <c r="C3378" t="s">
        <v>3682</v>
      </c>
      <c r="D3378" t="s">
        <v>9090</v>
      </c>
      <c r="E3378" t="s">
        <v>109</v>
      </c>
      <c r="F3378" t="s">
        <v>3529</v>
      </c>
      <c r="G3378" t="s">
        <v>355</v>
      </c>
      <c r="H3378">
        <v>0</v>
      </c>
      <c r="I3378">
        <v>0</v>
      </c>
      <c r="J3378" t="s">
        <v>441</v>
      </c>
      <c r="K3378" t="s">
        <v>10049</v>
      </c>
      <c r="L3378" t="s">
        <v>10050</v>
      </c>
      <c r="M33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8" t="s">
        <v>10051</v>
      </c>
      <c r="O3378" s="4">
        <v>-661490</v>
      </c>
      <c r="P3378" s="4">
        <f>IF(Table_GL_DATA_QUERY[[#This Row],[TRANSAMT]]&gt;0,Table_GL_DATA_QUERY[[#This Row],[TRANSAMT]],0)</f>
        <v>0</v>
      </c>
      <c r="Q3378" s="4">
        <f>-IF(Table_GL_DATA_QUERY[[#This Row],[TRANSAMT]]&lt;0,Table_GL_DATA_QUERY[[#This Row],[TRANSAMT]],0)</f>
        <v>661490</v>
      </c>
      <c r="R3378" t="s">
        <v>26</v>
      </c>
      <c r="S3378" t="s">
        <v>27</v>
      </c>
    </row>
    <row r="3379" spans="1:19" x14ac:dyDescent="0.25">
      <c r="A3379" s="6">
        <v>20210709</v>
      </c>
      <c r="B3379" t="s">
        <v>768</v>
      </c>
      <c r="C3379" t="s">
        <v>3682</v>
      </c>
      <c r="D3379" t="s">
        <v>9090</v>
      </c>
      <c r="E3379" t="s">
        <v>193</v>
      </c>
      <c r="F3379" t="s">
        <v>10052</v>
      </c>
      <c r="G3379" t="s">
        <v>355</v>
      </c>
      <c r="H3379">
        <v>0</v>
      </c>
      <c r="I3379">
        <v>0</v>
      </c>
      <c r="J3379" t="s">
        <v>441</v>
      </c>
      <c r="K3379" t="s">
        <v>10053</v>
      </c>
      <c r="L3379" t="s">
        <v>10054</v>
      </c>
      <c r="M33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79" t="s">
        <v>10055</v>
      </c>
      <c r="O3379" s="4">
        <v>-10837603</v>
      </c>
      <c r="P3379" s="4">
        <f>IF(Table_GL_DATA_QUERY[[#This Row],[TRANSAMT]]&gt;0,Table_GL_DATA_QUERY[[#This Row],[TRANSAMT]],0)</f>
        <v>0</v>
      </c>
      <c r="Q3379" s="4">
        <f>-IF(Table_GL_DATA_QUERY[[#This Row],[TRANSAMT]]&lt;0,Table_GL_DATA_QUERY[[#This Row],[TRANSAMT]],0)</f>
        <v>10837603</v>
      </c>
      <c r="R3379" t="s">
        <v>26</v>
      </c>
      <c r="S3379" t="s">
        <v>27</v>
      </c>
    </row>
    <row r="3380" spans="1:19" x14ac:dyDescent="0.25">
      <c r="A3380" s="6">
        <v>20210709</v>
      </c>
      <c r="B3380" t="s">
        <v>768</v>
      </c>
      <c r="C3380" t="s">
        <v>3682</v>
      </c>
      <c r="D3380" t="s">
        <v>9090</v>
      </c>
      <c r="E3380" t="s">
        <v>196</v>
      </c>
      <c r="F3380" t="s">
        <v>10056</v>
      </c>
      <c r="G3380" t="s">
        <v>355</v>
      </c>
      <c r="H3380">
        <v>0</v>
      </c>
      <c r="I3380">
        <v>0</v>
      </c>
      <c r="J3380" t="s">
        <v>441</v>
      </c>
      <c r="K3380" t="s">
        <v>10057</v>
      </c>
      <c r="L3380" t="s">
        <v>10058</v>
      </c>
      <c r="M33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0" t="s">
        <v>10059</v>
      </c>
      <c r="O3380" s="4">
        <v>-20187144</v>
      </c>
      <c r="P3380" s="4">
        <f>IF(Table_GL_DATA_QUERY[[#This Row],[TRANSAMT]]&gt;0,Table_GL_DATA_QUERY[[#This Row],[TRANSAMT]],0)</f>
        <v>0</v>
      </c>
      <c r="Q3380" s="4">
        <f>-IF(Table_GL_DATA_QUERY[[#This Row],[TRANSAMT]]&lt;0,Table_GL_DATA_QUERY[[#This Row],[TRANSAMT]],0)</f>
        <v>20187144</v>
      </c>
      <c r="R3380" t="s">
        <v>26</v>
      </c>
      <c r="S3380" t="s">
        <v>27</v>
      </c>
    </row>
    <row r="3381" spans="1:19" x14ac:dyDescent="0.25">
      <c r="A3381" s="6">
        <v>20210709</v>
      </c>
      <c r="B3381" t="s">
        <v>768</v>
      </c>
      <c r="C3381" t="s">
        <v>3682</v>
      </c>
      <c r="D3381" t="s">
        <v>9090</v>
      </c>
      <c r="E3381" t="s">
        <v>197</v>
      </c>
      <c r="F3381" t="s">
        <v>41</v>
      </c>
      <c r="G3381" t="s">
        <v>355</v>
      </c>
      <c r="H3381">
        <v>0</v>
      </c>
      <c r="I3381">
        <v>0</v>
      </c>
      <c r="J3381" t="s">
        <v>441</v>
      </c>
      <c r="K3381" t="s">
        <v>10060</v>
      </c>
      <c r="L3381" t="s">
        <v>10061</v>
      </c>
      <c r="M33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1" t="s">
        <v>10062</v>
      </c>
      <c r="O3381" s="4">
        <v>-60337</v>
      </c>
      <c r="P3381" s="4">
        <f>IF(Table_GL_DATA_QUERY[[#This Row],[TRANSAMT]]&gt;0,Table_GL_DATA_QUERY[[#This Row],[TRANSAMT]],0)</f>
        <v>0</v>
      </c>
      <c r="Q3381" s="4">
        <f>-IF(Table_GL_DATA_QUERY[[#This Row],[TRANSAMT]]&lt;0,Table_GL_DATA_QUERY[[#This Row],[TRANSAMT]],0)</f>
        <v>60337</v>
      </c>
      <c r="R3381" t="s">
        <v>26</v>
      </c>
      <c r="S3381" t="s">
        <v>27</v>
      </c>
    </row>
    <row r="3382" spans="1:19" x14ac:dyDescent="0.25">
      <c r="A3382" s="6">
        <v>20210709</v>
      </c>
      <c r="B3382" t="s">
        <v>768</v>
      </c>
      <c r="C3382" t="s">
        <v>3682</v>
      </c>
      <c r="D3382" t="s">
        <v>9090</v>
      </c>
      <c r="E3382" t="s">
        <v>198</v>
      </c>
      <c r="F3382" t="s">
        <v>10063</v>
      </c>
      <c r="G3382" t="s">
        <v>355</v>
      </c>
      <c r="H3382">
        <v>0</v>
      </c>
      <c r="I3382">
        <v>0</v>
      </c>
      <c r="J3382" t="s">
        <v>441</v>
      </c>
      <c r="K3382" t="s">
        <v>10064</v>
      </c>
      <c r="L3382" t="s">
        <v>10065</v>
      </c>
      <c r="M33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2" t="s">
        <v>10066</v>
      </c>
      <c r="O3382" s="4">
        <v>-15070528</v>
      </c>
      <c r="P3382" s="4">
        <f>IF(Table_GL_DATA_QUERY[[#This Row],[TRANSAMT]]&gt;0,Table_GL_DATA_QUERY[[#This Row],[TRANSAMT]],0)</f>
        <v>0</v>
      </c>
      <c r="Q3382" s="4">
        <f>-IF(Table_GL_DATA_QUERY[[#This Row],[TRANSAMT]]&lt;0,Table_GL_DATA_QUERY[[#This Row],[TRANSAMT]],0)</f>
        <v>15070528</v>
      </c>
      <c r="R3382" t="s">
        <v>26</v>
      </c>
      <c r="S3382" t="s">
        <v>27</v>
      </c>
    </row>
    <row r="3383" spans="1:19" x14ac:dyDescent="0.25">
      <c r="A3383" s="6">
        <v>20210709</v>
      </c>
      <c r="B3383" t="s">
        <v>768</v>
      </c>
      <c r="C3383" t="s">
        <v>3682</v>
      </c>
      <c r="D3383" t="s">
        <v>9090</v>
      </c>
      <c r="E3383" t="s">
        <v>110</v>
      </c>
      <c r="F3383" t="s">
        <v>919</v>
      </c>
      <c r="G3383" t="s">
        <v>355</v>
      </c>
      <c r="H3383">
        <v>0</v>
      </c>
      <c r="I3383">
        <v>0</v>
      </c>
      <c r="J3383" t="s">
        <v>441</v>
      </c>
      <c r="K3383" t="s">
        <v>10067</v>
      </c>
      <c r="L3383" t="s">
        <v>10068</v>
      </c>
      <c r="M33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3" t="s">
        <v>10069</v>
      </c>
      <c r="O3383" s="4">
        <v>-239728</v>
      </c>
      <c r="P3383" s="4">
        <f>IF(Table_GL_DATA_QUERY[[#This Row],[TRANSAMT]]&gt;0,Table_GL_DATA_QUERY[[#This Row],[TRANSAMT]],0)</f>
        <v>0</v>
      </c>
      <c r="Q3383" s="4">
        <f>-IF(Table_GL_DATA_QUERY[[#This Row],[TRANSAMT]]&lt;0,Table_GL_DATA_QUERY[[#This Row],[TRANSAMT]],0)</f>
        <v>239728</v>
      </c>
      <c r="R3383" t="s">
        <v>26</v>
      </c>
      <c r="S3383" t="s">
        <v>27</v>
      </c>
    </row>
    <row r="3384" spans="1:19" x14ac:dyDescent="0.25">
      <c r="A3384" s="6">
        <v>20210709</v>
      </c>
      <c r="B3384" t="s">
        <v>768</v>
      </c>
      <c r="C3384" t="s">
        <v>3682</v>
      </c>
      <c r="D3384" t="s">
        <v>9090</v>
      </c>
      <c r="E3384" t="s">
        <v>111</v>
      </c>
      <c r="F3384" t="s">
        <v>938</v>
      </c>
      <c r="G3384" t="s">
        <v>355</v>
      </c>
      <c r="H3384">
        <v>0</v>
      </c>
      <c r="I3384">
        <v>0</v>
      </c>
      <c r="J3384" t="s">
        <v>441</v>
      </c>
      <c r="K3384" t="s">
        <v>10070</v>
      </c>
      <c r="L3384" t="s">
        <v>10071</v>
      </c>
      <c r="M33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4" t="s">
        <v>10072</v>
      </c>
      <c r="O3384" s="4">
        <v>-581479</v>
      </c>
      <c r="P3384" s="4">
        <f>IF(Table_GL_DATA_QUERY[[#This Row],[TRANSAMT]]&gt;0,Table_GL_DATA_QUERY[[#This Row],[TRANSAMT]],0)</f>
        <v>0</v>
      </c>
      <c r="Q3384" s="4">
        <f>-IF(Table_GL_DATA_QUERY[[#This Row],[TRANSAMT]]&lt;0,Table_GL_DATA_QUERY[[#This Row],[TRANSAMT]],0)</f>
        <v>581479</v>
      </c>
      <c r="R3384" t="s">
        <v>26</v>
      </c>
      <c r="S3384" t="s">
        <v>27</v>
      </c>
    </row>
    <row r="3385" spans="1:19" x14ac:dyDescent="0.25">
      <c r="A3385" s="6">
        <v>20210709</v>
      </c>
      <c r="B3385" t="s">
        <v>768</v>
      </c>
      <c r="C3385" t="s">
        <v>3682</v>
      </c>
      <c r="D3385" t="s">
        <v>9090</v>
      </c>
      <c r="E3385" t="s">
        <v>114</v>
      </c>
      <c r="F3385" t="s">
        <v>631</v>
      </c>
      <c r="G3385" t="s">
        <v>355</v>
      </c>
      <c r="H3385">
        <v>0</v>
      </c>
      <c r="I3385">
        <v>0</v>
      </c>
      <c r="J3385" t="s">
        <v>441</v>
      </c>
      <c r="K3385" t="s">
        <v>10073</v>
      </c>
      <c r="L3385" t="s">
        <v>10074</v>
      </c>
      <c r="M33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5" t="s">
        <v>10075</v>
      </c>
      <c r="O3385" s="4">
        <v>-981320</v>
      </c>
      <c r="P3385" s="4">
        <f>IF(Table_GL_DATA_QUERY[[#This Row],[TRANSAMT]]&gt;0,Table_GL_DATA_QUERY[[#This Row],[TRANSAMT]],0)</f>
        <v>0</v>
      </c>
      <c r="Q3385" s="4">
        <f>-IF(Table_GL_DATA_QUERY[[#This Row],[TRANSAMT]]&lt;0,Table_GL_DATA_QUERY[[#This Row],[TRANSAMT]],0)</f>
        <v>981320</v>
      </c>
      <c r="R3385" t="s">
        <v>26</v>
      </c>
      <c r="S3385" t="s">
        <v>27</v>
      </c>
    </row>
    <row r="3386" spans="1:19" x14ac:dyDescent="0.25">
      <c r="A3386" s="6">
        <v>20210709</v>
      </c>
      <c r="B3386" t="s">
        <v>768</v>
      </c>
      <c r="C3386" t="s">
        <v>3682</v>
      </c>
      <c r="D3386" t="s">
        <v>9090</v>
      </c>
      <c r="E3386" t="s">
        <v>115</v>
      </c>
      <c r="F3386" t="s">
        <v>10076</v>
      </c>
      <c r="G3386" t="s">
        <v>355</v>
      </c>
      <c r="H3386">
        <v>0</v>
      </c>
      <c r="I3386">
        <v>0</v>
      </c>
      <c r="J3386" t="s">
        <v>441</v>
      </c>
      <c r="K3386" t="s">
        <v>10077</v>
      </c>
      <c r="L3386" t="s">
        <v>10078</v>
      </c>
      <c r="M33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6" t="s">
        <v>10079</v>
      </c>
      <c r="O3386" s="4">
        <v>-1565007</v>
      </c>
      <c r="P3386" s="4">
        <f>IF(Table_GL_DATA_QUERY[[#This Row],[TRANSAMT]]&gt;0,Table_GL_DATA_QUERY[[#This Row],[TRANSAMT]],0)</f>
        <v>0</v>
      </c>
      <c r="Q3386" s="4">
        <f>-IF(Table_GL_DATA_QUERY[[#This Row],[TRANSAMT]]&lt;0,Table_GL_DATA_QUERY[[#This Row],[TRANSAMT]],0)</f>
        <v>1565007</v>
      </c>
      <c r="R3386" t="s">
        <v>26</v>
      </c>
      <c r="S3386" t="s">
        <v>27</v>
      </c>
    </row>
    <row r="3387" spans="1:19" x14ac:dyDescent="0.25">
      <c r="A3387" s="6">
        <v>20210709</v>
      </c>
      <c r="B3387" t="s">
        <v>768</v>
      </c>
      <c r="C3387" t="s">
        <v>3682</v>
      </c>
      <c r="D3387" t="s">
        <v>9090</v>
      </c>
      <c r="E3387" t="s">
        <v>118</v>
      </c>
      <c r="F3387" t="s">
        <v>24</v>
      </c>
      <c r="G3387" t="s">
        <v>355</v>
      </c>
      <c r="H3387">
        <v>0</v>
      </c>
      <c r="I3387">
        <v>0</v>
      </c>
      <c r="J3387" t="s">
        <v>441</v>
      </c>
      <c r="K3387" t="s">
        <v>10080</v>
      </c>
      <c r="L3387" t="s">
        <v>10081</v>
      </c>
      <c r="M33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7" t="s">
        <v>10082</v>
      </c>
      <c r="O3387" s="4">
        <v>-36787</v>
      </c>
      <c r="P3387" s="4">
        <f>IF(Table_GL_DATA_QUERY[[#This Row],[TRANSAMT]]&gt;0,Table_GL_DATA_QUERY[[#This Row],[TRANSAMT]],0)</f>
        <v>0</v>
      </c>
      <c r="Q3387" s="4">
        <f>-IF(Table_GL_DATA_QUERY[[#This Row],[TRANSAMT]]&lt;0,Table_GL_DATA_QUERY[[#This Row],[TRANSAMT]],0)</f>
        <v>36787</v>
      </c>
      <c r="R3387" t="s">
        <v>26</v>
      </c>
      <c r="S3387" t="s">
        <v>27</v>
      </c>
    </row>
    <row r="3388" spans="1:19" x14ac:dyDescent="0.25">
      <c r="A3388" s="6">
        <v>20210701</v>
      </c>
      <c r="B3388" t="s">
        <v>768</v>
      </c>
      <c r="C3388" t="s">
        <v>3682</v>
      </c>
      <c r="D3388" t="s">
        <v>5874</v>
      </c>
      <c r="E3388" t="s">
        <v>1800</v>
      </c>
      <c r="F3388" t="s">
        <v>24</v>
      </c>
      <c r="G3388" t="s">
        <v>49</v>
      </c>
      <c r="H3388">
        <v>0</v>
      </c>
      <c r="I3388">
        <v>0</v>
      </c>
      <c r="J3388" t="s">
        <v>61</v>
      </c>
      <c r="K3388" t="s">
        <v>315</v>
      </c>
      <c r="L3388" t="s">
        <v>7359</v>
      </c>
      <c r="M33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8" t="s">
        <v>213</v>
      </c>
      <c r="O3388" s="4">
        <v>372273</v>
      </c>
      <c r="P3388" s="4">
        <f>IF(Table_GL_DATA_QUERY[[#This Row],[TRANSAMT]]&gt;0,Table_GL_DATA_QUERY[[#This Row],[TRANSAMT]],0)</f>
        <v>372273</v>
      </c>
      <c r="Q3388" s="4">
        <f>-IF(Table_GL_DATA_QUERY[[#This Row],[TRANSAMT]]&lt;0,Table_GL_DATA_QUERY[[#This Row],[TRANSAMT]],0)</f>
        <v>0</v>
      </c>
      <c r="R3388" t="s">
        <v>31</v>
      </c>
      <c r="S3388" t="s">
        <v>43</v>
      </c>
    </row>
    <row r="3389" spans="1:19" x14ac:dyDescent="0.25">
      <c r="A3389" s="6">
        <v>20210701</v>
      </c>
      <c r="B3389" t="s">
        <v>768</v>
      </c>
      <c r="C3389" t="s">
        <v>3682</v>
      </c>
      <c r="D3389" t="s">
        <v>5874</v>
      </c>
      <c r="E3389" t="s">
        <v>1801</v>
      </c>
      <c r="F3389" t="s">
        <v>24</v>
      </c>
      <c r="G3389" t="s">
        <v>49</v>
      </c>
      <c r="H3389">
        <v>0</v>
      </c>
      <c r="I3389">
        <v>0</v>
      </c>
      <c r="J3389" t="s">
        <v>61</v>
      </c>
      <c r="K3389" t="s">
        <v>315</v>
      </c>
      <c r="L3389" t="s">
        <v>7360</v>
      </c>
      <c r="M33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89" t="s">
        <v>213</v>
      </c>
      <c r="O3389" s="4">
        <v>1169543</v>
      </c>
      <c r="P3389" s="4">
        <f>IF(Table_GL_DATA_QUERY[[#This Row],[TRANSAMT]]&gt;0,Table_GL_DATA_QUERY[[#This Row],[TRANSAMT]],0)</f>
        <v>1169543</v>
      </c>
      <c r="Q3389" s="4">
        <f>-IF(Table_GL_DATA_QUERY[[#This Row],[TRANSAMT]]&lt;0,Table_GL_DATA_QUERY[[#This Row],[TRANSAMT]],0)</f>
        <v>0</v>
      </c>
      <c r="R3389" t="s">
        <v>31</v>
      </c>
      <c r="S3389" t="s">
        <v>43</v>
      </c>
    </row>
    <row r="3390" spans="1:19" x14ac:dyDescent="0.25">
      <c r="A3390" s="6">
        <v>20210701</v>
      </c>
      <c r="B3390" t="s">
        <v>768</v>
      </c>
      <c r="C3390" t="s">
        <v>3682</v>
      </c>
      <c r="D3390" t="s">
        <v>5874</v>
      </c>
      <c r="E3390" t="s">
        <v>1802</v>
      </c>
      <c r="F3390" t="s">
        <v>24</v>
      </c>
      <c r="G3390" t="s">
        <v>49</v>
      </c>
      <c r="H3390">
        <v>0</v>
      </c>
      <c r="I3390">
        <v>0</v>
      </c>
      <c r="J3390" t="s">
        <v>61</v>
      </c>
      <c r="K3390" t="s">
        <v>660</v>
      </c>
      <c r="L3390" t="s">
        <v>7361</v>
      </c>
      <c r="M33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390" t="s">
        <v>228</v>
      </c>
      <c r="O3390" s="4">
        <v>107058.26</v>
      </c>
      <c r="P3390" s="4">
        <f>IF(Table_GL_DATA_QUERY[[#This Row],[TRANSAMT]]&gt;0,Table_GL_DATA_QUERY[[#This Row],[TRANSAMT]],0)</f>
        <v>107058.26</v>
      </c>
      <c r="Q3390" s="4">
        <f>-IF(Table_GL_DATA_QUERY[[#This Row],[TRANSAMT]]&lt;0,Table_GL_DATA_QUERY[[#This Row],[TRANSAMT]],0)</f>
        <v>0</v>
      </c>
      <c r="R3390" t="s">
        <v>31</v>
      </c>
      <c r="S3390" t="s">
        <v>43</v>
      </c>
    </row>
    <row r="3391" spans="1:19" x14ac:dyDescent="0.25">
      <c r="A3391" s="6">
        <v>20210701</v>
      </c>
      <c r="B3391" t="s">
        <v>768</v>
      </c>
      <c r="C3391" t="s">
        <v>3682</v>
      </c>
      <c r="D3391" t="s">
        <v>5874</v>
      </c>
      <c r="E3391" t="s">
        <v>1803</v>
      </c>
      <c r="F3391" t="s">
        <v>24</v>
      </c>
      <c r="G3391" t="s">
        <v>49</v>
      </c>
      <c r="H3391">
        <v>0</v>
      </c>
      <c r="I3391">
        <v>0</v>
      </c>
      <c r="J3391" t="s">
        <v>61</v>
      </c>
      <c r="K3391" t="s">
        <v>199</v>
      </c>
      <c r="L3391" t="s">
        <v>7362</v>
      </c>
      <c r="M33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000010701429</v>
      </c>
      <c r="N3391" t="s">
        <v>200</v>
      </c>
      <c r="O3391" s="4">
        <v>346039</v>
      </c>
      <c r="P3391" s="4">
        <f>IF(Table_GL_DATA_QUERY[[#This Row],[TRANSAMT]]&gt;0,Table_GL_DATA_QUERY[[#This Row],[TRANSAMT]],0)</f>
        <v>346039</v>
      </c>
      <c r="Q3391" s="4">
        <f>-IF(Table_GL_DATA_QUERY[[#This Row],[TRANSAMT]]&lt;0,Table_GL_DATA_QUERY[[#This Row],[TRANSAMT]],0)</f>
        <v>0</v>
      </c>
      <c r="R3391" t="s">
        <v>31</v>
      </c>
      <c r="S3391" t="s">
        <v>43</v>
      </c>
    </row>
    <row r="3392" spans="1:19" x14ac:dyDescent="0.25">
      <c r="A3392" s="6">
        <v>20210701</v>
      </c>
      <c r="B3392" t="s">
        <v>768</v>
      </c>
      <c r="C3392" t="s">
        <v>3682</v>
      </c>
      <c r="D3392" t="s">
        <v>5874</v>
      </c>
      <c r="E3392" t="s">
        <v>1804</v>
      </c>
      <c r="F3392" t="s">
        <v>24</v>
      </c>
      <c r="G3392" t="s">
        <v>49</v>
      </c>
      <c r="H3392">
        <v>0</v>
      </c>
      <c r="I3392">
        <v>0</v>
      </c>
      <c r="J3392" t="s">
        <v>61</v>
      </c>
      <c r="K3392" t="s">
        <v>199</v>
      </c>
      <c r="L3392" t="s">
        <v>7363</v>
      </c>
      <c r="M33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000010701429</v>
      </c>
      <c r="N3392" t="s">
        <v>200</v>
      </c>
      <c r="O3392" s="4">
        <v>107730</v>
      </c>
      <c r="P3392" s="4">
        <f>IF(Table_GL_DATA_QUERY[[#This Row],[TRANSAMT]]&gt;0,Table_GL_DATA_QUERY[[#This Row],[TRANSAMT]],0)</f>
        <v>107730</v>
      </c>
      <c r="Q3392" s="4">
        <f>-IF(Table_GL_DATA_QUERY[[#This Row],[TRANSAMT]]&lt;0,Table_GL_DATA_QUERY[[#This Row],[TRANSAMT]],0)</f>
        <v>0</v>
      </c>
      <c r="R3392" t="s">
        <v>31</v>
      </c>
      <c r="S3392" t="s">
        <v>43</v>
      </c>
    </row>
    <row r="3393" spans="1:19" x14ac:dyDescent="0.25">
      <c r="A3393" s="6">
        <v>20210701</v>
      </c>
      <c r="B3393" t="s">
        <v>768</v>
      </c>
      <c r="C3393" t="s">
        <v>3682</v>
      </c>
      <c r="D3393" t="s">
        <v>5874</v>
      </c>
      <c r="E3393" t="s">
        <v>1805</v>
      </c>
      <c r="F3393" t="s">
        <v>24</v>
      </c>
      <c r="G3393" t="s">
        <v>49</v>
      </c>
      <c r="H3393">
        <v>0</v>
      </c>
      <c r="I3393">
        <v>0</v>
      </c>
      <c r="J3393" t="s">
        <v>61</v>
      </c>
      <c r="K3393" t="s">
        <v>199</v>
      </c>
      <c r="L3393" t="s">
        <v>7364</v>
      </c>
      <c r="M33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000010701429</v>
      </c>
      <c r="N3393" t="s">
        <v>200</v>
      </c>
      <c r="O3393" s="4">
        <v>1319066</v>
      </c>
      <c r="P3393" s="4">
        <f>IF(Table_GL_DATA_QUERY[[#This Row],[TRANSAMT]]&gt;0,Table_GL_DATA_QUERY[[#This Row],[TRANSAMT]],0)</f>
        <v>1319066</v>
      </c>
      <c r="Q3393" s="4">
        <f>-IF(Table_GL_DATA_QUERY[[#This Row],[TRANSAMT]]&lt;0,Table_GL_DATA_QUERY[[#This Row],[TRANSAMT]],0)</f>
        <v>0</v>
      </c>
      <c r="R3393" t="s">
        <v>31</v>
      </c>
      <c r="S3393" t="s">
        <v>43</v>
      </c>
    </row>
    <row r="3394" spans="1:19" x14ac:dyDescent="0.25">
      <c r="A3394" s="6">
        <v>20210701</v>
      </c>
      <c r="B3394" t="s">
        <v>768</v>
      </c>
      <c r="C3394" t="s">
        <v>3682</v>
      </c>
      <c r="D3394" t="s">
        <v>5874</v>
      </c>
      <c r="E3394" t="s">
        <v>1806</v>
      </c>
      <c r="F3394" t="s">
        <v>24</v>
      </c>
      <c r="G3394" t="s">
        <v>49</v>
      </c>
      <c r="H3394">
        <v>0</v>
      </c>
      <c r="I3394">
        <v>0</v>
      </c>
      <c r="J3394" t="s">
        <v>61</v>
      </c>
      <c r="K3394" t="s">
        <v>199</v>
      </c>
      <c r="L3394" t="s">
        <v>7365</v>
      </c>
      <c r="M33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000010701429</v>
      </c>
      <c r="N3394" t="s">
        <v>200</v>
      </c>
      <c r="O3394" s="4">
        <v>116587</v>
      </c>
      <c r="P3394" s="4">
        <f>IF(Table_GL_DATA_QUERY[[#This Row],[TRANSAMT]]&gt;0,Table_GL_DATA_QUERY[[#This Row],[TRANSAMT]],0)</f>
        <v>116587</v>
      </c>
      <c r="Q3394" s="4">
        <f>-IF(Table_GL_DATA_QUERY[[#This Row],[TRANSAMT]]&lt;0,Table_GL_DATA_QUERY[[#This Row],[TRANSAMT]],0)</f>
        <v>0</v>
      </c>
      <c r="R3394" t="s">
        <v>31</v>
      </c>
      <c r="S3394" t="s">
        <v>43</v>
      </c>
    </row>
    <row r="3395" spans="1:19" x14ac:dyDescent="0.25">
      <c r="A3395" s="6">
        <v>20210701</v>
      </c>
      <c r="B3395" t="s">
        <v>768</v>
      </c>
      <c r="C3395" t="s">
        <v>3682</v>
      </c>
      <c r="D3395" t="s">
        <v>5874</v>
      </c>
      <c r="E3395" t="s">
        <v>1807</v>
      </c>
      <c r="F3395" t="s">
        <v>24</v>
      </c>
      <c r="G3395" t="s">
        <v>49</v>
      </c>
      <c r="H3395">
        <v>0</v>
      </c>
      <c r="I3395">
        <v>0</v>
      </c>
      <c r="J3395" t="s">
        <v>61</v>
      </c>
      <c r="K3395" t="s">
        <v>199</v>
      </c>
      <c r="L3395" t="s">
        <v>7366</v>
      </c>
      <c r="M33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000010701429</v>
      </c>
      <c r="N3395" t="s">
        <v>200</v>
      </c>
      <c r="O3395" s="4">
        <v>142317</v>
      </c>
      <c r="P3395" s="4">
        <f>IF(Table_GL_DATA_QUERY[[#This Row],[TRANSAMT]]&gt;0,Table_GL_DATA_QUERY[[#This Row],[TRANSAMT]],0)</f>
        <v>142317</v>
      </c>
      <c r="Q3395" s="4">
        <f>-IF(Table_GL_DATA_QUERY[[#This Row],[TRANSAMT]]&lt;0,Table_GL_DATA_QUERY[[#This Row],[TRANSAMT]],0)</f>
        <v>0</v>
      </c>
      <c r="R3395" t="s">
        <v>31</v>
      </c>
      <c r="S3395" t="s">
        <v>43</v>
      </c>
    </row>
    <row r="3396" spans="1:19" x14ac:dyDescent="0.25">
      <c r="A3396" s="6">
        <v>20210701</v>
      </c>
      <c r="B3396" t="s">
        <v>768</v>
      </c>
      <c r="C3396" t="s">
        <v>3682</v>
      </c>
      <c r="D3396" t="s">
        <v>5874</v>
      </c>
      <c r="E3396" t="s">
        <v>1808</v>
      </c>
      <c r="F3396" t="s">
        <v>24</v>
      </c>
      <c r="G3396" t="s">
        <v>49</v>
      </c>
      <c r="H3396">
        <v>0</v>
      </c>
      <c r="I3396">
        <v>0</v>
      </c>
      <c r="J3396" t="s">
        <v>61</v>
      </c>
      <c r="K3396" t="s">
        <v>199</v>
      </c>
      <c r="L3396" t="s">
        <v>7367</v>
      </c>
      <c r="M33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000010701429</v>
      </c>
      <c r="N3396" t="s">
        <v>200</v>
      </c>
      <c r="O3396" s="4">
        <v>885238</v>
      </c>
      <c r="P3396" s="4">
        <f>IF(Table_GL_DATA_QUERY[[#This Row],[TRANSAMT]]&gt;0,Table_GL_DATA_QUERY[[#This Row],[TRANSAMT]],0)</f>
        <v>885238</v>
      </c>
      <c r="Q3396" s="4">
        <f>-IF(Table_GL_DATA_QUERY[[#This Row],[TRANSAMT]]&lt;0,Table_GL_DATA_QUERY[[#This Row],[TRANSAMT]],0)</f>
        <v>0</v>
      </c>
      <c r="R3396" t="s">
        <v>31</v>
      </c>
      <c r="S3396" t="s">
        <v>43</v>
      </c>
    </row>
    <row r="3397" spans="1:19" x14ac:dyDescent="0.25">
      <c r="A3397" s="6">
        <v>20210701</v>
      </c>
      <c r="B3397" t="s">
        <v>768</v>
      </c>
      <c r="C3397" t="s">
        <v>3682</v>
      </c>
      <c r="D3397" t="s">
        <v>5874</v>
      </c>
      <c r="E3397" t="s">
        <v>1809</v>
      </c>
      <c r="F3397" t="s">
        <v>24</v>
      </c>
      <c r="G3397" t="s">
        <v>49</v>
      </c>
      <c r="H3397">
        <v>0</v>
      </c>
      <c r="I3397">
        <v>0</v>
      </c>
      <c r="J3397" t="s">
        <v>61</v>
      </c>
      <c r="K3397" t="s">
        <v>199</v>
      </c>
      <c r="L3397" t="s">
        <v>7368</v>
      </c>
      <c r="M33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000010701429</v>
      </c>
      <c r="N3397" t="s">
        <v>200</v>
      </c>
      <c r="O3397" s="4">
        <v>362434</v>
      </c>
      <c r="P3397" s="4">
        <f>IF(Table_GL_DATA_QUERY[[#This Row],[TRANSAMT]]&gt;0,Table_GL_DATA_QUERY[[#This Row],[TRANSAMT]],0)</f>
        <v>362434</v>
      </c>
      <c r="Q3397" s="4">
        <f>-IF(Table_GL_DATA_QUERY[[#This Row],[TRANSAMT]]&lt;0,Table_GL_DATA_QUERY[[#This Row],[TRANSAMT]],0)</f>
        <v>0</v>
      </c>
      <c r="R3397" t="s">
        <v>31</v>
      </c>
      <c r="S3397" t="s">
        <v>43</v>
      </c>
    </row>
    <row r="3398" spans="1:19" x14ac:dyDescent="0.25">
      <c r="A3398" s="6">
        <v>20210701</v>
      </c>
      <c r="B3398" t="s">
        <v>768</v>
      </c>
      <c r="C3398" t="s">
        <v>3682</v>
      </c>
      <c r="D3398" t="s">
        <v>5874</v>
      </c>
      <c r="E3398" t="s">
        <v>1810</v>
      </c>
      <c r="F3398" t="s">
        <v>24</v>
      </c>
      <c r="G3398" t="s">
        <v>49</v>
      </c>
      <c r="H3398">
        <v>0</v>
      </c>
      <c r="I3398">
        <v>0</v>
      </c>
      <c r="J3398" t="s">
        <v>61</v>
      </c>
      <c r="K3398" t="s">
        <v>199</v>
      </c>
      <c r="L3398" t="s">
        <v>7369</v>
      </c>
      <c r="M33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000010701429</v>
      </c>
      <c r="N3398" t="s">
        <v>200</v>
      </c>
      <c r="O3398" s="4">
        <v>856515</v>
      </c>
      <c r="P3398" s="4">
        <f>IF(Table_GL_DATA_QUERY[[#This Row],[TRANSAMT]]&gt;0,Table_GL_DATA_QUERY[[#This Row],[TRANSAMT]],0)</f>
        <v>856515</v>
      </c>
      <c r="Q3398" s="4">
        <f>-IF(Table_GL_DATA_QUERY[[#This Row],[TRANSAMT]]&lt;0,Table_GL_DATA_QUERY[[#This Row],[TRANSAMT]],0)</f>
        <v>0</v>
      </c>
      <c r="R3398" t="s">
        <v>31</v>
      </c>
      <c r="S3398" t="s">
        <v>43</v>
      </c>
    </row>
    <row r="3399" spans="1:19" x14ac:dyDescent="0.25">
      <c r="A3399" s="6">
        <v>20210701</v>
      </c>
      <c r="B3399" t="s">
        <v>768</v>
      </c>
      <c r="C3399" t="s">
        <v>3682</v>
      </c>
      <c r="D3399" t="s">
        <v>5874</v>
      </c>
      <c r="E3399" t="s">
        <v>1811</v>
      </c>
      <c r="F3399" t="s">
        <v>24</v>
      </c>
      <c r="G3399" t="s">
        <v>49</v>
      </c>
      <c r="H3399">
        <v>0</v>
      </c>
      <c r="I3399">
        <v>0</v>
      </c>
      <c r="J3399" t="s">
        <v>61</v>
      </c>
      <c r="K3399" t="s">
        <v>199</v>
      </c>
      <c r="L3399" t="s">
        <v>7370</v>
      </c>
      <c r="M33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000010701429</v>
      </c>
      <c r="N3399" t="s">
        <v>200</v>
      </c>
      <c r="O3399" s="4">
        <v>721702</v>
      </c>
      <c r="P3399" s="4">
        <f>IF(Table_GL_DATA_QUERY[[#This Row],[TRANSAMT]]&gt;0,Table_GL_DATA_QUERY[[#This Row],[TRANSAMT]],0)</f>
        <v>721702</v>
      </c>
      <c r="Q3399" s="4">
        <f>-IF(Table_GL_DATA_QUERY[[#This Row],[TRANSAMT]]&lt;0,Table_GL_DATA_QUERY[[#This Row],[TRANSAMT]],0)</f>
        <v>0</v>
      </c>
      <c r="R3399" t="s">
        <v>31</v>
      </c>
      <c r="S3399" t="s">
        <v>43</v>
      </c>
    </row>
    <row r="3400" spans="1:19" x14ac:dyDescent="0.25">
      <c r="A3400" s="6">
        <v>20210701</v>
      </c>
      <c r="B3400" t="s">
        <v>768</v>
      </c>
      <c r="C3400" t="s">
        <v>3682</v>
      </c>
      <c r="D3400" t="s">
        <v>5874</v>
      </c>
      <c r="E3400" t="s">
        <v>1812</v>
      </c>
      <c r="F3400" t="s">
        <v>24</v>
      </c>
      <c r="G3400" t="s">
        <v>49</v>
      </c>
      <c r="H3400">
        <v>0</v>
      </c>
      <c r="I3400">
        <v>0</v>
      </c>
      <c r="J3400" t="s">
        <v>61</v>
      </c>
      <c r="K3400" t="s">
        <v>199</v>
      </c>
      <c r="L3400" t="s">
        <v>7371</v>
      </c>
      <c r="M34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00" t="s">
        <v>200</v>
      </c>
      <c r="O3400" s="4">
        <v>4525770</v>
      </c>
      <c r="P3400" s="4">
        <f>IF(Table_GL_DATA_QUERY[[#This Row],[TRANSAMT]]&gt;0,Table_GL_DATA_QUERY[[#This Row],[TRANSAMT]],0)</f>
        <v>4525770</v>
      </c>
      <c r="Q3400" s="4">
        <f>-IF(Table_GL_DATA_QUERY[[#This Row],[TRANSAMT]]&lt;0,Table_GL_DATA_QUERY[[#This Row],[TRANSAMT]],0)</f>
        <v>0</v>
      </c>
      <c r="R3400" t="s">
        <v>31</v>
      </c>
      <c r="S3400" t="s">
        <v>43</v>
      </c>
    </row>
    <row r="3401" spans="1:19" x14ac:dyDescent="0.25">
      <c r="A3401" s="6">
        <v>20210701</v>
      </c>
      <c r="B3401" t="s">
        <v>768</v>
      </c>
      <c r="C3401" t="s">
        <v>3682</v>
      </c>
      <c r="D3401" t="s">
        <v>5874</v>
      </c>
      <c r="E3401" t="s">
        <v>1813</v>
      </c>
      <c r="F3401" t="s">
        <v>24</v>
      </c>
      <c r="G3401" t="s">
        <v>49</v>
      </c>
      <c r="H3401">
        <v>0</v>
      </c>
      <c r="I3401">
        <v>0</v>
      </c>
      <c r="J3401" t="s">
        <v>61</v>
      </c>
      <c r="K3401" t="s">
        <v>199</v>
      </c>
      <c r="L3401" t="s">
        <v>7372</v>
      </c>
      <c r="M34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01" t="s">
        <v>200</v>
      </c>
      <c r="O3401" s="4">
        <v>4812693</v>
      </c>
      <c r="P3401" s="4">
        <f>IF(Table_GL_DATA_QUERY[[#This Row],[TRANSAMT]]&gt;0,Table_GL_DATA_QUERY[[#This Row],[TRANSAMT]],0)</f>
        <v>4812693</v>
      </c>
      <c r="Q3401" s="4">
        <f>-IF(Table_GL_DATA_QUERY[[#This Row],[TRANSAMT]]&lt;0,Table_GL_DATA_QUERY[[#This Row],[TRANSAMT]],0)</f>
        <v>0</v>
      </c>
      <c r="R3401" t="s">
        <v>31</v>
      </c>
      <c r="S3401" t="s">
        <v>43</v>
      </c>
    </row>
    <row r="3402" spans="1:19" x14ac:dyDescent="0.25">
      <c r="A3402" s="6">
        <v>20210701</v>
      </c>
      <c r="B3402" t="s">
        <v>768</v>
      </c>
      <c r="C3402" t="s">
        <v>3682</v>
      </c>
      <c r="D3402" t="s">
        <v>5874</v>
      </c>
      <c r="E3402" t="s">
        <v>1814</v>
      </c>
      <c r="F3402" t="s">
        <v>24</v>
      </c>
      <c r="G3402" t="s">
        <v>49</v>
      </c>
      <c r="H3402">
        <v>0</v>
      </c>
      <c r="I3402">
        <v>0</v>
      </c>
      <c r="J3402" t="s">
        <v>61</v>
      </c>
      <c r="K3402" t="s">
        <v>199</v>
      </c>
      <c r="L3402" t="s">
        <v>7373</v>
      </c>
      <c r="M34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02" t="s">
        <v>200</v>
      </c>
      <c r="O3402" s="4">
        <v>3541062</v>
      </c>
      <c r="P3402" s="4">
        <f>IF(Table_GL_DATA_QUERY[[#This Row],[TRANSAMT]]&gt;0,Table_GL_DATA_QUERY[[#This Row],[TRANSAMT]],0)</f>
        <v>3541062</v>
      </c>
      <c r="Q3402" s="4">
        <f>-IF(Table_GL_DATA_QUERY[[#This Row],[TRANSAMT]]&lt;0,Table_GL_DATA_QUERY[[#This Row],[TRANSAMT]],0)</f>
        <v>0</v>
      </c>
      <c r="R3402" t="s">
        <v>31</v>
      </c>
      <c r="S3402" t="s">
        <v>43</v>
      </c>
    </row>
    <row r="3403" spans="1:19" x14ac:dyDescent="0.25">
      <c r="A3403" s="6">
        <v>20210701</v>
      </c>
      <c r="B3403" t="s">
        <v>768</v>
      </c>
      <c r="C3403" t="s">
        <v>3682</v>
      </c>
      <c r="D3403" t="s">
        <v>5874</v>
      </c>
      <c r="E3403" t="s">
        <v>1815</v>
      </c>
      <c r="F3403" t="s">
        <v>24</v>
      </c>
      <c r="G3403" t="s">
        <v>49</v>
      </c>
      <c r="H3403">
        <v>0</v>
      </c>
      <c r="I3403">
        <v>0</v>
      </c>
      <c r="J3403" t="s">
        <v>61</v>
      </c>
      <c r="K3403" t="s">
        <v>199</v>
      </c>
      <c r="L3403" t="s">
        <v>7374</v>
      </c>
      <c r="M34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03" t="s">
        <v>200</v>
      </c>
      <c r="O3403" s="4">
        <v>21268</v>
      </c>
      <c r="P3403" s="4">
        <f>IF(Table_GL_DATA_QUERY[[#This Row],[TRANSAMT]]&gt;0,Table_GL_DATA_QUERY[[#This Row],[TRANSAMT]],0)</f>
        <v>21268</v>
      </c>
      <c r="Q3403" s="4">
        <f>-IF(Table_GL_DATA_QUERY[[#This Row],[TRANSAMT]]&lt;0,Table_GL_DATA_QUERY[[#This Row],[TRANSAMT]],0)</f>
        <v>0</v>
      </c>
      <c r="R3403" t="s">
        <v>31</v>
      </c>
      <c r="S3403" t="s">
        <v>43</v>
      </c>
    </row>
    <row r="3404" spans="1:19" x14ac:dyDescent="0.25">
      <c r="A3404" s="6">
        <v>20210701</v>
      </c>
      <c r="B3404" t="s">
        <v>768</v>
      </c>
      <c r="C3404" t="s">
        <v>3682</v>
      </c>
      <c r="D3404" t="s">
        <v>5874</v>
      </c>
      <c r="E3404" t="s">
        <v>1816</v>
      </c>
      <c r="F3404" t="s">
        <v>24</v>
      </c>
      <c r="G3404" t="s">
        <v>49</v>
      </c>
      <c r="H3404">
        <v>0</v>
      </c>
      <c r="I3404">
        <v>0</v>
      </c>
      <c r="J3404" t="s">
        <v>61</v>
      </c>
      <c r="K3404" t="s">
        <v>199</v>
      </c>
      <c r="L3404" t="s">
        <v>7375</v>
      </c>
      <c r="M34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04" t="s">
        <v>200</v>
      </c>
      <c r="O3404" s="4">
        <v>19014</v>
      </c>
      <c r="P3404" s="4">
        <f>IF(Table_GL_DATA_QUERY[[#This Row],[TRANSAMT]]&gt;0,Table_GL_DATA_QUERY[[#This Row],[TRANSAMT]],0)</f>
        <v>19014</v>
      </c>
      <c r="Q3404" s="4">
        <f>-IF(Table_GL_DATA_QUERY[[#This Row],[TRANSAMT]]&lt;0,Table_GL_DATA_QUERY[[#This Row],[TRANSAMT]],0)</f>
        <v>0</v>
      </c>
      <c r="R3404" t="s">
        <v>31</v>
      </c>
      <c r="S3404" t="s">
        <v>43</v>
      </c>
    </row>
    <row r="3405" spans="1:19" x14ac:dyDescent="0.25">
      <c r="A3405" s="6">
        <v>20210701</v>
      </c>
      <c r="B3405" t="s">
        <v>768</v>
      </c>
      <c r="C3405" t="s">
        <v>3682</v>
      </c>
      <c r="D3405" t="s">
        <v>5874</v>
      </c>
      <c r="E3405" t="s">
        <v>1817</v>
      </c>
      <c r="F3405" t="s">
        <v>24</v>
      </c>
      <c r="G3405" t="s">
        <v>49</v>
      </c>
      <c r="H3405">
        <v>0</v>
      </c>
      <c r="I3405">
        <v>0</v>
      </c>
      <c r="J3405" t="s">
        <v>61</v>
      </c>
      <c r="K3405" t="s">
        <v>199</v>
      </c>
      <c r="L3405" t="s">
        <v>7376</v>
      </c>
      <c r="M34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05" t="s">
        <v>200</v>
      </c>
      <c r="O3405" s="4">
        <v>2030306</v>
      </c>
      <c r="P3405" s="4">
        <f>IF(Table_GL_DATA_QUERY[[#This Row],[TRANSAMT]]&gt;0,Table_GL_DATA_QUERY[[#This Row],[TRANSAMT]],0)</f>
        <v>2030306</v>
      </c>
      <c r="Q3405" s="4">
        <f>-IF(Table_GL_DATA_QUERY[[#This Row],[TRANSAMT]]&lt;0,Table_GL_DATA_QUERY[[#This Row],[TRANSAMT]],0)</f>
        <v>0</v>
      </c>
      <c r="R3405" t="s">
        <v>31</v>
      </c>
      <c r="S3405" t="s">
        <v>43</v>
      </c>
    </row>
    <row r="3406" spans="1:19" x14ac:dyDescent="0.25">
      <c r="A3406" s="6">
        <v>20210701</v>
      </c>
      <c r="B3406" t="s">
        <v>768</v>
      </c>
      <c r="C3406" t="s">
        <v>3682</v>
      </c>
      <c r="D3406" t="s">
        <v>5874</v>
      </c>
      <c r="E3406" t="s">
        <v>1818</v>
      </c>
      <c r="F3406" t="s">
        <v>24</v>
      </c>
      <c r="G3406" t="s">
        <v>49</v>
      </c>
      <c r="H3406">
        <v>0</v>
      </c>
      <c r="I3406">
        <v>0</v>
      </c>
      <c r="J3406" t="s">
        <v>61</v>
      </c>
      <c r="K3406" t="s">
        <v>199</v>
      </c>
      <c r="L3406" t="s">
        <v>7377</v>
      </c>
      <c r="M34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06" t="s">
        <v>200</v>
      </c>
      <c r="O3406" s="4">
        <v>61031</v>
      </c>
      <c r="P3406" s="4">
        <f>IF(Table_GL_DATA_QUERY[[#This Row],[TRANSAMT]]&gt;0,Table_GL_DATA_QUERY[[#This Row],[TRANSAMT]],0)</f>
        <v>61031</v>
      </c>
      <c r="Q3406" s="4">
        <f>-IF(Table_GL_DATA_QUERY[[#This Row],[TRANSAMT]]&lt;0,Table_GL_DATA_QUERY[[#This Row],[TRANSAMT]],0)</f>
        <v>0</v>
      </c>
      <c r="R3406" t="s">
        <v>31</v>
      </c>
      <c r="S3406" t="s">
        <v>43</v>
      </c>
    </row>
    <row r="3407" spans="1:19" x14ac:dyDescent="0.25">
      <c r="A3407" s="6">
        <v>20210701</v>
      </c>
      <c r="B3407" t="s">
        <v>768</v>
      </c>
      <c r="C3407" t="s">
        <v>3682</v>
      </c>
      <c r="D3407" t="s">
        <v>5874</v>
      </c>
      <c r="E3407" t="s">
        <v>1819</v>
      </c>
      <c r="F3407" t="s">
        <v>24</v>
      </c>
      <c r="G3407" t="s">
        <v>49</v>
      </c>
      <c r="H3407">
        <v>0</v>
      </c>
      <c r="I3407">
        <v>0</v>
      </c>
      <c r="J3407" t="s">
        <v>61</v>
      </c>
      <c r="K3407" t="s">
        <v>199</v>
      </c>
      <c r="L3407" t="s">
        <v>7378</v>
      </c>
      <c r="M34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07" t="s">
        <v>200</v>
      </c>
      <c r="O3407" s="4">
        <v>489830</v>
      </c>
      <c r="P3407" s="4">
        <f>IF(Table_GL_DATA_QUERY[[#This Row],[TRANSAMT]]&gt;0,Table_GL_DATA_QUERY[[#This Row],[TRANSAMT]],0)</f>
        <v>489830</v>
      </c>
      <c r="Q3407" s="4">
        <f>-IF(Table_GL_DATA_QUERY[[#This Row],[TRANSAMT]]&lt;0,Table_GL_DATA_QUERY[[#This Row],[TRANSAMT]],0)</f>
        <v>0</v>
      </c>
      <c r="R3407" t="s">
        <v>31</v>
      </c>
      <c r="S3407" t="s">
        <v>43</v>
      </c>
    </row>
    <row r="3408" spans="1:19" x14ac:dyDescent="0.25">
      <c r="A3408" s="6">
        <v>20210701</v>
      </c>
      <c r="B3408" t="s">
        <v>768</v>
      </c>
      <c r="C3408" t="s">
        <v>3682</v>
      </c>
      <c r="D3408" t="s">
        <v>5874</v>
      </c>
      <c r="E3408" t="s">
        <v>1820</v>
      </c>
      <c r="F3408" t="s">
        <v>24</v>
      </c>
      <c r="G3408" t="s">
        <v>49</v>
      </c>
      <c r="H3408">
        <v>0</v>
      </c>
      <c r="I3408">
        <v>0</v>
      </c>
      <c r="J3408" t="s">
        <v>61</v>
      </c>
      <c r="K3408" t="s">
        <v>199</v>
      </c>
      <c r="L3408" t="s">
        <v>7379</v>
      </c>
      <c r="M34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08" t="s">
        <v>200</v>
      </c>
      <c r="O3408" s="4">
        <v>334418</v>
      </c>
      <c r="P3408" s="4">
        <f>IF(Table_GL_DATA_QUERY[[#This Row],[TRANSAMT]]&gt;0,Table_GL_DATA_QUERY[[#This Row],[TRANSAMT]],0)</f>
        <v>334418</v>
      </c>
      <c r="Q3408" s="4">
        <f>-IF(Table_GL_DATA_QUERY[[#This Row],[TRANSAMT]]&lt;0,Table_GL_DATA_QUERY[[#This Row],[TRANSAMT]],0)</f>
        <v>0</v>
      </c>
      <c r="R3408" t="s">
        <v>31</v>
      </c>
      <c r="S3408" t="s">
        <v>43</v>
      </c>
    </row>
    <row r="3409" spans="1:19" x14ac:dyDescent="0.25">
      <c r="A3409" s="6">
        <v>20210701</v>
      </c>
      <c r="B3409" t="s">
        <v>768</v>
      </c>
      <c r="C3409" t="s">
        <v>3682</v>
      </c>
      <c r="D3409" t="s">
        <v>5874</v>
      </c>
      <c r="E3409" t="s">
        <v>1821</v>
      </c>
      <c r="F3409" t="s">
        <v>24</v>
      </c>
      <c r="G3409" t="s">
        <v>49</v>
      </c>
      <c r="H3409">
        <v>0</v>
      </c>
      <c r="I3409">
        <v>0</v>
      </c>
      <c r="J3409" t="s">
        <v>61</v>
      </c>
      <c r="K3409" t="s">
        <v>199</v>
      </c>
      <c r="L3409" t="s">
        <v>7380</v>
      </c>
      <c r="M34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09" t="s">
        <v>200</v>
      </c>
      <c r="O3409" s="4">
        <v>1554584</v>
      </c>
      <c r="P3409" s="4">
        <f>IF(Table_GL_DATA_QUERY[[#This Row],[TRANSAMT]]&gt;0,Table_GL_DATA_QUERY[[#This Row],[TRANSAMT]],0)</f>
        <v>1554584</v>
      </c>
      <c r="Q3409" s="4">
        <f>-IF(Table_GL_DATA_QUERY[[#This Row],[TRANSAMT]]&lt;0,Table_GL_DATA_QUERY[[#This Row],[TRANSAMT]],0)</f>
        <v>0</v>
      </c>
      <c r="R3409" t="s">
        <v>31</v>
      </c>
      <c r="S3409" t="s">
        <v>43</v>
      </c>
    </row>
    <row r="3410" spans="1:19" x14ac:dyDescent="0.25">
      <c r="A3410" s="6">
        <v>20210716</v>
      </c>
      <c r="B3410" t="s">
        <v>768</v>
      </c>
      <c r="C3410" t="s">
        <v>3682</v>
      </c>
      <c r="D3410" t="s">
        <v>8790</v>
      </c>
      <c r="E3410" t="s">
        <v>101</v>
      </c>
      <c r="F3410" t="s">
        <v>24</v>
      </c>
      <c r="G3410" t="s">
        <v>25</v>
      </c>
      <c r="H3410">
        <v>0</v>
      </c>
      <c r="I3410">
        <v>0</v>
      </c>
      <c r="J3410" t="s">
        <v>441</v>
      </c>
      <c r="K3410" t="s">
        <v>825</v>
      </c>
      <c r="L3410" t="s">
        <v>828</v>
      </c>
      <c r="M34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0" t="s">
        <v>827</v>
      </c>
      <c r="O3410" s="4">
        <v>-4901</v>
      </c>
      <c r="P3410" s="4">
        <f>IF(Table_GL_DATA_QUERY[[#This Row],[TRANSAMT]]&gt;0,Table_GL_DATA_QUERY[[#This Row],[TRANSAMT]],0)</f>
        <v>0</v>
      </c>
      <c r="Q3410" s="4">
        <f>-IF(Table_GL_DATA_QUERY[[#This Row],[TRANSAMT]]&lt;0,Table_GL_DATA_QUERY[[#This Row],[TRANSAMT]],0)</f>
        <v>4901</v>
      </c>
      <c r="R3410" t="s">
        <v>26</v>
      </c>
      <c r="S3410" t="s">
        <v>27</v>
      </c>
    </row>
    <row r="3411" spans="1:19" x14ac:dyDescent="0.25">
      <c r="A3411" s="6">
        <v>20210716</v>
      </c>
      <c r="B3411" t="s">
        <v>768</v>
      </c>
      <c r="C3411" t="s">
        <v>3682</v>
      </c>
      <c r="D3411" t="s">
        <v>8790</v>
      </c>
      <c r="E3411" t="s">
        <v>103</v>
      </c>
      <c r="F3411" t="s">
        <v>24</v>
      </c>
      <c r="G3411" t="s">
        <v>25</v>
      </c>
      <c r="H3411">
        <v>0</v>
      </c>
      <c r="I3411">
        <v>0</v>
      </c>
      <c r="J3411" t="s">
        <v>441</v>
      </c>
      <c r="K3411" t="s">
        <v>825</v>
      </c>
      <c r="L3411" t="s">
        <v>829</v>
      </c>
      <c r="M34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1" t="s">
        <v>827</v>
      </c>
      <c r="O3411" s="4">
        <v>-2042</v>
      </c>
      <c r="P3411" s="4">
        <f>IF(Table_GL_DATA_QUERY[[#This Row],[TRANSAMT]]&gt;0,Table_GL_DATA_QUERY[[#This Row],[TRANSAMT]],0)</f>
        <v>0</v>
      </c>
      <c r="Q3411" s="4">
        <f>-IF(Table_GL_DATA_QUERY[[#This Row],[TRANSAMT]]&lt;0,Table_GL_DATA_QUERY[[#This Row],[TRANSAMT]],0)</f>
        <v>2042</v>
      </c>
      <c r="R3411" t="s">
        <v>26</v>
      </c>
      <c r="S3411" t="s">
        <v>27</v>
      </c>
    </row>
    <row r="3412" spans="1:19" x14ac:dyDescent="0.25">
      <c r="A3412" s="6">
        <v>20210716</v>
      </c>
      <c r="B3412" t="s">
        <v>768</v>
      </c>
      <c r="C3412" t="s">
        <v>3682</v>
      </c>
      <c r="D3412" t="s">
        <v>8790</v>
      </c>
      <c r="E3412" t="s">
        <v>104</v>
      </c>
      <c r="F3412" t="s">
        <v>24</v>
      </c>
      <c r="G3412" t="s">
        <v>25</v>
      </c>
      <c r="H3412">
        <v>0</v>
      </c>
      <c r="I3412">
        <v>0</v>
      </c>
      <c r="J3412" t="s">
        <v>441</v>
      </c>
      <c r="K3412" t="s">
        <v>825</v>
      </c>
      <c r="L3412" t="s">
        <v>826</v>
      </c>
      <c r="M34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2" t="s">
        <v>827</v>
      </c>
      <c r="O3412" s="4">
        <v>-1604</v>
      </c>
      <c r="P3412" s="4">
        <f>IF(Table_GL_DATA_QUERY[[#This Row],[TRANSAMT]]&gt;0,Table_GL_DATA_QUERY[[#This Row],[TRANSAMT]],0)</f>
        <v>0</v>
      </c>
      <c r="Q3412" s="4">
        <f>-IF(Table_GL_DATA_QUERY[[#This Row],[TRANSAMT]]&lt;0,Table_GL_DATA_QUERY[[#This Row],[TRANSAMT]],0)</f>
        <v>1604</v>
      </c>
      <c r="R3412" t="s">
        <v>26</v>
      </c>
      <c r="S3412" t="s">
        <v>27</v>
      </c>
    </row>
    <row r="3413" spans="1:19" x14ac:dyDescent="0.25">
      <c r="A3413" s="6">
        <v>20210716</v>
      </c>
      <c r="B3413" t="s">
        <v>768</v>
      </c>
      <c r="C3413" t="s">
        <v>3682</v>
      </c>
      <c r="D3413" t="s">
        <v>8790</v>
      </c>
      <c r="E3413" t="s">
        <v>106</v>
      </c>
      <c r="F3413" t="s">
        <v>24</v>
      </c>
      <c r="G3413" t="s">
        <v>25</v>
      </c>
      <c r="H3413">
        <v>0</v>
      </c>
      <c r="I3413">
        <v>0</v>
      </c>
      <c r="J3413" t="s">
        <v>441</v>
      </c>
      <c r="K3413" t="s">
        <v>825</v>
      </c>
      <c r="L3413" t="s">
        <v>828</v>
      </c>
      <c r="M34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3" t="s">
        <v>827</v>
      </c>
      <c r="O3413" s="4">
        <v>-80</v>
      </c>
      <c r="P3413" s="4">
        <f>IF(Table_GL_DATA_QUERY[[#This Row],[TRANSAMT]]&gt;0,Table_GL_DATA_QUERY[[#This Row],[TRANSAMT]],0)</f>
        <v>0</v>
      </c>
      <c r="Q3413" s="4">
        <f>-IF(Table_GL_DATA_QUERY[[#This Row],[TRANSAMT]]&lt;0,Table_GL_DATA_QUERY[[#This Row],[TRANSAMT]],0)</f>
        <v>80</v>
      </c>
      <c r="R3413" t="s">
        <v>26</v>
      </c>
      <c r="S3413" t="s">
        <v>27</v>
      </c>
    </row>
    <row r="3414" spans="1:19" x14ac:dyDescent="0.25">
      <c r="A3414" s="6">
        <v>20210716</v>
      </c>
      <c r="B3414" t="s">
        <v>768</v>
      </c>
      <c r="C3414" t="s">
        <v>3682</v>
      </c>
      <c r="D3414" t="s">
        <v>8790</v>
      </c>
      <c r="E3414" t="s">
        <v>107</v>
      </c>
      <c r="F3414" t="s">
        <v>24</v>
      </c>
      <c r="G3414" t="s">
        <v>25</v>
      </c>
      <c r="H3414">
        <v>0</v>
      </c>
      <c r="I3414">
        <v>0</v>
      </c>
      <c r="J3414" t="s">
        <v>441</v>
      </c>
      <c r="K3414" t="s">
        <v>825</v>
      </c>
      <c r="L3414" t="s">
        <v>829</v>
      </c>
      <c r="M34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4" t="s">
        <v>827</v>
      </c>
      <c r="O3414" s="4">
        <v>-33</v>
      </c>
      <c r="P3414" s="4">
        <f>IF(Table_GL_DATA_QUERY[[#This Row],[TRANSAMT]]&gt;0,Table_GL_DATA_QUERY[[#This Row],[TRANSAMT]],0)</f>
        <v>0</v>
      </c>
      <c r="Q3414" s="4">
        <f>-IF(Table_GL_DATA_QUERY[[#This Row],[TRANSAMT]]&lt;0,Table_GL_DATA_QUERY[[#This Row],[TRANSAMT]],0)</f>
        <v>33</v>
      </c>
      <c r="R3414" t="s">
        <v>26</v>
      </c>
      <c r="S3414" t="s">
        <v>27</v>
      </c>
    </row>
    <row r="3415" spans="1:19" x14ac:dyDescent="0.25">
      <c r="A3415" s="6">
        <v>20210716</v>
      </c>
      <c r="B3415" t="s">
        <v>768</v>
      </c>
      <c r="C3415" t="s">
        <v>3682</v>
      </c>
      <c r="D3415" t="s">
        <v>8790</v>
      </c>
      <c r="E3415" t="s">
        <v>109</v>
      </c>
      <c r="F3415" t="s">
        <v>24</v>
      </c>
      <c r="G3415" t="s">
        <v>25</v>
      </c>
      <c r="H3415">
        <v>0</v>
      </c>
      <c r="I3415">
        <v>0</v>
      </c>
      <c r="J3415" t="s">
        <v>441</v>
      </c>
      <c r="K3415" t="s">
        <v>825</v>
      </c>
      <c r="L3415" t="s">
        <v>826</v>
      </c>
      <c r="M34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5" t="s">
        <v>827</v>
      </c>
      <c r="O3415" s="4">
        <v>-15979</v>
      </c>
      <c r="P3415" s="4">
        <f>IF(Table_GL_DATA_QUERY[[#This Row],[TRANSAMT]]&gt;0,Table_GL_DATA_QUERY[[#This Row],[TRANSAMT]],0)</f>
        <v>0</v>
      </c>
      <c r="Q3415" s="4">
        <f>-IF(Table_GL_DATA_QUERY[[#This Row],[TRANSAMT]]&lt;0,Table_GL_DATA_QUERY[[#This Row],[TRANSAMT]],0)</f>
        <v>15979</v>
      </c>
      <c r="R3415" t="s">
        <v>26</v>
      </c>
      <c r="S3415" t="s">
        <v>27</v>
      </c>
    </row>
    <row r="3416" spans="1:19" x14ac:dyDescent="0.25">
      <c r="A3416" s="6">
        <v>20210716</v>
      </c>
      <c r="B3416" t="s">
        <v>768</v>
      </c>
      <c r="C3416" t="s">
        <v>3682</v>
      </c>
      <c r="D3416" t="s">
        <v>8790</v>
      </c>
      <c r="E3416" t="s">
        <v>193</v>
      </c>
      <c r="F3416" t="s">
        <v>24</v>
      </c>
      <c r="G3416" t="s">
        <v>25</v>
      </c>
      <c r="H3416">
        <v>0</v>
      </c>
      <c r="I3416">
        <v>0</v>
      </c>
      <c r="J3416" t="s">
        <v>441</v>
      </c>
      <c r="K3416" t="s">
        <v>825</v>
      </c>
      <c r="L3416" t="s">
        <v>828</v>
      </c>
      <c r="M34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6" t="s">
        <v>827</v>
      </c>
      <c r="O3416" s="4">
        <v>-646</v>
      </c>
      <c r="P3416" s="4">
        <f>IF(Table_GL_DATA_QUERY[[#This Row],[TRANSAMT]]&gt;0,Table_GL_DATA_QUERY[[#This Row],[TRANSAMT]],0)</f>
        <v>0</v>
      </c>
      <c r="Q3416" s="4">
        <f>-IF(Table_GL_DATA_QUERY[[#This Row],[TRANSAMT]]&lt;0,Table_GL_DATA_QUERY[[#This Row],[TRANSAMT]],0)</f>
        <v>646</v>
      </c>
      <c r="R3416" t="s">
        <v>26</v>
      </c>
      <c r="S3416" t="s">
        <v>27</v>
      </c>
    </row>
    <row r="3417" spans="1:19" x14ac:dyDescent="0.25">
      <c r="A3417" s="6">
        <v>20210716</v>
      </c>
      <c r="B3417" t="s">
        <v>768</v>
      </c>
      <c r="C3417" t="s">
        <v>3682</v>
      </c>
      <c r="D3417" t="s">
        <v>8790</v>
      </c>
      <c r="E3417" t="s">
        <v>196</v>
      </c>
      <c r="F3417" t="s">
        <v>24</v>
      </c>
      <c r="G3417" t="s">
        <v>25</v>
      </c>
      <c r="H3417">
        <v>0</v>
      </c>
      <c r="I3417">
        <v>0</v>
      </c>
      <c r="J3417" t="s">
        <v>441</v>
      </c>
      <c r="K3417" t="s">
        <v>825</v>
      </c>
      <c r="L3417" t="s">
        <v>829</v>
      </c>
      <c r="M34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7" t="s">
        <v>827</v>
      </c>
      <c r="O3417" s="4">
        <v>-269</v>
      </c>
      <c r="P3417" s="4">
        <f>IF(Table_GL_DATA_QUERY[[#This Row],[TRANSAMT]]&gt;0,Table_GL_DATA_QUERY[[#This Row],[TRANSAMT]],0)</f>
        <v>0</v>
      </c>
      <c r="Q3417" s="4">
        <f>-IF(Table_GL_DATA_QUERY[[#This Row],[TRANSAMT]]&lt;0,Table_GL_DATA_QUERY[[#This Row],[TRANSAMT]],0)</f>
        <v>269</v>
      </c>
      <c r="R3417" t="s">
        <v>26</v>
      </c>
      <c r="S3417" t="s">
        <v>27</v>
      </c>
    </row>
    <row r="3418" spans="1:19" x14ac:dyDescent="0.25">
      <c r="A3418" s="6">
        <v>20210715</v>
      </c>
      <c r="B3418" t="s">
        <v>768</v>
      </c>
      <c r="C3418" t="s">
        <v>3682</v>
      </c>
      <c r="D3418" t="s">
        <v>9276</v>
      </c>
      <c r="E3418" t="s">
        <v>23</v>
      </c>
      <c r="F3418" t="s">
        <v>24</v>
      </c>
      <c r="G3418" t="s">
        <v>25</v>
      </c>
      <c r="H3418">
        <v>0</v>
      </c>
      <c r="I3418">
        <v>0</v>
      </c>
      <c r="J3418" t="s">
        <v>441</v>
      </c>
      <c r="K3418" t="s">
        <v>9277</v>
      </c>
      <c r="L3418" t="s">
        <v>9278</v>
      </c>
      <c r="M34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8" t="s">
        <v>9279</v>
      </c>
      <c r="O3418" s="4">
        <v>-13257</v>
      </c>
      <c r="P3418" s="4">
        <f>IF(Table_GL_DATA_QUERY[[#This Row],[TRANSAMT]]&gt;0,Table_GL_DATA_QUERY[[#This Row],[TRANSAMT]],0)</f>
        <v>0</v>
      </c>
      <c r="Q3418" s="4">
        <f>-IF(Table_GL_DATA_QUERY[[#This Row],[TRANSAMT]]&lt;0,Table_GL_DATA_QUERY[[#This Row],[TRANSAMT]],0)</f>
        <v>13257</v>
      </c>
      <c r="R3418" t="s">
        <v>26</v>
      </c>
      <c r="S3418" t="s">
        <v>27</v>
      </c>
    </row>
    <row r="3419" spans="1:19" x14ac:dyDescent="0.25">
      <c r="A3419" s="6">
        <v>20210715</v>
      </c>
      <c r="B3419" t="s">
        <v>768</v>
      </c>
      <c r="C3419" t="s">
        <v>3682</v>
      </c>
      <c r="D3419" t="s">
        <v>9280</v>
      </c>
      <c r="E3419" t="s">
        <v>23</v>
      </c>
      <c r="F3419" t="s">
        <v>24</v>
      </c>
      <c r="G3419" t="s">
        <v>25</v>
      </c>
      <c r="H3419">
        <v>0</v>
      </c>
      <c r="I3419">
        <v>0</v>
      </c>
      <c r="J3419" t="s">
        <v>466</v>
      </c>
      <c r="K3419" t="s">
        <v>9281</v>
      </c>
      <c r="L3419" t="s">
        <v>9282</v>
      </c>
      <c r="M34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19" t="s">
        <v>9283</v>
      </c>
      <c r="O3419" s="4">
        <v>-1055</v>
      </c>
      <c r="P3419" s="4">
        <f>IF(Table_GL_DATA_QUERY[[#This Row],[TRANSAMT]]&gt;0,Table_GL_DATA_QUERY[[#This Row],[TRANSAMT]],0)</f>
        <v>0</v>
      </c>
      <c r="Q3419" s="4">
        <f>-IF(Table_GL_DATA_QUERY[[#This Row],[TRANSAMT]]&lt;0,Table_GL_DATA_QUERY[[#This Row],[TRANSAMT]],0)</f>
        <v>1055</v>
      </c>
      <c r="R3419" t="s">
        <v>26</v>
      </c>
      <c r="S3419" t="s">
        <v>27</v>
      </c>
    </row>
    <row r="3420" spans="1:19" x14ac:dyDescent="0.25">
      <c r="A3420" s="6">
        <v>20210715</v>
      </c>
      <c r="B3420" t="s">
        <v>768</v>
      </c>
      <c r="C3420" t="s">
        <v>3682</v>
      </c>
      <c r="D3420" t="s">
        <v>9280</v>
      </c>
      <c r="E3420" t="s">
        <v>59</v>
      </c>
      <c r="F3420" t="s">
        <v>24</v>
      </c>
      <c r="G3420" t="s">
        <v>25</v>
      </c>
      <c r="H3420">
        <v>0</v>
      </c>
      <c r="I3420">
        <v>0</v>
      </c>
      <c r="J3420" t="s">
        <v>466</v>
      </c>
      <c r="K3420" t="s">
        <v>9284</v>
      </c>
      <c r="L3420" t="s">
        <v>9285</v>
      </c>
      <c r="M34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20" t="s">
        <v>9286</v>
      </c>
      <c r="O3420" s="4">
        <v>-217</v>
      </c>
      <c r="P3420" s="4">
        <f>IF(Table_GL_DATA_QUERY[[#This Row],[TRANSAMT]]&gt;0,Table_GL_DATA_QUERY[[#This Row],[TRANSAMT]],0)</f>
        <v>0</v>
      </c>
      <c r="Q3420" s="4">
        <f>-IF(Table_GL_DATA_QUERY[[#This Row],[TRANSAMT]]&lt;0,Table_GL_DATA_QUERY[[#This Row],[TRANSAMT]],0)</f>
        <v>217</v>
      </c>
      <c r="R3420" t="s">
        <v>26</v>
      </c>
      <c r="S3420" t="s">
        <v>27</v>
      </c>
    </row>
    <row r="3421" spans="1:19" x14ac:dyDescent="0.25">
      <c r="A3421" s="6">
        <v>20210715</v>
      </c>
      <c r="B3421" t="s">
        <v>768</v>
      </c>
      <c r="C3421" t="s">
        <v>3682</v>
      </c>
      <c r="D3421" t="s">
        <v>9280</v>
      </c>
      <c r="E3421" t="s">
        <v>149</v>
      </c>
      <c r="F3421" t="s">
        <v>24</v>
      </c>
      <c r="G3421" t="s">
        <v>25</v>
      </c>
      <c r="H3421">
        <v>0</v>
      </c>
      <c r="I3421">
        <v>0</v>
      </c>
      <c r="J3421" t="s">
        <v>466</v>
      </c>
      <c r="K3421" t="s">
        <v>9287</v>
      </c>
      <c r="L3421" t="s">
        <v>9288</v>
      </c>
      <c r="M34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21" t="s">
        <v>9289</v>
      </c>
      <c r="O3421" s="4">
        <v>-960</v>
      </c>
      <c r="P3421" s="4">
        <f>IF(Table_GL_DATA_QUERY[[#This Row],[TRANSAMT]]&gt;0,Table_GL_DATA_QUERY[[#This Row],[TRANSAMT]],0)</f>
        <v>0</v>
      </c>
      <c r="Q3421" s="4">
        <f>-IF(Table_GL_DATA_QUERY[[#This Row],[TRANSAMT]]&lt;0,Table_GL_DATA_QUERY[[#This Row],[TRANSAMT]],0)</f>
        <v>960</v>
      </c>
      <c r="R3421" t="s">
        <v>26</v>
      </c>
      <c r="S3421" t="s">
        <v>27</v>
      </c>
    </row>
    <row r="3422" spans="1:19" x14ac:dyDescent="0.25">
      <c r="A3422" s="6">
        <v>20210715</v>
      </c>
      <c r="B3422" t="s">
        <v>768</v>
      </c>
      <c r="C3422" t="s">
        <v>3682</v>
      </c>
      <c r="D3422" t="s">
        <v>9290</v>
      </c>
      <c r="E3422" t="s">
        <v>23</v>
      </c>
      <c r="F3422" t="s">
        <v>150</v>
      </c>
      <c r="G3422" t="s">
        <v>25</v>
      </c>
      <c r="H3422">
        <v>0</v>
      </c>
      <c r="I3422">
        <v>0</v>
      </c>
      <c r="J3422" t="s">
        <v>466</v>
      </c>
      <c r="K3422" t="s">
        <v>9291</v>
      </c>
      <c r="L3422" t="s">
        <v>9292</v>
      </c>
      <c r="M34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22" t="s">
        <v>9293</v>
      </c>
      <c r="O3422" s="4">
        <v>-1206380</v>
      </c>
      <c r="P3422" s="4">
        <f>IF(Table_GL_DATA_QUERY[[#This Row],[TRANSAMT]]&gt;0,Table_GL_DATA_QUERY[[#This Row],[TRANSAMT]],0)</f>
        <v>0</v>
      </c>
      <c r="Q3422" s="4">
        <f>-IF(Table_GL_DATA_QUERY[[#This Row],[TRANSAMT]]&lt;0,Table_GL_DATA_QUERY[[#This Row],[TRANSAMT]],0)</f>
        <v>1206380</v>
      </c>
      <c r="R3422" t="s">
        <v>26</v>
      </c>
      <c r="S3422" t="s">
        <v>27</v>
      </c>
    </row>
    <row r="3423" spans="1:19" x14ac:dyDescent="0.25">
      <c r="A3423" s="6">
        <v>20210715</v>
      </c>
      <c r="B3423" t="s">
        <v>768</v>
      </c>
      <c r="C3423" t="s">
        <v>3682</v>
      </c>
      <c r="D3423" t="s">
        <v>9290</v>
      </c>
      <c r="E3423" t="s">
        <v>59</v>
      </c>
      <c r="F3423" t="s">
        <v>41</v>
      </c>
      <c r="G3423" t="s">
        <v>25</v>
      </c>
      <c r="H3423">
        <v>0</v>
      </c>
      <c r="I3423">
        <v>0</v>
      </c>
      <c r="J3423" t="s">
        <v>466</v>
      </c>
      <c r="K3423" t="s">
        <v>9291</v>
      </c>
      <c r="L3423" t="s">
        <v>9292</v>
      </c>
      <c r="M34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23" t="s">
        <v>9294</v>
      </c>
      <c r="O3423" s="4">
        <v>-67421466</v>
      </c>
      <c r="P3423" s="4">
        <f>IF(Table_GL_DATA_QUERY[[#This Row],[TRANSAMT]]&gt;0,Table_GL_DATA_QUERY[[#This Row],[TRANSAMT]],0)</f>
        <v>0</v>
      </c>
      <c r="Q3423" s="4">
        <f>-IF(Table_GL_DATA_QUERY[[#This Row],[TRANSAMT]]&lt;0,Table_GL_DATA_QUERY[[#This Row],[TRANSAMT]],0)</f>
        <v>67421466</v>
      </c>
      <c r="R3423" t="s">
        <v>26</v>
      </c>
      <c r="S3423" t="s">
        <v>27</v>
      </c>
    </row>
    <row r="3424" spans="1:19" x14ac:dyDescent="0.25">
      <c r="A3424" s="6">
        <v>20210715</v>
      </c>
      <c r="B3424" t="s">
        <v>768</v>
      </c>
      <c r="C3424" t="s">
        <v>3682</v>
      </c>
      <c r="D3424" t="s">
        <v>9290</v>
      </c>
      <c r="E3424" t="s">
        <v>149</v>
      </c>
      <c r="F3424" t="s">
        <v>41</v>
      </c>
      <c r="G3424" t="s">
        <v>25</v>
      </c>
      <c r="H3424">
        <v>0</v>
      </c>
      <c r="I3424">
        <v>0</v>
      </c>
      <c r="J3424" t="s">
        <v>466</v>
      </c>
      <c r="K3424" t="s">
        <v>9291</v>
      </c>
      <c r="L3424" t="s">
        <v>9292</v>
      </c>
      <c r="M34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24" t="s">
        <v>9295</v>
      </c>
      <c r="O3424" s="4">
        <v>-66227056</v>
      </c>
      <c r="P3424" s="4">
        <f>IF(Table_GL_DATA_QUERY[[#This Row],[TRANSAMT]]&gt;0,Table_GL_DATA_QUERY[[#This Row],[TRANSAMT]],0)</f>
        <v>0</v>
      </c>
      <c r="Q3424" s="4">
        <f>-IF(Table_GL_DATA_QUERY[[#This Row],[TRANSAMT]]&lt;0,Table_GL_DATA_QUERY[[#This Row],[TRANSAMT]],0)</f>
        <v>66227056</v>
      </c>
      <c r="R3424" t="s">
        <v>26</v>
      </c>
      <c r="S3424" t="s">
        <v>27</v>
      </c>
    </row>
    <row r="3425" spans="1:19" x14ac:dyDescent="0.25">
      <c r="A3425" s="6">
        <v>20210715</v>
      </c>
      <c r="B3425" t="s">
        <v>768</v>
      </c>
      <c r="C3425" t="s">
        <v>3682</v>
      </c>
      <c r="D3425" t="s">
        <v>9290</v>
      </c>
      <c r="E3425" t="s">
        <v>126</v>
      </c>
      <c r="F3425" t="s">
        <v>150</v>
      </c>
      <c r="G3425" t="s">
        <v>25</v>
      </c>
      <c r="H3425">
        <v>0</v>
      </c>
      <c r="I3425">
        <v>0</v>
      </c>
      <c r="J3425" t="s">
        <v>466</v>
      </c>
      <c r="K3425" t="s">
        <v>9296</v>
      </c>
      <c r="L3425" t="s">
        <v>9297</v>
      </c>
      <c r="M34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25" t="s">
        <v>9298</v>
      </c>
      <c r="O3425" s="4">
        <v>-4376027</v>
      </c>
      <c r="P3425" s="4">
        <f>IF(Table_GL_DATA_QUERY[[#This Row],[TRANSAMT]]&gt;0,Table_GL_DATA_QUERY[[#This Row],[TRANSAMT]],0)</f>
        <v>0</v>
      </c>
      <c r="Q3425" s="4">
        <f>-IF(Table_GL_DATA_QUERY[[#This Row],[TRANSAMT]]&lt;0,Table_GL_DATA_QUERY[[#This Row],[TRANSAMT]],0)</f>
        <v>4376027</v>
      </c>
      <c r="R3425" t="s">
        <v>26</v>
      </c>
      <c r="S3425" t="s">
        <v>27</v>
      </c>
    </row>
    <row r="3426" spans="1:19" x14ac:dyDescent="0.25">
      <c r="A3426" s="6">
        <v>20210715</v>
      </c>
      <c r="B3426" t="s">
        <v>768</v>
      </c>
      <c r="C3426" t="s">
        <v>3682</v>
      </c>
      <c r="D3426" t="s">
        <v>9299</v>
      </c>
      <c r="E3426" t="s">
        <v>23</v>
      </c>
      <c r="F3426" t="s">
        <v>24</v>
      </c>
      <c r="G3426" t="s">
        <v>25</v>
      </c>
      <c r="H3426">
        <v>0</v>
      </c>
      <c r="I3426">
        <v>0</v>
      </c>
      <c r="J3426" t="s">
        <v>472</v>
      </c>
      <c r="K3426" t="s">
        <v>2464</v>
      </c>
      <c r="L3426" t="s">
        <v>9300</v>
      </c>
      <c r="M34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000000990491</v>
      </c>
      <c r="N3426" t="s">
        <v>2465</v>
      </c>
      <c r="O3426" s="4">
        <v>-1906496</v>
      </c>
      <c r="P3426" s="4">
        <f>IF(Table_GL_DATA_QUERY[[#This Row],[TRANSAMT]]&gt;0,Table_GL_DATA_QUERY[[#This Row],[TRANSAMT]],0)</f>
        <v>0</v>
      </c>
      <c r="Q3426" s="4">
        <f>-IF(Table_GL_DATA_QUERY[[#This Row],[TRANSAMT]]&lt;0,Table_GL_DATA_QUERY[[#This Row],[TRANSAMT]],0)</f>
        <v>1906496</v>
      </c>
      <c r="R3426" t="s">
        <v>26</v>
      </c>
      <c r="S3426" t="s">
        <v>27</v>
      </c>
    </row>
    <row r="3427" spans="1:19" x14ac:dyDescent="0.25">
      <c r="A3427" s="6">
        <v>20210715</v>
      </c>
      <c r="B3427" t="s">
        <v>768</v>
      </c>
      <c r="C3427" t="s">
        <v>3682</v>
      </c>
      <c r="D3427" t="s">
        <v>9299</v>
      </c>
      <c r="E3427" t="s">
        <v>59</v>
      </c>
      <c r="F3427" t="s">
        <v>24</v>
      </c>
      <c r="G3427" t="s">
        <v>25</v>
      </c>
      <c r="H3427">
        <v>0</v>
      </c>
      <c r="I3427">
        <v>0</v>
      </c>
      <c r="J3427" t="s">
        <v>472</v>
      </c>
      <c r="K3427" t="s">
        <v>2464</v>
      </c>
      <c r="L3427" t="s">
        <v>9301</v>
      </c>
      <c r="M34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000000990491</v>
      </c>
      <c r="N3427" t="s">
        <v>2465</v>
      </c>
      <c r="O3427" s="4">
        <v>-92719</v>
      </c>
      <c r="P3427" s="4">
        <f>IF(Table_GL_DATA_QUERY[[#This Row],[TRANSAMT]]&gt;0,Table_GL_DATA_QUERY[[#This Row],[TRANSAMT]],0)</f>
        <v>0</v>
      </c>
      <c r="Q3427" s="4">
        <f>-IF(Table_GL_DATA_QUERY[[#This Row],[TRANSAMT]]&lt;0,Table_GL_DATA_QUERY[[#This Row],[TRANSAMT]],0)</f>
        <v>92719</v>
      </c>
      <c r="R3427" t="s">
        <v>26</v>
      </c>
      <c r="S3427" t="s">
        <v>27</v>
      </c>
    </row>
    <row r="3428" spans="1:19" x14ac:dyDescent="0.25">
      <c r="A3428" s="6">
        <v>20210715</v>
      </c>
      <c r="B3428" t="s">
        <v>768</v>
      </c>
      <c r="C3428" t="s">
        <v>3682</v>
      </c>
      <c r="D3428" t="s">
        <v>9302</v>
      </c>
      <c r="E3428" t="s">
        <v>23</v>
      </c>
      <c r="F3428" t="s">
        <v>24</v>
      </c>
      <c r="G3428" t="s">
        <v>25</v>
      </c>
      <c r="H3428">
        <v>0</v>
      </c>
      <c r="I3428">
        <v>0</v>
      </c>
      <c r="J3428" t="s">
        <v>441</v>
      </c>
      <c r="K3428" t="s">
        <v>9303</v>
      </c>
      <c r="L3428" t="s">
        <v>9304</v>
      </c>
      <c r="M34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28" t="s">
        <v>9305</v>
      </c>
      <c r="O3428" s="4">
        <v>-5825272</v>
      </c>
      <c r="P3428" s="4">
        <f>IF(Table_GL_DATA_QUERY[[#This Row],[TRANSAMT]]&gt;0,Table_GL_DATA_QUERY[[#This Row],[TRANSAMT]],0)</f>
        <v>0</v>
      </c>
      <c r="Q3428" s="4">
        <f>-IF(Table_GL_DATA_QUERY[[#This Row],[TRANSAMT]]&lt;0,Table_GL_DATA_QUERY[[#This Row],[TRANSAMT]],0)</f>
        <v>5825272</v>
      </c>
      <c r="R3428" t="s">
        <v>26</v>
      </c>
      <c r="S3428" t="s">
        <v>27</v>
      </c>
    </row>
    <row r="3429" spans="1:19" x14ac:dyDescent="0.25">
      <c r="A3429" s="6">
        <v>20210715</v>
      </c>
      <c r="B3429" t="s">
        <v>768</v>
      </c>
      <c r="C3429" t="s">
        <v>3682</v>
      </c>
      <c r="D3429" t="s">
        <v>9302</v>
      </c>
      <c r="E3429" t="s">
        <v>59</v>
      </c>
      <c r="F3429" t="s">
        <v>24</v>
      </c>
      <c r="G3429" t="s">
        <v>25</v>
      </c>
      <c r="H3429">
        <v>0</v>
      </c>
      <c r="I3429">
        <v>0</v>
      </c>
      <c r="J3429" t="s">
        <v>441</v>
      </c>
      <c r="K3429" t="s">
        <v>9303</v>
      </c>
      <c r="L3429" t="s">
        <v>9306</v>
      </c>
      <c r="M34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29" t="s">
        <v>9305</v>
      </c>
      <c r="O3429" s="4">
        <v>-10725107</v>
      </c>
      <c r="P3429" s="4">
        <f>IF(Table_GL_DATA_QUERY[[#This Row],[TRANSAMT]]&gt;0,Table_GL_DATA_QUERY[[#This Row],[TRANSAMT]],0)</f>
        <v>0</v>
      </c>
      <c r="Q3429" s="4">
        <f>-IF(Table_GL_DATA_QUERY[[#This Row],[TRANSAMT]]&lt;0,Table_GL_DATA_QUERY[[#This Row],[TRANSAMT]],0)</f>
        <v>10725107</v>
      </c>
      <c r="R3429" t="s">
        <v>26</v>
      </c>
      <c r="S3429" t="s">
        <v>27</v>
      </c>
    </row>
    <row r="3430" spans="1:19" x14ac:dyDescent="0.25">
      <c r="A3430" s="6">
        <v>20210715</v>
      </c>
      <c r="B3430" t="s">
        <v>768</v>
      </c>
      <c r="C3430" t="s">
        <v>3682</v>
      </c>
      <c r="D3430" t="s">
        <v>9302</v>
      </c>
      <c r="E3430" t="s">
        <v>149</v>
      </c>
      <c r="F3430" t="s">
        <v>24</v>
      </c>
      <c r="G3430" t="s">
        <v>25</v>
      </c>
      <c r="H3430">
        <v>0</v>
      </c>
      <c r="I3430">
        <v>0</v>
      </c>
      <c r="J3430" t="s">
        <v>441</v>
      </c>
      <c r="K3430" t="s">
        <v>9303</v>
      </c>
      <c r="L3430" t="s">
        <v>9307</v>
      </c>
      <c r="M34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0" t="s">
        <v>9305</v>
      </c>
      <c r="O3430" s="4">
        <v>-105782</v>
      </c>
      <c r="P3430" s="4">
        <f>IF(Table_GL_DATA_QUERY[[#This Row],[TRANSAMT]]&gt;0,Table_GL_DATA_QUERY[[#This Row],[TRANSAMT]],0)</f>
        <v>0</v>
      </c>
      <c r="Q3430" s="4">
        <f>-IF(Table_GL_DATA_QUERY[[#This Row],[TRANSAMT]]&lt;0,Table_GL_DATA_QUERY[[#This Row],[TRANSAMT]],0)</f>
        <v>105782</v>
      </c>
      <c r="R3430" t="s">
        <v>26</v>
      </c>
      <c r="S3430" t="s">
        <v>27</v>
      </c>
    </row>
    <row r="3431" spans="1:19" x14ac:dyDescent="0.25">
      <c r="A3431" s="6">
        <v>20210715</v>
      </c>
      <c r="B3431" t="s">
        <v>768</v>
      </c>
      <c r="C3431" t="s">
        <v>3682</v>
      </c>
      <c r="D3431" t="s">
        <v>9302</v>
      </c>
      <c r="E3431" t="s">
        <v>126</v>
      </c>
      <c r="F3431" t="s">
        <v>24</v>
      </c>
      <c r="G3431" t="s">
        <v>25</v>
      </c>
      <c r="H3431">
        <v>0</v>
      </c>
      <c r="I3431">
        <v>0</v>
      </c>
      <c r="J3431" t="s">
        <v>441</v>
      </c>
      <c r="K3431" t="s">
        <v>9303</v>
      </c>
      <c r="L3431" t="s">
        <v>9308</v>
      </c>
      <c r="M34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1" t="s">
        <v>9305</v>
      </c>
      <c r="O3431" s="4">
        <v>-44076</v>
      </c>
      <c r="P3431" s="4">
        <f>IF(Table_GL_DATA_QUERY[[#This Row],[TRANSAMT]]&gt;0,Table_GL_DATA_QUERY[[#This Row],[TRANSAMT]],0)</f>
        <v>0</v>
      </c>
      <c r="Q3431" s="4">
        <f>-IF(Table_GL_DATA_QUERY[[#This Row],[TRANSAMT]]&lt;0,Table_GL_DATA_QUERY[[#This Row],[TRANSAMT]],0)</f>
        <v>44076</v>
      </c>
      <c r="R3431" t="s">
        <v>26</v>
      </c>
      <c r="S3431" t="s">
        <v>27</v>
      </c>
    </row>
    <row r="3432" spans="1:19" x14ac:dyDescent="0.25">
      <c r="A3432" s="6">
        <v>20210729</v>
      </c>
      <c r="B3432" t="s">
        <v>768</v>
      </c>
      <c r="C3432" t="s">
        <v>3682</v>
      </c>
      <c r="D3432" t="s">
        <v>7091</v>
      </c>
      <c r="E3432" t="s">
        <v>71</v>
      </c>
      <c r="F3432" t="s">
        <v>24</v>
      </c>
      <c r="G3432" t="s">
        <v>477</v>
      </c>
      <c r="H3432">
        <v>0</v>
      </c>
      <c r="I3432">
        <v>0</v>
      </c>
      <c r="J3432" t="s">
        <v>472</v>
      </c>
      <c r="K3432" t="s">
        <v>483</v>
      </c>
      <c r="L3432" t="s">
        <v>484</v>
      </c>
      <c r="M34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2" t="s">
        <v>3874</v>
      </c>
      <c r="O3432" s="4">
        <v>-500</v>
      </c>
      <c r="P3432" s="4">
        <f>IF(Table_GL_DATA_QUERY[[#This Row],[TRANSAMT]]&gt;0,Table_GL_DATA_QUERY[[#This Row],[TRANSAMT]],0)</f>
        <v>0</v>
      </c>
      <c r="Q3432" s="4">
        <f>-IF(Table_GL_DATA_QUERY[[#This Row],[TRANSAMT]]&lt;0,Table_GL_DATA_QUERY[[#This Row],[TRANSAMT]],0)</f>
        <v>500</v>
      </c>
      <c r="R3432" t="s">
        <v>26</v>
      </c>
      <c r="S3432" t="s">
        <v>27</v>
      </c>
    </row>
    <row r="3433" spans="1:19" x14ac:dyDescent="0.25">
      <c r="A3433" s="6">
        <v>20210729</v>
      </c>
      <c r="B3433" t="s">
        <v>768</v>
      </c>
      <c r="C3433" t="s">
        <v>3682</v>
      </c>
      <c r="D3433" t="s">
        <v>7091</v>
      </c>
      <c r="E3433" t="s">
        <v>57</v>
      </c>
      <c r="F3433" t="s">
        <v>24</v>
      </c>
      <c r="G3433" t="s">
        <v>477</v>
      </c>
      <c r="H3433">
        <v>0</v>
      </c>
      <c r="I3433">
        <v>0</v>
      </c>
      <c r="J3433" t="s">
        <v>472</v>
      </c>
      <c r="K3433" t="s">
        <v>483</v>
      </c>
      <c r="L3433" t="s">
        <v>484</v>
      </c>
      <c r="M34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3" t="s">
        <v>7755</v>
      </c>
      <c r="O3433" s="4">
        <v>-800</v>
      </c>
      <c r="P3433" s="4">
        <f>IF(Table_GL_DATA_QUERY[[#This Row],[TRANSAMT]]&gt;0,Table_GL_DATA_QUERY[[#This Row],[TRANSAMT]],0)</f>
        <v>0</v>
      </c>
      <c r="Q3433" s="4">
        <f>-IF(Table_GL_DATA_QUERY[[#This Row],[TRANSAMT]]&lt;0,Table_GL_DATA_QUERY[[#This Row],[TRANSAMT]],0)</f>
        <v>800</v>
      </c>
      <c r="R3433" t="s">
        <v>26</v>
      </c>
      <c r="S3433" t="s">
        <v>27</v>
      </c>
    </row>
    <row r="3434" spans="1:19" x14ac:dyDescent="0.25">
      <c r="A3434" s="6">
        <v>20210729</v>
      </c>
      <c r="B3434" t="s">
        <v>768</v>
      </c>
      <c r="C3434" t="s">
        <v>3682</v>
      </c>
      <c r="D3434" t="s">
        <v>7091</v>
      </c>
      <c r="E3434" t="s">
        <v>72</v>
      </c>
      <c r="F3434" t="s">
        <v>94</v>
      </c>
      <c r="G3434" t="s">
        <v>477</v>
      </c>
      <c r="H3434">
        <v>0</v>
      </c>
      <c r="I3434">
        <v>0</v>
      </c>
      <c r="J3434" t="s">
        <v>472</v>
      </c>
      <c r="K3434" t="s">
        <v>483</v>
      </c>
      <c r="L3434" t="s">
        <v>484</v>
      </c>
      <c r="M34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4" t="s">
        <v>3004</v>
      </c>
      <c r="O3434" s="4">
        <v>-3520</v>
      </c>
      <c r="P3434" s="4">
        <f>IF(Table_GL_DATA_QUERY[[#This Row],[TRANSAMT]]&gt;0,Table_GL_DATA_QUERY[[#This Row],[TRANSAMT]],0)</f>
        <v>0</v>
      </c>
      <c r="Q3434" s="4">
        <f>-IF(Table_GL_DATA_QUERY[[#This Row],[TRANSAMT]]&lt;0,Table_GL_DATA_QUERY[[#This Row],[TRANSAMT]],0)</f>
        <v>3520</v>
      </c>
      <c r="R3434" t="s">
        <v>26</v>
      </c>
      <c r="S3434" t="s">
        <v>27</v>
      </c>
    </row>
    <row r="3435" spans="1:19" x14ac:dyDescent="0.25">
      <c r="A3435" s="6">
        <v>20210729</v>
      </c>
      <c r="B3435" t="s">
        <v>768</v>
      </c>
      <c r="C3435" t="s">
        <v>3682</v>
      </c>
      <c r="D3435" t="s">
        <v>7091</v>
      </c>
      <c r="E3435" t="s">
        <v>73</v>
      </c>
      <c r="F3435" t="s">
        <v>24</v>
      </c>
      <c r="G3435" t="s">
        <v>477</v>
      </c>
      <c r="H3435">
        <v>0</v>
      </c>
      <c r="I3435">
        <v>0</v>
      </c>
      <c r="J3435" t="s">
        <v>472</v>
      </c>
      <c r="K3435" t="s">
        <v>483</v>
      </c>
      <c r="L3435" t="s">
        <v>484</v>
      </c>
      <c r="M34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5" t="s">
        <v>621</v>
      </c>
      <c r="O3435" s="4">
        <v>-500</v>
      </c>
      <c r="P3435" s="4">
        <f>IF(Table_GL_DATA_QUERY[[#This Row],[TRANSAMT]]&gt;0,Table_GL_DATA_QUERY[[#This Row],[TRANSAMT]],0)</f>
        <v>0</v>
      </c>
      <c r="Q3435" s="4">
        <f>-IF(Table_GL_DATA_QUERY[[#This Row],[TRANSAMT]]&lt;0,Table_GL_DATA_QUERY[[#This Row],[TRANSAMT]],0)</f>
        <v>500</v>
      </c>
      <c r="R3435" t="s">
        <v>26</v>
      </c>
      <c r="S3435" t="s">
        <v>27</v>
      </c>
    </row>
    <row r="3436" spans="1:19" x14ac:dyDescent="0.25">
      <c r="A3436" s="6">
        <v>20210729</v>
      </c>
      <c r="B3436" t="s">
        <v>768</v>
      </c>
      <c r="C3436" t="s">
        <v>3682</v>
      </c>
      <c r="D3436" t="s">
        <v>7091</v>
      </c>
      <c r="E3436" t="s">
        <v>74</v>
      </c>
      <c r="F3436" t="s">
        <v>24</v>
      </c>
      <c r="G3436" t="s">
        <v>477</v>
      </c>
      <c r="H3436">
        <v>0</v>
      </c>
      <c r="I3436">
        <v>0</v>
      </c>
      <c r="J3436" t="s">
        <v>472</v>
      </c>
      <c r="K3436" t="s">
        <v>483</v>
      </c>
      <c r="L3436" t="s">
        <v>484</v>
      </c>
      <c r="M34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6" t="s">
        <v>7756</v>
      </c>
      <c r="O3436" s="4">
        <v>-1000</v>
      </c>
      <c r="P3436" s="4">
        <f>IF(Table_GL_DATA_QUERY[[#This Row],[TRANSAMT]]&gt;0,Table_GL_DATA_QUERY[[#This Row],[TRANSAMT]],0)</f>
        <v>0</v>
      </c>
      <c r="Q3436" s="4">
        <f>-IF(Table_GL_DATA_QUERY[[#This Row],[TRANSAMT]]&lt;0,Table_GL_DATA_QUERY[[#This Row],[TRANSAMT]],0)</f>
        <v>1000</v>
      </c>
      <c r="R3436" t="s">
        <v>26</v>
      </c>
      <c r="S3436" t="s">
        <v>27</v>
      </c>
    </row>
    <row r="3437" spans="1:19" x14ac:dyDescent="0.25">
      <c r="A3437" s="6">
        <v>20210729</v>
      </c>
      <c r="B3437" t="s">
        <v>768</v>
      </c>
      <c r="C3437" t="s">
        <v>3682</v>
      </c>
      <c r="D3437" t="s">
        <v>7091</v>
      </c>
      <c r="E3437" t="s">
        <v>75</v>
      </c>
      <c r="F3437" t="s">
        <v>24</v>
      </c>
      <c r="G3437" t="s">
        <v>477</v>
      </c>
      <c r="H3437">
        <v>0</v>
      </c>
      <c r="I3437">
        <v>0</v>
      </c>
      <c r="J3437" t="s">
        <v>472</v>
      </c>
      <c r="K3437" t="s">
        <v>483</v>
      </c>
      <c r="L3437" t="s">
        <v>484</v>
      </c>
      <c r="M34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7" t="s">
        <v>7757</v>
      </c>
      <c r="O3437" s="4">
        <v>-780</v>
      </c>
      <c r="P3437" s="4">
        <f>IF(Table_GL_DATA_QUERY[[#This Row],[TRANSAMT]]&gt;0,Table_GL_DATA_QUERY[[#This Row],[TRANSAMT]],0)</f>
        <v>0</v>
      </c>
      <c r="Q3437" s="4">
        <f>-IF(Table_GL_DATA_QUERY[[#This Row],[TRANSAMT]]&lt;0,Table_GL_DATA_QUERY[[#This Row],[TRANSAMT]],0)</f>
        <v>780</v>
      </c>
      <c r="R3437" t="s">
        <v>26</v>
      </c>
      <c r="S3437" t="s">
        <v>27</v>
      </c>
    </row>
    <row r="3438" spans="1:19" x14ac:dyDescent="0.25">
      <c r="A3438" s="6">
        <v>20210729</v>
      </c>
      <c r="B3438" t="s">
        <v>768</v>
      </c>
      <c r="C3438" t="s">
        <v>3682</v>
      </c>
      <c r="D3438" t="s">
        <v>7091</v>
      </c>
      <c r="E3438" t="s">
        <v>76</v>
      </c>
      <c r="F3438" t="s">
        <v>41</v>
      </c>
      <c r="G3438" t="s">
        <v>477</v>
      </c>
      <c r="H3438">
        <v>0</v>
      </c>
      <c r="I3438">
        <v>0</v>
      </c>
      <c r="J3438" t="s">
        <v>472</v>
      </c>
      <c r="K3438" t="s">
        <v>483</v>
      </c>
      <c r="L3438" t="s">
        <v>484</v>
      </c>
      <c r="M34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8" t="s">
        <v>7758</v>
      </c>
      <c r="O3438" s="4">
        <v>-1263</v>
      </c>
      <c r="P3438" s="4">
        <f>IF(Table_GL_DATA_QUERY[[#This Row],[TRANSAMT]]&gt;0,Table_GL_DATA_QUERY[[#This Row],[TRANSAMT]],0)</f>
        <v>0</v>
      </c>
      <c r="Q3438" s="4">
        <f>-IF(Table_GL_DATA_QUERY[[#This Row],[TRANSAMT]]&lt;0,Table_GL_DATA_QUERY[[#This Row],[TRANSAMT]],0)</f>
        <v>1263</v>
      </c>
      <c r="R3438" t="s">
        <v>26</v>
      </c>
      <c r="S3438" t="s">
        <v>27</v>
      </c>
    </row>
    <row r="3439" spans="1:19" x14ac:dyDescent="0.25">
      <c r="A3439" s="6">
        <v>20210729</v>
      </c>
      <c r="B3439" t="s">
        <v>768</v>
      </c>
      <c r="C3439" t="s">
        <v>3682</v>
      </c>
      <c r="D3439" t="s">
        <v>7091</v>
      </c>
      <c r="E3439" t="s">
        <v>77</v>
      </c>
      <c r="F3439" t="s">
        <v>202</v>
      </c>
      <c r="G3439" t="s">
        <v>477</v>
      </c>
      <c r="H3439">
        <v>0</v>
      </c>
      <c r="I3439">
        <v>0</v>
      </c>
      <c r="J3439" t="s">
        <v>472</v>
      </c>
      <c r="K3439" t="s">
        <v>483</v>
      </c>
      <c r="L3439" t="s">
        <v>484</v>
      </c>
      <c r="M34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39" t="s">
        <v>3388</v>
      </c>
      <c r="O3439" s="4">
        <v>-3902</v>
      </c>
      <c r="P3439" s="4">
        <f>IF(Table_GL_DATA_QUERY[[#This Row],[TRANSAMT]]&gt;0,Table_GL_DATA_QUERY[[#This Row],[TRANSAMT]],0)</f>
        <v>0</v>
      </c>
      <c r="Q3439" s="4">
        <f>-IF(Table_GL_DATA_QUERY[[#This Row],[TRANSAMT]]&lt;0,Table_GL_DATA_QUERY[[#This Row],[TRANSAMT]],0)</f>
        <v>3902</v>
      </c>
      <c r="R3439" t="s">
        <v>26</v>
      </c>
      <c r="S3439" t="s">
        <v>27</v>
      </c>
    </row>
    <row r="3440" spans="1:19" x14ac:dyDescent="0.25">
      <c r="A3440" s="6">
        <v>20210729</v>
      </c>
      <c r="B3440" t="s">
        <v>768</v>
      </c>
      <c r="C3440" t="s">
        <v>3682</v>
      </c>
      <c r="D3440" t="s">
        <v>7091</v>
      </c>
      <c r="E3440" t="s">
        <v>78</v>
      </c>
      <c r="F3440" t="s">
        <v>24</v>
      </c>
      <c r="G3440" t="s">
        <v>477</v>
      </c>
      <c r="H3440">
        <v>0</v>
      </c>
      <c r="I3440">
        <v>0</v>
      </c>
      <c r="J3440" t="s">
        <v>472</v>
      </c>
      <c r="K3440" t="s">
        <v>483</v>
      </c>
      <c r="L3440" t="s">
        <v>484</v>
      </c>
      <c r="M34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0" t="s">
        <v>3888</v>
      </c>
      <c r="O3440" s="4">
        <v>-401</v>
      </c>
      <c r="P3440" s="4">
        <f>IF(Table_GL_DATA_QUERY[[#This Row],[TRANSAMT]]&gt;0,Table_GL_DATA_QUERY[[#This Row],[TRANSAMT]],0)</f>
        <v>0</v>
      </c>
      <c r="Q3440" s="4">
        <f>-IF(Table_GL_DATA_QUERY[[#This Row],[TRANSAMT]]&lt;0,Table_GL_DATA_QUERY[[#This Row],[TRANSAMT]],0)</f>
        <v>401</v>
      </c>
      <c r="R3440" t="s">
        <v>26</v>
      </c>
      <c r="S3440" t="s">
        <v>27</v>
      </c>
    </row>
    <row r="3441" spans="1:19" x14ac:dyDescent="0.25">
      <c r="A3441" s="6">
        <v>20210729</v>
      </c>
      <c r="B3441" t="s">
        <v>768</v>
      </c>
      <c r="C3441" t="s">
        <v>3682</v>
      </c>
      <c r="D3441" t="s">
        <v>7091</v>
      </c>
      <c r="E3441" t="s">
        <v>79</v>
      </c>
      <c r="F3441" t="s">
        <v>144</v>
      </c>
      <c r="G3441" t="s">
        <v>477</v>
      </c>
      <c r="H3441">
        <v>0</v>
      </c>
      <c r="I3441">
        <v>0</v>
      </c>
      <c r="J3441" t="s">
        <v>472</v>
      </c>
      <c r="K3441" t="s">
        <v>483</v>
      </c>
      <c r="L3441" t="s">
        <v>484</v>
      </c>
      <c r="M34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1" t="s">
        <v>7759</v>
      </c>
      <c r="O3441" s="4">
        <v>-4682</v>
      </c>
      <c r="P3441" s="4">
        <f>IF(Table_GL_DATA_QUERY[[#This Row],[TRANSAMT]]&gt;0,Table_GL_DATA_QUERY[[#This Row],[TRANSAMT]],0)</f>
        <v>0</v>
      </c>
      <c r="Q3441" s="4">
        <f>-IF(Table_GL_DATA_QUERY[[#This Row],[TRANSAMT]]&lt;0,Table_GL_DATA_QUERY[[#This Row],[TRANSAMT]],0)</f>
        <v>4682</v>
      </c>
      <c r="R3441" t="s">
        <v>26</v>
      </c>
      <c r="S3441" t="s">
        <v>27</v>
      </c>
    </row>
    <row r="3442" spans="1:19" x14ac:dyDescent="0.25">
      <c r="A3442" s="6">
        <v>20210729</v>
      </c>
      <c r="B3442" t="s">
        <v>768</v>
      </c>
      <c r="C3442" t="s">
        <v>3682</v>
      </c>
      <c r="D3442" t="s">
        <v>7091</v>
      </c>
      <c r="E3442" t="s">
        <v>80</v>
      </c>
      <c r="F3442" t="s">
        <v>24</v>
      </c>
      <c r="G3442" t="s">
        <v>477</v>
      </c>
      <c r="H3442">
        <v>0</v>
      </c>
      <c r="I3442">
        <v>0</v>
      </c>
      <c r="J3442" t="s">
        <v>472</v>
      </c>
      <c r="K3442" t="s">
        <v>483</v>
      </c>
      <c r="L3442" t="s">
        <v>484</v>
      </c>
      <c r="M34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2" t="s">
        <v>577</v>
      </c>
      <c r="O3442" s="4">
        <v>-151</v>
      </c>
      <c r="P3442" s="4">
        <f>IF(Table_GL_DATA_QUERY[[#This Row],[TRANSAMT]]&gt;0,Table_GL_DATA_QUERY[[#This Row],[TRANSAMT]],0)</f>
        <v>0</v>
      </c>
      <c r="Q3442" s="4">
        <f>-IF(Table_GL_DATA_QUERY[[#This Row],[TRANSAMT]]&lt;0,Table_GL_DATA_QUERY[[#This Row],[TRANSAMT]],0)</f>
        <v>151</v>
      </c>
      <c r="R3442" t="s">
        <v>26</v>
      </c>
      <c r="S3442" t="s">
        <v>27</v>
      </c>
    </row>
    <row r="3443" spans="1:19" x14ac:dyDescent="0.25">
      <c r="A3443" s="6">
        <v>20210729</v>
      </c>
      <c r="B3443" t="s">
        <v>768</v>
      </c>
      <c r="C3443" t="s">
        <v>3682</v>
      </c>
      <c r="D3443" t="s">
        <v>7091</v>
      </c>
      <c r="E3443" t="s">
        <v>158</v>
      </c>
      <c r="F3443" t="s">
        <v>24</v>
      </c>
      <c r="G3443" t="s">
        <v>477</v>
      </c>
      <c r="H3443">
        <v>0</v>
      </c>
      <c r="I3443">
        <v>0</v>
      </c>
      <c r="J3443" t="s">
        <v>472</v>
      </c>
      <c r="K3443" t="s">
        <v>483</v>
      </c>
      <c r="L3443" t="s">
        <v>484</v>
      </c>
      <c r="M34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3" t="s">
        <v>1795</v>
      </c>
      <c r="O3443" s="4">
        <v>-449</v>
      </c>
      <c r="P3443" s="4">
        <f>IF(Table_GL_DATA_QUERY[[#This Row],[TRANSAMT]]&gt;0,Table_GL_DATA_QUERY[[#This Row],[TRANSAMT]],0)</f>
        <v>0</v>
      </c>
      <c r="Q3443" s="4">
        <f>-IF(Table_GL_DATA_QUERY[[#This Row],[TRANSAMT]]&lt;0,Table_GL_DATA_QUERY[[#This Row],[TRANSAMT]],0)</f>
        <v>449</v>
      </c>
      <c r="R3443" t="s">
        <v>26</v>
      </c>
      <c r="S3443" t="s">
        <v>27</v>
      </c>
    </row>
    <row r="3444" spans="1:19" x14ac:dyDescent="0.25">
      <c r="A3444" s="6">
        <v>20210729</v>
      </c>
      <c r="B3444" t="s">
        <v>768</v>
      </c>
      <c r="C3444" t="s">
        <v>3682</v>
      </c>
      <c r="D3444" t="s">
        <v>7091</v>
      </c>
      <c r="E3444" t="s">
        <v>159</v>
      </c>
      <c r="F3444" t="s">
        <v>150</v>
      </c>
      <c r="G3444" t="s">
        <v>477</v>
      </c>
      <c r="H3444">
        <v>0</v>
      </c>
      <c r="I3444">
        <v>0</v>
      </c>
      <c r="J3444" t="s">
        <v>472</v>
      </c>
      <c r="K3444" t="s">
        <v>483</v>
      </c>
      <c r="L3444" t="s">
        <v>484</v>
      </c>
      <c r="M34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4" t="s">
        <v>7760</v>
      </c>
      <c r="O3444" s="4">
        <v>-280</v>
      </c>
      <c r="P3444" s="4">
        <f>IF(Table_GL_DATA_QUERY[[#This Row],[TRANSAMT]]&gt;0,Table_GL_DATA_QUERY[[#This Row],[TRANSAMT]],0)</f>
        <v>0</v>
      </c>
      <c r="Q3444" s="4">
        <f>-IF(Table_GL_DATA_QUERY[[#This Row],[TRANSAMT]]&lt;0,Table_GL_DATA_QUERY[[#This Row],[TRANSAMT]],0)</f>
        <v>280</v>
      </c>
      <c r="R3444" t="s">
        <v>26</v>
      </c>
      <c r="S3444" t="s">
        <v>27</v>
      </c>
    </row>
    <row r="3445" spans="1:19" x14ac:dyDescent="0.25">
      <c r="A3445" s="6">
        <v>20210729</v>
      </c>
      <c r="B3445" t="s">
        <v>768</v>
      </c>
      <c r="C3445" t="s">
        <v>3682</v>
      </c>
      <c r="D3445" t="s">
        <v>7091</v>
      </c>
      <c r="E3445" t="s">
        <v>160</v>
      </c>
      <c r="F3445" t="s">
        <v>45</v>
      </c>
      <c r="G3445" t="s">
        <v>477</v>
      </c>
      <c r="H3445">
        <v>0</v>
      </c>
      <c r="I3445">
        <v>0</v>
      </c>
      <c r="J3445" t="s">
        <v>472</v>
      </c>
      <c r="K3445" t="s">
        <v>483</v>
      </c>
      <c r="L3445" t="s">
        <v>484</v>
      </c>
      <c r="M34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5" t="s">
        <v>1796</v>
      </c>
      <c r="O3445" s="4">
        <v>-7140</v>
      </c>
      <c r="P3445" s="4">
        <f>IF(Table_GL_DATA_QUERY[[#This Row],[TRANSAMT]]&gt;0,Table_GL_DATA_QUERY[[#This Row],[TRANSAMT]],0)</f>
        <v>0</v>
      </c>
      <c r="Q3445" s="4">
        <f>-IF(Table_GL_DATA_QUERY[[#This Row],[TRANSAMT]]&lt;0,Table_GL_DATA_QUERY[[#This Row],[TRANSAMT]],0)</f>
        <v>7140</v>
      </c>
      <c r="R3445" t="s">
        <v>26</v>
      </c>
      <c r="S3445" t="s">
        <v>27</v>
      </c>
    </row>
    <row r="3446" spans="1:19" x14ac:dyDescent="0.25">
      <c r="A3446" s="6">
        <v>20210729</v>
      </c>
      <c r="B3446" t="s">
        <v>768</v>
      </c>
      <c r="C3446" t="s">
        <v>3682</v>
      </c>
      <c r="D3446" t="s">
        <v>7091</v>
      </c>
      <c r="E3446" t="s">
        <v>161</v>
      </c>
      <c r="F3446" t="s">
        <v>24</v>
      </c>
      <c r="G3446" t="s">
        <v>477</v>
      </c>
      <c r="H3446">
        <v>0</v>
      </c>
      <c r="I3446">
        <v>0</v>
      </c>
      <c r="J3446" t="s">
        <v>472</v>
      </c>
      <c r="K3446" t="s">
        <v>483</v>
      </c>
      <c r="L3446" t="s">
        <v>484</v>
      </c>
      <c r="M34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6" t="s">
        <v>5555</v>
      </c>
      <c r="O3446" s="4">
        <v>-228</v>
      </c>
      <c r="P3446" s="4">
        <f>IF(Table_GL_DATA_QUERY[[#This Row],[TRANSAMT]]&gt;0,Table_GL_DATA_QUERY[[#This Row],[TRANSAMT]],0)</f>
        <v>0</v>
      </c>
      <c r="Q3446" s="4">
        <f>-IF(Table_GL_DATA_QUERY[[#This Row],[TRANSAMT]]&lt;0,Table_GL_DATA_QUERY[[#This Row],[TRANSAMT]],0)</f>
        <v>228</v>
      </c>
      <c r="R3446" t="s">
        <v>26</v>
      </c>
      <c r="S3446" t="s">
        <v>27</v>
      </c>
    </row>
    <row r="3447" spans="1:19" x14ac:dyDescent="0.25">
      <c r="A3447" s="6">
        <v>20210729</v>
      </c>
      <c r="B3447" t="s">
        <v>768</v>
      </c>
      <c r="C3447" t="s">
        <v>3682</v>
      </c>
      <c r="D3447" t="s">
        <v>7091</v>
      </c>
      <c r="E3447" t="s">
        <v>162</v>
      </c>
      <c r="F3447" t="s">
        <v>1183</v>
      </c>
      <c r="G3447" t="s">
        <v>477</v>
      </c>
      <c r="H3447">
        <v>0</v>
      </c>
      <c r="I3447">
        <v>0</v>
      </c>
      <c r="J3447" t="s">
        <v>472</v>
      </c>
      <c r="K3447" t="s">
        <v>483</v>
      </c>
      <c r="L3447" t="s">
        <v>484</v>
      </c>
      <c r="M34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7" t="s">
        <v>3877</v>
      </c>
      <c r="O3447" s="4">
        <v>-20268</v>
      </c>
      <c r="P3447" s="4">
        <f>IF(Table_GL_DATA_QUERY[[#This Row],[TRANSAMT]]&gt;0,Table_GL_DATA_QUERY[[#This Row],[TRANSAMT]],0)</f>
        <v>0</v>
      </c>
      <c r="Q3447" s="4">
        <f>-IF(Table_GL_DATA_QUERY[[#This Row],[TRANSAMT]]&lt;0,Table_GL_DATA_QUERY[[#This Row],[TRANSAMT]],0)</f>
        <v>20268</v>
      </c>
      <c r="R3447" t="s">
        <v>26</v>
      </c>
      <c r="S3447" t="s">
        <v>27</v>
      </c>
    </row>
    <row r="3448" spans="1:19" x14ac:dyDescent="0.25">
      <c r="A3448" s="6">
        <v>20210729</v>
      </c>
      <c r="B3448" t="s">
        <v>768</v>
      </c>
      <c r="C3448" t="s">
        <v>3682</v>
      </c>
      <c r="D3448" t="s">
        <v>7091</v>
      </c>
      <c r="E3448" t="s">
        <v>165</v>
      </c>
      <c r="F3448" t="s">
        <v>185</v>
      </c>
      <c r="G3448" t="s">
        <v>477</v>
      </c>
      <c r="H3448">
        <v>0</v>
      </c>
      <c r="I3448">
        <v>0</v>
      </c>
      <c r="J3448" t="s">
        <v>472</v>
      </c>
      <c r="K3448" t="s">
        <v>483</v>
      </c>
      <c r="L3448" t="s">
        <v>484</v>
      </c>
      <c r="M34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8" t="s">
        <v>3384</v>
      </c>
      <c r="O3448" s="4">
        <v>-2583</v>
      </c>
      <c r="P3448" s="4">
        <f>IF(Table_GL_DATA_QUERY[[#This Row],[TRANSAMT]]&gt;0,Table_GL_DATA_QUERY[[#This Row],[TRANSAMT]],0)</f>
        <v>0</v>
      </c>
      <c r="Q3448" s="4">
        <f>-IF(Table_GL_DATA_QUERY[[#This Row],[TRANSAMT]]&lt;0,Table_GL_DATA_QUERY[[#This Row],[TRANSAMT]],0)</f>
        <v>2583</v>
      </c>
      <c r="R3448" t="s">
        <v>26</v>
      </c>
      <c r="S3448" t="s">
        <v>27</v>
      </c>
    </row>
    <row r="3449" spans="1:19" x14ac:dyDescent="0.25">
      <c r="A3449" s="6">
        <v>20210729</v>
      </c>
      <c r="B3449" t="s">
        <v>768</v>
      </c>
      <c r="C3449" t="s">
        <v>3682</v>
      </c>
      <c r="D3449" t="s">
        <v>7091</v>
      </c>
      <c r="E3449" t="s">
        <v>166</v>
      </c>
      <c r="F3449" t="s">
        <v>150</v>
      </c>
      <c r="G3449" t="s">
        <v>477</v>
      </c>
      <c r="H3449">
        <v>0</v>
      </c>
      <c r="I3449">
        <v>0</v>
      </c>
      <c r="J3449" t="s">
        <v>472</v>
      </c>
      <c r="K3449" t="s">
        <v>483</v>
      </c>
      <c r="L3449" t="s">
        <v>484</v>
      </c>
      <c r="M34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49" t="s">
        <v>3878</v>
      </c>
      <c r="O3449" s="4">
        <v>-832</v>
      </c>
      <c r="P3449" s="4">
        <f>IF(Table_GL_DATA_QUERY[[#This Row],[TRANSAMT]]&gt;0,Table_GL_DATA_QUERY[[#This Row],[TRANSAMT]],0)</f>
        <v>0</v>
      </c>
      <c r="Q3449" s="4">
        <f>-IF(Table_GL_DATA_QUERY[[#This Row],[TRANSAMT]]&lt;0,Table_GL_DATA_QUERY[[#This Row],[TRANSAMT]],0)</f>
        <v>832</v>
      </c>
      <c r="R3449" t="s">
        <v>26</v>
      </c>
      <c r="S3449" t="s">
        <v>27</v>
      </c>
    </row>
    <row r="3450" spans="1:19" x14ac:dyDescent="0.25">
      <c r="A3450" s="6">
        <v>20210729</v>
      </c>
      <c r="B3450" t="s">
        <v>768</v>
      </c>
      <c r="C3450" t="s">
        <v>3682</v>
      </c>
      <c r="D3450" t="s">
        <v>7091</v>
      </c>
      <c r="E3450" t="s">
        <v>167</v>
      </c>
      <c r="F3450" t="s">
        <v>41</v>
      </c>
      <c r="G3450" t="s">
        <v>477</v>
      </c>
      <c r="H3450">
        <v>0</v>
      </c>
      <c r="I3450">
        <v>0</v>
      </c>
      <c r="J3450" t="s">
        <v>472</v>
      </c>
      <c r="K3450" t="s">
        <v>483</v>
      </c>
      <c r="L3450" t="s">
        <v>484</v>
      </c>
      <c r="M34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50" t="s">
        <v>1539</v>
      </c>
      <c r="O3450" s="4">
        <v>-2269</v>
      </c>
      <c r="P3450" s="4">
        <f>IF(Table_GL_DATA_QUERY[[#This Row],[TRANSAMT]]&gt;0,Table_GL_DATA_QUERY[[#This Row],[TRANSAMT]],0)</f>
        <v>0</v>
      </c>
      <c r="Q3450" s="4">
        <f>-IF(Table_GL_DATA_QUERY[[#This Row],[TRANSAMT]]&lt;0,Table_GL_DATA_QUERY[[#This Row],[TRANSAMT]],0)</f>
        <v>2269</v>
      </c>
      <c r="R3450" t="s">
        <v>26</v>
      </c>
      <c r="S3450" t="s">
        <v>27</v>
      </c>
    </row>
    <row r="3451" spans="1:19" x14ac:dyDescent="0.25">
      <c r="A3451" s="6">
        <v>20210729</v>
      </c>
      <c r="B3451" t="s">
        <v>768</v>
      </c>
      <c r="C3451" t="s">
        <v>3682</v>
      </c>
      <c r="D3451" t="s">
        <v>7091</v>
      </c>
      <c r="E3451" t="s">
        <v>168</v>
      </c>
      <c r="F3451" t="s">
        <v>41</v>
      </c>
      <c r="G3451" t="s">
        <v>477</v>
      </c>
      <c r="H3451">
        <v>0</v>
      </c>
      <c r="I3451">
        <v>0</v>
      </c>
      <c r="J3451" t="s">
        <v>472</v>
      </c>
      <c r="K3451" t="s">
        <v>483</v>
      </c>
      <c r="L3451" t="s">
        <v>484</v>
      </c>
      <c r="M34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51" t="s">
        <v>3385</v>
      </c>
      <c r="O3451" s="4">
        <v>-1500</v>
      </c>
      <c r="P3451" s="4">
        <f>IF(Table_GL_DATA_QUERY[[#This Row],[TRANSAMT]]&gt;0,Table_GL_DATA_QUERY[[#This Row],[TRANSAMT]],0)</f>
        <v>0</v>
      </c>
      <c r="Q3451" s="4">
        <f>-IF(Table_GL_DATA_QUERY[[#This Row],[TRANSAMT]]&lt;0,Table_GL_DATA_QUERY[[#This Row],[TRANSAMT]],0)</f>
        <v>1500</v>
      </c>
      <c r="R3451" t="s">
        <v>26</v>
      </c>
      <c r="S3451" t="s">
        <v>27</v>
      </c>
    </row>
    <row r="3452" spans="1:19" x14ac:dyDescent="0.25">
      <c r="A3452" s="6">
        <v>20210729</v>
      </c>
      <c r="B3452" t="s">
        <v>768</v>
      </c>
      <c r="C3452" t="s">
        <v>3682</v>
      </c>
      <c r="D3452" t="s">
        <v>7091</v>
      </c>
      <c r="E3452" t="s">
        <v>169</v>
      </c>
      <c r="F3452" t="s">
        <v>24</v>
      </c>
      <c r="G3452" t="s">
        <v>477</v>
      </c>
      <c r="H3452">
        <v>0</v>
      </c>
      <c r="I3452">
        <v>0</v>
      </c>
      <c r="J3452" t="s">
        <v>472</v>
      </c>
      <c r="K3452" t="s">
        <v>483</v>
      </c>
      <c r="L3452" t="s">
        <v>484</v>
      </c>
      <c r="M34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52" t="s">
        <v>7761</v>
      </c>
      <c r="O3452" s="4">
        <v>-500</v>
      </c>
      <c r="P3452" s="4">
        <f>IF(Table_GL_DATA_QUERY[[#This Row],[TRANSAMT]]&gt;0,Table_GL_DATA_QUERY[[#This Row],[TRANSAMT]],0)</f>
        <v>0</v>
      </c>
      <c r="Q3452" s="4">
        <f>-IF(Table_GL_DATA_QUERY[[#This Row],[TRANSAMT]]&lt;0,Table_GL_DATA_QUERY[[#This Row],[TRANSAMT]],0)</f>
        <v>500</v>
      </c>
      <c r="R3452" t="s">
        <v>26</v>
      </c>
      <c r="S3452" t="s">
        <v>27</v>
      </c>
    </row>
    <row r="3453" spans="1:19" x14ac:dyDescent="0.25">
      <c r="A3453" s="6">
        <v>20210729</v>
      </c>
      <c r="B3453" t="s">
        <v>768</v>
      </c>
      <c r="C3453" t="s">
        <v>3682</v>
      </c>
      <c r="D3453" t="s">
        <v>7091</v>
      </c>
      <c r="E3453" t="s">
        <v>170</v>
      </c>
      <c r="F3453" t="s">
        <v>24</v>
      </c>
      <c r="G3453" t="s">
        <v>477</v>
      </c>
      <c r="H3453">
        <v>0</v>
      </c>
      <c r="I3453">
        <v>0</v>
      </c>
      <c r="J3453" t="s">
        <v>472</v>
      </c>
      <c r="K3453" t="s">
        <v>483</v>
      </c>
      <c r="L3453" t="s">
        <v>484</v>
      </c>
      <c r="M34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53" t="s">
        <v>7762</v>
      </c>
      <c r="O3453" s="4">
        <v>-780</v>
      </c>
      <c r="P3453" s="4">
        <f>IF(Table_GL_DATA_QUERY[[#This Row],[TRANSAMT]]&gt;0,Table_GL_DATA_QUERY[[#This Row],[TRANSAMT]],0)</f>
        <v>0</v>
      </c>
      <c r="Q3453" s="4">
        <f>-IF(Table_GL_DATA_QUERY[[#This Row],[TRANSAMT]]&lt;0,Table_GL_DATA_QUERY[[#This Row],[TRANSAMT]],0)</f>
        <v>780</v>
      </c>
      <c r="R3453" t="s">
        <v>26</v>
      </c>
      <c r="S3453" t="s">
        <v>27</v>
      </c>
    </row>
    <row r="3454" spans="1:19" x14ac:dyDescent="0.25">
      <c r="A3454" s="6">
        <v>20210705</v>
      </c>
      <c r="B3454" t="s">
        <v>768</v>
      </c>
      <c r="C3454" t="s">
        <v>3682</v>
      </c>
      <c r="D3454" t="s">
        <v>6311</v>
      </c>
      <c r="E3454" t="s">
        <v>54</v>
      </c>
      <c r="F3454" t="s">
        <v>58</v>
      </c>
      <c r="G3454" t="s">
        <v>230</v>
      </c>
      <c r="H3454">
        <v>0</v>
      </c>
      <c r="I3454">
        <v>0</v>
      </c>
      <c r="J3454" t="s">
        <v>61</v>
      </c>
      <c r="K3454" t="s">
        <v>1244</v>
      </c>
      <c r="L3454" t="s">
        <v>7093</v>
      </c>
      <c r="M34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54" t="s">
        <v>7094</v>
      </c>
      <c r="O3454" s="4">
        <v>160199.22</v>
      </c>
      <c r="P3454" s="4">
        <f>IF(Table_GL_DATA_QUERY[[#This Row],[TRANSAMT]]&gt;0,Table_GL_DATA_QUERY[[#This Row],[TRANSAMT]],0)</f>
        <v>160199.22</v>
      </c>
      <c r="Q3454" s="4">
        <f>-IF(Table_GL_DATA_QUERY[[#This Row],[TRANSAMT]]&lt;0,Table_GL_DATA_QUERY[[#This Row],[TRANSAMT]],0)</f>
        <v>0</v>
      </c>
      <c r="R3454" t="s">
        <v>31</v>
      </c>
      <c r="S3454" t="s">
        <v>27</v>
      </c>
    </row>
    <row r="3455" spans="1:19" x14ac:dyDescent="0.25">
      <c r="A3455" s="6">
        <v>20210705</v>
      </c>
      <c r="B3455" t="s">
        <v>768</v>
      </c>
      <c r="C3455" t="s">
        <v>3682</v>
      </c>
      <c r="D3455" t="s">
        <v>6311</v>
      </c>
      <c r="E3455" t="s">
        <v>55</v>
      </c>
      <c r="F3455" t="s">
        <v>41</v>
      </c>
      <c r="G3455" t="s">
        <v>230</v>
      </c>
      <c r="H3455">
        <v>0</v>
      </c>
      <c r="I3455">
        <v>0</v>
      </c>
      <c r="J3455" t="s">
        <v>61</v>
      </c>
      <c r="K3455" t="s">
        <v>1038</v>
      </c>
      <c r="L3455" t="s">
        <v>7095</v>
      </c>
      <c r="M34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000CMS200964</v>
      </c>
      <c r="N3455" t="s">
        <v>7096</v>
      </c>
      <c r="O3455" s="4">
        <v>90126</v>
      </c>
      <c r="P3455" s="4">
        <f>IF(Table_GL_DATA_QUERY[[#This Row],[TRANSAMT]]&gt;0,Table_GL_DATA_QUERY[[#This Row],[TRANSAMT]],0)</f>
        <v>90126</v>
      </c>
      <c r="Q3455" s="4">
        <f>-IF(Table_GL_DATA_QUERY[[#This Row],[TRANSAMT]]&lt;0,Table_GL_DATA_QUERY[[#This Row],[TRANSAMT]],0)</f>
        <v>0</v>
      </c>
      <c r="R3455" t="s">
        <v>31</v>
      </c>
      <c r="S3455" t="s">
        <v>27</v>
      </c>
    </row>
    <row r="3456" spans="1:19" x14ac:dyDescent="0.25">
      <c r="A3456" s="6">
        <v>20210705</v>
      </c>
      <c r="B3456" t="s">
        <v>768</v>
      </c>
      <c r="C3456" t="s">
        <v>3682</v>
      </c>
      <c r="D3456" t="s">
        <v>6311</v>
      </c>
      <c r="E3456" t="s">
        <v>270</v>
      </c>
      <c r="F3456" t="s">
        <v>24</v>
      </c>
      <c r="G3456" t="s">
        <v>230</v>
      </c>
      <c r="H3456">
        <v>0</v>
      </c>
      <c r="I3456">
        <v>0</v>
      </c>
      <c r="J3456" t="s">
        <v>61</v>
      </c>
      <c r="K3456" t="s">
        <v>6088</v>
      </c>
      <c r="L3456" t="s">
        <v>7097</v>
      </c>
      <c r="M34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56" t="s">
        <v>6090</v>
      </c>
      <c r="O3456" s="4">
        <v>12960</v>
      </c>
      <c r="P3456" s="4">
        <f>IF(Table_GL_DATA_QUERY[[#This Row],[TRANSAMT]]&gt;0,Table_GL_DATA_QUERY[[#This Row],[TRANSAMT]],0)</f>
        <v>12960</v>
      </c>
      <c r="Q3456" s="4">
        <f>-IF(Table_GL_DATA_QUERY[[#This Row],[TRANSAMT]]&lt;0,Table_GL_DATA_QUERY[[#This Row],[TRANSAMT]],0)</f>
        <v>0</v>
      </c>
      <c r="R3456" t="s">
        <v>31</v>
      </c>
      <c r="S3456" t="s">
        <v>43</v>
      </c>
    </row>
    <row r="3457" spans="1:19" x14ac:dyDescent="0.25">
      <c r="A3457" s="6">
        <v>20210705</v>
      </c>
      <c r="B3457" t="s">
        <v>768</v>
      </c>
      <c r="C3457" t="s">
        <v>3682</v>
      </c>
      <c r="D3457" t="s">
        <v>6311</v>
      </c>
      <c r="E3457" t="s">
        <v>271</v>
      </c>
      <c r="F3457" t="s">
        <v>41</v>
      </c>
      <c r="G3457" t="s">
        <v>230</v>
      </c>
      <c r="H3457">
        <v>0</v>
      </c>
      <c r="I3457">
        <v>0</v>
      </c>
      <c r="J3457" t="s">
        <v>61</v>
      </c>
      <c r="K3457" t="s">
        <v>171</v>
      </c>
      <c r="L3457" t="s">
        <v>7098</v>
      </c>
      <c r="M34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57" t="s">
        <v>7099</v>
      </c>
      <c r="O3457" s="4">
        <v>48455</v>
      </c>
      <c r="P3457" s="4">
        <f>IF(Table_GL_DATA_QUERY[[#This Row],[TRANSAMT]]&gt;0,Table_GL_DATA_QUERY[[#This Row],[TRANSAMT]],0)</f>
        <v>48455</v>
      </c>
      <c r="Q3457" s="4">
        <f>-IF(Table_GL_DATA_QUERY[[#This Row],[TRANSAMT]]&lt;0,Table_GL_DATA_QUERY[[#This Row],[TRANSAMT]],0)</f>
        <v>0</v>
      </c>
      <c r="R3457" t="s">
        <v>31</v>
      </c>
      <c r="S3457" t="s">
        <v>27</v>
      </c>
    </row>
    <row r="3458" spans="1:19" x14ac:dyDescent="0.25">
      <c r="A3458" s="6">
        <v>20210705</v>
      </c>
      <c r="B3458" t="s">
        <v>768</v>
      </c>
      <c r="C3458" t="s">
        <v>3682</v>
      </c>
      <c r="D3458" t="s">
        <v>6311</v>
      </c>
      <c r="E3458" t="s">
        <v>272</v>
      </c>
      <c r="F3458" t="s">
        <v>24</v>
      </c>
      <c r="G3458" t="s">
        <v>230</v>
      </c>
      <c r="H3458">
        <v>0</v>
      </c>
      <c r="I3458">
        <v>0</v>
      </c>
      <c r="J3458" t="s">
        <v>61</v>
      </c>
      <c r="K3458" t="s">
        <v>171</v>
      </c>
      <c r="L3458" t="s">
        <v>7100</v>
      </c>
      <c r="M34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58" t="s">
        <v>108</v>
      </c>
      <c r="O3458" s="4">
        <v>131249</v>
      </c>
      <c r="P3458" s="4">
        <f>IF(Table_GL_DATA_QUERY[[#This Row],[TRANSAMT]]&gt;0,Table_GL_DATA_QUERY[[#This Row],[TRANSAMT]],0)</f>
        <v>131249</v>
      </c>
      <c r="Q3458" s="4">
        <f>-IF(Table_GL_DATA_QUERY[[#This Row],[TRANSAMT]]&lt;0,Table_GL_DATA_QUERY[[#This Row],[TRANSAMT]],0)</f>
        <v>0</v>
      </c>
      <c r="R3458" t="s">
        <v>31</v>
      </c>
      <c r="S3458" t="s">
        <v>43</v>
      </c>
    </row>
    <row r="3459" spans="1:19" x14ac:dyDescent="0.25">
      <c r="A3459" s="6">
        <v>20210705</v>
      </c>
      <c r="B3459" t="s">
        <v>768</v>
      </c>
      <c r="C3459" t="s">
        <v>3682</v>
      </c>
      <c r="D3459" t="s">
        <v>6311</v>
      </c>
      <c r="E3459" t="s">
        <v>273</v>
      </c>
      <c r="F3459" t="s">
        <v>24</v>
      </c>
      <c r="G3459" t="s">
        <v>230</v>
      </c>
      <c r="H3459">
        <v>0</v>
      </c>
      <c r="I3459">
        <v>0</v>
      </c>
      <c r="J3459" t="s">
        <v>61</v>
      </c>
      <c r="K3459" t="s">
        <v>858</v>
      </c>
      <c r="L3459" t="s">
        <v>7101</v>
      </c>
      <c r="M34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59" t="s">
        <v>108</v>
      </c>
      <c r="O3459" s="4">
        <v>222888</v>
      </c>
      <c r="P3459" s="4">
        <f>IF(Table_GL_DATA_QUERY[[#This Row],[TRANSAMT]]&gt;0,Table_GL_DATA_QUERY[[#This Row],[TRANSAMT]],0)</f>
        <v>222888</v>
      </c>
      <c r="Q3459" s="4">
        <f>-IF(Table_GL_DATA_QUERY[[#This Row],[TRANSAMT]]&lt;0,Table_GL_DATA_QUERY[[#This Row],[TRANSAMT]],0)</f>
        <v>0</v>
      </c>
      <c r="R3459" t="s">
        <v>31</v>
      </c>
      <c r="S3459" t="s">
        <v>43</v>
      </c>
    </row>
    <row r="3460" spans="1:19" x14ac:dyDescent="0.25">
      <c r="A3460" s="6">
        <v>20210705</v>
      </c>
      <c r="B3460" t="s">
        <v>768</v>
      </c>
      <c r="C3460" t="s">
        <v>3682</v>
      </c>
      <c r="D3460" t="s">
        <v>6311</v>
      </c>
      <c r="E3460" t="s">
        <v>274</v>
      </c>
      <c r="F3460" t="s">
        <v>41</v>
      </c>
      <c r="G3460" t="s">
        <v>230</v>
      </c>
      <c r="H3460">
        <v>0</v>
      </c>
      <c r="I3460">
        <v>0</v>
      </c>
      <c r="J3460" t="s">
        <v>61</v>
      </c>
      <c r="K3460" t="s">
        <v>7102</v>
      </c>
      <c r="L3460" t="s">
        <v>7103</v>
      </c>
      <c r="M34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000010705796</v>
      </c>
      <c r="N3460" t="s">
        <v>7104</v>
      </c>
      <c r="O3460" s="4">
        <v>65705</v>
      </c>
      <c r="P3460" s="4">
        <f>IF(Table_GL_DATA_QUERY[[#This Row],[TRANSAMT]]&gt;0,Table_GL_DATA_QUERY[[#This Row],[TRANSAMT]],0)</f>
        <v>65705</v>
      </c>
      <c r="Q3460" s="4">
        <f>-IF(Table_GL_DATA_QUERY[[#This Row],[TRANSAMT]]&lt;0,Table_GL_DATA_QUERY[[#This Row],[TRANSAMT]],0)</f>
        <v>0</v>
      </c>
      <c r="R3460" t="s">
        <v>31</v>
      </c>
      <c r="S3460" t="s">
        <v>27</v>
      </c>
    </row>
    <row r="3461" spans="1:19" x14ac:dyDescent="0.25">
      <c r="A3461" s="6">
        <v>20210705</v>
      </c>
      <c r="B3461" t="s">
        <v>768</v>
      </c>
      <c r="C3461" t="s">
        <v>3682</v>
      </c>
      <c r="D3461" t="s">
        <v>6311</v>
      </c>
      <c r="E3461" t="s">
        <v>275</v>
      </c>
      <c r="F3461" t="s">
        <v>41</v>
      </c>
      <c r="G3461" t="s">
        <v>230</v>
      </c>
      <c r="H3461">
        <v>0</v>
      </c>
      <c r="I3461">
        <v>0</v>
      </c>
      <c r="J3461" t="s">
        <v>61</v>
      </c>
      <c r="K3461" t="s">
        <v>112</v>
      </c>
      <c r="L3461" t="s">
        <v>7105</v>
      </c>
      <c r="M34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61" t="s">
        <v>3321</v>
      </c>
      <c r="O3461" s="4">
        <v>41128</v>
      </c>
      <c r="P3461" s="4">
        <f>IF(Table_GL_DATA_QUERY[[#This Row],[TRANSAMT]]&gt;0,Table_GL_DATA_QUERY[[#This Row],[TRANSAMT]],0)</f>
        <v>41128</v>
      </c>
      <c r="Q3461" s="4">
        <f>-IF(Table_GL_DATA_QUERY[[#This Row],[TRANSAMT]]&lt;0,Table_GL_DATA_QUERY[[#This Row],[TRANSAMT]],0)</f>
        <v>0</v>
      </c>
      <c r="R3461" t="s">
        <v>31</v>
      </c>
      <c r="S3461" t="s">
        <v>27</v>
      </c>
    </row>
    <row r="3462" spans="1:19" x14ac:dyDescent="0.25">
      <c r="A3462" s="6">
        <v>20210705</v>
      </c>
      <c r="B3462" t="s">
        <v>768</v>
      </c>
      <c r="C3462" t="s">
        <v>3682</v>
      </c>
      <c r="D3462" t="s">
        <v>6311</v>
      </c>
      <c r="E3462" t="s">
        <v>1167</v>
      </c>
      <c r="F3462" t="s">
        <v>41</v>
      </c>
      <c r="G3462" t="s">
        <v>230</v>
      </c>
      <c r="H3462">
        <v>0</v>
      </c>
      <c r="I3462">
        <v>0</v>
      </c>
      <c r="J3462" t="s">
        <v>61</v>
      </c>
      <c r="K3462" t="s">
        <v>1677</v>
      </c>
      <c r="L3462" t="s">
        <v>7106</v>
      </c>
      <c r="M34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62" t="s">
        <v>7107</v>
      </c>
      <c r="O3462" s="4">
        <v>49350</v>
      </c>
      <c r="P3462" s="4">
        <f>IF(Table_GL_DATA_QUERY[[#This Row],[TRANSAMT]]&gt;0,Table_GL_DATA_QUERY[[#This Row],[TRANSAMT]],0)</f>
        <v>49350</v>
      </c>
      <c r="Q3462" s="4">
        <f>-IF(Table_GL_DATA_QUERY[[#This Row],[TRANSAMT]]&lt;0,Table_GL_DATA_QUERY[[#This Row],[TRANSAMT]],0)</f>
        <v>0</v>
      </c>
      <c r="R3462" t="s">
        <v>31</v>
      </c>
      <c r="S3462" t="s">
        <v>27</v>
      </c>
    </row>
    <row r="3463" spans="1:19" x14ac:dyDescent="0.25">
      <c r="A3463" s="6">
        <v>20210705</v>
      </c>
      <c r="B3463" t="s">
        <v>768</v>
      </c>
      <c r="C3463" t="s">
        <v>3682</v>
      </c>
      <c r="D3463" t="s">
        <v>6311</v>
      </c>
      <c r="E3463" t="s">
        <v>1168</v>
      </c>
      <c r="F3463" t="s">
        <v>41</v>
      </c>
      <c r="G3463" t="s">
        <v>230</v>
      </c>
      <c r="H3463">
        <v>0</v>
      </c>
      <c r="I3463">
        <v>0</v>
      </c>
      <c r="J3463" t="s">
        <v>61</v>
      </c>
      <c r="K3463" t="s">
        <v>1001</v>
      </c>
      <c r="L3463" t="s">
        <v>7108</v>
      </c>
      <c r="M34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63" t="s">
        <v>7109</v>
      </c>
      <c r="O3463" s="4">
        <v>24227</v>
      </c>
      <c r="P3463" s="4">
        <f>IF(Table_GL_DATA_QUERY[[#This Row],[TRANSAMT]]&gt;0,Table_GL_DATA_QUERY[[#This Row],[TRANSAMT]],0)</f>
        <v>24227</v>
      </c>
      <c r="Q3463" s="4">
        <f>-IF(Table_GL_DATA_QUERY[[#This Row],[TRANSAMT]]&lt;0,Table_GL_DATA_QUERY[[#This Row],[TRANSAMT]],0)</f>
        <v>0</v>
      </c>
      <c r="R3463" t="s">
        <v>31</v>
      </c>
      <c r="S3463" t="s">
        <v>27</v>
      </c>
    </row>
    <row r="3464" spans="1:19" x14ac:dyDescent="0.25">
      <c r="A3464" s="6">
        <v>20210705</v>
      </c>
      <c r="B3464" t="s">
        <v>768</v>
      </c>
      <c r="C3464" t="s">
        <v>3682</v>
      </c>
      <c r="D3464" t="s">
        <v>6311</v>
      </c>
      <c r="E3464" t="s">
        <v>1169</v>
      </c>
      <c r="F3464" t="s">
        <v>41</v>
      </c>
      <c r="G3464" t="s">
        <v>230</v>
      </c>
      <c r="H3464">
        <v>0</v>
      </c>
      <c r="I3464">
        <v>0</v>
      </c>
      <c r="J3464" t="s">
        <v>61</v>
      </c>
      <c r="K3464" t="s">
        <v>171</v>
      </c>
      <c r="L3464" t="s">
        <v>7110</v>
      </c>
      <c r="M34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64" t="s">
        <v>7111</v>
      </c>
      <c r="O3464" s="4">
        <v>24227</v>
      </c>
      <c r="P3464" s="4">
        <f>IF(Table_GL_DATA_QUERY[[#This Row],[TRANSAMT]]&gt;0,Table_GL_DATA_QUERY[[#This Row],[TRANSAMT]],0)</f>
        <v>24227</v>
      </c>
      <c r="Q3464" s="4">
        <f>-IF(Table_GL_DATA_QUERY[[#This Row],[TRANSAMT]]&lt;0,Table_GL_DATA_QUERY[[#This Row],[TRANSAMT]],0)</f>
        <v>0</v>
      </c>
      <c r="R3464" t="s">
        <v>31</v>
      </c>
      <c r="S3464" t="s">
        <v>27</v>
      </c>
    </row>
    <row r="3465" spans="1:19" x14ac:dyDescent="0.25">
      <c r="A3465" s="6">
        <v>20210705</v>
      </c>
      <c r="B3465" t="s">
        <v>768</v>
      </c>
      <c r="C3465" t="s">
        <v>3682</v>
      </c>
      <c r="D3465" t="s">
        <v>6311</v>
      </c>
      <c r="E3465" t="s">
        <v>1170</v>
      </c>
      <c r="F3465" t="s">
        <v>41</v>
      </c>
      <c r="G3465" t="s">
        <v>230</v>
      </c>
      <c r="H3465">
        <v>0</v>
      </c>
      <c r="I3465">
        <v>0</v>
      </c>
      <c r="J3465" t="s">
        <v>61</v>
      </c>
      <c r="K3465" t="s">
        <v>1678</v>
      </c>
      <c r="L3465" t="s">
        <v>7112</v>
      </c>
      <c r="M34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65" t="s">
        <v>7113</v>
      </c>
      <c r="O3465" s="4">
        <v>125868</v>
      </c>
      <c r="P3465" s="4">
        <f>IF(Table_GL_DATA_QUERY[[#This Row],[TRANSAMT]]&gt;0,Table_GL_DATA_QUERY[[#This Row],[TRANSAMT]],0)</f>
        <v>125868</v>
      </c>
      <c r="Q3465" s="4">
        <f>-IF(Table_GL_DATA_QUERY[[#This Row],[TRANSAMT]]&lt;0,Table_GL_DATA_QUERY[[#This Row],[TRANSAMT]],0)</f>
        <v>0</v>
      </c>
      <c r="R3465" t="s">
        <v>31</v>
      </c>
      <c r="S3465" t="s">
        <v>27</v>
      </c>
    </row>
    <row r="3466" spans="1:19" x14ac:dyDescent="0.25">
      <c r="A3466" s="6">
        <v>20210705</v>
      </c>
      <c r="B3466" t="s">
        <v>768</v>
      </c>
      <c r="C3466" t="s">
        <v>3682</v>
      </c>
      <c r="D3466" t="s">
        <v>6311</v>
      </c>
      <c r="E3466" t="s">
        <v>1171</v>
      </c>
      <c r="F3466" t="s">
        <v>41</v>
      </c>
      <c r="G3466" t="s">
        <v>230</v>
      </c>
      <c r="H3466">
        <v>0</v>
      </c>
      <c r="I3466">
        <v>0</v>
      </c>
      <c r="J3466" t="s">
        <v>61</v>
      </c>
      <c r="K3466" t="s">
        <v>1003</v>
      </c>
      <c r="L3466" t="s">
        <v>7114</v>
      </c>
      <c r="M34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66" t="s">
        <v>7115</v>
      </c>
      <c r="O3466" s="4">
        <v>32722</v>
      </c>
      <c r="P3466" s="4">
        <f>IF(Table_GL_DATA_QUERY[[#This Row],[TRANSAMT]]&gt;0,Table_GL_DATA_QUERY[[#This Row],[TRANSAMT]],0)</f>
        <v>32722</v>
      </c>
      <c r="Q3466" s="4">
        <f>-IF(Table_GL_DATA_QUERY[[#This Row],[TRANSAMT]]&lt;0,Table_GL_DATA_QUERY[[#This Row],[TRANSAMT]],0)</f>
        <v>0</v>
      </c>
      <c r="R3466" t="s">
        <v>31</v>
      </c>
      <c r="S3466" t="s">
        <v>27</v>
      </c>
    </row>
    <row r="3467" spans="1:19" x14ac:dyDescent="0.25">
      <c r="A3467" s="6">
        <v>20210705</v>
      </c>
      <c r="B3467" t="s">
        <v>768</v>
      </c>
      <c r="C3467" t="s">
        <v>3682</v>
      </c>
      <c r="D3467" t="s">
        <v>6311</v>
      </c>
      <c r="E3467" t="s">
        <v>383</v>
      </c>
      <c r="F3467" t="s">
        <v>41</v>
      </c>
      <c r="G3467" t="s">
        <v>230</v>
      </c>
      <c r="H3467">
        <v>0</v>
      </c>
      <c r="I3467">
        <v>0</v>
      </c>
      <c r="J3467" t="s">
        <v>61</v>
      </c>
      <c r="K3467" t="s">
        <v>1679</v>
      </c>
      <c r="L3467" t="s">
        <v>7116</v>
      </c>
      <c r="M34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67" t="s">
        <v>7117</v>
      </c>
      <c r="O3467" s="4">
        <v>48455</v>
      </c>
      <c r="P3467" s="4">
        <f>IF(Table_GL_DATA_QUERY[[#This Row],[TRANSAMT]]&gt;0,Table_GL_DATA_QUERY[[#This Row],[TRANSAMT]],0)</f>
        <v>48455</v>
      </c>
      <c r="Q3467" s="4">
        <f>-IF(Table_GL_DATA_QUERY[[#This Row],[TRANSAMT]]&lt;0,Table_GL_DATA_QUERY[[#This Row],[TRANSAMT]],0)</f>
        <v>0</v>
      </c>
      <c r="R3467" t="s">
        <v>31</v>
      </c>
      <c r="S3467" t="s">
        <v>27</v>
      </c>
    </row>
    <row r="3468" spans="1:19" x14ac:dyDescent="0.25">
      <c r="A3468" s="6">
        <v>20210705</v>
      </c>
      <c r="B3468" t="s">
        <v>768</v>
      </c>
      <c r="C3468" t="s">
        <v>3682</v>
      </c>
      <c r="D3468" t="s">
        <v>6311</v>
      </c>
      <c r="E3468" t="s">
        <v>384</v>
      </c>
      <c r="F3468" t="s">
        <v>41</v>
      </c>
      <c r="G3468" t="s">
        <v>230</v>
      </c>
      <c r="H3468">
        <v>0</v>
      </c>
      <c r="I3468">
        <v>0</v>
      </c>
      <c r="J3468" t="s">
        <v>61</v>
      </c>
      <c r="K3468" t="s">
        <v>282</v>
      </c>
      <c r="L3468" t="s">
        <v>7118</v>
      </c>
      <c r="M34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000010702598</v>
      </c>
      <c r="N3468" t="s">
        <v>7119</v>
      </c>
      <c r="O3468" s="4">
        <v>367923</v>
      </c>
      <c r="P3468" s="4">
        <f>IF(Table_GL_DATA_QUERY[[#This Row],[TRANSAMT]]&gt;0,Table_GL_DATA_QUERY[[#This Row],[TRANSAMT]],0)</f>
        <v>367923</v>
      </c>
      <c r="Q3468" s="4">
        <f>-IF(Table_GL_DATA_QUERY[[#This Row],[TRANSAMT]]&lt;0,Table_GL_DATA_QUERY[[#This Row],[TRANSAMT]],0)</f>
        <v>0</v>
      </c>
      <c r="R3468" t="s">
        <v>31</v>
      </c>
      <c r="S3468" t="s">
        <v>27</v>
      </c>
    </row>
    <row r="3469" spans="1:19" x14ac:dyDescent="0.25">
      <c r="A3469" s="6">
        <v>20210705</v>
      </c>
      <c r="B3469" t="s">
        <v>768</v>
      </c>
      <c r="C3469" t="s">
        <v>3682</v>
      </c>
      <c r="D3469" t="s">
        <v>6311</v>
      </c>
      <c r="E3469" t="s">
        <v>364</v>
      </c>
      <c r="F3469" t="s">
        <v>41</v>
      </c>
      <c r="G3469" t="s">
        <v>230</v>
      </c>
      <c r="H3469">
        <v>0</v>
      </c>
      <c r="I3469">
        <v>0</v>
      </c>
      <c r="J3469" t="s">
        <v>61</v>
      </c>
      <c r="K3469" t="s">
        <v>282</v>
      </c>
      <c r="L3469" t="s">
        <v>7120</v>
      </c>
      <c r="M34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000010702598</v>
      </c>
      <c r="N3469" t="s">
        <v>7121</v>
      </c>
      <c r="O3469" s="4">
        <v>256623</v>
      </c>
      <c r="P3469" s="4">
        <f>IF(Table_GL_DATA_QUERY[[#This Row],[TRANSAMT]]&gt;0,Table_GL_DATA_QUERY[[#This Row],[TRANSAMT]],0)</f>
        <v>256623</v>
      </c>
      <c r="Q3469" s="4">
        <f>-IF(Table_GL_DATA_QUERY[[#This Row],[TRANSAMT]]&lt;0,Table_GL_DATA_QUERY[[#This Row],[TRANSAMT]],0)</f>
        <v>0</v>
      </c>
      <c r="R3469" t="s">
        <v>31</v>
      </c>
      <c r="S3469" t="s">
        <v>27</v>
      </c>
    </row>
    <row r="3470" spans="1:19" x14ac:dyDescent="0.25">
      <c r="A3470" s="6">
        <v>20210705</v>
      </c>
      <c r="B3470" t="s">
        <v>768</v>
      </c>
      <c r="C3470" t="s">
        <v>3682</v>
      </c>
      <c r="D3470" t="s">
        <v>6311</v>
      </c>
      <c r="E3470" t="s">
        <v>365</v>
      </c>
      <c r="F3470" t="s">
        <v>150</v>
      </c>
      <c r="G3470" t="s">
        <v>230</v>
      </c>
      <c r="H3470">
        <v>0</v>
      </c>
      <c r="I3470">
        <v>0</v>
      </c>
      <c r="J3470" t="s">
        <v>61</v>
      </c>
      <c r="K3470" t="s">
        <v>282</v>
      </c>
      <c r="L3470" t="s">
        <v>6659</v>
      </c>
      <c r="M34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000010702598</v>
      </c>
      <c r="N3470" t="s">
        <v>7121</v>
      </c>
      <c r="O3470" s="4">
        <v>5464778.5599999996</v>
      </c>
      <c r="P3470" s="4">
        <f>IF(Table_GL_DATA_QUERY[[#This Row],[TRANSAMT]]&gt;0,Table_GL_DATA_QUERY[[#This Row],[TRANSAMT]],0)</f>
        <v>5464778.5599999996</v>
      </c>
      <c r="Q3470" s="4">
        <f>-IF(Table_GL_DATA_QUERY[[#This Row],[TRANSAMT]]&lt;0,Table_GL_DATA_QUERY[[#This Row],[TRANSAMT]],0)</f>
        <v>0</v>
      </c>
      <c r="R3470" t="s">
        <v>31</v>
      </c>
      <c r="S3470" t="s">
        <v>27</v>
      </c>
    </row>
    <row r="3471" spans="1:19" x14ac:dyDescent="0.25">
      <c r="A3471" s="6">
        <v>20210705</v>
      </c>
      <c r="B3471" t="s">
        <v>768</v>
      </c>
      <c r="C3471" t="s">
        <v>3682</v>
      </c>
      <c r="D3471" t="s">
        <v>6311</v>
      </c>
      <c r="E3471" t="s">
        <v>385</v>
      </c>
      <c r="F3471" t="s">
        <v>150</v>
      </c>
      <c r="G3471" t="s">
        <v>230</v>
      </c>
      <c r="H3471">
        <v>0</v>
      </c>
      <c r="I3471">
        <v>0</v>
      </c>
      <c r="J3471" t="s">
        <v>61</v>
      </c>
      <c r="K3471" t="s">
        <v>282</v>
      </c>
      <c r="L3471" t="s">
        <v>6660</v>
      </c>
      <c r="M34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000010702598</v>
      </c>
      <c r="N3471" t="s">
        <v>7121</v>
      </c>
      <c r="O3471" s="4">
        <v>1602198</v>
      </c>
      <c r="P3471" s="4">
        <f>IF(Table_GL_DATA_QUERY[[#This Row],[TRANSAMT]]&gt;0,Table_GL_DATA_QUERY[[#This Row],[TRANSAMT]],0)</f>
        <v>1602198</v>
      </c>
      <c r="Q3471" s="4">
        <f>-IF(Table_GL_DATA_QUERY[[#This Row],[TRANSAMT]]&lt;0,Table_GL_DATA_QUERY[[#This Row],[TRANSAMT]],0)</f>
        <v>0</v>
      </c>
      <c r="R3471" t="s">
        <v>31</v>
      </c>
      <c r="S3471" t="s">
        <v>27</v>
      </c>
    </row>
    <row r="3472" spans="1:19" x14ac:dyDescent="0.25">
      <c r="A3472" s="6">
        <v>20210705</v>
      </c>
      <c r="B3472" t="s">
        <v>768</v>
      </c>
      <c r="C3472" t="s">
        <v>3682</v>
      </c>
      <c r="D3472" t="s">
        <v>6311</v>
      </c>
      <c r="E3472" t="s">
        <v>35</v>
      </c>
      <c r="F3472" t="s">
        <v>185</v>
      </c>
      <c r="G3472" t="s">
        <v>230</v>
      </c>
      <c r="H3472">
        <v>0</v>
      </c>
      <c r="I3472">
        <v>0</v>
      </c>
      <c r="J3472" t="s">
        <v>61</v>
      </c>
      <c r="K3472" t="s">
        <v>282</v>
      </c>
      <c r="L3472" t="s">
        <v>7122</v>
      </c>
      <c r="M34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000010702598</v>
      </c>
      <c r="N3472" t="s">
        <v>283</v>
      </c>
      <c r="O3472" s="4">
        <v>1508766.32</v>
      </c>
      <c r="P3472" s="4">
        <f>IF(Table_GL_DATA_QUERY[[#This Row],[TRANSAMT]]&gt;0,Table_GL_DATA_QUERY[[#This Row],[TRANSAMT]],0)</f>
        <v>1508766.32</v>
      </c>
      <c r="Q3472" s="4">
        <f>-IF(Table_GL_DATA_QUERY[[#This Row],[TRANSAMT]]&lt;0,Table_GL_DATA_QUERY[[#This Row],[TRANSAMT]],0)</f>
        <v>0</v>
      </c>
      <c r="R3472" t="s">
        <v>31</v>
      </c>
      <c r="S3472" t="s">
        <v>27</v>
      </c>
    </row>
    <row r="3473" spans="1:19" x14ac:dyDescent="0.25">
      <c r="A3473" s="6">
        <v>20210705</v>
      </c>
      <c r="B3473" t="s">
        <v>768</v>
      </c>
      <c r="C3473" t="s">
        <v>3682</v>
      </c>
      <c r="D3473" t="s">
        <v>6311</v>
      </c>
      <c r="E3473" t="s">
        <v>36</v>
      </c>
      <c r="F3473" t="s">
        <v>41</v>
      </c>
      <c r="G3473" t="s">
        <v>230</v>
      </c>
      <c r="H3473">
        <v>0</v>
      </c>
      <c r="I3473">
        <v>0</v>
      </c>
      <c r="J3473" t="s">
        <v>61</v>
      </c>
      <c r="K3473" t="s">
        <v>6190</v>
      </c>
      <c r="L3473" t="s">
        <v>7123</v>
      </c>
      <c r="M34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73" t="s">
        <v>7124</v>
      </c>
      <c r="O3473" s="4">
        <v>865868.45</v>
      </c>
      <c r="P3473" s="4">
        <f>IF(Table_GL_DATA_QUERY[[#This Row],[TRANSAMT]]&gt;0,Table_GL_DATA_QUERY[[#This Row],[TRANSAMT]],0)</f>
        <v>865868.45</v>
      </c>
      <c r="Q3473" s="4">
        <f>-IF(Table_GL_DATA_QUERY[[#This Row],[TRANSAMT]]&lt;0,Table_GL_DATA_QUERY[[#This Row],[TRANSAMT]],0)</f>
        <v>0</v>
      </c>
      <c r="R3473" t="s">
        <v>31</v>
      </c>
      <c r="S3473" t="s">
        <v>27</v>
      </c>
    </row>
    <row r="3474" spans="1:19" x14ac:dyDescent="0.25">
      <c r="A3474" s="6">
        <v>20210705</v>
      </c>
      <c r="B3474" t="s">
        <v>768</v>
      </c>
      <c r="C3474" t="s">
        <v>3682</v>
      </c>
      <c r="D3474" t="s">
        <v>6311</v>
      </c>
      <c r="E3474" t="s">
        <v>37</v>
      </c>
      <c r="F3474" t="s">
        <v>311</v>
      </c>
      <c r="G3474" t="s">
        <v>230</v>
      </c>
      <c r="H3474">
        <v>0</v>
      </c>
      <c r="I3474">
        <v>0</v>
      </c>
      <c r="J3474" t="s">
        <v>61</v>
      </c>
      <c r="K3474" t="s">
        <v>7125</v>
      </c>
      <c r="L3474" t="s">
        <v>7126</v>
      </c>
      <c r="M34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000010705836</v>
      </c>
      <c r="N3474" t="s">
        <v>7127</v>
      </c>
      <c r="O3474" s="4">
        <v>2299297</v>
      </c>
      <c r="P3474" s="4">
        <f>IF(Table_GL_DATA_QUERY[[#This Row],[TRANSAMT]]&gt;0,Table_GL_DATA_QUERY[[#This Row],[TRANSAMT]],0)</f>
        <v>2299297</v>
      </c>
      <c r="Q3474" s="4">
        <f>-IF(Table_GL_DATA_QUERY[[#This Row],[TRANSAMT]]&lt;0,Table_GL_DATA_QUERY[[#This Row],[TRANSAMT]],0)</f>
        <v>0</v>
      </c>
      <c r="R3474" t="s">
        <v>31</v>
      </c>
      <c r="S3474" t="s">
        <v>27</v>
      </c>
    </row>
    <row r="3475" spans="1:19" x14ac:dyDescent="0.25">
      <c r="A3475" s="6">
        <v>20210705</v>
      </c>
      <c r="B3475" t="s">
        <v>768</v>
      </c>
      <c r="C3475" t="s">
        <v>3682</v>
      </c>
      <c r="D3475" t="s">
        <v>6311</v>
      </c>
      <c r="E3475" t="s">
        <v>38</v>
      </c>
      <c r="F3475" t="s">
        <v>41</v>
      </c>
      <c r="G3475" t="s">
        <v>230</v>
      </c>
      <c r="H3475">
        <v>0</v>
      </c>
      <c r="I3475">
        <v>0</v>
      </c>
      <c r="J3475" t="s">
        <v>61</v>
      </c>
      <c r="K3475" t="s">
        <v>3362</v>
      </c>
      <c r="L3475" t="s">
        <v>7128</v>
      </c>
      <c r="M34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000010705764</v>
      </c>
      <c r="N3475" t="s">
        <v>3363</v>
      </c>
      <c r="O3475" s="4">
        <v>1342858.02</v>
      </c>
      <c r="P3475" s="4">
        <f>IF(Table_GL_DATA_QUERY[[#This Row],[TRANSAMT]]&gt;0,Table_GL_DATA_QUERY[[#This Row],[TRANSAMT]],0)</f>
        <v>1342858.02</v>
      </c>
      <c r="Q3475" s="4">
        <f>-IF(Table_GL_DATA_QUERY[[#This Row],[TRANSAMT]]&lt;0,Table_GL_DATA_QUERY[[#This Row],[TRANSAMT]],0)</f>
        <v>0</v>
      </c>
      <c r="R3475" t="s">
        <v>31</v>
      </c>
      <c r="S3475" t="s">
        <v>27</v>
      </c>
    </row>
    <row r="3476" spans="1:19" x14ac:dyDescent="0.25">
      <c r="A3476" s="6">
        <v>20210701</v>
      </c>
      <c r="B3476" t="s">
        <v>768</v>
      </c>
      <c r="C3476" t="s">
        <v>3682</v>
      </c>
      <c r="D3476" t="s">
        <v>5874</v>
      </c>
      <c r="E3476" t="s">
        <v>1830</v>
      </c>
      <c r="F3476" t="s">
        <v>24</v>
      </c>
      <c r="G3476" t="s">
        <v>49</v>
      </c>
      <c r="H3476">
        <v>0</v>
      </c>
      <c r="I3476">
        <v>0</v>
      </c>
      <c r="J3476" t="s">
        <v>61</v>
      </c>
      <c r="K3476" t="s">
        <v>199</v>
      </c>
      <c r="L3476" t="s">
        <v>7730</v>
      </c>
      <c r="M34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76" t="s">
        <v>200</v>
      </c>
      <c r="O3476" s="4">
        <v>10406868</v>
      </c>
      <c r="P3476" s="4">
        <f>IF(Table_GL_DATA_QUERY[[#This Row],[TRANSAMT]]&gt;0,Table_GL_DATA_QUERY[[#This Row],[TRANSAMT]],0)</f>
        <v>10406868</v>
      </c>
      <c r="Q3476" s="4">
        <f>-IF(Table_GL_DATA_QUERY[[#This Row],[TRANSAMT]]&lt;0,Table_GL_DATA_QUERY[[#This Row],[TRANSAMT]],0)</f>
        <v>0</v>
      </c>
      <c r="R3476" t="s">
        <v>31</v>
      </c>
      <c r="S3476" t="s">
        <v>43</v>
      </c>
    </row>
    <row r="3477" spans="1:19" x14ac:dyDescent="0.25">
      <c r="A3477" s="6">
        <v>20210701</v>
      </c>
      <c r="B3477" t="s">
        <v>768</v>
      </c>
      <c r="C3477" t="s">
        <v>3682</v>
      </c>
      <c r="D3477" t="s">
        <v>5874</v>
      </c>
      <c r="E3477" t="s">
        <v>1831</v>
      </c>
      <c r="F3477" t="s">
        <v>24</v>
      </c>
      <c r="G3477" t="s">
        <v>49</v>
      </c>
      <c r="H3477">
        <v>0</v>
      </c>
      <c r="I3477">
        <v>0</v>
      </c>
      <c r="J3477" t="s">
        <v>61</v>
      </c>
      <c r="K3477" t="s">
        <v>199</v>
      </c>
      <c r="L3477" t="s">
        <v>7731</v>
      </c>
      <c r="M34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77" t="s">
        <v>200</v>
      </c>
      <c r="O3477" s="4">
        <v>588644</v>
      </c>
      <c r="P3477" s="4">
        <f>IF(Table_GL_DATA_QUERY[[#This Row],[TRANSAMT]]&gt;0,Table_GL_DATA_QUERY[[#This Row],[TRANSAMT]],0)</f>
        <v>588644</v>
      </c>
      <c r="Q3477" s="4">
        <f>-IF(Table_GL_DATA_QUERY[[#This Row],[TRANSAMT]]&lt;0,Table_GL_DATA_QUERY[[#This Row],[TRANSAMT]],0)</f>
        <v>0</v>
      </c>
      <c r="R3477" t="s">
        <v>31</v>
      </c>
      <c r="S3477" t="s">
        <v>43</v>
      </c>
    </row>
    <row r="3478" spans="1:19" x14ac:dyDescent="0.25">
      <c r="A3478" s="6">
        <v>20210701</v>
      </c>
      <c r="B3478" t="s">
        <v>768</v>
      </c>
      <c r="C3478" t="s">
        <v>3682</v>
      </c>
      <c r="D3478" t="s">
        <v>5874</v>
      </c>
      <c r="E3478" t="s">
        <v>1832</v>
      </c>
      <c r="F3478" t="s">
        <v>24</v>
      </c>
      <c r="G3478" t="s">
        <v>49</v>
      </c>
      <c r="H3478">
        <v>0</v>
      </c>
      <c r="I3478">
        <v>0</v>
      </c>
      <c r="J3478" t="s">
        <v>61</v>
      </c>
      <c r="K3478" t="s">
        <v>199</v>
      </c>
      <c r="L3478" t="s">
        <v>7732</v>
      </c>
      <c r="M34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78" t="s">
        <v>200</v>
      </c>
      <c r="O3478" s="4">
        <v>1949376</v>
      </c>
      <c r="P3478" s="4">
        <f>IF(Table_GL_DATA_QUERY[[#This Row],[TRANSAMT]]&gt;0,Table_GL_DATA_QUERY[[#This Row],[TRANSAMT]],0)</f>
        <v>1949376</v>
      </c>
      <c r="Q3478" s="4">
        <f>-IF(Table_GL_DATA_QUERY[[#This Row],[TRANSAMT]]&lt;0,Table_GL_DATA_QUERY[[#This Row],[TRANSAMT]],0)</f>
        <v>0</v>
      </c>
      <c r="R3478" t="s">
        <v>31</v>
      </c>
      <c r="S3478" t="s">
        <v>43</v>
      </c>
    </row>
    <row r="3479" spans="1:19" x14ac:dyDescent="0.25">
      <c r="A3479" s="6">
        <v>20210701</v>
      </c>
      <c r="B3479" t="s">
        <v>768</v>
      </c>
      <c r="C3479" t="s">
        <v>3682</v>
      </c>
      <c r="D3479" t="s">
        <v>5874</v>
      </c>
      <c r="E3479" t="s">
        <v>1833</v>
      </c>
      <c r="F3479" t="s">
        <v>24</v>
      </c>
      <c r="G3479" t="s">
        <v>49</v>
      </c>
      <c r="H3479">
        <v>0</v>
      </c>
      <c r="I3479">
        <v>0</v>
      </c>
      <c r="J3479" t="s">
        <v>61</v>
      </c>
      <c r="K3479" t="s">
        <v>199</v>
      </c>
      <c r="L3479" t="s">
        <v>7733</v>
      </c>
      <c r="M34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79" t="s">
        <v>200</v>
      </c>
      <c r="O3479" s="4">
        <v>661977</v>
      </c>
      <c r="P3479" s="4">
        <f>IF(Table_GL_DATA_QUERY[[#This Row],[TRANSAMT]]&gt;0,Table_GL_DATA_QUERY[[#This Row],[TRANSAMT]],0)</f>
        <v>661977</v>
      </c>
      <c r="Q3479" s="4">
        <f>-IF(Table_GL_DATA_QUERY[[#This Row],[TRANSAMT]]&lt;0,Table_GL_DATA_QUERY[[#This Row],[TRANSAMT]],0)</f>
        <v>0</v>
      </c>
      <c r="R3479" t="s">
        <v>31</v>
      </c>
      <c r="S3479" t="s">
        <v>43</v>
      </c>
    </row>
    <row r="3480" spans="1:19" x14ac:dyDescent="0.25">
      <c r="A3480" s="6">
        <v>20210701</v>
      </c>
      <c r="B3480" t="s">
        <v>768</v>
      </c>
      <c r="C3480" t="s">
        <v>3682</v>
      </c>
      <c r="D3480" t="s">
        <v>5874</v>
      </c>
      <c r="E3480" t="s">
        <v>1834</v>
      </c>
      <c r="F3480" t="s">
        <v>24</v>
      </c>
      <c r="G3480" t="s">
        <v>49</v>
      </c>
      <c r="H3480">
        <v>0</v>
      </c>
      <c r="I3480">
        <v>0</v>
      </c>
      <c r="J3480" t="s">
        <v>61</v>
      </c>
      <c r="K3480" t="s">
        <v>199</v>
      </c>
      <c r="L3480" t="s">
        <v>7734</v>
      </c>
      <c r="M34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000010630342</v>
      </c>
      <c r="N3480" t="s">
        <v>200</v>
      </c>
      <c r="O3480" s="4">
        <v>602662</v>
      </c>
      <c r="P3480" s="4">
        <f>IF(Table_GL_DATA_QUERY[[#This Row],[TRANSAMT]]&gt;0,Table_GL_DATA_QUERY[[#This Row],[TRANSAMT]],0)</f>
        <v>602662</v>
      </c>
      <c r="Q3480" s="4">
        <f>-IF(Table_GL_DATA_QUERY[[#This Row],[TRANSAMT]]&lt;0,Table_GL_DATA_QUERY[[#This Row],[TRANSAMT]],0)</f>
        <v>0</v>
      </c>
      <c r="R3480" t="s">
        <v>31</v>
      </c>
      <c r="S3480" t="s">
        <v>43</v>
      </c>
    </row>
    <row r="3481" spans="1:19" x14ac:dyDescent="0.25">
      <c r="A3481" s="6">
        <v>20210701</v>
      </c>
      <c r="B3481" t="s">
        <v>768</v>
      </c>
      <c r="C3481" t="s">
        <v>3682</v>
      </c>
      <c r="D3481" t="s">
        <v>5874</v>
      </c>
      <c r="E3481" t="s">
        <v>1835</v>
      </c>
      <c r="F3481" t="s">
        <v>24</v>
      </c>
      <c r="G3481" t="s">
        <v>49</v>
      </c>
      <c r="H3481">
        <v>0</v>
      </c>
      <c r="I3481">
        <v>0</v>
      </c>
      <c r="J3481" t="s">
        <v>61</v>
      </c>
      <c r="K3481" t="s">
        <v>1345</v>
      </c>
      <c r="L3481" t="s">
        <v>7735</v>
      </c>
      <c r="M34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81" t="s">
        <v>1346</v>
      </c>
      <c r="O3481" s="4">
        <v>1671356</v>
      </c>
      <c r="P3481" s="4">
        <f>IF(Table_GL_DATA_QUERY[[#This Row],[TRANSAMT]]&gt;0,Table_GL_DATA_QUERY[[#This Row],[TRANSAMT]],0)</f>
        <v>1671356</v>
      </c>
      <c r="Q3481" s="4">
        <f>-IF(Table_GL_DATA_QUERY[[#This Row],[TRANSAMT]]&lt;0,Table_GL_DATA_QUERY[[#This Row],[TRANSAMT]],0)</f>
        <v>0</v>
      </c>
      <c r="R3481" t="s">
        <v>31</v>
      </c>
      <c r="S3481" t="s">
        <v>43</v>
      </c>
    </row>
    <row r="3482" spans="1:19" x14ac:dyDescent="0.25">
      <c r="A3482" s="6">
        <v>20210701</v>
      </c>
      <c r="B3482" t="s">
        <v>768</v>
      </c>
      <c r="C3482" t="s">
        <v>3682</v>
      </c>
      <c r="D3482" t="s">
        <v>5874</v>
      </c>
      <c r="E3482" t="s">
        <v>1836</v>
      </c>
      <c r="F3482" t="s">
        <v>24</v>
      </c>
      <c r="G3482" t="s">
        <v>49</v>
      </c>
      <c r="H3482">
        <v>0</v>
      </c>
      <c r="I3482">
        <v>0</v>
      </c>
      <c r="J3482" t="s">
        <v>61</v>
      </c>
      <c r="K3482" t="s">
        <v>1098</v>
      </c>
      <c r="L3482" t="s">
        <v>7736</v>
      </c>
      <c r="M34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000010701434</v>
      </c>
      <c r="N3482" t="s">
        <v>212</v>
      </c>
      <c r="O3482" s="4">
        <v>601527</v>
      </c>
      <c r="P3482" s="4">
        <f>IF(Table_GL_DATA_QUERY[[#This Row],[TRANSAMT]]&gt;0,Table_GL_DATA_QUERY[[#This Row],[TRANSAMT]],0)</f>
        <v>601527</v>
      </c>
      <c r="Q3482" s="4">
        <f>-IF(Table_GL_DATA_QUERY[[#This Row],[TRANSAMT]]&lt;0,Table_GL_DATA_QUERY[[#This Row],[TRANSAMT]],0)</f>
        <v>0</v>
      </c>
      <c r="R3482" t="s">
        <v>31</v>
      </c>
      <c r="S3482" t="s">
        <v>43</v>
      </c>
    </row>
    <row r="3483" spans="1:19" x14ac:dyDescent="0.25">
      <c r="A3483" s="6">
        <v>20210701</v>
      </c>
      <c r="B3483" t="s">
        <v>768</v>
      </c>
      <c r="C3483" t="s">
        <v>3682</v>
      </c>
      <c r="D3483" t="s">
        <v>5874</v>
      </c>
      <c r="E3483" t="s">
        <v>1837</v>
      </c>
      <c r="F3483" t="s">
        <v>24</v>
      </c>
      <c r="G3483" t="s">
        <v>49</v>
      </c>
      <c r="H3483">
        <v>0</v>
      </c>
      <c r="I3483">
        <v>0</v>
      </c>
      <c r="J3483" t="s">
        <v>61</v>
      </c>
      <c r="K3483" t="s">
        <v>1480</v>
      </c>
      <c r="L3483" t="s">
        <v>7737</v>
      </c>
      <c r="M34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000010701403</v>
      </c>
      <c r="N3483" t="s">
        <v>1404</v>
      </c>
      <c r="O3483" s="4">
        <v>200374</v>
      </c>
      <c r="P3483" s="4">
        <f>IF(Table_GL_DATA_QUERY[[#This Row],[TRANSAMT]]&gt;0,Table_GL_DATA_QUERY[[#This Row],[TRANSAMT]],0)</f>
        <v>200374</v>
      </c>
      <c r="Q3483" s="4">
        <f>-IF(Table_GL_DATA_QUERY[[#This Row],[TRANSAMT]]&lt;0,Table_GL_DATA_QUERY[[#This Row],[TRANSAMT]],0)</f>
        <v>0</v>
      </c>
      <c r="R3483" t="s">
        <v>31</v>
      </c>
      <c r="S3483" t="s">
        <v>43</v>
      </c>
    </row>
    <row r="3484" spans="1:19" x14ac:dyDescent="0.25">
      <c r="A3484" s="6">
        <v>20210701</v>
      </c>
      <c r="B3484" t="s">
        <v>768</v>
      </c>
      <c r="C3484" t="s">
        <v>3682</v>
      </c>
      <c r="D3484" t="s">
        <v>5874</v>
      </c>
      <c r="E3484" t="s">
        <v>1838</v>
      </c>
      <c r="F3484" t="s">
        <v>24</v>
      </c>
      <c r="G3484" t="s">
        <v>49</v>
      </c>
      <c r="H3484">
        <v>0</v>
      </c>
      <c r="I3484">
        <v>0</v>
      </c>
      <c r="J3484" t="s">
        <v>61</v>
      </c>
      <c r="K3484" t="s">
        <v>3292</v>
      </c>
      <c r="L3484" t="s">
        <v>7738</v>
      </c>
      <c r="M34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84" t="s">
        <v>141</v>
      </c>
      <c r="O3484" s="4">
        <v>369071</v>
      </c>
      <c r="P3484" s="4">
        <f>IF(Table_GL_DATA_QUERY[[#This Row],[TRANSAMT]]&gt;0,Table_GL_DATA_QUERY[[#This Row],[TRANSAMT]],0)</f>
        <v>369071</v>
      </c>
      <c r="Q3484" s="4">
        <f>-IF(Table_GL_DATA_QUERY[[#This Row],[TRANSAMT]]&lt;0,Table_GL_DATA_QUERY[[#This Row],[TRANSAMT]],0)</f>
        <v>0</v>
      </c>
      <c r="R3484" t="s">
        <v>31</v>
      </c>
      <c r="S3484" t="s">
        <v>43</v>
      </c>
    </row>
    <row r="3485" spans="1:19" x14ac:dyDescent="0.25">
      <c r="A3485" s="6">
        <v>20210701</v>
      </c>
      <c r="B3485" t="s">
        <v>768</v>
      </c>
      <c r="C3485" t="s">
        <v>3682</v>
      </c>
      <c r="D3485" t="s">
        <v>5874</v>
      </c>
      <c r="E3485" t="s">
        <v>726</v>
      </c>
      <c r="F3485" t="s">
        <v>24</v>
      </c>
      <c r="G3485" t="s">
        <v>49</v>
      </c>
      <c r="H3485">
        <v>0</v>
      </c>
      <c r="I3485">
        <v>0</v>
      </c>
      <c r="J3485" t="s">
        <v>61</v>
      </c>
      <c r="K3485" t="s">
        <v>6358</v>
      </c>
      <c r="L3485" t="s">
        <v>7739</v>
      </c>
      <c r="M34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85" t="s">
        <v>141</v>
      </c>
      <c r="O3485" s="4">
        <v>1124205</v>
      </c>
      <c r="P3485" s="4">
        <f>IF(Table_GL_DATA_QUERY[[#This Row],[TRANSAMT]]&gt;0,Table_GL_DATA_QUERY[[#This Row],[TRANSAMT]],0)</f>
        <v>1124205</v>
      </c>
      <c r="Q3485" s="4">
        <f>-IF(Table_GL_DATA_QUERY[[#This Row],[TRANSAMT]]&lt;0,Table_GL_DATA_QUERY[[#This Row],[TRANSAMT]],0)</f>
        <v>0</v>
      </c>
      <c r="R3485" t="s">
        <v>31</v>
      </c>
      <c r="S3485" t="s">
        <v>43</v>
      </c>
    </row>
    <row r="3486" spans="1:19" x14ac:dyDescent="0.25">
      <c r="A3486" s="6">
        <v>20210701</v>
      </c>
      <c r="B3486" t="s">
        <v>768</v>
      </c>
      <c r="C3486" t="s">
        <v>3682</v>
      </c>
      <c r="D3486" t="s">
        <v>5874</v>
      </c>
      <c r="E3486" t="s">
        <v>727</v>
      </c>
      <c r="F3486" t="s">
        <v>24</v>
      </c>
      <c r="G3486" t="s">
        <v>49</v>
      </c>
      <c r="H3486">
        <v>0</v>
      </c>
      <c r="I3486">
        <v>0</v>
      </c>
      <c r="J3486" t="s">
        <v>61</v>
      </c>
      <c r="K3486" t="s">
        <v>4317</v>
      </c>
      <c r="L3486" t="s">
        <v>7740</v>
      </c>
      <c r="M34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86" t="s">
        <v>141</v>
      </c>
      <c r="O3486" s="4">
        <v>716015</v>
      </c>
      <c r="P3486" s="4">
        <f>IF(Table_GL_DATA_QUERY[[#This Row],[TRANSAMT]]&gt;0,Table_GL_DATA_QUERY[[#This Row],[TRANSAMT]],0)</f>
        <v>716015</v>
      </c>
      <c r="Q3486" s="4">
        <f>-IF(Table_GL_DATA_QUERY[[#This Row],[TRANSAMT]]&lt;0,Table_GL_DATA_QUERY[[#This Row],[TRANSAMT]],0)</f>
        <v>0</v>
      </c>
      <c r="R3486" t="s">
        <v>31</v>
      </c>
      <c r="S3486" t="s">
        <v>43</v>
      </c>
    </row>
    <row r="3487" spans="1:19" x14ac:dyDescent="0.25">
      <c r="A3487" s="6">
        <v>20210701</v>
      </c>
      <c r="B3487" t="s">
        <v>768</v>
      </c>
      <c r="C3487" t="s">
        <v>3682</v>
      </c>
      <c r="D3487" t="s">
        <v>5874</v>
      </c>
      <c r="E3487" t="s">
        <v>728</v>
      </c>
      <c r="F3487" t="s">
        <v>24</v>
      </c>
      <c r="G3487" t="s">
        <v>49</v>
      </c>
      <c r="H3487">
        <v>0</v>
      </c>
      <c r="I3487">
        <v>0</v>
      </c>
      <c r="J3487" t="s">
        <v>61</v>
      </c>
      <c r="K3487" t="s">
        <v>1839</v>
      </c>
      <c r="L3487" t="s">
        <v>7741</v>
      </c>
      <c r="M34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87" t="s">
        <v>1840</v>
      </c>
      <c r="O3487" s="4">
        <v>32500</v>
      </c>
      <c r="P3487" s="4">
        <f>IF(Table_GL_DATA_QUERY[[#This Row],[TRANSAMT]]&gt;0,Table_GL_DATA_QUERY[[#This Row],[TRANSAMT]],0)</f>
        <v>32500</v>
      </c>
      <c r="Q3487" s="4">
        <f>-IF(Table_GL_DATA_QUERY[[#This Row],[TRANSAMT]]&lt;0,Table_GL_DATA_QUERY[[#This Row],[TRANSAMT]],0)</f>
        <v>0</v>
      </c>
      <c r="R3487" t="s">
        <v>31</v>
      </c>
      <c r="S3487" t="s">
        <v>43</v>
      </c>
    </row>
    <row r="3488" spans="1:19" x14ac:dyDescent="0.25">
      <c r="A3488" s="6">
        <v>20210701</v>
      </c>
      <c r="B3488" t="s">
        <v>768</v>
      </c>
      <c r="C3488" t="s">
        <v>3682</v>
      </c>
      <c r="D3488" t="s">
        <v>5874</v>
      </c>
      <c r="E3488" t="s">
        <v>729</v>
      </c>
      <c r="F3488" t="s">
        <v>24</v>
      </c>
      <c r="G3488" t="s">
        <v>49</v>
      </c>
      <c r="H3488">
        <v>0</v>
      </c>
      <c r="I3488">
        <v>0</v>
      </c>
      <c r="J3488" t="s">
        <v>61</v>
      </c>
      <c r="K3488" t="s">
        <v>3393</v>
      </c>
      <c r="L3488" t="s">
        <v>7742</v>
      </c>
      <c r="M34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000000017647</v>
      </c>
      <c r="N3488" t="s">
        <v>3394</v>
      </c>
      <c r="O3488" s="4">
        <v>577411</v>
      </c>
      <c r="P3488" s="4">
        <f>IF(Table_GL_DATA_QUERY[[#This Row],[TRANSAMT]]&gt;0,Table_GL_DATA_QUERY[[#This Row],[TRANSAMT]],0)</f>
        <v>577411</v>
      </c>
      <c r="Q3488" s="4">
        <f>-IF(Table_GL_DATA_QUERY[[#This Row],[TRANSAMT]]&lt;0,Table_GL_DATA_QUERY[[#This Row],[TRANSAMT]],0)</f>
        <v>0</v>
      </c>
      <c r="R3488" t="s">
        <v>31</v>
      </c>
      <c r="S3488" t="s">
        <v>43</v>
      </c>
    </row>
    <row r="3489" spans="1:19" x14ac:dyDescent="0.25">
      <c r="A3489" s="6">
        <v>20210701</v>
      </c>
      <c r="B3489" t="s">
        <v>768</v>
      </c>
      <c r="C3489" t="s">
        <v>3682</v>
      </c>
      <c r="D3489" t="s">
        <v>5874</v>
      </c>
      <c r="E3489" t="s">
        <v>730</v>
      </c>
      <c r="F3489" t="s">
        <v>24</v>
      </c>
      <c r="G3489" t="s">
        <v>49</v>
      </c>
      <c r="H3489">
        <v>0</v>
      </c>
      <c r="I3489">
        <v>0</v>
      </c>
      <c r="J3489" t="s">
        <v>61</v>
      </c>
      <c r="K3489" t="s">
        <v>278</v>
      </c>
      <c r="L3489" t="s">
        <v>7743</v>
      </c>
      <c r="M34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89" t="s">
        <v>279</v>
      </c>
      <c r="O3489" s="4">
        <v>2242073</v>
      </c>
      <c r="P3489" s="4">
        <f>IF(Table_GL_DATA_QUERY[[#This Row],[TRANSAMT]]&gt;0,Table_GL_DATA_QUERY[[#This Row],[TRANSAMT]],0)</f>
        <v>2242073</v>
      </c>
      <c r="Q3489" s="4">
        <f>-IF(Table_GL_DATA_QUERY[[#This Row],[TRANSAMT]]&lt;0,Table_GL_DATA_QUERY[[#This Row],[TRANSAMT]],0)</f>
        <v>0</v>
      </c>
      <c r="R3489" t="s">
        <v>31</v>
      </c>
      <c r="S3489" t="s">
        <v>43</v>
      </c>
    </row>
    <row r="3490" spans="1:19" x14ac:dyDescent="0.25">
      <c r="A3490" s="6">
        <v>20210701</v>
      </c>
      <c r="B3490" t="s">
        <v>768</v>
      </c>
      <c r="C3490" t="s">
        <v>3682</v>
      </c>
      <c r="D3490" t="s">
        <v>5874</v>
      </c>
      <c r="E3490" t="s">
        <v>731</v>
      </c>
      <c r="F3490" t="s">
        <v>24</v>
      </c>
      <c r="G3490" t="s">
        <v>49</v>
      </c>
      <c r="H3490">
        <v>0</v>
      </c>
      <c r="I3490">
        <v>0</v>
      </c>
      <c r="J3490" t="s">
        <v>61</v>
      </c>
      <c r="K3490" t="s">
        <v>7744</v>
      </c>
      <c r="L3490" t="s">
        <v>7745</v>
      </c>
      <c r="M34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90" t="s">
        <v>1841</v>
      </c>
      <c r="O3490" s="4">
        <v>1532241.44</v>
      </c>
      <c r="P3490" s="4">
        <f>IF(Table_GL_DATA_QUERY[[#This Row],[TRANSAMT]]&gt;0,Table_GL_DATA_QUERY[[#This Row],[TRANSAMT]],0)</f>
        <v>1532241.44</v>
      </c>
      <c r="Q3490" s="4">
        <f>-IF(Table_GL_DATA_QUERY[[#This Row],[TRANSAMT]]&lt;0,Table_GL_DATA_QUERY[[#This Row],[TRANSAMT]],0)</f>
        <v>0</v>
      </c>
      <c r="R3490" t="s">
        <v>31</v>
      </c>
      <c r="S3490" t="s">
        <v>43</v>
      </c>
    </row>
    <row r="3491" spans="1:19" x14ac:dyDescent="0.25">
      <c r="A3491" s="6">
        <v>20210701</v>
      </c>
      <c r="B3491" t="s">
        <v>768</v>
      </c>
      <c r="C3491" t="s">
        <v>3682</v>
      </c>
      <c r="D3491" t="s">
        <v>5874</v>
      </c>
      <c r="E3491" t="s">
        <v>732</v>
      </c>
      <c r="F3491" t="s">
        <v>24</v>
      </c>
      <c r="G3491" t="s">
        <v>49</v>
      </c>
      <c r="H3491">
        <v>0</v>
      </c>
      <c r="I3491">
        <v>0</v>
      </c>
      <c r="J3491" t="s">
        <v>61</v>
      </c>
      <c r="K3491" t="s">
        <v>284</v>
      </c>
      <c r="L3491" t="s">
        <v>7746</v>
      </c>
      <c r="M34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91" t="s">
        <v>285</v>
      </c>
      <c r="O3491" s="4">
        <v>3224106</v>
      </c>
      <c r="P3491" s="4">
        <f>IF(Table_GL_DATA_QUERY[[#This Row],[TRANSAMT]]&gt;0,Table_GL_DATA_QUERY[[#This Row],[TRANSAMT]],0)</f>
        <v>3224106</v>
      </c>
      <c r="Q3491" s="4">
        <f>-IF(Table_GL_DATA_QUERY[[#This Row],[TRANSAMT]]&lt;0,Table_GL_DATA_QUERY[[#This Row],[TRANSAMT]],0)</f>
        <v>0</v>
      </c>
      <c r="R3491" t="s">
        <v>31</v>
      </c>
      <c r="S3491" t="s">
        <v>43</v>
      </c>
    </row>
    <row r="3492" spans="1:19" x14ac:dyDescent="0.25">
      <c r="A3492" s="6">
        <v>20210701</v>
      </c>
      <c r="B3492" t="s">
        <v>768</v>
      </c>
      <c r="C3492" t="s">
        <v>3682</v>
      </c>
      <c r="D3492" t="s">
        <v>5874</v>
      </c>
      <c r="E3492" t="s">
        <v>733</v>
      </c>
      <c r="F3492" t="s">
        <v>24</v>
      </c>
      <c r="G3492" t="s">
        <v>49</v>
      </c>
      <c r="H3492">
        <v>0</v>
      </c>
      <c r="I3492">
        <v>0</v>
      </c>
      <c r="J3492" t="s">
        <v>61</v>
      </c>
      <c r="K3492" t="s">
        <v>1031</v>
      </c>
      <c r="L3492" t="s">
        <v>7747</v>
      </c>
      <c r="M34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92" t="s">
        <v>1032</v>
      </c>
      <c r="O3492" s="4">
        <v>336634</v>
      </c>
      <c r="P3492" s="4">
        <f>IF(Table_GL_DATA_QUERY[[#This Row],[TRANSAMT]]&gt;0,Table_GL_DATA_QUERY[[#This Row],[TRANSAMT]],0)</f>
        <v>336634</v>
      </c>
      <c r="Q3492" s="4">
        <f>-IF(Table_GL_DATA_QUERY[[#This Row],[TRANSAMT]]&lt;0,Table_GL_DATA_QUERY[[#This Row],[TRANSAMT]],0)</f>
        <v>0</v>
      </c>
      <c r="R3492" t="s">
        <v>31</v>
      </c>
      <c r="S3492" t="s">
        <v>43</v>
      </c>
    </row>
    <row r="3493" spans="1:19" x14ac:dyDescent="0.25">
      <c r="A3493" s="6">
        <v>20210701</v>
      </c>
      <c r="B3493" t="s">
        <v>768</v>
      </c>
      <c r="C3493" t="s">
        <v>3682</v>
      </c>
      <c r="D3493" t="s">
        <v>5874</v>
      </c>
      <c r="E3493" t="s">
        <v>734</v>
      </c>
      <c r="F3493" t="s">
        <v>41</v>
      </c>
      <c r="G3493" t="s">
        <v>49</v>
      </c>
      <c r="H3493">
        <v>0</v>
      </c>
      <c r="I3493">
        <v>0</v>
      </c>
      <c r="J3493" t="s">
        <v>61</v>
      </c>
      <c r="K3493" t="s">
        <v>1842</v>
      </c>
      <c r="L3493" t="s">
        <v>7748</v>
      </c>
      <c r="M34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93" t="s">
        <v>7749</v>
      </c>
      <c r="O3493" s="4">
        <v>208816</v>
      </c>
      <c r="P3493" s="4">
        <f>IF(Table_GL_DATA_QUERY[[#This Row],[TRANSAMT]]&gt;0,Table_GL_DATA_QUERY[[#This Row],[TRANSAMT]],0)</f>
        <v>208816</v>
      </c>
      <c r="Q3493" s="4">
        <f>-IF(Table_GL_DATA_QUERY[[#This Row],[TRANSAMT]]&lt;0,Table_GL_DATA_QUERY[[#This Row],[TRANSAMT]],0)</f>
        <v>0</v>
      </c>
      <c r="R3493" t="s">
        <v>31</v>
      </c>
      <c r="S3493" t="s">
        <v>27</v>
      </c>
    </row>
    <row r="3494" spans="1:19" x14ac:dyDescent="0.25">
      <c r="A3494" s="6">
        <v>20210701</v>
      </c>
      <c r="B3494" t="s">
        <v>768</v>
      </c>
      <c r="C3494" t="s">
        <v>3682</v>
      </c>
      <c r="D3494" t="s">
        <v>5874</v>
      </c>
      <c r="E3494" t="s">
        <v>735</v>
      </c>
      <c r="F3494" t="s">
        <v>24</v>
      </c>
      <c r="G3494" t="s">
        <v>49</v>
      </c>
      <c r="H3494">
        <v>0</v>
      </c>
      <c r="I3494">
        <v>0</v>
      </c>
      <c r="J3494" t="s">
        <v>61</v>
      </c>
      <c r="K3494" t="s">
        <v>325</v>
      </c>
      <c r="L3494" t="s">
        <v>7750</v>
      </c>
      <c r="M34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000010701431</v>
      </c>
      <c r="N3494" t="s">
        <v>3017</v>
      </c>
      <c r="O3494" s="4">
        <v>652537</v>
      </c>
      <c r="P3494" s="4">
        <f>IF(Table_GL_DATA_QUERY[[#This Row],[TRANSAMT]]&gt;0,Table_GL_DATA_QUERY[[#This Row],[TRANSAMT]],0)</f>
        <v>652537</v>
      </c>
      <c r="Q3494" s="4">
        <f>-IF(Table_GL_DATA_QUERY[[#This Row],[TRANSAMT]]&lt;0,Table_GL_DATA_QUERY[[#This Row],[TRANSAMT]],0)</f>
        <v>0</v>
      </c>
      <c r="R3494" t="s">
        <v>31</v>
      </c>
      <c r="S3494" t="s">
        <v>43</v>
      </c>
    </row>
    <row r="3495" spans="1:19" x14ac:dyDescent="0.25">
      <c r="A3495" s="6">
        <v>20210701</v>
      </c>
      <c r="B3495" t="s">
        <v>768</v>
      </c>
      <c r="C3495" t="s">
        <v>3682</v>
      </c>
      <c r="D3495" t="s">
        <v>5874</v>
      </c>
      <c r="E3495" t="s">
        <v>736</v>
      </c>
      <c r="F3495" t="s">
        <v>24</v>
      </c>
      <c r="G3495" t="s">
        <v>49</v>
      </c>
      <c r="H3495">
        <v>0</v>
      </c>
      <c r="I3495">
        <v>0</v>
      </c>
      <c r="J3495" t="s">
        <v>61</v>
      </c>
      <c r="K3495" t="s">
        <v>1843</v>
      </c>
      <c r="L3495" t="s">
        <v>7751</v>
      </c>
      <c r="M34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95" t="s">
        <v>141</v>
      </c>
      <c r="O3495" s="4">
        <v>9837</v>
      </c>
      <c r="P3495" s="4">
        <f>IF(Table_GL_DATA_QUERY[[#This Row],[TRANSAMT]]&gt;0,Table_GL_DATA_QUERY[[#This Row],[TRANSAMT]],0)</f>
        <v>9837</v>
      </c>
      <c r="Q3495" s="4">
        <f>-IF(Table_GL_DATA_QUERY[[#This Row],[TRANSAMT]]&lt;0,Table_GL_DATA_QUERY[[#This Row],[TRANSAMT]],0)</f>
        <v>0</v>
      </c>
      <c r="R3495" t="s">
        <v>31</v>
      </c>
      <c r="S3495" t="s">
        <v>43</v>
      </c>
    </row>
    <row r="3496" spans="1:19" x14ac:dyDescent="0.25">
      <c r="A3496" s="6">
        <v>20210701</v>
      </c>
      <c r="B3496" t="s">
        <v>768</v>
      </c>
      <c r="C3496" t="s">
        <v>3682</v>
      </c>
      <c r="D3496" t="s">
        <v>5874</v>
      </c>
      <c r="E3496" t="s">
        <v>737</v>
      </c>
      <c r="F3496" t="s">
        <v>24</v>
      </c>
      <c r="G3496" t="s">
        <v>49</v>
      </c>
      <c r="H3496">
        <v>0</v>
      </c>
      <c r="I3496">
        <v>0</v>
      </c>
      <c r="J3496" t="s">
        <v>61</v>
      </c>
      <c r="K3496" t="s">
        <v>7752</v>
      </c>
      <c r="L3496" t="s">
        <v>7753</v>
      </c>
      <c r="M34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96" t="s">
        <v>141</v>
      </c>
      <c r="O3496" s="4">
        <v>183603</v>
      </c>
      <c r="P3496" s="4">
        <f>IF(Table_GL_DATA_QUERY[[#This Row],[TRANSAMT]]&gt;0,Table_GL_DATA_QUERY[[#This Row],[TRANSAMT]],0)</f>
        <v>183603</v>
      </c>
      <c r="Q3496" s="4">
        <f>-IF(Table_GL_DATA_QUERY[[#This Row],[TRANSAMT]]&lt;0,Table_GL_DATA_QUERY[[#This Row],[TRANSAMT]],0)</f>
        <v>0</v>
      </c>
      <c r="R3496" t="s">
        <v>31</v>
      </c>
      <c r="S3496" t="s">
        <v>43</v>
      </c>
    </row>
    <row r="3497" spans="1:19" x14ac:dyDescent="0.25">
      <c r="A3497" s="6">
        <v>20210701</v>
      </c>
      <c r="B3497" t="s">
        <v>768</v>
      </c>
      <c r="C3497" t="s">
        <v>3682</v>
      </c>
      <c r="D3497" t="s">
        <v>5874</v>
      </c>
      <c r="E3497" t="s">
        <v>738</v>
      </c>
      <c r="F3497" t="s">
        <v>24</v>
      </c>
      <c r="G3497" t="s">
        <v>49</v>
      </c>
      <c r="H3497">
        <v>0</v>
      </c>
      <c r="I3497">
        <v>0</v>
      </c>
      <c r="J3497" t="s">
        <v>61</v>
      </c>
      <c r="K3497" t="s">
        <v>3917</v>
      </c>
      <c r="L3497" t="s">
        <v>7754</v>
      </c>
      <c r="M34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000010701367</v>
      </c>
      <c r="N3497" t="s">
        <v>3919</v>
      </c>
      <c r="O3497" s="4">
        <v>255696</v>
      </c>
      <c r="P3497" s="4">
        <f>IF(Table_GL_DATA_QUERY[[#This Row],[TRANSAMT]]&gt;0,Table_GL_DATA_QUERY[[#This Row],[TRANSAMT]],0)</f>
        <v>255696</v>
      </c>
      <c r="Q3497" s="4">
        <f>-IF(Table_GL_DATA_QUERY[[#This Row],[TRANSAMT]]&lt;0,Table_GL_DATA_QUERY[[#This Row],[TRANSAMT]],0)</f>
        <v>0</v>
      </c>
      <c r="R3497" t="s">
        <v>31</v>
      </c>
      <c r="S3497" t="s">
        <v>43</v>
      </c>
    </row>
    <row r="3498" spans="1:19" x14ac:dyDescent="0.25">
      <c r="A3498" s="6">
        <v>20210729</v>
      </c>
      <c r="B3498" t="s">
        <v>768</v>
      </c>
      <c r="C3498" t="s">
        <v>3682</v>
      </c>
      <c r="D3498" t="s">
        <v>6743</v>
      </c>
      <c r="E3498" t="s">
        <v>263</v>
      </c>
      <c r="F3498" t="s">
        <v>445</v>
      </c>
      <c r="G3498" t="s">
        <v>355</v>
      </c>
      <c r="H3498">
        <v>0</v>
      </c>
      <c r="I3498">
        <v>0</v>
      </c>
      <c r="J3498" t="s">
        <v>468</v>
      </c>
      <c r="K3498" t="s">
        <v>8946</v>
      </c>
      <c r="L3498" t="s">
        <v>8947</v>
      </c>
      <c r="M34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98" t="s">
        <v>8948</v>
      </c>
      <c r="O3498" s="4">
        <v>-1182134</v>
      </c>
      <c r="P3498" s="4">
        <f>IF(Table_GL_DATA_QUERY[[#This Row],[TRANSAMT]]&gt;0,Table_GL_DATA_QUERY[[#This Row],[TRANSAMT]],0)</f>
        <v>0</v>
      </c>
      <c r="Q3498" s="4">
        <f>-IF(Table_GL_DATA_QUERY[[#This Row],[TRANSAMT]]&lt;0,Table_GL_DATA_QUERY[[#This Row],[TRANSAMT]],0)</f>
        <v>1182134</v>
      </c>
      <c r="R3498" t="s">
        <v>26</v>
      </c>
      <c r="S3498" t="s">
        <v>27</v>
      </c>
    </row>
    <row r="3499" spans="1:19" x14ac:dyDescent="0.25">
      <c r="A3499" s="6">
        <v>20210729</v>
      </c>
      <c r="B3499" t="s">
        <v>768</v>
      </c>
      <c r="C3499" t="s">
        <v>3682</v>
      </c>
      <c r="D3499" t="s">
        <v>6743</v>
      </c>
      <c r="E3499" t="s">
        <v>264</v>
      </c>
      <c r="F3499" t="s">
        <v>180</v>
      </c>
      <c r="G3499" t="s">
        <v>355</v>
      </c>
      <c r="H3499">
        <v>0</v>
      </c>
      <c r="I3499">
        <v>0</v>
      </c>
      <c r="J3499" t="s">
        <v>468</v>
      </c>
      <c r="K3499" t="s">
        <v>8949</v>
      </c>
      <c r="L3499" t="s">
        <v>8950</v>
      </c>
      <c r="M34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499" t="s">
        <v>8951</v>
      </c>
      <c r="O3499" s="4">
        <v>-51437</v>
      </c>
      <c r="P3499" s="4">
        <f>IF(Table_GL_DATA_QUERY[[#This Row],[TRANSAMT]]&gt;0,Table_GL_DATA_QUERY[[#This Row],[TRANSAMT]],0)</f>
        <v>0</v>
      </c>
      <c r="Q3499" s="4">
        <f>-IF(Table_GL_DATA_QUERY[[#This Row],[TRANSAMT]]&lt;0,Table_GL_DATA_QUERY[[#This Row],[TRANSAMT]],0)</f>
        <v>51437</v>
      </c>
      <c r="R3499" t="s">
        <v>26</v>
      </c>
      <c r="S3499" t="s">
        <v>27</v>
      </c>
    </row>
    <row r="3500" spans="1:19" x14ac:dyDescent="0.25">
      <c r="A3500" s="6">
        <v>20210729</v>
      </c>
      <c r="B3500" t="s">
        <v>768</v>
      </c>
      <c r="C3500" t="s">
        <v>3682</v>
      </c>
      <c r="D3500" t="s">
        <v>6743</v>
      </c>
      <c r="E3500" t="s">
        <v>265</v>
      </c>
      <c r="F3500" t="s">
        <v>24</v>
      </c>
      <c r="G3500" t="s">
        <v>355</v>
      </c>
      <c r="H3500">
        <v>0</v>
      </c>
      <c r="I3500">
        <v>0</v>
      </c>
      <c r="J3500" t="s">
        <v>468</v>
      </c>
      <c r="K3500" t="s">
        <v>8952</v>
      </c>
      <c r="L3500" t="s">
        <v>8953</v>
      </c>
      <c r="M35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0" t="s">
        <v>8954</v>
      </c>
      <c r="O3500" s="4">
        <v>-11556</v>
      </c>
      <c r="P3500" s="4">
        <f>IF(Table_GL_DATA_QUERY[[#This Row],[TRANSAMT]]&gt;0,Table_GL_DATA_QUERY[[#This Row],[TRANSAMT]],0)</f>
        <v>0</v>
      </c>
      <c r="Q3500" s="4">
        <f>-IF(Table_GL_DATA_QUERY[[#This Row],[TRANSAMT]]&lt;0,Table_GL_DATA_QUERY[[#This Row],[TRANSAMT]],0)</f>
        <v>11556</v>
      </c>
      <c r="R3500" t="s">
        <v>26</v>
      </c>
      <c r="S3500" t="s">
        <v>27</v>
      </c>
    </row>
    <row r="3501" spans="1:19" x14ac:dyDescent="0.25">
      <c r="A3501" s="6">
        <v>20210729</v>
      </c>
      <c r="B3501" t="s">
        <v>768</v>
      </c>
      <c r="C3501" t="s">
        <v>3682</v>
      </c>
      <c r="D3501" t="s">
        <v>6743</v>
      </c>
      <c r="E3501" t="s">
        <v>266</v>
      </c>
      <c r="F3501" t="s">
        <v>180</v>
      </c>
      <c r="G3501" t="s">
        <v>355</v>
      </c>
      <c r="H3501">
        <v>0</v>
      </c>
      <c r="I3501">
        <v>0</v>
      </c>
      <c r="J3501" t="s">
        <v>468</v>
      </c>
      <c r="K3501" t="s">
        <v>8955</v>
      </c>
      <c r="L3501" t="s">
        <v>8956</v>
      </c>
      <c r="M35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1" t="s">
        <v>8957</v>
      </c>
      <c r="O3501" s="4">
        <v>-27862</v>
      </c>
      <c r="P3501" s="4">
        <f>IF(Table_GL_DATA_QUERY[[#This Row],[TRANSAMT]]&gt;0,Table_GL_DATA_QUERY[[#This Row],[TRANSAMT]],0)</f>
        <v>0</v>
      </c>
      <c r="Q3501" s="4">
        <f>-IF(Table_GL_DATA_QUERY[[#This Row],[TRANSAMT]]&lt;0,Table_GL_DATA_QUERY[[#This Row],[TRANSAMT]],0)</f>
        <v>27862</v>
      </c>
      <c r="R3501" t="s">
        <v>26</v>
      </c>
      <c r="S3501" t="s">
        <v>27</v>
      </c>
    </row>
    <row r="3502" spans="1:19" x14ac:dyDescent="0.25">
      <c r="A3502" s="6">
        <v>20210729</v>
      </c>
      <c r="B3502" t="s">
        <v>768</v>
      </c>
      <c r="C3502" t="s">
        <v>3682</v>
      </c>
      <c r="D3502" t="s">
        <v>6743</v>
      </c>
      <c r="E3502" t="s">
        <v>267</v>
      </c>
      <c r="F3502" t="s">
        <v>150</v>
      </c>
      <c r="G3502" t="s">
        <v>355</v>
      </c>
      <c r="H3502">
        <v>0</v>
      </c>
      <c r="I3502">
        <v>0</v>
      </c>
      <c r="J3502" t="s">
        <v>468</v>
      </c>
      <c r="K3502" t="s">
        <v>8958</v>
      </c>
      <c r="L3502" t="s">
        <v>8959</v>
      </c>
      <c r="M35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2" t="s">
        <v>8960</v>
      </c>
      <c r="O3502" s="4">
        <v>-11500</v>
      </c>
      <c r="P3502" s="4">
        <f>IF(Table_GL_DATA_QUERY[[#This Row],[TRANSAMT]]&gt;0,Table_GL_DATA_QUERY[[#This Row],[TRANSAMT]],0)</f>
        <v>0</v>
      </c>
      <c r="Q3502" s="4">
        <f>-IF(Table_GL_DATA_QUERY[[#This Row],[TRANSAMT]]&lt;0,Table_GL_DATA_QUERY[[#This Row],[TRANSAMT]],0)</f>
        <v>11500</v>
      </c>
      <c r="R3502" t="s">
        <v>26</v>
      </c>
      <c r="S3502" t="s">
        <v>27</v>
      </c>
    </row>
    <row r="3503" spans="1:19" x14ac:dyDescent="0.25">
      <c r="A3503" s="6">
        <v>20210729</v>
      </c>
      <c r="B3503" t="s">
        <v>768</v>
      </c>
      <c r="C3503" t="s">
        <v>3682</v>
      </c>
      <c r="D3503" t="s">
        <v>6743</v>
      </c>
      <c r="E3503" t="s">
        <v>268</v>
      </c>
      <c r="F3503" t="s">
        <v>363</v>
      </c>
      <c r="G3503" t="s">
        <v>355</v>
      </c>
      <c r="H3503">
        <v>0</v>
      </c>
      <c r="I3503">
        <v>0</v>
      </c>
      <c r="J3503" t="s">
        <v>468</v>
      </c>
      <c r="K3503" t="s">
        <v>8961</v>
      </c>
      <c r="L3503" t="s">
        <v>8962</v>
      </c>
      <c r="M35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3" t="s">
        <v>8963</v>
      </c>
      <c r="O3503" s="4">
        <v>-94250</v>
      </c>
      <c r="P3503" s="4">
        <f>IF(Table_GL_DATA_QUERY[[#This Row],[TRANSAMT]]&gt;0,Table_GL_DATA_QUERY[[#This Row],[TRANSAMT]],0)</f>
        <v>0</v>
      </c>
      <c r="Q3503" s="4">
        <f>-IF(Table_GL_DATA_QUERY[[#This Row],[TRANSAMT]]&lt;0,Table_GL_DATA_QUERY[[#This Row],[TRANSAMT]],0)</f>
        <v>94250</v>
      </c>
      <c r="R3503" t="s">
        <v>26</v>
      </c>
      <c r="S3503" t="s">
        <v>27</v>
      </c>
    </row>
    <row r="3504" spans="1:19" x14ac:dyDescent="0.25">
      <c r="A3504" s="6">
        <v>20210730</v>
      </c>
      <c r="B3504" t="s">
        <v>768</v>
      </c>
      <c r="C3504" t="s">
        <v>3682</v>
      </c>
      <c r="D3504" t="s">
        <v>6743</v>
      </c>
      <c r="E3504" t="s">
        <v>269</v>
      </c>
      <c r="F3504" t="s">
        <v>3453</v>
      </c>
      <c r="G3504" t="s">
        <v>355</v>
      </c>
      <c r="H3504">
        <v>0</v>
      </c>
      <c r="I3504">
        <v>0</v>
      </c>
      <c r="J3504" t="s">
        <v>441</v>
      </c>
      <c r="K3504" t="s">
        <v>8964</v>
      </c>
      <c r="L3504" t="s">
        <v>8965</v>
      </c>
      <c r="M35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4" t="s">
        <v>8966</v>
      </c>
      <c r="O3504" s="4">
        <v>-24284279</v>
      </c>
      <c r="P3504" s="4">
        <f>IF(Table_GL_DATA_QUERY[[#This Row],[TRANSAMT]]&gt;0,Table_GL_DATA_QUERY[[#This Row],[TRANSAMT]],0)</f>
        <v>0</v>
      </c>
      <c r="Q3504" s="4">
        <f>-IF(Table_GL_DATA_QUERY[[#This Row],[TRANSAMT]]&lt;0,Table_GL_DATA_QUERY[[#This Row],[TRANSAMT]],0)</f>
        <v>24284279</v>
      </c>
      <c r="R3504" t="s">
        <v>26</v>
      </c>
      <c r="S3504" t="s">
        <v>27</v>
      </c>
    </row>
    <row r="3505" spans="1:19" x14ac:dyDescent="0.25">
      <c r="A3505" s="6">
        <v>20210730</v>
      </c>
      <c r="B3505" t="s">
        <v>768</v>
      </c>
      <c r="C3505" t="s">
        <v>3682</v>
      </c>
      <c r="D3505" t="s">
        <v>6743</v>
      </c>
      <c r="E3505" t="s">
        <v>48</v>
      </c>
      <c r="F3505" t="s">
        <v>3479</v>
      </c>
      <c r="G3505" t="s">
        <v>355</v>
      </c>
      <c r="H3505">
        <v>0</v>
      </c>
      <c r="I3505">
        <v>0</v>
      </c>
      <c r="J3505" t="s">
        <v>441</v>
      </c>
      <c r="K3505" t="s">
        <v>8967</v>
      </c>
      <c r="L3505" t="s">
        <v>8968</v>
      </c>
      <c r="M35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5" t="s">
        <v>8969</v>
      </c>
      <c r="O3505" s="4">
        <v>-14858159</v>
      </c>
      <c r="P3505" s="4">
        <f>IF(Table_GL_DATA_QUERY[[#This Row],[TRANSAMT]]&gt;0,Table_GL_DATA_QUERY[[#This Row],[TRANSAMT]],0)</f>
        <v>0</v>
      </c>
      <c r="Q3505" s="4">
        <f>-IF(Table_GL_DATA_QUERY[[#This Row],[TRANSAMT]]&lt;0,Table_GL_DATA_QUERY[[#This Row],[TRANSAMT]],0)</f>
        <v>14858159</v>
      </c>
      <c r="R3505" t="s">
        <v>26</v>
      </c>
      <c r="S3505" t="s">
        <v>27</v>
      </c>
    </row>
    <row r="3506" spans="1:19" x14ac:dyDescent="0.25">
      <c r="A3506" s="6">
        <v>20210730</v>
      </c>
      <c r="B3506" t="s">
        <v>768</v>
      </c>
      <c r="C3506" t="s">
        <v>3682</v>
      </c>
      <c r="D3506" t="s">
        <v>6743</v>
      </c>
      <c r="E3506" t="s">
        <v>50</v>
      </c>
      <c r="F3506" t="s">
        <v>41</v>
      </c>
      <c r="G3506" t="s">
        <v>355</v>
      </c>
      <c r="H3506">
        <v>0</v>
      </c>
      <c r="I3506">
        <v>0</v>
      </c>
      <c r="J3506" t="s">
        <v>441</v>
      </c>
      <c r="K3506" t="s">
        <v>8970</v>
      </c>
      <c r="L3506" t="s">
        <v>8971</v>
      </c>
      <c r="M35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6" t="s">
        <v>8972</v>
      </c>
      <c r="O3506" s="4">
        <v>-552374</v>
      </c>
      <c r="P3506" s="4">
        <f>IF(Table_GL_DATA_QUERY[[#This Row],[TRANSAMT]]&gt;0,Table_GL_DATA_QUERY[[#This Row],[TRANSAMT]],0)</f>
        <v>0</v>
      </c>
      <c r="Q3506" s="4">
        <f>-IF(Table_GL_DATA_QUERY[[#This Row],[TRANSAMT]]&lt;0,Table_GL_DATA_QUERY[[#This Row],[TRANSAMT]],0)</f>
        <v>552374</v>
      </c>
      <c r="R3506" t="s">
        <v>26</v>
      </c>
      <c r="S3506" t="s">
        <v>27</v>
      </c>
    </row>
    <row r="3507" spans="1:19" x14ac:dyDescent="0.25">
      <c r="A3507" s="6">
        <v>20210730</v>
      </c>
      <c r="B3507" t="s">
        <v>768</v>
      </c>
      <c r="C3507" t="s">
        <v>3682</v>
      </c>
      <c r="D3507" t="s">
        <v>6743</v>
      </c>
      <c r="E3507" t="s">
        <v>51</v>
      </c>
      <c r="F3507" t="s">
        <v>41</v>
      </c>
      <c r="G3507" t="s">
        <v>355</v>
      </c>
      <c r="H3507">
        <v>0</v>
      </c>
      <c r="I3507">
        <v>0</v>
      </c>
      <c r="J3507" t="s">
        <v>441</v>
      </c>
      <c r="K3507" t="s">
        <v>8973</v>
      </c>
      <c r="L3507" t="s">
        <v>8974</v>
      </c>
      <c r="M35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7" t="s">
        <v>8975</v>
      </c>
      <c r="O3507" s="4">
        <v>-534876</v>
      </c>
      <c r="P3507" s="4">
        <f>IF(Table_GL_DATA_QUERY[[#This Row],[TRANSAMT]]&gt;0,Table_GL_DATA_QUERY[[#This Row],[TRANSAMT]],0)</f>
        <v>0</v>
      </c>
      <c r="Q3507" s="4">
        <f>-IF(Table_GL_DATA_QUERY[[#This Row],[TRANSAMT]]&lt;0,Table_GL_DATA_QUERY[[#This Row],[TRANSAMT]],0)</f>
        <v>534876</v>
      </c>
      <c r="R3507" t="s">
        <v>26</v>
      </c>
      <c r="S3507" t="s">
        <v>27</v>
      </c>
    </row>
    <row r="3508" spans="1:19" x14ac:dyDescent="0.25">
      <c r="A3508" s="6">
        <v>20210730</v>
      </c>
      <c r="B3508" t="s">
        <v>768</v>
      </c>
      <c r="C3508" t="s">
        <v>3682</v>
      </c>
      <c r="D3508" t="s">
        <v>6743</v>
      </c>
      <c r="E3508" t="s">
        <v>53</v>
      </c>
      <c r="F3508" t="s">
        <v>41</v>
      </c>
      <c r="G3508" t="s">
        <v>355</v>
      </c>
      <c r="H3508">
        <v>0</v>
      </c>
      <c r="I3508">
        <v>0</v>
      </c>
      <c r="J3508" t="s">
        <v>441</v>
      </c>
      <c r="K3508" t="s">
        <v>8976</v>
      </c>
      <c r="L3508" t="s">
        <v>8977</v>
      </c>
      <c r="M35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8" t="s">
        <v>8978</v>
      </c>
      <c r="O3508" s="4">
        <v>-4416746</v>
      </c>
      <c r="P3508" s="4">
        <f>IF(Table_GL_DATA_QUERY[[#This Row],[TRANSAMT]]&gt;0,Table_GL_DATA_QUERY[[#This Row],[TRANSAMT]],0)</f>
        <v>0</v>
      </c>
      <c r="Q3508" s="4">
        <f>-IF(Table_GL_DATA_QUERY[[#This Row],[TRANSAMT]]&lt;0,Table_GL_DATA_QUERY[[#This Row],[TRANSAMT]],0)</f>
        <v>4416746</v>
      </c>
      <c r="R3508" t="s">
        <v>26</v>
      </c>
      <c r="S3508" t="s">
        <v>27</v>
      </c>
    </row>
    <row r="3509" spans="1:19" x14ac:dyDescent="0.25">
      <c r="A3509" s="6">
        <v>20210730</v>
      </c>
      <c r="B3509" t="s">
        <v>768</v>
      </c>
      <c r="C3509" t="s">
        <v>3682</v>
      </c>
      <c r="D3509" t="s">
        <v>6743</v>
      </c>
      <c r="E3509" t="s">
        <v>54</v>
      </c>
      <c r="F3509" t="s">
        <v>8979</v>
      </c>
      <c r="G3509" t="s">
        <v>355</v>
      </c>
      <c r="H3509">
        <v>0</v>
      </c>
      <c r="I3509">
        <v>0</v>
      </c>
      <c r="J3509" t="s">
        <v>441</v>
      </c>
      <c r="K3509" t="s">
        <v>8980</v>
      </c>
      <c r="L3509" t="s">
        <v>8981</v>
      </c>
      <c r="M35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09" t="s">
        <v>8982</v>
      </c>
      <c r="O3509" s="4">
        <v>-54239891</v>
      </c>
      <c r="P3509" s="4">
        <f>IF(Table_GL_DATA_QUERY[[#This Row],[TRANSAMT]]&gt;0,Table_GL_DATA_QUERY[[#This Row],[TRANSAMT]],0)</f>
        <v>0</v>
      </c>
      <c r="Q3509" s="4">
        <f>-IF(Table_GL_DATA_QUERY[[#This Row],[TRANSAMT]]&lt;0,Table_GL_DATA_QUERY[[#This Row],[TRANSAMT]],0)</f>
        <v>54239891</v>
      </c>
      <c r="R3509" t="s">
        <v>26</v>
      </c>
      <c r="S3509" t="s">
        <v>27</v>
      </c>
    </row>
    <row r="3510" spans="1:19" x14ac:dyDescent="0.25">
      <c r="A3510" s="6">
        <v>20210730</v>
      </c>
      <c r="B3510" t="s">
        <v>768</v>
      </c>
      <c r="C3510" t="s">
        <v>3682</v>
      </c>
      <c r="D3510" t="s">
        <v>6743</v>
      </c>
      <c r="E3510" t="s">
        <v>55</v>
      </c>
      <c r="F3510" t="s">
        <v>8983</v>
      </c>
      <c r="G3510" t="s">
        <v>355</v>
      </c>
      <c r="H3510">
        <v>0</v>
      </c>
      <c r="I3510">
        <v>0</v>
      </c>
      <c r="J3510" t="s">
        <v>441</v>
      </c>
      <c r="K3510" t="s">
        <v>8984</v>
      </c>
      <c r="L3510" t="s">
        <v>8985</v>
      </c>
      <c r="M35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0" t="s">
        <v>8986</v>
      </c>
      <c r="O3510" s="4">
        <v>-27536906</v>
      </c>
      <c r="P3510" s="4">
        <f>IF(Table_GL_DATA_QUERY[[#This Row],[TRANSAMT]]&gt;0,Table_GL_DATA_QUERY[[#This Row],[TRANSAMT]],0)</f>
        <v>0</v>
      </c>
      <c r="Q3510" s="4">
        <f>-IF(Table_GL_DATA_QUERY[[#This Row],[TRANSAMT]]&lt;0,Table_GL_DATA_QUERY[[#This Row],[TRANSAMT]],0)</f>
        <v>27536906</v>
      </c>
      <c r="R3510" t="s">
        <v>26</v>
      </c>
      <c r="S3510" t="s">
        <v>27</v>
      </c>
    </row>
    <row r="3511" spans="1:19" x14ac:dyDescent="0.25">
      <c r="A3511" s="6">
        <v>20210730</v>
      </c>
      <c r="B3511" t="s">
        <v>768</v>
      </c>
      <c r="C3511" t="s">
        <v>3682</v>
      </c>
      <c r="D3511" t="s">
        <v>6743</v>
      </c>
      <c r="E3511" t="s">
        <v>270</v>
      </c>
      <c r="F3511" t="s">
        <v>938</v>
      </c>
      <c r="G3511" t="s">
        <v>355</v>
      </c>
      <c r="H3511">
        <v>0</v>
      </c>
      <c r="I3511">
        <v>0</v>
      </c>
      <c r="J3511" t="s">
        <v>441</v>
      </c>
      <c r="K3511" t="s">
        <v>8987</v>
      </c>
      <c r="L3511" t="s">
        <v>8988</v>
      </c>
      <c r="M35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1" t="s">
        <v>8989</v>
      </c>
      <c r="O3511" s="4">
        <v>-389644</v>
      </c>
      <c r="P3511" s="4">
        <f>IF(Table_GL_DATA_QUERY[[#This Row],[TRANSAMT]]&gt;0,Table_GL_DATA_QUERY[[#This Row],[TRANSAMT]],0)</f>
        <v>0</v>
      </c>
      <c r="Q3511" s="4">
        <f>-IF(Table_GL_DATA_QUERY[[#This Row],[TRANSAMT]]&lt;0,Table_GL_DATA_QUERY[[#This Row],[TRANSAMT]],0)</f>
        <v>389644</v>
      </c>
      <c r="R3511" t="s">
        <v>26</v>
      </c>
      <c r="S3511" t="s">
        <v>27</v>
      </c>
    </row>
    <row r="3512" spans="1:19" x14ac:dyDescent="0.25">
      <c r="A3512" s="6">
        <v>20210730</v>
      </c>
      <c r="B3512" t="s">
        <v>768</v>
      </c>
      <c r="C3512" t="s">
        <v>3682</v>
      </c>
      <c r="D3512" t="s">
        <v>6743</v>
      </c>
      <c r="E3512" t="s">
        <v>271</v>
      </c>
      <c r="F3512" t="s">
        <v>249</v>
      </c>
      <c r="G3512" t="s">
        <v>355</v>
      </c>
      <c r="H3512">
        <v>0</v>
      </c>
      <c r="I3512">
        <v>0</v>
      </c>
      <c r="J3512" t="s">
        <v>441</v>
      </c>
      <c r="K3512" t="s">
        <v>8990</v>
      </c>
      <c r="L3512" t="s">
        <v>8991</v>
      </c>
      <c r="M35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2" t="s">
        <v>8992</v>
      </c>
      <c r="O3512" s="4">
        <v>-459965</v>
      </c>
      <c r="P3512" s="4">
        <f>IF(Table_GL_DATA_QUERY[[#This Row],[TRANSAMT]]&gt;0,Table_GL_DATA_QUERY[[#This Row],[TRANSAMT]],0)</f>
        <v>0</v>
      </c>
      <c r="Q3512" s="4">
        <f>-IF(Table_GL_DATA_QUERY[[#This Row],[TRANSAMT]]&lt;0,Table_GL_DATA_QUERY[[#This Row],[TRANSAMT]],0)</f>
        <v>459965</v>
      </c>
      <c r="R3512" t="s">
        <v>26</v>
      </c>
      <c r="S3512" t="s">
        <v>27</v>
      </c>
    </row>
    <row r="3513" spans="1:19" x14ac:dyDescent="0.25">
      <c r="A3513" s="6">
        <v>20210730</v>
      </c>
      <c r="B3513" t="s">
        <v>768</v>
      </c>
      <c r="C3513" t="s">
        <v>3682</v>
      </c>
      <c r="D3513" t="s">
        <v>6743</v>
      </c>
      <c r="E3513" t="s">
        <v>272</v>
      </c>
      <c r="F3513" t="s">
        <v>1613</v>
      </c>
      <c r="G3513" t="s">
        <v>355</v>
      </c>
      <c r="H3513">
        <v>0</v>
      </c>
      <c r="I3513">
        <v>0</v>
      </c>
      <c r="J3513" t="s">
        <v>441</v>
      </c>
      <c r="K3513" t="s">
        <v>8993</v>
      </c>
      <c r="L3513" t="s">
        <v>8994</v>
      </c>
      <c r="M35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3" t="s">
        <v>8995</v>
      </c>
      <c r="O3513" s="4">
        <v>-590385</v>
      </c>
      <c r="P3513" s="4">
        <f>IF(Table_GL_DATA_QUERY[[#This Row],[TRANSAMT]]&gt;0,Table_GL_DATA_QUERY[[#This Row],[TRANSAMT]],0)</f>
        <v>0</v>
      </c>
      <c r="Q3513" s="4">
        <f>-IF(Table_GL_DATA_QUERY[[#This Row],[TRANSAMT]]&lt;0,Table_GL_DATA_QUERY[[#This Row],[TRANSAMT]],0)</f>
        <v>590385</v>
      </c>
      <c r="R3513" t="s">
        <v>26</v>
      </c>
      <c r="S3513" t="s">
        <v>27</v>
      </c>
    </row>
    <row r="3514" spans="1:19" x14ac:dyDescent="0.25">
      <c r="A3514" s="6">
        <v>20210730</v>
      </c>
      <c r="B3514" t="s">
        <v>768</v>
      </c>
      <c r="C3514" t="s">
        <v>3682</v>
      </c>
      <c r="D3514" t="s">
        <v>6743</v>
      </c>
      <c r="E3514" t="s">
        <v>273</v>
      </c>
      <c r="F3514" t="s">
        <v>3518</v>
      </c>
      <c r="G3514" t="s">
        <v>355</v>
      </c>
      <c r="H3514">
        <v>0</v>
      </c>
      <c r="I3514">
        <v>0</v>
      </c>
      <c r="J3514" t="s">
        <v>441</v>
      </c>
      <c r="K3514" t="s">
        <v>8996</v>
      </c>
      <c r="L3514" t="s">
        <v>8997</v>
      </c>
      <c r="M35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4" t="s">
        <v>8998</v>
      </c>
      <c r="O3514" s="4">
        <v>-1129495</v>
      </c>
      <c r="P3514" s="4">
        <f>IF(Table_GL_DATA_QUERY[[#This Row],[TRANSAMT]]&gt;0,Table_GL_DATA_QUERY[[#This Row],[TRANSAMT]],0)</f>
        <v>0</v>
      </c>
      <c r="Q3514" s="4">
        <f>-IF(Table_GL_DATA_QUERY[[#This Row],[TRANSAMT]]&lt;0,Table_GL_DATA_QUERY[[#This Row],[TRANSAMT]],0)</f>
        <v>1129495</v>
      </c>
      <c r="R3514" t="s">
        <v>26</v>
      </c>
      <c r="S3514" t="s">
        <v>27</v>
      </c>
    </row>
    <row r="3515" spans="1:19" x14ac:dyDescent="0.25">
      <c r="A3515" s="6">
        <v>20210730</v>
      </c>
      <c r="B3515" t="s">
        <v>768</v>
      </c>
      <c r="C3515" t="s">
        <v>3682</v>
      </c>
      <c r="D3515" t="s">
        <v>6743</v>
      </c>
      <c r="E3515" t="s">
        <v>274</v>
      </c>
      <c r="F3515" t="s">
        <v>3360</v>
      </c>
      <c r="G3515" t="s">
        <v>355</v>
      </c>
      <c r="H3515">
        <v>0</v>
      </c>
      <c r="I3515">
        <v>0</v>
      </c>
      <c r="J3515" t="s">
        <v>441</v>
      </c>
      <c r="K3515" t="s">
        <v>8999</v>
      </c>
      <c r="L3515" t="s">
        <v>9000</v>
      </c>
      <c r="M35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5" t="s">
        <v>9001</v>
      </c>
      <c r="O3515" s="4">
        <v>-28723404</v>
      </c>
      <c r="P3515" s="4">
        <f>IF(Table_GL_DATA_QUERY[[#This Row],[TRANSAMT]]&gt;0,Table_GL_DATA_QUERY[[#This Row],[TRANSAMT]],0)</f>
        <v>0</v>
      </c>
      <c r="Q3515" s="4">
        <f>-IF(Table_GL_DATA_QUERY[[#This Row],[TRANSAMT]]&lt;0,Table_GL_DATA_QUERY[[#This Row],[TRANSAMT]],0)</f>
        <v>28723404</v>
      </c>
      <c r="R3515" t="s">
        <v>26</v>
      </c>
      <c r="S3515" t="s">
        <v>27</v>
      </c>
    </row>
    <row r="3516" spans="1:19" x14ac:dyDescent="0.25">
      <c r="A3516" s="6">
        <v>20210730</v>
      </c>
      <c r="B3516" t="s">
        <v>768</v>
      </c>
      <c r="C3516" t="s">
        <v>3682</v>
      </c>
      <c r="D3516" t="s">
        <v>6743</v>
      </c>
      <c r="E3516" t="s">
        <v>275</v>
      </c>
      <c r="F3516" t="s">
        <v>1864</v>
      </c>
      <c r="G3516" t="s">
        <v>355</v>
      </c>
      <c r="H3516">
        <v>0</v>
      </c>
      <c r="I3516">
        <v>0</v>
      </c>
      <c r="J3516" t="s">
        <v>441</v>
      </c>
      <c r="K3516" t="s">
        <v>9002</v>
      </c>
      <c r="L3516" t="s">
        <v>9003</v>
      </c>
      <c r="M35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6" t="s">
        <v>9004</v>
      </c>
      <c r="O3516" s="4">
        <v>-19972615</v>
      </c>
      <c r="P3516" s="4">
        <f>IF(Table_GL_DATA_QUERY[[#This Row],[TRANSAMT]]&gt;0,Table_GL_DATA_QUERY[[#This Row],[TRANSAMT]],0)</f>
        <v>0</v>
      </c>
      <c r="Q3516" s="4">
        <f>-IF(Table_GL_DATA_QUERY[[#This Row],[TRANSAMT]]&lt;0,Table_GL_DATA_QUERY[[#This Row],[TRANSAMT]],0)</f>
        <v>19972615</v>
      </c>
      <c r="R3516" t="s">
        <v>26</v>
      </c>
      <c r="S3516" t="s">
        <v>27</v>
      </c>
    </row>
    <row r="3517" spans="1:19" x14ac:dyDescent="0.25">
      <c r="A3517" s="6">
        <v>20210730</v>
      </c>
      <c r="B3517" t="s">
        <v>768</v>
      </c>
      <c r="C3517" t="s">
        <v>3682</v>
      </c>
      <c r="D3517" t="s">
        <v>6743</v>
      </c>
      <c r="E3517" t="s">
        <v>276</v>
      </c>
      <c r="F3517" t="s">
        <v>9005</v>
      </c>
      <c r="G3517" t="s">
        <v>355</v>
      </c>
      <c r="H3517">
        <v>0</v>
      </c>
      <c r="I3517">
        <v>0</v>
      </c>
      <c r="J3517" t="s">
        <v>441</v>
      </c>
      <c r="K3517" t="s">
        <v>9006</v>
      </c>
      <c r="L3517" t="s">
        <v>9007</v>
      </c>
      <c r="M35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7" t="s">
        <v>9008</v>
      </c>
      <c r="O3517" s="4">
        <v>-29781640</v>
      </c>
      <c r="P3517" s="4">
        <f>IF(Table_GL_DATA_QUERY[[#This Row],[TRANSAMT]]&gt;0,Table_GL_DATA_QUERY[[#This Row],[TRANSAMT]],0)</f>
        <v>0</v>
      </c>
      <c r="Q3517" s="4">
        <f>-IF(Table_GL_DATA_QUERY[[#This Row],[TRANSAMT]]&lt;0,Table_GL_DATA_QUERY[[#This Row],[TRANSAMT]],0)</f>
        <v>29781640</v>
      </c>
      <c r="R3517" t="s">
        <v>26</v>
      </c>
      <c r="S3517" t="s">
        <v>27</v>
      </c>
    </row>
    <row r="3518" spans="1:19" x14ac:dyDescent="0.25">
      <c r="A3518" s="6">
        <v>20210730</v>
      </c>
      <c r="B3518" t="s">
        <v>768</v>
      </c>
      <c r="C3518" t="s">
        <v>3682</v>
      </c>
      <c r="D3518" t="s">
        <v>6743</v>
      </c>
      <c r="E3518" t="s">
        <v>289</v>
      </c>
      <c r="F3518" t="s">
        <v>24</v>
      </c>
      <c r="G3518" t="s">
        <v>355</v>
      </c>
      <c r="H3518">
        <v>0</v>
      </c>
      <c r="I3518">
        <v>0</v>
      </c>
      <c r="J3518" t="s">
        <v>441</v>
      </c>
      <c r="K3518" t="s">
        <v>9009</v>
      </c>
      <c r="L3518" t="s">
        <v>9010</v>
      </c>
      <c r="M35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8" t="s">
        <v>9011</v>
      </c>
      <c r="O3518" s="4">
        <v>-16129</v>
      </c>
      <c r="P3518" s="4">
        <f>IF(Table_GL_DATA_QUERY[[#This Row],[TRANSAMT]]&gt;0,Table_GL_DATA_QUERY[[#This Row],[TRANSAMT]],0)</f>
        <v>0</v>
      </c>
      <c r="Q3518" s="4">
        <f>-IF(Table_GL_DATA_QUERY[[#This Row],[TRANSAMT]]&lt;0,Table_GL_DATA_QUERY[[#This Row],[TRANSAMT]],0)</f>
        <v>16129</v>
      </c>
      <c r="R3518" t="s">
        <v>26</v>
      </c>
      <c r="S3518" t="s">
        <v>27</v>
      </c>
    </row>
    <row r="3519" spans="1:19" x14ac:dyDescent="0.25">
      <c r="A3519" s="6">
        <v>20210730</v>
      </c>
      <c r="B3519" t="s">
        <v>768</v>
      </c>
      <c r="C3519" t="s">
        <v>3682</v>
      </c>
      <c r="D3519" t="s">
        <v>6743</v>
      </c>
      <c r="E3519" t="s">
        <v>290</v>
      </c>
      <c r="F3519" t="s">
        <v>452</v>
      </c>
      <c r="G3519" t="s">
        <v>355</v>
      </c>
      <c r="H3519">
        <v>0</v>
      </c>
      <c r="I3519">
        <v>0</v>
      </c>
      <c r="J3519" t="s">
        <v>441</v>
      </c>
      <c r="K3519" t="s">
        <v>9012</v>
      </c>
      <c r="L3519" t="s">
        <v>9013</v>
      </c>
      <c r="M35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19" t="s">
        <v>9014</v>
      </c>
      <c r="O3519" s="4">
        <v>-4358393</v>
      </c>
      <c r="P3519" s="4">
        <f>IF(Table_GL_DATA_QUERY[[#This Row],[TRANSAMT]]&gt;0,Table_GL_DATA_QUERY[[#This Row],[TRANSAMT]],0)</f>
        <v>0</v>
      </c>
      <c r="Q3519" s="4">
        <f>-IF(Table_GL_DATA_QUERY[[#This Row],[TRANSAMT]]&lt;0,Table_GL_DATA_QUERY[[#This Row],[TRANSAMT]],0)</f>
        <v>4358393</v>
      </c>
      <c r="R3519" t="s">
        <v>26</v>
      </c>
      <c r="S3519" t="s">
        <v>27</v>
      </c>
    </row>
    <row r="3520" spans="1:19" x14ac:dyDescent="0.25">
      <c r="A3520" s="6">
        <v>20210727</v>
      </c>
      <c r="B3520" t="s">
        <v>768</v>
      </c>
      <c r="C3520" t="s">
        <v>3682</v>
      </c>
      <c r="D3520" t="s">
        <v>17743</v>
      </c>
      <c r="E3520" t="s">
        <v>170</v>
      </c>
      <c r="F3520" t="s">
        <v>24</v>
      </c>
      <c r="G3520" t="s">
        <v>230</v>
      </c>
      <c r="H3520">
        <v>0</v>
      </c>
      <c r="I3520">
        <v>0</v>
      </c>
      <c r="J3520" t="s">
        <v>473</v>
      </c>
      <c r="K3520" t="s">
        <v>17909</v>
      </c>
      <c r="L3520" t="s">
        <v>17910</v>
      </c>
      <c r="M35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20" t="s">
        <v>123</v>
      </c>
      <c r="O3520" s="4">
        <v>1931</v>
      </c>
      <c r="P3520" s="4">
        <f>IF(Table_GL_DATA_QUERY[[#This Row],[TRANSAMT]]&gt;0,Table_GL_DATA_QUERY[[#This Row],[TRANSAMT]],0)</f>
        <v>1931</v>
      </c>
      <c r="Q3520" s="4">
        <f>-IF(Table_GL_DATA_QUERY[[#This Row],[TRANSAMT]]&lt;0,Table_GL_DATA_QUERY[[#This Row],[TRANSAMT]],0)</f>
        <v>0</v>
      </c>
      <c r="R3520" t="s">
        <v>31</v>
      </c>
      <c r="S3520" t="s">
        <v>27</v>
      </c>
    </row>
    <row r="3521" spans="1:19" x14ac:dyDescent="0.25">
      <c r="A3521" s="6">
        <v>20210727</v>
      </c>
      <c r="B3521" t="s">
        <v>768</v>
      </c>
      <c r="C3521" t="s">
        <v>3682</v>
      </c>
      <c r="D3521" t="s">
        <v>17743</v>
      </c>
      <c r="E3521" t="s">
        <v>172</v>
      </c>
      <c r="F3521" t="s">
        <v>58</v>
      </c>
      <c r="G3521" t="s">
        <v>230</v>
      </c>
      <c r="H3521">
        <v>0</v>
      </c>
      <c r="I3521">
        <v>0</v>
      </c>
      <c r="J3521" t="s">
        <v>473</v>
      </c>
      <c r="K3521" t="s">
        <v>17911</v>
      </c>
      <c r="L3521" t="s">
        <v>17912</v>
      </c>
      <c r="M35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21" t="s">
        <v>17913</v>
      </c>
      <c r="O3521" s="4">
        <v>2362426</v>
      </c>
      <c r="P3521" s="4">
        <f>IF(Table_GL_DATA_QUERY[[#This Row],[TRANSAMT]]&gt;0,Table_GL_DATA_QUERY[[#This Row],[TRANSAMT]],0)</f>
        <v>2362426</v>
      </c>
      <c r="Q3521" s="4">
        <f>-IF(Table_GL_DATA_QUERY[[#This Row],[TRANSAMT]]&lt;0,Table_GL_DATA_QUERY[[#This Row],[TRANSAMT]],0)</f>
        <v>0</v>
      </c>
      <c r="R3521" t="s">
        <v>31</v>
      </c>
      <c r="S3521" t="s">
        <v>27</v>
      </c>
    </row>
    <row r="3522" spans="1:19" x14ac:dyDescent="0.25">
      <c r="A3522" s="6">
        <v>20210727</v>
      </c>
      <c r="B3522" t="s">
        <v>768</v>
      </c>
      <c r="C3522" t="s">
        <v>3682</v>
      </c>
      <c r="D3522" t="s">
        <v>17743</v>
      </c>
      <c r="E3522" t="s">
        <v>173</v>
      </c>
      <c r="F3522" t="s">
        <v>58</v>
      </c>
      <c r="G3522" t="s">
        <v>230</v>
      </c>
      <c r="H3522">
        <v>0</v>
      </c>
      <c r="I3522">
        <v>0</v>
      </c>
      <c r="J3522" t="s">
        <v>473</v>
      </c>
      <c r="K3522" t="s">
        <v>5131</v>
      </c>
      <c r="L3522" t="s">
        <v>17914</v>
      </c>
      <c r="M35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22" t="s">
        <v>17915</v>
      </c>
      <c r="O3522" s="4">
        <v>1085207</v>
      </c>
      <c r="P3522" s="4">
        <f>IF(Table_GL_DATA_QUERY[[#This Row],[TRANSAMT]]&gt;0,Table_GL_DATA_QUERY[[#This Row],[TRANSAMT]],0)</f>
        <v>1085207</v>
      </c>
      <c r="Q3522" s="4">
        <f>-IF(Table_GL_DATA_QUERY[[#This Row],[TRANSAMT]]&lt;0,Table_GL_DATA_QUERY[[#This Row],[TRANSAMT]],0)</f>
        <v>0</v>
      </c>
      <c r="R3522" t="s">
        <v>31</v>
      </c>
      <c r="S3522" t="s">
        <v>27</v>
      </c>
    </row>
    <row r="3523" spans="1:19" x14ac:dyDescent="0.25">
      <c r="A3523" s="6">
        <v>20210727</v>
      </c>
      <c r="B3523" t="s">
        <v>768</v>
      </c>
      <c r="C3523" t="s">
        <v>3682</v>
      </c>
      <c r="D3523" t="s">
        <v>17743</v>
      </c>
      <c r="E3523" t="s">
        <v>242</v>
      </c>
      <c r="F3523" t="s">
        <v>58</v>
      </c>
      <c r="G3523" t="s">
        <v>230</v>
      </c>
      <c r="H3523">
        <v>0</v>
      </c>
      <c r="I3523">
        <v>0</v>
      </c>
      <c r="J3523" t="s">
        <v>473</v>
      </c>
      <c r="K3523" t="s">
        <v>5131</v>
      </c>
      <c r="L3523" t="s">
        <v>17916</v>
      </c>
      <c r="M35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23" t="s">
        <v>17917</v>
      </c>
      <c r="O3523" s="4">
        <v>921861</v>
      </c>
      <c r="P3523" s="4">
        <f>IF(Table_GL_DATA_QUERY[[#This Row],[TRANSAMT]]&gt;0,Table_GL_DATA_QUERY[[#This Row],[TRANSAMT]],0)</f>
        <v>921861</v>
      </c>
      <c r="Q3523" s="4">
        <f>-IF(Table_GL_DATA_QUERY[[#This Row],[TRANSAMT]]&lt;0,Table_GL_DATA_QUERY[[#This Row],[TRANSAMT]],0)</f>
        <v>0</v>
      </c>
      <c r="R3523" t="s">
        <v>31</v>
      </c>
      <c r="S3523" t="s">
        <v>27</v>
      </c>
    </row>
    <row r="3524" spans="1:19" x14ac:dyDescent="0.25">
      <c r="A3524" s="6">
        <v>20210727</v>
      </c>
      <c r="B3524" t="s">
        <v>768</v>
      </c>
      <c r="C3524" t="s">
        <v>3682</v>
      </c>
      <c r="D3524" t="s">
        <v>17743</v>
      </c>
      <c r="E3524" t="s">
        <v>243</v>
      </c>
      <c r="F3524" t="s">
        <v>249</v>
      </c>
      <c r="G3524" t="s">
        <v>230</v>
      </c>
      <c r="H3524">
        <v>0</v>
      </c>
      <c r="I3524">
        <v>0</v>
      </c>
      <c r="J3524" t="s">
        <v>473</v>
      </c>
      <c r="K3524" t="s">
        <v>17894</v>
      </c>
      <c r="L3524" t="s">
        <v>17918</v>
      </c>
      <c r="M35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24" t="s">
        <v>2089</v>
      </c>
      <c r="O3524" s="4">
        <v>22246722</v>
      </c>
      <c r="P3524" s="4">
        <f>IF(Table_GL_DATA_QUERY[[#This Row],[TRANSAMT]]&gt;0,Table_GL_DATA_QUERY[[#This Row],[TRANSAMT]],0)</f>
        <v>22246722</v>
      </c>
      <c r="Q3524" s="4">
        <f>-IF(Table_GL_DATA_QUERY[[#This Row],[TRANSAMT]]&lt;0,Table_GL_DATA_QUERY[[#This Row],[TRANSAMT]],0)</f>
        <v>0</v>
      </c>
      <c r="R3524" t="s">
        <v>31</v>
      </c>
      <c r="S3524" t="s">
        <v>27</v>
      </c>
    </row>
    <row r="3525" spans="1:19" x14ac:dyDescent="0.25">
      <c r="A3525" s="6">
        <v>20210729</v>
      </c>
      <c r="B3525" t="s">
        <v>768</v>
      </c>
      <c r="C3525" t="s">
        <v>3682</v>
      </c>
      <c r="D3525" t="s">
        <v>17743</v>
      </c>
      <c r="E3525" t="s">
        <v>46</v>
      </c>
      <c r="F3525" t="s">
        <v>58</v>
      </c>
      <c r="G3525" t="s">
        <v>230</v>
      </c>
      <c r="H3525">
        <v>0</v>
      </c>
      <c r="I3525">
        <v>0</v>
      </c>
      <c r="J3525" t="s">
        <v>473</v>
      </c>
      <c r="K3525" t="s">
        <v>5131</v>
      </c>
      <c r="L3525" t="s">
        <v>17919</v>
      </c>
      <c r="M35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25" t="s">
        <v>17920</v>
      </c>
      <c r="O3525" s="4">
        <v>318113</v>
      </c>
      <c r="P3525" s="4">
        <f>IF(Table_GL_DATA_QUERY[[#This Row],[TRANSAMT]]&gt;0,Table_GL_DATA_QUERY[[#This Row],[TRANSAMT]],0)</f>
        <v>318113</v>
      </c>
      <c r="Q3525" s="4">
        <f>-IF(Table_GL_DATA_QUERY[[#This Row],[TRANSAMT]]&lt;0,Table_GL_DATA_QUERY[[#This Row],[TRANSAMT]],0)</f>
        <v>0</v>
      </c>
      <c r="R3525" t="s">
        <v>31</v>
      </c>
      <c r="S3525" t="s">
        <v>27</v>
      </c>
    </row>
    <row r="3526" spans="1:19" x14ac:dyDescent="0.25">
      <c r="A3526" s="6">
        <v>20210730</v>
      </c>
      <c r="B3526" t="s">
        <v>768</v>
      </c>
      <c r="C3526" t="s">
        <v>3682</v>
      </c>
      <c r="D3526" t="s">
        <v>17743</v>
      </c>
      <c r="E3526" t="s">
        <v>244</v>
      </c>
      <c r="F3526" t="s">
        <v>52</v>
      </c>
      <c r="G3526" t="s">
        <v>230</v>
      </c>
      <c r="H3526">
        <v>0</v>
      </c>
      <c r="I3526">
        <v>0</v>
      </c>
      <c r="J3526" t="s">
        <v>473</v>
      </c>
      <c r="K3526" t="s">
        <v>2757</v>
      </c>
      <c r="L3526" t="s">
        <v>17921</v>
      </c>
      <c r="M35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26" t="s">
        <v>17922</v>
      </c>
      <c r="O3526" s="4">
        <v>473157</v>
      </c>
      <c r="P3526" s="4">
        <f>IF(Table_GL_DATA_QUERY[[#This Row],[TRANSAMT]]&gt;0,Table_GL_DATA_QUERY[[#This Row],[TRANSAMT]],0)</f>
        <v>473157</v>
      </c>
      <c r="Q3526" s="4">
        <f>-IF(Table_GL_DATA_QUERY[[#This Row],[TRANSAMT]]&lt;0,Table_GL_DATA_QUERY[[#This Row],[TRANSAMT]],0)</f>
        <v>0</v>
      </c>
      <c r="R3526" t="s">
        <v>31</v>
      </c>
      <c r="S3526" t="s">
        <v>27</v>
      </c>
    </row>
    <row r="3527" spans="1:19" x14ac:dyDescent="0.25">
      <c r="A3527" s="6">
        <v>20210730</v>
      </c>
      <c r="B3527" t="s">
        <v>768</v>
      </c>
      <c r="C3527" t="s">
        <v>3682</v>
      </c>
      <c r="D3527" t="s">
        <v>17743</v>
      </c>
      <c r="E3527" t="s">
        <v>245</v>
      </c>
      <c r="F3527" t="s">
        <v>41</v>
      </c>
      <c r="G3527" t="s">
        <v>230</v>
      </c>
      <c r="H3527">
        <v>0</v>
      </c>
      <c r="I3527">
        <v>0</v>
      </c>
      <c r="J3527" t="s">
        <v>473</v>
      </c>
      <c r="K3527" t="s">
        <v>17757</v>
      </c>
      <c r="L3527" t="s">
        <v>17923</v>
      </c>
      <c r="M35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27" t="s">
        <v>17924</v>
      </c>
      <c r="O3527" s="4">
        <v>186676</v>
      </c>
      <c r="P3527" s="4">
        <f>IF(Table_GL_DATA_QUERY[[#This Row],[TRANSAMT]]&gt;0,Table_GL_DATA_QUERY[[#This Row],[TRANSAMT]],0)</f>
        <v>186676</v>
      </c>
      <c r="Q3527" s="4">
        <f>-IF(Table_GL_DATA_QUERY[[#This Row],[TRANSAMT]]&lt;0,Table_GL_DATA_QUERY[[#This Row],[TRANSAMT]],0)</f>
        <v>0</v>
      </c>
      <c r="R3527" t="s">
        <v>31</v>
      </c>
      <c r="S3527" t="s">
        <v>27</v>
      </c>
    </row>
    <row r="3528" spans="1:19" x14ac:dyDescent="0.25">
      <c r="A3528" s="6">
        <v>20210731</v>
      </c>
      <c r="B3528" t="s">
        <v>768</v>
      </c>
      <c r="C3528" t="s">
        <v>3682</v>
      </c>
      <c r="D3528" t="s">
        <v>17743</v>
      </c>
      <c r="E3528" t="s">
        <v>246</v>
      </c>
      <c r="F3528" t="s">
        <v>41</v>
      </c>
      <c r="G3528" t="s">
        <v>230</v>
      </c>
      <c r="H3528">
        <v>0</v>
      </c>
      <c r="I3528">
        <v>0</v>
      </c>
      <c r="J3528" t="s">
        <v>473</v>
      </c>
      <c r="K3528" t="s">
        <v>17925</v>
      </c>
      <c r="L3528" t="s">
        <v>17926</v>
      </c>
      <c r="M35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000189999270</v>
      </c>
      <c r="N3528" t="s">
        <v>17927</v>
      </c>
      <c r="O3528" s="4">
        <v>1499380</v>
      </c>
      <c r="P3528" s="4">
        <f>IF(Table_GL_DATA_QUERY[[#This Row],[TRANSAMT]]&gt;0,Table_GL_DATA_QUERY[[#This Row],[TRANSAMT]],0)</f>
        <v>1499380</v>
      </c>
      <c r="Q3528" s="4">
        <f>-IF(Table_GL_DATA_QUERY[[#This Row],[TRANSAMT]]&lt;0,Table_GL_DATA_QUERY[[#This Row],[TRANSAMT]],0)</f>
        <v>0</v>
      </c>
      <c r="R3528" t="s">
        <v>31</v>
      </c>
      <c r="S3528" t="s">
        <v>27</v>
      </c>
    </row>
    <row r="3529" spans="1:19" x14ac:dyDescent="0.25">
      <c r="A3529" s="6">
        <v>20210731</v>
      </c>
      <c r="B3529" t="s">
        <v>768</v>
      </c>
      <c r="C3529" t="s">
        <v>3682</v>
      </c>
      <c r="D3529" t="s">
        <v>17743</v>
      </c>
      <c r="E3529" t="s">
        <v>261</v>
      </c>
      <c r="F3529" t="s">
        <v>41</v>
      </c>
      <c r="G3529" t="s">
        <v>230</v>
      </c>
      <c r="H3529">
        <v>0</v>
      </c>
      <c r="I3529">
        <v>0</v>
      </c>
      <c r="J3529" t="s">
        <v>473</v>
      </c>
      <c r="K3529" t="s">
        <v>17928</v>
      </c>
      <c r="L3529" t="s">
        <v>17929</v>
      </c>
      <c r="M35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000189999774</v>
      </c>
      <c r="N3529" t="s">
        <v>17930</v>
      </c>
      <c r="O3529" s="4">
        <v>298644</v>
      </c>
      <c r="P3529" s="4">
        <f>IF(Table_GL_DATA_QUERY[[#This Row],[TRANSAMT]]&gt;0,Table_GL_DATA_QUERY[[#This Row],[TRANSAMT]],0)</f>
        <v>298644</v>
      </c>
      <c r="Q3529" s="4">
        <f>-IF(Table_GL_DATA_QUERY[[#This Row],[TRANSAMT]]&lt;0,Table_GL_DATA_QUERY[[#This Row],[TRANSAMT]],0)</f>
        <v>0</v>
      </c>
      <c r="R3529" t="s">
        <v>31</v>
      </c>
      <c r="S3529" t="s">
        <v>27</v>
      </c>
    </row>
    <row r="3530" spans="1:19" x14ac:dyDescent="0.25">
      <c r="A3530" s="6">
        <v>20210731</v>
      </c>
      <c r="B3530" t="s">
        <v>768</v>
      </c>
      <c r="C3530" t="s">
        <v>3682</v>
      </c>
      <c r="D3530" t="s">
        <v>17743</v>
      </c>
      <c r="E3530" t="s">
        <v>262</v>
      </c>
      <c r="F3530" t="s">
        <v>41</v>
      </c>
      <c r="G3530" t="s">
        <v>230</v>
      </c>
      <c r="H3530">
        <v>0</v>
      </c>
      <c r="I3530">
        <v>0</v>
      </c>
      <c r="J3530" t="s">
        <v>473</v>
      </c>
      <c r="K3530" t="s">
        <v>5131</v>
      </c>
      <c r="L3530" t="s">
        <v>17931</v>
      </c>
      <c r="M35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0" t="s">
        <v>17932</v>
      </c>
      <c r="O3530" s="4">
        <v>1570806</v>
      </c>
      <c r="P3530" s="4">
        <f>IF(Table_GL_DATA_QUERY[[#This Row],[TRANSAMT]]&gt;0,Table_GL_DATA_QUERY[[#This Row],[TRANSAMT]],0)</f>
        <v>1570806</v>
      </c>
      <c r="Q3530" s="4">
        <f>-IF(Table_GL_DATA_QUERY[[#This Row],[TRANSAMT]]&lt;0,Table_GL_DATA_QUERY[[#This Row],[TRANSAMT]],0)</f>
        <v>0</v>
      </c>
      <c r="R3530" t="s">
        <v>31</v>
      </c>
      <c r="S3530" t="s">
        <v>27</v>
      </c>
    </row>
    <row r="3531" spans="1:19" x14ac:dyDescent="0.25">
      <c r="A3531" s="6">
        <v>20210731</v>
      </c>
      <c r="B3531" t="s">
        <v>768</v>
      </c>
      <c r="C3531" t="s">
        <v>3682</v>
      </c>
      <c r="D3531" t="s">
        <v>17743</v>
      </c>
      <c r="E3531" t="s">
        <v>263</v>
      </c>
      <c r="F3531" t="s">
        <v>41</v>
      </c>
      <c r="G3531" t="s">
        <v>230</v>
      </c>
      <c r="H3531">
        <v>0</v>
      </c>
      <c r="I3531">
        <v>0</v>
      </c>
      <c r="J3531" t="s">
        <v>473</v>
      </c>
      <c r="K3531" t="s">
        <v>5131</v>
      </c>
      <c r="L3531" t="s">
        <v>17933</v>
      </c>
      <c r="M35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1" t="s">
        <v>17791</v>
      </c>
      <c r="O3531" s="4">
        <v>3192173</v>
      </c>
      <c r="P3531" s="4">
        <f>IF(Table_GL_DATA_QUERY[[#This Row],[TRANSAMT]]&gt;0,Table_GL_DATA_QUERY[[#This Row],[TRANSAMT]],0)</f>
        <v>3192173</v>
      </c>
      <c r="Q3531" s="4">
        <f>-IF(Table_GL_DATA_QUERY[[#This Row],[TRANSAMT]]&lt;0,Table_GL_DATA_QUERY[[#This Row],[TRANSAMT]],0)</f>
        <v>0</v>
      </c>
      <c r="R3531" t="s">
        <v>31</v>
      </c>
      <c r="S3531" t="s">
        <v>27</v>
      </c>
    </row>
    <row r="3532" spans="1:19" x14ac:dyDescent="0.25">
      <c r="A3532" s="6">
        <v>20210731</v>
      </c>
      <c r="B3532" t="s">
        <v>768</v>
      </c>
      <c r="C3532" t="s">
        <v>3682</v>
      </c>
      <c r="D3532" t="s">
        <v>17743</v>
      </c>
      <c r="E3532" t="s">
        <v>264</v>
      </c>
      <c r="F3532" t="s">
        <v>41</v>
      </c>
      <c r="G3532" t="s">
        <v>230</v>
      </c>
      <c r="H3532">
        <v>0</v>
      </c>
      <c r="I3532">
        <v>0</v>
      </c>
      <c r="J3532" t="s">
        <v>473</v>
      </c>
      <c r="K3532" t="s">
        <v>5131</v>
      </c>
      <c r="L3532" t="s">
        <v>17934</v>
      </c>
      <c r="M35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2" t="s">
        <v>17935</v>
      </c>
      <c r="O3532" s="4">
        <v>2029655</v>
      </c>
      <c r="P3532" s="4">
        <f>IF(Table_GL_DATA_QUERY[[#This Row],[TRANSAMT]]&gt;0,Table_GL_DATA_QUERY[[#This Row],[TRANSAMT]],0)</f>
        <v>2029655</v>
      </c>
      <c r="Q3532" s="4">
        <f>-IF(Table_GL_DATA_QUERY[[#This Row],[TRANSAMT]]&lt;0,Table_GL_DATA_QUERY[[#This Row],[TRANSAMT]],0)</f>
        <v>0</v>
      </c>
      <c r="R3532" t="s">
        <v>31</v>
      </c>
      <c r="S3532" t="s">
        <v>27</v>
      </c>
    </row>
    <row r="3533" spans="1:19" x14ac:dyDescent="0.25">
      <c r="A3533" s="6">
        <v>20210731</v>
      </c>
      <c r="B3533" t="s">
        <v>768</v>
      </c>
      <c r="C3533" t="s">
        <v>3682</v>
      </c>
      <c r="D3533" t="s">
        <v>17743</v>
      </c>
      <c r="E3533" t="s">
        <v>265</v>
      </c>
      <c r="F3533" t="s">
        <v>41</v>
      </c>
      <c r="G3533" t="s">
        <v>230</v>
      </c>
      <c r="H3533">
        <v>0</v>
      </c>
      <c r="I3533">
        <v>0</v>
      </c>
      <c r="J3533" t="s">
        <v>473</v>
      </c>
      <c r="K3533" t="s">
        <v>5131</v>
      </c>
      <c r="L3533" t="s">
        <v>17936</v>
      </c>
      <c r="M35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3" t="s">
        <v>17937</v>
      </c>
      <c r="O3533" s="4">
        <v>4047328</v>
      </c>
      <c r="P3533" s="4">
        <f>IF(Table_GL_DATA_QUERY[[#This Row],[TRANSAMT]]&gt;0,Table_GL_DATA_QUERY[[#This Row],[TRANSAMT]],0)</f>
        <v>4047328</v>
      </c>
      <c r="Q3533" s="4">
        <f>-IF(Table_GL_DATA_QUERY[[#This Row],[TRANSAMT]]&lt;0,Table_GL_DATA_QUERY[[#This Row],[TRANSAMT]],0)</f>
        <v>0</v>
      </c>
      <c r="R3533" t="s">
        <v>31</v>
      </c>
      <c r="S3533" t="s">
        <v>27</v>
      </c>
    </row>
    <row r="3534" spans="1:19" x14ac:dyDescent="0.25">
      <c r="A3534" s="6">
        <v>20210731</v>
      </c>
      <c r="B3534" t="s">
        <v>768</v>
      </c>
      <c r="C3534" t="s">
        <v>3682</v>
      </c>
      <c r="D3534" t="s">
        <v>17743</v>
      </c>
      <c r="E3534" t="s">
        <v>266</v>
      </c>
      <c r="F3534" t="s">
        <v>41</v>
      </c>
      <c r="G3534" t="s">
        <v>230</v>
      </c>
      <c r="H3534">
        <v>0</v>
      </c>
      <c r="I3534">
        <v>0</v>
      </c>
      <c r="J3534" t="s">
        <v>473</v>
      </c>
      <c r="K3534" t="s">
        <v>5131</v>
      </c>
      <c r="L3534" t="s">
        <v>17938</v>
      </c>
      <c r="M35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4" t="s">
        <v>17789</v>
      </c>
      <c r="O3534" s="4">
        <v>2173706</v>
      </c>
      <c r="P3534" s="4">
        <f>IF(Table_GL_DATA_QUERY[[#This Row],[TRANSAMT]]&gt;0,Table_GL_DATA_QUERY[[#This Row],[TRANSAMT]],0)</f>
        <v>2173706</v>
      </c>
      <c r="Q3534" s="4">
        <f>-IF(Table_GL_DATA_QUERY[[#This Row],[TRANSAMT]]&lt;0,Table_GL_DATA_QUERY[[#This Row],[TRANSAMT]],0)</f>
        <v>0</v>
      </c>
      <c r="R3534" t="s">
        <v>31</v>
      </c>
      <c r="S3534" t="s">
        <v>27</v>
      </c>
    </row>
    <row r="3535" spans="1:19" x14ac:dyDescent="0.25">
      <c r="A3535" s="6">
        <v>20210731</v>
      </c>
      <c r="B3535" t="s">
        <v>768</v>
      </c>
      <c r="C3535" t="s">
        <v>3682</v>
      </c>
      <c r="D3535" t="s">
        <v>17743</v>
      </c>
      <c r="E3535" t="s">
        <v>267</v>
      </c>
      <c r="F3535" t="s">
        <v>41</v>
      </c>
      <c r="G3535" t="s">
        <v>230</v>
      </c>
      <c r="H3535">
        <v>0</v>
      </c>
      <c r="I3535">
        <v>0</v>
      </c>
      <c r="J3535" t="s">
        <v>473</v>
      </c>
      <c r="K3535" t="s">
        <v>5131</v>
      </c>
      <c r="L3535" t="s">
        <v>17939</v>
      </c>
      <c r="M35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5" t="s">
        <v>17787</v>
      </c>
      <c r="O3535" s="4">
        <v>4136586</v>
      </c>
      <c r="P3535" s="4">
        <f>IF(Table_GL_DATA_QUERY[[#This Row],[TRANSAMT]]&gt;0,Table_GL_DATA_QUERY[[#This Row],[TRANSAMT]],0)</f>
        <v>4136586</v>
      </c>
      <c r="Q3535" s="4">
        <f>-IF(Table_GL_DATA_QUERY[[#This Row],[TRANSAMT]]&lt;0,Table_GL_DATA_QUERY[[#This Row],[TRANSAMT]],0)</f>
        <v>0</v>
      </c>
      <c r="R3535" t="s">
        <v>31</v>
      </c>
      <c r="S3535" t="s">
        <v>27</v>
      </c>
    </row>
    <row r="3536" spans="1:19" x14ac:dyDescent="0.25">
      <c r="A3536" s="6">
        <v>20210731</v>
      </c>
      <c r="B3536" t="s">
        <v>768</v>
      </c>
      <c r="C3536" t="s">
        <v>3682</v>
      </c>
      <c r="D3536" t="s">
        <v>17743</v>
      </c>
      <c r="E3536" t="s">
        <v>268</v>
      </c>
      <c r="F3536" t="s">
        <v>41</v>
      </c>
      <c r="G3536" t="s">
        <v>230</v>
      </c>
      <c r="H3536">
        <v>0</v>
      </c>
      <c r="I3536">
        <v>0</v>
      </c>
      <c r="J3536" t="s">
        <v>473</v>
      </c>
      <c r="K3536" t="s">
        <v>5131</v>
      </c>
      <c r="L3536" t="s">
        <v>17940</v>
      </c>
      <c r="M35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6" t="s">
        <v>17941</v>
      </c>
      <c r="O3536" s="4">
        <v>608110</v>
      </c>
      <c r="P3536" s="4">
        <f>IF(Table_GL_DATA_QUERY[[#This Row],[TRANSAMT]]&gt;0,Table_GL_DATA_QUERY[[#This Row],[TRANSAMT]],0)</f>
        <v>608110</v>
      </c>
      <c r="Q3536" s="4">
        <f>-IF(Table_GL_DATA_QUERY[[#This Row],[TRANSAMT]]&lt;0,Table_GL_DATA_QUERY[[#This Row],[TRANSAMT]],0)</f>
        <v>0</v>
      </c>
      <c r="R3536" t="s">
        <v>31</v>
      </c>
      <c r="S3536" t="s">
        <v>27</v>
      </c>
    </row>
    <row r="3537" spans="1:19" x14ac:dyDescent="0.25">
      <c r="A3537" s="6">
        <v>20210731</v>
      </c>
      <c r="B3537" t="s">
        <v>768</v>
      </c>
      <c r="C3537" t="s">
        <v>3682</v>
      </c>
      <c r="D3537" t="s">
        <v>17743</v>
      </c>
      <c r="E3537" t="s">
        <v>269</v>
      </c>
      <c r="F3537" t="s">
        <v>41</v>
      </c>
      <c r="G3537" t="s">
        <v>230</v>
      </c>
      <c r="H3537">
        <v>0</v>
      </c>
      <c r="I3537">
        <v>0</v>
      </c>
      <c r="J3537" t="s">
        <v>473</v>
      </c>
      <c r="K3537" t="s">
        <v>5131</v>
      </c>
      <c r="L3537" t="s">
        <v>17942</v>
      </c>
      <c r="M35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7" t="s">
        <v>17943</v>
      </c>
      <c r="O3537" s="4">
        <v>1225339</v>
      </c>
      <c r="P3537" s="4">
        <f>IF(Table_GL_DATA_QUERY[[#This Row],[TRANSAMT]]&gt;0,Table_GL_DATA_QUERY[[#This Row],[TRANSAMT]],0)</f>
        <v>1225339</v>
      </c>
      <c r="Q3537" s="4">
        <f>-IF(Table_GL_DATA_QUERY[[#This Row],[TRANSAMT]]&lt;0,Table_GL_DATA_QUERY[[#This Row],[TRANSAMT]],0)</f>
        <v>0</v>
      </c>
      <c r="R3537" t="s">
        <v>31</v>
      </c>
      <c r="S3537" t="s">
        <v>27</v>
      </c>
    </row>
    <row r="3538" spans="1:19" x14ac:dyDescent="0.25">
      <c r="A3538" s="6">
        <v>20210731</v>
      </c>
      <c r="B3538" t="s">
        <v>768</v>
      </c>
      <c r="C3538" t="s">
        <v>3682</v>
      </c>
      <c r="D3538" t="s">
        <v>17743</v>
      </c>
      <c r="E3538" t="s">
        <v>48</v>
      </c>
      <c r="F3538" t="s">
        <v>41</v>
      </c>
      <c r="G3538" t="s">
        <v>230</v>
      </c>
      <c r="H3538">
        <v>0</v>
      </c>
      <c r="I3538">
        <v>0</v>
      </c>
      <c r="J3538" t="s">
        <v>473</v>
      </c>
      <c r="K3538" t="s">
        <v>5131</v>
      </c>
      <c r="L3538" t="s">
        <v>17944</v>
      </c>
      <c r="M35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8" t="s">
        <v>17945</v>
      </c>
      <c r="O3538" s="4">
        <v>959566</v>
      </c>
      <c r="P3538" s="4">
        <f>IF(Table_GL_DATA_QUERY[[#This Row],[TRANSAMT]]&gt;0,Table_GL_DATA_QUERY[[#This Row],[TRANSAMT]],0)</f>
        <v>959566</v>
      </c>
      <c r="Q3538" s="4">
        <f>-IF(Table_GL_DATA_QUERY[[#This Row],[TRANSAMT]]&lt;0,Table_GL_DATA_QUERY[[#This Row],[TRANSAMT]],0)</f>
        <v>0</v>
      </c>
      <c r="R3538" t="s">
        <v>31</v>
      </c>
      <c r="S3538" t="s">
        <v>27</v>
      </c>
    </row>
    <row r="3539" spans="1:19" x14ac:dyDescent="0.25">
      <c r="A3539" s="6">
        <v>20210731</v>
      </c>
      <c r="B3539" t="s">
        <v>768</v>
      </c>
      <c r="C3539" t="s">
        <v>3682</v>
      </c>
      <c r="D3539" t="s">
        <v>17743</v>
      </c>
      <c r="E3539" t="s">
        <v>50</v>
      </c>
      <c r="F3539" t="s">
        <v>41</v>
      </c>
      <c r="G3539" t="s">
        <v>230</v>
      </c>
      <c r="H3539">
        <v>0</v>
      </c>
      <c r="I3539">
        <v>0</v>
      </c>
      <c r="J3539" t="s">
        <v>473</v>
      </c>
      <c r="K3539" t="s">
        <v>5131</v>
      </c>
      <c r="L3539" t="s">
        <v>17946</v>
      </c>
      <c r="M35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39" t="s">
        <v>17947</v>
      </c>
      <c r="O3539" s="4">
        <v>91318</v>
      </c>
      <c r="P3539" s="4">
        <f>IF(Table_GL_DATA_QUERY[[#This Row],[TRANSAMT]]&gt;0,Table_GL_DATA_QUERY[[#This Row],[TRANSAMT]],0)</f>
        <v>91318</v>
      </c>
      <c r="Q3539" s="4">
        <f>-IF(Table_GL_DATA_QUERY[[#This Row],[TRANSAMT]]&lt;0,Table_GL_DATA_QUERY[[#This Row],[TRANSAMT]],0)</f>
        <v>0</v>
      </c>
      <c r="R3539" t="s">
        <v>31</v>
      </c>
      <c r="S3539" t="s">
        <v>27</v>
      </c>
    </row>
    <row r="3540" spans="1:19" x14ac:dyDescent="0.25">
      <c r="A3540" s="6">
        <v>20210731</v>
      </c>
      <c r="B3540" t="s">
        <v>768</v>
      </c>
      <c r="C3540" t="s">
        <v>3682</v>
      </c>
      <c r="D3540" t="s">
        <v>17743</v>
      </c>
      <c r="E3540" t="s">
        <v>51</v>
      </c>
      <c r="F3540" t="s">
        <v>41</v>
      </c>
      <c r="G3540" t="s">
        <v>230</v>
      </c>
      <c r="H3540">
        <v>0</v>
      </c>
      <c r="I3540">
        <v>0</v>
      </c>
      <c r="J3540" t="s">
        <v>473</v>
      </c>
      <c r="K3540" t="s">
        <v>5131</v>
      </c>
      <c r="L3540" t="s">
        <v>17948</v>
      </c>
      <c r="M35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0" t="s">
        <v>17949</v>
      </c>
      <c r="O3540" s="4">
        <v>1042430</v>
      </c>
      <c r="P3540" s="4">
        <f>IF(Table_GL_DATA_QUERY[[#This Row],[TRANSAMT]]&gt;0,Table_GL_DATA_QUERY[[#This Row],[TRANSAMT]],0)</f>
        <v>1042430</v>
      </c>
      <c r="Q3540" s="4">
        <f>-IF(Table_GL_DATA_QUERY[[#This Row],[TRANSAMT]]&lt;0,Table_GL_DATA_QUERY[[#This Row],[TRANSAMT]],0)</f>
        <v>0</v>
      </c>
      <c r="R3540" t="s">
        <v>31</v>
      </c>
      <c r="S3540" t="s">
        <v>27</v>
      </c>
    </row>
    <row r="3541" spans="1:19" x14ac:dyDescent="0.25">
      <c r="A3541" s="6">
        <v>20210703</v>
      </c>
      <c r="B3541" t="s">
        <v>768</v>
      </c>
      <c r="C3541" t="s">
        <v>3682</v>
      </c>
      <c r="D3541" t="s">
        <v>17743</v>
      </c>
      <c r="E3541" t="s">
        <v>53</v>
      </c>
      <c r="F3541" t="s">
        <v>58</v>
      </c>
      <c r="G3541" t="s">
        <v>230</v>
      </c>
      <c r="H3541">
        <v>0</v>
      </c>
      <c r="I3541">
        <v>0</v>
      </c>
      <c r="J3541" t="s">
        <v>17697</v>
      </c>
      <c r="K3541" t="s">
        <v>17713</v>
      </c>
      <c r="L3541" t="s">
        <v>17950</v>
      </c>
      <c r="M35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1" t="s">
        <v>17951</v>
      </c>
      <c r="O3541" s="4">
        <v>102641</v>
      </c>
      <c r="P3541" s="4">
        <f>IF(Table_GL_DATA_QUERY[[#This Row],[TRANSAMT]]&gt;0,Table_GL_DATA_QUERY[[#This Row],[TRANSAMT]],0)</f>
        <v>102641</v>
      </c>
      <c r="Q3541" s="4">
        <f>-IF(Table_GL_DATA_QUERY[[#This Row],[TRANSAMT]]&lt;0,Table_GL_DATA_QUERY[[#This Row],[TRANSAMT]],0)</f>
        <v>0</v>
      </c>
      <c r="R3541" t="s">
        <v>31</v>
      </c>
      <c r="S3541" t="s">
        <v>27</v>
      </c>
    </row>
    <row r="3542" spans="1:19" x14ac:dyDescent="0.25">
      <c r="A3542" s="6">
        <v>20210703</v>
      </c>
      <c r="B3542" t="s">
        <v>768</v>
      </c>
      <c r="C3542" t="s">
        <v>3682</v>
      </c>
      <c r="D3542" t="s">
        <v>6703</v>
      </c>
      <c r="E3542" t="s">
        <v>55</v>
      </c>
      <c r="F3542" t="s">
        <v>10473</v>
      </c>
      <c r="G3542" t="s">
        <v>355</v>
      </c>
      <c r="H3542">
        <v>0</v>
      </c>
      <c r="I3542">
        <v>0</v>
      </c>
      <c r="J3542" t="s">
        <v>466</v>
      </c>
      <c r="K3542" t="s">
        <v>10474</v>
      </c>
      <c r="L3542" t="s">
        <v>10475</v>
      </c>
      <c r="M35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2" t="s">
        <v>10476</v>
      </c>
      <c r="O3542" s="4">
        <v>-9194463</v>
      </c>
      <c r="P3542" s="4">
        <f>IF(Table_GL_DATA_QUERY[[#This Row],[TRANSAMT]]&gt;0,Table_GL_DATA_QUERY[[#This Row],[TRANSAMT]],0)</f>
        <v>0</v>
      </c>
      <c r="Q3542" s="4">
        <f>-IF(Table_GL_DATA_QUERY[[#This Row],[TRANSAMT]]&lt;0,Table_GL_DATA_QUERY[[#This Row],[TRANSAMT]],0)</f>
        <v>9194463</v>
      </c>
      <c r="R3542" t="s">
        <v>26</v>
      </c>
      <c r="S3542" t="s">
        <v>27</v>
      </c>
    </row>
    <row r="3543" spans="1:19" x14ac:dyDescent="0.25">
      <c r="A3543" s="6">
        <v>20210703</v>
      </c>
      <c r="B3543" t="s">
        <v>768</v>
      </c>
      <c r="C3543" t="s">
        <v>3682</v>
      </c>
      <c r="D3543" t="s">
        <v>6703</v>
      </c>
      <c r="E3543" t="s">
        <v>270</v>
      </c>
      <c r="F3543" t="s">
        <v>10439</v>
      </c>
      <c r="G3543" t="s">
        <v>355</v>
      </c>
      <c r="H3543">
        <v>0</v>
      </c>
      <c r="I3543">
        <v>0</v>
      </c>
      <c r="J3543" t="s">
        <v>466</v>
      </c>
      <c r="K3543" t="s">
        <v>10477</v>
      </c>
      <c r="L3543" t="s">
        <v>10478</v>
      </c>
      <c r="M35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3" t="s">
        <v>10479</v>
      </c>
      <c r="O3543" s="4">
        <v>-10178549</v>
      </c>
      <c r="P3543" s="4">
        <f>IF(Table_GL_DATA_QUERY[[#This Row],[TRANSAMT]]&gt;0,Table_GL_DATA_QUERY[[#This Row],[TRANSAMT]],0)</f>
        <v>0</v>
      </c>
      <c r="Q3543" s="4">
        <f>-IF(Table_GL_DATA_QUERY[[#This Row],[TRANSAMT]]&lt;0,Table_GL_DATA_QUERY[[#This Row],[TRANSAMT]],0)</f>
        <v>10178549</v>
      </c>
      <c r="R3543" t="s">
        <v>26</v>
      </c>
      <c r="S3543" t="s">
        <v>27</v>
      </c>
    </row>
    <row r="3544" spans="1:19" x14ac:dyDescent="0.25">
      <c r="A3544" s="6">
        <v>20210703</v>
      </c>
      <c r="B3544" t="s">
        <v>768</v>
      </c>
      <c r="C3544" t="s">
        <v>3682</v>
      </c>
      <c r="D3544" t="s">
        <v>6703</v>
      </c>
      <c r="E3544" t="s">
        <v>271</v>
      </c>
      <c r="F3544" t="s">
        <v>10480</v>
      </c>
      <c r="G3544" t="s">
        <v>355</v>
      </c>
      <c r="H3544">
        <v>0</v>
      </c>
      <c r="I3544">
        <v>0</v>
      </c>
      <c r="J3544" t="s">
        <v>466</v>
      </c>
      <c r="K3544" t="s">
        <v>10481</v>
      </c>
      <c r="L3544" t="s">
        <v>10482</v>
      </c>
      <c r="M35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4" t="s">
        <v>10483</v>
      </c>
      <c r="O3544" s="4">
        <v>-7349103</v>
      </c>
      <c r="P3544" s="4">
        <f>IF(Table_GL_DATA_QUERY[[#This Row],[TRANSAMT]]&gt;0,Table_GL_DATA_QUERY[[#This Row],[TRANSAMT]],0)</f>
        <v>0</v>
      </c>
      <c r="Q3544" s="4">
        <f>-IF(Table_GL_DATA_QUERY[[#This Row],[TRANSAMT]]&lt;0,Table_GL_DATA_QUERY[[#This Row],[TRANSAMT]],0)</f>
        <v>7349103</v>
      </c>
      <c r="R3544" t="s">
        <v>26</v>
      </c>
      <c r="S3544" t="s">
        <v>27</v>
      </c>
    </row>
    <row r="3545" spans="1:19" x14ac:dyDescent="0.25">
      <c r="A3545" s="6">
        <v>20210703</v>
      </c>
      <c r="B3545" t="s">
        <v>768</v>
      </c>
      <c r="C3545" t="s">
        <v>3682</v>
      </c>
      <c r="D3545" t="s">
        <v>6703</v>
      </c>
      <c r="E3545" t="s">
        <v>272</v>
      </c>
      <c r="F3545" t="s">
        <v>202</v>
      </c>
      <c r="G3545" t="s">
        <v>355</v>
      </c>
      <c r="H3545">
        <v>0</v>
      </c>
      <c r="I3545">
        <v>0</v>
      </c>
      <c r="J3545" t="s">
        <v>466</v>
      </c>
      <c r="K3545" t="s">
        <v>10484</v>
      </c>
      <c r="L3545" t="s">
        <v>10485</v>
      </c>
      <c r="M35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5" t="s">
        <v>10486</v>
      </c>
      <c r="O3545" s="4">
        <v>-214829</v>
      </c>
      <c r="P3545" s="4">
        <f>IF(Table_GL_DATA_QUERY[[#This Row],[TRANSAMT]]&gt;0,Table_GL_DATA_QUERY[[#This Row],[TRANSAMT]],0)</f>
        <v>0</v>
      </c>
      <c r="Q3545" s="4">
        <f>-IF(Table_GL_DATA_QUERY[[#This Row],[TRANSAMT]]&lt;0,Table_GL_DATA_QUERY[[#This Row],[TRANSAMT]],0)</f>
        <v>214829</v>
      </c>
      <c r="R3545" t="s">
        <v>26</v>
      </c>
      <c r="S3545" t="s">
        <v>27</v>
      </c>
    </row>
    <row r="3546" spans="1:19" x14ac:dyDescent="0.25">
      <c r="A3546" s="6">
        <v>20210703</v>
      </c>
      <c r="B3546" t="s">
        <v>768</v>
      </c>
      <c r="C3546" t="s">
        <v>3682</v>
      </c>
      <c r="D3546" t="s">
        <v>6703</v>
      </c>
      <c r="E3546" t="s">
        <v>273</v>
      </c>
      <c r="F3546" t="s">
        <v>150</v>
      </c>
      <c r="G3546" t="s">
        <v>355</v>
      </c>
      <c r="H3546">
        <v>0</v>
      </c>
      <c r="I3546">
        <v>0</v>
      </c>
      <c r="J3546" t="s">
        <v>466</v>
      </c>
      <c r="K3546" t="s">
        <v>10487</v>
      </c>
      <c r="L3546" t="s">
        <v>10488</v>
      </c>
      <c r="M35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6" t="s">
        <v>10489</v>
      </c>
      <c r="O3546" s="4">
        <v>-10000</v>
      </c>
      <c r="P3546" s="4">
        <f>IF(Table_GL_DATA_QUERY[[#This Row],[TRANSAMT]]&gt;0,Table_GL_DATA_QUERY[[#This Row],[TRANSAMT]],0)</f>
        <v>0</v>
      </c>
      <c r="Q3546" s="4">
        <f>-IF(Table_GL_DATA_QUERY[[#This Row],[TRANSAMT]]&lt;0,Table_GL_DATA_QUERY[[#This Row],[TRANSAMT]],0)</f>
        <v>10000</v>
      </c>
      <c r="R3546" t="s">
        <v>26</v>
      </c>
      <c r="S3546" t="s">
        <v>27</v>
      </c>
    </row>
    <row r="3547" spans="1:19" x14ac:dyDescent="0.25">
      <c r="A3547" s="6">
        <v>20210703</v>
      </c>
      <c r="B3547" t="s">
        <v>768</v>
      </c>
      <c r="C3547" t="s">
        <v>3682</v>
      </c>
      <c r="D3547" t="s">
        <v>6703</v>
      </c>
      <c r="E3547" t="s">
        <v>274</v>
      </c>
      <c r="F3547" t="s">
        <v>447</v>
      </c>
      <c r="G3547" t="s">
        <v>355</v>
      </c>
      <c r="H3547">
        <v>0</v>
      </c>
      <c r="I3547">
        <v>0</v>
      </c>
      <c r="J3547" t="s">
        <v>466</v>
      </c>
      <c r="K3547" t="s">
        <v>10490</v>
      </c>
      <c r="L3547" t="s">
        <v>10491</v>
      </c>
      <c r="M35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7" t="s">
        <v>10492</v>
      </c>
      <c r="O3547" s="4">
        <v>-269734</v>
      </c>
      <c r="P3547" s="4">
        <f>IF(Table_GL_DATA_QUERY[[#This Row],[TRANSAMT]]&gt;0,Table_GL_DATA_QUERY[[#This Row],[TRANSAMT]],0)</f>
        <v>0</v>
      </c>
      <c r="Q3547" s="4">
        <f>-IF(Table_GL_DATA_QUERY[[#This Row],[TRANSAMT]]&lt;0,Table_GL_DATA_QUERY[[#This Row],[TRANSAMT]],0)</f>
        <v>269734</v>
      </c>
      <c r="R3547" t="s">
        <v>26</v>
      </c>
      <c r="S3547" t="s">
        <v>27</v>
      </c>
    </row>
    <row r="3548" spans="1:19" x14ac:dyDescent="0.25">
      <c r="A3548" s="6">
        <v>20210703</v>
      </c>
      <c r="B3548" t="s">
        <v>768</v>
      </c>
      <c r="C3548" t="s">
        <v>3682</v>
      </c>
      <c r="D3548" t="s">
        <v>6703</v>
      </c>
      <c r="E3548" t="s">
        <v>275</v>
      </c>
      <c r="F3548" t="s">
        <v>929</v>
      </c>
      <c r="G3548" t="s">
        <v>355</v>
      </c>
      <c r="H3548">
        <v>0</v>
      </c>
      <c r="I3548">
        <v>0</v>
      </c>
      <c r="J3548" t="s">
        <v>466</v>
      </c>
      <c r="K3548" t="s">
        <v>10493</v>
      </c>
      <c r="L3548" t="s">
        <v>10494</v>
      </c>
      <c r="M35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8" t="s">
        <v>10495</v>
      </c>
      <c r="O3548" s="4">
        <v>-884892</v>
      </c>
      <c r="P3548" s="4">
        <f>IF(Table_GL_DATA_QUERY[[#This Row],[TRANSAMT]]&gt;0,Table_GL_DATA_QUERY[[#This Row],[TRANSAMT]],0)</f>
        <v>0</v>
      </c>
      <c r="Q3548" s="4">
        <f>-IF(Table_GL_DATA_QUERY[[#This Row],[TRANSAMT]]&lt;0,Table_GL_DATA_QUERY[[#This Row],[TRANSAMT]],0)</f>
        <v>884892</v>
      </c>
      <c r="R3548" t="s">
        <v>26</v>
      </c>
      <c r="S3548" t="s">
        <v>27</v>
      </c>
    </row>
    <row r="3549" spans="1:19" x14ac:dyDescent="0.25">
      <c r="A3549" s="6">
        <v>20210703</v>
      </c>
      <c r="B3549" t="s">
        <v>768</v>
      </c>
      <c r="C3549" t="s">
        <v>3682</v>
      </c>
      <c r="D3549" t="s">
        <v>6703</v>
      </c>
      <c r="E3549" t="s">
        <v>276</v>
      </c>
      <c r="F3549" t="s">
        <v>340</v>
      </c>
      <c r="G3549" t="s">
        <v>355</v>
      </c>
      <c r="H3549">
        <v>0</v>
      </c>
      <c r="I3549">
        <v>0</v>
      </c>
      <c r="J3549" t="s">
        <v>466</v>
      </c>
      <c r="K3549" t="s">
        <v>10496</v>
      </c>
      <c r="L3549" t="s">
        <v>10497</v>
      </c>
      <c r="M35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49" t="s">
        <v>10498</v>
      </c>
      <c r="O3549" s="4">
        <v>-315041</v>
      </c>
      <c r="P3549" s="4">
        <f>IF(Table_GL_DATA_QUERY[[#This Row],[TRANSAMT]]&gt;0,Table_GL_DATA_QUERY[[#This Row],[TRANSAMT]],0)</f>
        <v>0</v>
      </c>
      <c r="Q3549" s="4">
        <f>-IF(Table_GL_DATA_QUERY[[#This Row],[TRANSAMT]]&lt;0,Table_GL_DATA_QUERY[[#This Row],[TRANSAMT]],0)</f>
        <v>315041</v>
      </c>
      <c r="R3549" t="s">
        <v>26</v>
      </c>
      <c r="S3549" t="s">
        <v>27</v>
      </c>
    </row>
    <row r="3550" spans="1:19" x14ac:dyDescent="0.25">
      <c r="A3550" s="6">
        <v>20210703</v>
      </c>
      <c r="B3550" t="s">
        <v>768</v>
      </c>
      <c r="C3550" t="s">
        <v>3682</v>
      </c>
      <c r="D3550" t="s">
        <v>6703</v>
      </c>
      <c r="E3550" t="s">
        <v>289</v>
      </c>
      <c r="F3550" t="s">
        <v>58</v>
      </c>
      <c r="G3550" t="s">
        <v>355</v>
      </c>
      <c r="H3550">
        <v>0</v>
      </c>
      <c r="I3550">
        <v>0</v>
      </c>
      <c r="J3550" t="s">
        <v>466</v>
      </c>
      <c r="K3550" t="s">
        <v>10499</v>
      </c>
      <c r="L3550" t="s">
        <v>10500</v>
      </c>
      <c r="M35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0" t="s">
        <v>10501</v>
      </c>
      <c r="O3550" s="4">
        <v>-21050</v>
      </c>
      <c r="P3550" s="4">
        <f>IF(Table_GL_DATA_QUERY[[#This Row],[TRANSAMT]]&gt;0,Table_GL_DATA_QUERY[[#This Row],[TRANSAMT]],0)</f>
        <v>0</v>
      </c>
      <c r="Q3550" s="4">
        <f>-IF(Table_GL_DATA_QUERY[[#This Row],[TRANSAMT]]&lt;0,Table_GL_DATA_QUERY[[#This Row],[TRANSAMT]],0)</f>
        <v>21050</v>
      </c>
      <c r="R3550" t="s">
        <v>26</v>
      </c>
      <c r="S3550" t="s">
        <v>27</v>
      </c>
    </row>
    <row r="3551" spans="1:19" x14ac:dyDescent="0.25">
      <c r="A3551" s="6">
        <v>20210703</v>
      </c>
      <c r="B3551" t="s">
        <v>768</v>
      </c>
      <c r="C3551" t="s">
        <v>3682</v>
      </c>
      <c r="D3551" t="s">
        <v>6703</v>
      </c>
      <c r="E3551" t="s">
        <v>290</v>
      </c>
      <c r="F3551" t="s">
        <v>24</v>
      </c>
      <c r="G3551" t="s">
        <v>355</v>
      </c>
      <c r="H3551">
        <v>0</v>
      </c>
      <c r="I3551">
        <v>0</v>
      </c>
      <c r="J3551" t="s">
        <v>466</v>
      </c>
      <c r="K3551" t="s">
        <v>10502</v>
      </c>
      <c r="L3551" t="s">
        <v>10503</v>
      </c>
      <c r="M35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1" t="s">
        <v>10504</v>
      </c>
      <c r="O3551" s="4">
        <v>-71941</v>
      </c>
      <c r="P3551" s="4">
        <f>IF(Table_GL_DATA_QUERY[[#This Row],[TRANSAMT]]&gt;0,Table_GL_DATA_QUERY[[#This Row],[TRANSAMT]],0)</f>
        <v>0</v>
      </c>
      <c r="Q3551" s="4">
        <f>-IF(Table_GL_DATA_QUERY[[#This Row],[TRANSAMT]]&lt;0,Table_GL_DATA_QUERY[[#This Row],[TRANSAMT]],0)</f>
        <v>71941</v>
      </c>
      <c r="R3551" t="s">
        <v>26</v>
      </c>
      <c r="S3551" t="s">
        <v>27</v>
      </c>
    </row>
    <row r="3552" spans="1:19" x14ac:dyDescent="0.25">
      <c r="A3552" s="6">
        <v>20210703</v>
      </c>
      <c r="B3552" t="s">
        <v>768</v>
      </c>
      <c r="C3552" t="s">
        <v>3682</v>
      </c>
      <c r="D3552" t="s">
        <v>6703</v>
      </c>
      <c r="E3552" t="s">
        <v>291</v>
      </c>
      <c r="F3552" t="s">
        <v>150</v>
      </c>
      <c r="G3552" t="s">
        <v>355</v>
      </c>
      <c r="H3552">
        <v>0</v>
      </c>
      <c r="I3552">
        <v>0</v>
      </c>
      <c r="J3552" t="s">
        <v>466</v>
      </c>
      <c r="K3552" t="s">
        <v>10505</v>
      </c>
      <c r="L3552" t="s">
        <v>10506</v>
      </c>
      <c r="M35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2" t="s">
        <v>10507</v>
      </c>
      <c r="O3552" s="4">
        <v>-18778</v>
      </c>
      <c r="P3552" s="4">
        <f>IF(Table_GL_DATA_QUERY[[#This Row],[TRANSAMT]]&gt;0,Table_GL_DATA_QUERY[[#This Row],[TRANSAMT]],0)</f>
        <v>0</v>
      </c>
      <c r="Q3552" s="4">
        <f>-IF(Table_GL_DATA_QUERY[[#This Row],[TRANSAMT]]&lt;0,Table_GL_DATA_QUERY[[#This Row],[TRANSAMT]],0)</f>
        <v>18778</v>
      </c>
      <c r="R3552" t="s">
        <v>26</v>
      </c>
      <c r="S3552" t="s">
        <v>27</v>
      </c>
    </row>
    <row r="3553" spans="1:19" x14ac:dyDescent="0.25">
      <c r="A3553" s="6">
        <v>20210703</v>
      </c>
      <c r="B3553" t="s">
        <v>768</v>
      </c>
      <c r="C3553" t="s">
        <v>3682</v>
      </c>
      <c r="D3553" t="s">
        <v>6703</v>
      </c>
      <c r="E3553" t="s">
        <v>292</v>
      </c>
      <c r="F3553" t="s">
        <v>202</v>
      </c>
      <c r="G3553" t="s">
        <v>355</v>
      </c>
      <c r="H3553">
        <v>0</v>
      </c>
      <c r="I3553">
        <v>0</v>
      </c>
      <c r="J3553" t="s">
        <v>473</v>
      </c>
      <c r="K3553" t="s">
        <v>10508</v>
      </c>
      <c r="L3553" t="s">
        <v>10509</v>
      </c>
      <c r="M35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3" t="s">
        <v>10510</v>
      </c>
      <c r="O3553" s="4">
        <v>-187589</v>
      </c>
      <c r="P3553" s="4">
        <f>IF(Table_GL_DATA_QUERY[[#This Row],[TRANSAMT]]&gt;0,Table_GL_DATA_QUERY[[#This Row],[TRANSAMT]],0)</f>
        <v>0</v>
      </c>
      <c r="Q3553" s="4">
        <f>-IF(Table_GL_DATA_QUERY[[#This Row],[TRANSAMT]]&lt;0,Table_GL_DATA_QUERY[[#This Row],[TRANSAMT]],0)</f>
        <v>187589</v>
      </c>
      <c r="R3553" t="s">
        <v>26</v>
      </c>
      <c r="S3553" t="s">
        <v>27</v>
      </c>
    </row>
    <row r="3554" spans="1:19" x14ac:dyDescent="0.25">
      <c r="A3554" s="6">
        <v>20210703</v>
      </c>
      <c r="B3554" t="s">
        <v>768</v>
      </c>
      <c r="C3554" t="s">
        <v>3682</v>
      </c>
      <c r="D3554" t="s">
        <v>6703</v>
      </c>
      <c r="E3554" t="s">
        <v>293</v>
      </c>
      <c r="F3554" t="s">
        <v>645</v>
      </c>
      <c r="G3554" t="s">
        <v>355</v>
      </c>
      <c r="H3554">
        <v>0</v>
      </c>
      <c r="I3554">
        <v>0</v>
      </c>
      <c r="J3554" t="s">
        <v>473</v>
      </c>
      <c r="K3554" t="s">
        <v>10511</v>
      </c>
      <c r="L3554" t="s">
        <v>10512</v>
      </c>
      <c r="M35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4" t="s">
        <v>10513</v>
      </c>
      <c r="O3554" s="4">
        <v>-1651118</v>
      </c>
      <c r="P3554" s="4">
        <f>IF(Table_GL_DATA_QUERY[[#This Row],[TRANSAMT]]&gt;0,Table_GL_DATA_QUERY[[#This Row],[TRANSAMT]],0)</f>
        <v>0</v>
      </c>
      <c r="Q3554" s="4">
        <f>-IF(Table_GL_DATA_QUERY[[#This Row],[TRANSAMT]]&lt;0,Table_GL_DATA_QUERY[[#This Row],[TRANSAMT]],0)</f>
        <v>1651118</v>
      </c>
      <c r="R3554" t="s">
        <v>26</v>
      </c>
      <c r="S3554" t="s">
        <v>27</v>
      </c>
    </row>
    <row r="3555" spans="1:19" x14ac:dyDescent="0.25">
      <c r="A3555" s="6">
        <v>20210703</v>
      </c>
      <c r="B3555" t="s">
        <v>768</v>
      </c>
      <c r="C3555" t="s">
        <v>3682</v>
      </c>
      <c r="D3555" t="s">
        <v>6703</v>
      </c>
      <c r="E3555" t="s">
        <v>294</v>
      </c>
      <c r="F3555" t="s">
        <v>10514</v>
      </c>
      <c r="G3555" t="s">
        <v>355</v>
      </c>
      <c r="H3555">
        <v>0</v>
      </c>
      <c r="I3555">
        <v>0</v>
      </c>
      <c r="J3555" t="s">
        <v>473</v>
      </c>
      <c r="K3555" t="s">
        <v>10515</v>
      </c>
      <c r="L3555" t="s">
        <v>10516</v>
      </c>
      <c r="M35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5" t="s">
        <v>10517</v>
      </c>
      <c r="O3555" s="4">
        <v>-9636415</v>
      </c>
      <c r="P3555" s="4">
        <f>IF(Table_GL_DATA_QUERY[[#This Row],[TRANSAMT]]&gt;0,Table_GL_DATA_QUERY[[#This Row],[TRANSAMT]],0)</f>
        <v>0</v>
      </c>
      <c r="Q3555" s="4">
        <f>-IF(Table_GL_DATA_QUERY[[#This Row],[TRANSAMT]]&lt;0,Table_GL_DATA_QUERY[[#This Row],[TRANSAMT]],0)</f>
        <v>9636415</v>
      </c>
      <c r="R3555" t="s">
        <v>26</v>
      </c>
      <c r="S3555" t="s">
        <v>27</v>
      </c>
    </row>
    <row r="3556" spans="1:19" x14ac:dyDescent="0.25">
      <c r="A3556" s="6">
        <v>20210703</v>
      </c>
      <c r="B3556" t="s">
        <v>768</v>
      </c>
      <c r="C3556" t="s">
        <v>3682</v>
      </c>
      <c r="D3556" t="s">
        <v>6703</v>
      </c>
      <c r="E3556" t="s">
        <v>295</v>
      </c>
      <c r="F3556" t="s">
        <v>1888</v>
      </c>
      <c r="G3556" t="s">
        <v>355</v>
      </c>
      <c r="H3556">
        <v>0</v>
      </c>
      <c r="I3556">
        <v>0</v>
      </c>
      <c r="J3556" t="s">
        <v>473</v>
      </c>
      <c r="K3556" t="s">
        <v>10518</v>
      </c>
      <c r="L3556" t="s">
        <v>10519</v>
      </c>
      <c r="M35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6" t="s">
        <v>10520</v>
      </c>
      <c r="O3556" s="4">
        <v>-6228877</v>
      </c>
      <c r="P3556" s="4">
        <f>IF(Table_GL_DATA_QUERY[[#This Row],[TRANSAMT]]&gt;0,Table_GL_DATA_QUERY[[#This Row],[TRANSAMT]],0)</f>
        <v>0</v>
      </c>
      <c r="Q3556" s="4">
        <f>-IF(Table_GL_DATA_QUERY[[#This Row],[TRANSAMT]]&lt;0,Table_GL_DATA_QUERY[[#This Row],[TRANSAMT]],0)</f>
        <v>6228877</v>
      </c>
      <c r="R3556" t="s">
        <v>26</v>
      </c>
      <c r="S3556" t="s">
        <v>27</v>
      </c>
    </row>
    <row r="3557" spans="1:19" x14ac:dyDescent="0.25">
      <c r="A3557" s="6">
        <v>20210703</v>
      </c>
      <c r="B3557" t="s">
        <v>768</v>
      </c>
      <c r="C3557" t="s">
        <v>3682</v>
      </c>
      <c r="D3557" t="s">
        <v>6703</v>
      </c>
      <c r="E3557" t="s">
        <v>296</v>
      </c>
      <c r="F3557" t="s">
        <v>185</v>
      </c>
      <c r="G3557" t="s">
        <v>355</v>
      </c>
      <c r="H3557">
        <v>0</v>
      </c>
      <c r="I3557">
        <v>0</v>
      </c>
      <c r="J3557" t="s">
        <v>473</v>
      </c>
      <c r="K3557" t="s">
        <v>10521</v>
      </c>
      <c r="L3557" t="s">
        <v>10522</v>
      </c>
      <c r="M35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7" t="s">
        <v>10523</v>
      </c>
      <c r="O3557" s="4">
        <v>-149947</v>
      </c>
      <c r="P3557" s="4">
        <f>IF(Table_GL_DATA_QUERY[[#This Row],[TRANSAMT]]&gt;0,Table_GL_DATA_QUERY[[#This Row],[TRANSAMT]],0)</f>
        <v>0</v>
      </c>
      <c r="Q3557" s="4">
        <f>-IF(Table_GL_DATA_QUERY[[#This Row],[TRANSAMT]]&lt;0,Table_GL_DATA_QUERY[[#This Row],[TRANSAMT]],0)</f>
        <v>149947</v>
      </c>
      <c r="R3557" t="s">
        <v>26</v>
      </c>
      <c r="S3557" t="s">
        <v>27</v>
      </c>
    </row>
    <row r="3558" spans="1:19" x14ac:dyDescent="0.25">
      <c r="A3558" s="6">
        <v>20210703</v>
      </c>
      <c r="B3558" t="s">
        <v>768</v>
      </c>
      <c r="C3558" t="s">
        <v>3682</v>
      </c>
      <c r="D3558" t="s">
        <v>6703</v>
      </c>
      <c r="E3558" t="s">
        <v>298</v>
      </c>
      <c r="F3558" t="s">
        <v>311</v>
      </c>
      <c r="G3558" t="s">
        <v>355</v>
      </c>
      <c r="H3558">
        <v>0</v>
      </c>
      <c r="I3558">
        <v>0</v>
      </c>
      <c r="J3558" t="s">
        <v>473</v>
      </c>
      <c r="K3558" t="s">
        <v>10524</v>
      </c>
      <c r="L3558" t="s">
        <v>10525</v>
      </c>
      <c r="M35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8" t="s">
        <v>10526</v>
      </c>
      <c r="O3558" s="4">
        <v>-93949</v>
      </c>
      <c r="P3558" s="4">
        <f>IF(Table_GL_DATA_QUERY[[#This Row],[TRANSAMT]]&gt;0,Table_GL_DATA_QUERY[[#This Row],[TRANSAMT]],0)</f>
        <v>0</v>
      </c>
      <c r="Q3558" s="4">
        <f>-IF(Table_GL_DATA_QUERY[[#This Row],[TRANSAMT]]&lt;0,Table_GL_DATA_QUERY[[#This Row],[TRANSAMT]],0)</f>
        <v>93949</v>
      </c>
      <c r="R3558" t="s">
        <v>26</v>
      </c>
      <c r="S3558" t="s">
        <v>27</v>
      </c>
    </row>
    <row r="3559" spans="1:19" x14ac:dyDescent="0.25">
      <c r="A3559" s="6">
        <v>20210703</v>
      </c>
      <c r="B3559" t="s">
        <v>768</v>
      </c>
      <c r="C3559" t="s">
        <v>3682</v>
      </c>
      <c r="D3559" t="s">
        <v>6703</v>
      </c>
      <c r="E3559" t="s">
        <v>299</v>
      </c>
      <c r="F3559" t="s">
        <v>340</v>
      </c>
      <c r="G3559" t="s">
        <v>355</v>
      </c>
      <c r="H3559">
        <v>0</v>
      </c>
      <c r="I3559">
        <v>0</v>
      </c>
      <c r="J3559" t="s">
        <v>473</v>
      </c>
      <c r="K3559" t="s">
        <v>10527</v>
      </c>
      <c r="L3559" t="s">
        <v>10528</v>
      </c>
      <c r="M35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59" t="s">
        <v>10529</v>
      </c>
      <c r="O3559" s="4">
        <v>-140261</v>
      </c>
      <c r="P3559" s="4">
        <f>IF(Table_GL_DATA_QUERY[[#This Row],[TRANSAMT]]&gt;0,Table_GL_DATA_QUERY[[#This Row],[TRANSAMT]],0)</f>
        <v>0</v>
      </c>
      <c r="Q3559" s="4">
        <f>-IF(Table_GL_DATA_QUERY[[#This Row],[TRANSAMT]]&lt;0,Table_GL_DATA_QUERY[[#This Row],[TRANSAMT]],0)</f>
        <v>140261</v>
      </c>
      <c r="R3559" t="s">
        <v>26</v>
      </c>
      <c r="S3559" t="s">
        <v>27</v>
      </c>
    </row>
    <row r="3560" spans="1:19" x14ac:dyDescent="0.25">
      <c r="A3560" s="6">
        <v>20210703</v>
      </c>
      <c r="B3560" t="s">
        <v>768</v>
      </c>
      <c r="C3560" t="s">
        <v>3682</v>
      </c>
      <c r="D3560" t="s">
        <v>6703</v>
      </c>
      <c r="E3560" t="s">
        <v>300</v>
      </c>
      <c r="F3560" t="s">
        <v>45</v>
      </c>
      <c r="G3560" t="s">
        <v>355</v>
      </c>
      <c r="H3560">
        <v>0</v>
      </c>
      <c r="I3560">
        <v>0</v>
      </c>
      <c r="J3560" t="s">
        <v>473</v>
      </c>
      <c r="K3560" t="s">
        <v>10530</v>
      </c>
      <c r="L3560" t="s">
        <v>10531</v>
      </c>
      <c r="M35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60" t="s">
        <v>10532</v>
      </c>
      <c r="O3560" s="4">
        <v>-245096</v>
      </c>
      <c r="P3560" s="4">
        <f>IF(Table_GL_DATA_QUERY[[#This Row],[TRANSAMT]]&gt;0,Table_GL_DATA_QUERY[[#This Row],[TRANSAMT]],0)</f>
        <v>0</v>
      </c>
      <c r="Q3560" s="4">
        <f>-IF(Table_GL_DATA_QUERY[[#This Row],[TRANSAMT]]&lt;0,Table_GL_DATA_QUERY[[#This Row],[TRANSAMT]],0)</f>
        <v>245096</v>
      </c>
      <c r="R3560" t="s">
        <v>26</v>
      </c>
      <c r="S3560" t="s">
        <v>27</v>
      </c>
    </row>
    <row r="3561" spans="1:19" x14ac:dyDescent="0.25">
      <c r="A3561" s="6">
        <v>20210703</v>
      </c>
      <c r="B3561" t="s">
        <v>768</v>
      </c>
      <c r="C3561" t="s">
        <v>3682</v>
      </c>
      <c r="D3561" t="s">
        <v>6703</v>
      </c>
      <c r="E3561" t="s">
        <v>301</v>
      </c>
      <c r="F3561" t="s">
        <v>24</v>
      </c>
      <c r="G3561" t="s">
        <v>355</v>
      </c>
      <c r="H3561">
        <v>0</v>
      </c>
      <c r="I3561">
        <v>0</v>
      </c>
      <c r="J3561" t="s">
        <v>473</v>
      </c>
      <c r="K3561" t="s">
        <v>10533</v>
      </c>
      <c r="L3561" t="s">
        <v>10534</v>
      </c>
      <c r="M35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61" t="s">
        <v>10535</v>
      </c>
      <c r="O3561" s="4">
        <v>-9876</v>
      </c>
      <c r="P3561" s="4">
        <f>IF(Table_GL_DATA_QUERY[[#This Row],[TRANSAMT]]&gt;0,Table_GL_DATA_QUERY[[#This Row],[TRANSAMT]],0)</f>
        <v>0</v>
      </c>
      <c r="Q3561" s="4">
        <f>-IF(Table_GL_DATA_QUERY[[#This Row],[TRANSAMT]]&lt;0,Table_GL_DATA_QUERY[[#This Row],[TRANSAMT]],0)</f>
        <v>9876</v>
      </c>
      <c r="R3561" t="s">
        <v>26</v>
      </c>
      <c r="S3561" t="s">
        <v>27</v>
      </c>
    </row>
    <row r="3562" spans="1:19" x14ac:dyDescent="0.25">
      <c r="A3562" s="6">
        <v>20210703</v>
      </c>
      <c r="B3562" t="s">
        <v>768</v>
      </c>
      <c r="C3562" t="s">
        <v>3682</v>
      </c>
      <c r="D3562" t="s">
        <v>6703</v>
      </c>
      <c r="E3562" t="s">
        <v>302</v>
      </c>
      <c r="F3562" t="s">
        <v>150</v>
      </c>
      <c r="G3562" t="s">
        <v>355</v>
      </c>
      <c r="H3562">
        <v>0</v>
      </c>
      <c r="I3562">
        <v>0</v>
      </c>
      <c r="J3562" t="s">
        <v>473</v>
      </c>
      <c r="K3562" t="s">
        <v>10536</v>
      </c>
      <c r="L3562" t="s">
        <v>10537</v>
      </c>
      <c r="M35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62" t="s">
        <v>10538</v>
      </c>
      <c r="O3562" s="4">
        <v>-22958</v>
      </c>
      <c r="P3562" s="4">
        <f>IF(Table_GL_DATA_QUERY[[#This Row],[TRANSAMT]]&gt;0,Table_GL_DATA_QUERY[[#This Row],[TRANSAMT]],0)</f>
        <v>0</v>
      </c>
      <c r="Q3562" s="4">
        <f>-IF(Table_GL_DATA_QUERY[[#This Row],[TRANSAMT]]&lt;0,Table_GL_DATA_QUERY[[#This Row],[TRANSAMT]],0)</f>
        <v>22958</v>
      </c>
      <c r="R3562" t="s">
        <v>26</v>
      </c>
      <c r="S3562" t="s">
        <v>27</v>
      </c>
    </row>
    <row r="3563" spans="1:19" x14ac:dyDescent="0.25">
      <c r="A3563" s="6">
        <v>20210703</v>
      </c>
      <c r="B3563" t="s">
        <v>768</v>
      </c>
      <c r="C3563" t="s">
        <v>3682</v>
      </c>
      <c r="D3563" t="s">
        <v>6703</v>
      </c>
      <c r="E3563" t="s">
        <v>303</v>
      </c>
      <c r="F3563" t="s">
        <v>185</v>
      </c>
      <c r="G3563" t="s">
        <v>355</v>
      </c>
      <c r="H3563">
        <v>0</v>
      </c>
      <c r="I3563">
        <v>0</v>
      </c>
      <c r="J3563" t="s">
        <v>468</v>
      </c>
      <c r="K3563" t="s">
        <v>10539</v>
      </c>
      <c r="L3563" t="s">
        <v>10540</v>
      </c>
      <c r="M35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63" t="s">
        <v>10541</v>
      </c>
      <c r="O3563" s="4">
        <v>-70815</v>
      </c>
      <c r="P3563" s="4">
        <f>IF(Table_GL_DATA_QUERY[[#This Row],[TRANSAMT]]&gt;0,Table_GL_DATA_QUERY[[#This Row],[TRANSAMT]],0)</f>
        <v>0</v>
      </c>
      <c r="Q3563" s="4">
        <f>-IF(Table_GL_DATA_QUERY[[#This Row],[TRANSAMT]]&lt;0,Table_GL_DATA_QUERY[[#This Row],[TRANSAMT]],0)</f>
        <v>70815</v>
      </c>
      <c r="R3563" t="s">
        <v>26</v>
      </c>
      <c r="S3563" t="s">
        <v>27</v>
      </c>
    </row>
    <row r="3564" spans="1:19" x14ac:dyDescent="0.25">
      <c r="A3564" s="6">
        <v>20210701</v>
      </c>
      <c r="B3564" t="s">
        <v>768</v>
      </c>
      <c r="C3564" t="s">
        <v>3682</v>
      </c>
      <c r="D3564" t="s">
        <v>5874</v>
      </c>
      <c r="E3564" t="s">
        <v>739</v>
      </c>
      <c r="F3564" t="s">
        <v>24</v>
      </c>
      <c r="G3564" t="s">
        <v>49</v>
      </c>
      <c r="H3564">
        <v>0</v>
      </c>
      <c r="I3564">
        <v>0</v>
      </c>
      <c r="J3564" t="s">
        <v>61</v>
      </c>
      <c r="K3564" t="s">
        <v>1016</v>
      </c>
      <c r="L3564" t="s">
        <v>7763</v>
      </c>
      <c r="M35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000010701436</v>
      </c>
      <c r="N3564" t="s">
        <v>1851</v>
      </c>
      <c r="O3564" s="4">
        <v>1292247.6599999999</v>
      </c>
      <c r="P3564" s="4">
        <f>IF(Table_GL_DATA_QUERY[[#This Row],[TRANSAMT]]&gt;0,Table_GL_DATA_QUERY[[#This Row],[TRANSAMT]],0)</f>
        <v>1292247.6599999999</v>
      </c>
      <c r="Q3564" s="4">
        <f>-IF(Table_GL_DATA_QUERY[[#This Row],[TRANSAMT]]&lt;0,Table_GL_DATA_QUERY[[#This Row],[TRANSAMT]],0)</f>
        <v>0</v>
      </c>
      <c r="R3564" t="s">
        <v>31</v>
      </c>
      <c r="S3564" t="s">
        <v>43</v>
      </c>
    </row>
    <row r="3565" spans="1:19" x14ac:dyDescent="0.25">
      <c r="A3565" s="6">
        <v>20210701</v>
      </c>
      <c r="B3565" t="s">
        <v>768</v>
      </c>
      <c r="C3565" t="s">
        <v>3682</v>
      </c>
      <c r="D3565" t="s">
        <v>5874</v>
      </c>
      <c r="E3565" t="s">
        <v>740</v>
      </c>
      <c r="F3565" t="s">
        <v>24</v>
      </c>
      <c r="G3565" t="s">
        <v>49</v>
      </c>
      <c r="H3565">
        <v>0</v>
      </c>
      <c r="I3565">
        <v>0</v>
      </c>
      <c r="J3565" t="s">
        <v>61</v>
      </c>
      <c r="K3565" t="s">
        <v>1852</v>
      </c>
      <c r="L3565" t="s">
        <v>7764</v>
      </c>
      <c r="M35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65" t="s">
        <v>1094</v>
      </c>
      <c r="O3565" s="4">
        <v>19117.93</v>
      </c>
      <c r="P3565" s="4">
        <f>IF(Table_GL_DATA_QUERY[[#This Row],[TRANSAMT]]&gt;0,Table_GL_DATA_QUERY[[#This Row],[TRANSAMT]],0)</f>
        <v>19117.93</v>
      </c>
      <c r="Q3565" s="4">
        <f>-IF(Table_GL_DATA_QUERY[[#This Row],[TRANSAMT]]&lt;0,Table_GL_DATA_QUERY[[#This Row],[TRANSAMT]],0)</f>
        <v>0</v>
      </c>
      <c r="R3565" t="s">
        <v>31</v>
      </c>
      <c r="S3565" t="s">
        <v>43</v>
      </c>
    </row>
    <row r="3566" spans="1:19" x14ac:dyDescent="0.25">
      <c r="A3566" s="6">
        <v>20210701</v>
      </c>
      <c r="B3566" t="s">
        <v>768</v>
      </c>
      <c r="C3566" t="s">
        <v>3682</v>
      </c>
      <c r="D3566" t="s">
        <v>5874</v>
      </c>
      <c r="E3566" t="s">
        <v>741</v>
      </c>
      <c r="F3566" t="s">
        <v>24</v>
      </c>
      <c r="G3566" t="s">
        <v>49</v>
      </c>
      <c r="H3566">
        <v>0</v>
      </c>
      <c r="I3566">
        <v>0</v>
      </c>
      <c r="J3566" t="s">
        <v>61</v>
      </c>
      <c r="K3566" t="s">
        <v>1852</v>
      </c>
      <c r="L3566" t="s">
        <v>7765</v>
      </c>
      <c r="M35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66" t="s">
        <v>1094</v>
      </c>
      <c r="O3566" s="4">
        <v>6353.96</v>
      </c>
      <c r="P3566" s="4">
        <f>IF(Table_GL_DATA_QUERY[[#This Row],[TRANSAMT]]&gt;0,Table_GL_DATA_QUERY[[#This Row],[TRANSAMT]],0)</f>
        <v>6353.96</v>
      </c>
      <c r="Q3566" s="4">
        <f>-IF(Table_GL_DATA_QUERY[[#This Row],[TRANSAMT]]&lt;0,Table_GL_DATA_QUERY[[#This Row],[TRANSAMT]],0)</f>
        <v>0</v>
      </c>
      <c r="R3566" t="s">
        <v>31</v>
      </c>
      <c r="S3566" t="s">
        <v>43</v>
      </c>
    </row>
    <row r="3567" spans="1:19" x14ac:dyDescent="0.25">
      <c r="A3567" s="6">
        <v>20210701</v>
      </c>
      <c r="B3567" t="s">
        <v>768</v>
      </c>
      <c r="C3567" t="s">
        <v>3682</v>
      </c>
      <c r="D3567" t="s">
        <v>5874</v>
      </c>
      <c r="E3567" t="s">
        <v>742</v>
      </c>
      <c r="F3567" t="s">
        <v>24</v>
      </c>
      <c r="G3567" t="s">
        <v>49</v>
      </c>
      <c r="H3567">
        <v>0</v>
      </c>
      <c r="I3567">
        <v>0</v>
      </c>
      <c r="J3567" t="s">
        <v>61</v>
      </c>
      <c r="K3567" t="s">
        <v>1852</v>
      </c>
      <c r="L3567" t="s">
        <v>7766</v>
      </c>
      <c r="M35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67" t="s">
        <v>1094</v>
      </c>
      <c r="O3567" s="4">
        <v>18650.63</v>
      </c>
      <c r="P3567" s="4">
        <f>IF(Table_GL_DATA_QUERY[[#This Row],[TRANSAMT]]&gt;0,Table_GL_DATA_QUERY[[#This Row],[TRANSAMT]],0)</f>
        <v>18650.63</v>
      </c>
      <c r="Q3567" s="4">
        <f>-IF(Table_GL_DATA_QUERY[[#This Row],[TRANSAMT]]&lt;0,Table_GL_DATA_QUERY[[#This Row],[TRANSAMT]],0)</f>
        <v>0</v>
      </c>
      <c r="R3567" t="s">
        <v>31</v>
      </c>
      <c r="S3567" t="s">
        <v>43</v>
      </c>
    </row>
    <row r="3568" spans="1:19" x14ac:dyDescent="0.25">
      <c r="A3568" s="6">
        <v>20210701</v>
      </c>
      <c r="B3568" t="s">
        <v>768</v>
      </c>
      <c r="C3568" t="s">
        <v>3682</v>
      </c>
      <c r="D3568" t="s">
        <v>5874</v>
      </c>
      <c r="E3568" t="s">
        <v>743</v>
      </c>
      <c r="F3568" t="s">
        <v>24</v>
      </c>
      <c r="G3568" t="s">
        <v>49</v>
      </c>
      <c r="H3568">
        <v>0</v>
      </c>
      <c r="I3568">
        <v>0</v>
      </c>
      <c r="J3568" t="s">
        <v>61</v>
      </c>
      <c r="K3568" t="s">
        <v>1031</v>
      </c>
      <c r="L3568" t="s">
        <v>7767</v>
      </c>
      <c r="M35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68" t="s">
        <v>1032</v>
      </c>
      <c r="O3568" s="4">
        <v>25164</v>
      </c>
      <c r="P3568" s="4">
        <f>IF(Table_GL_DATA_QUERY[[#This Row],[TRANSAMT]]&gt;0,Table_GL_DATA_QUERY[[#This Row],[TRANSAMT]],0)</f>
        <v>25164</v>
      </c>
      <c r="Q3568" s="4">
        <f>-IF(Table_GL_DATA_QUERY[[#This Row],[TRANSAMT]]&lt;0,Table_GL_DATA_QUERY[[#This Row],[TRANSAMT]],0)</f>
        <v>0</v>
      </c>
      <c r="R3568" t="s">
        <v>31</v>
      </c>
      <c r="S3568" t="s">
        <v>43</v>
      </c>
    </row>
    <row r="3569" spans="1:19" x14ac:dyDescent="0.25">
      <c r="A3569" s="6">
        <v>20210701</v>
      </c>
      <c r="B3569" t="s">
        <v>768</v>
      </c>
      <c r="C3569" t="s">
        <v>3682</v>
      </c>
      <c r="D3569" t="s">
        <v>5874</v>
      </c>
      <c r="E3569" t="s">
        <v>744</v>
      </c>
      <c r="F3569" t="s">
        <v>24</v>
      </c>
      <c r="G3569" t="s">
        <v>49</v>
      </c>
      <c r="H3569">
        <v>0</v>
      </c>
      <c r="I3569">
        <v>0</v>
      </c>
      <c r="J3569" t="s">
        <v>61</v>
      </c>
      <c r="K3569" t="s">
        <v>1031</v>
      </c>
      <c r="L3569" t="s">
        <v>7768</v>
      </c>
      <c r="M35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69" t="s">
        <v>1032</v>
      </c>
      <c r="O3569" s="4">
        <v>25273</v>
      </c>
      <c r="P3569" s="4">
        <f>IF(Table_GL_DATA_QUERY[[#This Row],[TRANSAMT]]&gt;0,Table_GL_DATA_QUERY[[#This Row],[TRANSAMT]],0)</f>
        <v>25273</v>
      </c>
      <c r="Q3569" s="4">
        <f>-IF(Table_GL_DATA_QUERY[[#This Row],[TRANSAMT]]&lt;0,Table_GL_DATA_QUERY[[#This Row],[TRANSAMT]],0)</f>
        <v>0</v>
      </c>
      <c r="R3569" t="s">
        <v>31</v>
      </c>
      <c r="S3569" t="s">
        <v>43</v>
      </c>
    </row>
    <row r="3570" spans="1:19" x14ac:dyDescent="0.25">
      <c r="A3570" s="6">
        <v>20210701</v>
      </c>
      <c r="B3570" t="s">
        <v>768</v>
      </c>
      <c r="C3570" t="s">
        <v>3682</v>
      </c>
      <c r="D3570" t="s">
        <v>5874</v>
      </c>
      <c r="E3570" t="s">
        <v>745</v>
      </c>
      <c r="F3570" t="s">
        <v>24</v>
      </c>
      <c r="G3570" t="s">
        <v>49</v>
      </c>
      <c r="H3570">
        <v>0</v>
      </c>
      <c r="I3570">
        <v>0</v>
      </c>
      <c r="J3570" t="s">
        <v>61</v>
      </c>
      <c r="K3570" t="s">
        <v>1031</v>
      </c>
      <c r="L3570" t="s">
        <v>7769</v>
      </c>
      <c r="M35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70" t="s">
        <v>1032</v>
      </c>
      <c r="O3570" s="4">
        <v>137384.32999999999</v>
      </c>
      <c r="P3570" s="4">
        <f>IF(Table_GL_DATA_QUERY[[#This Row],[TRANSAMT]]&gt;0,Table_GL_DATA_QUERY[[#This Row],[TRANSAMT]],0)</f>
        <v>137384.32999999999</v>
      </c>
      <c r="Q3570" s="4">
        <f>-IF(Table_GL_DATA_QUERY[[#This Row],[TRANSAMT]]&lt;0,Table_GL_DATA_QUERY[[#This Row],[TRANSAMT]],0)</f>
        <v>0</v>
      </c>
      <c r="R3570" t="s">
        <v>31</v>
      </c>
      <c r="S3570" t="s">
        <v>43</v>
      </c>
    </row>
    <row r="3571" spans="1:19" x14ac:dyDescent="0.25">
      <c r="A3571" s="6">
        <v>20210701</v>
      </c>
      <c r="B3571" t="s">
        <v>768</v>
      </c>
      <c r="C3571" t="s">
        <v>3682</v>
      </c>
      <c r="D3571" t="s">
        <v>5874</v>
      </c>
      <c r="E3571" t="s">
        <v>746</v>
      </c>
      <c r="F3571" t="s">
        <v>24</v>
      </c>
      <c r="G3571" t="s">
        <v>49</v>
      </c>
      <c r="H3571">
        <v>0</v>
      </c>
      <c r="I3571">
        <v>0</v>
      </c>
      <c r="J3571" t="s">
        <v>61</v>
      </c>
      <c r="K3571" t="s">
        <v>1031</v>
      </c>
      <c r="L3571" t="s">
        <v>7770</v>
      </c>
      <c r="M35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71" t="s">
        <v>1032</v>
      </c>
      <c r="O3571" s="4">
        <v>96435</v>
      </c>
      <c r="P3571" s="4">
        <f>IF(Table_GL_DATA_QUERY[[#This Row],[TRANSAMT]]&gt;0,Table_GL_DATA_QUERY[[#This Row],[TRANSAMT]],0)</f>
        <v>96435</v>
      </c>
      <c r="Q3571" s="4">
        <f>-IF(Table_GL_DATA_QUERY[[#This Row],[TRANSAMT]]&lt;0,Table_GL_DATA_QUERY[[#This Row],[TRANSAMT]],0)</f>
        <v>0</v>
      </c>
      <c r="R3571" t="s">
        <v>31</v>
      </c>
      <c r="S3571" t="s">
        <v>43</v>
      </c>
    </row>
    <row r="3572" spans="1:19" x14ac:dyDescent="0.25">
      <c r="A3572" s="6">
        <v>20210701</v>
      </c>
      <c r="B3572" t="s">
        <v>768</v>
      </c>
      <c r="C3572" t="s">
        <v>3682</v>
      </c>
      <c r="D3572" t="s">
        <v>5874</v>
      </c>
      <c r="E3572" t="s">
        <v>747</v>
      </c>
      <c r="F3572" t="s">
        <v>24</v>
      </c>
      <c r="G3572" t="s">
        <v>49</v>
      </c>
      <c r="H3572">
        <v>0</v>
      </c>
      <c r="I3572">
        <v>0</v>
      </c>
      <c r="J3572" t="s">
        <v>61</v>
      </c>
      <c r="K3572" t="s">
        <v>1031</v>
      </c>
      <c r="L3572" t="s">
        <v>7771</v>
      </c>
      <c r="M35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72" t="s">
        <v>1032</v>
      </c>
      <c r="O3572" s="4">
        <v>107501</v>
      </c>
      <c r="P3572" s="4">
        <f>IF(Table_GL_DATA_QUERY[[#This Row],[TRANSAMT]]&gt;0,Table_GL_DATA_QUERY[[#This Row],[TRANSAMT]],0)</f>
        <v>107501</v>
      </c>
      <c r="Q3572" s="4">
        <f>-IF(Table_GL_DATA_QUERY[[#This Row],[TRANSAMT]]&lt;0,Table_GL_DATA_QUERY[[#This Row],[TRANSAMT]],0)</f>
        <v>0</v>
      </c>
      <c r="R3572" t="s">
        <v>31</v>
      </c>
      <c r="S3572" t="s">
        <v>43</v>
      </c>
    </row>
    <row r="3573" spans="1:19" x14ac:dyDescent="0.25">
      <c r="A3573" s="6">
        <v>20210701</v>
      </c>
      <c r="B3573" t="s">
        <v>768</v>
      </c>
      <c r="C3573" t="s">
        <v>3682</v>
      </c>
      <c r="D3573" t="s">
        <v>5874</v>
      </c>
      <c r="E3573" t="s">
        <v>748</v>
      </c>
      <c r="F3573" t="s">
        <v>24</v>
      </c>
      <c r="G3573" t="s">
        <v>49</v>
      </c>
      <c r="H3573">
        <v>0</v>
      </c>
      <c r="I3573">
        <v>0</v>
      </c>
      <c r="J3573" t="s">
        <v>61</v>
      </c>
      <c r="K3573" t="s">
        <v>282</v>
      </c>
      <c r="L3573" t="s">
        <v>7772</v>
      </c>
      <c r="M35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73" t="s">
        <v>247</v>
      </c>
      <c r="O3573" s="4">
        <v>1500044.26</v>
      </c>
      <c r="P3573" s="4">
        <f>IF(Table_GL_DATA_QUERY[[#This Row],[TRANSAMT]]&gt;0,Table_GL_DATA_QUERY[[#This Row],[TRANSAMT]],0)</f>
        <v>1500044.26</v>
      </c>
      <c r="Q3573" s="4">
        <f>-IF(Table_GL_DATA_QUERY[[#This Row],[TRANSAMT]]&lt;0,Table_GL_DATA_QUERY[[#This Row],[TRANSAMT]],0)</f>
        <v>0</v>
      </c>
      <c r="R3573" t="s">
        <v>31</v>
      </c>
      <c r="S3573" t="s">
        <v>43</v>
      </c>
    </row>
    <row r="3574" spans="1:19" x14ac:dyDescent="0.25">
      <c r="A3574" s="6">
        <v>20210701</v>
      </c>
      <c r="B3574" t="s">
        <v>768</v>
      </c>
      <c r="C3574" t="s">
        <v>3682</v>
      </c>
      <c r="D3574" t="s">
        <v>5874</v>
      </c>
      <c r="E3574" t="s">
        <v>749</v>
      </c>
      <c r="F3574" t="s">
        <v>24</v>
      </c>
      <c r="G3574" t="s">
        <v>49</v>
      </c>
      <c r="H3574">
        <v>0</v>
      </c>
      <c r="I3574">
        <v>0</v>
      </c>
      <c r="J3574" t="s">
        <v>61</v>
      </c>
      <c r="K3574" t="s">
        <v>7773</v>
      </c>
      <c r="L3574" t="s">
        <v>7774</v>
      </c>
      <c r="M35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0000FT182367</v>
      </c>
      <c r="N3574" t="s">
        <v>7775</v>
      </c>
      <c r="O3574" s="4">
        <v>900</v>
      </c>
      <c r="P3574" s="4">
        <f>IF(Table_GL_DATA_QUERY[[#This Row],[TRANSAMT]]&gt;0,Table_GL_DATA_QUERY[[#This Row],[TRANSAMT]],0)</f>
        <v>900</v>
      </c>
      <c r="Q3574" s="4">
        <f>-IF(Table_GL_DATA_QUERY[[#This Row],[TRANSAMT]]&lt;0,Table_GL_DATA_QUERY[[#This Row],[TRANSAMT]],0)</f>
        <v>0</v>
      </c>
      <c r="R3574" t="s">
        <v>31</v>
      </c>
      <c r="S3574" t="s">
        <v>43</v>
      </c>
    </row>
    <row r="3575" spans="1:19" x14ac:dyDescent="0.25">
      <c r="A3575" s="6">
        <v>20210701</v>
      </c>
      <c r="B3575" t="s">
        <v>768</v>
      </c>
      <c r="C3575" t="s">
        <v>3682</v>
      </c>
      <c r="D3575" t="s">
        <v>5874</v>
      </c>
      <c r="E3575" t="s">
        <v>750</v>
      </c>
      <c r="F3575" t="s">
        <v>24</v>
      </c>
      <c r="G3575" t="s">
        <v>49</v>
      </c>
      <c r="H3575">
        <v>0</v>
      </c>
      <c r="I3575">
        <v>0</v>
      </c>
      <c r="J3575" t="s">
        <v>61</v>
      </c>
      <c r="K3575" t="s">
        <v>3663</v>
      </c>
      <c r="L3575" t="s">
        <v>7776</v>
      </c>
      <c r="M35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000001072110</v>
      </c>
      <c r="N3575" t="s">
        <v>3665</v>
      </c>
      <c r="O3575" s="4">
        <v>241803</v>
      </c>
      <c r="P3575" s="4">
        <f>IF(Table_GL_DATA_QUERY[[#This Row],[TRANSAMT]]&gt;0,Table_GL_DATA_QUERY[[#This Row],[TRANSAMT]],0)</f>
        <v>241803</v>
      </c>
      <c r="Q3575" s="4">
        <f>-IF(Table_GL_DATA_QUERY[[#This Row],[TRANSAMT]]&lt;0,Table_GL_DATA_QUERY[[#This Row],[TRANSAMT]],0)</f>
        <v>0</v>
      </c>
      <c r="R3575" t="s">
        <v>31</v>
      </c>
      <c r="S3575" t="s">
        <v>43</v>
      </c>
    </row>
    <row r="3576" spans="1:19" x14ac:dyDescent="0.25">
      <c r="A3576" s="6">
        <v>20210701</v>
      </c>
      <c r="B3576" t="s">
        <v>768</v>
      </c>
      <c r="C3576" t="s">
        <v>3682</v>
      </c>
      <c r="D3576" t="s">
        <v>5874</v>
      </c>
      <c r="E3576" t="s">
        <v>751</v>
      </c>
      <c r="F3576" t="s">
        <v>24</v>
      </c>
      <c r="G3576" t="s">
        <v>49</v>
      </c>
      <c r="H3576">
        <v>0</v>
      </c>
      <c r="I3576">
        <v>0</v>
      </c>
      <c r="J3576" t="s">
        <v>61</v>
      </c>
      <c r="K3576" t="s">
        <v>1095</v>
      </c>
      <c r="L3576" t="s">
        <v>7777</v>
      </c>
      <c r="M35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76" t="s">
        <v>3339</v>
      </c>
      <c r="O3576" s="4">
        <v>865485</v>
      </c>
      <c r="P3576" s="4">
        <f>IF(Table_GL_DATA_QUERY[[#This Row],[TRANSAMT]]&gt;0,Table_GL_DATA_QUERY[[#This Row],[TRANSAMT]],0)</f>
        <v>865485</v>
      </c>
      <c r="Q3576" s="4">
        <f>-IF(Table_GL_DATA_QUERY[[#This Row],[TRANSAMT]]&lt;0,Table_GL_DATA_QUERY[[#This Row],[TRANSAMT]],0)</f>
        <v>0</v>
      </c>
      <c r="R3576" t="s">
        <v>31</v>
      </c>
      <c r="S3576" t="s">
        <v>43</v>
      </c>
    </row>
    <row r="3577" spans="1:19" x14ac:dyDescent="0.25">
      <c r="A3577" s="6">
        <v>20210701</v>
      </c>
      <c r="B3577" t="s">
        <v>768</v>
      </c>
      <c r="C3577" t="s">
        <v>3682</v>
      </c>
      <c r="D3577" t="s">
        <v>5874</v>
      </c>
      <c r="E3577" t="s">
        <v>752</v>
      </c>
      <c r="F3577" t="s">
        <v>24</v>
      </c>
      <c r="G3577" t="s">
        <v>49</v>
      </c>
      <c r="H3577">
        <v>0</v>
      </c>
      <c r="I3577">
        <v>0</v>
      </c>
      <c r="J3577" t="s">
        <v>61</v>
      </c>
      <c r="K3577" t="s">
        <v>1095</v>
      </c>
      <c r="L3577" t="s">
        <v>7778</v>
      </c>
      <c r="M35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77" t="s">
        <v>3339</v>
      </c>
      <c r="O3577" s="4">
        <v>900000</v>
      </c>
      <c r="P3577" s="4">
        <f>IF(Table_GL_DATA_QUERY[[#This Row],[TRANSAMT]]&gt;0,Table_GL_DATA_QUERY[[#This Row],[TRANSAMT]],0)</f>
        <v>900000</v>
      </c>
      <c r="Q3577" s="4">
        <f>-IF(Table_GL_DATA_QUERY[[#This Row],[TRANSAMT]]&lt;0,Table_GL_DATA_QUERY[[#This Row],[TRANSAMT]],0)</f>
        <v>0</v>
      </c>
      <c r="R3577" t="s">
        <v>31</v>
      </c>
      <c r="S3577" t="s">
        <v>43</v>
      </c>
    </row>
    <row r="3578" spans="1:19" x14ac:dyDescent="0.25">
      <c r="A3578" s="6">
        <v>20210701</v>
      </c>
      <c r="B3578" t="s">
        <v>768</v>
      </c>
      <c r="C3578" t="s">
        <v>3682</v>
      </c>
      <c r="D3578" t="s">
        <v>5874</v>
      </c>
      <c r="E3578" t="s">
        <v>1853</v>
      </c>
      <c r="F3578" t="s">
        <v>24</v>
      </c>
      <c r="G3578" t="s">
        <v>49</v>
      </c>
      <c r="H3578">
        <v>0</v>
      </c>
      <c r="I3578">
        <v>0</v>
      </c>
      <c r="J3578" t="s">
        <v>61</v>
      </c>
      <c r="K3578" t="s">
        <v>229</v>
      </c>
      <c r="L3578" t="s">
        <v>7779</v>
      </c>
      <c r="M35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78" t="s">
        <v>3211</v>
      </c>
      <c r="O3578" s="4">
        <v>155317</v>
      </c>
      <c r="P3578" s="4">
        <f>IF(Table_GL_DATA_QUERY[[#This Row],[TRANSAMT]]&gt;0,Table_GL_DATA_QUERY[[#This Row],[TRANSAMT]],0)</f>
        <v>155317</v>
      </c>
      <c r="Q3578" s="4">
        <f>-IF(Table_GL_DATA_QUERY[[#This Row],[TRANSAMT]]&lt;0,Table_GL_DATA_QUERY[[#This Row],[TRANSAMT]],0)</f>
        <v>0</v>
      </c>
      <c r="R3578" t="s">
        <v>31</v>
      </c>
      <c r="S3578" t="s">
        <v>43</v>
      </c>
    </row>
    <row r="3579" spans="1:19" x14ac:dyDescent="0.25">
      <c r="A3579" s="6">
        <v>20210701</v>
      </c>
      <c r="B3579" t="s">
        <v>768</v>
      </c>
      <c r="C3579" t="s">
        <v>3682</v>
      </c>
      <c r="D3579" t="s">
        <v>5874</v>
      </c>
      <c r="E3579" t="s">
        <v>753</v>
      </c>
      <c r="F3579" t="s">
        <v>24</v>
      </c>
      <c r="G3579" t="s">
        <v>49</v>
      </c>
      <c r="H3579">
        <v>0</v>
      </c>
      <c r="I3579">
        <v>0</v>
      </c>
      <c r="J3579" t="s">
        <v>61</v>
      </c>
      <c r="K3579" t="s">
        <v>3533</v>
      </c>
      <c r="L3579" t="s">
        <v>7780</v>
      </c>
      <c r="M35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79" t="s">
        <v>3534</v>
      </c>
      <c r="O3579" s="4">
        <v>300836</v>
      </c>
      <c r="P3579" s="4">
        <f>IF(Table_GL_DATA_QUERY[[#This Row],[TRANSAMT]]&gt;0,Table_GL_DATA_QUERY[[#This Row],[TRANSAMT]],0)</f>
        <v>300836</v>
      </c>
      <c r="Q3579" s="4">
        <f>-IF(Table_GL_DATA_QUERY[[#This Row],[TRANSAMT]]&lt;0,Table_GL_DATA_QUERY[[#This Row],[TRANSAMT]],0)</f>
        <v>0</v>
      </c>
      <c r="R3579" t="s">
        <v>31</v>
      </c>
      <c r="S3579" t="s">
        <v>43</v>
      </c>
    </row>
    <row r="3580" spans="1:19" x14ac:dyDescent="0.25">
      <c r="A3580" s="6">
        <v>20210701</v>
      </c>
      <c r="B3580" t="s">
        <v>768</v>
      </c>
      <c r="C3580" t="s">
        <v>3682</v>
      </c>
      <c r="D3580" t="s">
        <v>5874</v>
      </c>
      <c r="E3580" t="s">
        <v>810</v>
      </c>
      <c r="F3580" t="s">
        <v>24</v>
      </c>
      <c r="G3580" t="s">
        <v>49</v>
      </c>
      <c r="H3580">
        <v>0</v>
      </c>
      <c r="I3580">
        <v>0</v>
      </c>
      <c r="J3580" t="s">
        <v>61</v>
      </c>
      <c r="K3580" t="s">
        <v>1854</v>
      </c>
      <c r="L3580" t="s">
        <v>7781</v>
      </c>
      <c r="M35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000CMS200506</v>
      </c>
      <c r="N3580" t="s">
        <v>1855</v>
      </c>
      <c r="O3580" s="4">
        <v>187914</v>
      </c>
      <c r="P3580" s="4">
        <f>IF(Table_GL_DATA_QUERY[[#This Row],[TRANSAMT]]&gt;0,Table_GL_DATA_QUERY[[#This Row],[TRANSAMT]],0)</f>
        <v>187914</v>
      </c>
      <c r="Q3580" s="4">
        <f>-IF(Table_GL_DATA_QUERY[[#This Row],[TRANSAMT]]&lt;0,Table_GL_DATA_QUERY[[#This Row],[TRANSAMT]],0)</f>
        <v>0</v>
      </c>
      <c r="R3580" t="s">
        <v>31</v>
      </c>
      <c r="S3580" t="s">
        <v>43</v>
      </c>
    </row>
    <row r="3581" spans="1:19" x14ac:dyDescent="0.25">
      <c r="A3581" s="6">
        <v>20210701</v>
      </c>
      <c r="B3581" t="s">
        <v>768</v>
      </c>
      <c r="C3581" t="s">
        <v>3682</v>
      </c>
      <c r="D3581" t="s">
        <v>5874</v>
      </c>
      <c r="E3581" t="s">
        <v>811</v>
      </c>
      <c r="F3581" t="s">
        <v>24</v>
      </c>
      <c r="G3581" t="s">
        <v>49</v>
      </c>
      <c r="H3581">
        <v>0</v>
      </c>
      <c r="I3581">
        <v>0</v>
      </c>
      <c r="J3581" t="s">
        <v>61</v>
      </c>
      <c r="K3581" t="s">
        <v>7782</v>
      </c>
      <c r="L3581" t="s">
        <v>7783</v>
      </c>
      <c r="M35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81" t="s">
        <v>7784</v>
      </c>
      <c r="O3581" s="4">
        <v>821286.68</v>
      </c>
      <c r="P3581" s="4">
        <f>IF(Table_GL_DATA_QUERY[[#This Row],[TRANSAMT]]&gt;0,Table_GL_DATA_QUERY[[#This Row],[TRANSAMT]],0)</f>
        <v>821286.68</v>
      </c>
      <c r="Q3581" s="4">
        <f>-IF(Table_GL_DATA_QUERY[[#This Row],[TRANSAMT]]&lt;0,Table_GL_DATA_QUERY[[#This Row],[TRANSAMT]],0)</f>
        <v>0</v>
      </c>
      <c r="R3581" t="s">
        <v>31</v>
      </c>
      <c r="S3581" t="s">
        <v>43</v>
      </c>
    </row>
    <row r="3582" spans="1:19" x14ac:dyDescent="0.25">
      <c r="A3582" s="6">
        <v>20210707</v>
      </c>
      <c r="B3582" t="s">
        <v>768</v>
      </c>
      <c r="C3582" t="s">
        <v>3682</v>
      </c>
      <c r="D3582" t="s">
        <v>7785</v>
      </c>
      <c r="E3582" t="s">
        <v>23</v>
      </c>
      <c r="F3582" t="s">
        <v>24</v>
      </c>
      <c r="G3582" t="s">
        <v>25</v>
      </c>
      <c r="H3582">
        <v>0</v>
      </c>
      <c r="I3582">
        <v>0</v>
      </c>
      <c r="J3582" t="s">
        <v>441</v>
      </c>
      <c r="K3582" t="s">
        <v>7786</v>
      </c>
      <c r="L3582" t="s">
        <v>7787</v>
      </c>
      <c r="M35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82" t="s">
        <v>446</v>
      </c>
      <c r="O3582" s="4">
        <v>-204245</v>
      </c>
      <c r="P3582" s="4">
        <f>IF(Table_GL_DATA_QUERY[[#This Row],[TRANSAMT]]&gt;0,Table_GL_DATA_QUERY[[#This Row],[TRANSAMT]],0)</f>
        <v>0</v>
      </c>
      <c r="Q3582" s="4">
        <f>-IF(Table_GL_DATA_QUERY[[#This Row],[TRANSAMT]]&lt;0,Table_GL_DATA_QUERY[[#This Row],[TRANSAMT]],0)</f>
        <v>204245</v>
      </c>
      <c r="R3582" t="s">
        <v>26</v>
      </c>
      <c r="S3582" t="s">
        <v>27</v>
      </c>
    </row>
    <row r="3583" spans="1:19" x14ac:dyDescent="0.25">
      <c r="A3583" s="6">
        <v>20210707</v>
      </c>
      <c r="B3583" t="s">
        <v>768</v>
      </c>
      <c r="C3583" t="s">
        <v>3682</v>
      </c>
      <c r="D3583" t="s">
        <v>7788</v>
      </c>
      <c r="E3583" t="s">
        <v>23</v>
      </c>
      <c r="F3583" t="s">
        <v>24</v>
      </c>
      <c r="G3583" t="s">
        <v>25</v>
      </c>
      <c r="H3583">
        <v>0</v>
      </c>
      <c r="I3583">
        <v>0</v>
      </c>
      <c r="J3583" t="s">
        <v>441</v>
      </c>
      <c r="K3583" t="s">
        <v>7789</v>
      </c>
      <c r="L3583" t="s">
        <v>7790</v>
      </c>
      <c r="M35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83" t="s">
        <v>446</v>
      </c>
      <c r="O3583" s="4">
        <v>-17421794</v>
      </c>
      <c r="P3583" s="4">
        <f>IF(Table_GL_DATA_QUERY[[#This Row],[TRANSAMT]]&gt;0,Table_GL_DATA_QUERY[[#This Row],[TRANSAMT]],0)</f>
        <v>0</v>
      </c>
      <c r="Q3583" s="4">
        <f>-IF(Table_GL_DATA_QUERY[[#This Row],[TRANSAMT]]&lt;0,Table_GL_DATA_QUERY[[#This Row],[TRANSAMT]],0)</f>
        <v>17421794</v>
      </c>
      <c r="R3583" t="s">
        <v>26</v>
      </c>
      <c r="S3583" t="s">
        <v>27</v>
      </c>
    </row>
    <row r="3584" spans="1:19" x14ac:dyDescent="0.25">
      <c r="A3584" s="6">
        <v>20210707</v>
      </c>
      <c r="B3584" t="s">
        <v>768</v>
      </c>
      <c r="C3584" t="s">
        <v>3682</v>
      </c>
      <c r="D3584" t="s">
        <v>7788</v>
      </c>
      <c r="E3584" t="s">
        <v>59</v>
      </c>
      <c r="F3584" t="s">
        <v>24</v>
      </c>
      <c r="G3584" t="s">
        <v>25</v>
      </c>
      <c r="H3584">
        <v>0</v>
      </c>
      <c r="I3584">
        <v>0</v>
      </c>
      <c r="J3584" t="s">
        <v>441</v>
      </c>
      <c r="K3584" t="s">
        <v>7791</v>
      </c>
      <c r="L3584" t="s">
        <v>7792</v>
      </c>
      <c r="M35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84" t="s">
        <v>446</v>
      </c>
      <c r="O3584" s="4">
        <v>-256927</v>
      </c>
      <c r="P3584" s="4">
        <f>IF(Table_GL_DATA_QUERY[[#This Row],[TRANSAMT]]&gt;0,Table_GL_DATA_QUERY[[#This Row],[TRANSAMT]],0)</f>
        <v>0</v>
      </c>
      <c r="Q3584" s="4">
        <f>-IF(Table_GL_DATA_QUERY[[#This Row],[TRANSAMT]]&lt;0,Table_GL_DATA_QUERY[[#This Row],[TRANSAMT]],0)</f>
        <v>256927</v>
      </c>
      <c r="R3584" t="s">
        <v>26</v>
      </c>
      <c r="S3584" t="s">
        <v>27</v>
      </c>
    </row>
    <row r="3585" spans="1:19" x14ac:dyDescent="0.25">
      <c r="A3585" s="6">
        <v>20210707</v>
      </c>
      <c r="B3585" t="s">
        <v>768</v>
      </c>
      <c r="C3585" t="s">
        <v>3682</v>
      </c>
      <c r="D3585" t="s">
        <v>7788</v>
      </c>
      <c r="E3585" t="s">
        <v>149</v>
      </c>
      <c r="F3585" t="s">
        <v>24</v>
      </c>
      <c r="G3585" t="s">
        <v>25</v>
      </c>
      <c r="H3585">
        <v>0</v>
      </c>
      <c r="I3585">
        <v>0</v>
      </c>
      <c r="J3585" t="s">
        <v>441</v>
      </c>
      <c r="K3585" t="s">
        <v>7793</v>
      </c>
      <c r="L3585" t="s">
        <v>7794</v>
      </c>
      <c r="M35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85" t="s">
        <v>446</v>
      </c>
      <c r="O3585" s="4">
        <v>-9398641</v>
      </c>
      <c r="P3585" s="4">
        <f>IF(Table_GL_DATA_QUERY[[#This Row],[TRANSAMT]]&gt;0,Table_GL_DATA_QUERY[[#This Row],[TRANSAMT]],0)</f>
        <v>0</v>
      </c>
      <c r="Q3585" s="4">
        <f>-IF(Table_GL_DATA_QUERY[[#This Row],[TRANSAMT]]&lt;0,Table_GL_DATA_QUERY[[#This Row],[TRANSAMT]],0)</f>
        <v>9398641</v>
      </c>
      <c r="R3585" t="s">
        <v>26</v>
      </c>
      <c r="S3585" t="s">
        <v>27</v>
      </c>
    </row>
    <row r="3586" spans="1:19" x14ac:dyDescent="0.25">
      <c r="A3586" s="6">
        <v>20210716</v>
      </c>
      <c r="B3586" t="s">
        <v>768</v>
      </c>
      <c r="C3586" t="s">
        <v>3682</v>
      </c>
      <c r="D3586" t="s">
        <v>6621</v>
      </c>
      <c r="E3586" t="s">
        <v>166</v>
      </c>
      <c r="F3586" t="s">
        <v>150</v>
      </c>
      <c r="G3586" t="s">
        <v>355</v>
      </c>
      <c r="H3586">
        <v>0</v>
      </c>
      <c r="I3586">
        <v>0</v>
      </c>
      <c r="J3586" t="s">
        <v>466</v>
      </c>
      <c r="K3586" t="s">
        <v>8791</v>
      </c>
      <c r="L3586" t="s">
        <v>8792</v>
      </c>
      <c r="M35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86" t="s">
        <v>8793</v>
      </c>
      <c r="O3586" s="4">
        <v>-23885</v>
      </c>
      <c r="P3586" s="4">
        <f>IF(Table_GL_DATA_QUERY[[#This Row],[TRANSAMT]]&gt;0,Table_GL_DATA_QUERY[[#This Row],[TRANSAMT]],0)</f>
        <v>0</v>
      </c>
      <c r="Q3586" s="4">
        <f>-IF(Table_GL_DATA_QUERY[[#This Row],[TRANSAMT]]&lt;0,Table_GL_DATA_QUERY[[#This Row],[TRANSAMT]],0)</f>
        <v>23885</v>
      </c>
      <c r="R3586" t="s">
        <v>26</v>
      </c>
      <c r="S3586" t="s">
        <v>27</v>
      </c>
    </row>
    <row r="3587" spans="1:19" x14ac:dyDescent="0.25">
      <c r="A3587" s="6">
        <v>20210716</v>
      </c>
      <c r="B3587" t="s">
        <v>768</v>
      </c>
      <c r="C3587" t="s">
        <v>3682</v>
      </c>
      <c r="D3587" t="s">
        <v>6621</v>
      </c>
      <c r="E3587" t="s">
        <v>167</v>
      </c>
      <c r="F3587" t="s">
        <v>24</v>
      </c>
      <c r="G3587" t="s">
        <v>355</v>
      </c>
      <c r="H3587">
        <v>0</v>
      </c>
      <c r="I3587">
        <v>0</v>
      </c>
      <c r="J3587" t="s">
        <v>466</v>
      </c>
      <c r="K3587" t="s">
        <v>8794</v>
      </c>
      <c r="L3587" t="s">
        <v>8795</v>
      </c>
      <c r="M35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87" t="s">
        <v>8796</v>
      </c>
      <c r="O3587" s="4">
        <v>-34780</v>
      </c>
      <c r="P3587" s="4">
        <f>IF(Table_GL_DATA_QUERY[[#This Row],[TRANSAMT]]&gt;0,Table_GL_DATA_QUERY[[#This Row],[TRANSAMT]],0)</f>
        <v>0</v>
      </c>
      <c r="Q3587" s="4">
        <f>-IF(Table_GL_DATA_QUERY[[#This Row],[TRANSAMT]]&lt;0,Table_GL_DATA_QUERY[[#This Row],[TRANSAMT]],0)</f>
        <v>34780</v>
      </c>
      <c r="R3587" t="s">
        <v>26</v>
      </c>
      <c r="S3587" t="s">
        <v>27</v>
      </c>
    </row>
    <row r="3588" spans="1:19" x14ac:dyDescent="0.25">
      <c r="A3588" s="6">
        <v>20210716</v>
      </c>
      <c r="B3588" t="s">
        <v>768</v>
      </c>
      <c r="C3588" t="s">
        <v>3682</v>
      </c>
      <c r="D3588" t="s">
        <v>6621</v>
      </c>
      <c r="E3588" t="s">
        <v>168</v>
      </c>
      <c r="F3588" t="s">
        <v>58</v>
      </c>
      <c r="G3588" t="s">
        <v>355</v>
      </c>
      <c r="H3588">
        <v>0</v>
      </c>
      <c r="I3588">
        <v>0</v>
      </c>
      <c r="J3588" t="s">
        <v>466</v>
      </c>
      <c r="K3588" t="s">
        <v>8797</v>
      </c>
      <c r="L3588" t="s">
        <v>8798</v>
      </c>
      <c r="M35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88" t="s">
        <v>8799</v>
      </c>
      <c r="O3588" s="4">
        <v>-10784</v>
      </c>
      <c r="P3588" s="4">
        <f>IF(Table_GL_DATA_QUERY[[#This Row],[TRANSAMT]]&gt;0,Table_GL_DATA_QUERY[[#This Row],[TRANSAMT]],0)</f>
        <v>0</v>
      </c>
      <c r="Q3588" s="4">
        <f>-IF(Table_GL_DATA_QUERY[[#This Row],[TRANSAMT]]&lt;0,Table_GL_DATA_QUERY[[#This Row],[TRANSAMT]],0)</f>
        <v>10784</v>
      </c>
      <c r="R3588" t="s">
        <v>26</v>
      </c>
      <c r="S3588" t="s">
        <v>27</v>
      </c>
    </row>
    <row r="3589" spans="1:19" x14ac:dyDescent="0.25">
      <c r="A3589" s="6">
        <v>20210716</v>
      </c>
      <c r="B3589" t="s">
        <v>768</v>
      </c>
      <c r="C3589" t="s">
        <v>3682</v>
      </c>
      <c r="D3589" t="s">
        <v>6621</v>
      </c>
      <c r="E3589" t="s">
        <v>169</v>
      </c>
      <c r="F3589" t="s">
        <v>915</v>
      </c>
      <c r="G3589" t="s">
        <v>355</v>
      </c>
      <c r="H3589">
        <v>0</v>
      </c>
      <c r="I3589">
        <v>0</v>
      </c>
      <c r="J3589" t="s">
        <v>466</v>
      </c>
      <c r="K3589" t="s">
        <v>8800</v>
      </c>
      <c r="L3589" t="s">
        <v>8801</v>
      </c>
      <c r="M35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89" t="s">
        <v>8802</v>
      </c>
      <c r="O3589" s="4">
        <v>-260654</v>
      </c>
      <c r="P3589" s="4">
        <f>IF(Table_GL_DATA_QUERY[[#This Row],[TRANSAMT]]&gt;0,Table_GL_DATA_QUERY[[#This Row],[TRANSAMT]],0)</f>
        <v>0</v>
      </c>
      <c r="Q3589" s="4">
        <f>-IF(Table_GL_DATA_QUERY[[#This Row],[TRANSAMT]]&lt;0,Table_GL_DATA_QUERY[[#This Row],[TRANSAMT]],0)</f>
        <v>260654</v>
      </c>
      <c r="R3589" t="s">
        <v>26</v>
      </c>
      <c r="S3589" t="s">
        <v>27</v>
      </c>
    </row>
    <row r="3590" spans="1:19" x14ac:dyDescent="0.25">
      <c r="A3590" s="6">
        <v>20210716</v>
      </c>
      <c r="B3590" t="s">
        <v>768</v>
      </c>
      <c r="C3590" t="s">
        <v>3682</v>
      </c>
      <c r="D3590" t="s">
        <v>6621</v>
      </c>
      <c r="E3590" t="s">
        <v>170</v>
      </c>
      <c r="F3590" t="s">
        <v>180</v>
      </c>
      <c r="G3590" t="s">
        <v>355</v>
      </c>
      <c r="H3590">
        <v>0</v>
      </c>
      <c r="I3590">
        <v>0</v>
      </c>
      <c r="J3590" t="s">
        <v>466</v>
      </c>
      <c r="K3590" t="s">
        <v>8803</v>
      </c>
      <c r="L3590" t="s">
        <v>8804</v>
      </c>
      <c r="M35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90" t="s">
        <v>8805</v>
      </c>
      <c r="O3590" s="4">
        <v>-62046</v>
      </c>
      <c r="P3590" s="4">
        <f>IF(Table_GL_DATA_QUERY[[#This Row],[TRANSAMT]]&gt;0,Table_GL_DATA_QUERY[[#This Row],[TRANSAMT]],0)</f>
        <v>0</v>
      </c>
      <c r="Q3590" s="4">
        <f>-IF(Table_GL_DATA_QUERY[[#This Row],[TRANSAMT]]&lt;0,Table_GL_DATA_QUERY[[#This Row],[TRANSAMT]],0)</f>
        <v>62046</v>
      </c>
      <c r="R3590" t="s">
        <v>26</v>
      </c>
      <c r="S3590" t="s">
        <v>27</v>
      </c>
    </row>
    <row r="3591" spans="1:19" x14ac:dyDescent="0.25">
      <c r="A3591" s="6">
        <v>20210716</v>
      </c>
      <c r="B3591" t="s">
        <v>768</v>
      </c>
      <c r="C3591" t="s">
        <v>3682</v>
      </c>
      <c r="D3591" t="s">
        <v>6621</v>
      </c>
      <c r="E3591" t="s">
        <v>172</v>
      </c>
      <c r="F3591" t="s">
        <v>3551</v>
      </c>
      <c r="G3591" t="s">
        <v>355</v>
      </c>
      <c r="H3591">
        <v>0</v>
      </c>
      <c r="I3591">
        <v>0</v>
      </c>
      <c r="J3591" t="s">
        <v>466</v>
      </c>
      <c r="K3591" t="s">
        <v>8806</v>
      </c>
      <c r="L3591" t="s">
        <v>8807</v>
      </c>
      <c r="M35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91" t="s">
        <v>8808</v>
      </c>
      <c r="O3591" s="4">
        <v>-762727</v>
      </c>
      <c r="P3591" s="4">
        <f>IF(Table_GL_DATA_QUERY[[#This Row],[TRANSAMT]]&gt;0,Table_GL_DATA_QUERY[[#This Row],[TRANSAMT]],0)</f>
        <v>0</v>
      </c>
      <c r="Q3591" s="4">
        <f>-IF(Table_GL_DATA_QUERY[[#This Row],[TRANSAMT]]&lt;0,Table_GL_DATA_QUERY[[#This Row],[TRANSAMT]],0)</f>
        <v>762727</v>
      </c>
      <c r="R3591" t="s">
        <v>26</v>
      </c>
      <c r="S3591" t="s">
        <v>27</v>
      </c>
    </row>
    <row r="3592" spans="1:19" x14ac:dyDescent="0.25">
      <c r="A3592" s="6">
        <v>20210716</v>
      </c>
      <c r="B3592" t="s">
        <v>768</v>
      </c>
      <c r="C3592" t="s">
        <v>3682</v>
      </c>
      <c r="D3592" t="s">
        <v>6621</v>
      </c>
      <c r="E3592" t="s">
        <v>173</v>
      </c>
      <c r="F3592" t="s">
        <v>58</v>
      </c>
      <c r="G3592" t="s">
        <v>355</v>
      </c>
      <c r="H3592">
        <v>0</v>
      </c>
      <c r="I3592">
        <v>0</v>
      </c>
      <c r="J3592" t="s">
        <v>466</v>
      </c>
      <c r="K3592" t="s">
        <v>8809</v>
      </c>
      <c r="L3592" t="s">
        <v>8810</v>
      </c>
      <c r="M35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92" t="s">
        <v>8811</v>
      </c>
      <c r="O3592" s="4">
        <v>-39174</v>
      </c>
      <c r="P3592" s="4">
        <f>IF(Table_GL_DATA_QUERY[[#This Row],[TRANSAMT]]&gt;0,Table_GL_DATA_QUERY[[#This Row],[TRANSAMT]],0)</f>
        <v>0</v>
      </c>
      <c r="Q3592" s="4">
        <f>-IF(Table_GL_DATA_QUERY[[#This Row],[TRANSAMT]]&lt;0,Table_GL_DATA_QUERY[[#This Row],[TRANSAMT]],0)</f>
        <v>39174</v>
      </c>
      <c r="R3592" t="s">
        <v>26</v>
      </c>
      <c r="S3592" t="s">
        <v>27</v>
      </c>
    </row>
    <row r="3593" spans="1:19" x14ac:dyDescent="0.25">
      <c r="A3593" s="6">
        <v>20210716</v>
      </c>
      <c r="B3593" t="s">
        <v>768</v>
      </c>
      <c r="C3593" t="s">
        <v>3682</v>
      </c>
      <c r="D3593" t="s">
        <v>6621</v>
      </c>
      <c r="E3593" t="s">
        <v>242</v>
      </c>
      <c r="F3593" t="s">
        <v>8812</v>
      </c>
      <c r="G3593" t="s">
        <v>355</v>
      </c>
      <c r="H3593">
        <v>0</v>
      </c>
      <c r="I3593">
        <v>0</v>
      </c>
      <c r="J3593" t="s">
        <v>466</v>
      </c>
      <c r="K3593" t="s">
        <v>8813</v>
      </c>
      <c r="L3593" t="s">
        <v>8814</v>
      </c>
      <c r="M35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93" t="s">
        <v>8815</v>
      </c>
      <c r="O3593" s="4">
        <v>-1111358</v>
      </c>
      <c r="P3593" s="4">
        <f>IF(Table_GL_DATA_QUERY[[#This Row],[TRANSAMT]]&gt;0,Table_GL_DATA_QUERY[[#This Row],[TRANSAMT]],0)</f>
        <v>0</v>
      </c>
      <c r="Q3593" s="4">
        <f>-IF(Table_GL_DATA_QUERY[[#This Row],[TRANSAMT]]&lt;0,Table_GL_DATA_QUERY[[#This Row],[TRANSAMT]],0)</f>
        <v>1111358</v>
      </c>
      <c r="R3593" t="s">
        <v>26</v>
      </c>
      <c r="S3593" t="s">
        <v>27</v>
      </c>
    </row>
    <row r="3594" spans="1:19" x14ac:dyDescent="0.25">
      <c r="A3594" s="6">
        <v>20210716</v>
      </c>
      <c r="B3594" t="s">
        <v>768</v>
      </c>
      <c r="C3594" t="s">
        <v>3682</v>
      </c>
      <c r="D3594" t="s">
        <v>6621</v>
      </c>
      <c r="E3594" t="s">
        <v>243</v>
      </c>
      <c r="F3594" t="s">
        <v>24</v>
      </c>
      <c r="G3594" t="s">
        <v>355</v>
      </c>
      <c r="H3594">
        <v>0</v>
      </c>
      <c r="I3594">
        <v>0</v>
      </c>
      <c r="J3594" t="s">
        <v>473</v>
      </c>
      <c r="K3594" t="s">
        <v>8816</v>
      </c>
      <c r="L3594" t="s">
        <v>8817</v>
      </c>
      <c r="M35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94" t="s">
        <v>8818</v>
      </c>
      <c r="O3594" s="4">
        <v>-14053</v>
      </c>
      <c r="P3594" s="4">
        <f>IF(Table_GL_DATA_QUERY[[#This Row],[TRANSAMT]]&gt;0,Table_GL_DATA_QUERY[[#This Row],[TRANSAMT]],0)</f>
        <v>0</v>
      </c>
      <c r="Q3594" s="4">
        <f>-IF(Table_GL_DATA_QUERY[[#This Row],[TRANSAMT]]&lt;0,Table_GL_DATA_QUERY[[#This Row],[TRANSAMT]],0)</f>
        <v>14053</v>
      </c>
      <c r="R3594" t="s">
        <v>26</v>
      </c>
      <c r="S3594" t="s">
        <v>27</v>
      </c>
    </row>
    <row r="3595" spans="1:19" x14ac:dyDescent="0.25">
      <c r="A3595" s="6">
        <v>20210716</v>
      </c>
      <c r="B3595" t="s">
        <v>768</v>
      </c>
      <c r="C3595" t="s">
        <v>3682</v>
      </c>
      <c r="D3595" t="s">
        <v>6621</v>
      </c>
      <c r="E3595" t="s">
        <v>46</v>
      </c>
      <c r="F3595" t="s">
        <v>52</v>
      </c>
      <c r="G3595" t="s">
        <v>355</v>
      </c>
      <c r="H3595">
        <v>0</v>
      </c>
      <c r="I3595">
        <v>0</v>
      </c>
      <c r="J3595" t="s">
        <v>473</v>
      </c>
      <c r="K3595" t="s">
        <v>8819</v>
      </c>
      <c r="L3595" t="s">
        <v>8820</v>
      </c>
      <c r="M35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95" t="s">
        <v>8821</v>
      </c>
      <c r="O3595" s="4">
        <v>-132685</v>
      </c>
      <c r="P3595" s="4">
        <f>IF(Table_GL_DATA_QUERY[[#This Row],[TRANSAMT]]&gt;0,Table_GL_DATA_QUERY[[#This Row],[TRANSAMT]],0)</f>
        <v>0</v>
      </c>
      <c r="Q3595" s="4">
        <f>-IF(Table_GL_DATA_QUERY[[#This Row],[TRANSAMT]]&lt;0,Table_GL_DATA_QUERY[[#This Row],[TRANSAMT]],0)</f>
        <v>132685</v>
      </c>
      <c r="R3595" t="s">
        <v>26</v>
      </c>
      <c r="S3595" t="s">
        <v>27</v>
      </c>
    </row>
    <row r="3596" spans="1:19" x14ac:dyDescent="0.25">
      <c r="A3596" s="6">
        <v>20210716</v>
      </c>
      <c r="B3596" t="s">
        <v>768</v>
      </c>
      <c r="C3596" t="s">
        <v>3682</v>
      </c>
      <c r="D3596" t="s">
        <v>6621</v>
      </c>
      <c r="E3596" t="s">
        <v>244</v>
      </c>
      <c r="F3596" t="s">
        <v>58</v>
      </c>
      <c r="G3596" t="s">
        <v>355</v>
      </c>
      <c r="H3596">
        <v>0</v>
      </c>
      <c r="I3596">
        <v>0</v>
      </c>
      <c r="J3596" t="s">
        <v>473</v>
      </c>
      <c r="K3596" t="s">
        <v>8822</v>
      </c>
      <c r="L3596" t="s">
        <v>8823</v>
      </c>
      <c r="M35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96" t="s">
        <v>8824</v>
      </c>
      <c r="O3596" s="4">
        <v>-15300</v>
      </c>
      <c r="P3596" s="4">
        <f>IF(Table_GL_DATA_QUERY[[#This Row],[TRANSAMT]]&gt;0,Table_GL_DATA_QUERY[[#This Row],[TRANSAMT]],0)</f>
        <v>0</v>
      </c>
      <c r="Q3596" s="4">
        <f>-IF(Table_GL_DATA_QUERY[[#This Row],[TRANSAMT]]&lt;0,Table_GL_DATA_QUERY[[#This Row],[TRANSAMT]],0)</f>
        <v>15300</v>
      </c>
      <c r="R3596" t="s">
        <v>26</v>
      </c>
      <c r="S3596" t="s">
        <v>27</v>
      </c>
    </row>
    <row r="3597" spans="1:19" x14ac:dyDescent="0.25">
      <c r="A3597" s="6">
        <v>20210716</v>
      </c>
      <c r="B3597" t="s">
        <v>768</v>
      </c>
      <c r="C3597" t="s">
        <v>3682</v>
      </c>
      <c r="D3597" t="s">
        <v>6621</v>
      </c>
      <c r="E3597" t="s">
        <v>245</v>
      </c>
      <c r="F3597" t="s">
        <v>24</v>
      </c>
      <c r="G3597" t="s">
        <v>355</v>
      </c>
      <c r="H3597">
        <v>0</v>
      </c>
      <c r="I3597">
        <v>0</v>
      </c>
      <c r="J3597" t="s">
        <v>473</v>
      </c>
      <c r="K3597" t="s">
        <v>8825</v>
      </c>
      <c r="L3597" t="s">
        <v>8826</v>
      </c>
      <c r="M35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97" t="s">
        <v>8827</v>
      </c>
      <c r="O3597" s="4">
        <v>-15532</v>
      </c>
      <c r="P3597" s="4">
        <f>IF(Table_GL_DATA_QUERY[[#This Row],[TRANSAMT]]&gt;0,Table_GL_DATA_QUERY[[#This Row],[TRANSAMT]],0)</f>
        <v>0</v>
      </c>
      <c r="Q3597" s="4">
        <f>-IF(Table_GL_DATA_QUERY[[#This Row],[TRANSAMT]]&lt;0,Table_GL_DATA_QUERY[[#This Row],[TRANSAMT]],0)</f>
        <v>15532</v>
      </c>
      <c r="R3597" t="s">
        <v>26</v>
      </c>
      <c r="S3597" t="s">
        <v>27</v>
      </c>
    </row>
    <row r="3598" spans="1:19" x14ac:dyDescent="0.25">
      <c r="A3598" s="6">
        <v>20210716</v>
      </c>
      <c r="B3598" t="s">
        <v>768</v>
      </c>
      <c r="C3598" t="s">
        <v>3682</v>
      </c>
      <c r="D3598" t="s">
        <v>6621</v>
      </c>
      <c r="E3598" t="s">
        <v>246</v>
      </c>
      <c r="F3598" t="s">
        <v>1473</v>
      </c>
      <c r="G3598" t="s">
        <v>355</v>
      </c>
      <c r="H3598">
        <v>0</v>
      </c>
      <c r="I3598">
        <v>0</v>
      </c>
      <c r="J3598" t="s">
        <v>473</v>
      </c>
      <c r="K3598" t="s">
        <v>8828</v>
      </c>
      <c r="L3598" t="s">
        <v>8829</v>
      </c>
      <c r="M35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98" t="s">
        <v>8830</v>
      </c>
      <c r="O3598" s="4">
        <v>-948364</v>
      </c>
      <c r="P3598" s="4">
        <f>IF(Table_GL_DATA_QUERY[[#This Row],[TRANSAMT]]&gt;0,Table_GL_DATA_QUERY[[#This Row],[TRANSAMT]],0)</f>
        <v>0</v>
      </c>
      <c r="Q3598" s="4">
        <f>-IF(Table_GL_DATA_QUERY[[#This Row],[TRANSAMT]]&lt;0,Table_GL_DATA_QUERY[[#This Row],[TRANSAMT]],0)</f>
        <v>948364</v>
      </c>
      <c r="R3598" t="s">
        <v>26</v>
      </c>
      <c r="S3598" t="s">
        <v>27</v>
      </c>
    </row>
    <row r="3599" spans="1:19" x14ac:dyDescent="0.25">
      <c r="A3599" s="6">
        <v>20210716</v>
      </c>
      <c r="B3599" t="s">
        <v>768</v>
      </c>
      <c r="C3599" t="s">
        <v>3682</v>
      </c>
      <c r="D3599" t="s">
        <v>6621</v>
      </c>
      <c r="E3599" t="s">
        <v>261</v>
      </c>
      <c r="F3599" t="s">
        <v>8831</v>
      </c>
      <c r="G3599" t="s">
        <v>355</v>
      </c>
      <c r="H3599">
        <v>0</v>
      </c>
      <c r="I3599">
        <v>0</v>
      </c>
      <c r="J3599" t="s">
        <v>473</v>
      </c>
      <c r="K3599" t="s">
        <v>8832</v>
      </c>
      <c r="L3599" t="s">
        <v>8833</v>
      </c>
      <c r="M35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599" t="s">
        <v>8834</v>
      </c>
      <c r="O3599" s="4">
        <v>-259220</v>
      </c>
      <c r="P3599" s="4">
        <f>IF(Table_GL_DATA_QUERY[[#This Row],[TRANSAMT]]&gt;0,Table_GL_DATA_QUERY[[#This Row],[TRANSAMT]],0)</f>
        <v>0</v>
      </c>
      <c r="Q3599" s="4">
        <f>-IF(Table_GL_DATA_QUERY[[#This Row],[TRANSAMT]]&lt;0,Table_GL_DATA_QUERY[[#This Row],[TRANSAMT]],0)</f>
        <v>259220</v>
      </c>
      <c r="R3599" t="s">
        <v>26</v>
      </c>
      <c r="S3599" t="s">
        <v>27</v>
      </c>
    </row>
    <row r="3600" spans="1:19" x14ac:dyDescent="0.25">
      <c r="A3600" s="6">
        <v>20210716</v>
      </c>
      <c r="B3600" t="s">
        <v>768</v>
      </c>
      <c r="C3600" t="s">
        <v>3682</v>
      </c>
      <c r="D3600" t="s">
        <v>6621</v>
      </c>
      <c r="E3600" t="s">
        <v>262</v>
      </c>
      <c r="F3600" t="s">
        <v>24</v>
      </c>
      <c r="G3600" t="s">
        <v>355</v>
      </c>
      <c r="H3600">
        <v>0</v>
      </c>
      <c r="I3600">
        <v>0</v>
      </c>
      <c r="J3600" t="s">
        <v>468</v>
      </c>
      <c r="K3600" t="s">
        <v>8835</v>
      </c>
      <c r="L3600" t="s">
        <v>8836</v>
      </c>
      <c r="M36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00" t="s">
        <v>8837</v>
      </c>
      <c r="O3600" s="4">
        <v>-12360</v>
      </c>
      <c r="P3600" s="4">
        <f>IF(Table_GL_DATA_QUERY[[#This Row],[TRANSAMT]]&gt;0,Table_GL_DATA_QUERY[[#This Row],[TRANSAMT]],0)</f>
        <v>0</v>
      </c>
      <c r="Q3600" s="4">
        <f>-IF(Table_GL_DATA_QUERY[[#This Row],[TRANSAMT]]&lt;0,Table_GL_DATA_QUERY[[#This Row],[TRANSAMT]],0)</f>
        <v>12360</v>
      </c>
      <c r="R3600" t="s">
        <v>26</v>
      </c>
      <c r="S3600" t="s">
        <v>27</v>
      </c>
    </row>
    <row r="3601" spans="1:19" x14ac:dyDescent="0.25">
      <c r="A3601" s="6">
        <v>20210716</v>
      </c>
      <c r="B3601" t="s">
        <v>768</v>
      </c>
      <c r="C3601" t="s">
        <v>3682</v>
      </c>
      <c r="D3601" t="s">
        <v>6621</v>
      </c>
      <c r="E3601" t="s">
        <v>263</v>
      </c>
      <c r="F3601" t="s">
        <v>24</v>
      </c>
      <c r="G3601" t="s">
        <v>355</v>
      </c>
      <c r="H3601">
        <v>0</v>
      </c>
      <c r="I3601">
        <v>0</v>
      </c>
      <c r="J3601" t="s">
        <v>468</v>
      </c>
      <c r="K3601" t="s">
        <v>8838</v>
      </c>
      <c r="L3601" t="s">
        <v>8839</v>
      </c>
      <c r="M36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01" t="s">
        <v>8840</v>
      </c>
      <c r="O3601" s="4">
        <v>-18444</v>
      </c>
      <c r="P3601" s="4">
        <f>IF(Table_GL_DATA_QUERY[[#This Row],[TRANSAMT]]&gt;0,Table_GL_DATA_QUERY[[#This Row],[TRANSAMT]],0)</f>
        <v>0</v>
      </c>
      <c r="Q3601" s="4">
        <f>-IF(Table_GL_DATA_QUERY[[#This Row],[TRANSAMT]]&lt;0,Table_GL_DATA_QUERY[[#This Row],[TRANSAMT]],0)</f>
        <v>18444</v>
      </c>
      <c r="R3601" t="s">
        <v>26</v>
      </c>
      <c r="S3601" t="s">
        <v>27</v>
      </c>
    </row>
    <row r="3602" spans="1:19" x14ac:dyDescent="0.25">
      <c r="A3602" s="6">
        <v>20210716</v>
      </c>
      <c r="B3602" t="s">
        <v>768</v>
      </c>
      <c r="C3602" t="s">
        <v>3682</v>
      </c>
      <c r="D3602" t="s">
        <v>6621</v>
      </c>
      <c r="E3602" t="s">
        <v>264</v>
      </c>
      <c r="F3602" t="s">
        <v>24</v>
      </c>
      <c r="G3602" t="s">
        <v>355</v>
      </c>
      <c r="H3602">
        <v>0</v>
      </c>
      <c r="I3602">
        <v>0</v>
      </c>
      <c r="J3602" t="s">
        <v>468</v>
      </c>
      <c r="K3602" t="s">
        <v>8841</v>
      </c>
      <c r="L3602" t="s">
        <v>8842</v>
      </c>
      <c r="M36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02" t="s">
        <v>8843</v>
      </c>
      <c r="O3602" s="4">
        <v>-35316</v>
      </c>
      <c r="P3602" s="4">
        <f>IF(Table_GL_DATA_QUERY[[#This Row],[TRANSAMT]]&gt;0,Table_GL_DATA_QUERY[[#This Row],[TRANSAMT]],0)</f>
        <v>0</v>
      </c>
      <c r="Q3602" s="4">
        <f>-IF(Table_GL_DATA_QUERY[[#This Row],[TRANSAMT]]&lt;0,Table_GL_DATA_QUERY[[#This Row],[TRANSAMT]],0)</f>
        <v>35316</v>
      </c>
      <c r="R3602" t="s">
        <v>26</v>
      </c>
      <c r="S3602" t="s">
        <v>27</v>
      </c>
    </row>
    <row r="3603" spans="1:19" x14ac:dyDescent="0.25">
      <c r="A3603" s="6">
        <v>20210716</v>
      </c>
      <c r="B3603" t="s">
        <v>768</v>
      </c>
      <c r="C3603" t="s">
        <v>3682</v>
      </c>
      <c r="D3603" t="s">
        <v>6621</v>
      </c>
      <c r="E3603" t="s">
        <v>265</v>
      </c>
      <c r="F3603" t="s">
        <v>45</v>
      </c>
      <c r="G3603" t="s">
        <v>355</v>
      </c>
      <c r="H3603">
        <v>0</v>
      </c>
      <c r="I3603">
        <v>0</v>
      </c>
      <c r="J3603" t="s">
        <v>468</v>
      </c>
      <c r="K3603" t="s">
        <v>8844</v>
      </c>
      <c r="L3603" t="s">
        <v>8845</v>
      </c>
      <c r="M36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03" t="s">
        <v>8846</v>
      </c>
      <c r="O3603" s="4">
        <v>-59537</v>
      </c>
      <c r="P3603" s="4">
        <f>IF(Table_GL_DATA_QUERY[[#This Row],[TRANSAMT]]&gt;0,Table_GL_DATA_QUERY[[#This Row],[TRANSAMT]],0)</f>
        <v>0</v>
      </c>
      <c r="Q3603" s="4">
        <f>-IF(Table_GL_DATA_QUERY[[#This Row],[TRANSAMT]]&lt;0,Table_GL_DATA_QUERY[[#This Row],[TRANSAMT]],0)</f>
        <v>59537</v>
      </c>
      <c r="R3603" t="s">
        <v>26</v>
      </c>
      <c r="S3603" t="s">
        <v>27</v>
      </c>
    </row>
    <row r="3604" spans="1:19" x14ac:dyDescent="0.25">
      <c r="A3604" s="6">
        <v>20210716</v>
      </c>
      <c r="B3604" t="s">
        <v>768</v>
      </c>
      <c r="C3604" t="s">
        <v>3682</v>
      </c>
      <c r="D3604" t="s">
        <v>6621</v>
      </c>
      <c r="E3604" t="s">
        <v>266</v>
      </c>
      <c r="F3604" t="s">
        <v>24</v>
      </c>
      <c r="G3604" t="s">
        <v>355</v>
      </c>
      <c r="H3604">
        <v>0</v>
      </c>
      <c r="I3604">
        <v>0</v>
      </c>
      <c r="J3604" t="s">
        <v>468</v>
      </c>
      <c r="K3604" t="s">
        <v>8847</v>
      </c>
      <c r="L3604" t="s">
        <v>8848</v>
      </c>
      <c r="M36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04" t="s">
        <v>8849</v>
      </c>
      <c r="O3604" s="4">
        <v>-16996</v>
      </c>
      <c r="P3604" s="4">
        <f>IF(Table_GL_DATA_QUERY[[#This Row],[TRANSAMT]]&gt;0,Table_GL_DATA_QUERY[[#This Row],[TRANSAMT]],0)</f>
        <v>0</v>
      </c>
      <c r="Q3604" s="4">
        <f>-IF(Table_GL_DATA_QUERY[[#This Row],[TRANSAMT]]&lt;0,Table_GL_DATA_QUERY[[#This Row],[TRANSAMT]],0)</f>
        <v>16996</v>
      </c>
      <c r="R3604" t="s">
        <v>26</v>
      </c>
      <c r="S3604" t="s">
        <v>27</v>
      </c>
    </row>
    <row r="3605" spans="1:19" x14ac:dyDescent="0.25">
      <c r="A3605" s="6">
        <v>20210716</v>
      </c>
      <c r="B3605" t="s">
        <v>768</v>
      </c>
      <c r="C3605" t="s">
        <v>3682</v>
      </c>
      <c r="D3605" t="s">
        <v>6621</v>
      </c>
      <c r="E3605" t="s">
        <v>267</v>
      </c>
      <c r="F3605" t="s">
        <v>8850</v>
      </c>
      <c r="G3605" t="s">
        <v>355</v>
      </c>
      <c r="H3605">
        <v>0</v>
      </c>
      <c r="I3605">
        <v>0</v>
      </c>
      <c r="J3605" t="s">
        <v>468</v>
      </c>
      <c r="K3605" t="s">
        <v>8847</v>
      </c>
      <c r="L3605" t="s">
        <v>8851</v>
      </c>
      <c r="M36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05" t="s">
        <v>8852</v>
      </c>
      <c r="O3605" s="4">
        <v>-305241</v>
      </c>
      <c r="P3605" s="4">
        <f>IF(Table_GL_DATA_QUERY[[#This Row],[TRANSAMT]]&gt;0,Table_GL_DATA_QUERY[[#This Row],[TRANSAMT]],0)</f>
        <v>0</v>
      </c>
      <c r="Q3605" s="4">
        <f>-IF(Table_GL_DATA_QUERY[[#This Row],[TRANSAMT]]&lt;0,Table_GL_DATA_QUERY[[#This Row],[TRANSAMT]],0)</f>
        <v>305241</v>
      </c>
      <c r="R3605" t="s">
        <v>26</v>
      </c>
      <c r="S3605" t="s">
        <v>27</v>
      </c>
    </row>
    <row r="3606" spans="1:19" x14ac:dyDescent="0.25">
      <c r="A3606" s="6">
        <v>20210716</v>
      </c>
      <c r="B3606" t="s">
        <v>768</v>
      </c>
      <c r="C3606" t="s">
        <v>3682</v>
      </c>
      <c r="D3606" t="s">
        <v>6621</v>
      </c>
      <c r="E3606" t="s">
        <v>268</v>
      </c>
      <c r="F3606" t="s">
        <v>930</v>
      </c>
      <c r="G3606" t="s">
        <v>355</v>
      </c>
      <c r="H3606">
        <v>0</v>
      </c>
      <c r="I3606">
        <v>0</v>
      </c>
      <c r="J3606" t="s">
        <v>468</v>
      </c>
      <c r="K3606" t="s">
        <v>8847</v>
      </c>
      <c r="L3606" t="s">
        <v>8853</v>
      </c>
      <c r="M36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06" t="s">
        <v>8854</v>
      </c>
      <c r="O3606" s="4">
        <v>-1250261</v>
      </c>
      <c r="P3606" s="4">
        <f>IF(Table_GL_DATA_QUERY[[#This Row],[TRANSAMT]]&gt;0,Table_GL_DATA_QUERY[[#This Row],[TRANSAMT]],0)</f>
        <v>0</v>
      </c>
      <c r="Q3606" s="4">
        <f>-IF(Table_GL_DATA_QUERY[[#This Row],[TRANSAMT]]&lt;0,Table_GL_DATA_QUERY[[#This Row],[TRANSAMT]],0)</f>
        <v>1250261</v>
      </c>
      <c r="R3606" t="s">
        <v>26</v>
      </c>
      <c r="S3606" t="s">
        <v>27</v>
      </c>
    </row>
    <row r="3607" spans="1:19" x14ac:dyDescent="0.25">
      <c r="A3607" s="6">
        <v>20210717</v>
      </c>
      <c r="B3607" t="s">
        <v>768</v>
      </c>
      <c r="C3607" t="s">
        <v>3682</v>
      </c>
      <c r="D3607" t="s">
        <v>6621</v>
      </c>
      <c r="E3607" t="s">
        <v>269</v>
      </c>
      <c r="F3607" t="s">
        <v>932</v>
      </c>
      <c r="G3607" t="s">
        <v>355</v>
      </c>
      <c r="H3607">
        <v>0</v>
      </c>
      <c r="I3607">
        <v>0</v>
      </c>
      <c r="J3607" t="s">
        <v>441</v>
      </c>
      <c r="K3607" t="s">
        <v>8855</v>
      </c>
      <c r="L3607" t="s">
        <v>8856</v>
      </c>
      <c r="M36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07" t="s">
        <v>8857</v>
      </c>
      <c r="O3607" s="4">
        <v>-192856</v>
      </c>
      <c r="P3607" s="4">
        <f>IF(Table_GL_DATA_QUERY[[#This Row],[TRANSAMT]]&gt;0,Table_GL_DATA_QUERY[[#This Row],[TRANSAMT]],0)</f>
        <v>0</v>
      </c>
      <c r="Q3607" s="4">
        <f>-IF(Table_GL_DATA_QUERY[[#This Row],[TRANSAMT]]&lt;0,Table_GL_DATA_QUERY[[#This Row],[TRANSAMT]],0)</f>
        <v>192856</v>
      </c>
      <c r="R3607" t="s">
        <v>26</v>
      </c>
      <c r="S3607" t="s">
        <v>27</v>
      </c>
    </row>
    <row r="3608" spans="1:19" x14ac:dyDescent="0.25">
      <c r="A3608" s="6">
        <v>20210705</v>
      </c>
      <c r="B3608" t="s">
        <v>768</v>
      </c>
      <c r="C3608" t="s">
        <v>3682</v>
      </c>
      <c r="D3608" t="s">
        <v>6311</v>
      </c>
      <c r="E3608" t="s">
        <v>39</v>
      </c>
      <c r="F3608" t="s">
        <v>24</v>
      </c>
      <c r="G3608" t="s">
        <v>230</v>
      </c>
      <c r="H3608">
        <v>0</v>
      </c>
      <c r="I3608">
        <v>0</v>
      </c>
      <c r="J3608" t="s">
        <v>61</v>
      </c>
      <c r="K3608" t="s">
        <v>7310</v>
      </c>
      <c r="L3608" t="s">
        <v>7311</v>
      </c>
      <c r="M36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08" t="s">
        <v>141</v>
      </c>
      <c r="O3608" s="4">
        <v>27354</v>
      </c>
      <c r="P3608" s="4">
        <f>IF(Table_GL_DATA_QUERY[[#This Row],[TRANSAMT]]&gt;0,Table_GL_DATA_QUERY[[#This Row],[TRANSAMT]],0)</f>
        <v>27354</v>
      </c>
      <c r="Q3608" s="4">
        <f>-IF(Table_GL_DATA_QUERY[[#This Row],[TRANSAMT]]&lt;0,Table_GL_DATA_QUERY[[#This Row],[TRANSAMT]],0)</f>
        <v>0</v>
      </c>
      <c r="R3608" t="s">
        <v>31</v>
      </c>
      <c r="S3608" t="s">
        <v>43</v>
      </c>
    </row>
    <row r="3609" spans="1:19" x14ac:dyDescent="0.25">
      <c r="A3609" s="6">
        <v>20210705</v>
      </c>
      <c r="B3609" t="s">
        <v>768</v>
      </c>
      <c r="C3609" t="s">
        <v>3682</v>
      </c>
      <c r="D3609" t="s">
        <v>6311</v>
      </c>
      <c r="E3609" t="s">
        <v>32</v>
      </c>
      <c r="F3609" t="s">
        <v>41</v>
      </c>
      <c r="G3609" t="s">
        <v>230</v>
      </c>
      <c r="H3609">
        <v>0</v>
      </c>
      <c r="I3609">
        <v>0</v>
      </c>
      <c r="J3609" t="s">
        <v>61</v>
      </c>
      <c r="K3609" t="s">
        <v>782</v>
      </c>
      <c r="L3609" t="s">
        <v>7312</v>
      </c>
      <c r="M36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000010702616</v>
      </c>
      <c r="N3609" t="s">
        <v>7313</v>
      </c>
      <c r="O3609" s="4">
        <v>33093.699999999997</v>
      </c>
      <c r="P3609" s="4">
        <f>IF(Table_GL_DATA_QUERY[[#This Row],[TRANSAMT]]&gt;0,Table_GL_DATA_QUERY[[#This Row],[TRANSAMT]],0)</f>
        <v>33093.699999999997</v>
      </c>
      <c r="Q3609" s="4">
        <f>-IF(Table_GL_DATA_QUERY[[#This Row],[TRANSAMT]]&lt;0,Table_GL_DATA_QUERY[[#This Row],[TRANSAMT]],0)</f>
        <v>0</v>
      </c>
      <c r="R3609" t="s">
        <v>31</v>
      </c>
      <c r="S3609" t="s">
        <v>27</v>
      </c>
    </row>
    <row r="3610" spans="1:19" x14ac:dyDescent="0.25">
      <c r="A3610" s="6">
        <v>20210705</v>
      </c>
      <c r="B3610" t="s">
        <v>768</v>
      </c>
      <c r="C3610" t="s">
        <v>3682</v>
      </c>
      <c r="D3610" t="s">
        <v>6311</v>
      </c>
      <c r="E3610" t="s">
        <v>33</v>
      </c>
      <c r="F3610" t="s">
        <v>41</v>
      </c>
      <c r="G3610" t="s">
        <v>230</v>
      </c>
      <c r="H3610">
        <v>0</v>
      </c>
      <c r="I3610">
        <v>0</v>
      </c>
      <c r="J3610" t="s">
        <v>61</v>
      </c>
      <c r="K3610" t="s">
        <v>6192</v>
      </c>
      <c r="L3610" t="s">
        <v>7314</v>
      </c>
      <c r="M36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000010704744</v>
      </c>
      <c r="N3610" t="s">
        <v>7315</v>
      </c>
      <c r="O3610" s="4">
        <v>23116</v>
      </c>
      <c r="P3610" s="4">
        <f>IF(Table_GL_DATA_QUERY[[#This Row],[TRANSAMT]]&gt;0,Table_GL_DATA_QUERY[[#This Row],[TRANSAMT]],0)</f>
        <v>23116</v>
      </c>
      <c r="Q3610" s="4">
        <f>-IF(Table_GL_DATA_QUERY[[#This Row],[TRANSAMT]]&lt;0,Table_GL_DATA_QUERY[[#This Row],[TRANSAMT]],0)</f>
        <v>0</v>
      </c>
      <c r="R3610" t="s">
        <v>31</v>
      </c>
      <c r="S3610" t="s">
        <v>27</v>
      </c>
    </row>
    <row r="3611" spans="1:19" x14ac:dyDescent="0.25">
      <c r="A3611" s="6">
        <v>20210705</v>
      </c>
      <c r="B3611" t="s">
        <v>768</v>
      </c>
      <c r="C3611" t="s">
        <v>3682</v>
      </c>
      <c r="D3611" t="s">
        <v>6311</v>
      </c>
      <c r="E3611" t="s">
        <v>367</v>
      </c>
      <c r="F3611" t="s">
        <v>41</v>
      </c>
      <c r="G3611" t="s">
        <v>230</v>
      </c>
      <c r="H3611">
        <v>0</v>
      </c>
      <c r="I3611">
        <v>0</v>
      </c>
      <c r="J3611" t="s">
        <v>61</v>
      </c>
      <c r="K3611" t="s">
        <v>6192</v>
      </c>
      <c r="L3611" t="s">
        <v>7316</v>
      </c>
      <c r="M36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000010704744</v>
      </c>
      <c r="N3611" t="s">
        <v>7317</v>
      </c>
      <c r="O3611" s="4">
        <v>91753</v>
      </c>
      <c r="P3611" s="4">
        <f>IF(Table_GL_DATA_QUERY[[#This Row],[TRANSAMT]]&gt;0,Table_GL_DATA_QUERY[[#This Row],[TRANSAMT]],0)</f>
        <v>91753</v>
      </c>
      <c r="Q3611" s="4">
        <f>-IF(Table_GL_DATA_QUERY[[#This Row],[TRANSAMT]]&lt;0,Table_GL_DATA_QUERY[[#This Row],[TRANSAMT]],0)</f>
        <v>0</v>
      </c>
      <c r="R3611" t="s">
        <v>31</v>
      </c>
      <c r="S3611" t="s">
        <v>27</v>
      </c>
    </row>
    <row r="3612" spans="1:19" x14ac:dyDescent="0.25">
      <c r="A3612" s="6">
        <v>20210705</v>
      </c>
      <c r="B3612" t="s">
        <v>768</v>
      </c>
      <c r="C3612" t="s">
        <v>3682</v>
      </c>
      <c r="D3612" t="s">
        <v>6311</v>
      </c>
      <c r="E3612" t="s">
        <v>368</v>
      </c>
      <c r="F3612" t="s">
        <v>41</v>
      </c>
      <c r="G3612" t="s">
        <v>230</v>
      </c>
      <c r="H3612">
        <v>0</v>
      </c>
      <c r="I3612">
        <v>0</v>
      </c>
      <c r="J3612" t="s">
        <v>61</v>
      </c>
      <c r="K3612" t="s">
        <v>240</v>
      </c>
      <c r="L3612" t="s">
        <v>7318</v>
      </c>
      <c r="M36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12" t="s">
        <v>7319</v>
      </c>
      <c r="O3612" s="4">
        <v>88769</v>
      </c>
      <c r="P3612" s="4">
        <f>IF(Table_GL_DATA_QUERY[[#This Row],[TRANSAMT]]&gt;0,Table_GL_DATA_QUERY[[#This Row],[TRANSAMT]],0)</f>
        <v>88769</v>
      </c>
      <c r="Q3612" s="4">
        <f>-IF(Table_GL_DATA_QUERY[[#This Row],[TRANSAMT]]&lt;0,Table_GL_DATA_QUERY[[#This Row],[TRANSAMT]],0)</f>
        <v>0</v>
      </c>
      <c r="R3612" t="s">
        <v>31</v>
      </c>
      <c r="S3612" t="s">
        <v>27</v>
      </c>
    </row>
    <row r="3613" spans="1:19" x14ac:dyDescent="0.25">
      <c r="A3613" s="6">
        <v>20210705</v>
      </c>
      <c r="B3613" t="s">
        <v>768</v>
      </c>
      <c r="C3613" t="s">
        <v>3682</v>
      </c>
      <c r="D3613" t="s">
        <v>6311</v>
      </c>
      <c r="E3613" t="s">
        <v>369</v>
      </c>
      <c r="F3613" t="s">
        <v>24</v>
      </c>
      <c r="G3613" t="s">
        <v>230</v>
      </c>
      <c r="H3613">
        <v>0</v>
      </c>
      <c r="I3613">
        <v>0</v>
      </c>
      <c r="J3613" t="s">
        <v>61</v>
      </c>
      <c r="K3613" t="s">
        <v>7320</v>
      </c>
      <c r="L3613" t="s">
        <v>7321</v>
      </c>
      <c r="M36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13" t="s">
        <v>1344</v>
      </c>
      <c r="O3613" s="4">
        <v>11600</v>
      </c>
      <c r="P3613" s="4">
        <f>IF(Table_GL_DATA_QUERY[[#This Row],[TRANSAMT]]&gt;0,Table_GL_DATA_QUERY[[#This Row],[TRANSAMT]],0)</f>
        <v>11600</v>
      </c>
      <c r="Q3613" s="4">
        <f>-IF(Table_GL_DATA_QUERY[[#This Row],[TRANSAMT]]&lt;0,Table_GL_DATA_QUERY[[#This Row],[TRANSAMT]],0)</f>
        <v>0</v>
      </c>
      <c r="R3613" t="s">
        <v>31</v>
      </c>
      <c r="S3613" t="s">
        <v>43</v>
      </c>
    </row>
    <row r="3614" spans="1:19" x14ac:dyDescent="0.25">
      <c r="A3614" s="6">
        <v>20210705</v>
      </c>
      <c r="B3614" t="s">
        <v>768</v>
      </c>
      <c r="C3614" t="s">
        <v>3682</v>
      </c>
      <c r="D3614" t="s">
        <v>6311</v>
      </c>
      <c r="E3614" t="s">
        <v>95</v>
      </c>
      <c r="F3614" t="s">
        <v>41</v>
      </c>
      <c r="G3614" t="s">
        <v>230</v>
      </c>
      <c r="H3614">
        <v>0</v>
      </c>
      <c r="I3614">
        <v>0</v>
      </c>
      <c r="J3614" t="s">
        <v>61</v>
      </c>
      <c r="K3614" t="s">
        <v>4657</v>
      </c>
      <c r="L3614" t="s">
        <v>7322</v>
      </c>
      <c r="M36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000010702611</v>
      </c>
      <c r="N3614" t="s">
        <v>7323</v>
      </c>
      <c r="O3614" s="4">
        <v>28950.55</v>
      </c>
      <c r="P3614" s="4">
        <f>IF(Table_GL_DATA_QUERY[[#This Row],[TRANSAMT]]&gt;0,Table_GL_DATA_QUERY[[#This Row],[TRANSAMT]],0)</f>
        <v>28950.55</v>
      </c>
      <c r="Q3614" s="4">
        <f>-IF(Table_GL_DATA_QUERY[[#This Row],[TRANSAMT]]&lt;0,Table_GL_DATA_QUERY[[#This Row],[TRANSAMT]],0)</f>
        <v>0</v>
      </c>
      <c r="R3614" t="s">
        <v>31</v>
      </c>
      <c r="S3614" t="s">
        <v>27</v>
      </c>
    </row>
    <row r="3615" spans="1:19" x14ac:dyDescent="0.25">
      <c r="A3615" s="6">
        <v>20210705</v>
      </c>
      <c r="B3615" t="s">
        <v>768</v>
      </c>
      <c r="C3615" t="s">
        <v>3682</v>
      </c>
      <c r="D3615" t="s">
        <v>6311</v>
      </c>
      <c r="E3615" t="s">
        <v>174</v>
      </c>
      <c r="F3615" t="s">
        <v>24</v>
      </c>
      <c r="G3615" t="s">
        <v>230</v>
      </c>
      <c r="H3615">
        <v>0</v>
      </c>
      <c r="I3615">
        <v>0</v>
      </c>
      <c r="J3615" t="s">
        <v>61</v>
      </c>
      <c r="K3615" t="s">
        <v>277</v>
      </c>
      <c r="L3615" t="s">
        <v>7324</v>
      </c>
      <c r="M36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15" t="s">
        <v>3482</v>
      </c>
      <c r="O3615" s="4">
        <v>2453876</v>
      </c>
      <c r="P3615" s="4">
        <f>IF(Table_GL_DATA_QUERY[[#This Row],[TRANSAMT]]&gt;0,Table_GL_DATA_QUERY[[#This Row],[TRANSAMT]],0)</f>
        <v>2453876</v>
      </c>
      <c r="Q3615" s="4">
        <f>-IF(Table_GL_DATA_QUERY[[#This Row],[TRANSAMT]]&lt;0,Table_GL_DATA_QUERY[[#This Row],[TRANSAMT]],0)</f>
        <v>0</v>
      </c>
      <c r="R3615" t="s">
        <v>31</v>
      </c>
      <c r="S3615" t="s">
        <v>43</v>
      </c>
    </row>
    <row r="3616" spans="1:19" x14ac:dyDescent="0.25">
      <c r="A3616" s="6">
        <v>20210705</v>
      </c>
      <c r="B3616" t="s">
        <v>768</v>
      </c>
      <c r="C3616" t="s">
        <v>3682</v>
      </c>
      <c r="D3616" t="s">
        <v>6311</v>
      </c>
      <c r="E3616" t="s">
        <v>175</v>
      </c>
      <c r="F3616" t="s">
        <v>359</v>
      </c>
      <c r="G3616" t="s">
        <v>230</v>
      </c>
      <c r="H3616">
        <v>0</v>
      </c>
      <c r="I3616">
        <v>0</v>
      </c>
      <c r="J3616" t="s">
        <v>61</v>
      </c>
      <c r="K3616" t="s">
        <v>3348</v>
      </c>
      <c r="L3616" t="s">
        <v>7325</v>
      </c>
      <c r="M36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16" t="s">
        <v>7326</v>
      </c>
      <c r="O3616" s="4">
        <v>4205501.08</v>
      </c>
      <c r="P3616" s="4">
        <f>IF(Table_GL_DATA_QUERY[[#This Row],[TRANSAMT]]&gt;0,Table_GL_DATA_QUERY[[#This Row],[TRANSAMT]],0)</f>
        <v>4205501.08</v>
      </c>
      <c r="Q3616" s="4">
        <f>-IF(Table_GL_DATA_QUERY[[#This Row],[TRANSAMT]]&lt;0,Table_GL_DATA_QUERY[[#This Row],[TRANSAMT]],0)</f>
        <v>0</v>
      </c>
      <c r="R3616" t="s">
        <v>31</v>
      </c>
      <c r="S3616" t="s">
        <v>27</v>
      </c>
    </row>
    <row r="3617" spans="1:19" x14ac:dyDescent="0.25">
      <c r="A3617" s="6">
        <v>20210705</v>
      </c>
      <c r="B3617" t="s">
        <v>768</v>
      </c>
      <c r="C3617" t="s">
        <v>3682</v>
      </c>
      <c r="D3617" t="s">
        <v>6311</v>
      </c>
      <c r="E3617" t="s">
        <v>176</v>
      </c>
      <c r="F3617" t="s">
        <v>24</v>
      </c>
      <c r="G3617" t="s">
        <v>230</v>
      </c>
      <c r="H3617">
        <v>0</v>
      </c>
      <c r="I3617">
        <v>0</v>
      </c>
      <c r="J3617" t="s">
        <v>61</v>
      </c>
      <c r="K3617" t="s">
        <v>1059</v>
      </c>
      <c r="L3617" t="s">
        <v>7327</v>
      </c>
      <c r="M36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17" t="s">
        <v>1060</v>
      </c>
      <c r="O3617" s="4">
        <v>70992.03</v>
      </c>
      <c r="P3617" s="4">
        <f>IF(Table_GL_DATA_QUERY[[#This Row],[TRANSAMT]]&gt;0,Table_GL_DATA_QUERY[[#This Row],[TRANSAMT]],0)</f>
        <v>70992.03</v>
      </c>
      <c r="Q3617" s="4">
        <f>-IF(Table_GL_DATA_QUERY[[#This Row],[TRANSAMT]]&lt;0,Table_GL_DATA_QUERY[[#This Row],[TRANSAMT]],0)</f>
        <v>0</v>
      </c>
      <c r="R3617" t="s">
        <v>31</v>
      </c>
      <c r="S3617" t="s">
        <v>43</v>
      </c>
    </row>
    <row r="3618" spans="1:19" x14ac:dyDescent="0.25">
      <c r="A3618" s="6">
        <v>20210705</v>
      </c>
      <c r="B3618" t="s">
        <v>768</v>
      </c>
      <c r="C3618" t="s">
        <v>3682</v>
      </c>
      <c r="D3618" t="s">
        <v>6311</v>
      </c>
      <c r="E3618" t="s">
        <v>177</v>
      </c>
      <c r="F3618" t="s">
        <v>24</v>
      </c>
      <c r="G3618" t="s">
        <v>230</v>
      </c>
      <c r="H3618">
        <v>0</v>
      </c>
      <c r="I3618">
        <v>0</v>
      </c>
      <c r="J3618" t="s">
        <v>61</v>
      </c>
      <c r="K3618" t="s">
        <v>1059</v>
      </c>
      <c r="L3618" t="s">
        <v>7328</v>
      </c>
      <c r="M36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18" t="s">
        <v>1060</v>
      </c>
      <c r="O3618" s="4">
        <v>635040</v>
      </c>
      <c r="P3618" s="4">
        <f>IF(Table_GL_DATA_QUERY[[#This Row],[TRANSAMT]]&gt;0,Table_GL_DATA_QUERY[[#This Row],[TRANSAMT]],0)</f>
        <v>635040</v>
      </c>
      <c r="Q3618" s="4">
        <f>-IF(Table_GL_DATA_QUERY[[#This Row],[TRANSAMT]]&lt;0,Table_GL_DATA_QUERY[[#This Row],[TRANSAMT]],0)</f>
        <v>0</v>
      </c>
      <c r="R3618" t="s">
        <v>31</v>
      </c>
      <c r="S3618" t="s">
        <v>43</v>
      </c>
    </row>
    <row r="3619" spans="1:19" x14ac:dyDescent="0.25">
      <c r="A3619" s="6">
        <v>20210705</v>
      </c>
      <c r="B3619" t="s">
        <v>768</v>
      </c>
      <c r="C3619" t="s">
        <v>3682</v>
      </c>
      <c r="D3619" t="s">
        <v>6311</v>
      </c>
      <c r="E3619" t="s">
        <v>178</v>
      </c>
      <c r="F3619" t="s">
        <v>24</v>
      </c>
      <c r="G3619" t="s">
        <v>230</v>
      </c>
      <c r="H3619">
        <v>0</v>
      </c>
      <c r="I3619">
        <v>0</v>
      </c>
      <c r="J3619" t="s">
        <v>61</v>
      </c>
      <c r="K3619" t="s">
        <v>1695</v>
      </c>
      <c r="L3619" t="s">
        <v>7329</v>
      </c>
      <c r="M36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000010705780</v>
      </c>
      <c r="N3619" t="s">
        <v>7330</v>
      </c>
      <c r="O3619" s="4">
        <v>2660.12</v>
      </c>
      <c r="P3619" s="4">
        <f>IF(Table_GL_DATA_QUERY[[#This Row],[TRANSAMT]]&gt;0,Table_GL_DATA_QUERY[[#This Row],[TRANSAMT]],0)</f>
        <v>2660.12</v>
      </c>
      <c r="Q3619" s="4">
        <f>-IF(Table_GL_DATA_QUERY[[#This Row],[TRANSAMT]]&lt;0,Table_GL_DATA_QUERY[[#This Row],[TRANSAMT]],0)</f>
        <v>0</v>
      </c>
      <c r="R3619" t="s">
        <v>31</v>
      </c>
      <c r="S3619" t="s">
        <v>27</v>
      </c>
    </row>
    <row r="3620" spans="1:19" x14ac:dyDescent="0.25">
      <c r="A3620" s="6">
        <v>20210705</v>
      </c>
      <c r="B3620" t="s">
        <v>768</v>
      </c>
      <c r="C3620" t="s">
        <v>3682</v>
      </c>
      <c r="D3620" t="s">
        <v>6311</v>
      </c>
      <c r="E3620" t="s">
        <v>179</v>
      </c>
      <c r="F3620" t="s">
        <v>41</v>
      </c>
      <c r="G3620" t="s">
        <v>230</v>
      </c>
      <c r="H3620">
        <v>0</v>
      </c>
      <c r="I3620">
        <v>0</v>
      </c>
      <c r="J3620" t="s">
        <v>61</v>
      </c>
      <c r="K3620" t="s">
        <v>7331</v>
      </c>
      <c r="L3620" t="s">
        <v>7332</v>
      </c>
      <c r="M36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000010705833</v>
      </c>
      <c r="N3620" t="s">
        <v>7333</v>
      </c>
      <c r="O3620" s="4">
        <v>5470.56</v>
      </c>
      <c r="P3620" s="4">
        <f>IF(Table_GL_DATA_QUERY[[#This Row],[TRANSAMT]]&gt;0,Table_GL_DATA_QUERY[[#This Row],[TRANSAMT]],0)</f>
        <v>5470.56</v>
      </c>
      <c r="Q3620" s="4">
        <f>-IF(Table_GL_DATA_QUERY[[#This Row],[TRANSAMT]]&lt;0,Table_GL_DATA_QUERY[[#This Row],[TRANSAMT]],0)</f>
        <v>0</v>
      </c>
      <c r="R3620" t="s">
        <v>31</v>
      </c>
      <c r="S3620" t="s">
        <v>27</v>
      </c>
    </row>
    <row r="3621" spans="1:19" x14ac:dyDescent="0.25">
      <c r="A3621" s="6">
        <v>20210705</v>
      </c>
      <c r="B3621" t="s">
        <v>768</v>
      </c>
      <c r="C3621" t="s">
        <v>3682</v>
      </c>
      <c r="D3621" t="s">
        <v>6311</v>
      </c>
      <c r="E3621" t="s">
        <v>182</v>
      </c>
      <c r="F3621" t="s">
        <v>24</v>
      </c>
      <c r="G3621" t="s">
        <v>230</v>
      </c>
      <c r="H3621">
        <v>0</v>
      </c>
      <c r="I3621">
        <v>0</v>
      </c>
      <c r="J3621" t="s">
        <v>61</v>
      </c>
      <c r="K3621" t="s">
        <v>105</v>
      </c>
      <c r="L3621" t="s">
        <v>7334</v>
      </c>
      <c r="M36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21" t="s">
        <v>907</v>
      </c>
      <c r="O3621" s="4">
        <v>186752</v>
      </c>
      <c r="P3621" s="4">
        <f>IF(Table_GL_DATA_QUERY[[#This Row],[TRANSAMT]]&gt;0,Table_GL_DATA_QUERY[[#This Row],[TRANSAMT]],0)</f>
        <v>186752</v>
      </c>
      <c r="Q3621" s="4">
        <f>-IF(Table_GL_DATA_QUERY[[#This Row],[TRANSAMT]]&lt;0,Table_GL_DATA_QUERY[[#This Row],[TRANSAMT]],0)</f>
        <v>0</v>
      </c>
      <c r="R3621" t="s">
        <v>31</v>
      </c>
      <c r="S3621" t="s">
        <v>43</v>
      </c>
    </row>
    <row r="3622" spans="1:19" x14ac:dyDescent="0.25">
      <c r="A3622" s="6">
        <v>20210705</v>
      </c>
      <c r="B3622" t="s">
        <v>768</v>
      </c>
      <c r="C3622" t="s">
        <v>3682</v>
      </c>
      <c r="D3622" t="s">
        <v>6311</v>
      </c>
      <c r="E3622" t="s">
        <v>183</v>
      </c>
      <c r="F3622" t="s">
        <v>24</v>
      </c>
      <c r="G3622" t="s">
        <v>230</v>
      </c>
      <c r="H3622">
        <v>0</v>
      </c>
      <c r="I3622">
        <v>0</v>
      </c>
      <c r="J3622" t="s">
        <v>61</v>
      </c>
      <c r="K3622" t="s">
        <v>1398</v>
      </c>
      <c r="L3622" t="s">
        <v>7335</v>
      </c>
      <c r="M36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000010705851</v>
      </c>
      <c r="N3622" t="s">
        <v>1399</v>
      </c>
      <c r="O3622" s="4">
        <v>2699769</v>
      </c>
      <c r="P3622" s="4">
        <f>IF(Table_GL_DATA_QUERY[[#This Row],[TRANSAMT]]&gt;0,Table_GL_DATA_QUERY[[#This Row],[TRANSAMT]],0)</f>
        <v>2699769</v>
      </c>
      <c r="Q3622" s="4">
        <f>-IF(Table_GL_DATA_QUERY[[#This Row],[TRANSAMT]]&lt;0,Table_GL_DATA_QUERY[[#This Row],[TRANSAMT]],0)</f>
        <v>0</v>
      </c>
      <c r="R3622" t="s">
        <v>31</v>
      </c>
      <c r="S3622" t="s">
        <v>43</v>
      </c>
    </row>
    <row r="3623" spans="1:19" x14ac:dyDescent="0.25">
      <c r="A3623" s="6">
        <v>20210705</v>
      </c>
      <c r="B3623" t="s">
        <v>768</v>
      </c>
      <c r="C3623" t="s">
        <v>3682</v>
      </c>
      <c r="D3623" t="s">
        <v>6311</v>
      </c>
      <c r="E3623" t="s">
        <v>184</v>
      </c>
      <c r="F3623" t="s">
        <v>24</v>
      </c>
      <c r="G3623" t="s">
        <v>230</v>
      </c>
      <c r="H3623">
        <v>0</v>
      </c>
      <c r="I3623">
        <v>0</v>
      </c>
      <c r="J3623" t="s">
        <v>61</v>
      </c>
      <c r="K3623" t="s">
        <v>1398</v>
      </c>
      <c r="L3623" t="s">
        <v>7336</v>
      </c>
      <c r="M36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000010705851</v>
      </c>
      <c r="N3623" t="s">
        <v>1399</v>
      </c>
      <c r="O3623" s="4">
        <v>88712</v>
      </c>
      <c r="P3623" s="4">
        <f>IF(Table_GL_DATA_QUERY[[#This Row],[TRANSAMT]]&gt;0,Table_GL_DATA_QUERY[[#This Row],[TRANSAMT]],0)</f>
        <v>88712</v>
      </c>
      <c r="Q3623" s="4">
        <f>-IF(Table_GL_DATA_QUERY[[#This Row],[TRANSAMT]]&lt;0,Table_GL_DATA_QUERY[[#This Row],[TRANSAMT]],0)</f>
        <v>0</v>
      </c>
      <c r="R3623" t="s">
        <v>31</v>
      </c>
      <c r="S3623" t="s">
        <v>43</v>
      </c>
    </row>
    <row r="3624" spans="1:19" x14ac:dyDescent="0.25">
      <c r="A3624" s="6">
        <v>20210705</v>
      </c>
      <c r="B3624" t="s">
        <v>768</v>
      </c>
      <c r="C3624" t="s">
        <v>3682</v>
      </c>
      <c r="D3624" t="s">
        <v>6311</v>
      </c>
      <c r="E3624" t="s">
        <v>186</v>
      </c>
      <c r="F3624" t="s">
        <v>24</v>
      </c>
      <c r="G3624" t="s">
        <v>230</v>
      </c>
      <c r="H3624">
        <v>0</v>
      </c>
      <c r="I3624">
        <v>0</v>
      </c>
      <c r="J3624" t="s">
        <v>61</v>
      </c>
      <c r="K3624" t="s">
        <v>7337</v>
      </c>
      <c r="L3624" t="s">
        <v>7338</v>
      </c>
      <c r="M36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24" t="s">
        <v>578</v>
      </c>
      <c r="O3624" s="4">
        <v>82785</v>
      </c>
      <c r="P3624" s="4">
        <f>IF(Table_GL_DATA_QUERY[[#This Row],[TRANSAMT]]&gt;0,Table_GL_DATA_QUERY[[#This Row],[TRANSAMT]],0)</f>
        <v>82785</v>
      </c>
      <c r="Q3624" s="4">
        <f>-IF(Table_GL_DATA_QUERY[[#This Row],[TRANSAMT]]&lt;0,Table_GL_DATA_QUERY[[#This Row],[TRANSAMT]],0)</f>
        <v>0</v>
      </c>
      <c r="R3624" t="s">
        <v>31</v>
      </c>
      <c r="S3624" t="s">
        <v>43</v>
      </c>
    </row>
    <row r="3625" spans="1:19" x14ac:dyDescent="0.25">
      <c r="A3625" s="6">
        <v>20210705</v>
      </c>
      <c r="B3625" t="s">
        <v>768</v>
      </c>
      <c r="C3625" t="s">
        <v>3682</v>
      </c>
      <c r="D3625" t="s">
        <v>6311</v>
      </c>
      <c r="E3625" t="s">
        <v>386</v>
      </c>
      <c r="F3625" t="s">
        <v>41</v>
      </c>
      <c r="G3625" t="s">
        <v>230</v>
      </c>
      <c r="H3625">
        <v>0</v>
      </c>
      <c r="I3625">
        <v>0</v>
      </c>
      <c r="J3625" t="s">
        <v>61</v>
      </c>
      <c r="K3625" t="s">
        <v>1696</v>
      </c>
      <c r="L3625" t="s">
        <v>7339</v>
      </c>
      <c r="M36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25" t="s">
        <v>1697</v>
      </c>
      <c r="O3625" s="4">
        <v>800739.58</v>
      </c>
      <c r="P3625" s="4">
        <f>IF(Table_GL_DATA_QUERY[[#This Row],[TRANSAMT]]&gt;0,Table_GL_DATA_QUERY[[#This Row],[TRANSAMT]],0)</f>
        <v>800739.58</v>
      </c>
      <c r="Q3625" s="4">
        <f>-IF(Table_GL_DATA_QUERY[[#This Row],[TRANSAMT]]&lt;0,Table_GL_DATA_QUERY[[#This Row],[TRANSAMT]],0)</f>
        <v>0</v>
      </c>
      <c r="R3625" t="s">
        <v>31</v>
      </c>
      <c r="S3625" t="s">
        <v>27</v>
      </c>
    </row>
    <row r="3626" spans="1:19" x14ac:dyDescent="0.25">
      <c r="A3626" s="6">
        <v>20210705</v>
      </c>
      <c r="B3626" t="s">
        <v>768</v>
      </c>
      <c r="C3626" t="s">
        <v>3682</v>
      </c>
      <c r="D3626" t="s">
        <v>6311</v>
      </c>
      <c r="E3626" t="s">
        <v>187</v>
      </c>
      <c r="F3626" t="s">
        <v>41</v>
      </c>
      <c r="G3626" t="s">
        <v>230</v>
      </c>
      <c r="H3626">
        <v>0</v>
      </c>
      <c r="I3626">
        <v>0</v>
      </c>
      <c r="J3626" t="s">
        <v>61</v>
      </c>
      <c r="K3626" t="s">
        <v>7340</v>
      </c>
      <c r="L3626" t="s">
        <v>7341</v>
      </c>
      <c r="M36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26" t="s">
        <v>7342</v>
      </c>
      <c r="O3626" s="4">
        <v>4320</v>
      </c>
      <c r="P3626" s="4">
        <f>IF(Table_GL_DATA_QUERY[[#This Row],[TRANSAMT]]&gt;0,Table_GL_DATA_QUERY[[#This Row],[TRANSAMT]],0)</f>
        <v>4320</v>
      </c>
      <c r="Q3626" s="4">
        <f>-IF(Table_GL_DATA_QUERY[[#This Row],[TRANSAMT]]&lt;0,Table_GL_DATA_QUERY[[#This Row],[TRANSAMT]],0)</f>
        <v>0</v>
      </c>
      <c r="R3626" t="s">
        <v>31</v>
      </c>
      <c r="S3626" t="s">
        <v>27</v>
      </c>
    </row>
    <row r="3627" spans="1:19" x14ac:dyDescent="0.25">
      <c r="A3627" s="6">
        <v>20210705</v>
      </c>
      <c r="B3627" t="s">
        <v>768</v>
      </c>
      <c r="C3627" t="s">
        <v>3682</v>
      </c>
      <c r="D3627" t="s">
        <v>6311</v>
      </c>
      <c r="E3627" t="s">
        <v>188</v>
      </c>
      <c r="F3627" t="s">
        <v>41</v>
      </c>
      <c r="G3627" t="s">
        <v>230</v>
      </c>
      <c r="H3627">
        <v>0</v>
      </c>
      <c r="I3627">
        <v>0</v>
      </c>
      <c r="J3627" t="s">
        <v>61</v>
      </c>
      <c r="K3627" t="s">
        <v>7343</v>
      </c>
      <c r="L3627" t="s">
        <v>7344</v>
      </c>
      <c r="M36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000000000001</v>
      </c>
      <c r="N3627" t="s">
        <v>7345</v>
      </c>
      <c r="O3627" s="4">
        <v>182789</v>
      </c>
      <c r="P3627" s="4">
        <f>IF(Table_GL_DATA_QUERY[[#This Row],[TRANSAMT]]&gt;0,Table_GL_DATA_QUERY[[#This Row],[TRANSAMT]],0)</f>
        <v>182789</v>
      </c>
      <c r="Q3627" s="4">
        <f>-IF(Table_GL_DATA_QUERY[[#This Row],[TRANSAMT]]&lt;0,Table_GL_DATA_QUERY[[#This Row],[TRANSAMT]],0)</f>
        <v>0</v>
      </c>
      <c r="R3627" t="s">
        <v>31</v>
      </c>
      <c r="S3627" t="s">
        <v>27</v>
      </c>
    </row>
    <row r="3628" spans="1:19" x14ac:dyDescent="0.25">
      <c r="A3628" s="6">
        <v>20210705</v>
      </c>
      <c r="B3628" t="s">
        <v>768</v>
      </c>
      <c r="C3628" t="s">
        <v>3682</v>
      </c>
      <c r="D3628" t="s">
        <v>6311</v>
      </c>
      <c r="E3628" t="s">
        <v>189</v>
      </c>
      <c r="F3628" t="s">
        <v>24</v>
      </c>
      <c r="G3628" t="s">
        <v>230</v>
      </c>
      <c r="H3628">
        <v>0</v>
      </c>
      <c r="I3628">
        <v>0</v>
      </c>
      <c r="J3628" t="s">
        <v>61</v>
      </c>
      <c r="K3628" t="s">
        <v>7346</v>
      </c>
      <c r="L3628" t="s">
        <v>7347</v>
      </c>
      <c r="M36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28" t="s">
        <v>143</v>
      </c>
      <c r="O3628" s="4">
        <v>3196256</v>
      </c>
      <c r="P3628" s="4">
        <f>IF(Table_GL_DATA_QUERY[[#This Row],[TRANSAMT]]&gt;0,Table_GL_DATA_QUERY[[#This Row],[TRANSAMT]],0)</f>
        <v>3196256</v>
      </c>
      <c r="Q3628" s="4">
        <f>-IF(Table_GL_DATA_QUERY[[#This Row],[TRANSAMT]]&lt;0,Table_GL_DATA_QUERY[[#This Row],[TRANSAMT]],0)</f>
        <v>0</v>
      </c>
      <c r="R3628" t="s">
        <v>31</v>
      </c>
      <c r="S3628" t="s">
        <v>43</v>
      </c>
    </row>
    <row r="3629" spans="1:19" x14ac:dyDescent="0.25">
      <c r="A3629" s="6">
        <v>20210705</v>
      </c>
      <c r="B3629" t="s">
        <v>768</v>
      </c>
      <c r="C3629" t="s">
        <v>3682</v>
      </c>
      <c r="D3629" t="s">
        <v>6311</v>
      </c>
      <c r="E3629" t="s">
        <v>190</v>
      </c>
      <c r="F3629" t="s">
        <v>58</v>
      </c>
      <c r="G3629" t="s">
        <v>230</v>
      </c>
      <c r="H3629">
        <v>0</v>
      </c>
      <c r="I3629">
        <v>0</v>
      </c>
      <c r="J3629" t="s">
        <v>61</v>
      </c>
      <c r="K3629" t="s">
        <v>7348</v>
      </c>
      <c r="L3629" t="s">
        <v>7349</v>
      </c>
      <c r="M36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000010705850</v>
      </c>
      <c r="N3629" t="s">
        <v>7350</v>
      </c>
      <c r="O3629" s="4">
        <v>199807.01</v>
      </c>
      <c r="P3629" s="4">
        <f>IF(Table_GL_DATA_QUERY[[#This Row],[TRANSAMT]]&gt;0,Table_GL_DATA_QUERY[[#This Row],[TRANSAMT]],0)</f>
        <v>199807.01</v>
      </c>
      <c r="Q3629" s="4">
        <f>-IF(Table_GL_DATA_QUERY[[#This Row],[TRANSAMT]]&lt;0,Table_GL_DATA_QUERY[[#This Row],[TRANSAMT]],0)</f>
        <v>0</v>
      </c>
      <c r="R3629" t="s">
        <v>31</v>
      </c>
      <c r="S3629" t="s">
        <v>27</v>
      </c>
    </row>
    <row r="3630" spans="1:19" x14ac:dyDescent="0.25">
      <c r="A3630" s="6">
        <v>20210723</v>
      </c>
      <c r="B3630" t="s">
        <v>768</v>
      </c>
      <c r="C3630" t="s">
        <v>3682</v>
      </c>
      <c r="D3630" t="s">
        <v>9429</v>
      </c>
      <c r="E3630" t="s">
        <v>23</v>
      </c>
      <c r="F3630" t="s">
        <v>24</v>
      </c>
      <c r="G3630" t="s">
        <v>1074</v>
      </c>
      <c r="H3630">
        <v>0</v>
      </c>
      <c r="I3630">
        <v>0</v>
      </c>
      <c r="J3630" t="s">
        <v>61</v>
      </c>
      <c r="K3630" t="s">
        <v>3481</v>
      </c>
      <c r="L3630" t="s">
        <v>9430</v>
      </c>
      <c r="M36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000010601023</v>
      </c>
      <c r="N3630" t="s">
        <v>9431</v>
      </c>
      <c r="O3630" s="4">
        <v>153517</v>
      </c>
      <c r="P3630" s="4">
        <f>IF(Table_GL_DATA_QUERY[[#This Row],[TRANSAMT]]&gt;0,Table_GL_DATA_QUERY[[#This Row],[TRANSAMT]],0)</f>
        <v>153517</v>
      </c>
      <c r="Q3630" s="4">
        <f>-IF(Table_GL_DATA_QUERY[[#This Row],[TRANSAMT]]&lt;0,Table_GL_DATA_QUERY[[#This Row],[TRANSAMT]],0)</f>
        <v>0</v>
      </c>
      <c r="R3630" t="s">
        <v>31</v>
      </c>
      <c r="S3630" t="s">
        <v>27</v>
      </c>
    </row>
    <row r="3631" spans="1:19" x14ac:dyDescent="0.25">
      <c r="A3631" s="6">
        <v>20210723</v>
      </c>
      <c r="B3631" t="s">
        <v>768</v>
      </c>
      <c r="C3631" t="s">
        <v>3682</v>
      </c>
      <c r="D3631" t="s">
        <v>9432</v>
      </c>
      <c r="E3631" t="s">
        <v>23</v>
      </c>
      <c r="F3631" t="s">
        <v>58</v>
      </c>
      <c r="G3631" t="s">
        <v>470</v>
      </c>
      <c r="H3631">
        <v>0</v>
      </c>
      <c r="I3631">
        <v>0</v>
      </c>
      <c r="J3631" t="s">
        <v>472</v>
      </c>
      <c r="K3631" t="s">
        <v>9433</v>
      </c>
      <c r="L3631" t="s">
        <v>9434</v>
      </c>
      <c r="M36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31" t="s">
        <v>1468</v>
      </c>
      <c r="O3631" s="4">
        <v>-5384</v>
      </c>
      <c r="P3631" s="4">
        <f>IF(Table_GL_DATA_QUERY[[#This Row],[TRANSAMT]]&gt;0,Table_GL_DATA_QUERY[[#This Row],[TRANSAMT]],0)</f>
        <v>0</v>
      </c>
      <c r="Q3631" s="4">
        <f>-IF(Table_GL_DATA_QUERY[[#This Row],[TRANSAMT]]&lt;0,Table_GL_DATA_QUERY[[#This Row],[TRANSAMT]],0)</f>
        <v>5384</v>
      </c>
      <c r="R3631" t="s">
        <v>26</v>
      </c>
      <c r="S3631" t="s">
        <v>27</v>
      </c>
    </row>
    <row r="3632" spans="1:19" x14ac:dyDescent="0.25">
      <c r="A3632" s="6">
        <v>20210723</v>
      </c>
      <c r="B3632" t="s">
        <v>768</v>
      </c>
      <c r="C3632" t="s">
        <v>3682</v>
      </c>
      <c r="D3632" t="s">
        <v>9432</v>
      </c>
      <c r="E3632" t="s">
        <v>59</v>
      </c>
      <c r="F3632" t="s">
        <v>41</v>
      </c>
      <c r="G3632" t="s">
        <v>470</v>
      </c>
      <c r="H3632">
        <v>0</v>
      </c>
      <c r="I3632">
        <v>0</v>
      </c>
      <c r="J3632" t="s">
        <v>472</v>
      </c>
      <c r="K3632" t="s">
        <v>9435</v>
      </c>
      <c r="L3632" t="s">
        <v>9436</v>
      </c>
      <c r="M36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32" t="s">
        <v>1469</v>
      </c>
      <c r="O3632" s="4">
        <v>-4656</v>
      </c>
      <c r="P3632" s="4">
        <f>IF(Table_GL_DATA_QUERY[[#This Row],[TRANSAMT]]&gt;0,Table_GL_DATA_QUERY[[#This Row],[TRANSAMT]],0)</f>
        <v>0</v>
      </c>
      <c r="Q3632" s="4">
        <f>-IF(Table_GL_DATA_QUERY[[#This Row],[TRANSAMT]]&lt;0,Table_GL_DATA_QUERY[[#This Row],[TRANSAMT]],0)</f>
        <v>4656</v>
      </c>
      <c r="R3632" t="s">
        <v>26</v>
      </c>
      <c r="S3632" t="s">
        <v>27</v>
      </c>
    </row>
    <row r="3633" spans="1:19" x14ac:dyDescent="0.25">
      <c r="A3633" s="6">
        <v>20210723</v>
      </c>
      <c r="B3633" t="s">
        <v>768</v>
      </c>
      <c r="C3633" t="s">
        <v>3682</v>
      </c>
      <c r="D3633" t="s">
        <v>9432</v>
      </c>
      <c r="E3633" t="s">
        <v>149</v>
      </c>
      <c r="F3633" t="s">
        <v>24</v>
      </c>
      <c r="G3633" t="s">
        <v>470</v>
      </c>
      <c r="H3633">
        <v>0</v>
      </c>
      <c r="I3633">
        <v>0</v>
      </c>
      <c r="J3633" t="s">
        <v>472</v>
      </c>
      <c r="K3633" t="s">
        <v>9437</v>
      </c>
      <c r="L3633" t="s">
        <v>9438</v>
      </c>
      <c r="M36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33" t="s">
        <v>471</v>
      </c>
      <c r="O3633" s="4">
        <v>-1620</v>
      </c>
      <c r="P3633" s="4">
        <f>IF(Table_GL_DATA_QUERY[[#This Row],[TRANSAMT]]&gt;0,Table_GL_DATA_QUERY[[#This Row],[TRANSAMT]],0)</f>
        <v>0</v>
      </c>
      <c r="Q3633" s="4">
        <f>-IF(Table_GL_DATA_QUERY[[#This Row],[TRANSAMT]]&lt;0,Table_GL_DATA_QUERY[[#This Row],[TRANSAMT]],0)</f>
        <v>1620</v>
      </c>
      <c r="R3633" t="s">
        <v>26</v>
      </c>
      <c r="S3633" t="s">
        <v>456</v>
      </c>
    </row>
    <row r="3634" spans="1:19" x14ac:dyDescent="0.25">
      <c r="A3634" s="6">
        <v>20210723</v>
      </c>
      <c r="B3634" t="s">
        <v>768</v>
      </c>
      <c r="C3634" t="s">
        <v>3682</v>
      </c>
      <c r="D3634" t="s">
        <v>9432</v>
      </c>
      <c r="E3634" t="s">
        <v>126</v>
      </c>
      <c r="F3634" t="s">
        <v>24</v>
      </c>
      <c r="G3634" t="s">
        <v>470</v>
      </c>
      <c r="H3634">
        <v>0</v>
      </c>
      <c r="I3634">
        <v>0</v>
      </c>
      <c r="J3634" t="s">
        <v>472</v>
      </c>
      <c r="K3634" t="s">
        <v>9439</v>
      </c>
      <c r="L3634" t="s">
        <v>9440</v>
      </c>
      <c r="M36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34" t="s">
        <v>471</v>
      </c>
      <c r="O3634" s="4">
        <v>-53195</v>
      </c>
      <c r="P3634" s="4">
        <f>IF(Table_GL_DATA_QUERY[[#This Row],[TRANSAMT]]&gt;0,Table_GL_DATA_QUERY[[#This Row],[TRANSAMT]],0)</f>
        <v>0</v>
      </c>
      <c r="Q3634" s="4">
        <f>-IF(Table_GL_DATA_QUERY[[#This Row],[TRANSAMT]]&lt;0,Table_GL_DATA_QUERY[[#This Row],[TRANSAMT]],0)</f>
        <v>53195</v>
      </c>
      <c r="R3634" t="s">
        <v>26</v>
      </c>
      <c r="S3634" t="s">
        <v>456</v>
      </c>
    </row>
    <row r="3635" spans="1:19" x14ac:dyDescent="0.25">
      <c r="A3635" s="6">
        <v>20210723</v>
      </c>
      <c r="B3635" t="s">
        <v>768</v>
      </c>
      <c r="C3635" t="s">
        <v>3682</v>
      </c>
      <c r="D3635" t="s">
        <v>9432</v>
      </c>
      <c r="E3635" t="s">
        <v>127</v>
      </c>
      <c r="F3635" t="s">
        <v>24</v>
      </c>
      <c r="G3635" t="s">
        <v>470</v>
      </c>
      <c r="H3635">
        <v>0</v>
      </c>
      <c r="I3635">
        <v>0</v>
      </c>
      <c r="J3635" t="s">
        <v>472</v>
      </c>
      <c r="K3635" t="s">
        <v>9441</v>
      </c>
      <c r="L3635" t="s">
        <v>9442</v>
      </c>
      <c r="M36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35" t="s">
        <v>471</v>
      </c>
      <c r="O3635" s="4">
        <v>-6930</v>
      </c>
      <c r="P3635" s="4">
        <f>IF(Table_GL_DATA_QUERY[[#This Row],[TRANSAMT]]&gt;0,Table_GL_DATA_QUERY[[#This Row],[TRANSAMT]],0)</f>
        <v>0</v>
      </c>
      <c r="Q3635" s="4">
        <f>-IF(Table_GL_DATA_QUERY[[#This Row],[TRANSAMT]]&lt;0,Table_GL_DATA_QUERY[[#This Row],[TRANSAMT]],0)</f>
        <v>6930</v>
      </c>
      <c r="R3635" t="s">
        <v>26</v>
      </c>
      <c r="S3635" t="s">
        <v>456</v>
      </c>
    </row>
    <row r="3636" spans="1:19" x14ac:dyDescent="0.25">
      <c r="A3636" s="6">
        <v>20210721</v>
      </c>
      <c r="B3636" t="s">
        <v>768</v>
      </c>
      <c r="C3636" t="s">
        <v>3682</v>
      </c>
      <c r="D3636" t="s">
        <v>9443</v>
      </c>
      <c r="E3636" t="s">
        <v>23</v>
      </c>
      <c r="F3636" t="s">
        <v>24</v>
      </c>
      <c r="G3636" t="s">
        <v>355</v>
      </c>
      <c r="H3636">
        <v>0</v>
      </c>
      <c r="I3636">
        <v>0</v>
      </c>
      <c r="J3636" t="s">
        <v>441</v>
      </c>
      <c r="K3636" t="s">
        <v>9444</v>
      </c>
      <c r="L3636" t="s">
        <v>9445</v>
      </c>
      <c r="M36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36" t="s">
        <v>9446</v>
      </c>
      <c r="O3636" s="4">
        <v>-20284</v>
      </c>
      <c r="P3636" s="4">
        <f>IF(Table_GL_DATA_QUERY[[#This Row],[TRANSAMT]]&gt;0,Table_GL_DATA_QUERY[[#This Row],[TRANSAMT]],0)</f>
        <v>0</v>
      </c>
      <c r="Q3636" s="4">
        <f>-IF(Table_GL_DATA_QUERY[[#This Row],[TRANSAMT]]&lt;0,Table_GL_DATA_QUERY[[#This Row],[TRANSAMT]],0)</f>
        <v>20284</v>
      </c>
      <c r="R3636" t="s">
        <v>26</v>
      </c>
      <c r="S3636" t="s">
        <v>27</v>
      </c>
    </row>
    <row r="3637" spans="1:19" x14ac:dyDescent="0.25">
      <c r="A3637" s="6">
        <v>20210721</v>
      </c>
      <c r="B3637" t="s">
        <v>768</v>
      </c>
      <c r="C3637" t="s">
        <v>3682</v>
      </c>
      <c r="D3637" t="s">
        <v>9443</v>
      </c>
      <c r="E3637" t="s">
        <v>59</v>
      </c>
      <c r="F3637" t="s">
        <v>24</v>
      </c>
      <c r="G3637" t="s">
        <v>355</v>
      </c>
      <c r="H3637">
        <v>0</v>
      </c>
      <c r="I3637">
        <v>0</v>
      </c>
      <c r="J3637" t="s">
        <v>441</v>
      </c>
      <c r="K3637" t="s">
        <v>9447</v>
      </c>
      <c r="L3637" t="s">
        <v>9448</v>
      </c>
      <c r="M36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37" t="s">
        <v>9449</v>
      </c>
      <c r="O3637" s="4">
        <v>-18184</v>
      </c>
      <c r="P3637" s="4">
        <f>IF(Table_GL_DATA_QUERY[[#This Row],[TRANSAMT]]&gt;0,Table_GL_DATA_QUERY[[#This Row],[TRANSAMT]],0)</f>
        <v>0</v>
      </c>
      <c r="Q3637" s="4">
        <f>-IF(Table_GL_DATA_QUERY[[#This Row],[TRANSAMT]]&lt;0,Table_GL_DATA_QUERY[[#This Row],[TRANSAMT]],0)</f>
        <v>18184</v>
      </c>
      <c r="R3637" t="s">
        <v>26</v>
      </c>
      <c r="S3637" t="s">
        <v>27</v>
      </c>
    </row>
    <row r="3638" spans="1:19" x14ac:dyDescent="0.25">
      <c r="A3638" s="6">
        <v>20210721</v>
      </c>
      <c r="B3638" t="s">
        <v>768</v>
      </c>
      <c r="C3638" t="s">
        <v>3682</v>
      </c>
      <c r="D3638" t="s">
        <v>9443</v>
      </c>
      <c r="E3638" t="s">
        <v>149</v>
      </c>
      <c r="F3638" t="s">
        <v>150</v>
      </c>
      <c r="G3638" t="s">
        <v>355</v>
      </c>
      <c r="H3638">
        <v>0</v>
      </c>
      <c r="I3638">
        <v>0</v>
      </c>
      <c r="J3638" t="s">
        <v>441</v>
      </c>
      <c r="K3638" t="s">
        <v>9450</v>
      </c>
      <c r="L3638" t="s">
        <v>9451</v>
      </c>
      <c r="M36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38" t="s">
        <v>9452</v>
      </c>
      <c r="O3638" s="4">
        <v>-41331</v>
      </c>
      <c r="P3638" s="4">
        <f>IF(Table_GL_DATA_QUERY[[#This Row],[TRANSAMT]]&gt;0,Table_GL_DATA_QUERY[[#This Row],[TRANSAMT]],0)</f>
        <v>0</v>
      </c>
      <c r="Q3638" s="4">
        <f>-IF(Table_GL_DATA_QUERY[[#This Row],[TRANSAMT]]&lt;0,Table_GL_DATA_QUERY[[#This Row],[TRANSAMT]],0)</f>
        <v>41331</v>
      </c>
      <c r="R3638" t="s">
        <v>26</v>
      </c>
      <c r="S3638" t="s">
        <v>27</v>
      </c>
    </row>
    <row r="3639" spans="1:19" x14ac:dyDescent="0.25">
      <c r="A3639" s="6">
        <v>20210721</v>
      </c>
      <c r="B3639" t="s">
        <v>768</v>
      </c>
      <c r="C3639" t="s">
        <v>3682</v>
      </c>
      <c r="D3639" t="s">
        <v>9443</v>
      </c>
      <c r="E3639" t="s">
        <v>126</v>
      </c>
      <c r="F3639" t="s">
        <v>448</v>
      </c>
      <c r="G3639" t="s">
        <v>355</v>
      </c>
      <c r="H3639">
        <v>0</v>
      </c>
      <c r="I3639">
        <v>0</v>
      </c>
      <c r="J3639" t="s">
        <v>441</v>
      </c>
      <c r="K3639" t="s">
        <v>9453</v>
      </c>
      <c r="L3639" t="s">
        <v>9454</v>
      </c>
      <c r="M36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39" t="s">
        <v>9455</v>
      </c>
      <c r="O3639" s="4">
        <v>-164354</v>
      </c>
      <c r="P3639" s="4">
        <f>IF(Table_GL_DATA_QUERY[[#This Row],[TRANSAMT]]&gt;0,Table_GL_DATA_QUERY[[#This Row],[TRANSAMT]],0)</f>
        <v>0</v>
      </c>
      <c r="Q3639" s="4">
        <f>-IF(Table_GL_DATA_QUERY[[#This Row],[TRANSAMT]]&lt;0,Table_GL_DATA_QUERY[[#This Row],[TRANSAMT]],0)</f>
        <v>164354</v>
      </c>
      <c r="R3639" t="s">
        <v>26</v>
      </c>
      <c r="S3639" t="s">
        <v>27</v>
      </c>
    </row>
    <row r="3640" spans="1:19" x14ac:dyDescent="0.25">
      <c r="A3640" s="6">
        <v>20210721</v>
      </c>
      <c r="B3640" t="s">
        <v>768</v>
      </c>
      <c r="C3640" t="s">
        <v>3682</v>
      </c>
      <c r="D3640" t="s">
        <v>9443</v>
      </c>
      <c r="E3640" t="s">
        <v>127</v>
      </c>
      <c r="F3640" t="s">
        <v>41</v>
      </c>
      <c r="G3640" t="s">
        <v>355</v>
      </c>
      <c r="H3640">
        <v>0</v>
      </c>
      <c r="I3640">
        <v>0</v>
      </c>
      <c r="J3640" t="s">
        <v>441</v>
      </c>
      <c r="K3640" t="s">
        <v>9456</v>
      </c>
      <c r="L3640" t="s">
        <v>9457</v>
      </c>
      <c r="M36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0" t="s">
        <v>9458</v>
      </c>
      <c r="O3640" s="4">
        <v>-87364</v>
      </c>
      <c r="P3640" s="4">
        <f>IF(Table_GL_DATA_QUERY[[#This Row],[TRANSAMT]]&gt;0,Table_GL_DATA_QUERY[[#This Row],[TRANSAMT]],0)</f>
        <v>0</v>
      </c>
      <c r="Q3640" s="4">
        <f>-IF(Table_GL_DATA_QUERY[[#This Row],[TRANSAMT]]&lt;0,Table_GL_DATA_QUERY[[#This Row],[TRANSAMT]],0)</f>
        <v>87364</v>
      </c>
      <c r="R3640" t="s">
        <v>26</v>
      </c>
      <c r="S3640" t="s">
        <v>27</v>
      </c>
    </row>
    <row r="3641" spans="1:19" x14ac:dyDescent="0.25">
      <c r="A3641" s="6">
        <v>20210721</v>
      </c>
      <c r="B3641" t="s">
        <v>768</v>
      </c>
      <c r="C3641" t="s">
        <v>3682</v>
      </c>
      <c r="D3641" t="s">
        <v>9443</v>
      </c>
      <c r="E3641" t="s">
        <v>56</v>
      </c>
      <c r="F3641" t="s">
        <v>917</v>
      </c>
      <c r="G3641" t="s">
        <v>355</v>
      </c>
      <c r="H3641">
        <v>0</v>
      </c>
      <c r="I3641">
        <v>0</v>
      </c>
      <c r="J3641" t="s">
        <v>441</v>
      </c>
      <c r="K3641" t="s">
        <v>9459</v>
      </c>
      <c r="L3641" t="s">
        <v>9460</v>
      </c>
      <c r="M36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1" t="s">
        <v>9461</v>
      </c>
      <c r="O3641" s="4">
        <v>-263338</v>
      </c>
      <c r="P3641" s="4">
        <f>IF(Table_GL_DATA_QUERY[[#This Row],[TRANSAMT]]&gt;0,Table_GL_DATA_QUERY[[#This Row],[TRANSAMT]],0)</f>
        <v>0</v>
      </c>
      <c r="Q3641" s="4">
        <f>-IF(Table_GL_DATA_QUERY[[#This Row],[TRANSAMT]]&lt;0,Table_GL_DATA_QUERY[[#This Row],[TRANSAMT]],0)</f>
        <v>263338</v>
      </c>
      <c r="R3641" t="s">
        <v>26</v>
      </c>
      <c r="S3641" t="s">
        <v>27</v>
      </c>
    </row>
    <row r="3642" spans="1:19" x14ac:dyDescent="0.25">
      <c r="A3642" s="6">
        <v>20210721</v>
      </c>
      <c r="B3642" t="s">
        <v>768</v>
      </c>
      <c r="C3642" t="s">
        <v>3682</v>
      </c>
      <c r="D3642" t="s">
        <v>9443</v>
      </c>
      <c r="E3642" t="s">
        <v>128</v>
      </c>
      <c r="F3642" t="s">
        <v>24</v>
      </c>
      <c r="G3642" t="s">
        <v>355</v>
      </c>
      <c r="H3642">
        <v>0</v>
      </c>
      <c r="I3642">
        <v>0</v>
      </c>
      <c r="J3642" t="s">
        <v>441</v>
      </c>
      <c r="K3642" t="s">
        <v>9462</v>
      </c>
      <c r="L3642" t="s">
        <v>9463</v>
      </c>
      <c r="M36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2" t="s">
        <v>9464</v>
      </c>
      <c r="O3642" s="4">
        <v>-8990</v>
      </c>
      <c r="P3642" s="4">
        <f>IF(Table_GL_DATA_QUERY[[#This Row],[TRANSAMT]]&gt;0,Table_GL_DATA_QUERY[[#This Row],[TRANSAMT]],0)</f>
        <v>0</v>
      </c>
      <c r="Q3642" s="4">
        <f>-IF(Table_GL_DATA_QUERY[[#This Row],[TRANSAMT]]&lt;0,Table_GL_DATA_QUERY[[#This Row],[TRANSAMT]],0)</f>
        <v>8990</v>
      </c>
      <c r="R3642" t="s">
        <v>26</v>
      </c>
      <c r="S3642" t="s">
        <v>27</v>
      </c>
    </row>
    <row r="3643" spans="1:19" x14ac:dyDescent="0.25">
      <c r="A3643" s="6">
        <v>20210721</v>
      </c>
      <c r="B3643" t="s">
        <v>768</v>
      </c>
      <c r="C3643" t="s">
        <v>3682</v>
      </c>
      <c r="D3643" t="s">
        <v>9443</v>
      </c>
      <c r="E3643" t="s">
        <v>97</v>
      </c>
      <c r="F3643" t="s">
        <v>150</v>
      </c>
      <c r="G3643" t="s">
        <v>355</v>
      </c>
      <c r="H3643">
        <v>0</v>
      </c>
      <c r="I3643">
        <v>0</v>
      </c>
      <c r="J3643" t="s">
        <v>441</v>
      </c>
      <c r="K3643" t="s">
        <v>9465</v>
      </c>
      <c r="L3643" t="s">
        <v>9466</v>
      </c>
      <c r="M36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3" t="s">
        <v>9467</v>
      </c>
      <c r="O3643" s="4">
        <v>-10305</v>
      </c>
      <c r="P3643" s="4">
        <f>IF(Table_GL_DATA_QUERY[[#This Row],[TRANSAMT]]&gt;0,Table_GL_DATA_QUERY[[#This Row],[TRANSAMT]],0)</f>
        <v>0</v>
      </c>
      <c r="Q3643" s="4">
        <f>-IF(Table_GL_DATA_QUERY[[#This Row],[TRANSAMT]]&lt;0,Table_GL_DATA_QUERY[[#This Row],[TRANSAMT]],0)</f>
        <v>10305</v>
      </c>
      <c r="R3643" t="s">
        <v>26</v>
      </c>
      <c r="S3643" t="s">
        <v>27</v>
      </c>
    </row>
    <row r="3644" spans="1:19" x14ac:dyDescent="0.25">
      <c r="A3644" s="6">
        <v>20210721</v>
      </c>
      <c r="B3644" t="s">
        <v>768</v>
      </c>
      <c r="C3644" t="s">
        <v>3682</v>
      </c>
      <c r="D3644" t="s">
        <v>9443</v>
      </c>
      <c r="E3644" t="s">
        <v>99</v>
      </c>
      <c r="F3644" t="s">
        <v>24</v>
      </c>
      <c r="G3644" t="s">
        <v>355</v>
      </c>
      <c r="H3644">
        <v>0</v>
      </c>
      <c r="I3644">
        <v>0</v>
      </c>
      <c r="J3644" t="s">
        <v>441</v>
      </c>
      <c r="K3644" t="s">
        <v>9468</v>
      </c>
      <c r="L3644" t="s">
        <v>9469</v>
      </c>
      <c r="M36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4" t="s">
        <v>9470</v>
      </c>
      <c r="O3644" s="4">
        <v>-17000</v>
      </c>
      <c r="P3644" s="4">
        <f>IF(Table_GL_DATA_QUERY[[#This Row],[TRANSAMT]]&gt;0,Table_GL_DATA_QUERY[[#This Row],[TRANSAMT]],0)</f>
        <v>0</v>
      </c>
      <c r="Q3644" s="4">
        <f>-IF(Table_GL_DATA_QUERY[[#This Row],[TRANSAMT]]&lt;0,Table_GL_DATA_QUERY[[#This Row],[TRANSAMT]],0)</f>
        <v>17000</v>
      </c>
      <c r="R3644" t="s">
        <v>26</v>
      </c>
      <c r="S3644" t="s">
        <v>27</v>
      </c>
    </row>
    <row r="3645" spans="1:19" x14ac:dyDescent="0.25">
      <c r="A3645" s="6">
        <v>20210721</v>
      </c>
      <c r="B3645" t="s">
        <v>768</v>
      </c>
      <c r="C3645" t="s">
        <v>3682</v>
      </c>
      <c r="D3645" t="s">
        <v>9443</v>
      </c>
      <c r="E3645" t="s">
        <v>100</v>
      </c>
      <c r="F3645" t="s">
        <v>150</v>
      </c>
      <c r="G3645" t="s">
        <v>355</v>
      </c>
      <c r="H3645">
        <v>0</v>
      </c>
      <c r="I3645">
        <v>0</v>
      </c>
      <c r="J3645" t="s">
        <v>441</v>
      </c>
      <c r="K3645" t="s">
        <v>9471</v>
      </c>
      <c r="L3645" t="s">
        <v>9472</v>
      </c>
      <c r="M36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5" t="s">
        <v>9473</v>
      </c>
      <c r="O3645" s="4">
        <v>-13160</v>
      </c>
      <c r="P3645" s="4">
        <f>IF(Table_GL_DATA_QUERY[[#This Row],[TRANSAMT]]&gt;0,Table_GL_DATA_QUERY[[#This Row],[TRANSAMT]],0)</f>
        <v>0</v>
      </c>
      <c r="Q3645" s="4">
        <f>-IF(Table_GL_DATA_QUERY[[#This Row],[TRANSAMT]]&lt;0,Table_GL_DATA_QUERY[[#This Row],[TRANSAMT]],0)</f>
        <v>13160</v>
      </c>
      <c r="R3645" t="s">
        <v>26</v>
      </c>
      <c r="S3645" t="s">
        <v>27</v>
      </c>
    </row>
    <row r="3646" spans="1:19" x14ac:dyDescent="0.25">
      <c r="A3646" s="6">
        <v>20210721</v>
      </c>
      <c r="B3646" t="s">
        <v>768</v>
      </c>
      <c r="C3646" t="s">
        <v>3682</v>
      </c>
      <c r="D3646" t="s">
        <v>9443</v>
      </c>
      <c r="E3646" t="s">
        <v>101</v>
      </c>
      <c r="F3646" t="s">
        <v>41</v>
      </c>
      <c r="G3646" t="s">
        <v>355</v>
      </c>
      <c r="H3646">
        <v>0</v>
      </c>
      <c r="I3646">
        <v>0</v>
      </c>
      <c r="J3646" t="s">
        <v>441</v>
      </c>
      <c r="K3646" t="s">
        <v>9474</v>
      </c>
      <c r="L3646" t="s">
        <v>9475</v>
      </c>
      <c r="M36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6" t="s">
        <v>9476</v>
      </c>
      <c r="O3646" s="4">
        <v>-26308</v>
      </c>
      <c r="P3646" s="4">
        <f>IF(Table_GL_DATA_QUERY[[#This Row],[TRANSAMT]]&gt;0,Table_GL_DATA_QUERY[[#This Row],[TRANSAMT]],0)</f>
        <v>0</v>
      </c>
      <c r="Q3646" s="4">
        <f>-IF(Table_GL_DATA_QUERY[[#This Row],[TRANSAMT]]&lt;0,Table_GL_DATA_QUERY[[#This Row],[TRANSAMT]],0)</f>
        <v>26308</v>
      </c>
      <c r="R3646" t="s">
        <v>26</v>
      </c>
      <c r="S3646" t="s">
        <v>27</v>
      </c>
    </row>
    <row r="3647" spans="1:19" x14ac:dyDescent="0.25">
      <c r="A3647" s="6">
        <v>20210721</v>
      </c>
      <c r="B3647" t="s">
        <v>768</v>
      </c>
      <c r="C3647" t="s">
        <v>3682</v>
      </c>
      <c r="D3647" t="s">
        <v>9443</v>
      </c>
      <c r="E3647" t="s">
        <v>103</v>
      </c>
      <c r="F3647" t="s">
        <v>45</v>
      </c>
      <c r="G3647" t="s">
        <v>355</v>
      </c>
      <c r="H3647">
        <v>0</v>
      </c>
      <c r="I3647">
        <v>0</v>
      </c>
      <c r="J3647" t="s">
        <v>441</v>
      </c>
      <c r="K3647" t="s">
        <v>9477</v>
      </c>
      <c r="L3647" t="s">
        <v>9478</v>
      </c>
      <c r="M36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7" t="s">
        <v>9479</v>
      </c>
      <c r="O3647" s="4">
        <v>-128030</v>
      </c>
      <c r="P3647" s="4">
        <f>IF(Table_GL_DATA_QUERY[[#This Row],[TRANSAMT]]&gt;0,Table_GL_DATA_QUERY[[#This Row],[TRANSAMT]],0)</f>
        <v>0</v>
      </c>
      <c r="Q3647" s="4">
        <f>-IF(Table_GL_DATA_QUERY[[#This Row],[TRANSAMT]]&lt;0,Table_GL_DATA_QUERY[[#This Row],[TRANSAMT]],0)</f>
        <v>128030</v>
      </c>
      <c r="R3647" t="s">
        <v>26</v>
      </c>
      <c r="S3647" t="s">
        <v>27</v>
      </c>
    </row>
    <row r="3648" spans="1:19" x14ac:dyDescent="0.25">
      <c r="A3648" s="6">
        <v>20210721</v>
      </c>
      <c r="B3648" t="s">
        <v>768</v>
      </c>
      <c r="C3648" t="s">
        <v>3682</v>
      </c>
      <c r="D3648" t="s">
        <v>9443</v>
      </c>
      <c r="E3648" t="s">
        <v>104</v>
      </c>
      <c r="F3648" t="s">
        <v>24</v>
      </c>
      <c r="G3648" t="s">
        <v>355</v>
      </c>
      <c r="H3648">
        <v>0</v>
      </c>
      <c r="I3648">
        <v>0</v>
      </c>
      <c r="J3648" t="s">
        <v>441</v>
      </c>
      <c r="K3648" t="s">
        <v>9480</v>
      </c>
      <c r="L3648" t="s">
        <v>9481</v>
      </c>
      <c r="M36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8" t="s">
        <v>9482</v>
      </c>
      <c r="O3648" s="4">
        <v>-4000</v>
      </c>
      <c r="P3648" s="4">
        <f>IF(Table_GL_DATA_QUERY[[#This Row],[TRANSAMT]]&gt;0,Table_GL_DATA_QUERY[[#This Row],[TRANSAMT]],0)</f>
        <v>0</v>
      </c>
      <c r="Q3648" s="4">
        <f>-IF(Table_GL_DATA_QUERY[[#This Row],[TRANSAMT]]&lt;0,Table_GL_DATA_QUERY[[#This Row],[TRANSAMT]],0)</f>
        <v>4000</v>
      </c>
      <c r="R3648" t="s">
        <v>26</v>
      </c>
      <c r="S3648" t="s">
        <v>27</v>
      </c>
    </row>
    <row r="3649" spans="1:19" x14ac:dyDescent="0.25">
      <c r="A3649" s="6">
        <v>20210721</v>
      </c>
      <c r="B3649" t="s">
        <v>768</v>
      </c>
      <c r="C3649" t="s">
        <v>3682</v>
      </c>
      <c r="D3649" t="s">
        <v>9443</v>
      </c>
      <c r="E3649" t="s">
        <v>106</v>
      </c>
      <c r="F3649" t="s">
        <v>3495</v>
      </c>
      <c r="G3649" t="s">
        <v>355</v>
      </c>
      <c r="H3649">
        <v>0</v>
      </c>
      <c r="I3649">
        <v>0</v>
      </c>
      <c r="J3649" t="s">
        <v>441</v>
      </c>
      <c r="K3649" t="s">
        <v>9483</v>
      </c>
      <c r="L3649" t="s">
        <v>9484</v>
      </c>
      <c r="M36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49" t="s">
        <v>9485</v>
      </c>
      <c r="O3649" s="4">
        <v>-1150976</v>
      </c>
      <c r="P3649" s="4">
        <f>IF(Table_GL_DATA_QUERY[[#This Row],[TRANSAMT]]&gt;0,Table_GL_DATA_QUERY[[#This Row],[TRANSAMT]],0)</f>
        <v>0</v>
      </c>
      <c r="Q3649" s="4">
        <f>-IF(Table_GL_DATA_QUERY[[#This Row],[TRANSAMT]]&lt;0,Table_GL_DATA_QUERY[[#This Row],[TRANSAMT]],0)</f>
        <v>1150976</v>
      </c>
      <c r="R3649" t="s">
        <v>26</v>
      </c>
      <c r="S3649" t="s">
        <v>27</v>
      </c>
    </row>
    <row r="3650" spans="1:19" x14ac:dyDescent="0.25">
      <c r="A3650" s="6">
        <v>20210721</v>
      </c>
      <c r="B3650" t="s">
        <v>768</v>
      </c>
      <c r="C3650" t="s">
        <v>3682</v>
      </c>
      <c r="D3650" t="s">
        <v>9443</v>
      </c>
      <c r="E3650" t="s">
        <v>107</v>
      </c>
      <c r="F3650" t="s">
        <v>359</v>
      </c>
      <c r="G3650" t="s">
        <v>355</v>
      </c>
      <c r="H3650">
        <v>0</v>
      </c>
      <c r="I3650">
        <v>0</v>
      </c>
      <c r="J3650" t="s">
        <v>441</v>
      </c>
      <c r="K3650" t="s">
        <v>9486</v>
      </c>
      <c r="L3650" t="s">
        <v>9487</v>
      </c>
      <c r="M36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0" t="s">
        <v>9488</v>
      </c>
      <c r="O3650" s="4">
        <v>-216058</v>
      </c>
      <c r="P3650" s="4">
        <f>IF(Table_GL_DATA_QUERY[[#This Row],[TRANSAMT]]&gt;0,Table_GL_DATA_QUERY[[#This Row],[TRANSAMT]],0)</f>
        <v>0</v>
      </c>
      <c r="Q3650" s="4">
        <f>-IF(Table_GL_DATA_QUERY[[#This Row],[TRANSAMT]]&lt;0,Table_GL_DATA_QUERY[[#This Row],[TRANSAMT]],0)</f>
        <v>216058</v>
      </c>
      <c r="R3650" t="s">
        <v>26</v>
      </c>
      <c r="S3650" t="s">
        <v>27</v>
      </c>
    </row>
    <row r="3651" spans="1:19" x14ac:dyDescent="0.25">
      <c r="A3651" s="6">
        <v>20210721</v>
      </c>
      <c r="B3651" t="s">
        <v>768</v>
      </c>
      <c r="C3651" t="s">
        <v>3682</v>
      </c>
      <c r="D3651" t="s">
        <v>9443</v>
      </c>
      <c r="E3651" t="s">
        <v>109</v>
      </c>
      <c r="F3651" t="s">
        <v>24</v>
      </c>
      <c r="G3651" t="s">
        <v>355</v>
      </c>
      <c r="H3651">
        <v>0</v>
      </c>
      <c r="I3651">
        <v>0</v>
      </c>
      <c r="J3651" t="s">
        <v>441</v>
      </c>
      <c r="K3651" t="s">
        <v>9489</v>
      </c>
      <c r="L3651" t="s">
        <v>9490</v>
      </c>
      <c r="M36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1" t="s">
        <v>9491</v>
      </c>
      <c r="O3651" s="4">
        <v>-780</v>
      </c>
      <c r="P3651" s="4">
        <f>IF(Table_GL_DATA_QUERY[[#This Row],[TRANSAMT]]&gt;0,Table_GL_DATA_QUERY[[#This Row],[TRANSAMT]],0)</f>
        <v>0</v>
      </c>
      <c r="Q3651" s="4">
        <f>-IF(Table_GL_DATA_QUERY[[#This Row],[TRANSAMT]]&lt;0,Table_GL_DATA_QUERY[[#This Row],[TRANSAMT]],0)</f>
        <v>780</v>
      </c>
      <c r="R3651" t="s">
        <v>26</v>
      </c>
      <c r="S3651" t="s">
        <v>27</v>
      </c>
    </row>
    <row r="3652" spans="1:19" x14ac:dyDescent="0.25">
      <c r="A3652" s="6">
        <v>20210714</v>
      </c>
      <c r="B3652" t="s">
        <v>768</v>
      </c>
      <c r="C3652" t="s">
        <v>3682</v>
      </c>
      <c r="D3652" t="s">
        <v>17743</v>
      </c>
      <c r="E3652" t="s">
        <v>54</v>
      </c>
      <c r="F3652" t="s">
        <v>41</v>
      </c>
      <c r="G3652" t="s">
        <v>230</v>
      </c>
      <c r="H3652">
        <v>0</v>
      </c>
      <c r="I3652">
        <v>0</v>
      </c>
      <c r="J3652" t="s">
        <v>17697</v>
      </c>
      <c r="K3652" t="s">
        <v>17952</v>
      </c>
      <c r="L3652" t="s">
        <v>17953</v>
      </c>
      <c r="M36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2" t="s">
        <v>17954</v>
      </c>
      <c r="O3652" s="4">
        <v>16656</v>
      </c>
      <c r="P3652" s="4">
        <f>IF(Table_GL_DATA_QUERY[[#This Row],[TRANSAMT]]&gt;0,Table_GL_DATA_QUERY[[#This Row],[TRANSAMT]],0)</f>
        <v>16656</v>
      </c>
      <c r="Q3652" s="4">
        <f>-IF(Table_GL_DATA_QUERY[[#This Row],[TRANSAMT]]&lt;0,Table_GL_DATA_QUERY[[#This Row],[TRANSAMT]],0)</f>
        <v>0</v>
      </c>
      <c r="R3652" t="s">
        <v>31</v>
      </c>
      <c r="S3652" t="s">
        <v>27</v>
      </c>
    </row>
    <row r="3653" spans="1:19" x14ac:dyDescent="0.25">
      <c r="A3653" s="6">
        <v>20210719</v>
      </c>
      <c r="B3653" t="s">
        <v>768</v>
      </c>
      <c r="C3653" t="s">
        <v>3682</v>
      </c>
      <c r="D3653" t="s">
        <v>17743</v>
      </c>
      <c r="E3653" t="s">
        <v>55</v>
      </c>
      <c r="F3653" t="s">
        <v>41</v>
      </c>
      <c r="G3653" t="s">
        <v>230</v>
      </c>
      <c r="H3653">
        <v>0</v>
      </c>
      <c r="I3653">
        <v>0</v>
      </c>
      <c r="J3653" t="s">
        <v>17697</v>
      </c>
      <c r="K3653" t="s">
        <v>17955</v>
      </c>
      <c r="L3653" t="s">
        <v>17956</v>
      </c>
      <c r="M36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3" t="s">
        <v>17957</v>
      </c>
      <c r="O3653" s="4">
        <v>50737</v>
      </c>
      <c r="P3653" s="4">
        <f>IF(Table_GL_DATA_QUERY[[#This Row],[TRANSAMT]]&gt;0,Table_GL_DATA_QUERY[[#This Row],[TRANSAMT]],0)</f>
        <v>50737</v>
      </c>
      <c r="Q3653" s="4">
        <f>-IF(Table_GL_DATA_QUERY[[#This Row],[TRANSAMT]]&lt;0,Table_GL_DATA_QUERY[[#This Row],[TRANSAMT]],0)</f>
        <v>0</v>
      </c>
      <c r="R3653" t="s">
        <v>31</v>
      </c>
      <c r="S3653" t="s">
        <v>27</v>
      </c>
    </row>
    <row r="3654" spans="1:19" x14ac:dyDescent="0.25">
      <c r="A3654" s="6">
        <v>20210727</v>
      </c>
      <c r="B3654" t="s">
        <v>768</v>
      </c>
      <c r="C3654" t="s">
        <v>3682</v>
      </c>
      <c r="D3654" t="s">
        <v>17743</v>
      </c>
      <c r="E3654" t="s">
        <v>270</v>
      </c>
      <c r="F3654" t="s">
        <v>24</v>
      </c>
      <c r="G3654" t="s">
        <v>230</v>
      </c>
      <c r="H3654">
        <v>0</v>
      </c>
      <c r="I3654">
        <v>0</v>
      </c>
      <c r="J3654" t="s">
        <v>17697</v>
      </c>
      <c r="K3654" t="s">
        <v>17958</v>
      </c>
      <c r="L3654" t="s">
        <v>17959</v>
      </c>
      <c r="M36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4" t="s">
        <v>17764</v>
      </c>
      <c r="O3654" s="4">
        <v>591572.16</v>
      </c>
      <c r="P3654" s="4">
        <f>IF(Table_GL_DATA_QUERY[[#This Row],[TRANSAMT]]&gt;0,Table_GL_DATA_QUERY[[#This Row],[TRANSAMT]],0)</f>
        <v>591572.16</v>
      </c>
      <c r="Q3654" s="4">
        <f>-IF(Table_GL_DATA_QUERY[[#This Row],[TRANSAMT]]&lt;0,Table_GL_DATA_QUERY[[#This Row],[TRANSAMT]],0)</f>
        <v>0</v>
      </c>
      <c r="R3654" t="s">
        <v>31</v>
      </c>
      <c r="S3654" t="s">
        <v>43</v>
      </c>
    </row>
    <row r="3655" spans="1:19" x14ac:dyDescent="0.25">
      <c r="A3655" s="6">
        <v>20210714</v>
      </c>
      <c r="B3655" t="s">
        <v>768</v>
      </c>
      <c r="C3655" t="s">
        <v>3682</v>
      </c>
      <c r="D3655" t="s">
        <v>17960</v>
      </c>
      <c r="E3655" t="s">
        <v>23</v>
      </c>
      <c r="F3655" t="s">
        <v>42</v>
      </c>
      <c r="G3655" t="s">
        <v>1074</v>
      </c>
      <c r="H3655">
        <v>0</v>
      </c>
      <c r="I3655">
        <v>0</v>
      </c>
      <c r="J3655" t="s">
        <v>473</v>
      </c>
      <c r="K3655" t="s">
        <v>2561</v>
      </c>
      <c r="L3655" t="s">
        <v>17961</v>
      </c>
      <c r="M36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5" t="s">
        <v>1589</v>
      </c>
      <c r="O3655" s="4">
        <v>-20000003</v>
      </c>
      <c r="P3655" s="4">
        <f>IF(Table_GL_DATA_QUERY[[#This Row],[TRANSAMT]]&gt;0,Table_GL_DATA_QUERY[[#This Row],[TRANSAMT]],0)</f>
        <v>0</v>
      </c>
      <c r="Q3655" s="4">
        <f>-IF(Table_GL_DATA_QUERY[[#This Row],[TRANSAMT]]&lt;0,Table_GL_DATA_QUERY[[#This Row],[TRANSAMT]],0)</f>
        <v>20000003</v>
      </c>
      <c r="R3655" t="s">
        <v>28</v>
      </c>
      <c r="S3655" t="s">
        <v>29</v>
      </c>
    </row>
    <row r="3656" spans="1:19" x14ac:dyDescent="0.25">
      <c r="A3656" s="6">
        <v>20210714</v>
      </c>
      <c r="B3656" t="s">
        <v>768</v>
      </c>
      <c r="C3656" t="s">
        <v>3682</v>
      </c>
      <c r="D3656" t="s">
        <v>17962</v>
      </c>
      <c r="E3656" t="s">
        <v>23</v>
      </c>
      <c r="F3656" t="s">
        <v>42</v>
      </c>
      <c r="G3656" t="s">
        <v>1074</v>
      </c>
      <c r="H3656">
        <v>0</v>
      </c>
      <c r="I3656">
        <v>0</v>
      </c>
      <c r="J3656" t="s">
        <v>473</v>
      </c>
      <c r="K3656" t="s">
        <v>2561</v>
      </c>
      <c r="L3656" t="s">
        <v>17963</v>
      </c>
      <c r="M36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6" t="s">
        <v>1589</v>
      </c>
      <c r="O3656" s="4">
        <v>-140000002</v>
      </c>
      <c r="P3656" s="4">
        <f>IF(Table_GL_DATA_QUERY[[#This Row],[TRANSAMT]]&gt;0,Table_GL_DATA_QUERY[[#This Row],[TRANSAMT]],0)</f>
        <v>0</v>
      </c>
      <c r="Q3656" s="4">
        <f>-IF(Table_GL_DATA_QUERY[[#This Row],[TRANSAMT]]&lt;0,Table_GL_DATA_QUERY[[#This Row],[TRANSAMT]],0)</f>
        <v>140000002</v>
      </c>
      <c r="R3656" t="s">
        <v>28</v>
      </c>
      <c r="S3656" t="s">
        <v>29</v>
      </c>
    </row>
    <row r="3657" spans="1:19" x14ac:dyDescent="0.25">
      <c r="A3657" s="6">
        <v>20210714</v>
      </c>
      <c r="B3657" t="s">
        <v>768</v>
      </c>
      <c r="C3657" t="s">
        <v>3682</v>
      </c>
      <c r="D3657" t="s">
        <v>17964</v>
      </c>
      <c r="E3657" t="s">
        <v>23</v>
      </c>
      <c r="F3657" t="s">
        <v>42</v>
      </c>
      <c r="G3657" t="s">
        <v>1074</v>
      </c>
      <c r="H3657">
        <v>0</v>
      </c>
      <c r="I3657">
        <v>0</v>
      </c>
      <c r="J3657" t="s">
        <v>473</v>
      </c>
      <c r="K3657" t="s">
        <v>2561</v>
      </c>
      <c r="L3657" t="s">
        <v>17965</v>
      </c>
      <c r="M36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7" t="s">
        <v>1589</v>
      </c>
      <c r="O3657" s="4">
        <v>-140000001</v>
      </c>
      <c r="P3657" s="4">
        <f>IF(Table_GL_DATA_QUERY[[#This Row],[TRANSAMT]]&gt;0,Table_GL_DATA_QUERY[[#This Row],[TRANSAMT]],0)</f>
        <v>0</v>
      </c>
      <c r="Q3657" s="4">
        <f>-IF(Table_GL_DATA_QUERY[[#This Row],[TRANSAMT]]&lt;0,Table_GL_DATA_QUERY[[#This Row],[TRANSAMT]],0)</f>
        <v>140000001</v>
      </c>
      <c r="R3657" t="s">
        <v>28</v>
      </c>
      <c r="S3657" t="s">
        <v>29</v>
      </c>
    </row>
    <row r="3658" spans="1:19" x14ac:dyDescent="0.25">
      <c r="A3658" s="6">
        <v>20210731</v>
      </c>
      <c r="B3658" t="s">
        <v>768</v>
      </c>
      <c r="C3658" t="s">
        <v>3682</v>
      </c>
      <c r="D3658" t="s">
        <v>17966</v>
      </c>
      <c r="E3658" t="s">
        <v>23</v>
      </c>
      <c r="F3658" t="s">
        <v>24</v>
      </c>
      <c r="G3658" t="s">
        <v>1074</v>
      </c>
      <c r="H3658">
        <v>0</v>
      </c>
      <c r="I3658">
        <v>0</v>
      </c>
      <c r="J3658" t="s">
        <v>1305</v>
      </c>
      <c r="K3658" t="s">
        <v>17967</v>
      </c>
      <c r="L3658" t="s">
        <v>13657</v>
      </c>
      <c r="M36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8" t="s">
        <v>15341</v>
      </c>
      <c r="O3658" s="4">
        <v>12985</v>
      </c>
      <c r="P3658" s="4">
        <f>IF(Table_GL_DATA_QUERY[[#This Row],[TRANSAMT]]&gt;0,Table_GL_DATA_QUERY[[#This Row],[TRANSAMT]],0)</f>
        <v>12985</v>
      </c>
      <c r="Q3658" s="4">
        <f>-IF(Table_GL_DATA_QUERY[[#This Row],[TRANSAMT]]&lt;0,Table_GL_DATA_QUERY[[#This Row],[TRANSAMT]],0)</f>
        <v>0</v>
      </c>
      <c r="R3658" t="s">
        <v>26</v>
      </c>
      <c r="S3658" t="s">
        <v>27</v>
      </c>
    </row>
    <row r="3659" spans="1:19" x14ac:dyDescent="0.25">
      <c r="A3659" s="6">
        <v>20210711</v>
      </c>
      <c r="B3659" t="s">
        <v>768</v>
      </c>
      <c r="C3659" t="s">
        <v>3682</v>
      </c>
      <c r="D3659" t="s">
        <v>17968</v>
      </c>
      <c r="E3659" t="s">
        <v>23</v>
      </c>
      <c r="F3659" t="s">
        <v>24</v>
      </c>
      <c r="G3659" t="s">
        <v>1074</v>
      </c>
      <c r="H3659">
        <v>0</v>
      </c>
      <c r="I3659">
        <v>0</v>
      </c>
      <c r="J3659" t="s">
        <v>1305</v>
      </c>
      <c r="K3659" t="s">
        <v>12092</v>
      </c>
      <c r="L3659" t="s">
        <v>17969</v>
      </c>
      <c r="M36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59" t="s">
        <v>17970</v>
      </c>
      <c r="O3659" s="4">
        <v>25370</v>
      </c>
      <c r="P3659" s="4">
        <f>IF(Table_GL_DATA_QUERY[[#This Row],[TRANSAMT]]&gt;0,Table_GL_DATA_QUERY[[#This Row],[TRANSAMT]],0)</f>
        <v>25370</v>
      </c>
      <c r="Q3659" s="4">
        <f>-IF(Table_GL_DATA_QUERY[[#This Row],[TRANSAMT]]&lt;0,Table_GL_DATA_QUERY[[#This Row],[TRANSAMT]],0)</f>
        <v>0</v>
      </c>
      <c r="R3659" t="s">
        <v>31</v>
      </c>
      <c r="S3659" t="s">
        <v>27</v>
      </c>
    </row>
    <row r="3660" spans="1:19" x14ac:dyDescent="0.25">
      <c r="A3660" s="6">
        <v>20210712</v>
      </c>
      <c r="B3660" t="s">
        <v>768</v>
      </c>
      <c r="C3660" t="s">
        <v>3682</v>
      </c>
      <c r="D3660" t="s">
        <v>17968</v>
      </c>
      <c r="E3660" t="s">
        <v>59</v>
      </c>
      <c r="F3660" t="s">
        <v>24</v>
      </c>
      <c r="G3660" t="s">
        <v>1074</v>
      </c>
      <c r="H3660">
        <v>0</v>
      </c>
      <c r="I3660">
        <v>0</v>
      </c>
      <c r="J3660" t="s">
        <v>1305</v>
      </c>
      <c r="K3660" t="s">
        <v>12092</v>
      </c>
      <c r="L3660" t="s">
        <v>17971</v>
      </c>
      <c r="M36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60" t="s">
        <v>17972</v>
      </c>
      <c r="O3660" s="4">
        <v>25370</v>
      </c>
      <c r="P3660" s="4">
        <f>IF(Table_GL_DATA_QUERY[[#This Row],[TRANSAMT]]&gt;0,Table_GL_DATA_QUERY[[#This Row],[TRANSAMT]],0)</f>
        <v>25370</v>
      </c>
      <c r="Q3660" s="4">
        <f>-IF(Table_GL_DATA_QUERY[[#This Row],[TRANSAMT]]&lt;0,Table_GL_DATA_QUERY[[#This Row],[TRANSAMT]],0)</f>
        <v>0</v>
      </c>
      <c r="R3660" t="s">
        <v>31</v>
      </c>
      <c r="S3660" t="s">
        <v>27</v>
      </c>
    </row>
    <row r="3661" spans="1:19" x14ac:dyDescent="0.25">
      <c r="A3661" s="6">
        <v>20210712</v>
      </c>
      <c r="B3661" t="s">
        <v>768</v>
      </c>
      <c r="C3661" t="s">
        <v>3682</v>
      </c>
      <c r="D3661" t="s">
        <v>17968</v>
      </c>
      <c r="E3661" t="s">
        <v>149</v>
      </c>
      <c r="F3661" t="s">
        <v>24</v>
      </c>
      <c r="G3661" t="s">
        <v>1074</v>
      </c>
      <c r="H3661">
        <v>0</v>
      </c>
      <c r="I3661">
        <v>0</v>
      </c>
      <c r="J3661" t="s">
        <v>1305</v>
      </c>
      <c r="K3661" t="s">
        <v>12092</v>
      </c>
      <c r="L3661" t="s">
        <v>17973</v>
      </c>
      <c r="M36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61" t="s">
        <v>17974</v>
      </c>
      <c r="O3661" s="4">
        <v>25370</v>
      </c>
      <c r="P3661" s="4">
        <f>IF(Table_GL_DATA_QUERY[[#This Row],[TRANSAMT]]&gt;0,Table_GL_DATA_QUERY[[#This Row],[TRANSAMT]],0)</f>
        <v>25370</v>
      </c>
      <c r="Q3661" s="4">
        <f>-IF(Table_GL_DATA_QUERY[[#This Row],[TRANSAMT]]&lt;0,Table_GL_DATA_QUERY[[#This Row],[TRANSAMT]],0)</f>
        <v>0</v>
      </c>
      <c r="R3661" t="s">
        <v>31</v>
      </c>
      <c r="S3661" t="s">
        <v>27</v>
      </c>
    </row>
    <row r="3662" spans="1:19" x14ac:dyDescent="0.25">
      <c r="A3662" s="6">
        <v>20210716</v>
      </c>
      <c r="B3662" t="s">
        <v>768</v>
      </c>
      <c r="C3662" t="s">
        <v>3682</v>
      </c>
      <c r="D3662" t="s">
        <v>17975</v>
      </c>
      <c r="E3662" t="s">
        <v>23</v>
      </c>
      <c r="F3662" t="s">
        <v>24</v>
      </c>
      <c r="G3662" t="s">
        <v>1074</v>
      </c>
      <c r="H3662">
        <v>0</v>
      </c>
      <c r="I3662">
        <v>0</v>
      </c>
      <c r="J3662" t="s">
        <v>466</v>
      </c>
      <c r="K3662" t="s">
        <v>17976</v>
      </c>
      <c r="L3662" t="s">
        <v>17977</v>
      </c>
      <c r="M36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62" t="s">
        <v>17472</v>
      </c>
      <c r="O3662" s="4">
        <v>-750</v>
      </c>
      <c r="P3662" s="4">
        <f>IF(Table_GL_DATA_QUERY[[#This Row],[TRANSAMT]]&gt;0,Table_GL_DATA_QUERY[[#This Row],[TRANSAMT]],0)</f>
        <v>0</v>
      </c>
      <c r="Q3662" s="4">
        <f>-IF(Table_GL_DATA_QUERY[[#This Row],[TRANSAMT]]&lt;0,Table_GL_DATA_QUERY[[#This Row],[TRANSAMT]],0)</f>
        <v>750</v>
      </c>
      <c r="R3662" t="s">
        <v>31</v>
      </c>
      <c r="S3662" t="s">
        <v>27</v>
      </c>
    </row>
    <row r="3663" spans="1:19" x14ac:dyDescent="0.25">
      <c r="A3663" s="6">
        <v>20210701</v>
      </c>
      <c r="B3663" t="s">
        <v>768</v>
      </c>
      <c r="C3663" t="s">
        <v>3682</v>
      </c>
      <c r="D3663" t="s">
        <v>17978</v>
      </c>
      <c r="E3663" t="s">
        <v>23</v>
      </c>
      <c r="F3663" t="s">
        <v>42</v>
      </c>
      <c r="G3663" t="s">
        <v>1074</v>
      </c>
      <c r="H3663">
        <v>0</v>
      </c>
      <c r="I3663">
        <v>0</v>
      </c>
      <c r="J3663" t="s">
        <v>441</v>
      </c>
      <c r="K3663" t="s">
        <v>5911</v>
      </c>
      <c r="L3663" t="s">
        <v>5911</v>
      </c>
      <c r="M36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63" t="s">
        <v>5912</v>
      </c>
      <c r="O3663" s="4">
        <v>-522</v>
      </c>
      <c r="P3663" s="4">
        <f>IF(Table_GL_DATA_QUERY[[#This Row],[TRANSAMT]]&gt;0,Table_GL_DATA_QUERY[[#This Row],[TRANSAMT]],0)</f>
        <v>0</v>
      </c>
      <c r="Q3663" s="4">
        <f>-IF(Table_GL_DATA_QUERY[[#This Row],[TRANSAMT]]&lt;0,Table_GL_DATA_QUERY[[#This Row],[TRANSAMT]],0)</f>
        <v>522</v>
      </c>
      <c r="R3663" t="s">
        <v>28</v>
      </c>
      <c r="S3663" t="s">
        <v>29</v>
      </c>
    </row>
    <row r="3664" spans="1:19" x14ac:dyDescent="0.25">
      <c r="A3664" s="6">
        <v>20210701</v>
      </c>
      <c r="B3664" t="s">
        <v>768</v>
      </c>
      <c r="C3664" t="s">
        <v>3682</v>
      </c>
      <c r="D3664" t="s">
        <v>17978</v>
      </c>
      <c r="E3664" t="s">
        <v>23</v>
      </c>
      <c r="F3664" t="s">
        <v>24</v>
      </c>
      <c r="G3664" t="s">
        <v>1074</v>
      </c>
      <c r="H3664">
        <v>0</v>
      </c>
      <c r="I3664">
        <v>0</v>
      </c>
      <c r="J3664" t="s">
        <v>61</v>
      </c>
      <c r="K3664" t="s">
        <v>5911</v>
      </c>
      <c r="L3664" t="s">
        <v>5911</v>
      </c>
      <c r="M36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64" t="s">
        <v>5912</v>
      </c>
      <c r="O3664" s="4">
        <v>522</v>
      </c>
      <c r="P3664" s="4">
        <f>IF(Table_GL_DATA_QUERY[[#This Row],[TRANSAMT]]&gt;0,Table_GL_DATA_QUERY[[#This Row],[TRANSAMT]],0)</f>
        <v>522</v>
      </c>
      <c r="Q3664" s="4">
        <f>-IF(Table_GL_DATA_QUERY[[#This Row],[TRANSAMT]]&lt;0,Table_GL_DATA_QUERY[[#This Row],[TRANSAMT]],0)</f>
        <v>0</v>
      </c>
      <c r="R3664" t="s">
        <v>28</v>
      </c>
      <c r="S3664" t="s">
        <v>29</v>
      </c>
    </row>
    <row r="3665" spans="1:19" x14ac:dyDescent="0.25">
      <c r="A3665" s="6">
        <v>20210701</v>
      </c>
      <c r="B3665" t="s">
        <v>768</v>
      </c>
      <c r="C3665" t="s">
        <v>3682</v>
      </c>
      <c r="D3665" t="s">
        <v>17979</v>
      </c>
      <c r="E3665" t="s">
        <v>23</v>
      </c>
      <c r="F3665" t="s">
        <v>42</v>
      </c>
      <c r="G3665" t="s">
        <v>1074</v>
      </c>
      <c r="H3665">
        <v>0</v>
      </c>
      <c r="I3665">
        <v>0</v>
      </c>
      <c r="J3665" t="s">
        <v>1856</v>
      </c>
      <c r="K3665" t="s">
        <v>5911</v>
      </c>
      <c r="L3665" t="s">
        <v>5911</v>
      </c>
      <c r="M36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65" t="s">
        <v>5912</v>
      </c>
      <c r="O3665" s="4">
        <v>-522</v>
      </c>
      <c r="P3665" s="4">
        <f>IF(Table_GL_DATA_QUERY[[#This Row],[TRANSAMT]]&gt;0,Table_GL_DATA_QUERY[[#This Row],[TRANSAMT]],0)</f>
        <v>0</v>
      </c>
      <c r="Q3665" s="4">
        <f>-IF(Table_GL_DATA_QUERY[[#This Row],[TRANSAMT]]&lt;0,Table_GL_DATA_QUERY[[#This Row],[TRANSAMT]],0)</f>
        <v>522</v>
      </c>
      <c r="R3665" t="s">
        <v>28</v>
      </c>
      <c r="S3665" t="s">
        <v>29</v>
      </c>
    </row>
    <row r="3666" spans="1:19" x14ac:dyDescent="0.25">
      <c r="A3666" s="6">
        <v>20210701</v>
      </c>
      <c r="B3666" t="s">
        <v>768</v>
      </c>
      <c r="C3666" t="s">
        <v>3682</v>
      </c>
      <c r="D3666" t="s">
        <v>17979</v>
      </c>
      <c r="E3666" t="s">
        <v>23</v>
      </c>
      <c r="F3666" t="s">
        <v>24</v>
      </c>
      <c r="G3666" t="s">
        <v>1074</v>
      </c>
      <c r="H3666">
        <v>0</v>
      </c>
      <c r="I3666">
        <v>0</v>
      </c>
      <c r="J3666" t="s">
        <v>61</v>
      </c>
      <c r="K3666" t="s">
        <v>5911</v>
      </c>
      <c r="L3666" t="s">
        <v>5911</v>
      </c>
      <c r="M36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66" t="s">
        <v>5912</v>
      </c>
      <c r="O3666" s="4">
        <v>522</v>
      </c>
      <c r="P3666" s="4">
        <f>IF(Table_GL_DATA_QUERY[[#This Row],[TRANSAMT]]&gt;0,Table_GL_DATA_QUERY[[#This Row],[TRANSAMT]],0)</f>
        <v>522</v>
      </c>
      <c r="Q3666" s="4">
        <f>-IF(Table_GL_DATA_QUERY[[#This Row],[TRANSAMT]]&lt;0,Table_GL_DATA_QUERY[[#This Row],[TRANSAMT]],0)</f>
        <v>0</v>
      </c>
      <c r="R3666" t="s">
        <v>28</v>
      </c>
      <c r="S3666" t="s">
        <v>29</v>
      </c>
    </row>
    <row r="3667" spans="1:19" x14ac:dyDescent="0.25">
      <c r="A3667" s="6">
        <v>20210701</v>
      </c>
      <c r="B3667" t="s">
        <v>768</v>
      </c>
      <c r="C3667" t="s">
        <v>3682</v>
      </c>
      <c r="D3667" t="s">
        <v>17980</v>
      </c>
      <c r="E3667" t="s">
        <v>23</v>
      </c>
      <c r="F3667" t="s">
        <v>42</v>
      </c>
      <c r="G3667" t="s">
        <v>1074</v>
      </c>
      <c r="H3667">
        <v>0</v>
      </c>
      <c r="I3667">
        <v>0</v>
      </c>
      <c r="J3667" t="s">
        <v>61</v>
      </c>
      <c r="K3667" t="s">
        <v>5911</v>
      </c>
      <c r="L3667" t="s">
        <v>5911</v>
      </c>
      <c r="M36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67" t="s">
        <v>5912</v>
      </c>
      <c r="O3667" s="4">
        <v>-522</v>
      </c>
      <c r="P3667" s="4">
        <f>IF(Table_GL_DATA_QUERY[[#This Row],[TRANSAMT]]&gt;0,Table_GL_DATA_QUERY[[#This Row],[TRANSAMT]],0)</f>
        <v>0</v>
      </c>
      <c r="Q3667" s="4">
        <f>-IF(Table_GL_DATA_QUERY[[#This Row],[TRANSAMT]]&lt;0,Table_GL_DATA_QUERY[[#This Row],[TRANSAMT]],0)</f>
        <v>522</v>
      </c>
      <c r="R3667" t="s">
        <v>28</v>
      </c>
      <c r="S3667" t="s">
        <v>29</v>
      </c>
    </row>
    <row r="3668" spans="1:19" x14ac:dyDescent="0.25">
      <c r="A3668" s="6">
        <v>20210701</v>
      </c>
      <c r="B3668" t="s">
        <v>768</v>
      </c>
      <c r="C3668" t="s">
        <v>3682</v>
      </c>
      <c r="D3668" t="s">
        <v>17980</v>
      </c>
      <c r="E3668" t="s">
        <v>23</v>
      </c>
      <c r="F3668" t="s">
        <v>24</v>
      </c>
      <c r="G3668" t="s">
        <v>1074</v>
      </c>
      <c r="H3668">
        <v>0</v>
      </c>
      <c r="I3668">
        <v>0</v>
      </c>
      <c r="J3668" t="s">
        <v>1856</v>
      </c>
      <c r="K3668" t="s">
        <v>5911</v>
      </c>
      <c r="L3668" t="s">
        <v>5911</v>
      </c>
      <c r="M36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68" t="s">
        <v>5912</v>
      </c>
      <c r="O3668" s="4">
        <v>522</v>
      </c>
      <c r="P3668" s="4">
        <f>IF(Table_GL_DATA_QUERY[[#This Row],[TRANSAMT]]&gt;0,Table_GL_DATA_QUERY[[#This Row],[TRANSAMT]],0)</f>
        <v>522</v>
      </c>
      <c r="Q3668" s="4">
        <f>-IF(Table_GL_DATA_QUERY[[#This Row],[TRANSAMT]]&lt;0,Table_GL_DATA_QUERY[[#This Row],[TRANSAMT]],0)</f>
        <v>0</v>
      </c>
      <c r="R3668" t="s">
        <v>28</v>
      </c>
      <c r="S3668" t="s">
        <v>29</v>
      </c>
    </row>
    <row r="3669" spans="1:19" x14ac:dyDescent="0.25">
      <c r="A3669" s="6">
        <v>20210701</v>
      </c>
      <c r="B3669" t="s">
        <v>768</v>
      </c>
      <c r="C3669" t="s">
        <v>3682</v>
      </c>
      <c r="D3669" t="s">
        <v>17981</v>
      </c>
      <c r="E3669" t="s">
        <v>23</v>
      </c>
      <c r="F3669" t="s">
        <v>42</v>
      </c>
      <c r="G3669" t="s">
        <v>1074</v>
      </c>
      <c r="H3669">
        <v>0</v>
      </c>
      <c r="I3669">
        <v>0</v>
      </c>
      <c r="J3669" t="s">
        <v>61</v>
      </c>
      <c r="K3669" t="s">
        <v>5911</v>
      </c>
      <c r="L3669" t="s">
        <v>5911</v>
      </c>
      <c r="M36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69" t="s">
        <v>5912</v>
      </c>
      <c r="O3669" s="4">
        <v>-522</v>
      </c>
      <c r="P3669" s="4">
        <f>IF(Table_GL_DATA_QUERY[[#This Row],[TRANSAMT]]&gt;0,Table_GL_DATA_QUERY[[#This Row],[TRANSAMT]],0)</f>
        <v>0</v>
      </c>
      <c r="Q3669" s="4">
        <f>-IF(Table_GL_DATA_QUERY[[#This Row],[TRANSAMT]]&lt;0,Table_GL_DATA_QUERY[[#This Row],[TRANSAMT]],0)</f>
        <v>522</v>
      </c>
      <c r="R3669" t="s">
        <v>28</v>
      </c>
      <c r="S3669" t="s">
        <v>29</v>
      </c>
    </row>
    <row r="3670" spans="1:19" x14ac:dyDescent="0.25">
      <c r="A3670" s="6">
        <v>20210701</v>
      </c>
      <c r="B3670" t="s">
        <v>768</v>
      </c>
      <c r="C3670" t="s">
        <v>3682</v>
      </c>
      <c r="D3670" t="s">
        <v>17981</v>
      </c>
      <c r="E3670" t="s">
        <v>23</v>
      </c>
      <c r="F3670" t="s">
        <v>24</v>
      </c>
      <c r="G3670" t="s">
        <v>1074</v>
      </c>
      <c r="H3670">
        <v>0</v>
      </c>
      <c r="I3670">
        <v>0</v>
      </c>
      <c r="J3670" t="s">
        <v>1856</v>
      </c>
      <c r="K3670" t="s">
        <v>5911</v>
      </c>
      <c r="L3670" t="s">
        <v>5911</v>
      </c>
      <c r="M36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0" t="s">
        <v>5912</v>
      </c>
      <c r="O3670" s="4">
        <v>522</v>
      </c>
      <c r="P3670" s="4">
        <f>IF(Table_GL_DATA_QUERY[[#This Row],[TRANSAMT]]&gt;0,Table_GL_DATA_QUERY[[#This Row],[TRANSAMT]],0)</f>
        <v>522</v>
      </c>
      <c r="Q3670" s="4">
        <f>-IF(Table_GL_DATA_QUERY[[#This Row],[TRANSAMT]]&lt;0,Table_GL_DATA_QUERY[[#This Row],[TRANSAMT]],0)</f>
        <v>0</v>
      </c>
      <c r="R3670" t="s">
        <v>28</v>
      </c>
      <c r="S3670" t="s">
        <v>29</v>
      </c>
    </row>
    <row r="3671" spans="1:19" x14ac:dyDescent="0.25">
      <c r="A3671" s="6">
        <v>20210726</v>
      </c>
      <c r="B3671" t="s">
        <v>768</v>
      </c>
      <c r="C3671" t="s">
        <v>3682</v>
      </c>
      <c r="D3671" t="s">
        <v>17982</v>
      </c>
      <c r="E3671" t="s">
        <v>23</v>
      </c>
      <c r="F3671" t="s">
        <v>24</v>
      </c>
      <c r="G3671" t="s">
        <v>1074</v>
      </c>
      <c r="H3671">
        <v>0</v>
      </c>
      <c r="I3671">
        <v>0</v>
      </c>
      <c r="J3671" t="s">
        <v>441</v>
      </c>
      <c r="K3671" t="s">
        <v>17983</v>
      </c>
      <c r="L3671" t="s">
        <v>17984</v>
      </c>
      <c r="M36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1" t="s">
        <v>17985</v>
      </c>
      <c r="O3671" s="4">
        <v>85714</v>
      </c>
      <c r="P3671" s="4">
        <f>IF(Table_GL_DATA_QUERY[[#This Row],[TRANSAMT]]&gt;0,Table_GL_DATA_QUERY[[#This Row],[TRANSAMT]],0)</f>
        <v>85714</v>
      </c>
      <c r="Q3671" s="4">
        <f>-IF(Table_GL_DATA_QUERY[[#This Row],[TRANSAMT]]&lt;0,Table_GL_DATA_QUERY[[#This Row],[TRANSAMT]],0)</f>
        <v>0</v>
      </c>
      <c r="R3671" t="s">
        <v>26</v>
      </c>
      <c r="S3671" t="s">
        <v>706</v>
      </c>
    </row>
    <row r="3672" spans="1:19" x14ac:dyDescent="0.25">
      <c r="A3672" s="6">
        <v>20210727</v>
      </c>
      <c r="B3672" t="s">
        <v>768</v>
      </c>
      <c r="C3672" t="s">
        <v>3682</v>
      </c>
      <c r="D3672" t="s">
        <v>17986</v>
      </c>
      <c r="E3672" t="s">
        <v>23</v>
      </c>
      <c r="F3672" t="s">
        <v>24</v>
      </c>
      <c r="G3672" t="s">
        <v>1074</v>
      </c>
      <c r="H3672">
        <v>0</v>
      </c>
      <c r="I3672">
        <v>0</v>
      </c>
      <c r="J3672" t="s">
        <v>441</v>
      </c>
      <c r="K3672" t="s">
        <v>17987</v>
      </c>
      <c r="L3672" t="s">
        <v>17988</v>
      </c>
      <c r="M36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2" t="s">
        <v>17989</v>
      </c>
      <c r="O3672" s="4">
        <v>43900</v>
      </c>
      <c r="P3672" s="4">
        <f>IF(Table_GL_DATA_QUERY[[#This Row],[TRANSAMT]]&gt;0,Table_GL_DATA_QUERY[[#This Row],[TRANSAMT]],0)</f>
        <v>43900</v>
      </c>
      <c r="Q3672" s="4">
        <f>-IF(Table_GL_DATA_QUERY[[#This Row],[TRANSAMT]]&lt;0,Table_GL_DATA_QUERY[[#This Row],[TRANSAMT]],0)</f>
        <v>0</v>
      </c>
      <c r="R3672" t="s">
        <v>31</v>
      </c>
      <c r="S3672" t="s">
        <v>27</v>
      </c>
    </row>
    <row r="3673" spans="1:19" x14ac:dyDescent="0.25">
      <c r="A3673" s="6">
        <v>20210716</v>
      </c>
      <c r="B3673" t="s">
        <v>768</v>
      </c>
      <c r="C3673" t="s">
        <v>3682</v>
      </c>
      <c r="D3673" t="s">
        <v>17990</v>
      </c>
      <c r="E3673" t="s">
        <v>23</v>
      </c>
      <c r="F3673" t="s">
        <v>24</v>
      </c>
      <c r="G3673" t="s">
        <v>1074</v>
      </c>
      <c r="H3673">
        <v>0</v>
      </c>
      <c r="I3673">
        <v>0</v>
      </c>
      <c r="J3673" t="s">
        <v>466</v>
      </c>
      <c r="K3673" t="s">
        <v>1532</v>
      </c>
      <c r="L3673" t="s">
        <v>17471</v>
      </c>
      <c r="M36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3" t="s">
        <v>17991</v>
      </c>
      <c r="O3673" s="4">
        <v>1150</v>
      </c>
      <c r="P3673" s="4">
        <f>IF(Table_GL_DATA_QUERY[[#This Row],[TRANSAMT]]&gt;0,Table_GL_DATA_QUERY[[#This Row],[TRANSAMT]],0)</f>
        <v>1150</v>
      </c>
      <c r="Q3673" s="4">
        <f>-IF(Table_GL_DATA_QUERY[[#This Row],[TRANSAMT]]&lt;0,Table_GL_DATA_QUERY[[#This Row],[TRANSAMT]],0)</f>
        <v>0</v>
      </c>
      <c r="R3673" t="s">
        <v>31</v>
      </c>
      <c r="S3673" t="s">
        <v>27</v>
      </c>
    </row>
    <row r="3674" spans="1:19" x14ac:dyDescent="0.25">
      <c r="A3674" s="6">
        <v>20210717</v>
      </c>
      <c r="B3674" t="s">
        <v>768</v>
      </c>
      <c r="C3674" t="s">
        <v>3682</v>
      </c>
      <c r="D3674" t="s">
        <v>6621</v>
      </c>
      <c r="E3674" t="s">
        <v>48</v>
      </c>
      <c r="F3674" t="s">
        <v>150</v>
      </c>
      <c r="G3674" t="s">
        <v>355</v>
      </c>
      <c r="H3674">
        <v>0</v>
      </c>
      <c r="I3674">
        <v>0</v>
      </c>
      <c r="J3674" t="s">
        <v>441</v>
      </c>
      <c r="K3674" t="s">
        <v>9139</v>
      </c>
      <c r="L3674" t="s">
        <v>9140</v>
      </c>
      <c r="M36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4" t="s">
        <v>9141</v>
      </c>
      <c r="O3674" s="4">
        <v>-146745</v>
      </c>
      <c r="P3674" s="4">
        <f>IF(Table_GL_DATA_QUERY[[#This Row],[TRANSAMT]]&gt;0,Table_GL_DATA_QUERY[[#This Row],[TRANSAMT]],0)</f>
        <v>0</v>
      </c>
      <c r="Q3674" s="4">
        <f>-IF(Table_GL_DATA_QUERY[[#This Row],[TRANSAMT]]&lt;0,Table_GL_DATA_QUERY[[#This Row],[TRANSAMT]],0)</f>
        <v>146745</v>
      </c>
      <c r="R3674" t="s">
        <v>26</v>
      </c>
      <c r="S3674" t="s">
        <v>27</v>
      </c>
    </row>
    <row r="3675" spans="1:19" x14ac:dyDescent="0.25">
      <c r="A3675" s="6">
        <v>20210717</v>
      </c>
      <c r="B3675" t="s">
        <v>768</v>
      </c>
      <c r="C3675" t="s">
        <v>3682</v>
      </c>
      <c r="D3675" t="s">
        <v>6621</v>
      </c>
      <c r="E3675" t="s">
        <v>50</v>
      </c>
      <c r="F3675" t="s">
        <v>913</v>
      </c>
      <c r="G3675" t="s">
        <v>355</v>
      </c>
      <c r="H3675">
        <v>0</v>
      </c>
      <c r="I3675">
        <v>0</v>
      </c>
      <c r="J3675" t="s">
        <v>441</v>
      </c>
      <c r="K3675" t="s">
        <v>9142</v>
      </c>
      <c r="L3675" t="s">
        <v>9143</v>
      </c>
      <c r="M36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5" t="s">
        <v>9144</v>
      </c>
      <c r="O3675" s="4">
        <v>-164324</v>
      </c>
      <c r="P3675" s="4">
        <f>IF(Table_GL_DATA_QUERY[[#This Row],[TRANSAMT]]&gt;0,Table_GL_DATA_QUERY[[#This Row],[TRANSAMT]],0)</f>
        <v>0</v>
      </c>
      <c r="Q3675" s="4">
        <f>-IF(Table_GL_DATA_QUERY[[#This Row],[TRANSAMT]]&lt;0,Table_GL_DATA_QUERY[[#This Row],[TRANSAMT]],0)</f>
        <v>164324</v>
      </c>
      <c r="R3675" t="s">
        <v>26</v>
      </c>
      <c r="S3675" t="s">
        <v>27</v>
      </c>
    </row>
    <row r="3676" spans="1:19" x14ac:dyDescent="0.25">
      <c r="A3676" s="6">
        <v>20210717</v>
      </c>
      <c r="B3676" t="s">
        <v>768</v>
      </c>
      <c r="C3676" t="s">
        <v>3682</v>
      </c>
      <c r="D3676" t="s">
        <v>6621</v>
      </c>
      <c r="E3676" t="s">
        <v>51</v>
      </c>
      <c r="F3676" t="s">
        <v>24</v>
      </c>
      <c r="G3676" t="s">
        <v>355</v>
      </c>
      <c r="H3676">
        <v>0</v>
      </c>
      <c r="I3676">
        <v>0</v>
      </c>
      <c r="J3676" t="s">
        <v>441</v>
      </c>
      <c r="K3676" t="s">
        <v>9145</v>
      </c>
      <c r="L3676" t="s">
        <v>9146</v>
      </c>
      <c r="M36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6" t="s">
        <v>9147</v>
      </c>
      <c r="O3676" s="4">
        <v>-15000</v>
      </c>
      <c r="P3676" s="4">
        <f>IF(Table_GL_DATA_QUERY[[#This Row],[TRANSAMT]]&gt;0,Table_GL_DATA_QUERY[[#This Row],[TRANSAMT]],0)</f>
        <v>0</v>
      </c>
      <c r="Q3676" s="4">
        <f>-IF(Table_GL_DATA_QUERY[[#This Row],[TRANSAMT]]&lt;0,Table_GL_DATA_QUERY[[#This Row],[TRANSAMT]],0)</f>
        <v>15000</v>
      </c>
      <c r="R3676" t="s">
        <v>26</v>
      </c>
      <c r="S3676" t="s">
        <v>27</v>
      </c>
    </row>
    <row r="3677" spans="1:19" x14ac:dyDescent="0.25">
      <c r="A3677" s="6">
        <v>20210717</v>
      </c>
      <c r="B3677" t="s">
        <v>768</v>
      </c>
      <c r="C3677" t="s">
        <v>3682</v>
      </c>
      <c r="D3677" t="s">
        <v>6621</v>
      </c>
      <c r="E3677" t="s">
        <v>53</v>
      </c>
      <c r="F3677" t="s">
        <v>129</v>
      </c>
      <c r="G3677" t="s">
        <v>355</v>
      </c>
      <c r="H3677">
        <v>0</v>
      </c>
      <c r="I3677">
        <v>0</v>
      </c>
      <c r="J3677" t="s">
        <v>441</v>
      </c>
      <c r="K3677" t="s">
        <v>9148</v>
      </c>
      <c r="L3677" t="s">
        <v>9149</v>
      </c>
      <c r="M36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7" t="s">
        <v>9150</v>
      </c>
      <c r="O3677" s="4">
        <v>-281680</v>
      </c>
      <c r="P3677" s="4">
        <f>IF(Table_GL_DATA_QUERY[[#This Row],[TRANSAMT]]&gt;0,Table_GL_DATA_QUERY[[#This Row],[TRANSAMT]],0)</f>
        <v>0</v>
      </c>
      <c r="Q3677" s="4">
        <f>-IF(Table_GL_DATA_QUERY[[#This Row],[TRANSAMT]]&lt;0,Table_GL_DATA_QUERY[[#This Row],[TRANSAMT]],0)</f>
        <v>281680</v>
      </c>
      <c r="R3677" t="s">
        <v>26</v>
      </c>
      <c r="S3677" t="s">
        <v>27</v>
      </c>
    </row>
    <row r="3678" spans="1:19" x14ac:dyDescent="0.25">
      <c r="A3678" s="6">
        <v>20210717</v>
      </c>
      <c r="B3678" t="s">
        <v>768</v>
      </c>
      <c r="C3678" t="s">
        <v>3682</v>
      </c>
      <c r="D3678" t="s">
        <v>6621</v>
      </c>
      <c r="E3678" t="s">
        <v>54</v>
      </c>
      <c r="F3678" t="s">
        <v>1472</v>
      </c>
      <c r="G3678" t="s">
        <v>355</v>
      </c>
      <c r="H3678">
        <v>0</v>
      </c>
      <c r="I3678">
        <v>0</v>
      </c>
      <c r="J3678" t="s">
        <v>441</v>
      </c>
      <c r="K3678" t="s">
        <v>9151</v>
      </c>
      <c r="L3678" t="s">
        <v>9152</v>
      </c>
      <c r="M36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8" t="s">
        <v>9153</v>
      </c>
      <c r="O3678" s="4">
        <v>-900983</v>
      </c>
      <c r="P3678" s="4">
        <f>IF(Table_GL_DATA_QUERY[[#This Row],[TRANSAMT]]&gt;0,Table_GL_DATA_QUERY[[#This Row],[TRANSAMT]],0)</f>
        <v>0</v>
      </c>
      <c r="Q3678" s="4">
        <f>-IF(Table_GL_DATA_QUERY[[#This Row],[TRANSAMT]]&lt;0,Table_GL_DATA_QUERY[[#This Row],[TRANSAMT]],0)</f>
        <v>900983</v>
      </c>
      <c r="R3678" t="s">
        <v>26</v>
      </c>
      <c r="S3678" t="s">
        <v>27</v>
      </c>
    </row>
    <row r="3679" spans="1:19" x14ac:dyDescent="0.25">
      <c r="A3679" s="6">
        <v>20210717</v>
      </c>
      <c r="B3679" t="s">
        <v>768</v>
      </c>
      <c r="C3679" t="s">
        <v>3682</v>
      </c>
      <c r="D3679" t="s">
        <v>6621</v>
      </c>
      <c r="E3679" t="s">
        <v>55</v>
      </c>
      <c r="F3679" t="s">
        <v>52</v>
      </c>
      <c r="G3679" t="s">
        <v>355</v>
      </c>
      <c r="H3679">
        <v>0</v>
      </c>
      <c r="I3679">
        <v>0</v>
      </c>
      <c r="J3679" t="s">
        <v>441</v>
      </c>
      <c r="K3679" t="s">
        <v>9154</v>
      </c>
      <c r="L3679" t="s">
        <v>9155</v>
      </c>
      <c r="M36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79" t="s">
        <v>9156</v>
      </c>
      <c r="O3679" s="4">
        <v>-48774</v>
      </c>
      <c r="P3679" s="4">
        <f>IF(Table_GL_DATA_QUERY[[#This Row],[TRANSAMT]]&gt;0,Table_GL_DATA_QUERY[[#This Row],[TRANSAMT]],0)</f>
        <v>0</v>
      </c>
      <c r="Q3679" s="4">
        <f>-IF(Table_GL_DATA_QUERY[[#This Row],[TRANSAMT]]&lt;0,Table_GL_DATA_QUERY[[#This Row],[TRANSAMT]],0)</f>
        <v>48774</v>
      </c>
      <c r="R3679" t="s">
        <v>26</v>
      </c>
      <c r="S3679" t="s">
        <v>27</v>
      </c>
    </row>
    <row r="3680" spans="1:19" x14ac:dyDescent="0.25">
      <c r="A3680" s="6">
        <v>20210717</v>
      </c>
      <c r="B3680" t="s">
        <v>768</v>
      </c>
      <c r="C3680" t="s">
        <v>3682</v>
      </c>
      <c r="D3680" t="s">
        <v>6621</v>
      </c>
      <c r="E3680" t="s">
        <v>270</v>
      </c>
      <c r="F3680" t="s">
        <v>1881</v>
      </c>
      <c r="G3680" t="s">
        <v>355</v>
      </c>
      <c r="H3680">
        <v>0</v>
      </c>
      <c r="I3680">
        <v>0</v>
      </c>
      <c r="J3680" t="s">
        <v>441</v>
      </c>
      <c r="K3680" t="s">
        <v>9157</v>
      </c>
      <c r="L3680" t="s">
        <v>9158</v>
      </c>
      <c r="M36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0" t="s">
        <v>9159</v>
      </c>
      <c r="O3680" s="4">
        <v>-865841</v>
      </c>
      <c r="P3680" s="4">
        <f>IF(Table_GL_DATA_QUERY[[#This Row],[TRANSAMT]]&gt;0,Table_GL_DATA_QUERY[[#This Row],[TRANSAMT]],0)</f>
        <v>0</v>
      </c>
      <c r="Q3680" s="4">
        <f>-IF(Table_GL_DATA_QUERY[[#This Row],[TRANSAMT]]&lt;0,Table_GL_DATA_QUERY[[#This Row],[TRANSAMT]],0)</f>
        <v>865841</v>
      </c>
      <c r="R3680" t="s">
        <v>26</v>
      </c>
      <c r="S3680" t="s">
        <v>27</v>
      </c>
    </row>
    <row r="3681" spans="1:19" x14ac:dyDescent="0.25">
      <c r="A3681" s="6">
        <v>20210717</v>
      </c>
      <c r="B3681" t="s">
        <v>768</v>
      </c>
      <c r="C3681" t="s">
        <v>3682</v>
      </c>
      <c r="D3681" t="s">
        <v>6621</v>
      </c>
      <c r="E3681" t="s">
        <v>271</v>
      </c>
      <c r="F3681" t="s">
        <v>24</v>
      </c>
      <c r="G3681" t="s">
        <v>355</v>
      </c>
      <c r="H3681">
        <v>0</v>
      </c>
      <c r="I3681">
        <v>0</v>
      </c>
      <c r="J3681" t="s">
        <v>441</v>
      </c>
      <c r="K3681" t="s">
        <v>9160</v>
      </c>
      <c r="L3681" t="s">
        <v>9161</v>
      </c>
      <c r="M36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1" t="s">
        <v>9162</v>
      </c>
      <c r="O3681" s="4">
        <v>-3096</v>
      </c>
      <c r="P3681" s="4">
        <f>IF(Table_GL_DATA_QUERY[[#This Row],[TRANSAMT]]&gt;0,Table_GL_DATA_QUERY[[#This Row],[TRANSAMT]],0)</f>
        <v>0</v>
      </c>
      <c r="Q3681" s="4">
        <f>-IF(Table_GL_DATA_QUERY[[#This Row],[TRANSAMT]]&lt;0,Table_GL_DATA_QUERY[[#This Row],[TRANSAMT]],0)</f>
        <v>3096</v>
      </c>
      <c r="R3681" t="s">
        <v>26</v>
      </c>
      <c r="S3681" t="s">
        <v>27</v>
      </c>
    </row>
    <row r="3682" spans="1:19" x14ac:dyDescent="0.25">
      <c r="A3682" s="6">
        <v>20210717</v>
      </c>
      <c r="B3682" t="s">
        <v>768</v>
      </c>
      <c r="C3682" t="s">
        <v>3682</v>
      </c>
      <c r="D3682" t="s">
        <v>6621</v>
      </c>
      <c r="E3682" t="s">
        <v>272</v>
      </c>
      <c r="F3682" t="s">
        <v>461</v>
      </c>
      <c r="G3682" t="s">
        <v>355</v>
      </c>
      <c r="H3682">
        <v>0</v>
      </c>
      <c r="I3682">
        <v>0</v>
      </c>
      <c r="J3682" t="s">
        <v>441</v>
      </c>
      <c r="K3682" t="s">
        <v>9163</v>
      </c>
      <c r="L3682" t="s">
        <v>9164</v>
      </c>
      <c r="M36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2" t="s">
        <v>9165</v>
      </c>
      <c r="O3682" s="4">
        <v>-220202</v>
      </c>
      <c r="P3682" s="4">
        <f>IF(Table_GL_DATA_QUERY[[#This Row],[TRANSAMT]]&gt;0,Table_GL_DATA_QUERY[[#This Row],[TRANSAMT]],0)</f>
        <v>0</v>
      </c>
      <c r="Q3682" s="4">
        <f>-IF(Table_GL_DATA_QUERY[[#This Row],[TRANSAMT]]&lt;0,Table_GL_DATA_QUERY[[#This Row],[TRANSAMT]],0)</f>
        <v>220202</v>
      </c>
      <c r="R3682" t="s">
        <v>26</v>
      </c>
      <c r="S3682" t="s">
        <v>27</v>
      </c>
    </row>
    <row r="3683" spans="1:19" x14ac:dyDescent="0.25">
      <c r="A3683" s="6">
        <v>20210717</v>
      </c>
      <c r="B3683" t="s">
        <v>768</v>
      </c>
      <c r="C3683" t="s">
        <v>3682</v>
      </c>
      <c r="D3683" t="s">
        <v>6621</v>
      </c>
      <c r="E3683" t="s">
        <v>273</v>
      </c>
      <c r="F3683" t="s">
        <v>24</v>
      </c>
      <c r="G3683" t="s">
        <v>355</v>
      </c>
      <c r="H3683">
        <v>0</v>
      </c>
      <c r="I3683">
        <v>0</v>
      </c>
      <c r="J3683" t="s">
        <v>441</v>
      </c>
      <c r="K3683" t="s">
        <v>9166</v>
      </c>
      <c r="L3683" t="s">
        <v>9167</v>
      </c>
      <c r="M36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3" t="s">
        <v>9168</v>
      </c>
      <c r="O3683" s="4">
        <v>-7383</v>
      </c>
      <c r="P3683" s="4">
        <f>IF(Table_GL_DATA_QUERY[[#This Row],[TRANSAMT]]&gt;0,Table_GL_DATA_QUERY[[#This Row],[TRANSAMT]],0)</f>
        <v>0</v>
      </c>
      <c r="Q3683" s="4">
        <f>-IF(Table_GL_DATA_QUERY[[#This Row],[TRANSAMT]]&lt;0,Table_GL_DATA_QUERY[[#This Row],[TRANSAMT]],0)</f>
        <v>7383</v>
      </c>
      <c r="R3683" t="s">
        <v>26</v>
      </c>
      <c r="S3683" t="s">
        <v>27</v>
      </c>
    </row>
    <row r="3684" spans="1:19" x14ac:dyDescent="0.25">
      <c r="A3684" s="6">
        <v>20210717</v>
      </c>
      <c r="B3684" t="s">
        <v>768</v>
      </c>
      <c r="C3684" t="s">
        <v>3682</v>
      </c>
      <c r="D3684" t="s">
        <v>6621</v>
      </c>
      <c r="E3684" t="s">
        <v>274</v>
      </c>
      <c r="F3684" t="s">
        <v>58</v>
      </c>
      <c r="G3684" t="s">
        <v>355</v>
      </c>
      <c r="H3684">
        <v>0</v>
      </c>
      <c r="I3684">
        <v>0</v>
      </c>
      <c r="J3684" t="s">
        <v>466</v>
      </c>
      <c r="K3684" t="s">
        <v>9169</v>
      </c>
      <c r="L3684" t="s">
        <v>9170</v>
      </c>
      <c r="M36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4" t="s">
        <v>9171</v>
      </c>
      <c r="O3684" s="4">
        <v>-84322</v>
      </c>
      <c r="P3684" s="4">
        <f>IF(Table_GL_DATA_QUERY[[#This Row],[TRANSAMT]]&gt;0,Table_GL_DATA_QUERY[[#This Row],[TRANSAMT]],0)</f>
        <v>0</v>
      </c>
      <c r="Q3684" s="4">
        <f>-IF(Table_GL_DATA_QUERY[[#This Row],[TRANSAMT]]&lt;0,Table_GL_DATA_QUERY[[#This Row],[TRANSAMT]],0)</f>
        <v>84322</v>
      </c>
      <c r="R3684" t="s">
        <v>26</v>
      </c>
      <c r="S3684" t="s">
        <v>27</v>
      </c>
    </row>
    <row r="3685" spans="1:19" x14ac:dyDescent="0.25">
      <c r="A3685" s="6">
        <v>20210717</v>
      </c>
      <c r="B3685" t="s">
        <v>768</v>
      </c>
      <c r="C3685" t="s">
        <v>3682</v>
      </c>
      <c r="D3685" t="s">
        <v>6621</v>
      </c>
      <c r="E3685" t="s">
        <v>275</v>
      </c>
      <c r="F3685" t="s">
        <v>41</v>
      </c>
      <c r="G3685" t="s">
        <v>355</v>
      </c>
      <c r="H3685">
        <v>0</v>
      </c>
      <c r="I3685">
        <v>0</v>
      </c>
      <c r="J3685" t="s">
        <v>466</v>
      </c>
      <c r="K3685" t="s">
        <v>9172</v>
      </c>
      <c r="L3685" t="s">
        <v>9173</v>
      </c>
      <c r="M36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5" t="s">
        <v>9174</v>
      </c>
      <c r="O3685" s="4">
        <v>-22031</v>
      </c>
      <c r="P3685" s="4">
        <f>IF(Table_GL_DATA_QUERY[[#This Row],[TRANSAMT]]&gt;0,Table_GL_DATA_QUERY[[#This Row],[TRANSAMT]],0)</f>
        <v>0</v>
      </c>
      <c r="Q3685" s="4">
        <f>-IF(Table_GL_DATA_QUERY[[#This Row],[TRANSAMT]]&lt;0,Table_GL_DATA_QUERY[[#This Row],[TRANSAMT]],0)</f>
        <v>22031</v>
      </c>
      <c r="R3685" t="s">
        <v>26</v>
      </c>
      <c r="S3685" t="s">
        <v>27</v>
      </c>
    </row>
    <row r="3686" spans="1:19" x14ac:dyDescent="0.25">
      <c r="A3686" s="6">
        <v>20210717</v>
      </c>
      <c r="B3686" t="s">
        <v>768</v>
      </c>
      <c r="C3686" t="s">
        <v>3682</v>
      </c>
      <c r="D3686" t="s">
        <v>6621</v>
      </c>
      <c r="E3686" t="s">
        <v>276</v>
      </c>
      <c r="F3686" t="s">
        <v>938</v>
      </c>
      <c r="G3686" t="s">
        <v>355</v>
      </c>
      <c r="H3686">
        <v>0</v>
      </c>
      <c r="I3686">
        <v>0</v>
      </c>
      <c r="J3686" t="s">
        <v>466</v>
      </c>
      <c r="K3686" t="s">
        <v>9175</v>
      </c>
      <c r="L3686" t="s">
        <v>9176</v>
      </c>
      <c r="M36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6" t="s">
        <v>9177</v>
      </c>
      <c r="O3686" s="4">
        <v>-601622</v>
      </c>
      <c r="P3686" s="4">
        <f>IF(Table_GL_DATA_QUERY[[#This Row],[TRANSAMT]]&gt;0,Table_GL_DATA_QUERY[[#This Row],[TRANSAMT]],0)</f>
        <v>0</v>
      </c>
      <c r="Q3686" s="4">
        <f>-IF(Table_GL_DATA_QUERY[[#This Row],[TRANSAMT]]&lt;0,Table_GL_DATA_QUERY[[#This Row],[TRANSAMT]],0)</f>
        <v>601622</v>
      </c>
      <c r="R3686" t="s">
        <v>26</v>
      </c>
      <c r="S3686" t="s">
        <v>27</v>
      </c>
    </row>
    <row r="3687" spans="1:19" x14ac:dyDescent="0.25">
      <c r="A3687" s="6">
        <v>20210717</v>
      </c>
      <c r="B3687" t="s">
        <v>768</v>
      </c>
      <c r="C3687" t="s">
        <v>3682</v>
      </c>
      <c r="D3687" t="s">
        <v>6621</v>
      </c>
      <c r="E3687" t="s">
        <v>289</v>
      </c>
      <c r="F3687" t="s">
        <v>58</v>
      </c>
      <c r="G3687" t="s">
        <v>355</v>
      </c>
      <c r="H3687">
        <v>0</v>
      </c>
      <c r="I3687">
        <v>0</v>
      </c>
      <c r="J3687" t="s">
        <v>466</v>
      </c>
      <c r="K3687" t="s">
        <v>9178</v>
      </c>
      <c r="L3687" t="s">
        <v>9179</v>
      </c>
      <c r="M36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7" t="s">
        <v>9180</v>
      </c>
      <c r="O3687" s="4">
        <v>-34488</v>
      </c>
      <c r="P3687" s="4">
        <f>IF(Table_GL_DATA_QUERY[[#This Row],[TRANSAMT]]&gt;0,Table_GL_DATA_QUERY[[#This Row],[TRANSAMT]],0)</f>
        <v>0</v>
      </c>
      <c r="Q3687" s="4">
        <f>-IF(Table_GL_DATA_QUERY[[#This Row],[TRANSAMT]]&lt;0,Table_GL_DATA_QUERY[[#This Row],[TRANSAMT]],0)</f>
        <v>34488</v>
      </c>
      <c r="R3687" t="s">
        <v>26</v>
      </c>
      <c r="S3687" t="s">
        <v>27</v>
      </c>
    </row>
    <row r="3688" spans="1:19" x14ac:dyDescent="0.25">
      <c r="A3688" s="6">
        <v>20210717</v>
      </c>
      <c r="B3688" t="s">
        <v>768</v>
      </c>
      <c r="C3688" t="s">
        <v>3682</v>
      </c>
      <c r="D3688" t="s">
        <v>6621</v>
      </c>
      <c r="E3688" t="s">
        <v>290</v>
      </c>
      <c r="F3688" t="s">
        <v>460</v>
      </c>
      <c r="G3688" t="s">
        <v>355</v>
      </c>
      <c r="H3688">
        <v>0</v>
      </c>
      <c r="I3688">
        <v>0</v>
      </c>
      <c r="J3688" t="s">
        <v>466</v>
      </c>
      <c r="K3688" t="s">
        <v>9181</v>
      </c>
      <c r="L3688" t="s">
        <v>9182</v>
      </c>
      <c r="M36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8" t="s">
        <v>9183</v>
      </c>
      <c r="O3688" s="4">
        <v>-557583</v>
      </c>
      <c r="P3688" s="4">
        <f>IF(Table_GL_DATA_QUERY[[#This Row],[TRANSAMT]]&gt;0,Table_GL_DATA_QUERY[[#This Row],[TRANSAMT]],0)</f>
        <v>0</v>
      </c>
      <c r="Q3688" s="4">
        <f>-IF(Table_GL_DATA_QUERY[[#This Row],[TRANSAMT]]&lt;0,Table_GL_DATA_QUERY[[#This Row],[TRANSAMT]],0)</f>
        <v>557583</v>
      </c>
      <c r="R3688" t="s">
        <v>26</v>
      </c>
      <c r="S3688" t="s">
        <v>27</v>
      </c>
    </row>
    <row r="3689" spans="1:19" x14ac:dyDescent="0.25">
      <c r="A3689" s="6">
        <v>20210717</v>
      </c>
      <c r="B3689" t="s">
        <v>768</v>
      </c>
      <c r="C3689" t="s">
        <v>3682</v>
      </c>
      <c r="D3689" t="s">
        <v>6621</v>
      </c>
      <c r="E3689" t="s">
        <v>291</v>
      </c>
      <c r="F3689" t="s">
        <v>150</v>
      </c>
      <c r="G3689" t="s">
        <v>355</v>
      </c>
      <c r="H3689">
        <v>0</v>
      </c>
      <c r="I3689">
        <v>0</v>
      </c>
      <c r="J3689" t="s">
        <v>473</v>
      </c>
      <c r="K3689" t="s">
        <v>9184</v>
      </c>
      <c r="L3689" t="s">
        <v>9185</v>
      </c>
      <c r="M36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89" t="s">
        <v>9186</v>
      </c>
      <c r="O3689" s="4">
        <v>-119050</v>
      </c>
      <c r="P3689" s="4">
        <f>IF(Table_GL_DATA_QUERY[[#This Row],[TRANSAMT]]&gt;0,Table_GL_DATA_QUERY[[#This Row],[TRANSAMT]],0)</f>
        <v>0</v>
      </c>
      <c r="Q3689" s="4">
        <f>-IF(Table_GL_DATA_QUERY[[#This Row],[TRANSAMT]]&lt;0,Table_GL_DATA_QUERY[[#This Row],[TRANSAMT]],0)</f>
        <v>119050</v>
      </c>
      <c r="R3689" t="s">
        <v>26</v>
      </c>
      <c r="S3689" t="s">
        <v>27</v>
      </c>
    </row>
    <row r="3690" spans="1:19" x14ac:dyDescent="0.25">
      <c r="A3690" s="6">
        <v>20210717</v>
      </c>
      <c r="B3690" t="s">
        <v>768</v>
      </c>
      <c r="C3690" t="s">
        <v>3682</v>
      </c>
      <c r="D3690" t="s">
        <v>6621</v>
      </c>
      <c r="E3690" t="s">
        <v>292</v>
      </c>
      <c r="F3690" t="s">
        <v>460</v>
      </c>
      <c r="G3690" t="s">
        <v>355</v>
      </c>
      <c r="H3690">
        <v>0</v>
      </c>
      <c r="I3690">
        <v>0</v>
      </c>
      <c r="J3690" t="s">
        <v>473</v>
      </c>
      <c r="K3690" t="s">
        <v>9187</v>
      </c>
      <c r="L3690" t="s">
        <v>9188</v>
      </c>
      <c r="M36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90" t="s">
        <v>9189</v>
      </c>
      <c r="O3690" s="4">
        <v>-179448</v>
      </c>
      <c r="P3690" s="4">
        <f>IF(Table_GL_DATA_QUERY[[#This Row],[TRANSAMT]]&gt;0,Table_GL_DATA_QUERY[[#This Row],[TRANSAMT]],0)</f>
        <v>0</v>
      </c>
      <c r="Q3690" s="4">
        <f>-IF(Table_GL_DATA_QUERY[[#This Row],[TRANSAMT]]&lt;0,Table_GL_DATA_QUERY[[#This Row],[TRANSAMT]],0)</f>
        <v>179448</v>
      </c>
      <c r="R3690" t="s">
        <v>26</v>
      </c>
      <c r="S3690" t="s">
        <v>27</v>
      </c>
    </row>
    <row r="3691" spans="1:19" x14ac:dyDescent="0.25">
      <c r="A3691" s="6">
        <v>20210717</v>
      </c>
      <c r="B3691" t="s">
        <v>768</v>
      </c>
      <c r="C3691" t="s">
        <v>3682</v>
      </c>
      <c r="D3691" t="s">
        <v>6621</v>
      </c>
      <c r="E3691" t="s">
        <v>293</v>
      </c>
      <c r="F3691" t="s">
        <v>24</v>
      </c>
      <c r="G3691" t="s">
        <v>355</v>
      </c>
      <c r="H3691">
        <v>0</v>
      </c>
      <c r="I3691">
        <v>0</v>
      </c>
      <c r="J3691" t="s">
        <v>473</v>
      </c>
      <c r="K3691" t="s">
        <v>9190</v>
      </c>
      <c r="L3691" t="s">
        <v>9191</v>
      </c>
      <c r="M36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91" t="s">
        <v>9192</v>
      </c>
      <c r="O3691" s="4">
        <v>-17356</v>
      </c>
      <c r="P3691" s="4">
        <f>IF(Table_GL_DATA_QUERY[[#This Row],[TRANSAMT]]&gt;0,Table_GL_DATA_QUERY[[#This Row],[TRANSAMT]],0)</f>
        <v>0</v>
      </c>
      <c r="Q3691" s="4">
        <f>-IF(Table_GL_DATA_QUERY[[#This Row],[TRANSAMT]]&lt;0,Table_GL_DATA_QUERY[[#This Row],[TRANSAMT]],0)</f>
        <v>17356</v>
      </c>
      <c r="R3691" t="s">
        <v>26</v>
      </c>
      <c r="S3691" t="s">
        <v>27</v>
      </c>
    </row>
    <row r="3692" spans="1:19" x14ac:dyDescent="0.25">
      <c r="A3692" s="6">
        <v>20210717</v>
      </c>
      <c r="B3692" t="s">
        <v>768</v>
      </c>
      <c r="C3692" t="s">
        <v>3682</v>
      </c>
      <c r="D3692" t="s">
        <v>6621</v>
      </c>
      <c r="E3692" t="s">
        <v>294</v>
      </c>
      <c r="F3692" t="s">
        <v>447</v>
      </c>
      <c r="G3692" t="s">
        <v>355</v>
      </c>
      <c r="H3692">
        <v>0</v>
      </c>
      <c r="I3692">
        <v>0</v>
      </c>
      <c r="J3692" t="s">
        <v>473</v>
      </c>
      <c r="K3692" t="s">
        <v>9193</v>
      </c>
      <c r="L3692" t="s">
        <v>9194</v>
      </c>
      <c r="M36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92" t="s">
        <v>9195</v>
      </c>
      <c r="O3692" s="4">
        <v>-122545</v>
      </c>
      <c r="P3692" s="4">
        <f>IF(Table_GL_DATA_QUERY[[#This Row],[TRANSAMT]]&gt;0,Table_GL_DATA_QUERY[[#This Row],[TRANSAMT]],0)</f>
        <v>0</v>
      </c>
      <c r="Q3692" s="4">
        <f>-IF(Table_GL_DATA_QUERY[[#This Row],[TRANSAMT]]&lt;0,Table_GL_DATA_QUERY[[#This Row],[TRANSAMT]],0)</f>
        <v>122545</v>
      </c>
      <c r="R3692" t="s">
        <v>26</v>
      </c>
      <c r="S3692" t="s">
        <v>27</v>
      </c>
    </row>
    <row r="3693" spans="1:19" x14ac:dyDescent="0.25">
      <c r="A3693" s="6">
        <v>20210717</v>
      </c>
      <c r="B3693" t="s">
        <v>768</v>
      </c>
      <c r="C3693" t="s">
        <v>3682</v>
      </c>
      <c r="D3693" t="s">
        <v>6621</v>
      </c>
      <c r="E3693" t="s">
        <v>295</v>
      </c>
      <c r="F3693" t="s">
        <v>24</v>
      </c>
      <c r="G3693" t="s">
        <v>355</v>
      </c>
      <c r="H3693">
        <v>0</v>
      </c>
      <c r="I3693">
        <v>0</v>
      </c>
      <c r="J3693" t="s">
        <v>473</v>
      </c>
      <c r="K3693" t="s">
        <v>9196</v>
      </c>
      <c r="L3693" t="s">
        <v>9197</v>
      </c>
      <c r="M36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93" t="s">
        <v>9198</v>
      </c>
      <c r="O3693" s="4">
        <v>-8630</v>
      </c>
      <c r="P3693" s="4">
        <f>IF(Table_GL_DATA_QUERY[[#This Row],[TRANSAMT]]&gt;0,Table_GL_DATA_QUERY[[#This Row],[TRANSAMT]],0)</f>
        <v>0</v>
      </c>
      <c r="Q3693" s="4">
        <f>-IF(Table_GL_DATA_QUERY[[#This Row],[TRANSAMT]]&lt;0,Table_GL_DATA_QUERY[[#This Row],[TRANSAMT]],0)</f>
        <v>8630</v>
      </c>
      <c r="R3693" t="s">
        <v>26</v>
      </c>
      <c r="S3693" t="s">
        <v>27</v>
      </c>
    </row>
    <row r="3694" spans="1:19" x14ac:dyDescent="0.25">
      <c r="A3694" s="6">
        <v>20210717</v>
      </c>
      <c r="B3694" t="s">
        <v>768</v>
      </c>
      <c r="C3694" t="s">
        <v>3682</v>
      </c>
      <c r="D3694" t="s">
        <v>6621</v>
      </c>
      <c r="E3694" t="s">
        <v>296</v>
      </c>
      <c r="F3694" t="s">
        <v>150</v>
      </c>
      <c r="G3694" t="s">
        <v>355</v>
      </c>
      <c r="H3694">
        <v>0</v>
      </c>
      <c r="I3694">
        <v>0</v>
      </c>
      <c r="J3694" t="s">
        <v>468</v>
      </c>
      <c r="K3694" t="s">
        <v>9199</v>
      </c>
      <c r="L3694" t="s">
        <v>9200</v>
      </c>
      <c r="M36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94" t="s">
        <v>9201</v>
      </c>
      <c r="O3694" s="4">
        <v>-120844</v>
      </c>
      <c r="P3694" s="4">
        <f>IF(Table_GL_DATA_QUERY[[#This Row],[TRANSAMT]]&gt;0,Table_GL_DATA_QUERY[[#This Row],[TRANSAMT]],0)</f>
        <v>0</v>
      </c>
      <c r="Q3694" s="4">
        <f>-IF(Table_GL_DATA_QUERY[[#This Row],[TRANSAMT]]&lt;0,Table_GL_DATA_QUERY[[#This Row],[TRANSAMT]],0)</f>
        <v>120844</v>
      </c>
      <c r="R3694" t="s">
        <v>26</v>
      </c>
      <c r="S3694" t="s">
        <v>27</v>
      </c>
    </row>
    <row r="3695" spans="1:19" x14ac:dyDescent="0.25">
      <c r="A3695" s="6">
        <v>20210717</v>
      </c>
      <c r="B3695" t="s">
        <v>768</v>
      </c>
      <c r="C3695" t="s">
        <v>3682</v>
      </c>
      <c r="D3695" t="s">
        <v>6621</v>
      </c>
      <c r="E3695" t="s">
        <v>298</v>
      </c>
      <c r="F3695" t="s">
        <v>340</v>
      </c>
      <c r="G3695" t="s">
        <v>355</v>
      </c>
      <c r="H3695">
        <v>0</v>
      </c>
      <c r="I3695">
        <v>0</v>
      </c>
      <c r="J3695" t="s">
        <v>468</v>
      </c>
      <c r="K3695" t="s">
        <v>9202</v>
      </c>
      <c r="L3695" t="s">
        <v>9203</v>
      </c>
      <c r="M36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95" t="s">
        <v>9204</v>
      </c>
      <c r="O3695" s="4">
        <v>-58042</v>
      </c>
      <c r="P3695" s="4">
        <f>IF(Table_GL_DATA_QUERY[[#This Row],[TRANSAMT]]&gt;0,Table_GL_DATA_QUERY[[#This Row],[TRANSAMT]],0)</f>
        <v>0</v>
      </c>
      <c r="Q3695" s="4">
        <f>-IF(Table_GL_DATA_QUERY[[#This Row],[TRANSAMT]]&lt;0,Table_GL_DATA_QUERY[[#This Row],[TRANSAMT]],0)</f>
        <v>58042</v>
      </c>
      <c r="R3695" t="s">
        <v>26</v>
      </c>
      <c r="S3695" t="s">
        <v>27</v>
      </c>
    </row>
    <row r="3696" spans="1:19" x14ac:dyDescent="0.25">
      <c r="A3696" s="6">
        <v>20210705</v>
      </c>
      <c r="B3696" t="s">
        <v>768</v>
      </c>
      <c r="C3696" t="s">
        <v>3682</v>
      </c>
      <c r="D3696" t="s">
        <v>6311</v>
      </c>
      <c r="E3696" t="s">
        <v>191</v>
      </c>
      <c r="F3696" t="s">
        <v>41</v>
      </c>
      <c r="G3696" t="s">
        <v>230</v>
      </c>
      <c r="H3696">
        <v>0</v>
      </c>
      <c r="I3696">
        <v>0</v>
      </c>
      <c r="J3696" t="s">
        <v>61</v>
      </c>
      <c r="K3696" t="s">
        <v>7348</v>
      </c>
      <c r="L3696" t="s">
        <v>7381</v>
      </c>
      <c r="M36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000010705850</v>
      </c>
      <c r="N3696" t="s">
        <v>7350</v>
      </c>
      <c r="O3696" s="4">
        <v>269205.78000000003</v>
      </c>
      <c r="P3696" s="4">
        <f>IF(Table_GL_DATA_QUERY[[#This Row],[TRANSAMT]]&gt;0,Table_GL_DATA_QUERY[[#This Row],[TRANSAMT]],0)</f>
        <v>269205.78000000003</v>
      </c>
      <c r="Q3696" s="4">
        <f>-IF(Table_GL_DATA_QUERY[[#This Row],[TRANSAMT]]&lt;0,Table_GL_DATA_QUERY[[#This Row],[TRANSAMT]],0)</f>
        <v>0</v>
      </c>
      <c r="R3696" t="s">
        <v>31</v>
      </c>
      <c r="S3696" t="s">
        <v>27</v>
      </c>
    </row>
    <row r="3697" spans="1:19" x14ac:dyDescent="0.25">
      <c r="A3697" s="6">
        <v>20210705</v>
      </c>
      <c r="B3697" t="s">
        <v>768</v>
      </c>
      <c r="C3697" t="s">
        <v>3682</v>
      </c>
      <c r="D3697" t="s">
        <v>6311</v>
      </c>
      <c r="E3697" t="s">
        <v>192</v>
      </c>
      <c r="F3697" t="s">
        <v>58</v>
      </c>
      <c r="G3697" t="s">
        <v>230</v>
      </c>
      <c r="H3697">
        <v>0</v>
      </c>
      <c r="I3697">
        <v>0</v>
      </c>
      <c r="J3697" t="s">
        <v>61</v>
      </c>
      <c r="K3697" t="s">
        <v>7348</v>
      </c>
      <c r="L3697" t="s">
        <v>7382</v>
      </c>
      <c r="M36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000010705850</v>
      </c>
      <c r="N3697" t="s">
        <v>7350</v>
      </c>
      <c r="O3697" s="4">
        <v>1819860.15</v>
      </c>
      <c r="P3697" s="4">
        <f>IF(Table_GL_DATA_QUERY[[#This Row],[TRANSAMT]]&gt;0,Table_GL_DATA_QUERY[[#This Row],[TRANSAMT]],0)</f>
        <v>1819860.15</v>
      </c>
      <c r="Q3697" s="4">
        <f>-IF(Table_GL_DATA_QUERY[[#This Row],[TRANSAMT]]&lt;0,Table_GL_DATA_QUERY[[#This Row],[TRANSAMT]],0)</f>
        <v>0</v>
      </c>
      <c r="R3697" t="s">
        <v>31</v>
      </c>
      <c r="S3697" t="s">
        <v>27</v>
      </c>
    </row>
    <row r="3698" spans="1:19" x14ac:dyDescent="0.25">
      <c r="A3698" s="6">
        <v>20210705</v>
      </c>
      <c r="B3698" t="s">
        <v>768</v>
      </c>
      <c r="C3698" t="s">
        <v>3682</v>
      </c>
      <c r="D3698" t="s">
        <v>6311</v>
      </c>
      <c r="E3698" t="s">
        <v>214</v>
      </c>
      <c r="F3698" t="s">
        <v>41</v>
      </c>
      <c r="G3698" t="s">
        <v>230</v>
      </c>
      <c r="H3698">
        <v>0</v>
      </c>
      <c r="I3698">
        <v>0</v>
      </c>
      <c r="J3698" t="s">
        <v>61</v>
      </c>
      <c r="K3698" t="s">
        <v>131</v>
      </c>
      <c r="L3698" t="s">
        <v>7383</v>
      </c>
      <c r="M36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698" t="s">
        <v>7384</v>
      </c>
      <c r="O3698" s="4">
        <v>408908.18</v>
      </c>
      <c r="P3698" s="4">
        <f>IF(Table_GL_DATA_QUERY[[#This Row],[TRANSAMT]]&gt;0,Table_GL_DATA_QUERY[[#This Row],[TRANSAMT]],0)</f>
        <v>408908.18</v>
      </c>
      <c r="Q3698" s="4">
        <f>-IF(Table_GL_DATA_QUERY[[#This Row],[TRANSAMT]]&lt;0,Table_GL_DATA_QUERY[[#This Row],[TRANSAMT]],0)</f>
        <v>0</v>
      </c>
      <c r="R3698" t="s">
        <v>31</v>
      </c>
      <c r="S3698" t="s">
        <v>27</v>
      </c>
    </row>
    <row r="3699" spans="1:19" x14ac:dyDescent="0.25">
      <c r="A3699" s="6">
        <v>20210705</v>
      </c>
      <c r="B3699" t="s">
        <v>768</v>
      </c>
      <c r="C3699" t="s">
        <v>3682</v>
      </c>
      <c r="D3699" t="s">
        <v>6311</v>
      </c>
      <c r="E3699" t="s">
        <v>215</v>
      </c>
      <c r="F3699" t="s">
        <v>41</v>
      </c>
      <c r="G3699" t="s">
        <v>230</v>
      </c>
      <c r="H3699">
        <v>0</v>
      </c>
      <c r="I3699">
        <v>0</v>
      </c>
      <c r="J3699" t="s">
        <v>61</v>
      </c>
      <c r="K3699" t="s">
        <v>1723</v>
      </c>
      <c r="L3699" t="s">
        <v>7385</v>
      </c>
      <c r="M36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000CMS201011</v>
      </c>
      <c r="N3699" t="s">
        <v>7386</v>
      </c>
      <c r="O3699" s="4">
        <v>72020</v>
      </c>
      <c r="P3699" s="4">
        <f>IF(Table_GL_DATA_QUERY[[#This Row],[TRANSAMT]]&gt;0,Table_GL_DATA_QUERY[[#This Row],[TRANSAMT]],0)</f>
        <v>72020</v>
      </c>
      <c r="Q3699" s="4">
        <f>-IF(Table_GL_DATA_QUERY[[#This Row],[TRANSAMT]]&lt;0,Table_GL_DATA_QUERY[[#This Row],[TRANSAMT]],0)</f>
        <v>0</v>
      </c>
      <c r="R3699" t="s">
        <v>31</v>
      </c>
      <c r="S3699" t="s">
        <v>27</v>
      </c>
    </row>
    <row r="3700" spans="1:19" x14ac:dyDescent="0.25">
      <c r="A3700" s="6">
        <v>20210705</v>
      </c>
      <c r="B3700" t="s">
        <v>768</v>
      </c>
      <c r="C3700" t="s">
        <v>3682</v>
      </c>
      <c r="D3700" t="s">
        <v>6311</v>
      </c>
      <c r="E3700" t="s">
        <v>216</v>
      </c>
      <c r="F3700" t="s">
        <v>58</v>
      </c>
      <c r="G3700" t="s">
        <v>230</v>
      </c>
      <c r="H3700">
        <v>0</v>
      </c>
      <c r="I3700">
        <v>0</v>
      </c>
      <c r="J3700" t="s">
        <v>61</v>
      </c>
      <c r="K3700" t="s">
        <v>1723</v>
      </c>
      <c r="L3700" t="s">
        <v>7387</v>
      </c>
      <c r="M37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000CMS201011</v>
      </c>
      <c r="N3700" t="s">
        <v>297</v>
      </c>
      <c r="O3700" s="4">
        <v>55383</v>
      </c>
      <c r="P3700" s="4">
        <f>IF(Table_GL_DATA_QUERY[[#This Row],[TRANSAMT]]&gt;0,Table_GL_DATA_QUERY[[#This Row],[TRANSAMT]],0)</f>
        <v>55383</v>
      </c>
      <c r="Q3700" s="4">
        <f>-IF(Table_GL_DATA_QUERY[[#This Row],[TRANSAMT]]&lt;0,Table_GL_DATA_QUERY[[#This Row],[TRANSAMT]],0)</f>
        <v>0</v>
      </c>
      <c r="R3700" t="s">
        <v>31</v>
      </c>
      <c r="S3700" t="s">
        <v>27</v>
      </c>
    </row>
    <row r="3701" spans="1:19" x14ac:dyDescent="0.25">
      <c r="A3701" s="6">
        <v>20210705</v>
      </c>
      <c r="B3701" t="s">
        <v>768</v>
      </c>
      <c r="C3701" t="s">
        <v>3682</v>
      </c>
      <c r="D3701" t="s">
        <v>6311</v>
      </c>
      <c r="E3701" t="s">
        <v>218</v>
      </c>
      <c r="F3701" t="s">
        <v>24</v>
      </c>
      <c r="G3701" t="s">
        <v>230</v>
      </c>
      <c r="H3701">
        <v>0</v>
      </c>
      <c r="I3701">
        <v>0</v>
      </c>
      <c r="J3701" t="s">
        <v>61</v>
      </c>
      <c r="K3701" t="s">
        <v>116</v>
      </c>
      <c r="L3701" t="s">
        <v>7388</v>
      </c>
      <c r="M37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01" t="s">
        <v>117</v>
      </c>
      <c r="O3701" s="4">
        <v>262673</v>
      </c>
      <c r="P3701" s="4">
        <f>IF(Table_GL_DATA_QUERY[[#This Row],[TRANSAMT]]&gt;0,Table_GL_DATA_QUERY[[#This Row],[TRANSAMT]],0)</f>
        <v>262673</v>
      </c>
      <c r="Q3701" s="4">
        <f>-IF(Table_GL_DATA_QUERY[[#This Row],[TRANSAMT]]&lt;0,Table_GL_DATA_QUERY[[#This Row],[TRANSAMT]],0)</f>
        <v>0</v>
      </c>
      <c r="R3701" t="s">
        <v>31</v>
      </c>
      <c r="S3701" t="s">
        <v>43</v>
      </c>
    </row>
    <row r="3702" spans="1:19" x14ac:dyDescent="0.25">
      <c r="A3702" s="6">
        <v>20210705</v>
      </c>
      <c r="B3702" t="s">
        <v>768</v>
      </c>
      <c r="C3702" t="s">
        <v>3682</v>
      </c>
      <c r="D3702" t="s">
        <v>6311</v>
      </c>
      <c r="E3702" t="s">
        <v>219</v>
      </c>
      <c r="F3702" t="s">
        <v>41</v>
      </c>
      <c r="G3702" t="s">
        <v>230</v>
      </c>
      <c r="H3702">
        <v>0</v>
      </c>
      <c r="I3702">
        <v>0</v>
      </c>
      <c r="J3702" t="s">
        <v>61</v>
      </c>
      <c r="K3702" t="s">
        <v>373</v>
      </c>
      <c r="L3702" t="s">
        <v>7389</v>
      </c>
      <c r="M37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02" t="s">
        <v>7390</v>
      </c>
      <c r="O3702" s="4">
        <v>124375</v>
      </c>
      <c r="P3702" s="4">
        <f>IF(Table_GL_DATA_QUERY[[#This Row],[TRANSAMT]]&gt;0,Table_GL_DATA_QUERY[[#This Row],[TRANSAMT]],0)</f>
        <v>124375</v>
      </c>
      <c r="Q3702" s="4">
        <f>-IF(Table_GL_DATA_QUERY[[#This Row],[TRANSAMT]]&lt;0,Table_GL_DATA_QUERY[[#This Row],[TRANSAMT]],0)</f>
        <v>0</v>
      </c>
      <c r="R3702" t="s">
        <v>31</v>
      </c>
      <c r="S3702" t="s">
        <v>27</v>
      </c>
    </row>
    <row r="3703" spans="1:19" x14ac:dyDescent="0.25">
      <c r="A3703" s="6">
        <v>20210705</v>
      </c>
      <c r="B3703" t="s">
        <v>768</v>
      </c>
      <c r="C3703" t="s">
        <v>3682</v>
      </c>
      <c r="D3703" t="s">
        <v>6311</v>
      </c>
      <c r="E3703" t="s">
        <v>220</v>
      </c>
      <c r="F3703" t="s">
        <v>24</v>
      </c>
      <c r="G3703" t="s">
        <v>230</v>
      </c>
      <c r="H3703">
        <v>0</v>
      </c>
      <c r="I3703">
        <v>0</v>
      </c>
      <c r="J3703" t="s">
        <v>61</v>
      </c>
      <c r="K3703" t="s">
        <v>278</v>
      </c>
      <c r="L3703" t="s">
        <v>7391</v>
      </c>
      <c r="M37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03" t="s">
        <v>279</v>
      </c>
      <c r="O3703" s="4">
        <v>4376471</v>
      </c>
      <c r="P3703" s="4">
        <f>IF(Table_GL_DATA_QUERY[[#This Row],[TRANSAMT]]&gt;0,Table_GL_DATA_QUERY[[#This Row],[TRANSAMT]],0)</f>
        <v>4376471</v>
      </c>
      <c r="Q3703" s="4">
        <f>-IF(Table_GL_DATA_QUERY[[#This Row],[TRANSAMT]]&lt;0,Table_GL_DATA_QUERY[[#This Row],[TRANSAMT]],0)</f>
        <v>0</v>
      </c>
      <c r="R3703" t="s">
        <v>31</v>
      </c>
      <c r="S3703" t="s">
        <v>43</v>
      </c>
    </row>
    <row r="3704" spans="1:19" x14ac:dyDescent="0.25">
      <c r="A3704" s="6">
        <v>20210705</v>
      </c>
      <c r="B3704" t="s">
        <v>768</v>
      </c>
      <c r="C3704" t="s">
        <v>3682</v>
      </c>
      <c r="D3704" t="s">
        <v>6311</v>
      </c>
      <c r="E3704" t="s">
        <v>221</v>
      </c>
      <c r="F3704" t="s">
        <v>185</v>
      </c>
      <c r="G3704" t="s">
        <v>230</v>
      </c>
      <c r="H3704">
        <v>0</v>
      </c>
      <c r="I3704">
        <v>0</v>
      </c>
      <c r="J3704" t="s">
        <v>61</v>
      </c>
      <c r="K3704" t="s">
        <v>313</v>
      </c>
      <c r="L3704" t="s">
        <v>7392</v>
      </c>
      <c r="M37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04" t="s">
        <v>1724</v>
      </c>
      <c r="O3704" s="4">
        <v>2007799</v>
      </c>
      <c r="P3704" s="4">
        <f>IF(Table_GL_DATA_QUERY[[#This Row],[TRANSAMT]]&gt;0,Table_GL_DATA_QUERY[[#This Row],[TRANSAMT]],0)</f>
        <v>2007799</v>
      </c>
      <c r="Q3704" s="4">
        <f>-IF(Table_GL_DATA_QUERY[[#This Row],[TRANSAMT]]&lt;0,Table_GL_DATA_QUERY[[#This Row],[TRANSAMT]],0)</f>
        <v>0</v>
      </c>
      <c r="R3704" t="s">
        <v>31</v>
      </c>
      <c r="S3704" t="s">
        <v>27</v>
      </c>
    </row>
    <row r="3705" spans="1:19" x14ac:dyDescent="0.25">
      <c r="A3705" s="6">
        <v>20210705</v>
      </c>
      <c r="B3705" t="s">
        <v>768</v>
      </c>
      <c r="C3705" t="s">
        <v>3682</v>
      </c>
      <c r="D3705" t="s">
        <v>6311</v>
      </c>
      <c r="E3705" t="s">
        <v>222</v>
      </c>
      <c r="F3705" t="s">
        <v>41</v>
      </c>
      <c r="G3705" t="s">
        <v>230</v>
      </c>
      <c r="H3705">
        <v>0</v>
      </c>
      <c r="I3705">
        <v>0</v>
      </c>
      <c r="J3705" t="s">
        <v>61</v>
      </c>
      <c r="K3705" t="s">
        <v>615</v>
      </c>
      <c r="L3705" t="s">
        <v>7393</v>
      </c>
      <c r="M37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05" t="s">
        <v>7394</v>
      </c>
      <c r="O3705" s="4">
        <v>924134</v>
      </c>
      <c r="P3705" s="4">
        <f>IF(Table_GL_DATA_QUERY[[#This Row],[TRANSAMT]]&gt;0,Table_GL_DATA_QUERY[[#This Row],[TRANSAMT]],0)</f>
        <v>924134</v>
      </c>
      <c r="Q3705" s="4">
        <f>-IF(Table_GL_DATA_QUERY[[#This Row],[TRANSAMT]]&lt;0,Table_GL_DATA_QUERY[[#This Row],[TRANSAMT]],0)</f>
        <v>0</v>
      </c>
      <c r="R3705" t="s">
        <v>31</v>
      </c>
      <c r="S3705" t="s">
        <v>27</v>
      </c>
    </row>
    <row r="3706" spans="1:19" x14ac:dyDescent="0.25">
      <c r="A3706" s="6">
        <v>20210705</v>
      </c>
      <c r="B3706" t="s">
        <v>768</v>
      </c>
      <c r="C3706" t="s">
        <v>3682</v>
      </c>
      <c r="D3706" t="s">
        <v>6311</v>
      </c>
      <c r="E3706" t="s">
        <v>223</v>
      </c>
      <c r="F3706" t="s">
        <v>24</v>
      </c>
      <c r="G3706" t="s">
        <v>230</v>
      </c>
      <c r="H3706">
        <v>0</v>
      </c>
      <c r="I3706">
        <v>0</v>
      </c>
      <c r="J3706" t="s">
        <v>61</v>
      </c>
      <c r="K3706" t="s">
        <v>690</v>
      </c>
      <c r="L3706" t="s">
        <v>7395</v>
      </c>
      <c r="M37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06" t="s">
        <v>613</v>
      </c>
      <c r="O3706" s="4">
        <v>376659</v>
      </c>
      <c r="P3706" s="4">
        <f>IF(Table_GL_DATA_QUERY[[#This Row],[TRANSAMT]]&gt;0,Table_GL_DATA_QUERY[[#This Row],[TRANSAMT]],0)</f>
        <v>376659</v>
      </c>
      <c r="Q3706" s="4">
        <f>-IF(Table_GL_DATA_QUERY[[#This Row],[TRANSAMT]]&lt;0,Table_GL_DATA_QUERY[[#This Row],[TRANSAMT]],0)</f>
        <v>0</v>
      </c>
      <c r="R3706" t="s">
        <v>31</v>
      </c>
      <c r="S3706" t="s">
        <v>43</v>
      </c>
    </row>
    <row r="3707" spans="1:19" x14ac:dyDescent="0.25">
      <c r="A3707" s="6">
        <v>20210705</v>
      </c>
      <c r="B3707" t="s">
        <v>768</v>
      </c>
      <c r="C3707" t="s">
        <v>3682</v>
      </c>
      <c r="D3707" t="s">
        <v>6311</v>
      </c>
      <c r="E3707" t="s">
        <v>224</v>
      </c>
      <c r="F3707" t="s">
        <v>24</v>
      </c>
      <c r="G3707" t="s">
        <v>230</v>
      </c>
      <c r="H3707">
        <v>0</v>
      </c>
      <c r="I3707">
        <v>0</v>
      </c>
      <c r="J3707" t="s">
        <v>61</v>
      </c>
      <c r="K3707" t="s">
        <v>690</v>
      </c>
      <c r="L3707" t="s">
        <v>7396</v>
      </c>
      <c r="M37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07" t="s">
        <v>613</v>
      </c>
      <c r="O3707" s="4">
        <v>36478</v>
      </c>
      <c r="P3707" s="4">
        <f>IF(Table_GL_DATA_QUERY[[#This Row],[TRANSAMT]]&gt;0,Table_GL_DATA_QUERY[[#This Row],[TRANSAMT]],0)</f>
        <v>36478</v>
      </c>
      <c r="Q3707" s="4">
        <f>-IF(Table_GL_DATA_QUERY[[#This Row],[TRANSAMT]]&lt;0,Table_GL_DATA_QUERY[[#This Row],[TRANSAMT]],0)</f>
        <v>0</v>
      </c>
      <c r="R3707" t="s">
        <v>31</v>
      </c>
      <c r="S3707" t="s">
        <v>43</v>
      </c>
    </row>
    <row r="3708" spans="1:19" x14ac:dyDescent="0.25">
      <c r="A3708" s="6">
        <v>20210705</v>
      </c>
      <c r="B3708" t="s">
        <v>768</v>
      </c>
      <c r="C3708" t="s">
        <v>3682</v>
      </c>
      <c r="D3708" t="s">
        <v>6311</v>
      </c>
      <c r="E3708" t="s">
        <v>225</v>
      </c>
      <c r="F3708" t="s">
        <v>24</v>
      </c>
      <c r="G3708" t="s">
        <v>230</v>
      </c>
      <c r="H3708">
        <v>0</v>
      </c>
      <c r="I3708">
        <v>0</v>
      </c>
      <c r="J3708" t="s">
        <v>61</v>
      </c>
      <c r="K3708" t="s">
        <v>1405</v>
      </c>
      <c r="L3708" t="s">
        <v>7397</v>
      </c>
      <c r="M37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000010705822</v>
      </c>
      <c r="N3708" t="s">
        <v>1404</v>
      </c>
      <c r="O3708" s="4">
        <v>36490</v>
      </c>
      <c r="P3708" s="4">
        <f>IF(Table_GL_DATA_QUERY[[#This Row],[TRANSAMT]]&gt;0,Table_GL_DATA_QUERY[[#This Row],[TRANSAMT]],0)</f>
        <v>36490</v>
      </c>
      <c r="Q3708" s="4">
        <f>-IF(Table_GL_DATA_QUERY[[#This Row],[TRANSAMT]]&lt;0,Table_GL_DATA_QUERY[[#This Row],[TRANSAMT]],0)</f>
        <v>0</v>
      </c>
      <c r="R3708" t="s">
        <v>31</v>
      </c>
      <c r="S3708" t="s">
        <v>43</v>
      </c>
    </row>
    <row r="3709" spans="1:19" x14ac:dyDescent="0.25">
      <c r="A3709" s="6">
        <v>20210705</v>
      </c>
      <c r="B3709" t="s">
        <v>768</v>
      </c>
      <c r="C3709" t="s">
        <v>3682</v>
      </c>
      <c r="D3709" t="s">
        <v>6311</v>
      </c>
      <c r="E3709" t="s">
        <v>387</v>
      </c>
      <c r="F3709" t="s">
        <v>24</v>
      </c>
      <c r="G3709" t="s">
        <v>230</v>
      </c>
      <c r="H3709">
        <v>0</v>
      </c>
      <c r="I3709">
        <v>0</v>
      </c>
      <c r="J3709" t="s">
        <v>61</v>
      </c>
      <c r="K3709" t="s">
        <v>7398</v>
      </c>
      <c r="L3709" t="s">
        <v>7399</v>
      </c>
      <c r="M37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000010705822</v>
      </c>
      <c r="N3709" t="s">
        <v>1404</v>
      </c>
      <c r="O3709" s="4">
        <v>86304</v>
      </c>
      <c r="P3709" s="4">
        <f>IF(Table_GL_DATA_QUERY[[#This Row],[TRANSAMT]]&gt;0,Table_GL_DATA_QUERY[[#This Row],[TRANSAMT]],0)</f>
        <v>86304</v>
      </c>
      <c r="Q3709" s="4">
        <f>-IF(Table_GL_DATA_QUERY[[#This Row],[TRANSAMT]]&lt;0,Table_GL_DATA_QUERY[[#This Row],[TRANSAMT]],0)</f>
        <v>0</v>
      </c>
      <c r="R3709" t="s">
        <v>31</v>
      </c>
      <c r="S3709" t="s">
        <v>43</v>
      </c>
    </row>
    <row r="3710" spans="1:19" x14ac:dyDescent="0.25">
      <c r="A3710" s="6">
        <v>20210705</v>
      </c>
      <c r="B3710" t="s">
        <v>768</v>
      </c>
      <c r="C3710" t="s">
        <v>3682</v>
      </c>
      <c r="D3710" t="s">
        <v>6311</v>
      </c>
      <c r="E3710" t="s">
        <v>388</v>
      </c>
      <c r="F3710" t="s">
        <v>24</v>
      </c>
      <c r="G3710" t="s">
        <v>230</v>
      </c>
      <c r="H3710">
        <v>0</v>
      </c>
      <c r="I3710">
        <v>0</v>
      </c>
      <c r="J3710" t="s">
        <v>61</v>
      </c>
      <c r="K3710" t="s">
        <v>1308</v>
      </c>
      <c r="L3710" t="s">
        <v>7400</v>
      </c>
      <c r="M37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10" t="s">
        <v>1309</v>
      </c>
      <c r="O3710" s="4">
        <v>20922</v>
      </c>
      <c r="P3710" s="4">
        <f>IF(Table_GL_DATA_QUERY[[#This Row],[TRANSAMT]]&gt;0,Table_GL_DATA_QUERY[[#This Row],[TRANSAMT]],0)</f>
        <v>20922</v>
      </c>
      <c r="Q3710" s="4">
        <f>-IF(Table_GL_DATA_QUERY[[#This Row],[TRANSAMT]]&lt;0,Table_GL_DATA_QUERY[[#This Row],[TRANSAMT]],0)</f>
        <v>0</v>
      </c>
      <c r="R3710" t="s">
        <v>31</v>
      </c>
      <c r="S3710" t="s">
        <v>43</v>
      </c>
    </row>
    <row r="3711" spans="1:19" x14ac:dyDescent="0.25">
      <c r="A3711" s="6">
        <v>20210705</v>
      </c>
      <c r="B3711" t="s">
        <v>768</v>
      </c>
      <c r="C3711" t="s">
        <v>3682</v>
      </c>
      <c r="D3711" t="s">
        <v>6311</v>
      </c>
      <c r="E3711" t="s">
        <v>389</v>
      </c>
      <c r="F3711" t="s">
        <v>24</v>
      </c>
      <c r="G3711" t="s">
        <v>230</v>
      </c>
      <c r="H3711">
        <v>0</v>
      </c>
      <c r="I3711">
        <v>0</v>
      </c>
      <c r="J3711" t="s">
        <v>61</v>
      </c>
      <c r="K3711" t="s">
        <v>105</v>
      </c>
      <c r="L3711" t="s">
        <v>7401</v>
      </c>
      <c r="M37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11" t="s">
        <v>865</v>
      </c>
      <c r="O3711" s="4">
        <v>236009.64</v>
      </c>
      <c r="P3711" s="4">
        <f>IF(Table_GL_DATA_QUERY[[#This Row],[TRANSAMT]]&gt;0,Table_GL_DATA_QUERY[[#This Row],[TRANSAMT]],0)</f>
        <v>236009.64</v>
      </c>
      <c r="Q3711" s="4">
        <f>-IF(Table_GL_DATA_QUERY[[#This Row],[TRANSAMT]]&lt;0,Table_GL_DATA_QUERY[[#This Row],[TRANSAMT]],0)</f>
        <v>0</v>
      </c>
      <c r="R3711" t="s">
        <v>31</v>
      </c>
      <c r="S3711" t="s">
        <v>43</v>
      </c>
    </row>
    <row r="3712" spans="1:19" x14ac:dyDescent="0.25">
      <c r="A3712" s="6">
        <v>20210705</v>
      </c>
      <c r="B3712" t="s">
        <v>768</v>
      </c>
      <c r="C3712" t="s">
        <v>3682</v>
      </c>
      <c r="D3712" t="s">
        <v>6311</v>
      </c>
      <c r="E3712" t="s">
        <v>390</v>
      </c>
      <c r="F3712" t="s">
        <v>24</v>
      </c>
      <c r="G3712" t="s">
        <v>230</v>
      </c>
      <c r="H3712">
        <v>0</v>
      </c>
      <c r="I3712">
        <v>0</v>
      </c>
      <c r="J3712" t="s">
        <v>61</v>
      </c>
      <c r="K3712" t="s">
        <v>151</v>
      </c>
      <c r="L3712" t="s">
        <v>7402</v>
      </c>
      <c r="M37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12" t="s">
        <v>152</v>
      </c>
      <c r="O3712" s="4">
        <v>1494308</v>
      </c>
      <c r="P3712" s="4">
        <f>IF(Table_GL_DATA_QUERY[[#This Row],[TRANSAMT]]&gt;0,Table_GL_DATA_QUERY[[#This Row],[TRANSAMT]],0)</f>
        <v>1494308</v>
      </c>
      <c r="Q3712" s="4">
        <f>-IF(Table_GL_DATA_QUERY[[#This Row],[TRANSAMT]]&lt;0,Table_GL_DATA_QUERY[[#This Row],[TRANSAMT]],0)</f>
        <v>0</v>
      </c>
      <c r="R3712" t="s">
        <v>31</v>
      </c>
      <c r="S3712" t="s">
        <v>43</v>
      </c>
    </row>
    <row r="3713" spans="1:19" x14ac:dyDescent="0.25">
      <c r="A3713" s="6">
        <v>20210705</v>
      </c>
      <c r="B3713" t="s">
        <v>768</v>
      </c>
      <c r="C3713" t="s">
        <v>3682</v>
      </c>
      <c r="D3713" t="s">
        <v>6311</v>
      </c>
      <c r="E3713" t="s">
        <v>81</v>
      </c>
      <c r="F3713" t="s">
        <v>41</v>
      </c>
      <c r="G3713" t="s">
        <v>230</v>
      </c>
      <c r="H3713">
        <v>0</v>
      </c>
      <c r="I3713">
        <v>0</v>
      </c>
      <c r="J3713" t="s">
        <v>61</v>
      </c>
      <c r="K3713" t="s">
        <v>3069</v>
      </c>
      <c r="L3713" t="s">
        <v>7403</v>
      </c>
      <c r="M37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13" t="s">
        <v>7404</v>
      </c>
      <c r="O3713" s="4">
        <v>1970755.45</v>
      </c>
      <c r="P3713" s="4">
        <f>IF(Table_GL_DATA_QUERY[[#This Row],[TRANSAMT]]&gt;0,Table_GL_DATA_QUERY[[#This Row],[TRANSAMT]],0)</f>
        <v>1970755.45</v>
      </c>
      <c r="Q3713" s="4">
        <f>-IF(Table_GL_DATA_QUERY[[#This Row],[TRANSAMT]]&lt;0,Table_GL_DATA_QUERY[[#This Row],[TRANSAMT]],0)</f>
        <v>0</v>
      </c>
      <c r="R3713" t="s">
        <v>31</v>
      </c>
      <c r="S3713" t="s">
        <v>27</v>
      </c>
    </row>
    <row r="3714" spans="1:19" x14ac:dyDescent="0.25">
      <c r="A3714" s="6">
        <v>20210705</v>
      </c>
      <c r="B3714" t="s">
        <v>768</v>
      </c>
      <c r="C3714" t="s">
        <v>3682</v>
      </c>
      <c r="D3714" t="s">
        <v>6311</v>
      </c>
      <c r="E3714" t="s">
        <v>82</v>
      </c>
      <c r="F3714" t="s">
        <v>41</v>
      </c>
      <c r="G3714" t="s">
        <v>230</v>
      </c>
      <c r="H3714">
        <v>0</v>
      </c>
      <c r="I3714">
        <v>0</v>
      </c>
      <c r="J3714" t="s">
        <v>61</v>
      </c>
      <c r="K3714" t="s">
        <v>1725</v>
      </c>
      <c r="L3714" t="s">
        <v>7405</v>
      </c>
      <c r="M37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14" t="s">
        <v>7406</v>
      </c>
      <c r="O3714" s="4">
        <v>40170.06</v>
      </c>
      <c r="P3714" s="4">
        <f>IF(Table_GL_DATA_QUERY[[#This Row],[TRANSAMT]]&gt;0,Table_GL_DATA_QUERY[[#This Row],[TRANSAMT]],0)</f>
        <v>40170.06</v>
      </c>
      <c r="Q3714" s="4">
        <f>-IF(Table_GL_DATA_QUERY[[#This Row],[TRANSAMT]]&lt;0,Table_GL_DATA_QUERY[[#This Row],[TRANSAMT]],0)</f>
        <v>0</v>
      </c>
      <c r="R3714" t="s">
        <v>31</v>
      </c>
      <c r="S3714" t="s">
        <v>27</v>
      </c>
    </row>
    <row r="3715" spans="1:19" x14ac:dyDescent="0.25">
      <c r="A3715" s="6">
        <v>20210705</v>
      </c>
      <c r="B3715" t="s">
        <v>768</v>
      </c>
      <c r="C3715" t="s">
        <v>3682</v>
      </c>
      <c r="D3715" t="s">
        <v>6311</v>
      </c>
      <c r="E3715" t="s">
        <v>84</v>
      </c>
      <c r="F3715" t="s">
        <v>41</v>
      </c>
      <c r="G3715" t="s">
        <v>230</v>
      </c>
      <c r="H3715">
        <v>0</v>
      </c>
      <c r="I3715">
        <v>0</v>
      </c>
      <c r="J3715" t="s">
        <v>61</v>
      </c>
      <c r="K3715" t="s">
        <v>992</v>
      </c>
      <c r="L3715" t="s">
        <v>7407</v>
      </c>
      <c r="M37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15" t="s">
        <v>7408</v>
      </c>
      <c r="O3715" s="4">
        <v>35922.35</v>
      </c>
      <c r="P3715" s="4">
        <f>IF(Table_GL_DATA_QUERY[[#This Row],[TRANSAMT]]&gt;0,Table_GL_DATA_QUERY[[#This Row],[TRANSAMT]],0)</f>
        <v>35922.35</v>
      </c>
      <c r="Q3715" s="4">
        <f>-IF(Table_GL_DATA_QUERY[[#This Row],[TRANSAMT]]&lt;0,Table_GL_DATA_QUERY[[#This Row],[TRANSAMT]],0)</f>
        <v>0</v>
      </c>
      <c r="R3715" t="s">
        <v>31</v>
      </c>
      <c r="S3715" t="s">
        <v>27</v>
      </c>
    </row>
    <row r="3716" spans="1:19" x14ac:dyDescent="0.25">
      <c r="A3716" s="6">
        <v>20210705</v>
      </c>
      <c r="B3716" t="s">
        <v>768</v>
      </c>
      <c r="C3716" t="s">
        <v>3682</v>
      </c>
      <c r="D3716" t="s">
        <v>6311</v>
      </c>
      <c r="E3716" t="s">
        <v>391</v>
      </c>
      <c r="F3716" t="s">
        <v>24</v>
      </c>
      <c r="G3716" t="s">
        <v>230</v>
      </c>
      <c r="H3716">
        <v>0</v>
      </c>
      <c r="I3716">
        <v>0</v>
      </c>
      <c r="J3716" t="s">
        <v>61</v>
      </c>
      <c r="K3716" t="s">
        <v>3111</v>
      </c>
      <c r="L3716" t="s">
        <v>7409</v>
      </c>
      <c r="M37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16" t="s">
        <v>3112</v>
      </c>
      <c r="O3716" s="4">
        <v>139950</v>
      </c>
      <c r="P3716" s="4">
        <f>IF(Table_GL_DATA_QUERY[[#This Row],[TRANSAMT]]&gt;0,Table_GL_DATA_QUERY[[#This Row],[TRANSAMT]],0)</f>
        <v>139950</v>
      </c>
      <c r="Q3716" s="4">
        <f>-IF(Table_GL_DATA_QUERY[[#This Row],[TRANSAMT]]&lt;0,Table_GL_DATA_QUERY[[#This Row],[TRANSAMT]],0)</f>
        <v>0</v>
      </c>
      <c r="R3716" t="s">
        <v>31</v>
      </c>
      <c r="S3716" t="s">
        <v>43</v>
      </c>
    </row>
    <row r="3717" spans="1:19" x14ac:dyDescent="0.25">
      <c r="A3717" s="6">
        <v>20210705</v>
      </c>
      <c r="B3717" t="s">
        <v>768</v>
      </c>
      <c r="C3717" t="s">
        <v>3682</v>
      </c>
      <c r="D3717" t="s">
        <v>6311</v>
      </c>
      <c r="E3717" t="s">
        <v>392</v>
      </c>
      <c r="F3717" t="s">
        <v>41</v>
      </c>
      <c r="G3717" t="s">
        <v>230</v>
      </c>
      <c r="H3717">
        <v>0</v>
      </c>
      <c r="I3717">
        <v>0</v>
      </c>
      <c r="J3717" t="s">
        <v>61</v>
      </c>
      <c r="K3717" t="s">
        <v>278</v>
      </c>
      <c r="L3717" t="s">
        <v>7410</v>
      </c>
      <c r="M37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17" t="s">
        <v>7411</v>
      </c>
      <c r="O3717" s="4">
        <v>754896</v>
      </c>
      <c r="P3717" s="4">
        <f>IF(Table_GL_DATA_QUERY[[#This Row],[TRANSAMT]]&gt;0,Table_GL_DATA_QUERY[[#This Row],[TRANSAMT]],0)</f>
        <v>754896</v>
      </c>
      <c r="Q3717" s="4">
        <f>-IF(Table_GL_DATA_QUERY[[#This Row],[TRANSAMT]]&lt;0,Table_GL_DATA_QUERY[[#This Row],[TRANSAMT]],0)</f>
        <v>0</v>
      </c>
      <c r="R3717" t="s">
        <v>31</v>
      </c>
      <c r="S3717" t="s">
        <v>27</v>
      </c>
    </row>
    <row r="3718" spans="1:19" x14ac:dyDescent="0.25">
      <c r="A3718" s="6">
        <v>20210713</v>
      </c>
      <c r="B3718" t="s">
        <v>768</v>
      </c>
      <c r="C3718" t="s">
        <v>3682</v>
      </c>
      <c r="D3718" t="s">
        <v>12386</v>
      </c>
      <c r="E3718" t="s">
        <v>23</v>
      </c>
      <c r="F3718" t="s">
        <v>24</v>
      </c>
      <c r="G3718" t="s">
        <v>49</v>
      </c>
      <c r="H3718">
        <v>0</v>
      </c>
      <c r="I3718">
        <v>0</v>
      </c>
      <c r="J3718" t="s">
        <v>61</v>
      </c>
      <c r="K3718" t="s">
        <v>2683</v>
      </c>
      <c r="L3718" t="s">
        <v>12387</v>
      </c>
      <c r="M37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3718" t="s">
        <v>12388</v>
      </c>
      <c r="O3718" s="4">
        <v>100000</v>
      </c>
      <c r="P3718" s="4">
        <f>IF(Table_GL_DATA_QUERY[[#This Row],[TRANSAMT]]&gt;0,Table_GL_DATA_QUERY[[#This Row],[TRANSAMT]],0)</f>
        <v>100000</v>
      </c>
      <c r="Q3718" s="4">
        <f>-IF(Table_GL_DATA_QUERY[[#This Row],[TRANSAMT]]&lt;0,Table_GL_DATA_QUERY[[#This Row],[TRANSAMT]],0)</f>
        <v>0</v>
      </c>
      <c r="R3718" t="s">
        <v>31</v>
      </c>
      <c r="S3718" t="s">
        <v>27</v>
      </c>
    </row>
    <row r="3719" spans="1:19" x14ac:dyDescent="0.25">
      <c r="A3719" s="6">
        <v>20210713</v>
      </c>
      <c r="B3719" t="s">
        <v>768</v>
      </c>
      <c r="C3719" t="s">
        <v>3682</v>
      </c>
      <c r="D3719" t="s">
        <v>12386</v>
      </c>
      <c r="E3719" t="s">
        <v>59</v>
      </c>
      <c r="F3719" t="s">
        <v>24</v>
      </c>
      <c r="G3719" t="s">
        <v>49</v>
      </c>
      <c r="H3719">
        <v>0</v>
      </c>
      <c r="I3719">
        <v>0</v>
      </c>
      <c r="J3719" t="s">
        <v>61</v>
      </c>
      <c r="K3719" t="s">
        <v>2683</v>
      </c>
      <c r="L3719" t="s">
        <v>12389</v>
      </c>
      <c r="M37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3719" t="s">
        <v>12388</v>
      </c>
      <c r="O3719" s="4">
        <v>100000</v>
      </c>
      <c r="P3719" s="4">
        <f>IF(Table_GL_DATA_QUERY[[#This Row],[TRANSAMT]]&gt;0,Table_GL_DATA_QUERY[[#This Row],[TRANSAMT]],0)</f>
        <v>100000</v>
      </c>
      <c r="Q3719" s="4">
        <f>-IF(Table_GL_DATA_QUERY[[#This Row],[TRANSAMT]]&lt;0,Table_GL_DATA_QUERY[[#This Row],[TRANSAMT]],0)</f>
        <v>0</v>
      </c>
      <c r="R3719" t="s">
        <v>31</v>
      </c>
      <c r="S3719" t="s">
        <v>27</v>
      </c>
    </row>
    <row r="3720" spans="1:19" x14ac:dyDescent="0.25">
      <c r="A3720" s="6">
        <v>20210713</v>
      </c>
      <c r="B3720" t="s">
        <v>768</v>
      </c>
      <c r="C3720" t="s">
        <v>3682</v>
      </c>
      <c r="D3720" t="s">
        <v>12386</v>
      </c>
      <c r="E3720" t="s">
        <v>149</v>
      </c>
      <c r="F3720" t="s">
        <v>24</v>
      </c>
      <c r="G3720" t="s">
        <v>49</v>
      </c>
      <c r="H3720">
        <v>0</v>
      </c>
      <c r="I3720">
        <v>0</v>
      </c>
      <c r="J3720" t="s">
        <v>61</v>
      </c>
      <c r="K3720" t="s">
        <v>2683</v>
      </c>
      <c r="L3720" t="s">
        <v>12390</v>
      </c>
      <c r="M37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3720" t="s">
        <v>12388</v>
      </c>
      <c r="O3720" s="4">
        <v>100000</v>
      </c>
      <c r="P3720" s="4">
        <f>IF(Table_GL_DATA_QUERY[[#This Row],[TRANSAMT]]&gt;0,Table_GL_DATA_QUERY[[#This Row],[TRANSAMT]],0)</f>
        <v>100000</v>
      </c>
      <c r="Q3720" s="4">
        <f>-IF(Table_GL_DATA_QUERY[[#This Row],[TRANSAMT]]&lt;0,Table_GL_DATA_QUERY[[#This Row],[TRANSAMT]],0)</f>
        <v>0</v>
      </c>
      <c r="R3720" t="s">
        <v>31</v>
      </c>
      <c r="S3720" t="s">
        <v>27</v>
      </c>
    </row>
    <row r="3721" spans="1:19" x14ac:dyDescent="0.25">
      <c r="A3721" s="6">
        <v>20210713</v>
      </c>
      <c r="B3721" t="s">
        <v>768</v>
      </c>
      <c r="C3721" t="s">
        <v>3682</v>
      </c>
      <c r="D3721" t="s">
        <v>12386</v>
      </c>
      <c r="E3721" t="s">
        <v>126</v>
      </c>
      <c r="F3721" t="s">
        <v>24</v>
      </c>
      <c r="G3721" t="s">
        <v>49</v>
      </c>
      <c r="H3721">
        <v>0</v>
      </c>
      <c r="I3721">
        <v>0</v>
      </c>
      <c r="J3721" t="s">
        <v>61</v>
      </c>
      <c r="K3721" t="s">
        <v>2683</v>
      </c>
      <c r="L3721" t="s">
        <v>12391</v>
      </c>
      <c r="M37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3721" t="s">
        <v>12388</v>
      </c>
      <c r="O3721" s="4">
        <v>100000</v>
      </c>
      <c r="P3721" s="4">
        <f>IF(Table_GL_DATA_QUERY[[#This Row],[TRANSAMT]]&gt;0,Table_GL_DATA_QUERY[[#This Row],[TRANSAMT]],0)</f>
        <v>100000</v>
      </c>
      <c r="Q3721" s="4">
        <f>-IF(Table_GL_DATA_QUERY[[#This Row],[TRANSAMT]]&lt;0,Table_GL_DATA_QUERY[[#This Row],[TRANSAMT]],0)</f>
        <v>0</v>
      </c>
      <c r="R3721" t="s">
        <v>31</v>
      </c>
      <c r="S3721" t="s">
        <v>27</v>
      </c>
    </row>
    <row r="3722" spans="1:19" x14ac:dyDescent="0.25">
      <c r="A3722" s="6">
        <v>20210713</v>
      </c>
      <c r="B3722" t="s">
        <v>768</v>
      </c>
      <c r="C3722" t="s">
        <v>3682</v>
      </c>
      <c r="D3722" t="s">
        <v>12386</v>
      </c>
      <c r="E3722" t="s">
        <v>127</v>
      </c>
      <c r="F3722" t="s">
        <v>24</v>
      </c>
      <c r="G3722" t="s">
        <v>49</v>
      </c>
      <c r="H3722">
        <v>0</v>
      </c>
      <c r="I3722">
        <v>0</v>
      </c>
      <c r="J3722" t="s">
        <v>61</v>
      </c>
      <c r="K3722" t="s">
        <v>2683</v>
      </c>
      <c r="L3722" t="s">
        <v>12392</v>
      </c>
      <c r="M37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3722" t="s">
        <v>12388</v>
      </c>
      <c r="O3722" s="4">
        <v>100000</v>
      </c>
      <c r="P3722" s="4">
        <f>IF(Table_GL_DATA_QUERY[[#This Row],[TRANSAMT]]&gt;0,Table_GL_DATA_QUERY[[#This Row],[TRANSAMT]],0)</f>
        <v>100000</v>
      </c>
      <c r="Q3722" s="4">
        <f>-IF(Table_GL_DATA_QUERY[[#This Row],[TRANSAMT]]&lt;0,Table_GL_DATA_QUERY[[#This Row],[TRANSAMT]],0)</f>
        <v>0</v>
      </c>
      <c r="R3722" t="s">
        <v>31</v>
      </c>
      <c r="S3722" t="s">
        <v>27</v>
      </c>
    </row>
    <row r="3723" spans="1:19" x14ac:dyDescent="0.25">
      <c r="A3723" s="6">
        <v>20210713</v>
      </c>
      <c r="B3723" t="s">
        <v>768</v>
      </c>
      <c r="C3723" t="s">
        <v>3682</v>
      </c>
      <c r="D3723" t="s">
        <v>12386</v>
      </c>
      <c r="E3723" t="s">
        <v>56</v>
      </c>
      <c r="F3723" t="s">
        <v>41</v>
      </c>
      <c r="G3723" t="s">
        <v>49</v>
      </c>
      <c r="H3723">
        <v>0</v>
      </c>
      <c r="I3723">
        <v>0</v>
      </c>
      <c r="J3723" t="s">
        <v>61</v>
      </c>
      <c r="K3723" t="s">
        <v>2683</v>
      </c>
      <c r="L3723" t="s">
        <v>12393</v>
      </c>
      <c r="M37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3723" t="s">
        <v>12388</v>
      </c>
      <c r="O3723" s="4">
        <v>100000</v>
      </c>
      <c r="P3723" s="4">
        <f>IF(Table_GL_DATA_QUERY[[#This Row],[TRANSAMT]]&gt;0,Table_GL_DATA_QUERY[[#This Row],[TRANSAMT]],0)</f>
        <v>100000</v>
      </c>
      <c r="Q3723" s="4">
        <f>-IF(Table_GL_DATA_QUERY[[#This Row],[TRANSAMT]]&lt;0,Table_GL_DATA_QUERY[[#This Row],[TRANSAMT]],0)</f>
        <v>0</v>
      </c>
      <c r="R3723" t="s">
        <v>31</v>
      </c>
      <c r="S3723" t="s">
        <v>27</v>
      </c>
    </row>
    <row r="3724" spans="1:19" x14ac:dyDescent="0.25">
      <c r="A3724" s="6">
        <v>20210709</v>
      </c>
      <c r="B3724" t="s">
        <v>768</v>
      </c>
      <c r="C3724" t="s">
        <v>3682</v>
      </c>
      <c r="D3724" t="s">
        <v>6415</v>
      </c>
      <c r="E3724" t="s">
        <v>333</v>
      </c>
      <c r="F3724" t="s">
        <v>9576</v>
      </c>
      <c r="G3724" t="s">
        <v>355</v>
      </c>
      <c r="H3724">
        <v>0</v>
      </c>
      <c r="I3724">
        <v>0</v>
      </c>
      <c r="J3724" t="s">
        <v>466</v>
      </c>
      <c r="K3724" t="s">
        <v>9577</v>
      </c>
      <c r="L3724" t="s">
        <v>9578</v>
      </c>
      <c r="M37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24" t="s">
        <v>9579</v>
      </c>
      <c r="O3724" s="4">
        <v>-6346277</v>
      </c>
      <c r="P3724" s="4">
        <f>IF(Table_GL_DATA_QUERY[[#This Row],[TRANSAMT]]&gt;0,Table_GL_DATA_QUERY[[#This Row],[TRANSAMT]],0)</f>
        <v>0</v>
      </c>
      <c r="Q3724" s="4">
        <f>-IF(Table_GL_DATA_QUERY[[#This Row],[TRANSAMT]]&lt;0,Table_GL_DATA_QUERY[[#This Row],[TRANSAMT]],0)</f>
        <v>6346277</v>
      </c>
      <c r="R3724" t="s">
        <v>26</v>
      </c>
      <c r="S3724" t="s">
        <v>27</v>
      </c>
    </row>
    <row r="3725" spans="1:19" x14ac:dyDescent="0.25">
      <c r="A3725" s="6">
        <v>20210709</v>
      </c>
      <c r="B3725" t="s">
        <v>768</v>
      </c>
      <c r="C3725" t="s">
        <v>3682</v>
      </c>
      <c r="D3725" t="s">
        <v>6415</v>
      </c>
      <c r="E3725" t="s">
        <v>334</v>
      </c>
      <c r="F3725" t="s">
        <v>449</v>
      </c>
      <c r="G3725" t="s">
        <v>355</v>
      </c>
      <c r="H3725">
        <v>0</v>
      </c>
      <c r="I3725">
        <v>0</v>
      </c>
      <c r="J3725" t="s">
        <v>466</v>
      </c>
      <c r="K3725" t="s">
        <v>9580</v>
      </c>
      <c r="L3725" t="s">
        <v>9581</v>
      </c>
      <c r="M37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25" t="s">
        <v>9582</v>
      </c>
      <c r="O3725" s="4">
        <v>-175231</v>
      </c>
      <c r="P3725" s="4">
        <f>IF(Table_GL_DATA_QUERY[[#This Row],[TRANSAMT]]&gt;0,Table_GL_DATA_QUERY[[#This Row],[TRANSAMT]],0)</f>
        <v>0</v>
      </c>
      <c r="Q3725" s="4">
        <f>-IF(Table_GL_DATA_QUERY[[#This Row],[TRANSAMT]]&lt;0,Table_GL_DATA_QUERY[[#This Row],[TRANSAMT]],0)</f>
        <v>175231</v>
      </c>
      <c r="R3725" t="s">
        <v>26</v>
      </c>
      <c r="S3725" t="s">
        <v>27</v>
      </c>
    </row>
    <row r="3726" spans="1:19" x14ac:dyDescent="0.25">
      <c r="A3726" s="6">
        <v>20210709</v>
      </c>
      <c r="B3726" t="s">
        <v>768</v>
      </c>
      <c r="C3726" t="s">
        <v>3682</v>
      </c>
      <c r="D3726" t="s">
        <v>6415</v>
      </c>
      <c r="E3726" t="s">
        <v>335</v>
      </c>
      <c r="F3726" t="s">
        <v>503</v>
      </c>
      <c r="G3726" t="s">
        <v>355</v>
      </c>
      <c r="H3726">
        <v>0</v>
      </c>
      <c r="I3726">
        <v>0</v>
      </c>
      <c r="J3726" t="s">
        <v>466</v>
      </c>
      <c r="K3726" t="s">
        <v>9583</v>
      </c>
      <c r="L3726" t="s">
        <v>9584</v>
      </c>
      <c r="M37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26" t="s">
        <v>9585</v>
      </c>
      <c r="O3726" s="4">
        <v>-489118</v>
      </c>
      <c r="P3726" s="4">
        <f>IF(Table_GL_DATA_QUERY[[#This Row],[TRANSAMT]]&gt;0,Table_GL_DATA_QUERY[[#This Row],[TRANSAMT]],0)</f>
        <v>0</v>
      </c>
      <c r="Q3726" s="4">
        <f>-IF(Table_GL_DATA_QUERY[[#This Row],[TRANSAMT]]&lt;0,Table_GL_DATA_QUERY[[#This Row],[TRANSAMT]],0)</f>
        <v>489118</v>
      </c>
      <c r="R3726" t="s">
        <v>26</v>
      </c>
      <c r="S3726" t="s">
        <v>27</v>
      </c>
    </row>
    <row r="3727" spans="1:19" x14ac:dyDescent="0.25">
      <c r="A3727" s="6">
        <v>20210709</v>
      </c>
      <c r="B3727" t="s">
        <v>768</v>
      </c>
      <c r="C3727" t="s">
        <v>3682</v>
      </c>
      <c r="D3727" t="s">
        <v>6415</v>
      </c>
      <c r="E3727" t="s">
        <v>937</v>
      </c>
      <c r="F3727" t="s">
        <v>309</v>
      </c>
      <c r="G3727" t="s">
        <v>355</v>
      </c>
      <c r="H3727">
        <v>0</v>
      </c>
      <c r="I3727">
        <v>0</v>
      </c>
      <c r="J3727" t="s">
        <v>466</v>
      </c>
      <c r="K3727" t="s">
        <v>9586</v>
      </c>
      <c r="L3727" t="s">
        <v>9587</v>
      </c>
      <c r="M37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27" t="s">
        <v>9588</v>
      </c>
      <c r="O3727" s="4">
        <v>-102262</v>
      </c>
      <c r="P3727" s="4">
        <f>IF(Table_GL_DATA_QUERY[[#This Row],[TRANSAMT]]&gt;0,Table_GL_DATA_QUERY[[#This Row],[TRANSAMT]],0)</f>
        <v>0</v>
      </c>
      <c r="Q3727" s="4">
        <f>-IF(Table_GL_DATA_QUERY[[#This Row],[TRANSAMT]]&lt;0,Table_GL_DATA_QUERY[[#This Row],[TRANSAMT]],0)</f>
        <v>102262</v>
      </c>
      <c r="R3727" t="s">
        <v>26</v>
      </c>
      <c r="S3727" t="s">
        <v>27</v>
      </c>
    </row>
    <row r="3728" spans="1:19" x14ac:dyDescent="0.25">
      <c r="A3728" s="6">
        <v>20210709</v>
      </c>
      <c r="B3728" t="s">
        <v>768</v>
      </c>
      <c r="C3728" t="s">
        <v>3682</v>
      </c>
      <c r="D3728" t="s">
        <v>6415</v>
      </c>
      <c r="E3728" t="s">
        <v>336</v>
      </c>
      <c r="F3728" t="s">
        <v>448</v>
      </c>
      <c r="G3728" t="s">
        <v>355</v>
      </c>
      <c r="H3728">
        <v>0</v>
      </c>
      <c r="I3728">
        <v>0</v>
      </c>
      <c r="J3728" t="s">
        <v>466</v>
      </c>
      <c r="K3728" t="s">
        <v>9589</v>
      </c>
      <c r="L3728" t="s">
        <v>9590</v>
      </c>
      <c r="M37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28" t="s">
        <v>9591</v>
      </c>
      <c r="O3728" s="4">
        <v>-496199</v>
      </c>
      <c r="P3728" s="4">
        <f>IF(Table_GL_DATA_QUERY[[#This Row],[TRANSAMT]]&gt;0,Table_GL_DATA_QUERY[[#This Row],[TRANSAMT]],0)</f>
        <v>0</v>
      </c>
      <c r="Q3728" s="4">
        <f>-IF(Table_GL_DATA_QUERY[[#This Row],[TRANSAMT]]&lt;0,Table_GL_DATA_QUERY[[#This Row],[TRANSAMT]],0)</f>
        <v>496199</v>
      </c>
      <c r="R3728" t="s">
        <v>26</v>
      </c>
      <c r="S3728" t="s">
        <v>27</v>
      </c>
    </row>
    <row r="3729" spans="1:19" x14ac:dyDescent="0.25">
      <c r="A3729" s="6">
        <v>20210709</v>
      </c>
      <c r="B3729" t="s">
        <v>768</v>
      </c>
      <c r="C3729" t="s">
        <v>3682</v>
      </c>
      <c r="D3729" t="s">
        <v>6415</v>
      </c>
      <c r="E3729" t="s">
        <v>940</v>
      </c>
      <c r="F3729" t="s">
        <v>94</v>
      </c>
      <c r="G3729" t="s">
        <v>355</v>
      </c>
      <c r="H3729">
        <v>0</v>
      </c>
      <c r="I3729">
        <v>0</v>
      </c>
      <c r="J3729" t="s">
        <v>466</v>
      </c>
      <c r="K3729" t="s">
        <v>9592</v>
      </c>
      <c r="L3729" t="s">
        <v>9593</v>
      </c>
      <c r="M37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29" t="s">
        <v>9594</v>
      </c>
      <c r="O3729" s="4">
        <v>-131265</v>
      </c>
      <c r="P3729" s="4">
        <f>IF(Table_GL_DATA_QUERY[[#This Row],[TRANSAMT]]&gt;0,Table_GL_DATA_QUERY[[#This Row],[TRANSAMT]],0)</f>
        <v>0</v>
      </c>
      <c r="Q3729" s="4">
        <f>-IF(Table_GL_DATA_QUERY[[#This Row],[TRANSAMT]]&lt;0,Table_GL_DATA_QUERY[[#This Row],[TRANSAMT]],0)</f>
        <v>131265</v>
      </c>
      <c r="R3729" t="s">
        <v>26</v>
      </c>
      <c r="S3729" t="s">
        <v>27</v>
      </c>
    </row>
    <row r="3730" spans="1:19" x14ac:dyDescent="0.25">
      <c r="A3730" s="6">
        <v>20210709</v>
      </c>
      <c r="B3730" t="s">
        <v>768</v>
      </c>
      <c r="C3730" t="s">
        <v>3682</v>
      </c>
      <c r="D3730" t="s">
        <v>6415</v>
      </c>
      <c r="E3730" t="s">
        <v>337</v>
      </c>
      <c r="F3730" t="s">
        <v>913</v>
      </c>
      <c r="G3730" t="s">
        <v>355</v>
      </c>
      <c r="H3730">
        <v>0</v>
      </c>
      <c r="I3730">
        <v>0</v>
      </c>
      <c r="J3730" t="s">
        <v>466</v>
      </c>
      <c r="K3730" t="s">
        <v>9595</v>
      </c>
      <c r="L3730" t="s">
        <v>9596</v>
      </c>
      <c r="M37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0" t="s">
        <v>9597</v>
      </c>
      <c r="O3730" s="4">
        <v>-298681</v>
      </c>
      <c r="P3730" s="4">
        <f>IF(Table_GL_DATA_QUERY[[#This Row],[TRANSAMT]]&gt;0,Table_GL_DATA_QUERY[[#This Row],[TRANSAMT]],0)</f>
        <v>0</v>
      </c>
      <c r="Q3730" s="4">
        <f>-IF(Table_GL_DATA_QUERY[[#This Row],[TRANSAMT]]&lt;0,Table_GL_DATA_QUERY[[#This Row],[TRANSAMT]],0)</f>
        <v>298681</v>
      </c>
      <c r="R3730" t="s">
        <v>26</v>
      </c>
      <c r="S3730" t="s">
        <v>27</v>
      </c>
    </row>
    <row r="3731" spans="1:19" x14ac:dyDescent="0.25">
      <c r="A3731" s="6">
        <v>20210709</v>
      </c>
      <c r="B3731" t="s">
        <v>768</v>
      </c>
      <c r="C3731" t="s">
        <v>3682</v>
      </c>
      <c r="D3731" t="s">
        <v>6415</v>
      </c>
      <c r="E3731" t="s">
        <v>941</v>
      </c>
      <c r="F3731" t="s">
        <v>309</v>
      </c>
      <c r="G3731" t="s">
        <v>355</v>
      </c>
      <c r="H3731">
        <v>0</v>
      </c>
      <c r="I3731">
        <v>0</v>
      </c>
      <c r="J3731" t="s">
        <v>466</v>
      </c>
      <c r="K3731" t="s">
        <v>9598</v>
      </c>
      <c r="L3731" t="s">
        <v>9599</v>
      </c>
      <c r="M37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1" t="s">
        <v>9600</v>
      </c>
      <c r="O3731" s="4">
        <v>-83831</v>
      </c>
      <c r="P3731" s="4">
        <f>IF(Table_GL_DATA_QUERY[[#This Row],[TRANSAMT]]&gt;0,Table_GL_DATA_QUERY[[#This Row],[TRANSAMT]],0)</f>
        <v>0</v>
      </c>
      <c r="Q3731" s="4">
        <f>-IF(Table_GL_DATA_QUERY[[#This Row],[TRANSAMT]]&lt;0,Table_GL_DATA_QUERY[[#This Row],[TRANSAMT]],0)</f>
        <v>83831</v>
      </c>
      <c r="R3731" t="s">
        <v>26</v>
      </c>
      <c r="S3731" t="s">
        <v>27</v>
      </c>
    </row>
    <row r="3732" spans="1:19" x14ac:dyDescent="0.25">
      <c r="A3732" s="6">
        <v>20210709</v>
      </c>
      <c r="B3732" t="s">
        <v>768</v>
      </c>
      <c r="C3732" t="s">
        <v>3682</v>
      </c>
      <c r="D3732" t="s">
        <v>6415</v>
      </c>
      <c r="E3732" t="s">
        <v>942</v>
      </c>
      <c r="F3732" t="s">
        <v>41</v>
      </c>
      <c r="G3732" t="s">
        <v>355</v>
      </c>
      <c r="H3732">
        <v>0</v>
      </c>
      <c r="I3732">
        <v>0</v>
      </c>
      <c r="J3732" t="s">
        <v>466</v>
      </c>
      <c r="K3732" t="s">
        <v>9601</v>
      </c>
      <c r="L3732" t="s">
        <v>9602</v>
      </c>
      <c r="M37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2" t="s">
        <v>9603</v>
      </c>
      <c r="O3732" s="4">
        <v>-81900</v>
      </c>
      <c r="P3732" s="4">
        <f>IF(Table_GL_DATA_QUERY[[#This Row],[TRANSAMT]]&gt;0,Table_GL_DATA_QUERY[[#This Row],[TRANSAMT]],0)</f>
        <v>0</v>
      </c>
      <c r="Q3732" s="4">
        <f>-IF(Table_GL_DATA_QUERY[[#This Row],[TRANSAMT]]&lt;0,Table_GL_DATA_QUERY[[#This Row],[TRANSAMT]],0)</f>
        <v>81900</v>
      </c>
      <c r="R3732" t="s">
        <v>26</v>
      </c>
      <c r="S3732" t="s">
        <v>27</v>
      </c>
    </row>
    <row r="3733" spans="1:19" x14ac:dyDescent="0.25">
      <c r="A3733" s="6">
        <v>20210709</v>
      </c>
      <c r="B3733" t="s">
        <v>768</v>
      </c>
      <c r="C3733" t="s">
        <v>3682</v>
      </c>
      <c r="D3733" t="s">
        <v>6415</v>
      </c>
      <c r="E3733" t="s">
        <v>338</v>
      </c>
      <c r="F3733" t="s">
        <v>1370</v>
      </c>
      <c r="G3733" t="s">
        <v>355</v>
      </c>
      <c r="H3733">
        <v>0</v>
      </c>
      <c r="I3733">
        <v>0</v>
      </c>
      <c r="J3733" t="s">
        <v>473</v>
      </c>
      <c r="K3733" t="s">
        <v>9604</v>
      </c>
      <c r="L3733" t="s">
        <v>9605</v>
      </c>
      <c r="M37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3" t="s">
        <v>9606</v>
      </c>
      <c r="O3733" s="4">
        <v>-2176186</v>
      </c>
      <c r="P3733" s="4">
        <f>IF(Table_GL_DATA_QUERY[[#This Row],[TRANSAMT]]&gt;0,Table_GL_DATA_QUERY[[#This Row],[TRANSAMT]],0)</f>
        <v>0</v>
      </c>
      <c r="Q3733" s="4">
        <f>-IF(Table_GL_DATA_QUERY[[#This Row],[TRANSAMT]]&lt;0,Table_GL_DATA_QUERY[[#This Row],[TRANSAMT]],0)</f>
        <v>2176186</v>
      </c>
      <c r="R3733" t="s">
        <v>26</v>
      </c>
      <c r="S3733" t="s">
        <v>27</v>
      </c>
    </row>
    <row r="3734" spans="1:19" x14ac:dyDescent="0.25">
      <c r="A3734" s="6">
        <v>20210709</v>
      </c>
      <c r="B3734" t="s">
        <v>768</v>
      </c>
      <c r="C3734" t="s">
        <v>3682</v>
      </c>
      <c r="D3734" t="s">
        <v>6415</v>
      </c>
      <c r="E3734" t="s">
        <v>339</v>
      </c>
      <c r="F3734" t="s">
        <v>1996</v>
      </c>
      <c r="G3734" t="s">
        <v>355</v>
      </c>
      <c r="H3734">
        <v>0</v>
      </c>
      <c r="I3734">
        <v>0</v>
      </c>
      <c r="J3734" t="s">
        <v>473</v>
      </c>
      <c r="K3734" t="s">
        <v>9607</v>
      </c>
      <c r="L3734" t="s">
        <v>9608</v>
      </c>
      <c r="M37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4" t="s">
        <v>9609</v>
      </c>
      <c r="O3734" s="4">
        <v>-4333673</v>
      </c>
      <c r="P3734" s="4">
        <f>IF(Table_GL_DATA_QUERY[[#This Row],[TRANSAMT]]&gt;0,Table_GL_DATA_QUERY[[#This Row],[TRANSAMT]],0)</f>
        <v>0</v>
      </c>
      <c r="Q3734" s="4">
        <f>-IF(Table_GL_DATA_QUERY[[#This Row],[TRANSAMT]]&lt;0,Table_GL_DATA_QUERY[[#This Row],[TRANSAMT]],0)</f>
        <v>4333673</v>
      </c>
      <c r="R3734" t="s">
        <v>26</v>
      </c>
      <c r="S3734" t="s">
        <v>27</v>
      </c>
    </row>
    <row r="3735" spans="1:19" x14ac:dyDescent="0.25">
      <c r="A3735" s="6">
        <v>20210709</v>
      </c>
      <c r="B3735" t="s">
        <v>768</v>
      </c>
      <c r="C3735" t="s">
        <v>3682</v>
      </c>
      <c r="D3735" t="s">
        <v>6415</v>
      </c>
      <c r="E3735" t="s">
        <v>943</v>
      </c>
      <c r="F3735" t="s">
        <v>24</v>
      </c>
      <c r="G3735" t="s">
        <v>355</v>
      </c>
      <c r="H3735">
        <v>0</v>
      </c>
      <c r="I3735">
        <v>0</v>
      </c>
      <c r="J3735" t="s">
        <v>473</v>
      </c>
      <c r="K3735" t="s">
        <v>9610</v>
      </c>
      <c r="L3735" t="s">
        <v>9611</v>
      </c>
      <c r="M37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5" t="s">
        <v>9612</v>
      </c>
      <c r="O3735" s="4">
        <v>-14053</v>
      </c>
      <c r="P3735" s="4">
        <f>IF(Table_GL_DATA_QUERY[[#This Row],[TRANSAMT]]&gt;0,Table_GL_DATA_QUERY[[#This Row],[TRANSAMT]],0)</f>
        <v>0</v>
      </c>
      <c r="Q3735" s="4">
        <f>-IF(Table_GL_DATA_QUERY[[#This Row],[TRANSAMT]]&lt;0,Table_GL_DATA_QUERY[[#This Row],[TRANSAMT]],0)</f>
        <v>14053</v>
      </c>
      <c r="R3735" t="s">
        <v>26</v>
      </c>
      <c r="S3735" t="s">
        <v>27</v>
      </c>
    </row>
    <row r="3736" spans="1:19" x14ac:dyDescent="0.25">
      <c r="A3736" s="6">
        <v>20210709</v>
      </c>
      <c r="B3736" t="s">
        <v>768</v>
      </c>
      <c r="C3736" t="s">
        <v>3682</v>
      </c>
      <c r="D3736" t="s">
        <v>6415</v>
      </c>
      <c r="E3736" t="s">
        <v>944</v>
      </c>
      <c r="F3736" t="s">
        <v>503</v>
      </c>
      <c r="G3736" t="s">
        <v>355</v>
      </c>
      <c r="H3736">
        <v>0</v>
      </c>
      <c r="I3736">
        <v>0</v>
      </c>
      <c r="J3736" t="s">
        <v>473</v>
      </c>
      <c r="K3736" t="s">
        <v>9613</v>
      </c>
      <c r="L3736" t="s">
        <v>9614</v>
      </c>
      <c r="M37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6" t="s">
        <v>9615</v>
      </c>
      <c r="O3736" s="4">
        <v>-1467107</v>
      </c>
      <c r="P3736" s="4">
        <f>IF(Table_GL_DATA_QUERY[[#This Row],[TRANSAMT]]&gt;0,Table_GL_DATA_QUERY[[#This Row],[TRANSAMT]],0)</f>
        <v>0</v>
      </c>
      <c r="Q3736" s="4">
        <f>-IF(Table_GL_DATA_QUERY[[#This Row],[TRANSAMT]]&lt;0,Table_GL_DATA_QUERY[[#This Row],[TRANSAMT]],0)</f>
        <v>1467107</v>
      </c>
      <c r="R3736" t="s">
        <v>26</v>
      </c>
      <c r="S3736" t="s">
        <v>27</v>
      </c>
    </row>
    <row r="3737" spans="1:19" x14ac:dyDescent="0.25">
      <c r="A3737" s="6">
        <v>20210709</v>
      </c>
      <c r="B3737" t="s">
        <v>768</v>
      </c>
      <c r="C3737" t="s">
        <v>3682</v>
      </c>
      <c r="D3737" t="s">
        <v>6415</v>
      </c>
      <c r="E3737" t="s">
        <v>44</v>
      </c>
      <c r="F3737" t="s">
        <v>45</v>
      </c>
      <c r="G3737" t="s">
        <v>355</v>
      </c>
      <c r="H3737">
        <v>0</v>
      </c>
      <c r="I3737">
        <v>0</v>
      </c>
      <c r="J3737" t="s">
        <v>473</v>
      </c>
      <c r="K3737" t="s">
        <v>9616</v>
      </c>
      <c r="L3737" t="s">
        <v>9617</v>
      </c>
      <c r="M37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7" t="s">
        <v>9618</v>
      </c>
      <c r="O3737" s="4">
        <v>-66064</v>
      </c>
      <c r="P3737" s="4">
        <f>IF(Table_GL_DATA_QUERY[[#This Row],[TRANSAMT]]&gt;0,Table_GL_DATA_QUERY[[#This Row],[TRANSAMT]],0)</f>
        <v>0</v>
      </c>
      <c r="Q3737" s="4">
        <f>-IF(Table_GL_DATA_QUERY[[#This Row],[TRANSAMT]]&lt;0,Table_GL_DATA_QUERY[[#This Row],[TRANSAMT]],0)</f>
        <v>66064</v>
      </c>
      <c r="R3737" t="s">
        <v>26</v>
      </c>
      <c r="S3737" t="s">
        <v>27</v>
      </c>
    </row>
    <row r="3738" spans="1:19" x14ac:dyDescent="0.25">
      <c r="A3738" s="6">
        <v>20210709</v>
      </c>
      <c r="B3738" t="s">
        <v>768</v>
      </c>
      <c r="C3738" t="s">
        <v>3682</v>
      </c>
      <c r="D3738" t="s">
        <v>6415</v>
      </c>
      <c r="E3738" t="s">
        <v>946</v>
      </c>
      <c r="F3738" t="s">
        <v>249</v>
      </c>
      <c r="G3738" t="s">
        <v>355</v>
      </c>
      <c r="H3738">
        <v>0</v>
      </c>
      <c r="I3738">
        <v>0</v>
      </c>
      <c r="J3738" t="s">
        <v>473</v>
      </c>
      <c r="K3738" t="s">
        <v>9619</v>
      </c>
      <c r="L3738" t="s">
        <v>9620</v>
      </c>
      <c r="M37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8" t="s">
        <v>9621</v>
      </c>
      <c r="O3738" s="4">
        <v>-106568</v>
      </c>
      <c r="P3738" s="4">
        <f>IF(Table_GL_DATA_QUERY[[#This Row],[TRANSAMT]]&gt;0,Table_GL_DATA_QUERY[[#This Row],[TRANSAMT]],0)</f>
        <v>0</v>
      </c>
      <c r="Q3738" s="4">
        <f>-IF(Table_GL_DATA_QUERY[[#This Row],[TRANSAMT]]&lt;0,Table_GL_DATA_QUERY[[#This Row],[TRANSAMT]],0)</f>
        <v>106568</v>
      </c>
      <c r="R3738" t="s">
        <v>26</v>
      </c>
      <c r="S3738" t="s">
        <v>27</v>
      </c>
    </row>
    <row r="3739" spans="1:19" x14ac:dyDescent="0.25">
      <c r="A3739" s="6">
        <v>20210709</v>
      </c>
      <c r="B3739" t="s">
        <v>768</v>
      </c>
      <c r="C3739" t="s">
        <v>3682</v>
      </c>
      <c r="D3739" t="s">
        <v>6415</v>
      </c>
      <c r="E3739" t="s">
        <v>947</v>
      </c>
      <c r="F3739" t="s">
        <v>45</v>
      </c>
      <c r="G3739" t="s">
        <v>355</v>
      </c>
      <c r="H3739">
        <v>0</v>
      </c>
      <c r="I3739">
        <v>0</v>
      </c>
      <c r="J3739" t="s">
        <v>473</v>
      </c>
      <c r="K3739" t="s">
        <v>9622</v>
      </c>
      <c r="L3739" t="s">
        <v>9623</v>
      </c>
      <c r="M37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39" t="s">
        <v>9624</v>
      </c>
      <c r="O3739" s="4">
        <v>-126675</v>
      </c>
      <c r="P3739" s="4">
        <f>IF(Table_GL_DATA_QUERY[[#This Row],[TRANSAMT]]&gt;0,Table_GL_DATA_QUERY[[#This Row],[TRANSAMT]],0)</f>
        <v>0</v>
      </c>
      <c r="Q3739" s="4">
        <f>-IF(Table_GL_DATA_QUERY[[#This Row],[TRANSAMT]]&lt;0,Table_GL_DATA_QUERY[[#This Row],[TRANSAMT]],0)</f>
        <v>126675</v>
      </c>
      <c r="R3739" t="s">
        <v>26</v>
      </c>
      <c r="S3739" t="s">
        <v>27</v>
      </c>
    </row>
    <row r="3740" spans="1:19" x14ac:dyDescent="0.25">
      <c r="A3740" s="6">
        <v>20210709</v>
      </c>
      <c r="B3740" t="s">
        <v>768</v>
      </c>
      <c r="C3740" t="s">
        <v>3682</v>
      </c>
      <c r="D3740" t="s">
        <v>6415</v>
      </c>
      <c r="E3740" t="s">
        <v>948</v>
      </c>
      <c r="F3740" t="s">
        <v>448</v>
      </c>
      <c r="G3740" t="s">
        <v>355</v>
      </c>
      <c r="H3740">
        <v>0</v>
      </c>
      <c r="I3740">
        <v>0</v>
      </c>
      <c r="J3740" t="s">
        <v>473</v>
      </c>
      <c r="K3740" t="s">
        <v>9625</v>
      </c>
      <c r="L3740" t="s">
        <v>9626</v>
      </c>
      <c r="M37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40" t="s">
        <v>9627</v>
      </c>
      <c r="O3740" s="4">
        <v>-406016</v>
      </c>
      <c r="P3740" s="4">
        <f>IF(Table_GL_DATA_QUERY[[#This Row],[TRANSAMT]]&gt;0,Table_GL_DATA_QUERY[[#This Row],[TRANSAMT]],0)</f>
        <v>0</v>
      </c>
      <c r="Q3740" s="4">
        <f>-IF(Table_GL_DATA_QUERY[[#This Row],[TRANSAMT]]&lt;0,Table_GL_DATA_QUERY[[#This Row],[TRANSAMT]],0)</f>
        <v>406016</v>
      </c>
      <c r="R3740" t="s">
        <v>26</v>
      </c>
      <c r="S3740" t="s">
        <v>27</v>
      </c>
    </row>
    <row r="3741" spans="1:19" x14ac:dyDescent="0.25">
      <c r="A3741" s="6">
        <v>20210709</v>
      </c>
      <c r="B3741" t="s">
        <v>768</v>
      </c>
      <c r="C3741" t="s">
        <v>3682</v>
      </c>
      <c r="D3741" t="s">
        <v>6415</v>
      </c>
      <c r="E3741" t="s">
        <v>1106</v>
      </c>
      <c r="F3741" t="s">
        <v>150</v>
      </c>
      <c r="G3741" t="s">
        <v>355</v>
      </c>
      <c r="H3741">
        <v>0</v>
      </c>
      <c r="I3741">
        <v>0</v>
      </c>
      <c r="J3741" t="s">
        <v>473</v>
      </c>
      <c r="K3741" t="s">
        <v>9628</v>
      </c>
      <c r="L3741" t="s">
        <v>9629</v>
      </c>
      <c r="M37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41" t="s">
        <v>9630</v>
      </c>
      <c r="O3741" s="4">
        <v>-32582</v>
      </c>
      <c r="P3741" s="4">
        <f>IF(Table_GL_DATA_QUERY[[#This Row],[TRANSAMT]]&gt;0,Table_GL_DATA_QUERY[[#This Row],[TRANSAMT]],0)</f>
        <v>0</v>
      </c>
      <c r="Q3741" s="4">
        <f>-IF(Table_GL_DATA_QUERY[[#This Row],[TRANSAMT]]&lt;0,Table_GL_DATA_QUERY[[#This Row],[TRANSAMT]],0)</f>
        <v>32582</v>
      </c>
      <c r="R3741" t="s">
        <v>26</v>
      </c>
      <c r="S3741" t="s">
        <v>27</v>
      </c>
    </row>
    <row r="3742" spans="1:19" x14ac:dyDescent="0.25">
      <c r="A3742" s="6">
        <v>20210709</v>
      </c>
      <c r="B3742" t="s">
        <v>768</v>
      </c>
      <c r="C3742" t="s">
        <v>3682</v>
      </c>
      <c r="D3742" t="s">
        <v>6415</v>
      </c>
      <c r="E3742" t="s">
        <v>341</v>
      </c>
      <c r="F3742" t="s">
        <v>936</v>
      </c>
      <c r="G3742" t="s">
        <v>355</v>
      </c>
      <c r="H3742">
        <v>0</v>
      </c>
      <c r="I3742">
        <v>0</v>
      </c>
      <c r="J3742" t="s">
        <v>473</v>
      </c>
      <c r="K3742" t="s">
        <v>9631</v>
      </c>
      <c r="L3742" t="s">
        <v>9632</v>
      </c>
      <c r="M37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42" t="s">
        <v>9633</v>
      </c>
      <c r="O3742" s="4">
        <v>-230763</v>
      </c>
      <c r="P3742" s="4">
        <f>IF(Table_GL_DATA_QUERY[[#This Row],[TRANSAMT]]&gt;0,Table_GL_DATA_QUERY[[#This Row],[TRANSAMT]],0)</f>
        <v>0</v>
      </c>
      <c r="Q3742" s="4">
        <f>-IF(Table_GL_DATA_QUERY[[#This Row],[TRANSAMT]]&lt;0,Table_GL_DATA_QUERY[[#This Row],[TRANSAMT]],0)</f>
        <v>230763</v>
      </c>
      <c r="R3742" t="s">
        <v>26</v>
      </c>
      <c r="S3742" t="s">
        <v>27</v>
      </c>
    </row>
    <row r="3743" spans="1:19" x14ac:dyDescent="0.25">
      <c r="A3743" s="6">
        <v>20210709</v>
      </c>
      <c r="B3743" t="s">
        <v>768</v>
      </c>
      <c r="C3743" t="s">
        <v>3682</v>
      </c>
      <c r="D3743" t="s">
        <v>6415</v>
      </c>
      <c r="E3743" t="s">
        <v>1107</v>
      </c>
      <c r="F3743" t="s">
        <v>41</v>
      </c>
      <c r="G3743" t="s">
        <v>355</v>
      </c>
      <c r="H3743">
        <v>0</v>
      </c>
      <c r="I3743">
        <v>0</v>
      </c>
      <c r="J3743" t="s">
        <v>473</v>
      </c>
      <c r="K3743" t="s">
        <v>9634</v>
      </c>
      <c r="L3743" t="s">
        <v>9635</v>
      </c>
      <c r="M37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43" t="s">
        <v>9636</v>
      </c>
      <c r="O3743" s="4">
        <v>-20901</v>
      </c>
      <c r="P3743" s="4">
        <f>IF(Table_GL_DATA_QUERY[[#This Row],[TRANSAMT]]&gt;0,Table_GL_DATA_QUERY[[#This Row],[TRANSAMT]],0)</f>
        <v>0</v>
      </c>
      <c r="Q3743" s="4">
        <f>-IF(Table_GL_DATA_QUERY[[#This Row],[TRANSAMT]]&lt;0,Table_GL_DATA_QUERY[[#This Row],[TRANSAMT]],0)</f>
        <v>20901</v>
      </c>
      <c r="R3743" t="s">
        <v>26</v>
      </c>
      <c r="S3743" t="s">
        <v>27</v>
      </c>
    </row>
    <row r="3744" spans="1:19" x14ac:dyDescent="0.25">
      <c r="A3744" s="6">
        <v>20210709</v>
      </c>
      <c r="B3744" t="s">
        <v>768</v>
      </c>
      <c r="C3744" t="s">
        <v>3682</v>
      </c>
      <c r="D3744" t="s">
        <v>6415</v>
      </c>
      <c r="E3744" t="s">
        <v>1108</v>
      </c>
      <c r="F3744" t="s">
        <v>3602</v>
      </c>
      <c r="G3744" t="s">
        <v>355</v>
      </c>
      <c r="H3744">
        <v>0</v>
      </c>
      <c r="I3744">
        <v>0</v>
      </c>
      <c r="J3744" t="s">
        <v>468</v>
      </c>
      <c r="K3744" t="s">
        <v>9637</v>
      </c>
      <c r="L3744" t="s">
        <v>9638</v>
      </c>
      <c r="M37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44" t="s">
        <v>9639</v>
      </c>
      <c r="O3744" s="4">
        <v>-1258600</v>
      </c>
      <c r="P3744" s="4">
        <f>IF(Table_GL_DATA_QUERY[[#This Row],[TRANSAMT]]&gt;0,Table_GL_DATA_QUERY[[#This Row],[TRANSAMT]],0)</f>
        <v>0</v>
      </c>
      <c r="Q3744" s="4">
        <f>-IF(Table_GL_DATA_QUERY[[#This Row],[TRANSAMT]]&lt;0,Table_GL_DATA_QUERY[[#This Row],[TRANSAMT]],0)</f>
        <v>1258600</v>
      </c>
      <c r="R3744" t="s">
        <v>26</v>
      </c>
      <c r="S3744" t="s">
        <v>27</v>
      </c>
    </row>
    <row r="3745" spans="1:19" x14ac:dyDescent="0.25">
      <c r="A3745" s="6">
        <v>20210709</v>
      </c>
      <c r="B3745" t="s">
        <v>768</v>
      </c>
      <c r="C3745" t="s">
        <v>3682</v>
      </c>
      <c r="D3745" t="s">
        <v>6415</v>
      </c>
      <c r="E3745" t="s">
        <v>319</v>
      </c>
      <c r="F3745" t="s">
        <v>9640</v>
      </c>
      <c r="G3745" t="s">
        <v>355</v>
      </c>
      <c r="H3745">
        <v>0</v>
      </c>
      <c r="I3745">
        <v>0</v>
      </c>
      <c r="J3745" t="s">
        <v>468</v>
      </c>
      <c r="K3745" t="s">
        <v>9641</v>
      </c>
      <c r="L3745" t="s">
        <v>9642</v>
      </c>
      <c r="M37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45" t="s">
        <v>9643</v>
      </c>
      <c r="O3745" s="4">
        <v>-2633376</v>
      </c>
      <c r="P3745" s="4">
        <f>IF(Table_GL_DATA_QUERY[[#This Row],[TRANSAMT]]&gt;0,Table_GL_DATA_QUERY[[#This Row],[TRANSAMT]],0)</f>
        <v>0</v>
      </c>
      <c r="Q3745" s="4">
        <f>-IF(Table_GL_DATA_QUERY[[#This Row],[TRANSAMT]]&lt;0,Table_GL_DATA_QUERY[[#This Row],[TRANSAMT]],0)</f>
        <v>2633376</v>
      </c>
      <c r="R3745" t="s">
        <v>26</v>
      </c>
      <c r="S3745" t="s">
        <v>27</v>
      </c>
    </row>
    <row r="3746" spans="1:19" x14ac:dyDescent="0.25">
      <c r="A3746" s="6">
        <v>20210715</v>
      </c>
      <c r="B3746" t="s">
        <v>768</v>
      </c>
      <c r="C3746" t="s">
        <v>3682</v>
      </c>
      <c r="D3746" t="s">
        <v>4306</v>
      </c>
      <c r="E3746" t="s">
        <v>571</v>
      </c>
      <c r="F3746" t="s">
        <v>24</v>
      </c>
      <c r="G3746" t="s">
        <v>49</v>
      </c>
      <c r="H3746">
        <v>0</v>
      </c>
      <c r="I3746">
        <v>0</v>
      </c>
      <c r="J3746" t="s">
        <v>61</v>
      </c>
      <c r="K3746" t="s">
        <v>2630</v>
      </c>
      <c r="L3746" t="s">
        <v>9369</v>
      </c>
      <c r="M37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000245530317</v>
      </c>
      <c r="N3746" t="s">
        <v>2631</v>
      </c>
      <c r="O3746" s="4">
        <v>34594</v>
      </c>
      <c r="P3746" s="4">
        <f>IF(Table_GL_DATA_QUERY[[#This Row],[TRANSAMT]]&gt;0,Table_GL_DATA_QUERY[[#This Row],[TRANSAMT]],0)</f>
        <v>34594</v>
      </c>
      <c r="Q3746" s="4">
        <f>-IF(Table_GL_DATA_QUERY[[#This Row],[TRANSAMT]]&lt;0,Table_GL_DATA_QUERY[[#This Row],[TRANSAMT]],0)</f>
        <v>0</v>
      </c>
      <c r="R3746" t="s">
        <v>31</v>
      </c>
      <c r="S3746" t="s">
        <v>43</v>
      </c>
    </row>
    <row r="3747" spans="1:19" x14ac:dyDescent="0.25">
      <c r="A3747" s="6">
        <v>20210715</v>
      </c>
      <c r="B3747" t="s">
        <v>768</v>
      </c>
      <c r="C3747" t="s">
        <v>3682</v>
      </c>
      <c r="D3747" t="s">
        <v>4306</v>
      </c>
      <c r="E3747" t="s">
        <v>2632</v>
      </c>
      <c r="F3747" t="s">
        <v>150</v>
      </c>
      <c r="G3747" t="s">
        <v>49</v>
      </c>
      <c r="H3747">
        <v>0</v>
      </c>
      <c r="I3747">
        <v>0</v>
      </c>
      <c r="J3747" t="s">
        <v>61</v>
      </c>
      <c r="K3747" t="s">
        <v>2633</v>
      </c>
      <c r="L3747" t="s">
        <v>9370</v>
      </c>
      <c r="M37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000CMS202735</v>
      </c>
      <c r="N3747" t="s">
        <v>3527</v>
      </c>
      <c r="O3747" s="4">
        <v>148205</v>
      </c>
      <c r="P3747" s="4">
        <f>IF(Table_GL_DATA_QUERY[[#This Row],[TRANSAMT]]&gt;0,Table_GL_DATA_QUERY[[#This Row],[TRANSAMT]],0)</f>
        <v>148205</v>
      </c>
      <c r="Q3747" s="4">
        <f>-IF(Table_GL_DATA_QUERY[[#This Row],[TRANSAMT]]&lt;0,Table_GL_DATA_QUERY[[#This Row],[TRANSAMT]],0)</f>
        <v>0</v>
      </c>
      <c r="R3747" t="s">
        <v>31</v>
      </c>
      <c r="S3747" t="s">
        <v>27</v>
      </c>
    </row>
    <row r="3748" spans="1:19" x14ac:dyDescent="0.25">
      <c r="A3748" s="6">
        <v>20210714</v>
      </c>
      <c r="B3748" t="s">
        <v>768</v>
      </c>
      <c r="C3748" t="s">
        <v>3682</v>
      </c>
      <c r="D3748" t="s">
        <v>4306</v>
      </c>
      <c r="E3748" t="s">
        <v>561</v>
      </c>
      <c r="F3748" t="s">
        <v>150</v>
      </c>
      <c r="G3748" t="s">
        <v>49</v>
      </c>
      <c r="H3748">
        <v>0</v>
      </c>
      <c r="I3748">
        <v>0</v>
      </c>
      <c r="J3748" t="s">
        <v>61</v>
      </c>
      <c r="K3748" t="s">
        <v>9371</v>
      </c>
      <c r="L3748" t="s">
        <v>9372</v>
      </c>
      <c r="M37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48" t="s">
        <v>2634</v>
      </c>
      <c r="O3748" s="4">
        <v>27540</v>
      </c>
      <c r="P3748" s="4">
        <f>IF(Table_GL_DATA_QUERY[[#This Row],[TRANSAMT]]&gt;0,Table_GL_DATA_QUERY[[#This Row],[TRANSAMT]],0)</f>
        <v>27540</v>
      </c>
      <c r="Q3748" s="4">
        <f>-IF(Table_GL_DATA_QUERY[[#This Row],[TRANSAMT]]&lt;0,Table_GL_DATA_QUERY[[#This Row],[TRANSAMT]],0)</f>
        <v>0</v>
      </c>
      <c r="R3748" t="s">
        <v>31</v>
      </c>
      <c r="S3748" t="s">
        <v>27</v>
      </c>
    </row>
    <row r="3749" spans="1:19" x14ac:dyDescent="0.25">
      <c r="A3749" s="6">
        <v>20210722</v>
      </c>
      <c r="B3749" t="s">
        <v>768</v>
      </c>
      <c r="C3749" t="s">
        <v>3682</v>
      </c>
      <c r="D3749" t="s">
        <v>9373</v>
      </c>
      <c r="E3749" t="s">
        <v>23</v>
      </c>
      <c r="F3749" t="s">
        <v>24</v>
      </c>
      <c r="G3749" t="s">
        <v>355</v>
      </c>
      <c r="H3749">
        <v>0</v>
      </c>
      <c r="I3749">
        <v>0</v>
      </c>
      <c r="J3749" t="s">
        <v>468</v>
      </c>
      <c r="K3749" t="s">
        <v>469</v>
      </c>
      <c r="L3749" t="s">
        <v>9374</v>
      </c>
      <c r="M37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49" t="s">
        <v>9375</v>
      </c>
      <c r="O3749" s="4">
        <v>670</v>
      </c>
      <c r="P3749" s="4">
        <f>IF(Table_GL_DATA_QUERY[[#This Row],[TRANSAMT]]&gt;0,Table_GL_DATA_QUERY[[#This Row],[TRANSAMT]],0)</f>
        <v>670</v>
      </c>
      <c r="Q3749" s="4">
        <f>-IF(Table_GL_DATA_QUERY[[#This Row],[TRANSAMT]]&lt;0,Table_GL_DATA_QUERY[[#This Row],[TRANSAMT]],0)</f>
        <v>0</v>
      </c>
      <c r="R3749" t="s">
        <v>31</v>
      </c>
      <c r="S3749" t="s">
        <v>27</v>
      </c>
    </row>
    <row r="3750" spans="1:19" x14ac:dyDescent="0.25">
      <c r="A3750" s="6">
        <v>20210728</v>
      </c>
      <c r="B3750" t="s">
        <v>768</v>
      </c>
      <c r="C3750" t="s">
        <v>3682</v>
      </c>
      <c r="D3750" t="s">
        <v>9373</v>
      </c>
      <c r="E3750" t="s">
        <v>59</v>
      </c>
      <c r="F3750" t="s">
        <v>24</v>
      </c>
      <c r="G3750" t="s">
        <v>355</v>
      </c>
      <c r="H3750">
        <v>0</v>
      </c>
      <c r="I3750">
        <v>0</v>
      </c>
      <c r="J3750" t="s">
        <v>468</v>
      </c>
      <c r="K3750" t="s">
        <v>327</v>
      </c>
      <c r="L3750" t="s">
        <v>9376</v>
      </c>
      <c r="M37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0" t="s">
        <v>9377</v>
      </c>
      <c r="O3750" s="4">
        <v>2766</v>
      </c>
      <c r="P3750" s="4">
        <f>IF(Table_GL_DATA_QUERY[[#This Row],[TRANSAMT]]&gt;0,Table_GL_DATA_QUERY[[#This Row],[TRANSAMT]],0)</f>
        <v>2766</v>
      </c>
      <c r="Q3750" s="4">
        <f>-IF(Table_GL_DATA_QUERY[[#This Row],[TRANSAMT]]&lt;0,Table_GL_DATA_QUERY[[#This Row],[TRANSAMT]],0)</f>
        <v>0</v>
      </c>
      <c r="R3750" t="s">
        <v>31</v>
      </c>
      <c r="S3750" t="s">
        <v>27</v>
      </c>
    </row>
    <row r="3751" spans="1:19" x14ac:dyDescent="0.25">
      <c r="A3751" s="6">
        <v>20210731</v>
      </c>
      <c r="B3751" t="s">
        <v>768</v>
      </c>
      <c r="C3751" t="s">
        <v>3682</v>
      </c>
      <c r="D3751" t="s">
        <v>9373</v>
      </c>
      <c r="E3751" t="s">
        <v>149</v>
      </c>
      <c r="F3751" t="s">
        <v>24</v>
      </c>
      <c r="G3751" t="s">
        <v>355</v>
      </c>
      <c r="H3751">
        <v>0</v>
      </c>
      <c r="I3751">
        <v>0</v>
      </c>
      <c r="J3751" t="s">
        <v>468</v>
      </c>
      <c r="K3751" t="s">
        <v>2200</v>
      </c>
      <c r="L3751" t="s">
        <v>9378</v>
      </c>
      <c r="M37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1" t="s">
        <v>9379</v>
      </c>
      <c r="O3751" s="4">
        <v>9109</v>
      </c>
      <c r="P3751" s="4">
        <f>IF(Table_GL_DATA_QUERY[[#This Row],[TRANSAMT]]&gt;0,Table_GL_DATA_QUERY[[#This Row],[TRANSAMT]],0)</f>
        <v>9109</v>
      </c>
      <c r="Q3751" s="4">
        <f>-IF(Table_GL_DATA_QUERY[[#This Row],[TRANSAMT]]&lt;0,Table_GL_DATA_QUERY[[#This Row],[TRANSAMT]],0)</f>
        <v>0</v>
      </c>
      <c r="R3751" t="s">
        <v>31</v>
      </c>
      <c r="S3751" t="s">
        <v>27</v>
      </c>
    </row>
    <row r="3752" spans="1:19" x14ac:dyDescent="0.25">
      <c r="A3752" s="6">
        <v>20210731</v>
      </c>
      <c r="B3752" t="s">
        <v>768</v>
      </c>
      <c r="C3752" t="s">
        <v>3682</v>
      </c>
      <c r="D3752" t="s">
        <v>9373</v>
      </c>
      <c r="E3752" t="s">
        <v>126</v>
      </c>
      <c r="F3752" t="s">
        <v>24</v>
      </c>
      <c r="G3752" t="s">
        <v>355</v>
      </c>
      <c r="H3752">
        <v>0</v>
      </c>
      <c r="I3752">
        <v>0</v>
      </c>
      <c r="J3752" t="s">
        <v>468</v>
      </c>
      <c r="K3752" t="s">
        <v>469</v>
      </c>
      <c r="L3752" t="s">
        <v>9380</v>
      </c>
      <c r="M37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2" t="s">
        <v>9381</v>
      </c>
      <c r="O3752" s="4">
        <v>19541</v>
      </c>
      <c r="P3752" s="4">
        <f>IF(Table_GL_DATA_QUERY[[#This Row],[TRANSAMT]]&gt;0,Table_GL_DATA_QUERY[[#This Row],[TRANSAMT]],0)</f>
        <v>19541</v>
      </c>
      <c r="Q3752" s="4">
        <f>-IF(Table_GL_DATA_QUERY[[#This Row],[TRANSAMT]]&lt;0,Table_GL_DATA_QUERY[[#This Row],[TRANSAMT]],0)</f>
        <v>0</v>
      </c>
      <c r="R3752" t="s">
        <v>31</v>
      </c>
      <c r="S3752" t="s">
        <v>27</v>
      </c>
    </row>
    <row r="3753" spans="1:19" x14ac:dyDescent="0.25">
      <c r="A3753" s="6">
        <v>20210731</v>
      </c>
      <c r="B3753" t="s">
        <v>768</v>
      </c>
      <c r="C3753" t="s">
        <v>3682</v>
      </c>
      <c r="D3753" t="s">
        <v>9373</v>
      </c>
      <c r="E3753" t="s">
        <v>127</v>
      </c>
      <c r="F3753" t="s">
        <v>24</v>
      </c>
      <c r="G3753" t="s">
        <v>355</v>
      </c>
      <c r="H3753">
        <v>0</v>
      </c>
      <c r="I3753">
        <v>0</v>
      </c>
      <c r="J3753" t="s">
        <v>468</v>
      </c>
      <c r="K3753" t="s">
        <v>469</v>
      </c>
      <c r="L3753" t="s">
        <v>9382</v>
      </c>
      <c r="M37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3" t="s">
        <v>9383</v>
      </c>
      <c r="O3753" s="4">
        <v>5175</v>
      </c>
      <c r="P3753" s="4">
        <f>IF(Table_GL_DATA_QUERY[[#This Row],[TRANSAMT]]&gt;0,Table_GL_DATA_QUERY[[#This Row],[TRANSAMT]],0)</f>
        <v>5175</v>
      </c>
      <c r="Q3753" s="4">
        <f>-IF(Table_GL_DATA_QUERY[[#This Row],[TRANSAMT]]&lt;0,Table_GL_DATA_QUERY[[#This Row],[TRANSAMT]],0)</f>
        <v>0</v>
      </c>
      <c r="R3753" t="s">
        <v>31</v>
      </c>
      <c r="S3753" t="s">
        <v>27</v>
      </c>
    </row>
    <row r="3754" spans="1:19" x14ac:dyDescent="0.25">
      <c r="A3754" s="6">
        <v>20210731</v>
      </c>
      <c r="B3754" t="s">
        <v>768</v>
      </c>
      <c r="C3754" t="s">
        <v>3682</v>
      </c>
      <c r="D3754" t="s">
        <v>9373</v>
      </c>
      <c r="E3754" t="s">
        <v>56</v>
      </c>
      <c r="F3754" t="s">
        <v>24</v>
      </c>
      <c r="G3754" t="s">
        <v>355</v>
      </c>
      <c r="H3754">
        <v>0</v>
      </c>
      <c r="I3754">
        <v>0</v>
      </c>
      <c r="J3754" t="s">
        <v>468</v>
      </c>
      <c r="K3754" t="s">
        <v>469</v>
      </c>
      <c r="L3754" t="s">
        <v>9384</v>
      </c>
      <c r="M37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4" t="s">
        <v>9385</v>
      </c>
      <c r="O3754" s="4">
        <v>11724</v>
      </c>
      <c r="P3754" s="4">
        <f>IF(Table_GL_DATA_QUERY[[#This Row],[TRANSAMT]]&gt;0,Table_GL_DATA_QUERY[[#This Row],[TRANSAMT]],0)</f>
        <v>11724</v>
      </c>
      <c r="Q3754" s="4">
        <f>-IF(Table_GL_DATA_QUERY[[#This Row],[TRANSAMT]]&lt;0,Table_GL_DATA_QUERY[[#This Row],[TRANSAMT]],0)</f>
        <v>0</v>
      </c>
      <c r="R3754" t="s">
        <v>31</v>
      </c>
      <c r="S3754" t="s">
        <v>27</v>
      </c>
    </row>
    <row r="3755" spans="1:19" x14ac:dyDescent="0.25">
      <c r="A3755" s="6">
        <v>20210731</v>
      </c>
      <c r="B3755" t="s">
        <v>768</v>
      </c>
      <c r="C3755" t="s">
        <v>3682</v>
      </c>
      <c r="D3755" t="s">
        <v>9373</v>
      </c>
      <c r="E3755" t="s">
        <v>128</v>
      </c>
      <c r="F3755" t="s">
        <v>24</v>
      </c>
      <c r="G3755" t="s">
        <v>355</v>
      </c>
      <c r="H3755">
        <v>0</v>
      </c>
      <c r="I3755">
        <v>0</v>
      </c>
      <c r="J3755" t="s">
        <v>468</v>
      </c>
      <c r="K3755" t="s">
        <v>469</v>
      </c>
      <c r="L3755" t="s">
        <v>9386</v>
      </c>
      <c r="M37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5" t="s">
        <v>9387</v>
      </c>
      <c r="O3755" s="4">
        <v>9876</v>
      </c>
      <c r="P3755" s="4">
        <f>IF(Table_GL_DATA_QUERY[[#This Row],[TRANSAMT]]&gt;0,Table_GL_DATA_QUERY[[#This Row],[TRANSAMT]],0)</f>
        <v>9876</v>
      </c>
      <c r="Q3755" s="4">
        <f>-IF(Table_GL_DATA_QUERY[[#This Row],[TRANSAMT]]&lt;0,Table_GL_DATA_QUERY[[#This Row],[TRANSAMT]],0)</f>
        <v>0</v>
      </c>
      <c r="R3755" t="s">
        <v>31</v>
      </c>
      <c r="S3755" t="s">
        <v>27</v>
      </c>
    </row>
    <row r="3756" spans="1:19" x14ac:dyDescent="0.25">
      <c r="A3756" s="6">
        <v>20210731</v>
      </c>
      <c r="B3756" t="s">
        <v>768</v>
      </c>
      <c r="C3756" t="s">
        <v>3682</v>
      </c>
      <c r="D3756" t="s">
        <v>9373</v>
      </c>
      <c r="E3756" t="s">
        <v>97</v>
      </c>
      <c r="F3756" t="s">
        <v>24</v>
      </c>
      <c r="G3756" t="s">
        <v>355</v>
      </c>
      <c r="H3756">
        <v>0</v>
      </c>
      <c r="I3756">
        <v>0</v>
      </c>
      <c r="J3756" t="s">
        <v>468</v>
      </c>
      <c r="K3756" t="s">
        <v>469</v>
      </c>
      <c r="L3756" t="s">
        <v>9388</v>
      </c>
      <c r="M37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6" t="s">
        <v>9389</v>
      </c>
      <c r="O3756" s="4">
        <v>19495</v>
      </c>
      <c r="P3756" s="4">
        <f>IF(Table_GL_DATA_QUERY[[#This Row],[TRANSAMT]]&gt;0,Table_GL_DATA_QUERY[[#This Row],[TRANSAMT]],0)</f>
        <v>19495</v>
      </c>
      <c r="Q3756" s="4">
        <f>-IF(Table_GL_DATA_QUERY[[#This Row],[TRANSAMT]]&lt;0,Table_GL_DATA_QUERY[[#This Row],[TRANSAMT]],0)</f>
        <v>0</v>
      </c>
      <c r="R3756" t="s">
        <v>31</v>
      </c>
      <c r="S3756" t="s">
        <v>27</v>
      </c>
    </row>
    <row r="3757" spans="1:19" x14ac:dyDescent="0.25">
      <c r="A3757" s="6">
        <v>20210731</v>
      </c>
      <c r="B3757" t="s">
        <v>768</v>
      </c>
      <c r="C3757" t="s">
        <v>3682</v>
      </c>
      <c r="D3757" t="s">
        <v>9390</v>
      </c>
      <c r="E3757" t="s">
        <v>23</v>
      </c>
      <c r="F3757" t="s">
        <v>9391</v>
      </c>
      <c r="G3757" t="s">
        <v>355</v>
      </c>
      <c r="H3757">
        <v>0</v>
      </c>
      <c r="I3757">
        <v>0</v>
      </c>
      <c r="J3757" t="s">
        <v>473</v>
      </c>
      <c r="K3757" t="s">
        <v>9392</v>
      </c>
      <c r="L3757" t="s">
        <v>9393</v>
      </c>
      <c r="M37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7" t="s">
        <v>9394</v>
      </c>
      <c r="O3757" s="4">
        <v>-12285968</v>
      </c>
      <c r="P3757" s="4">
        <f>IF(Table_GL_DATA_QUERY[[#This Row],[TRANSAMT]]&gt;0,Table_GL_DATA_QUERY[[#This Row],[TRANSAMT]],0)</f>
        <v>0</v>
      </c>
      <c r="Q3757" s="4">
        <f>-IF(Table_GL_DATA_QUERY[[#This Row],[TRANSAMT]]&lt;0,Table_GL_DATA_QUERY[[#This Row],[TRANSAMT]],0)</f>
        <v>12285968</v>
      </c>
      <c r="R3757" t="s">
        <v>26</v>
      </c>
      <c r="S3757" t="s">
        <v>27</v>
      </c>
    </row>
    <row r="3758" spans="1:19" x14ac:dyDescent="0.25">
      <c r="A3758" s="6">
        <v>20210731</v>
      </c>
      <c r="B3758" t="s">
        <v>768</v>
      </c>
      <c r="C3758" t="s">
        <v>3682</v>
      </c>
      <c r="D3758" t="s">
        <v>9390</v>
      </c>
      <c r="E3758" t="s">
        <v>59</v>
      </c>
      <c r="F3758" t="s">
        <v>9395</v>
      </c>
      <c r="G3758" t="s">
        <v>355</v>
      </c>
      <c r="H3758">
        <v>0</v>
      </c>
      <c r="I3758">
        <v>0</v>
      </c>
      <c r="J3758" t="s">
        <v>473</v>
      </c>
      <c r="K3758" t="s">
        <v>9396</v>
      </c>
      <c r="L3758" t="s">
        <v>9397</v>
      </c>
      <c r="M37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8" t="s">
        <v>9398</v>
      </c>
      <c r="O3758" s="4">
        <v>-4744428</v>
      </c>
      <c r="P3758" s="4">
        <f>IF(Table_GL_DATA_QUERY[[#This Row],[TRANSAMT]]&gt;0,Table_GL_DATA_QUERY[[#This Row],[TRANSAMT]],0)</f>
        <v>0</v>
      </c>
      <c r="Q3758" s="4">
        <f>-IF(Table_GL_DATA_QUERY[[#This Row],[TRANSAMT]]&lt;0,Table_GL_DATA_QUERY[[#This Row],[TRANSAMT]],0)</f>
        <v>4744428</v>
      </c>
      <c r="R3758" t="s">
        <v>26</v>
      </c>
      <c r="S3758" t="s">
        <v>27</v>
      </c>
    </row>
    <row r="3759" spans="1:19" x14ac:dyDescent="0.25">
      <c r="A3759" s="6">
        <v>20210731</v>
      </c>
      <c r="B3759" t="s">
        <v>768</v>
      </c>
      <c r="C3759" t="s">
        <v>3682</v>
      </c>
      <c r="D3759" t="s">
        <v>9390</v>
      </c>
      <c r="E3759" t="s">
        <v>149</v>
      </c>
      <c r="F3759" t="s">
        <v>9399</v>
      </c>
      <c r="G3759" t="s">
        <v>355</v>
      </c>
      <c r="H3759">
        <v>0</v>
      </c>
      <c r="I3759">
        <v>0</v>
      </c>
      <c r="J3759" t="s">
        <v>473</v>
      </c>
      <c r="K3759" t="s">
        <v>9400</v>
      </c>
      <c r="L3759" t="s">
        <v>9401</v>
      </c>
      <c r="M37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59" t="s">
        <v>9402</v>
      </c>
      <c r="O3759" s="4">
        <v>-19756714</v>
      </c>
      <c r="P3759" s="4">
        <f>IF(Table_GL_DATA_QUERY[[#This Row],[TRANSAMT]]&gt;0,Table_GL_DATA_QUERY[[#This Row],[TRANSAMT]],0)</f>
        <v>0</v>
      </c>
      <c r="Q3759" s="4">
        <f>-IF(Table_GL_DATA_QUERY[[#This Row],[TRANSAMT]]&lt;0,Table_GL_DATA_QUERY[[#This Row],[TRANSAMT]],0)</f>
        <v>19756714</v>
      </c>
      <c r="R3759" t="s">
        <v>26</v>
      </c>
      <c r="S3759" t="s">
        <v>27</v>
      </c>
    </row>
    <row r="3760" spans="1:19" x14ac:dyDescent="0.25">
      <c r="A3760" s="6">
        <v>20210731</v>
      </c>
      <c r="B3760" t="s">
        <v>768</v>
      </c>
      <c r="C3760" t="s">
        <v>3682</v>
      </c>
      <c r="D3760" t="s">
        <v>9390</v>
      </c>
      <c r="E3760" t="s">
        <v>126</v>
      </c>
      <c r="F3760" t="s">
        <v>52</v>
      </c>
      <c r="G3760" t="s">
        <v>355</v>
      </c>
      <c r="H3760">
        <v>0</v>
      </c>
      <c r="I3760">
        <v>0</v>
      </c>
      <c r="J3760" t="s">
        <v>473</v>
      </c>
      <c r="K3760" t="s">
        <v>9403</v>
      </c>
      <c r="L3760" t="s">
        <v>9404</v>
      </c>
      <c r="M37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0" t="s">
        <v>9405</v>
      </c>
      <c r="O3760" s="4">
        <v>-77586</v>
      </c>
      <c r="P3760" s="4">
        <f>IF(Table_GL_DATA_QUERY[[#This Row],[TRANSAMT]]&gt;0,Table_GL_DATA_QUERY[[#This Row],[TRANSAMT]],0)</f>
        <v>0</v>
      </c>
      <c r="Q3760" s="4">
        <f>-IF(Table_GL_DATA_QUERY[[#This Row],[TRANSAMT]]&lt;0,Table_GL_DATA_QUERY[[#This Row],[TRANSAMT]],0)</f>
        <v>77586</v>
      </c>
      <c r="R3760" t="s">
        <v>26</v>
      </c>
      <c r="S3760" t="s">
        <v>27</v>
      </c>
    </row>
    <row r="3761" spans="1:19" x14ac:dyDescent="0.25">
      <c r="A3761" s="6">
        <v>20210731</v>
      </c>
      <c r="B3761" t="s">
        <v>768</v>
      </c>
      <c r="C3761" t="s">
        <v>3682</v>
      </c>
      <c r="D3761" t="s">
        <v>9390</v>
      </c>
      <c r="E3761" t="s">
        <v>127</v>
      </c>
      <c r="F3761" t="s">
        <v>3616</v>
      </c>
      <c r="G3761" t="s">
        <v>355</v>
      </c>
      <c r="H3761">
        <v>0</v>
      </c>
      <c r="I3761">
        <v>0</v>
      </c>
      <c r="J3761" t="s">
        <v>473</v>
      </c>
      <c r="K3761" t="s">
        <v>9406</v>
      </c>
      <c r="L3761" t="s">
        <v>9407</v>
      </c>
      <c r="M37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1" t="s">
        <v>9408</v>
      </c>
      <c r="O3761" s="4">
        <v>-9774003</v>
      </c>
      <c r="P3761" s="4">
        <f>IF(Table_GL_DATA_QUERY[[#This Row],[TRANSAMT]]&gt;0,Table_GL_DATA_QUERY[[#This Row],[TRANSAMT]],0)</f>
        <v>0</v>
      </c>
      <c r="Q3761" s="4">
        <f>-IF(Table_GL_DATA_QUERY[[#This Row],[TRANSAMT]]&lt;0,Table_GL_DATA_QUERY[[#This Row],[TRANSAMT]],0)</f>
        <v>9774003</v>
      </c>
      <c r="R3761" t="s">
        <v>26</v>
      </c>
      <c r="S3761" t="s">
        <v>27</v>
      </c>
    </row>
    <row r="3762" spans="1:19" x14ac:dyDescent="0.25">
      <c r="A3762" s="6">
        <v>20210731</v>
      </c>
      <c r="B3762" t="s">
        <v>768</v>
      </c>
      <c r="C3762" t="s">
        <v>3682</v>
      </c>
      <c r="D3762" t="s">
        <v>9390</v>
      </c>
      <c r="E3762" t="s">
        <v>56</v>
      </c>
      <c r="F3762" t="s">
        <v>9409</v>
      </c>
      <c r="G3762" t="s">
        <v>355</v>
      </c>
      <c r="H3762">
        <v>0</v>
      </c>
      <c r="I3762">
        <v>0</v>
      </c>
      <c r="J3762" t="s">
        <v>473</v>
      </c>
      <c r="K3762" t="s">
        <v>9410</v>
      </c>
      <c r="L3762" t="s">
        <v>9411</v>
      </c>
      <c r="M37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2" t="s">
        <v>9412</v>
      </c>
      <c r="O3762" s="4">
        <v>-28136580</v>
      </c>
      <c r="P3762" s="4">
        <f>IF(Table_GL_DATA_QUERY[[#This Row],[TRANSAMT]]&gt;0,Table_GL_DATA_QUERY[[#This Row],[TRANSAMT]],0)</f>
        <v>0</v>
      </c>
      <c r="Q3762" s="4">
        <f>-IF(Table_GL_DATA_QUERY[[#This Row],[TRANSAMT]]&lt;0,Table_GL_DATA_QUERY[[#This Row],[TRANSAMT]],0)</f>
        <v>28136580</v>
      </c>
      <c r="R3762" t="s">
        <v>26</v>
      </c>
      <c r="S3762" t="s">
        <v>27</v>
      </c>
    </row>
    <row r="3763" spans="1:19" x14ac:dyDescent="0.25">
      <c r="A3763" s="6">
        <v>20210731</v>
      </c>
      <c r="B3763" t="s">
        <v>768</v>
      </c>
      <c r="C3763" t="s">
        <v>3682</v>
      </c>
      <c r="D3763" t="s">
        <v>9390</v>
      </c>
      <c r="E3763" t="s">
        <v>128</v>
      </c>
      <c r="F3763" t="s">
        <v>7815</v>
      </c>
      <c r="G3763" t="s">
        <v>355</v>
      </c>
      <c r="H3763">
        <v>0</v>
      </c>
      <c r="I3763">
        <v>0</v>
      </c>
      <c r="J3763" t="s">
        <v>473</v>
      </c>
      <c r="K3763" t="s">
        <v>9413</v>
      </c>
      <c r="L3763" t="s">
        <v>9414</v>
      </c>
      <c r="M37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3" t="s">
        <v>9415</v>
      </c>
      <c r="O3763" s="4">
        <v>-4631830</v>
      </c>
      <c r="P3763" s="4">
        <f>IF(Table_GL_DATA_QUERY[[#This Row],[TRANSAMT]]&gt;0,Table_GL_DATA_QUERY[[#This Row],[TRANSAMT]],0)</f>
        <v>0</v>
      </c>
      <c r="Q3763" s="4">
        <f>-IF(Table_GL_DATA_QUERY[[#This Row],[TRANSAMT]]&lt;0,Table_GL_DATA_QUERY[[#This Row],[TRANSAMT]],0)</f>
        <v>4631830</v>
      </c>
      <c r="R3763" t="s">
        <v>26</v>
      </c>
      <c r="S3763" t="s">
        <v>27</v>
      </c>
    </row>
    <row r="3764" spans="1:19" x14ac:dyDescent="0.25">
      <c r="A3764" s="6">
        <v>20210731</v>
      </c>
      <c r="B3764" t="s">
        <v>768</v>
      </c>
      <c r="C3764" t="s">
        <v>3682</v>
      </c>
      <c r="D3764" t="s">
        <v>9390</v>
      </c>
      <c r="E3764" t="s">
        <v>97</v>
      </c>
      <c r="F3764" t="s">
        <v>9416</v>
      </c>
      <c r="G3764" t="s">
        <v>355</v>
      </c>
      <c r="H3764">
        <v>0</v>
      </c>
      <c r="I3764">
        <v>0</v>
      </c>
      <c r="J3764" t="s">
        <v>473</v>
      </c>
      <c r="K3764" t="s">
        <v>9417</v>
      </c>
      <c r="L3764" t="s">
        <v>9418</v>
      </c>
      <c r="M37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4" t="s">
        <v>9419</v>
      </c>
      <c r="O3764" s="4">
        <v>-28451486</v>
      </c>
      <c r="P3764" s="4">
        <f>IF(Table_GL_DATA_QUERY[[#This Row],[TRANSAMT]]&gt;0,Table_GL_DATA_QUERY[[#This Row],[TRANSAMT]],0)</f>
        <v>0</v>
      </c>
      <c r="Q3764" s="4">
        <f>-IF(Table_GL_DATA_QUERY[[#This Row],[TRANSAMT]]&lt;0,Table_GL_DATA_QUERY[[#This Row],[TRANSAMT]],0)</f>
        <v>28451486</v>
      </c>
      <c r="R3764" t="s">
        <v>26</v>
      </c>
      <c r="S3764" t="s">
        <v>27</v>
      </c>
    </row>
    <row r="3765" spans="1:19" x14ac:dyDescent="0.25">
      <c r="A3765" s="6">
        <v>20210731</v>
      </c>
      <c r="B3765" t="s">
        <v>768</v>
      </c>
      <c r="C3765" t="s">
        <v>3682</v>
      </c>
      <c r="D3765" t="s">
        <v>9390</v>
      </c>
      <c r="E3765" t="s">
        <v>99</v>
      </c>
      <c r="F3765" t="s">
        <v>24</v>
      </c>
      <c r="G3765" t="s">
        <v>355</v>
      </c>
      <c r="H3765">
        <v>0</v>
      </c>
      <c r="I3765">
        <v>0</v>
      </c>
      <c r="J3765" t="s">
        <v>473</v>
      </c>
      <c r="K3765" t="s">
        <v>9420</v>
      </c>
      <c r="L3765" t="s">
        <v>9421</v>
      </c>
      <c r="M37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5" t="s">
        <v>9422</v>
      </c>
      <c r="O3765" s="4">
        <v>-21600</v>
      </c>
      <c r="P3765" s="4">
        <f>IF(Table_GL_DATA_QUERY[[#This Row],[TRANSAMT]]&gt;0,Table_GL_DATA_QUERY[[#This Row],[TRANSAMT]],0)</f>
        <v>0</v>
      </c>
      <c r="Q3765" s="4">
        <f>-IF(Table_GL_DATA_QUERY[[#This Row],[TRANSAMT]]&lt;0,Table_GL_DATA_QUERY[[#This Row],[TRANSAMT]],0)</f>
        <v>21600</v>
      </c>
      <c r="R3765" t="s">
        <v>26</v>
      </c>
      <c r="S3765" t="s">
        <v>27</v>
      </c>
    </row>
    <row r="3766" spans="1:19" x14ac:dyDescent="0.25">
      <c r="A3766" s="6">
        <v>20210731</v>
      </c>
      <c r="B3766" t="s">
        <v>768</v>
      </c>
      <c r="C3766" t="s">
        <v>3682</v>
      </c>
      <c r="D3766" t="s">
        <v>9390</v>
      </c>
      <c r="E3766" t="s">
        <v>100</v>
      </c>
      <c r="F3766" t="s">
        <v>464</v>
      </c>
      <c r="G3766" t="s">
        <v>355</v>
      </c>
      <c r="H3766">
        <v>0</v>
      </c>
      <c r="I3766">
        <v>0</v>
      </c>
      <c r="J3766" t="s">
        <v>473</v>
      </c>
      <c r="K3766" t="s">
        <v>9423</v>
      </c>
      <c r="L3766" t="s">
        <v>9424</v>
      </c>
      <c r="M37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6" t="s">
        <v>9425</v>
      </c>
      <c r="O3766" s="4">
        <v>-172718</v>
      </c>
      <c r="P3766" s="4">
        <f>IF(Table_GL_DATA_QUERY[[#This Row],[TRANSAMT]]&gt;0,Table_GL_DATA_QUERY[[#This Row],[TRANSAMT]],0)</f>
        <v>0</v>
      </c>
      <c r="Q3766" s="4">
        <f>-IF(Table_GL_DATA_QUERY[[#This Row],[TRANSAMT]]&lt;0,Table_GL_DATA_QUERY[[#This Row],[TRANSAMT]],0)</f>
        <v>172718</v>
      </c>
      <c r="R3766" t="s">
        <v>26</v>
      </c>
      <c r="S3766" t="s">
        <v>27</v>
      </c>
    </row>
    <row r="3767" spans="1:19" x14ac:dyDescent="0.25">
      <c r="A3767" s="6">
        <v>20210731</v>
      </c>
      <c r="B3767" t="s">
        <v>768</v>
      </c>
      <c r="C3767" t="s">
        <v>3682</v>
      </c>
      <c r="D3767" t="s">
        <v>9390</v>
      </c>
      <c r="E3767" t="s">
        <v>101</v>
      </c>
      <c r="F3767" t="s">
        <v>94</v>
      </c>
      <c r="G3767" t="s">
        <v>355</v>
      </c>
      <c r="H3767">
        <v>0</v>
      </c>
      <c r="I3767">
        <v>0</v>
      </c>
      <c r="J3767" t="s">
        <v>473</v>
      </c>
      <c r="K3767" t="s">
        <v>9426</v>
      </c>
      <c r="L3767" t="s">
        <v>9427</v>
      </c>
      <c r="M37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7" t="s">
        <v>9428</v>
      </c>
      <c r="O3767" s="4">
        <v>-158755</v>
      </c>
      <c r="P3767" s="4">
        <f>IF(Table_GL_DATA_QUERY[[#This Row],[TRANSAMT]]&gt;0,Table_GL_DATA_QUERY[[#This Row],[TRANSAMT]],0)</f>
        <v>0</v>
      </c>
      <c r="Q3767" s="4">
        <f>-IF(Table_GL_DATA_QUERY[[#This Row],[TRANSAMT]]&lt;0,Table_GL_DATA_QUERY[[#This Row],[TRANSAMT]],0)</f>
        <v>158755</v>
      </c>
      <c r="R3767" t="s">
        <v>26</v>
      </c>
      <c r="S3767" t="s">
        <v>27</v>
      </c>
    </row>
    <row r="3768" spans="1:19" x14ac:dyDescent="0.25">
      <c r="A3768" s="6">
        <v>20210729</v>
      </c>
      <c r="B3768" t="s">
        <v>768</v>
      </c>
      <c r="C3768" t="s">
        <v>3682</v>
      </c>
      <c r="D3768" t="s">
        <v>7091</v>
      </c>
      <c r="E3768" t="s">
        <v>172</v>
      </c>
      <c r="F3768" t="s">
        <v>150</v>
      </c>
      <c r="G3768" t="s">
        <v>477</v>
      </c>
      <c r="H3768">
        <v>0</v>
      </c>
      <c r="I3768">
        <v>0</v>
      </c>
      <c r="J3768" t="s">
        <v>472</v>
      </c>
      <c r="K3768" t="s">
        <v>483</v>
      </c>
      <c r="L3768" t="s">
        <v>484</v>
      </c>
      <c r="M37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8" t="s">
        <v>694</v>
      </c>
      <c r="O3768" s="4">
        <v>-184</v>
      </c>
      <c r="P3768" s="4">
        <f>IF(Table_GL_DATA_QUERY[[#This Row],[TRANSAMT]]&gt;0,Table_GL_DATA_QUERY[[#This Row],[TRANSAMT]],0)</f>
        <v>0</v>
      </c>
      <c r="Q3768" s="4">
        <f>-IF(Table_GL_DATA_QUERY[[#This Row],[TRANSAMT]]&lt;0,Table_GL_DATA_QUERY[[#This Row],[TRANSAMT]],0)</f>
        <v>184</v>
      </c>
      <c r="R3768" t="s">
        <v>26</v>
      </c>
      <c r="S3768" t="s">
        <v>27</v>
      </c>
    </row>
    <row r="3769" spans="1:19" x14ac:dyDescent="0.25">
      <c r="A3769" s="6">
        <v>20210729</v>
      </c>
      <c r="B3769" t="s">
        <v>768</v>
      </c>
      <c r="C3769" t="s">
        <v>3682</v>
      </c>
      <c r="D3769" t="s">
        <v>7091</v>
      </c>
      <c r="E3769" t="s">
        <v>173</v>
      </c>
      <c r="F3769" t="s">
        <v>150</v>
      </c>
      <c r="G3769" t="s">
        <v>477</v>
      </c>
      <c r="H3769">
        <v>0</v>
      </c>
      <c r="I3769">
        <v>0</v>
      </c>
      <c r="J3769" t="s">
        <v>472</v>
      </c>
      <c r="K3769" t="s">
        <v>483</v>
      </c>
      <c r="L3769" t="s">
        <v>484</v>
      </c>
      <c r="M37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69" t="s">
        <v>3389</v>
      </c>
      <c r="O3769" s="4">
        <v>-1500</v>
      </c>
      <c r="P3769" s="4">
        <f>IF(Table_GL_DATA_QUERY[[#This Row],[TRANSAMT]]&gt;0,Table_GL_DATA_QUERY[[#This Row],[TRANSAMT]],0)</f>
        <v>0</v>
      </c>
      <c r="Q3769" s="4">
        <f>-IF(Table_GL_DATA_QUERY[[#This Row],[TRANSAMT]]&lt;0,Table_GL_DATA_QUERY[[#This Row],[TRANSAMT]],0)</f>
        <v>1500</v>
      </c>
      <c r="R3769" t="s">
        <v>26</v>
      </c>
      <c r="S3769" t="s">
        <v>27</v>
      </c>
    </row>
    <row r="3770" spans="1:19" x14ac:dyDescent="0.25">
      <c r="A3770" s="6">
        <v>20210729</v>
      </c>
      <c r="B3770" t="s">
        <v>768</v>
      </c>
      <c r="C3770" t="s">
        <v>3682</v>
      </c>
      <c r="D3770" t="s">
        <v>7091</v>
      </c>
      <c r="E3770" t="s">
        <v>242</v>
      </c>
      <c r="F3770" t="s">
        <v>24</v>
      </c>
      <c r="G3770" t="s">
        <v>477</v>
      </c>
      <c r="H3770">
        <v>0</v>
      </c>
      <c r="I3770">
        <v>0</v>
      </c>
      <c r="J3770" t="s">
        <v>472</v>
      </c>
      <c r="K3770" t="s">
        <v>483</v>
      </c>
      <c r="L3770" t="s">
        <v>484</v>
      </c>
      <c r="M37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0" t="s">
        <v>3891</v>
      </c>
      <c r="O3770" s="4">
        <v>-589</v>
      </c>
      <c r="P3770" s="4">
        <f>IF(Table_GL_DATA_QUERY[[#This Row],[TRANSAMT]]&gt;0,Table_GL_DATA_QUERY[[#This Row],[TRANSAMT]],0)</f>
        <v>0</v>
      </c>
      <c r="Q3770" s="4">
        <f>-IF(Table_GL_DATA_QUERY[[#This Row],[TRANSAMT]]&lt;0,Table_GL_DATA_QUERY[[#This Row],[TRANSAMT]],0)</f>
        <v>589</v>
      </c>
      <c r="R3770" t="s">
        <v>26</v>
      </c>
      <c r="S3770" t="s">
        <v>27</v>
      </c>
    </row>
    <row r="3771" spans="1:19" x14ac:dyDescent="0.25">
      <c r="A3771" s="6">
        <v>20210729</v>
      </c>
      <c r="B3771" t="s">
        <v>768</v>
      </c>
      <c r="C3771" t="s">
        <v>3682</v>
      </c>
      <c r="D3771" t="s">
        <v>7091</v>
      </c>
      <c r="E3771" t="s">
        <v>243</v>
      </c>
      <c r="F3771" t="s">
        <v>461</v>
      </c>
      <c r="G3771" t="s">
        <v>477</v>
      </c>
      <c r="H3771">
        <v>0</v>
      </c>
      <c r="I3771">
        <v>0</v>
      </c>
      <c r="J3771" t="s">
        <v>472</v>
      </c>
      <c r="K3771" t="s">
        <v>483</v>
      </c>
      <c r="L3771" t="s">
        <v>484</v>
      </c>
      <c r="M37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1" t="s">
        <v>3031</v>
      </c>
      <c r="O3771" s="4">
        <v>-4331</v>
      </c>
      <c r="P3771" s="4">
        <f>IF(Table_GL_DATA_QUERY[[#This Row],[TRANSAMT]]&gt;0,Table_GL_DATA_QUERY[[#This Row],[TRANSAMT]],0)</f>
        <v>0</v>
      </c>
      <c r="Q3771" s="4">
        <f>-IF(Table_GL_DATA_QUERY[[#This Row],[TRANSAMT]]&lt;0,Table_GL_DATA_QUERY[[#This Row],[TRANSAMT]],0)</f>
        <v>4331</v>
      </c>
      <c r="R3771" t="s">
        <v>26</v>
      </c>
      <c r="S3771" t="s">
        <v>27</v>
      </c>
    </row>
    <row r="3772" spans="1:19" x14ac:dyDescent="0.25">
      <c r="A3772" s="6">
        <v>20210729</v>
      </c>
      <c r="B3772" t="s">
        <v>768</v>
      </c>
      <c r="C3772" t="s">
        <v>3682</v>
      </c>
      <c r="D3772" t="s">
        <v>7091</v>
      </c>
      <c r="E3772" t="s">
        <v>46</v>
      </c>
      <c r="F3772" t="s">
        <v>150</v>
      </c>
      <c r="G3772" t="s">
        <v>477</v>
      </c>
      <c r="H3772">
        <v>0</v>
      </c>
      <c r="I3772">
        <v>0</v>
      </c>
      <c r="J3772" t="s">
        <v>472</v>
      </c>
      <c r="K3772" t="s">
        <v>483</v>
      </c>
      <c r="L3772" t="s">
        <v>484</v>
      </c>
      <c r="M37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2" t="s">
        <v>1541</v>
      </c>
      <c r="O3772" s="4">
        <v>-390</v>
      </c>
      <c r="P3772" s="4">
        <f>IF(Table_GL_DATA_QUERY[[#This Row],[TRANSAMT]]&gt;0,Table_GL_DATA_QUERY[[#This Row],[TRANSAMT]],0)</f>
        <v>0</v>
      </c>
      <c r="Q3772" s="4">
        <f>-IF(Table_GL_DATA_QUERY[[#This Row],[TRANSAMT]]&lt;0,Table_GL_DATA_QUERY[[#This Row],[TRANSAMT]],0)</f>
        <v>390</v>
      </c>
      <c r="R3772" t="s">
        <v>26</v>
      </c>
      <c r="S3772" t="s">
        <v>27</v>
      </c>
    </row>
    <row r="3773" spans="1:19" x14ac:dyDescent="0.25">
      <c r="A3773" s="6">
        <v>20210729</v>
      </c>
      <c r="B3773" t="s">
        <v>768</v>
      </c>
      <c r="C3773" t="s">
        <v>3682</v>
      </c>
      <c r="D3773" t="s">
        <v>7091</v>
      </c>
      <c r="E3773" t="s">
        <v>244</v>
      </c>
      <c r="F3773" t="s">
        <v>24</v>
      </c>
      <c r="G3773" t="s">
        <v>477</v>
      </c>
      <c r="H3773">
        <v>0</v>
      </c>
      <c r="I3773">
        <v>0</v>
      </c>
      <c r="J3773" t="s">
        <v>472</v>
      </c>
      <c r="K3773" t="s">
        <v>483</v>
      </c>
      <c r="L3773" t="s">
        <v>484</v>
      </c>
      <c r="M37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3" t="s">
        <v>8071</v>
      </c>
      <c r="O3773" s="4">
        <v>-589</v>
      </c>
      <c r="P3773" s="4">
        <f>IF(Table_GL_DATA_QUERY[[#This Row],[TRANSAMT]]&gt;0,Table_GL_DATA_QUERY[[#This Row],[TRANSAMT]],0)</f>
        <v>0</v>
      </c>
      <c r="Q3773" s="4">
        <f>-IF(Table_GL_DATA_QUERY[[#This Row],[TRANSAMT]]&lt;0,Table_GL_DATA_QUERY[[#This Row],[TRANSAMT]],0)</f>
        <v>589</v>
      </c>
      <c r="R3773" t="s">
        <v>26</v>
      </c>
      <c r="S3773" t="s">
        <v>27</v>
      </c>
    </row>
    <row r="3774" spans="1:19" x14ac:dyDescent="0.25">
      <c r="A3774" s="6">
        <v>20210729</v>
      </c>
      <c r="B3774" t="s">
        <v>768</v>
      </c>
      <c r="C3774" t="s">
        <v>3682</v>
      </c>
      <c r="D3774" t="s">
        <v>7091</v>
      </c>
      <c r="E3774" t="s">
        <v>245</v>
      </c>
      <c r="F3774" t="s">
        <v>24</v>
      </c>
      <c r="G3774" t="s">
        <v>477</v>
      </c>
      <c r="H3774">
        <v>0</v>
      </c>
      <c r="I3774">
        <v>0</v>
      </c>
      <c r="J3774" t="s">
        <v>472</v>
      </c>
      <c r="K3774" t="s">
        <v>483</v>
      </c>
      <c r="L3774" t="s">
        <v>484</v>
      </c>
      <c r="M37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4" t="s">
        <v>3386</v>
      </c>
      <c r="O3774" s="4">
        <v>-780</v>
      </c>
      <c r="P3774" s="4">
        <f>IF(Table_GL_DATA_QUERY[[#This Row],[TRANSAMT]]&gt;0,Table_GL_DATA_QUERY[[#This Row],[TRANSAMT]],0)</f>
        <v>0</v>
      </c>
      <c r="Q3774" s="4">
        <f>-IF(Table_GL_DATA_QUERY[[#This Row],[TRANSAMT]]&lt;0,Table_GL_DATA_QUERY[[#This Row],[TRANSAMT]],0)</f>
        <v>780</v>
      </c>
      <c r="R3774" t="s">
        <v>26</v>
      </c>
      <c r="S3774" t="s">
        <v>27</v>
      </c>
    </row>
    <row r="3775" spans="1:19" x14ac:dyDescent="0.25">
      <c r="A3775" s="6">
        <v>20210729</v>
      </c>
      <c r="B3775" t="s">
        <v>768</v>
      </c>
      <c r="C3775" t="s">
        <v>3682</v>
      </c>
      <c r="D3775" t="s">
        <v>7091</v>
      </c>
      <c r="E3775" t="s">
        <v>246</v>
      </c>
      <c r="F3775" t="s">
        <v>24</v>
      </c>
      <c r="G3775" t="s">
        <v>477</v>
      </c>
      <c r="H3775">
        <v>0</v>
      </c>
      <c r="I3775">
        <v>0</v>
      </c>
      <c r="J3775" t="s">
        <v>472</v>
      </c>
      <c r="K3775" t="s">
        <v>483</v>
      </c>
      <c r="L3775" t="s">
        <v>484</v>
      </c>
      <c r="M37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5" t="s">
        <v>3062</v>
      </c>
      <c r="O3775" s="4">
        <v>-2595</v>
      </c>
      <c r="P3775" s="4">
        <f>IF(Table_GL_DATA_QUERY[[#This Row],[TRANSAMT]]&gt;0,Table_GL_DATA_QUERY[[#This Row],[TRANSAMT]],0)</f>
        <v>0</v>
      </c>
      <c r="Q3775" s="4">
        <f>-IF(Table_GL_DATA_QUERY[[#This Row],[TRANSAMT]]&lt;0,Table_GL_DATA_QUERY[[#This Row],[TRANSAMT]],0)</f>
        <v>2595</v>
      </c>
      <c r="R3775" t="s">
        <v>26</v>
      </c>
      <c r="S3775" t="s">
        <v>27</v>
      </c>
    </row>
    <row r="3776" spans="1:19" x14ac:dyDescent="0.25">
      <c r="A3776" s="6">
        <v>20210729</v>
      </c>
      <c r="B3776" t="s">
        <v>768</v>
      </c>
      <c r="C3776" t="s">
        <v>3682</v>
      </c>
      <c r="D3776" t="s">
        <v>7091</v>
      </c>
      <c r="E3776" t="s">
        <v>261</v>
      </c>
      <c r="F3776" t="s">
        <v>41</v>
      </c>
      <c r="G3776" t="s">
        <v>477</v>
      </c>
      <c r="H3776">
        <v>0</v>
      </c>
      <c r="I3776">
        <v>0</v>
      </c>
      <c r="J3776" t="s">
        <v>472</v>
      </c>
      <c r="K3776" t="s">
        <v>483</v>
      </c>
      <c r="L3776" t="s">
        <v>484</v>
      </c>
      <c r="M37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6" t="s">
        <v>1845</v>
      </c>
      <c r="O3776" s="4">
        <v>-24534</v>
      </c>
      <c r="P3776" s="4">
        <f>IF(Table_GL_DATA_QUERY[[#This Row],[TRANSAMT]]&gt;0,Table_GL_DATA_QUERY[[#This Row],[TRANSAMT]],0)</f>
        <v>0</v>
      </c>
      <c r="Q3776" s="4">
        <f>-IF(Table_GL_DATA_QUERY[[#This Row],[TRANSAMT]]&lt;0,Table_GL_DATA_QUERY[[#This Row],[TRANSAMT]],0)</f>
        <v>24534</v>
      </c>
      <c r="R3776" t="s">
        <v>26</v>
      </c>
      <c r="S3776" t="s">
        <v>27</v>
      </c>
    </row>
    <row r="3777" spans="1:19" x14ac:dyDescent="0.25">
      <c r="A3777" s="6">
        <v>20210729</v>
      </c>
      <c r="B3777" t="s">
        <v>768</v>
      </c>
      <c r="C3777" t="s">
        <v>3682</v>
      </c>
      <c r="D3777" t="s">
        <v>7091</v>
      </c>
      <c r="E3777" t="s">
        <v>262</v>
      </c>
      <c r="F3777" t="s">
        <v>45</v>
      </c>
      <c r="G3777" t="s">
        <v>477</v>
      </c>
      <c r="H3777">
        <v>0</v>
      </c>
      <c r="I3777">
        <v>0</v>
      </c>
      <c r="J3777" t="s">
        <v>472</v>
      </c>
      <c r="K3777" t="s">
        <v>483</v>
      </c>
      <c r="L3777" t="s">
        <v>484</v>
      </c>
      <c r="M37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7" t="s">
        <v>1202</v>
      </c>
      <c r="O3777" s="4">
        <v>-1956</v>
      </c>
      <c r="P3777" s="4">
        <f>IF(Table_GL_DATA_QUERY[[#This Row],[TRANSAMT]]&gt;0,Table_GL_DATA_QUERY[[#This Row],[TRANSAMT]],0)</f>
        <v>0</v>
      </c>
      <c r="Q3777" s="4">
        <f>-IF(Table_GL_DATA_QUERY[[#This Row],[TRANSAMT]]&lt;0,Table_GL_DATA_QUERY[[#This Row],[TRANSAMT]],0)</f>
        <v>1956</v>
      </c>
      <c r="R3777" t="s">
        <v>26</v>
      </c>
      <c r="S3777" t="s">
        <v>27</v>
      </c>
    </row>
    <row r="3778" spans="1:19" x14ac:dyDescent="0.25">
      <c r="A3778" s="6">
        <v>20210729</v>
      </c>
      <c r="B3778" t="s">
        <v>768</v>
      </c>
      <c r="C3778" t="s">
        <v>3682</v>
      </c>
      <c r="D3778" t="s">
        <v>7091</v>
      </c>
      <c r="E3778" t="s">
        <v>263</v>
      </c>
      <c r="F3778" t="s">
        <v>448</v>
      </c>
      <c r="G3778" t="s">
        <v>477</v>
      </c>
      <c r="H3778">
        <v>0</v>
      </c>
      <c r="I3778">
        <v>0</v>
      </c>
      <c r="J3778" t="s">
        <v>472</v>
      </c>
      <c r="K3778" t="s">
        <v>483</v>
      </c>
      <c r="L3778" t="s">
        <v>484</v>
      </c>
      <c r="M37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8" t="s">
        <v>1846</v>
      </c>
      <c r="O3778" s="4">
        <v>-14042</v>
      </c>
      <c r="P3778" s="4">
        <f>IF(Table_GL_DATA_QUERY[[#This Row],[TRANSAMT]]&gt;0,Table_GL_DATA_QUERY[[#This Row],[TRANSAMT]],0)</f>
        <v>0</v>
      </c>
      <c r="Q3778" s="4">
        <f>-IF(Table_GL_DATA_QUERY[[#This Row],[TRANSAMT]]&lt;0,Table_GL_DATA_QUERY[[#This Row],[TRANSAMT]],0)</f>
        <v>14042</v>
      </c>
      <c r="R3778" t="s">
        <v>26</v>
      </c>
      <c r="S3778" t="s">
        <v>27</v>
      </c>
    </row>
    <row r="3779" spans="1:19" x14ac:dyDescent="0.25">
      <c r="A3779" s="6">
        <v>20210729</v>
      </c>
      <c r="B3779" t="s">
        <v>768</v>
      </c>
      <c r="C3779" t="s">
        <v>3682</v>
      </c>
      <c r="D3779" t="s">
        <v>7091</v>
      </c>
      <c r="E3779" t="s">
        <v>264</v>
      </c>
      <c r="F3779" t="s">
        <v>24</v>
      </c>
      <c r="G3779" t="s">
        <v>477</v>
      </c>
      <c r="H3779">
        <v>0</v>
      </c>
      <c r="I3779">
        <v>0</v>
      </c>
      <c r="J3779" t="s">
        <v>472</v>
      </c>
      <c r="K3779" t="s">
        <v>483</v>
      </c>
      <c r="L3779" t="s">
        <v>484</v>
      </c>
      <c r="M37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79" t="s">
        <v>776</v>
      </c>
      <c r="O3779" s="4">
        <v>-500</v>
      </c>
      <c r="P3779" s="4">
        <f>IF(Table_GL_DATA_QUERY[[#This Row],[TRANSAMT]]&gt;0,Table_GL_DATA_QUERY[[#This Row],[TRANSAMT]],0)</f>
        <v>0</v>
      </c>
      <c r="Q3779" s="4">
        <f>-IF(Table_GL_DATA_QUERY[[#This Row],[TRANSAMT]]&lt;0,Table_GL_DATA_QUERY[[#This Row],[TRANSAMT]],0)</f>
        <v>500</v>
      </c>
      <c r="R3779" t="s">
        <v>26</v>
      </c>
      <c r="S3779" t="s">
        <v>27</v>
      </c>
    </row>
    <row r="3780" spans="1:19" x14ac:dyDescent="0.25">
      <c r="A3780" s="6">
        <v>20210729</v>
      </c>
      <c r="B3780" t="s">
        <v>768</v>
      </c>
      <c r="C3780" t="s">
        <v>3682</v>
      </c>
      <c r="D3780" t="s">
        <v>7091</v>
      </c>
      <c r="E3780" t="s">
        <v>265</v>
      </c>
      <c r="F3780" t="s">
        <v>45</v>
      </c>
      <c r="G3780" t="s">
        <v>477</v>
      </c>
      <c r="H3780">
        <v>0</v>
      </c>
      <c r="I3780">
        <v>0</v>
      </c>
      <c r="J3780" t="s">
        <v>472</v>
      </c>
      <c r="K3780" t="s">
        <v>483</v>
      </c>
      <c r="L3780" t="s">
        <v>484</v>
      </c>
      <c r="M37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80" t="s">
        <v>3085</v>
      </c>
      <c r="O3780" s="4">
        <v>-1164</v>
      </c>
      <c r="P3780" s="4">
        <f>IF(Table_GL_DATA_QUERY[[#This Row],[TRANSAMT]]&gt;0,Table_GL_DATA_QUERY[[#This Row],[TRANSAMT]],0)</f>
        <v>0</v>
      </c>
      <c r="Q3780" s="4">
        <f>-IF(Table_GL_DATA_QUERY[[#This Row],[TRANSAMT]]&lt;0,Table_GL_DATA_QUERY[[#This Row],[TRANSAMT]],0)</f>
        <v>1164</v>
      </c>
      <c r="R3780" t="s">
        <v>26</v>
      </c>
      <c r="S3780" t="s">
        <v>27</v>
      </c>
    </row>
    <row r="3781" spans="1:19" x14ac:dyDescent="0.25">
      <c r="A3781" s="6">
        <v>20210729</v>
      </c>
      <c r="B3781" t="s">
        <v>768</v>
      </c>
      <c r="C3781" t="s">
        <v>3682</v>
      </c>
      <c r="D3781" t="s">
        <v>7091</v>
      </c>
      <c r="E3781" t="s">
        <v>266</v>
      </c>
      <c r="F3781" t="s">
        <v>150</v>
      </c>
      <c r="G3781" t="s">
        <v>477</v>
      </c>
      <c r="H3781">
        <v>0</v>
      </c>
      <c r="I3781">
        <v>0</v>
      </c>
      <c r="J3781" t="s">
        <v>472</v>
      </c>
      <c r="K3781" t="s">
        <v>483</v>
      </c>
      <c r="L3781" t="s">
        <v>484</v>
      </c>
      <c r="M37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81" t="s">
        <v>8072</v>
      </c>
      <c r="O3781" s="4">
        <v>-3000</v>
      </c>
      <c r="P3781" s="4">
        <f>IF(Table_GL_DATA_QUERY[[#This Row],[TRANSAMT]]&gt;0,Table_GL_DATA_QUERY[[#This Row],[TRANSAMT]],0)</f>
        <v>0</v>
      </c>
      <c r="Q3781" s="4">
        <f>-IF(Table_GL_DATA_QUERY[[#This Row],[TRANSAMT]]&lt;0,Table_GL_DATA_QUERY[[#This Row],[TRANSAMT]],0)</f>
        <v>3000</v>
      </c>
      <c r="R3781" t="s">
        <v>26</v>
      </c>
      <c r="S3781" t="s">
        <v>27</v>
      </c>
    </row>
    <row r="3782" spans="1:19" x14ac:dyDescent="0.25">
      <c r="A3782" s="6">
        <v>20210729</v>
      </c>
      <c r="B3782" t="s">
        <v>768</v>
      </c>
      <c r="C3782" t="s">
        <v>3682</v>
      </c>
      <c r="D3782" t="s">
        <v>7091</v>
      </c>
      <c r="E3782" t="s">
        <v>267</v>
      </c>
      <c r="F3782" t="s">
        <v>24</v>
      </c>
      <c r="G3782" t="s">
        <v>477</v>
      </c>
      <c r="H3782">
        <v>0</v>
      </c>
      <c r="I3782">
        <v>0</v>
      </c>
      <c r="J3782" t="s">
        <v>472</v>
      </c>
      <c r="K3782" t="s">
        <v>483</v>
      </c>
      <c r="L3782" t="s">
        <v>484</v>
      </c>
      <c r="M37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82" t="s">
        <v>1514</v>
      </c>
      <c r="O3782" s="4">
        <v>-500</v>
      </c>
      <c r="P3782" s="4">
        <f>IF(Table_GL_DATA_QUERY[[#This Row],[TRANSAMT]]&gt;0,Table_GL_DATA_QUERY[[#This Row],[TRANSAMT]],0)</f>
        <v>0</v>
      </c>
      <c r="Q3782" s="4">
        <f>-IF(Table_GL_DATA_QUERY[[#This Row],[TRANSAMT]]&lt;0,Table_GL_DATA_QUERY[[#This Row],[TRANSAMT]],0)</f>
        <v>500</v>
      </c>
      <c r="R3782" t="s">
        <v>26</v>
      </c>
      <c r="S3782" t="s">
        <v>27</v>
      </c>
    </row>
    <row r="3783" spans="1:19" x14ac:dyDescent="0.25">
      <c r="A3783" s="6">
        <v>20210729</v>
      </c>
      <c r="B3783" t="s">
        <v>768</v>
      </c>
      <c r="C3783" t="s">
        <v>3682</v>
      </c>
      <c r="D3783" t="s">
        <v>7091</v>
      </c>
      <c r="E3783" t="s">
        <v>268</v>
      </c>
      <c r="F3783" t="s">
        <v>58</v>
      </c>
      <c r="G3783" t="s">
        <v>477</v>
      </c>
      <c r="H3783">
        <v>0</v>
      </c>
      <c r="I3783">
        <v>0</v>
      </c>
      <c r="J3783" t="s">
        <v>472</v>
      </c>
      <c r="K3783" t="s">
        <v>483</v>
      </c>
      <c r="L3783" t="s">
        <v>484</v>
      </c>
      <c r="M37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83" t="s">
        <v>3086</v>
      </c>
      <c r="O3783" s="4">
        <v>-23102</v>
      </c>
      <c r="P3783" s="4">
        <f>IF(Table_GL_DATA_QUERY[[#This Row],[TRANSAMT]]&gt;0,Table_GL_DATA_QUERY[[#This Row],[TRANSAMT]],0)</f>
        <v>0</v>
      </c>
      <c r="Q3783" s="4">
        <f>-IF(Table_GL_DATA_QUERY[[#This Row],[TRANSAMT]]&lt;0,Table_GL_DATA_QUERY[[#This Row],[TRANSAMT]],0)</f>
        <v>23102</v>
      </c>
      <c r="R3783" t="s">
        <v>26</v>
      </c>
      <c r="S3783" t="s">
        <v>27</v>
      </c>
    </row>
    <row r="3784" spans="1:19" x14ac:dyDescent="0.25">
      <c r="A3784" s="6">
        <v>20210729</v>
      </c>
      <c r="B3784" t="s">
        <v>768</v>
      </c>
      <c r="C3784" t="s">
        <v>3682</v>
      </c>
      <c r="D3784" t="s">
        <v>7091</v>
      </c>
      <c r="E3784" t="s">
        <v>269</v>
      </c>
      <c r="F3784" t="s">
        <v>185</v>
      </c>
      <c r="G3784" t="s">
        <v>477</v>
      </c>
      <c r="H3784">
        <v>0</v>
      </c>
      <c r="I3784">
        <v>0</v>
      </c>
      <c r="J3784" t="s">
        <v>472</v>
      </c>
      <c r="K3784" t="s">
        <v>483</v>
      </c>
      <c r="L3784" t="s">
        <v>484</v>
      </c>
      <c r="M37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84" t="s">
        <v>3332</v>
      </c>
      <c r="O3784" s="4">
        <v>-2100</v>
      </c>
      <c r="P3784" s="4">
        <f>IF(Table_GL_DATA_QUERY[[#This Row],[TRANSAMT]]&gt;0,Table_GL_DATA_QUERY[[#This Row],[TRANSAMT]],0)</f>
        <v>0</v>
      </c>
      <c r="Q3784" s="4">
        <f>-IF(Table_GL_DATA_QUERY[[#This Row],[TRANSAMT]]&lt;0,Table_GL_DATA_QUERY[[#This Row],[TRANSAMT]],0)</f>
        <v>2100</v>
      </c>
      <c r="R3784" t="s">
        <v>26</v>
      </c>
      <c r="S3784" t="s">
        <v>27</v>
      </c>
    </row>
    <row r="3785" spans="1:19" x14ac:dyDescent="0.25">
      <c r="A3785" s="6">
        <v>20210729</v>
      </c>
      <c r="B3785" t="s">
        <v>768</v>
      </c>
      <c r="C3785" t="s">
        <v>3682</v>
      </c>
      <c r="D3785" t="s">
        <v>7091</v>
      </c>
      <c r="E3785" t="s">
        <v>48</v>
      </c>
      <c r="F3785" t="s">
        <v>150</v>
      </c>
      <c r="G3785" t="s">
        <v>477</v>
      </c>
      <c r="H3785">
        <v>0</v>
      </c>
      <c r="I3785">
        <v>0</v>
      </c>
      <c r="J3785" t="s">
        <v>472</v>
      </c>
      <c r="K3785" t="s">
        <v>483</v>
      </c>
      <c r="L3785" t="s">
        <v>484</v>
      </c>
      <c r="M37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85" t="s">
        <v>3075</v>
      </c>
      <c r="O3785" s="4">
        <v>-774</v>
      </c>
      <c r="P3785" s="4">
        <f>IF(Table_GL_DATA_QUERY[[#This Row],[TRANSAMT]]&gt;0,Table_GL_DATA_QUERY[[#This Row],[TRANSAMT]],0)</f>
        <v>0</v>
      </c>
      <c r="Q3785" s="4">
        <f>-IF(Table_GL_DATA_QUERY[[#This Row],[TRANSAMT]]&lt;0,Table_GL_DATA_QUERY[[#This Row],[TRANSAMT]],0)</f>
        <v>774</v>
      </c>
      <c r="R3785" t="s">
        <v>26</v>
      </c>
      <c r="S3785" t="s">
        <v>27</v>
      </c>
    </row>
    <row r="3786" spans="1:19" x14ac:dyDescent="0.25">
      <c r="A3786" s="6">
        <v>20210729</v>
      </c>
      <c r="B3786" t="s">
        <v>768</v>
      </c>
      <c r="C3786" t="s">
        <v>3682</v>
      </c>
      <c r="D3786" t="s">
        <v>7091</v>
      </c>
      <c r="E3786" t="s">
        <v>50</v>
      </c>
      <c r="F3786" t="s">
        <v>24</v>
      </c>
      <c r="G3786" t="s">
        <v>477</v>
      </c>
      <c r="H3786">
        <v>0</v>
      </c>
      <c r="I3786">
        <v>0</v>
      </c>
      <c r="J3786" t="s">
        <v>472</v>
      </c>
      <c r="K3786" t="s">
        <v>483</v>
      </c>
      <c r="L3786" t="s">
        <v>484</v>
      </c>
      <c r="M37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86" t="s">
        <v>1516</v>
      </c>
      <c r="O3786" s="4">
        <v>-830</v>
      </c>
      <c r="P3786" s="4">
        <f>IF(Table_GL_DATA_QUERY[[#This Row],[TRANSAMT]]&gt;0,Table_GL_DATA_QUERY[[#This Row],[TRANSAMT]],0)</f>
        <v>0</v>
      </c>
      <c r="Q3786" s="4">
        <f>-IF(Table_GL_DATA_QUERY[[#This Row],[TRANSAMT]]&lt;0,Table_GL_DATA_QUERY[[#This Row],[TRANSAMT]],0)</f>
        <v>830</v>
      </c>
      <c r="R3786" t="s">
        <v>26</v>
      </c>
      <c r="S3786" t="s">
        <v>27</v>
      </c>
    </row>
    <row r="3787" spans="1:19" x14ac:dyDescent="0.25">
      <c r="A3787" s="6">
        <v>20210729</v>
      </c>
      <c r="B3787" t="s">
        <v>768</v>
      </c>
      <c r="C3787" t="s">
        <v>3682</v>
      </c>
      <c r="D3787" t="s">
        <v>7091</v>
      </c>
      <c r="E3787" t="s">
        <v>51</v>
      </c>
      <c r="F3787" t="s">
        <v>340</v>
      </c>
      <c r="G3787" t="s">
        <v>477</v>
      </c>
      <c r="H3787">
        <v>0</v>
      </c>
      <c r="I3787">
        <v>0</v>
      </c>
      <c r="J3787" t="s">
        <v>472</v>
      </c>
      <c r="K3787" t="s">
        <v>483</v>
      </c>
      <c r="L3787" t="s">
        <v>484</v>
      </c>
      <c r="M37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87" t="s">
        <v>606</v>
      </c>
      <c r="O3787" s="4">
        <v>-5346</v>
      </c>
      <c r="P3787" s="4">
        <f>IF(Table_GL_DATA_QUERY[[#This Row],[TRANSAMT]]&gt;0,Table_GL_DATA_QUERY[[#This Row],[TRANSAMT]],0)</f>
        <v>0</v>
      </c>
      <c r="Q3787" s="4">
        <f>-IF(Table_GL_DATA_QUERY[[#This Row],[TRANSAMT]]&lt;0,Table_GL_DATA_QUERY[[#This Row],[TRANSAMT]],0)</f>
        <v>5346</v>
      </c>
      <c r="R3787" t="s">
        <v>26</v>
      </c>
      <c r="S3787" t="s">
        <v>27</v>
      </c>
    </row>
    <row r="3788" spans="1:19" x14ac:dyDescent="0.25">
      <c r="A3788" s="6">
        <v>20210729</v>
      </c>
      <c r="B3788" t="s">
        <v>768</v>
      </c>
      <c r="C3788" t="s">
        <v>3682</v>
      </c>
      <c r="D3788" t="s">
        <v>7091</v>
      </c>
      <c r="E3788" t="s">
        <v>53</v>
      </c>
      <c r="F3788" t="s">
        <v>24</v>
      </c>
      <c r="G3788" t="s">
        <v>477</v>
      </c>
      <c r="H3788">
        <v>0</v>
      </c>
      <c r="I3788">
        <v>0</v>
      </c>
      <c r="J3788" t="s">
        <v>472</v>
      </c>
      <c r="K3788" t="s">
        <v>483</v>
      </c>
      <c r="L3788" t="s">
        <v>484</v>
      </c>
      <c r="M37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88" t="s">
        <v>3399</v>
      </c>
      <c r="O3788" s="4">
        <v>-850</v>
      </c>
      <c r="P3788" s="4">
        <f>IF(Table_GL_DATA_QUERY[[#This Row],[TRANSAMT]]&gt;0,Table_GL_DATA_QUERY[[#This Row],[TRANSAMT]],0)</f>
        <v>0</v>
      </c>
      <c r="Q3788" s="4">
        <f>-IF(Table_GL_DATA_QUERY[[#This Row],[TRANSAMT]]&lt;0,Table_GL_DATA_QUERY[[#This Row],[TRANSAMT]],0)</f>
        <v>850</v>
      </c>
      <c r="R3788" t="s">
        <v>26</v>
      </c>
      <c r="S3788" t="s">
        <v>27</v>
      </c>
    </row>
    <row r="3789" spans="1:19" x14ac:dyDescent="0.25">
      <c r="A3789" s="6">
        <v>20210729</v>
      </c>
      <c r="B3789" t="s">
        <v>768</v>
      </c>
      <c r="C3789" t="s">
        <v>3682</v>
      </c>
      <c r="D3789" t="s">
        <v>7091</v>
      </c>
      <c r="E3789" t="s">
        <v>54</v>
      </c>
      <c r="F3789" t="s">
        <v>381</v>
      </c>
      <c r="G3789" t="s">
        <v>477</v>
      </c>
      <c r="H3789">
        <v>0</v>
      </c>
      <c r="I3789">
        <v>0</v>
      </c>
      <c r="J3789" t="s">
        <v>472</v>
      </c>
      <c r="K3789" t="s">
        <v>483</v>
      </c>
      <c r="L3789" t="s">
        <v>484</v>
      </c>
      <c r="M37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89" t="s">
        <v>1847</v>
      </c>
      <c r="O3789" s="4">
        <v>-8100</v>
      </c>
      <c r="P3789" s="4">
        <f>IF(Table_GL_DATA_QUERY[[#This Row],[TRANSAMT]]&gt;0,Table_GL_DATA_QUERY[[#This Row],[TRANSAMT]],0)</f>
        <v>0</v>
      </c>
      <c r="Q3789" s="4">
        <f>-IF(Table_GL_DATA_QUERY[[#This Row],[TRANSAMT]]&lt;0,Table_GL_DATA_QUERY[[#This Row],[TRANSAMT]],0)</f>
        <v>8100</v>
      </c>
      <c r="R3789" t="s">
        <v>26</v>
      </c>
      <c r="S3789" t="s">
        <v>27</v>
      </c>
    </row>
    <row r="3790" spans="1:19" x14ac:dyDescent="0.25">
      <c r="A3790" s="6">
        <v>20210714</v>
      </c>
      <c r="B3790" t="s">
        <v>768</v>
      </c>
      <c r="C3790" t="s">
        <v>3682</v>
      </c>
      <c r="D3790" t="s">
        <v>9531</v>
      </c>
      <c r="E3790" t="s">
        <v>23</v>
      </c>
      <c r="F3790" t="s">
        <v>24</v>
      </c>
      <c r="G3790" t="s">
        <v>25</v>
      </c>
      <c r="H3790">
        <v>0</v>
      </c>
      <c r="I3790">
        <v>0</v>
      </c>
      <c r="J3790" t="s">
        <v>466</v>
      </c>
      <c r="K3790" t="s">
        <v>9532</v>
      </c>
      <c r="L3790" t="s">
        <v>9533</v>
      </c>
      <c r="M37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90" t="s">
        <v>9534</v>
      </c>
      <c r="O3790" s="4">
        <v>-3528794</v>
      </c>
      <c r="P3790" s="4">
        <f>IF(Table_GL_DATA_QUERY[[#This Row],[TRANSAMT]]&gt;0,Table_GL_DATA_QUERY[[#This Row],[TRANSAMT]],0)</f>
        <v>0</v>
      </c>
      <c r="Q3790" s="4">
        <f>-IF(Table_GL_DATA_QUERY[[#This Row],[TRANSAMT]]&lt;0,Table_GL_DATA_QUERY[[#This Row],[TRANSAMT]],0)</f>
        <v>3528794</v>
      </c>
      <c r="R3790" t="s">
        <v>26</v>
      </c>
      <c r="S3790" t="s">
        <v>27</v>
      </c>
    </row>
    <row r="3791" spans="1:19" x14ac:dyDescent="0.25">
      <c r="A3791" s="6">
        <v>20210714</v>
      </c>
      <c r="B3791" t="s">
        <v>768</v>
      </c>
      <c r="C3791" t="s">
        <v>3682</v>
      </c>
      <c r="D3791" t="s">
        <v>9531</v>
      </c>
      <c r="E3791" t="s">
        <v>59</v>
      </c>
      <c r="F3791" t="s">
        <v>24</v>
      </c>
      <c r="G3791" t="s">
        <v>25</v>
      </c>
      <c r="H3791">
        <v>0</v>
      </c>
      <c r="I3791">
        <v>0</v>
      </c>
      <c r="J3791" t="s">
        <v>466</v>
      </c>
      <c r="K3791" t="s">
        <v>9535</v>
      </c>
      <c r="L3791" t="s">
        <v>9536</v>
      </c>
      <c r="M37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91" t="s">
        <v>9537</v>
      </c>
      <c r="O3791" s="4">
        <v>-23705034</v>
      </c>
      <c r="P3791" s="4">
        <f>IF(Table_GL_DATA_QUERY[[#This Row],[TRANSAMT]]&gt;0,Table_GL_DATA_QUERY[[#This Row],[TRANSAMT]],0)</f>
        <v>0</v>
      </c>
      <c r="Q3791" s="4">
        <f>-IF(Table_GL_DATA_QUERY[[#This Row],[TRANSAMT]]&lt;0,Table_GL_DATA_QUERY[[#This Row],[TRANSAMT]],0)</f>
        <v>23705034</v>
      </c>
      <c r="R3791" t="s">
        <v>26</v>
      </c>
      <c r="S3791" t="s">
        <v>27</v>
      </c>
    </row>
    <row r="3792" spans="1:19" x14ac:dyDescent="0.25">
      <c r="A3792" s="6">
        <v>20210714</v>
      </c>
      <c r="B3792" t="s">
        <v>768</v>
      </c>
      <c r="C3792" t="s">
        <v>3682</v>
      </c>
      <c r="D3792" t="s">
        <v>9531</v>
      </c>
      <c r="E3792" t="s">
        <v>149</v>
      </c>
      <c r="F3792" t="s">
        <v>24</v>
      </c>
      <c r="G3792" t="s">
        <v>25</v>
      </c>
      <c r="H3792">
        <v>0</v>
      </c>
      <c r="I3792">
        <v>0</v>
      </c>
      <c r="J3792" t="s">
        <v>466</v>
      </c>
      <c r="K3792" t="s">
        <v>9538</v>
      </c>
      <c r="L3792" t="s">
        <v>9539</v>
      </c>
      <c r="M37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92" t="s">
        <v>9540</v>
      </c>
      <c r="O3792" s="4">
        <v>-1908726</v>
      </c>
      <c r="P3792" s="4">
        <f>IF(Table_GL_DATA_QUERY[[#This Row],[TRANSAMT]]&gt;0,Table_GL_DATA_QUERY[[#This Row],[TRANSAMT]],0)</f>
        <v>0</v>
      </c>
      <c r="Q3792" s="4">
        <f>-IF(Table_GL_DATA_QUERY[[#This Row],[TRANSAMT]]&lt;0,Table_GL_DATA_QUERY[[#This Row],[TRANSAMT]],0)</f>
        <v>1908726</v>
      </c>
      <c r="R3792" t="s">
        <v>26</v>
      </c>
      <c r="S3792" t="s">
        <v>27</v>
      </c>
    </row>
    <row r="3793" spans="1:19" x14ac:dyDescent="0.25">
      <c r="A3793" s="6">
        <v>20210714</v>
      </c>
      <c r="B3793" t="s">
        <v>768</v>
      </c>
      <c r="C3793" t="s">
        <v>3682</v>
      </c>
      <c r="D3793" t="s">
        <v>9531</v>
      </c>
      <c r="E3793" t="s">
        <v>126</v>
      </c>
      <c r="F3793" t="s">
        <v>24</v>
      </c>
      <c r="G3793" t="s">
        <v>25</v>
      </c>
      <c r="H3793">
        <v>0</v>
      </c>
      <c r="I3793">
        <v>0</v>
      </c>
      <c r="J3793" t="s">
        <v>466</v>
      </c>
      <c r="K3793" t="s">
        <v>9541</v>
      </c>
      <c r="L3793" t="s">
        <v>9542</v>
      </c>
      <c r="M37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93" t="s">
        <v>9543</v>
      </c>
      <c r="O3793" s="4">
        <v>-39765915</v>
      </c>
      <c r="P3793" s="4">
        <f>IF(Table_GL_DATA_QUERY[[#This Row],[TRANSAMT]]&gt;0,Table_GL_DATA_QUERY[[#This Row],[TRANSAMT]],0)</f>
        <v>0</v>
      </c>
      <c r="Q3793" s="4">
        <f>-IF(Table_GL_DATA_QUERY[[#This Row],[TRANSAMT]]&lt;0,Table_GL_DATA_QUERY[[#This Row],[TRANSAMT]],0)</f>
        <v>39765915</v>
      </c>
      <c r="R3793" t="s">
        <v>26</v>
      </c>
      <c r="S3793" t="s">
        <v>27</v>
      </c>
    </row>
    <row r="3794" spans="1:19" x14ac:dyDescent="0.25">
      <c r="A3794" s="6">
        <v>20210714</v>
      </c>
      <c r="B3794" t="s">
        <v>768</v>
      </c>
      <c r="C3794" t="s">
        <v>3682</v>
      </c>
      <c r="D3794" t="s">
        <v>9531</v>
      </c>
      <c r="E3794" t="s">
        <v>127</v>
      </c>
      <c r="F3794" t="s">
        <v>24</v>
      </c>
      <c r="G3794" t="s">
        <v>25</v>
      </c>
      <c r="H3794">
        <v>0</v>
      </c>
      <c r="I3794">
        <v>0</v>
      </c>
      <c r="J3794" t="s">
        <v>466</v>
      </c>
      <c r="K3794" t="s">
        <v>9544</v>
      </c>
      <c r="L3794" t="s">
        <v>9545</v>
      </c>
      <c r="M37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794" t="s">
        <v>9546</v>
      </c>
      <c r="O3794" s="4">
        <v>-172236</v>
      </c>
      <c r="P3794" s="4">
        <f>IF(Table_GL_DATA_QUERY[[#This Row],[TRANSAMT]]&gt;0,Table_GL_DATA_QUERY[[#This Row],[TRANSAMT]],0)</f>
        <v>0</v>
      </c>
      <c r="Q3794" s="4">
        <f>-IF(Table_GL_DATA_QUERY[[#This Row],[TRANSAMT]]&lt;0,Table_GL_DATA_QUERY[[#This Row],[TRANSAMT]],0)</f>
        <v>172236</v>
      </c>
      <c r="R3794" t="s">
        <v>26</v>
      </c>
      <c r="S3794" t="s">
        <v>27</v>
      </c>
    </row>
    <row r="3795" spans="1:19" x14ac:dyDescent="0.25">
      <c r="A3795" s="6">
        <v>20210702</v>
      </c>
      <c r="B3795" t="s">
        <v>768</v>
      </c>
      <c r="C3795" t="s">
        <v>3682</v>
      </c>
      <c r="D3795" t="s">
        <v>9547</v>
      </c>
      <c r="E3795" t="s">
        <v>23</v>
      </c>
      <c r="F3795" t="s">
        <v>24</v>
      </c>
      <c r="G3795" t="s">
        <v>25</v>
      </c>
      <c r="H3795">
        <v>0</v>
      </c>
      <c r="I3795">
        <v>0</v>
      </c>
      <c r="J3795" t="s">
        <v>472</v>
      </c>
      <c r="K3795" t="s">
        <v>9548</v>
      </c>
      <c r="L3795" t="s">
        <v>9549</v>
      </c>
      <c r="M37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000000979354</v>
      </c>
      <c r="N3795" t="s">
        <v>9550</v>
      </c>
      <c r="O3795" s="4">
        <v>-12149</v>
      </c>
      <c r="P3795" s="4">
        <f>IF(Table_GL_DATA_QUERY[[#This Row],[TRANSAMT]]&gt;0,Table_GL_DATA_QUERY[[#This Row],[TRANSAMT]],0)</f>
        <v>0</v>
      </c>
      <c r="Q3795" s="4">
        <f>-IF(Table_GL_DATA_QUERY[[#This Row],[TRANSAMT]]&lt;0,Table_GL_DATA_QUERY[[#This Row],[TRANSAMT]],0)</f>
        <v>12149</v>
      </c>
      <c r="R3795" t="s">
        <v>26</v>
      </c>
      <c r="S3795" t="s">
        <v>27</v>
      </c>
    </row>
    <row r="3796" spans="1:19" x14ac:dyDescent="0.25">
      <c r="A3796" s="6">
        <v>20210705</v>
      </c>
      <c r="B3796" t="s">
        <v>768</v>
      </c>
      <c r="C3796" t="s">
        <v>3682</v>
      </c>
      <c r="D3796" t="s">
        <v>9551</v>
      </c>
      <c r="E3796" t="s">
        <v>23</v>
      </c>
      <c r="F3796" t="s">
        <v>24</v>
      </c>
      <c r="G3796" t="s">
        <v>25</v>
      </c>
      <c r="H3796">
        <v>0</v>
      </c>
      <c r="I3796">
        <v>0</v>
      </c>
      <c r="J3796" t="s">
        <v>472</v>
      </c>
      <c r="K3796" t="s">
        <v>2635</v>
      </c>
      <c r="L3796" t="s">
        <v>9552</v>
      </c>
      <c r="M37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000000990465</v>
      </c>
      <c r="N3796" t="s">
        <v>2636</v>
      </c>
      <c r="O3796" s="4">
        <v>-1546990</v>
      </c>
      <c r="P3796" s="4">
        <f>IF(Table_GL_DATA_QUERY[[#This Row],[TRANSAMT]]&gt;0,Table_GL_DATA_QUERY[[#This Row],[TRANSAMT]],0)</f>
        <v>0</v>
      </c>
      <c r="Q3796" s="4">
        <f>-IF(Table_GL_DATA_QUERY[[#This Row],[TRANSAMT]]&lt;0,Table_GL_DATA_QUERY[[#This Row],[TRANSAMT]],0)</f>
        <v>1546990</v>
      </c>
      <c r="R3796" t="s">
        <v>26</v>
      </c>
      <c r="S3796" t="s">
        <v>27</v>
      </c>
    </row>
    <row r="3797" spans="1:19" x14ac:dyDescent="0.25">
      <c r="A3797" s="6">
        <v>20210705</v>
      </c>
      <c r="B3797" t="s">
        <v>768</v>
      </c>
      <c r="C3797" t="s">
        <v>3682</v>
      </c>
      <c r="D3797" t="s">
        <v>9551</v>
      </c>
      <c r="E3797" t="s">
        <v>59</v>
      </c>
      <c r="F3797" t="s">
        <v>24</v>
      </c>
      <c r="G3797" t="s">
        <v>25</v>
      </c>
      <c r="H3797">
        <v>0</v>
      </c>
      <c r="I3797">
        <v>0</v>
      </c>
      <c r="J3797" t="s">
        <v>472</v>
      </c>
      <c r="K3797" t="s">
        <v>2635</v>
      </c>
      <c r="L3797" t="s">
        <v>9553</v>
      </c>
      <c r="M37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000000990466</v>
      </c>
      <c r="N3797" t="s">
        <v>2636</v>
      </c>
      <c r="O3797" s="4">
        <v>-98630</v>
      </c>
      <c r="P3797" s="4">
        <f>IF(Table_GL_DATA_QUERY[[#This Row],[TRANSAMT]]&gt;0,Table_GL_DATA_QUERY[[#This Row],[TRANSAMT]],0)</f>
        <v>0</v>
      </c>
      <c r="Q3797" s="4">
        <f>-IF(Table_GL_DATA_QUERY[[#This Row],[TRANSAMT]]&lt;0,Table_GL_DATA_QUERY[[#This Row],[TRANSAMT]],0)</f>
        <v>98630</v>
      </c>
      <c r="R3797" t="s">
        <v>26</v>
      </c>
      <c r="S3797" t="s">
        <v>27</v>
      </c>
    </row>
    <row r="3798" spans="1:19" x14ac:dyDescent="0.25">
      <c r="A3798" s="6">
        <v>20210705</v>
      </c>
      <c r="B3798" t="s">
        <v>768</v>
      </c>
      <c r="C3798" t="s">
        <v>3682</v>
      </c>
      <c r="D3798" t="s">
        <v>9551</v>
      </c>
      <c r="E3798" t="s">
        <v>149</v>
      </c>
      <c r="F3798" t="s">
        <v>24</v>
      </c>
      <c r="G3798" t="s">
        <v>25</v>
      </c>
      <c r="H3798">
        <v>0</v>
      </c>
      <c r="I3798">
        <v>0</v>
      </c>
      <c r="J3798" t="s">
        <v>472</v>
      </c>
      <c r="K3798" t="s">
        <v>9554</v>
      </c>
      <c r="L3798" t="s">
        <v>9555</v>
      </c>
      <c r="M37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000000990467</v>
      </c>
      <c r="N3798" t="s">
        <v>9556</v>
      </c>
      <c r="O3798" s="4">
        <v>-5200</v>
      </c>
      <c r="P3798" s="4">
        <f>IF(Table_GL_DATA_QUERY[[#This Row],[TRANSAMT]]&gt;0,Table_GL_DATA_QUERY[[#This Row],[TRANSAMT]],0)</f>
        <v>0</v>
      </c>
      <c r="Q3798" s="4">
        <f>-IF(Table_GL_DATA_QUERY[[#This Row],[TRANSAMT]]&lt;0,Table_GL_DATA_QUERY[[#This Row],[TRANSAMT]],0)</f>
        <v>5200</v>
      </c>
      <c r="R3798" t="s">
        <v>26</v>
      </c>
      <c r="S3798" t="s">
        <v>27</v>
      </c>
    </row>
    <row r="3799" spans="1:19" x14ac:dyDescent="0.25">
      <c r="A3799" s="6">
        <v>20210705</v>
      </c>
      <c r="B3799" t="s">
        <v>768</v>
      </c>
      <c r="C3799" t="s">
        <v>3682</v>
      </c>
      <c r="D3799" t="s">
        <v>9551</v>
      </c>
      <c r="E3799" t="s">
        <v>126</v>
      </c>
      <c r="F3799" t="s">
        <v>24</v>
      </c>
      <c r="G3799" t="s">
        <v>25</v>
      </c>
      <c r="H3799">
        <v>0</v>
      </c>
      <c r="I3799">
        <v>0</v>
      </c>
      <c r="J3799" t="s">
        <v>472</v>
      </c>
      <c r="K3799" t="s">
        <v>2637</v>
      </c>
      <c r="L3799" t="s">
        <v>9557</v>
      </c>
      <c r="M37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000000990468</v>
      </c>
      <c r="N3799" t="s">
        <v>2638</v>
      </c>
      <c r="O3799" s="4">
        <v>-4660</v>
      </c>
      <c r="P3799" s="4">
        <f>IF(Table_GL_DATA_QUERY[[#This Row],[TRANSAMT]]&gt;0,Table_GL_DATA_QUERY[[#This Row],[TRANSAMT]],0)</f>
        <v>0</v>
      </c>
      <c r="Q3799" s="4">
        <f>-IF(Table_GL_DATA_QUERY[[#This Row],[TRANSAMT]]&lt;0,Table_GL_DATA_QUERY[[#This Row],[TRANSAMT]],0)</f>
        <v>4660</v>
      </c>
      <c r="R3799" t="s">
        <v>26</v>
      </c>
      <c r="S3799" t="s">
        <v>27</v>
      </c>
    </row>
    <row r="3800" spans="1:19" x14ac:dyDescent="0.25">
      <c r="A3800" s="6">
        <v>20210705</v>
      </c>
      <c r="B3800" t="s">
        <v>768</v>
      </c>
      <c r="C3800" t="s">
        <v>3682</v>
      </c>
      <c r="D3800" t="s">
        <v>9551</v>
      </c>
      <c r="E3800" t="s">
        <v>127</v>
      </c>
      <c r="F3800" t="s">
        <v>24</v>
      </c>
      <c r="G3800" t="s">
        <v>25</v>
      </c>
      <c r="H3800">
        <v>0</v>
      </c>
      <c r="I3800">
        <v>0</v>
      </c>
      <c r="J3800" t="s">
        <v>472</v>
      </c>
      <c r="K3800" t="s">
        <v>2639</v>
      </c>
      <c r="L3800" t="s">
        <v>9558</v>
      </c>
      <c r="M38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000000990469</v>
      </c>
      <c r="N3800" t="s">
        <v>2640</v>
      </c>
      <c r="O3800" s="4">
        <v>-18800</v>
      </c>
      <c r="P3800" s="4">
        <f>IF(Table_GL_DATA_QUERY[[#This Row],[TRANSAMT]]&gt;0,Table_GL_DATA_QUERY[[#This Row],[TRANSAMT]],0)</f>
        <v>0</v>
      </c>
      <c r="Q3800" s="4">
        <f>-IF(Table_GL_DATA_QUERY[[#This Row],[TRANSAMT]]&lt;0,Table_GL_DATA_QUERY[[#This Row],[TRANSAMT]],0)</f>
        <v>18800</v>
      </c>
      <c r="R3800" t="s">
        <v>26</v>
      </c>
      <c r="S3800" t="s">
        <v>27</v>
      </c>
    </row>
    <row r="3801" spans="1:19" x14ac:dyDescent="0.25">
      <c r="A3801" s="6">
        <v>20210705</v>
      </c>
      <c r="B3801" t="s">
        <v>768</v>
      </c>
      <c r="C3801" t="s">
        <v>3682</v>
      </c>
      <c r="D3801" t="s">
        <v>9551</v>
      </c>
      <c r="E3801" t="s">
        <v>56</v>
      </c>
      <c r="F3801" t="s">
        <v>24</v>
      </c>
      <c r="G3801" t="s">
        <v>25</v>
      </c>
      <c r="H3801">
        <v>0</v>
      </c>
      <c r="I3801">
        <v>0</v>
      </c>
      <c r="J3801" t="s">
        <v>472</v>
      </c>
      <c r="K3801" t="s">
        <v>2641</v>
      </c>
      <c r="L3801" t="s">
        <v>9559</v>
      </c>
      <c r="M38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000000990470</v>
      </c>
      <c r="N3801" t="s">
        <v>2642</v>
      </c>
      <c r="O3801" s="4">
        <v>-11350</v>
      </c>
      <c r="P3801" s="4">
        <f>IF(Table_GL_DATA_QUERY[[#This Row],[TRANSAMT]]&gt;0,Table_GL_DATA_QUERY[[#This Row],[TRANSAMT]],0)</f>
        <v>0</v>
      </c>
      <c r="Q3801" s="4">
        <f>-IF(Table_GL_DATA_QUERY[[#This Row],[TRANSAMT]]&lt;0,Table_GL_DATA_QUERY[[#This Row],[TRANSAMT]],0)</f>
        <v>11350</v>
      </c>
      <c r="R3801" t="s">
        <v>26</v>
      </c>
      <c r="S3801" t="s">
        <v>27</v>
      </c>
    </row>
    <row r="3802" spans="1:19" x14ac:dyDescent="0.25">
      <c r="A3802" s="6">
        <v>20210705</v>
      </c>
      <c r="B3802" t="s">
        <v>768</v>
      </c>
      <c r="C3802" t="s">
        <v>3682</v>
      </c>
      <c r="D3802" t="s">
        <v>9551</v>
      </c>
      <c r="E3802" t="s">
        <v>128</v>
      </c>
      <c r="F3802" t="s">
        <v>24</v>
      </c>
      <c r="G3802" t="s">
        <v>25</v>
      </c>
      <c r="H3802">
        <v>0</v>
      </c>
      <c r="I3802">
        <v>0</v>
      </c>
      <c r="J3802" t="s">
        <v>472</v>
      </c>
      <c r="K3802" t="s">
        <v>2643</v>
      </c>
      <c r="L3802" t="s">
        <v>9560</v>
      </c>
      <c r="M38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000000990471</v>
      </c>
      <c r="N3802" t="s">
        <v>2644</v>
      </c>
      <c r="O3802" s="4">
        <v>-222100</v>
      </c>
      <c r="P3802" s="4">
        <f>IF(Table_GL_DATA_QUERY[[#This Row],[TRANSAMT]]&gt;0,Table_GL_DATA_QUERY[[#This Row],[TRANSAMT]],0)</f>
        <v>0</v>
      </c>
      <c r="Q3802" s="4">
        <f>-IF(Table_GL_DATA_QUERY[[#This Row],[TRANSAMT]]&lt;0,Table_GL_DATA_QUERY[[#This Row],[TRANSAMT]],0)</f>
        <v>222100</v>
      </c>
      <c r="R3802" t="s">
        <v>26</v>
      </c>
      <c r="S3802" t="s">
        <v>27</v>
      </c>
    </row>
    <row r="3803" spans="1:19" x14ac:dyDescent="0.25">
      <c r="A3803" s="6">
        <v>20210705</v>
      </c>
      <c r="B3803" t="s">
        <v>768</v>
      </c>
      <c r="C3803" t="s">
        <v>3682</v>
      </c>
      <c r="D3803" t="s">
        <v>9551</v>
      </c>
      <c r="E3803" t="s">
        <v>97</v>
      </c>
      <c r="F3803" t="s">
        <v>24</v>
      </c>
      <c r="G3803" t="s">
        <v>25</v>
      </c>
      <c r="H3803">
        <v>0</v>
      </c>
      <c r="I3803">
        <v>0</v>
      </c>
      <c r="J3803" t="s">
        <v>472</v>
      </c>
      <c r="K3803" t="s">
        <v>2645</v>
      </c>
      <c r="L3803" t="s">
        <v>9561</v>
      </c>
      <c r="M38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000000990472</v>
      </c>
      <c r="N3803" t="s">
        <v>2646</v>
      </c>
      <c r="O3803" s="4">
        <v>-200</v>
      </c>
      <c r="P3803" s="4">
        <f>IF(Table_GL_DATA_QUERY[[#This Row],[TRANSAMT]]&gt;0,Table_GL_DATA_QUERY[[#This Row],[TRANSAMT]],0)</f>
        <v>0</v>
      </c>
      <c r="Q3803" s="4">
        <f>-IF(Table_GL_DATA_QUERY[[#This Row],[TRANSAMT]]&lt;0,Table_GL_DATA_QUERY[[#This Row],[TRANSAMT]],0)</f>
        <v>200</v>
      </c>
      <c r="R3803" t="s">
        <v>26</v>
      </c>
      <c r="S3803" t="s">
        <v>27</v>
      </c>
    </row>
    <row r="3804" spans="1:19" x14ac:dyDescent="0.25">
      <c r="A3804" s="6">
        <v>20210705</v>
      </c>
      <c r="B3804" t="s">
        <v>768</v>
      </c>
      <c r="C3804" t="s">
        <v>3682</v>
      </c>
      <c r="D3804" t="s">
        <v>9551</v>
      </c>
      <c r="E3804" t="s">
        <v>99</v>
      </c>
      <c r="F3804" t="s">
        <v>24</v>
      </c>
      <c r="G3804" t="s">
        <v>25</v>
      </c>
      <c r="H3804">
        <v>0</v>
      </c>
      <c r="I3804">
        <v>0</v>
      </c>
      <c r="J3804" t="s">
        <v>472</v>
      </c>
      <c r="K3804" t="s">
        <v>2647</v>
      </c>
      <c r="L3804" t="s">
        <v>9562</v>
      </c>
      <c r="M38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000000990473</v>
      </c>
      <c r="N3804" t="s">
        <v>2648</v>
      </c>
      <c r="O3804" s="4">
        <v>-15210</v>
      </c>
      <c r="P3804" s="4">
        <f>IF(Table_GL_DATA_QUERY[[#This Row],[TRANSAMT]]&gt;0,Table_GL_DATA_QUERY[[#This Row],[TRANSAMT]],0)</f>
        <v>0</v>
      </c>
      <c r="Q3804" s="4">
        <f>-IF(Table_GL_DATA_QUERY[[#This Row],[TRANSAMT]]&lt;0,Table_GL_DATA_QUERY[[#This Row],[TRANSAMT]],0)</f>
        <v>15210</v>
      </c>
      <c r="R3804" t="s">
        <v>26</v>
      </c>
      <c r="S3804" t="s">
        <v>27</v>
      </c>
    </row>
    <row r="3805" spans="1:19" x14ac:dyDescent="0.25">
      <c r="A3805" s="6">
        <v>20210706</v>
      </c>
      <c r="B3805" t="s">
        <v>768</v>
      </c>
      <c r="C3805" t="s">
        <v>3682</v>
      </c>
      <c r="D3805" t="s">
        <v>9563</v>
      </c>
      <c r="E3805" t="s">
        <v>23</v>
      </c>
      <c r="F3805" t="s">
        <v>24</v>
      </c>
      <c r="G3805" t="s">
        <v>25</v>
      </c>
      <c r="H3805">
        <v>0</v>
      </c>
      <c r="I3805">
        <v>0</v>
      </c>
      <c r="J3805" t="s">
        <v>466</v>
      </c>
      <c r="K3805" t="s">
        <v>2649</v>
      </c>
      <c r="L3805" t="s">
        <v>2650</v>
      </c>
      <c r="M38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05" t="s">
        <v>2651</v>
      </c>
      <c r="O3805" s="4">
        <v>-84400</v>
      </c>
      <c r="P3805" s="4">
        <f>IF(Table_GL_DATA_QUERY[[#This Row],[TRANSAMT]]&gt;0,Table_GL_DATA_QUERY[[#This Row],[TRANSAMT]],0)</f>
        <v>0</v>
      </c>
      <c r="Q3805" s="4">
        <f>-IF(Table_GL_DATA_QUERY[[#This Row],[TRANSAMT]]&lt;0,Table_GL_DATA_QUERY[[#This Row],[TRANSAMT]],0)</f>
        <v>84400</v>
      </c>
      <c r="R3805" t="s">
        <v>26</v>
      </c>
      <c r="S3805" t="s">
        <v>27</v>
      </c>
    </row>
    <row r="3806" spans="1:19" x14ac:dyDescent="0.25">
      <c r="A3806" s="6">
        <v>20210706</v>
      </c>
      <c r="B3806" t="s">
        <v>768</v>
      </c>
      <c r="C3806" t="s">
        <v>3682</v>
      </c>
      <c r="D3806" t="s">
        <v>9563</v>
      </c>
      <c r="E3806" t="s">
        <v>59</v>
      </c>
      <c r="F3806" t="s">
        <v>24</v>
      </c>
      <c r="G3806" t="s">
        <v>25</v>
      </c>
      <c r="H3806">
        <v>0</v>
      </c>
      <c r="I3806">
        <v>0</v>
      </c>
      <c r="J3806" t="s">
        <v>466</v>
      </c>
      <c r="K3806" t="s">
        <v>2652</v>
      </c>
      <c r="L3806" t="s">
        <v>2653</v>
      </c>
      <c r="M38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06" t="s">
        <v>2654</v>
      </c>
      <c r="O3806" s="4">
        <v>-346600</v>
      </c>
      <c r="P3806" s="4">
        <f>IF(Table_GL_DATA_QUERY[[#This Row],[TRANSAMT]]&gt;0,Table_GL_DATA_QUERY[[#This Row],[TRANSAMT]],0)</f>
        <v>0</v>
      </c>
      <c r="Q3806" s="4">
        <f>-IF(Table_GL_DATA_QUERY[[#This Row],[TRANSAMT]]&lt;0,Table_GL_DATA_QUERY[[#This Row],[TRANSAMT]],0)</f>
        <v>346600</v>
      </c>
      <c r="R3806" t="s">
        <v>26</v>
      </c>
      <c r="S3806" t="s">
        <v>27</v>
      </c>
    </row>
    <row r="3807" spans="1:19" x14ac:dyDescent="0.25">
      <c r="A3807" s="6">
        <v>20210705</v>
      </c>
      <c r="B3807" t="s">
        <v>768</v>
      </c>
      <c r="C3807" t="s">
        <v>3682</v>
      </c>
      <c r="D3807" t="s">
        <v>9564</v>
      </c>
      <c r="E3807" t="s">
        <v>23</v>
      </c>
      <c r="F3807" t="s">
        <v>24</v>
      </c>
      <c r="G3807" t="s">
        <v>25</v>
      </c>
      <c r="H3807">
        <v>0</v>
      </c>
      <c r="I3807">
        <v>0</v>
      </c>
      <c r="J3807" t="s">
        <v>466</v>
      </c>
      <c r="K3807" t="s">
        <v>2655</v>
      </c>
      <c r="L3807" t="s">
        <v>2656</v>
      </c>
      <c r="M38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07" t="s">
        <v>2657</v>
      </c>
      <c r="O3807" s="4">
        <v>-251365</v>
      </c>
      <c r="P3807" s="4">
        <f>IF(Table_GL_DATA_QUERY[[#This Row],[TRANSAMT]]&gt;0,Table_GL_DATA_QUERY[[#This Row],[TRANSAMT]],0)</f>
        <v>0</v>
      </c>
      <c r="Q3807" s="4">
        <f>-IF(Table_GL_DATA_QUERY[[#This Row],[TRANSAMT]]&lt;0,Table_GL_DATA_QUERY[[#This Row],[TRANSAMT]],0)</f>
        <v>251365</v>
      </c>
      <c r="R3807" t="s">
        <v>26</v>
      </c>
      <c r="S3807" t="s">
        <v>27</v>
      </c>
    </row>
    <row r="3808" spans="1:19" x14ac:dyDescent="0.25">
      <c r="A3808" s="6">
        <v>20210705</v>
      </c>
      <c r="B3808" t="s">
        <v>768</v>
      </c>
      <c r="C3808" t="s">
        <v>3682</v>
      </c>
      <c r="D3808" t="s">
        <v>9564</v>
      </c>
      <c r="E3808" t="s">
        <v>59</v>
      </c>
      <c r="F3808" t="s">
        <v>24</v>
      </c>
      <c r="G3808" t="s">
        <v>25</v>
      </c>
      <c r="H3808">
        <v>0</v>
      </c>
      <c r="I3808">
        <v>0</v>
      </c>
      <c r="J3808" t="s">
        <v>466</v>
      </c>
      <c r="K3808" t="s">
        <v>2658</v>
      </c>
      <c r="L3808" t="s">
        <v>2659</v>
      </c>
      <c r="M38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08" t="s">
        <v>2660</v>
      </c>
      <c r="O3808" s="4">
        <v>-751500</v>
      </c>
      <c r="P3808" s="4">
        <f>IF(Table_GL_DATA_QUERY[[#This Row],[TRANSAMT]]&gt;0,Table_GL_DATA_QUERY[[#This Row],[TRANSAMT]],0)</f>
        <v>0</v>
      </c>
      <c r="Q3808" s="4">
        <f>-IF(Table_GL_DATA_QUERY[[#This Row],[TRANSAMT]]&lt;0,Table_GL_DATA_QUERY[[#This Row],[TRANSAMT]],0)</f>
        <v>751500</v>
      </c>
      <c r="R3808" t="s">
        <v>26</v>
      </c>
      <c r="S3808" t="s">
        <v>27</v>
      </c>
    </row>
    <row r="3809" spans="1:19" x14ac:dyDescent="0.25">
      <c r="A3809" s="6">
        <v>20210709</v>
      </c>
      <c r="B3809" t="s">
        <v>768</v>
      </c>
      <c r="C3809" t="s">
        <v>3682</v>
      </c>
      <c r="D3809" t="s">
        <v>9565</v>
      </c>
      <c r="E3809" t="s">
        <v>23</v>
      </c>
      <c r="F3809" t="s">
        <v>24</v>
      </c>
      <c r="G3809" t="s">
        <v>25</v>
      </c>
      <c r="H3809">
        <v>0</v>
      </c>
      <c r="I3809">
        <v>0</v>
      </c>
      <c r="J3809" t="s">
        <v>441</v>
      </c>
      <c r="K3809" t="s">
        <v>9566</v>
      </c>
      <c r="L3809" t="s">
        <v>9567</v>
      </c>
      <c r="M38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09" t="s">
        <v>9568</v>
      </c>
      <c r="O3809" s="4">
        <v>-800</v>
      </c>
      <c r="P3809" s="4">
        <f>IF(Table_GL_DATA_QUERY[[#This Row],[TRANSAMT]]&gt;0,Table_GL_DATA_QUERY[[#This Row],[TRANSAMT]],0)</f>
        <v>0</v>
      </c>
      <c r="Q3809" s="4">
        <f>-IF(Table_GL_DATA_QUERY[[#This Row],[TRANSAMT]]&lt;0,Table_GL_DATA_QUERY[[#This Row],[TRANSAMT]],0)</f>
        <v>800</v>
      </c>
      <c r="R3809" t="s">
        <v>26</v>
      </c>
      <c r="S3809" t="s">
        <v>27</v>
      </c>
    </row>
    <row r="3810" spans="1:19" x14ac:dyDescent="0.25">
      <c r="A3810" s="6">
        <v>20210709</v>
      </c>
      <c r="B3810" t="s">
        <v>768</v>
      </c>
      <c r="C3810" t="s">
        <v>3682</v>
      </c>
      <c r="D3810" t="s">
        <v>9565</v>
      </c>
      <c r="E3810" t="s">
        <v>59</v>
      </c>
      <c r="F3810" t="s">
        <v>24</v>
      </c>
      <c r="G3810" t="s">
        <v>25</v>
      </c>
      <c r="H3810">
        <v>0</v>
      </c>
      <c r="I3810">
        <v>0</v>
      </c>
      <c r="J3810" t="s">
        <v>441</v>
      </c>
      <c r="K3810" t="s">
        <v>9569</v>
      </c>
      <c r="L3810" t="s">
        <v>9570</v>
      </c>
      <c r="M38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0" t="s">
        <v>9571</v>
      </c>
      <c r="O3810" s="4">
        <v>-1260</v>
      </c>
      <c r="P3810" s="4">
        <f>IF(Table_GL_DATA_QUERY[[#This Row],[TRANSAMT]]&gt;0,Table_GL_DATA_QUERY[[#This Row],[TRANSAMT]],0)</f>
        <v>0</v>
      </c>
      <c r="Q3810" s="4">
        <f>-IF(Table_GL_DATA_QUERY[[#This Row],[TRANSAMT]]&lt;0,Table_GL_DATA_QUERY[[#This Row],[TRANSAMT]],0)</f>
        <v>1260</v>
      </c>
      <c r="R3810" t="s">
        <v>26</v>
      </c>
      <c r="S3810" t="s">
        <v>27</v>
      </c>
    </row>
    <row r="3811" spans="1:19" x14ac:dyDescent="0.25">
      <c r="A3811" s="6">
        <v>20210709</v>
      </c>
      <c r="B3811" t="s">
        <v>768</v>
      </c>
      <c r="C3811" t="s">
        <v>3682</v>
      </c>
      <c r="D3811" t="s">
        <v>9572</v>
      </c>
      <c r="E3811" t="s">
        <v>23</v>
      </c>
      <c r="F3811" t="s">
        <v>24</v>
      </c>
      <c r="G3811" t="s">
        <v>25</v>
      </c>
      <c r="H3811">
        <v>0</v>
      </c>
      <c r="I3811">
        <v>0</v>
      </c>
      <c r="J3811" t="s">
        <v>441</v>
      </c>
      <c r="K3811" t="s">
        <v>9573</v>
      </c>
      <c r="L3811" t="s">
        <v>9574</v>
      </c>
      <c r="M38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1" t="s">
        <v>9575</v>
      </c>
      <c r="O3811" s="4">
        <v>-8050</v>
      </c>
      <c r="P3811" s="4">
        <f>IF(Table_GL_DATA_QUERY[[#This Row],[TRANSAMT]]&gt;0,Table_GL_DATA_QUERY[[#This Row],[TRANSAMT]],0)</f>
        <v>0</v>
      </c>
      <c r="Q3811" s="4">
        <f>-IF(Table_GL_DATA_QUERY[[#This Row],[TRANSAMT]]&lt;0,Table_GL_DATA_QUERY[[#This Row],[TRANSAMT]],0)</f>
        <v>8050</v>
      </c>
      <c r="R3811" t="s">
        <v>26</v>
      </c>
      <c r="S3811" t="s">
        <v>27</v>
      </c>
    </row>
    <row r="3812" spans="1:19" x14ac:dyDescent="0.25">
      <c r="A3812" s="6">
        <v>20210708</v>
      </c>
      <c r="B3812" t="s">
        <v>768</v>
      </c>
      <c r="C3812" t="s">
        <v>3682</v>
      </c>
      <c r="D3812" t="s">
        <v>8073</v>
      </c>
      <c r="E3812" t="s">
        <v>23</v>
      </c>
      <c r="F3812" t="s">
        <v>24</v>
      </c>
      <c r="G3812" t="s">
        <v>477</v>
      </c>
      <c r="H3812">
        <v>0</v>
      </c>
      <c r="I3812">
        <v>0</v>
      </c>
      <c r="J3812" t="s">
        <v>472</v>
      </c>
      <c r="K3812" t="s">
        <v>8074</v>
      </c>
      <c r="L3812" t="s">
        <v>8075</v>
      </c>
      <c r="M38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2" t="s">
        <v>3106</v>
      </c>
      <c r="O3812" s="4">
        <v>-2000</v>
      </c>
      <c r="P3812" s="4">
        <f>IF(Table_GL_DATA_QUERY[[#This Row],[TRANSAMT]]&gt;0,Table_GL_DATA_QUERY[[#This Row],[TRANSAMT]],0)</f>
        <v>0</v>
      </c>
      <c r="Q3812" s="4">
        <f>-IF(Table_GL_DATA_QUERY[[#This Row],[TRANSAMT]]&lt;0,Table_GL_DATA_QUERY[[#This Row],[TRANSAMT]],0)</f>
        <v>2000</v>
      </c>
      <c r="R3812" t="s">
        <v>26</v>
      </c>
      <c r="S3812" t="s">
        <v>456</v>
      </c>
    </row>
    <row r="3813" spans="1:19" x14ac:dyDescent="0.25">
      <c r="A3813" s="6">
        <v>20210708</v>
      </c>
      <c r="B3813" t="s">
        <v>768</v>
      </c>
      <c r="C3813" t="s">
        <v>3682</v>
      </c>
      <c r="D3813" t="s">
        <v>8073</v>
      </c>
      <c r="E3813" t="s">
        <v>59</v>
      </c>
      <c r="F3813" t="s">
        <v>24</v>
      </c>
      <c r="G3813" t="s">
        <v>477</v>
      </c>
      <c r="H3813">
        <v>0</v>
      </c>
      <c r="I3813">
        <v>0</v>
      </c>
      <c r="J3813" t="s">
        <v>472</v>
      </c>
      <c r="K3813" t="s">
        <v>8076</v>
      </c>
      <c r="L3813" t="s">
        <v>8077</v>
      </c>
      <c r="M38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3" t="s">
        <v>8078</v>
      </c>
      <c r="O3813" s="4">
        <v>-900</v>
      </c>
      <c r="P3813" s="4">
        <f>IF(Table_GL_DATA_QUERY[[#This Row],[TRANSAMT]]&gt;0,Table_GL_DATA_QUERY[[#This Row],[TRANSAMT]],0)</f>
        <v>0</v>
      </c>
      <c r="Q3813" s="4">
        <f>-IF(Table_GL_DATA_QUERY[[#This Row],[TRANSAMT]]&lt;0,Table_GL_DATA_QUERY[[#This Row],[TRANSAMT]],0)</f>
        <v>900</v>
      </c>
      <c r="R3813" t="s">
        <v>26</v>
      </c>
      <c r="S3813" t="s">
        <v>27</v>
      </c>
    </row>
    <row r="3814" spans="1:19" x14ac:dyDescent="0.25">
      <c r="A3814" s="6">
        <v>20210708</v>
      </c>
      <c r="B3814" t="s">
        <v>768</v>
      </c>
      <c r="C3814" t="s">
        <v>3682</v>
      </c>
      <c r="D3814" t="s">
        <v>8073</v>
      </c>
      <c r="E3814" t="s">
        <v>149</v>
      </c>
      <c r="F3814" t="s">
        <v>24</v>
      </c>
      <c r="G3814" t="s">
        <v>477</v>
      </c>
      <c r="H3814">
        <v>0</v>
      </c>
      <c r="I3814">
        <v>0</v>
      </c>
      <c r="J3814" t="s">
        <v>472</v>
      </c>
      <c r="K3814" t="s">
        <v>8079</v>
      </c>
      <c r="L3814" t="s">
        <v>8080</v>
      </c>
      <c r="M38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4" t="s">
        <v>8081</v>
      </c>
      <c r="O3814" s="4">
        <v>-950</v>
      </c>
      <c r="P3814" s="4">
        <f>IF(Table_GL_DATA_QUERY[[#This Row],[TRANSAMT]]&gt;0,Table_GL_DATA_QUERY[[#This Row],[TRANSAMT]],0)</f>
        <v>0</v>
      </c>
      <c r="Q3814" s="4">
        <f>-IF(Table_GL_DATA_QUERY[[#This Row],[TRANSAMT]]&lt;0,Table_GL_DATA_QUERY[[#This Row],[TRANSAMT]],0)</f>
        <v>950</v>
      </c>
      <c r="R3814" t="s">
        <v>26</v>
      </c>
      <c r="S3814" t="s">
        <v>27</v>
      </c>
    </row>
    <row r="3815" spans="1:19" x14ac:dyDescent="0.25">
      <c r="A3815" s="6">
        <v>20210708</v>
      </c>
      <c r="B3815" t="s">
        <v>768</v>
      </c>
      <c r="C3815" t="s">
        <v>3682</v>
      </c>
      <c r="D3815" t="s">
        <v>8073</v>
      </c>
      <c r="E3815" t="s">
        <v>126</v>
      </c>
      <c r="F3815" t="s">
        <v>24</v>
      </c>
      <c r="G3815" t="s">
        <v>477</v>
      </c>
      <c r="H3815">
        <v>0</v>
      </c>
      <c r="I3815">
        <v>0</v>
      </c>
      <c r="J3815" t="s">
        <v>472</v>
      </c>
      <c r="K3815" t="s">
        <v>8082</v>
      </c>
      <c r="L3815" t="s">
        <v>8083</v>
      </c>
      <c r="M38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5" t="s">
        <v>1869</v>
      </c>
      <c r="O3815" s="4">
        <v>-2500</v>
      </c>
      <c r="P3815" s="4">
        <f>IF(Table_GL_DATA_QUERY[[#This Row],[TRANSAMT]]&gt;0,Table_GL_DATA_QUERY[[#This Row],[TRANSAMT]],0)</f>
        <v>0</v>
      </c>
      <c r="Q3815" s="4">
        <f>-IF(Table_GL_DATA_QUERY[[#This Row],[TRANSAMT]]&lt;0,Table_GL_DATA_QUERY[[#This Row],[TRANSAMT]],0)</f>
        <v>2500</v>
      </c>
      <c r="R3815" t="s">
        <v>26</v>
      </c>
      <c r="S3815" t="s">
        <v>27</v>
      </c>
    </row>
    <row r="3816" spans="1:19" x14ac:dyDescent="0.25">
      <c r="A3816" s="6">
        <v>20210708</v>
      </c>
      <c r="B3816" t="s">
        <v>768</v>
      </c>
      <c r="C3816" t="s">
        <v>3682</v>
      </c>
      <c r="D3816" t="s">
        <v>8073</v>
      </c>
      <c r="E3816" t="s">
        <v>127</v>
      </c>
      <c r="F3816" t="s">
        <v>24</v>
      </c>
      <c r="G3816" t="s">
        <v>477</v>
      </c>
      <c r="H3816">
        <v>0</v>
      </c>
      <c r="I3816">
        <v>0</v>
      </c>
      <c r="J3816" t="s">
        <v>472</v>
      </c>
      <c r="K3816" t="s">
        <v>8084</v>
      </c>
      <c r="L3816" t="s">
        <v>8085</v>
      </c>
      <c r="M38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6" t="s">
        <v>8086</v>
      </c>
      <c r="O3816" s="4">
        <v>-4234</v>
      </c>
      <c r="P3816" s="4">
        <f>IF(Table_GL_DATA_QUERY[[#This Row],[TRANSAMT]]&gt;0,Table_GL_DATA_QUERY[[#This Row],[TRANSAMT]],0)</f>
        <v>0</v>
      </c>
      <c r="Q3816" s="4">
        <f>-IF(Table_GL_DATA_QUERY[[#This Row],[TRANSAMT]]&lt;0,Table_GL_DATA_QUERY[[#This Row],[TRANSAMT]],0)</f>
        <v>4234</v>
      </c>
      <c r="R3816" t="s">
        <v>26</v>
      </c>
      <c r="S3816" t="s">
        <v>27</v>
      </c>
    </row>
    <row r="3817" spans="1:19" x14ac:dyDescent="0.25">
      <c r="A3817" s="6">
        <v>20210708</v>
      </c>
      <c r="B3817" t="s">
        <v>768</v>
      </c>
      <c r="C3817" t="s">
        <v>3682</v>
      </c>
      <c r="D3817" t="s">
        <v>8073</v>
      </c>
      <c r="E3817" t="s">
        <v>56</v>
      </c>
      <c r="F3817" t="s">
        <v>24</v>
      </c>
      <c r="G3817" t="s">
        <v>477</v>
      </c>
      <c r="H3817">
        <v>0</v>
      </c>
      <c r="I3817">
        <v>0</v>
      </c>
      <c r="J3817" t="s">
        <v>472</v>
      </c>
      <c r="K3817" t="s">
        <v>8087</v>
      </c>
      <c r="L3817" t="s">
        <v>8088</v>
      </c>
      <c r="M38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7" t="s">
        <v>508</v>
      </c>
      <c r="O3817" s="4">
        <v>-5304</v>
      </c>
      <c r="P3817" s="4">
        <f>IF(Table_GL_DATA_QUERY[[#This Row],[TRANSAMT]]&gt;0,Table_GL_DATA_QUERY[[#This Row],[TRANSAMT]],0)</f>
        <v>0</v>
      </c>
      <c r="Q3817" s="4">
        <f>-IF(Table_GL_DATA_QUERY[[#This Row],[TRANSAMT]]&lt;0,Table_GL_DATA_QUERY[[#This Row],[TRANSAMT]],0)</f>
        <v>5304</v>
      </c>
      <c r="R3817" t="s">
        <v>26</v>
      </c>
      <c r="S3817" t="s">
        <v>27</v>
      </c>
    </row>
    <row r="3818" spans="1:19" x14ac:dyDescent="0.25">
      <c r="A3818" s="6">
        <v>20210708</v>
      </c>
      <c r="B3818" t="s">
        <v>768</v>
      </c>
      <c r="C3818" t="s">
        <v>3682</v>
      </c>
      <c r="D3818" t="s">
        <v>8073</v>
      </c>
      <c r="E3818" t="s">
        <v>128</v>
      </c>
      <c r="F3818" t="s">
        <v>24</v>
      </c>
      <c r="G3818" t="s">
        <v>477</v>
      </c>
      <c r="H3818">
        <v>0</v>
      </c>
      <c r="I3818">
        <v>0</v>
      </c>
      <c r="J3818" t="s">
        <v>472</v>
      </c>
      <c r="K3818" t="s">
        <v>8089</v>
      </c>
      <c r="L3818" t="s">
        <v>8090</v>
      </c>
      <c r="M38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8" t="s">
        <v>841</v>
      </c>
      <c r="O3818" s="4">
        <v>-5880</v>
      </c>
      <c r="P3818" s="4">
        <f>IF(Table_GL_DATA_QUERY[[#This Row],[TRANSAMT]]&gt;0,Table_GL_DATA_QUERY[[#This Row],[TRANSAMT]],0)</f>
        <v>0</v>
      </c>
      <c r="Q3818" s="4">
        <f>-IF(Table_GL_DATA_QUERY[[#This Row],[TRANSAMT]]&lt;0,Table_GL_DATA_QUERY[[#This Row],[TRANSAMT]],0)</f>
        <v>5880</v>
      </c>
      <c r="R3818" t="s">
        <v>26</v>
      </c>
      <c r="S3818" t="s">
        <v>27</v>
      </c>
    </row>
    <row r="3819" spans="1:19" x14ac:dyDescent="0.25">
      <c r="A3819" s="6">
        <v>20210708</v>
      </c>
      <c r="B3819" t="s">
        <v>768</v>
      </c>
      <c r="C3819" t="s">
        <v>3682</v>
      </c>
      <c r="D3819" t="s">
        <v>8073</v>
      </c>
      <c r="E3819" t="s">
        <v>97</v>
      </c>
      <c r="F3819" t="s">
        <v>24</v>
      </c>
      <c r="G3819" t="s">
        <v>477</v>
      </c>
      <c r="H3819">
        <v>0</v>
      </c>
      <c r="I3819">
        <v>0</v>
      </c>
      <c r="J3819" t="s">
        <v>472</v>
      </c>
      <c r="K3819" t="s">
        <v>8091</v>
      </c>
      <c r="L3819" t="s">
        <v>8092</v>
      </c>
      <c r="M38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19" t="s">
        <v>1870</v>
      </c>
      <c r="O3819" s="4">
        <v>-7060</v>
      </c>
      <c r="P3819" s="4">
        <f>IF(Table_GL_DATA_QUERY[[#This Row],[TRANSAMT]]&gt;0,Table_GL_DATA_QUERY[[#This Row],[TRANSAMT]],0)</f>
        <v>0</v>
      </c>
      <c r="Q3819" s="4">
        <f>-IF(Table_GL_DATA_QUERY[[#This Row],[TRANSAMT]]&lt;0,Table_GL_DATA_QUERY[[#This Row],[TRANSAMT]],0)</f>
        <v>7060</v>
      </c>
      <c r="R3819" t="s">
        <v>26</v>
      </c>
      <c r="S3819" t="s">
        <v>27</v>
      </c>
    </row>
    <row r="3820" spans="1:19" x14ac:dyDescent="0.25">
      <c r="A3820" s="6">
        <v>20210708</v>
      </c>
      <c r="B3820" t="s">
        <v>768</v>
      </c>
      <c r="C3820" t="s">
        <v>3682</v>
      </c>
      <c r="D3820" t="s">
        <v>8073</v>
      </c>
      <c r="E3820" t="s">
        <v>99</v>
      </c>
      <c r="F3820" t="s">
        <v>24</v>
      </c>
      <c r="G3820" t="s">
        <v>477</v>
      </c>
      <c r="H3820">
        <v>0</v>
      </c>
      <c r="I3820">
        <v>0</v>
      </c>
      <c r="J3820" t="s">
        <v>472</v>
      </c>
      <c r="K3820" t="s">
        <v>8093</v>
      </c>
      <c r="L3820" t="s">
        <v>8094</v>
      </c>
      <c r="M38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0" t="s">
        <v>8095</v>
      </c>
      <c r="O3820" s="4">
        <v>-7409</v>
      </c>
      <c r="P3820" s="4">
        <f>IF(Table_GL_DATA_QUERY[[#This Row],[TRANSAMT]]&gt;0,Table_GL_DATA_QUERY[[#This Row],[TRANSAMT]],0)</f>
        <v>0</v>
      </c>
      <c r="Q3820" s="4">
        <f>-IF(Table_GL_DATA_QUERY[[#This Row],[TRANSAMT]]&lt;0,Table_GL_DATA_QUERY[[#This Row],[TRANSAMT]],0)</f>
        <v>7409</v>
      </c>
      <c r="R3820" t="s">
        <v>26</v>
      </c>
      <c r="S3820" t="s">
        <v>27</v>
      </c>
    </row>
    <row r="3821" spans="1:19" x14ac:dyDescent="0.25">
      <c r="A3821" s="6">
        <v>20210708</v>
      </c>
      <c r="B3821" t="s">
        <v>768</v>
      </c>
      <c r="C3821" t="s">
        <v>3682</v>
      </c>
      <c r="D3821" t="s">
        <v>8073</v>
      </c>
      <c r="E3821" t="s">
        <v>100</v>
      </c>
      <c r="F3821" t="s">
        <v>24</v>
      </c>
      <c r="G3821" t="s">
        <v>477</v>
      </c>
      <c r="H3821">
        <v>0</v>
      </c>
      <c r="I3821">
        <v>0</v>
      </c>
      <c r="J3821" t="s">
        <v>472</v>
      </c>
      <c r="K3821" t="s">
        <v>8096</v>
      </c>
      <c r="L3821" t="s">
        <v>8097</v>
      </c>
      <c r="M38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1" t="s">
        <v>1323</v>
      </c>
      <c r="O3821" s="4">
        <v>-9333</v>
      </c>
      <c r="P3821" s="4">
        <f>IF(Table_GL_DATA_QUERY[[#This Row],[TRANSAMT]]&gt;0,Table_GL_DATA_QUERY[[#This Row],[TRANSAMT]],0)</f>
        <v>0</v>
      </c>
      <c r="Q3821" s="4">
        <f>-IF(Table_GL_DATA_QUERY[[#This Row],[TRANSAMT]]&lt;0,Table_GL_DATA_QUERY[[#This Row],[TRANSAMT]],0)</f>
        <v>9333</v>
      </c>
      <c r="R3821" t="s">
        <v>26</v>
      </c>
      <c r="S3821" t="s">
        <v>27</v>
      </c>
    </row>
    <row r="3822" spans="1:19" x14ac:dyDescent="0.25">
      <c r="A3822" s="6">
        <v>20210708</v>
      </c>
      <c r="B3822" t="s">
        <v>768</v>
      </c>
      <c r="C3822" t="s">
        <v>3682</v>
      </c>
      <c r="D3822" t="s">
        <v>8073</v>
      </c>
      <c r="E3822" t="s">
        <v>101</v>
      </c>
      <c r="F3822" t="s">
        <v>24</v>
      </c>
      <c r="G3822" t="s">
        <v>477</v>
      </c>
      <c r="H3822">
        <v>0</v>
      </c>
      <c r="I3822">
        <v>0</v>
      </c>
      <c r="J3822" t="s">
        <v>472</v>
      </c>
      <c r="K3822" t="s">
        <v>8098</v>
      </c>
      <c r="L3822" t="s">
        <v>8099</v>
      </c>
      <c r="M38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2" t="s">
        <v>545</v>
      </c>
      <c r="O3822" s="4">
        <v>-11160</v>
      </c>
      <c r="P3822" s="4">
        <f>IF(Table_GL_DATA_QUERY[[#This Row],[TRANSAMT]]&gt;0,Table_GL_DATA_QUERY[[#This Row],[TRANSAMT]],0)</f>
        <v>0</v>
      </c>
      <c r="Q3822" s="4">
        <f>-IF(Table_GL_DATA_QUERY[[#This Row],[TRANSAMT]]&lt;0,Table_GL_DATA_QUERY[[#This Row],[TRANSAMT]],0)</f>
        <v>11160</v>
      </c>
      <c r="R3822" t="s">
        <v>26</v>
      </c>
      <c r="S3822" t="s">
        <v>27</v>
      </c>
    </row>
    <row r="3823" spans="1:19" x14ac:dyDescent="0.25">
      <c r="A3823" s="6">
        <v>20210708</v>
      </c>
      <c r="B3823" t="s">
        <v>768</v>
      </c>
      <c r="C3823" t="s">
        <v>3682</v>
      </c>
      <c r="D3823" t="s">
        <v>8073</v>
      </c>
      <c r="E3823" t="s">
        <v>103</v>
      </c>
      <c r="F3823" t="s">
        <v>24</v>
      </c>
      <c r="G3823" t="s">
        <v>477</v>
      </c>
      <c r="H3823">
        <v>0</v>
      </c>
      <c r="I3823">
        <v>0</v>
      </c>
      <c r="J3823" t="s">
        <v>472</v>
      </c>
      <c r="K3823" t="s">
        <v>8100</v>
      </c>
      <c r="L3823" t="s">
        <v>8101</v>
      </c>
      <c r="M38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3" t="s">
        <v>479</v>
      </c>
      <c r="O3823" s="4">
        <v>-13664</v>
      </c>
      <c r="P3823" s="4">
        <f>IF(Table_GL_DATA_QUERY[[#This Row],[TRANSAMT]]&gt;0,Table_GL_DATA_QUERY[[#This Row],[TRANSAMT]],0)</f>
        <v>0</v>
      </c>
      <c r="Q3823" s="4">
        <f>-IF(Table_GL_DATA_QUERY[[#This Row],[TRANSAMT]]&lt;0,Table_GL_DATA_QUERY[[#This Row],[TRANSAMT]],0)</f>
        <v>13664</v>
      </c>
      <c r="R3823" t="s">
        <v>26</v>
      </c>
      <c r="S3823" t="s">
        <v>27</v>
      </c>
    </row>
    <row r="3824" spans="1:19" x14ac:dyDescent="0.25">
      <c r="A3824" s="6">
        <v>20210708</v>
      </c>
      <c r="B3824" t="s">
        <v>768</v>
      </c>
      <c r="C3824" t="s">
        <v>3682</v>
      </c>
      <c r="D3824" t="s">
        <v>8073</v>
      </c>
      <c r="E3824" t="s">
        <v>104</v>
      </c>
      <c r="F3824" t="s">
        <v>24</v>
      </c>
      <c r="G3824" t="s">
        <v>477</v>
      </c>
      <c r="H3824">
        <v>0</v>
      </c>
      <c r="I3824">
        <v>0</v>
      </c>
      <c r="J3824" t="s">
        <v>472</v>
      </c>
      <c r="K3824" t="s">
        <v>8102</v>
      </c>
      <c r="L3824" t="s">
        <v>8103</v>
      </c>
      <c r="M38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4" t="s">
        <v>8104</v>
      </c>
      <c r="O3824" s="4">
        <v>-13950</v>
      </c>
      <c r="P3824" s="4">
        <f>IF(Table_GL_DATA_QUERY[[#This Row],[TRANSAMT]]&gt;0,Table_GL_DATA_QUERY[[#This Row],[TRANSAMT]],0)</f>
        <v>0</v>
      </c>
      <c r="Q3824" s="4">
        <f>-IF(Table_GL_DATA_QUERY[[#This Row],[TRANSAMT]]&lt;0,Table_GL_DATA_QUERY[[#This Row],[TRANSAMT]],0)</f>
        <v>13950</v>
      </c>
      <c r="R3824" t="s">
        <v>26</v>
      </c>
      <c r="S3824" t="s">
        <v>27</v>
      </c>
    </row>
    <row r="3825" spans="1:19" x14ac:dyDescent="0.25">
      <c r="A3825" s="6">
        <v>20210708</v>
      </c>
      <c r="B3825" t="s">
        <v>768</v>
      </c>
      <c r="C3825" t="s">
        <v>3682</v>
      </c>
      <c r="D3825" t="s">
        <v>8073</v>
      </c>
      <c r="E3825" t="s">
        <v>106</v>
      </c>
      <c r="F3825" t="s">
        <v>24</v>
      </c>
      <c r="G3825" t="s">
        <v>477</v>
      </c>
      <c r="H3825">
        <v>0</v>
      </c>
      <c r="I3825">
        <v>0</v>
      </c>
      <c r="J3825" t="s">
        <v>472</v>
      </c>
      <c r="K3825" t="s">
        <v>8105</v>
      </c>
      <c r="L3825" t="s">
        <v>8106</v>
      </c>
      <c r="M38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5" t="s">
        <v>650</v>
      </c>
      <c r="O3825" s="4">
        <v>-14500</v>
      </c>
      <c r="P3825" s="4">
        <f>IF(Table_GL_DATA_QUERY[[#This Row],[TRANSAMT]]&gt;0,Table_GL_DATA_QUERY[[#This Row],[TRANSAMT]],0)</f>
        <v>0</v>
      </c>
      <c r="Q3825" s="4">
        <f>-IF(Table_GL_DATA_QUERY[[#This Row],[TRANSAMT]]&lt;0,Table_GL_DATA_QUERY[[#This Row],[TRANSAMT]],0)</f>
        <v>14500</v>
      </c>
      <c r="R3825" t="s">
        <v>26</v>
      </c>
      <c r="S3825" t="s">
        <v>27</v>
      </c>
    </row>
    <row r="3826" spans="1:19" x14ac:dyDescent="0.25">
      <c r="A3826" s="6">
        <v>20210708</v>
      </c>
      <c r="B3826" t="s">
        <v>768</v>
      </c>
      <c r="C3826" t="s">
        <v>3682</v>
      </c>
      <c r="D3826" t="s">
        <v>8073</v>
      </c>
      <c r="E3826" t="s">
        <v>107</v>
      </c>
      <c r="F3826" t="s">
        <v>24</v>
      </c>
      <c r="G3826" t="s">
        <v>477</v>
      </c>
      <c r="H3826">
        <v>0</v>
      </c>
      <c r="I3826">
        <v>0</v>
      </c>
      <c r="J3826" t="s">
        <v>472</v>
      </c>
      <c r="K3826" t="s">
        <v>8107</v>
      </c>
      <c r="L3826" t="s">
        <v>8108</v>
      </c>
      <c r="M38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6" t="s">
        <v>837</v>
      </c>
      <c r="O3826" s="4">
        <v>-16332</v>
      </c>
      <c r="P3826" s="4">
        <f>IF(Table_GL_DATA_QUERY[[#This Row],[TRANSAMT]]&gt;0,Table_GL_DATA_QUERY[[#This Row],[TRANSAMT]],0)</f>
        <v>0</v>
      </c>
      <c r="Q3826" s="4">
        <f>-IF(Table_GL_DATA_QUERY[[#This Row],[TRANSAMT]]&lt;0,Table_GL_DATA_QUERY[[#This Row],[TRANSAMT]],0)</f>
        <v>16332</v>
      </c>
      <c r="R3826" t="s">
        <v>26</v>
      </c>
      <c r="S3826" t="s">
        <v>27</v>
      </c>
    </row>
    <row r="3827" spans="1:19" x14ac:dyDescent="0.25">
      <c r="A3827" s="6">
        <v>20210708</v>
      </c>
      <c r="B3827" t="s">
        <v>768</v>
      </c>
      <c r="C3827" t="s">
        <v>3682</v>
      </c>
      <c r="D3827" t="s">
        <v>8073</v>
      </c>
      <c r="E3827" t="s">
        <v>109</v>
      </c>
      <c r="F3827" t="s">
        <v>24</v>
      </c>
      <c r="G3827" t="s">
        <v>477</v>
      </c>
      <c r="H3827">
        <v>0</v>
      </c>
      <c r="I3827">
        <v>0</v>
      </c>
      <c r="J3827" t="s">
        <v>472</v>
      </c>
      <c r="K3827" t="s">
        <v>8109</v>
      </c>
      <c r="L3827" t="s">
        <v>8110</v>
      </c>
      <c r="M38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7" t="s">
        <v>840</v>
      </c>
      <c r="O3827" s="4">
        <v>-17700</v>
      </c>
      <c r="P3827" s="4">
        <f>IF(Table_GL_DATA_QUERY[[#This Row],[TRANSAMT]]&gt;0,Table_GL_DATA_QUERY[[#This Row],[TRANSAMT]],0)</f>
        <v>0</v>
      </c>
      <c r="Q3827" s="4">
        <f>-IF(Table_GL_DATA_QUERY[[#This Row],[TRANSAMT]]&lt;0,Table_GL_DATA_QUERY[[#This Row],[TRANSAMT]],0)</f>
        <v>17700</v>
      </c>
      <c r="R3827" t="s">
        <v>26</v>
      </c>
      <c r="S3827" t="s">
        <v>27</v>
      </c>
    </row>
    <row r="3828" spans="1:19" x14ac:dyDescent="0.25">
      <c r="A3828" s="6">
        <v>20210708</v>
      </c>
      <c r="B3828" t="s">
        <v>768</v>
      </c>
      <c r="C3828" t="s">
        <v>3682</v>
      </c>
      <c r="D3828" t="s">
        <v>8073</v>
      </c>
      <c r="E3828" t="s">
        <v>193</v>
      </c>
      <c r="F3828" t="s">
        <v>24</v>
      </c>
      <c r="G3828" t="s">
        <v>477</v>
      </c>
      <c r="H3828">
        <v>0</v>
      </c>
      <c r="I3828">
        <v>0</v>
      </c>
      <c r="J3828" t="s">
        <v>472</v>
      </c>
      <c r="K3828" t="s">
        <v>8111</v>
      </c>
      <c r="L3828" t="s">
        <v>8112</v>
      </c>
      <c r="M38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8" t="s">
        <v>840</v>
      </c>
      <c r="O3828" s="4">
        <v>-17700</v>
      </c>
      <c r="P3828" s="4">
        <f>IF(Table_GL_DATA_QUERY[[#This Row],[TRANSAMT]]&gt;0,Table_GL_DATA_QUERY[[#This Row],[TRANSAMT]],0)</f>
        <v>0</v>
      </c>
      <c r="Q3828" s="4">
        <f>-IF(Table_GL_DATA_QUERY[[#This Row],[TRANSAMT]]&lt;0,Table_GL_DATA_QUERY[[#This Row],[TRANSAMT]],0)</f>
        <v>17700</v>
      </c>
      <c r="R3828" t="s">
        <v>26</v>
      </c>
      <c r="S3828" t="s">
        <v>27</v>
      </c>
    </row>
    <row r="3829" spans="1:19" x14ac:dyDescent="0.25">
      <c r="A3829" s="6">
        <v>20210708</v>
      </c>
      <c r="B3829" t="s">
        <v>768</v>
      </c>
      <c r="C3829" t="s">
        <v>3682</v>
      </c>
      <c r="D3829" t="s">
        <v>8073</v>
      </c>
      <c r="E3829" t="s">
        <v>196</v>
      </c>
      <c r="F3829" t="s">
        <v>24</v>
      </c>
      <c r="G3829" t="s">
        <v>477</v>
      </c>
      <c r="H3829">
        <v>0</v>
      </c>
      <c r="I3829">
        <v>0</v>
      </c>
      <c r="J3829" t="s">
        <v>472</v>
      </c>
      <c r="K3829" t="s">
        <v>8113</v>
      </c>
      <c r="L3829" t="s">
        <v>8114</v>
      </c>
      <c r="M38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29" t="s">
        <v>8115</v>
      </c>
      <c r="O3829" s="4">
        <v>-19404</v>
      </c>
      <c r="P3829" s="4">
        <f>IF(Table_GL_DATA_QUERY[[#This Row],[TRANSAMT]]&gt;0,Table_GL_DATA_QUERY[[#This Row],[TRANSAMT]],0)</f>
        <v>0</v>
      </c>
      <c r="Q3829" s="4">
        <f>-IF(Table_GL_DATA_QUERY[[#This Row],[TRANSAMT]]&lt;0,Table_GL_DATA_QUERY[[#This Row],[TRANSAMT]],0)</f>
        <v>19404</v>
      </c>
      <c r="R3829" t="s">
        <v>26</v>
      </c>
      <c r="S3829" t="s">
        <v>27</v>
      </c>
    </row>
    <row r="3830" spans="1:19" x14ac:dyDescent="0.25">
      <c r="A3830" s="6">
        <v>20210708</v>
      </c>
      <c r="B3830" t="s">
        <v>768</v>
      </c>
      <c r="C3830" t="s">
        <v>3682</v>
      </c>
      <c r="D3830" t="s">
        <v>8073</v>
      </c>
      <c r="E3830" t="s">
        <v>197</v>
      </c>
      <c r="F3830" t="s">
        <v>24</v>
      </c>
      <c r="G3830" t="s">
        <v>477</v>
      </c>
      <c r="H3830">
        <v>0</v>
      </c>
      <c r="I3830">
        <v>0</v>
      </c>
      <c r="J3830" t="s">
        <v>472</v>
      </c>
      <c r="K3830" t="s">
        <v>8116</v>
      </c>
      <c r="L3830" t="s">
        <v>8117</v>
      </c>
      <c r="M38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0" t="s">
        <v>854</v>
      </c>
      <c r="O3830" s="4">
        <v>-23208</v>
      </c>
      <c r="P3830" s="4">
        <f>IF(Table_GL_DATA_QUERY[[#This Row],[TRANSAMT]]&gt;0,Table_GL_DATA_QUERY[[#This Row],[TRANSAMT]],0)</f>
        <v>0</v>
      </c>
      <c r="Q3830" s="4">
        <f>-IF(Table_GL_DATA_QUERY[[#This Row],[TRANSAMT]]&lt;0,Table_GL_DATA_QUERY[[#This Row],[TRANSAMT]],0)</f>
        <v>23208</v>
      </c>
      <c r="R3830" t="s">
        <v>26</v>
      </c>
      <c r="S3830" t="s">
        <v>27</v>
      </c>
    </row>
    <row r="3831" spans="1:19" x14ac:dyDescent="0.25">
      <c r="A3831" s="6">
        <v>20210708</v>
      </c>
      <c r="B3831" t="s">
        <v>768</v>
      </c>
      <c r="C3831" t="s">
        <v>3682</v>
      </c>
      <c r="D3831" t="s">
        <v>8073</v>
      </c>
      <c r="E3831" t="s">
        <v>198</v>
      </c>
      <c r="F3831" t="s">
        <v>24</v>
      </c>
      <c r="G3831" t="s">
        <v>477</v>
      </c>
      <c r="H3831">
        <v>0</v>
      </c>
      <c r="I3831">
        <v>0</v>
      </c>
      <c r="J3831" t="s">
        <v>472</v>
      </c>
      <c r="K3831" t="s">
        <v>8118</v>
      </c>
      <c r="L3831" t="s">
        <v>8119</v>
      </c>
      <c r="M38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1" t="s">
        <v>481</v>
      </c>
      <c r="O3831" s="4">
        <v>-52729</v>
      </c>
      <c r="P3831" s="4">
        <f>IF(Table_GL_DATA_QUERY[[#This Row],[TRANSAMT]]&gt;0,Table_GL_DATA_QUERY[[#This Row],[TRANSAMT]],0)</f>
        <v>0</v>
      </c>
      <c r="Q3831" s="4">
        <f>-IF(Table_GL_DATA_QUERY[[#This Row],[TRANSAMT]]&lt;0,Table_GL_DATA_QUERY[[#This Row],[TRANSAMT]],0)</f>
        <v>52729</v>
      </c>
      <c r="R3831" t="s">
        <v>26</v>
      </c>
      <c r="S3831" t="s">
        <v>27</v>
      </c>
    </row>
    <row r="3832" spans="1:19" x14ac:dyDescent="0.25">
      <c r="A3832" s="6">
        <v>20210708</v>
      </c>
      <c r="B3832" t="s">
        <v>768</v>
      </c>
      <c r="C3832" t="s">
        <v>3682</v>
      </c>
      <c r="D3832" t="s">
        <v>8073</v>
      </c>
      <c r="E3832" t="s">
        <v>110</v>
      </c>
      <c r="F3832" t="s">
        <v>24</v>
      </c>
      <c r="G3832" t="s">
        <v>477</v>
      </c>
      <c r="H3832">
        <v>0</v>
      </c>
      <c r="I3832">
        <v>0</v>
      </c>
      <c r="J3832" t="s">
        <v>472</v>
      </c>
      <c r="K3832" t="s">
        <v>8120</v>
      </c>
      <c r="L3832" t="s">
        <v>8121</v>
      </c>
      <c r="M38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2" t="s">
        <v>8122</v>
      </c>
      <c r="O3832" s="4">
        <v>-62700</v>
      </c>
      <c r="P3832" s="4">
        <f>IF(Table_GL_DATA_QUERY[[#This Row],[TRANSAMT]]&gt;0,Table_GL_DATA_QUERY[[#This Row],[TRANSAMT]],0)</f>
        <v>0</v>
      </c>
      <c r="Q3832" s="4">
        <f>-IF(Table_GL_DATA_QUERY[[#This Row],[TRANSAMT]]&lt;0,Table_GL_DATA_QUERY[[#This Row],[TRANSAMT]],0)</f>
        <v>62700</v>
      </c>
      <c r="R3832" t="s">
        <v>26</v>
      </c>
      <c r="S3832" t="s">
        <v>27</v>
      </c>
    </row>
    <row r="3833" spans="1:19" x14ac:dyDescent="0.25">
      <c r="A3833" s="6">
        <v>20210708</v>
      </c>
      <c r="B3833" t="s">
        <v>768</v>
      </c>
      <c r="C3833" t="s">
        <v>3682</v>
      </c>
      <c r="D3833" t="s">
        <v>8073</v>
      </c>
      <c r="E3833" t="s">
        <v>111</v>
      </c>
      <c r="F3833" t="s">
        <v>52</v>
      </c>
      <c r="G3833" t="s">
        <v>477</v>
      </c>
      <c r="H3833">
        <v>0</v>
      </c>
      <c r="I3833">
        <v>0</v>
      </c>
      <c r="J3833" t="s">
        <v>472</v>
      </c>
      <c r="K3833" t="s">
        <v>5052</v>
      </c>
      <c r="L3833" t="s">
        <v>5053</v>
      </c>
      <c r="M38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3" t="s">
        <v>1627</v>
      </c>
      <c r="O3833" s="4">
        <v>-60524</v>
      </c>
      <c r="P3833" s="4">
        <f>IF(Table_GL_DATA_QUERY[[#This Row],[TRANSAMT]]&gt;0,Table_GL_DATA_QUERY[[#This Row],[TRANSAMT]],0)</f>
        <v>0</v>
      </c>
      <c r="Q3833" s="4">
        <f>-IF(Table_GL_DATA_QUERY[[#This Row],[TRANSAMT]]&lt;0,Table_GL_DATA_QUERY[[#This Row],[TRANSAMT]],0)</f>
        <v>60524</v>
      </c>
      <c r="R3833" t="s">
        <v>26</v>
      </c>
      <c r="S3833" t="s">
        <v>27</v>
      </c>
    </row>
    <row r="3834" spans="1:19" x14ac:dyDescent="0.25">
      <c r="A3834" s="6">
        <v>20210708</v>
      </c>
      <c r="B3834" t="s">
        <v>768</v>
      </c>
      <c r="C3834" t="s">
        <v>3682</v>
      </c>
      <c r="D3834" t="s">
        <v>8858</v>
      </c>
      <c r="E3834" t="s">
        <v>23</v>
      </c>
      <c r="F3834" t="s">
        <v>24</v>
      </c>
      <c r="G3834" t="s">
        <v>477</v>
      </c>
      <c r="H3834">
        <v>0</v>
      </c>
      <c r="I3834">
        <v>0</v>
      </c>
      <c r="J3834" t="s">
        <v>472</v>
      </c>
      <c r="K3834" t="s">
        <v>8859</v>
      </c>
      <c r="L3834" t="s">
        <v>8860</v>
      </c>
      <c r="M38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4" t="s">
        <v>3000</v>
      </c>
      <c r="O3834" s="4">
        <v>-805590</v>
      </c>
      <c r="P3834" s="4">
        <f>IF(Table_GL_DATA_QUERY[[#This Row],[TRANSAMT]]&gt;0,Table_GL_DATA_QUERY[[#This Row],[TRANSAMT]],0)</f>
        <v>0</v>
      </c>
      <c r="Q3834" s="4">
        <f>-IF(Table_GL_DATA_QUERY[[#This Row],[TRANSAMT]]&lt;0,Table_GL_DATA_QUERY[[#This Row],[TRANSAMT]],0)</f>
        <v>805590</v>
      </c>
      <c r="R3834" t="s">
        <v>26</v>
      </c>
      <c r="S3834" t="s">
        <v>456</v>
      </c>
    </row>
    <row r="3835" spans="1:19" x14ac:dyDescent="0.25">
      <c r="A3835" s="6">
        <v>20210708</v>
      </c>
      <c r="B3835" t="s">
        <v>768</v>
      </c>
      <c r="C3835" t="s">
        <v>3682</v>
      </c>
      <c r="D3835" t="s">
        <v>8858</v>
      </c>
      <c r="E3835" t="s">
        <v>59</v>
      </c>
      <c r="F3835" t="s">
        <v>24</v>
      </c>
      <c r="G3835" t="s">
        <v>477</v>
      </c>
      <c r="H3835">
        <v>0</v>
      </c>
      <c r="I3835">
        <v>0</v>
      </c>
      <c r="J3835" t="s">
        <v>472</v>
      </c>
      <c r="K3835" t="s">
        <v>8861</v>
      </c>
      <c r="L3835" t="s">
        <v>8862</v>
      </c>
      <c r="M38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5" t="s">
        <v>478</v>
      </c>
      <c r="O3835" s="4">
        <v>-879308</v>
      </c>
      <c r="P3835" s="4">
        <f>IF(Table_GL_DATA_QUERY[[#This Row],[TRANSAMT]]&gt;0,Table_GL_DATA_QUERY[[#This Row],[TRANSAMT]],0)</f>
        <v>0</v>
      </c>
      <c r="Q3835" s="4">
        <f>-IF(Table_GL_DATA_QUERY[[#This Row],[TRANSAMT]]&lt;0,Table_GL_DATA_QUERY[[#This Row],[TRANSAMT]],0)</f>
        <v>879308</v>
      </c>
      <c r="R3835" t="s">
        <v>26</v>
      </c>
      <c r="S3835" t="s">
        <v>27</v>
      </c>
    </row>
    <row r="3836" spans="1:19" x14ac:dyDescent="0.25">
      <c r="A3836" s="6">
        <v>20210708</v>
      </c>
      <c r="B3836" t="s">
        <v>768</v>
      </c>
      <c r="C3836" t="s">
        <v>3682</v>
      </c>
      <c r="D3836" t="s">
        <v>8858</v>
      </c>
      <c r="E3836" t="s">
        <v>149</v>
      </c>
      <c r="F3836" t="s">
        <v>24</v>
      </c>
      <c r="G3836" t="s">
        <v>477</v>
      </c>
      <c r="H3836">
        <v>0</v>
      </c>
      <c r="I3836">
        <v>0</v>
      </c>
      <c r="J3836" t="s">
        <v>472</v>
      </c>
      <c r="K3836" t="s">
        <v>8863</v>
      </c>
      <c r="L3836" t="s">
        <v>8864</v>
      </c>
      <c r="M38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6" t="s">
        <v>497</v>
      </c>
      <c r="O3836" s="4">
        <v>-70443</v>
      </c>
      <c r="P3836" s="4">
        <f>IF(Table_GL_DATA_QUERY[[#This Row],[TRANSAMT]]&gt;0,Table_GL_DATA_QUERY[[#This Row],[TRANSAMT]],0)</f>
        <v>0</v>
      </c>
      <c r="Q3836" s="4">
        <f>-IF(Table_GL_DATA_QUERY[[#This Row],[TRANSAMT]]&lt;0,Table_GL_DATA_QUERY[[#This Row],[TRANSAMT]],0)</f>
        <v>70443</v>
      </c>
      <c r="R3836" t="s">
        <v>26</v>
      </c>
      <c r="S3836" t="s">
        <v>27</v>
      </c>
    </row>
    <row r="3837" spans="1:19" x14ac:dyDescent="0.25">
      <c r="A3837" s="6">
        <v>20210708</v>
      </c>
      <c r="B3837" t="s">
        <v>768</v>
      </c>
      <c r="C3837" t="s">
        <v>3682</v>
      </c>
      <c r="D3837" t="s">
        <v>8858</v>
      </c>
      <c r="E3837" t="s">
        <v>126</v>
      </c>
      <c r="F3837" t="s">
        <v>24</v>
      </c>
      <c r="G3837" t="s">
        <v>477</v>
      </c>
      <c r="H3837">
        <v>0</v>
      </c>
      <c r="I3837">
        <v>0</v>
      </c>
      <c r="J3837" t="s">
        <v>472</v>
      </c>
      <c r="K3837" t="s">
        <v>8863</v>
      </c>
      <c r="L3837" t="s">
        <v>8864</v>
      </c>
      <c r="M38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7" t="s">
        <v>494</v>
      </c>
      <c r="O3837" s="4">
        <v>-70443</v>
      </c>
      <c r="P3837" s="4">
        <f>IF(Table_GL_DATA_QUERY[[#This Row],[TRANSAMT]]&gt;0,Table_GL_DATA_QUERY[[#This Row],[TRANSAMT]],0)</f>
        <v>0</v>
      </c>
      <c r="Q3837" s="4">
        <f>-IF(Table_GL_DATA_QUERY[[#This Row],[TRANSAMT]]&lt;0,Table_GL_DATA_QUERY[[#This Row],[TRANSAMT]],0)</f>
        <v>70443</v>
      </c>
      <c r="R3837" t="s">
        <v>26</v>
      </c>
      <c r="S3837" t="s">
        <v>27</v>
      </c>
    </row>
    <row r="3838" spans="1:19" x14ac:dyDescent="0.25">
      <c r="A3838" s="6">
        <v>20210708</v>
      </c>
      <c r="B3838" t="s">
        <v>768</v>
      </c>
      <c r="C3838" t="s">
        <v>3682</v>
      </c>
      <c r="D3838" t="s">
        <v>8858</v>
      </c>
      <c r="E3838" t="s">
        <v>127</v>
      </c>
      <c r="F3838" t="s">
        <v>24</v>
      </c>
      <c r="G3838" t="s">
        <v>477</v>
      </c>
      <c r="H3838">
        <v>0</v>
      </c>
      <c r="I3838">
        <v>0</v>
      </c>
      <c r="J3838" t="s">
        <v>472</v>
      </c>
      <c r="K3838" t="s">
        <v>8863</v>
      </c>
      <c r="L3838" t="s">
        <v>8864</v>
      </c>
      <c r="M38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8" t="s">
        <v>523</v>
      </c>
      <c r="O3838" s="4">
        <v>-70443</v>
      </c>
      <c r="P3838" s="4">
        <f>IF(Table_GL_DATA_QUERY[[#This Row],[TRANSAMT]]&gt;0,Table_GL_DATA_QUERY[[#This Row],[TRANSAMT]],0)</f>
        <v>0</v>
      </c>
      <c r="Q3838" s="4">
        <f>-IF(Table_GL_DATA_QUERY[[#This Row],[TRANSAMT]]&lt;0,Table_GL_DATA_QUERY[[#This Row],[TRANSAMT]],0)</f>
        <v>70443</v>
      </c>
      <c r="R3838" t="s">
        <v>26</v>
      </c>
      <c r="S3838" t="s">
        <v>27</v>
      </c>
    </row>
    <row r="3839" spans="1:19" x14ac:dyDescent="0.25">
      <c r="A3839" s="6">
        <v>20210708</v>
      </c>
      <c r="B3839" t="s">
        <v>768</v>
      </c>
      <c r="C3839" t="s">
        <v>3682</v>
      </c>
      <c r="D3839" t="s">
        <v>8858</v>
      </c>
      <c r="E3839" t="s">
        <v>56</v>
      </c>
      <c r="F3839" t="s">
        <v>150</v>
      </c>
      <c r="G3839" t="s">
        <v>477</v>
      </c>
      <c r="H3839">
        <v>0</v>
      </c>
      <c r="I3839">
        <v>0</v>
      </c>
      <c r="J3839" t="s">
        <v>472</v>
      </c>
      <c r="K3839" t="s">
        <v>8863</v>
      </c>
      <c r="L3839" t="s">
        <v>8864</v>
      </c>
      <c r="M38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39" t="s">
        <v>602</v>
      </c>
      <c r="O3839" s="4">
        <v>-63574</v>
      </c>
      <c r="P3839" s="4">
        <f>IF(Table_GL_DATA_QUERY[[#This Row],[TRANSAMT]]&gt;0,Table_GL_DATA_QUERY[[#This Row],[TRANSAMT]],0)</f>
        <v>0</v>
      </c>
      <c r="Q3839" s="4">
        <f>-IF(Table_GL_DATA_QUERY[[#This Row],[TRANSAMT]]&lt;0,Table_GL_DATA_QUERY[[#This Row],[TRANSAMT]],0)</f>
        <v>63574</v>
      </c>
      <c r="R3839" t="s">
        <v>26</v>
      </c>
      <c r="S3839" t="s">
        <v>27</v>
      </c>
    </row>
    <row r="3840" spans="1:19" x14ac:dyDescent="0.25">
      <c r="A3840" s="6">
        <v>20210708</v>
      </c>
      <c r="B3840" t="s">
        <v>768</v>
      </c>
      <c r="C3840" t="s">
        <v>3682</v>
      </c>
      <c r="D3840" t="s">
        <v>8858</v>
      </c>
      <c r="E3840" t="s">
        <v>128</v>
      </c>
      <c r="F3840" t="s">
        <v>24</v>
      </c>
      <c r="G3840" t="s">
        <v>477</v>
      </c>
      <c r="H3840">
        <v>0</v>
      </c>
      <c r="I3840">
        <v>0</v>
      </c>
      <c r="J3840" t="s">
        <v>472</v>
      </c>
      <c r="K3840" t="s">
        <v>8863</v>
      </c>
      <c r="L3840" t="s">
        <v>8864</v>
      </c>
      <c r="M38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0" t="s">
        <v>524</v>
      </c>
      <c r="O3840" s="4">
        <v>-276922</v>
      </c>
      <c r="P3840" s="4">
        <f>IF(Table_GL_DATA_QUERY[[#This Row],[TRANSAMT]]&gt;0,Table_GL_DATA_QUERY[[#This Row],[TRANSAMT]],0)</f>
        <v>0</v>
      </c>
      <c r="Q3840" s="4">
        <f>-IF(Table_GL_DATA_QUERY[[#This Row],[TRANSAMT]]&lt;0,Table_GL_DATA_QUERY[[#This Row],[TRANSAMT]],0)</f>
        <v>276922</v>
      </c>
      <c r="R3840" t="s">
        <v>26</v>
      </c>
      <c r="S3840" t="s">
        <v>27</v>
      </c>
    </row>
    <row r="3841" spans="1:19" x14ac:dyDescent="0.25">
      <c r="A3841" s="6">
        <v>20210708</v>
      </c>
      <c r="B3841" t="s">
        <v>768</v>
      </c>
      <c r="C3841" t="s">
        <v>3682</v>
      </c>
      <c r="D3841" t="s">
        <v>8858</v>
      </c>
      <c r="E3841" t="s">
        <v>97</v>
      </c>
      <c r="F3841" t="s">
        <v>24</v>
      </c>
      <c r="G3841" t="s">
        <v>477</v>
      </c>
      <c r="H3841">
        <v>0</v>
      </c>
      <c r="I3841">
        <v>0</v>
      </c>
      <c r="J3841" t="s">
        <v>472</v>
      </c>
      <c r="K3841" t="s">
        <v>8865</v>
      </c>
      <c r="L3841" t="s">
        <v>8866</v>
      </c>
      <c r="M38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1" t="s">
        <v>566</v>
      </c>
      <c r="O3841" s="4">
        <v>-189661</v>
      </c>
      <c r="P3841" s="4">
        <f>IF(Table_GL_DATA_QUERY[[#This Row],[TRANSAMT]]&gt;0,Table_GL_DATA_QUERY[[#This Row],[TRANSAMT]],0)</f>
        <v>0</v>
      </c>
      <c r="Q3841" s="4">
        <f>-IF(Table_GL_DATA_QUERY[[#This Row],[TRANSAMT]]&lt;0,Table_GL_DATA_QUERY[[#This Row],[TRANSAMT]],0)</f>
        <v>189661</v>
      </c>
      <c r="R3841" t="s">
        <v>26</v>
      </c>
      <c r="S3841" t="s">
        <v>27</v>
      </c>
    </row>
    <row r="3842" spans="1:19" x14ac:dyDescent="0.25">
      <c r="A3842" s="6">
        <v>20210708</v>
      </c>
      <c r="B3842" t="s">
        <v>768</v>
      </c>
      <c r="C3842" t="s">
        <v>3682</v>
      </c>
      <c r="D3842" t="s">
        <v>8858</v>
      </c>
      <c r="E3842" t="s">
        <v>99</v>
      </c>
      <c r="F3842" t="s">
        <v>24</v>
      </c>
      <c r="G3842" t="s">
        <v>477</v>
      </c>
      <c r="H3842">
        <v>0</v>
      </c>
      <c r="I3842">
        <v>0</v>
      </c>
      <c r="J3842" t="s">
        <v>472</v>
      </c>
      <c r="K3842" t="s">
        <v>8867</v>
      </c>
      <c r="L3842" t="s">
        <v>8868</v>
      </c>
      <c r="M38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2" t="s">
        <v>582</v>
      </c>
      <c r="O3842" s="4">
        <v>-18060</v>
      </c>
      <c r="P3842" s="4">
        <f>IF(Table_GL_DATA_QUERY[[#This Row],[TRANSAMT]]&gt;0,Table_GL_DATA_QUERY[[#This Row],[TRANSAMT]],0)</f>
        <v>0</v>
      </c>
      <c r="Q3842" s="4">
        <f>-IF(Table_GL_DATA_QUERY[[#This Row],[TRANSAMT]]&lt;0,Table_GL_DATA_QUERY[[#This Row],[TRANSAMT]],0)</f>
        <v>18060</v>
      </c>
      <c r="R3842" t="s">
        <v>26</v>
      </c>
      <c r="S3842" t="s">
        <v>27</v>
      </c>
    </row>
    <row r="3843" spans="1:19" x14ac:dyDescent="0.25">
      <c r="A3843" s="6">
        <v>20210708</v>
      </c>
      <c r="B3843" t="s">
        <v>768</v>
      </c>
      <c r="C3843" t="s">
        <v>3682</v>
      </c>
      <c r="D3843" t="s">
        <v>8858</v>
      </c>
      <c r="E3843" t="s">
        <v>100</v>
      </c>
      <c r="F3843" t="s">
        <v>24</v>
      </c>
      <c r="G3843" t="s">
        <v>477</v>
      </c>
      <c r="H3843">
        <v>0</v>
      </c>
      <c r="I3843">
        <v>0</v>
      </c>
      <c r="J3843" t="s">
        <v>472</v>
      </c>
      <c r="K3843" t="s">
        <v>8867</v>
      </c>
      <c r="L3843" t="s">
        <v>8868</v>
      </c>
      <c r="M38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3" t="s">
        <v>583</v>
      </c>
      <c r="O3843" s="4">
        <v>-18060</v>
      </c>
      <c r="P3843" s="4">
        <f>IF(Table_GL_DATA_QUERY[[#This Row],[TRANSAMT]]&gt;0,Table_GL_DATA_QUERY[[#This Row],[TRANSAMT]],0)</f>
        <v>0</v>
      </c>
      <c r="Q3843" s="4">
        <f>-IF(Table_GL_DATA_QUERY[[#This Row],[TRANSAMT]]&lt;0,Table_GL_DATA_QUERY[[#This Row],[TRANSAMT]],0)</f>
        <v>18060</v>
      </c>
      <c r="R3843" t="s">
        <v>26</v>
      </c>
      <c r="S3843" t="s">
        <v>27</v>
      </c>
    </row>
    <row r="3844" spans="1:19" x14ac:dyDescent="0.25">
      <c r="A3844" s="6">
        <v>20210708</v>
      </c>
      <c r="B3844" t="s">
        <v>768</v>
      </c>
      <c r="C3844" t="s">
        <v>3682</v>
      </c>
      <c r="D3844" t="s">
        <v>8858</v>
      </c>
      <c r="E3844" t="s">
        <v>101</v>
      </c>
      <c r="F3844" t="s">
        <v>24</v>
      </c>
      <c r="G3844" t="s">
        <v>477</v>
      </c>
      <c r="H3844">
        <v>0</v>
      </c>
      <c r="I3844">
        <v>0</v>
      </c>
      <c r="J3844" t="s">
        <v>472</v>
      </c>
      <c r="K3844" t="s">
        <v>8867</v>
      </c>
      <c r="L3844" t="s">
        <v>8868</v>
      </c>
      <c r="M38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4" t="s">
        <v>584</v>
      </c>
      <c r="O3844" s="4">
        <v>-18060</v>
      </c>
      <c r="P3844" s="4">
        <f>IF(Table_GL_DATA_QUERY[[#This Row],[TRANSAMT]]&gt;0,Table_GL_DATA_QUERY[[#This Row],[TRANSAMT]],0)</f>
        <v>0</v>
      </c>
      <c r="Q3844" s="4">
        <f>-IF(Table_GL_DATA_QUERY[[#This Row],[TRANSAMT]]&lt;0,Table_GL_DATA_QUERY[[#This Row],[TRANSAMT]],0)</f>
        <v>18060</v>
      </c>
      <c r="R3844" t="s">
        <v>26</v>
      </c>
      <c r="S3844" t="s">
        <v>27</v>
      </c>
    </row>
    <row r="3845" spans="1:19" x14ac:dyDescent="0.25">
      <c r="A3845" s="6">
        <v>20210708</v>
      </c>
      <c r="B3845" t="s">
        <v>768</v>
      </c>
      <c r="C3845" t="s">
        <v>3682</v>
      </c>
      <c r="D3845" t="s">
        <v>8858</v>
      </c>
      <c r="E3845" t="s">
        <v>103</v>
      </c>
      <c r="F3845" t="s">
        <v>24</v>
      </c>
      <c r="G3845" t="s">
        <v>477</v>
      </c>
      <c r="H3845">
        <v>0</v>
      </c>
      <c r="I3845">
        <v>0</v>
      </c>
      <c r="J3845" t="s">
        <v>472</v>
      </c>
      <c r="K3845" t="s">
        <v>8869</v>
      </c>
      <c r="L3845" t="s">
        <v>8870</v>
      </c>
      <c r="M38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5" t="s">
        <v>1145</v>
      </c>
      <c r="O3845" s="4">
        <v>-204336</v>
      </c>
      <c r="P3845" s="4">
        <f>IF(Table_GL_DATA_QUERY[[#This Row],[TRANSAMT]]&gt;0,Table_GL_DATA_QUERY[[#This Row],[TRANSAMT]],0)</f>
        <v>0</v>
      </c>
      <c r="Q3845" s="4">
        <f>-IF(Table_GL_DATA_QUERY[[#This Row],[TRANSAMT]]&lt;0,Table_GL_DATA_QUERY[[#This Row],[TRANSAMT]],0)</f>
        <v>204336</v>
      </c>
      <c r="R3845" t="s">
        <v>26</v>
      </c>
      <c r="S3845" t="s">
        <v>27</v>
      </c>
    </row>
    <row r="3846" spans="1:19" x14ac:dyDescent="0.25">
      <c r="A3846" s="6">
        <v>20210708</v>
      </c>
      <c r="B3846" t="s">
        <v>768</v>
      </c>
      <c r="C3846" t="s">
        <v>3682</v>
      </c>
      <c r="D3846" t="s">
        <v>8858</v>
      </c>
      <c r="E3846" t="s">
        <v>104</v>
      </c>
      <c r="F3846" t="s">
        <v>24</v>
      </c>
      <c r="G3846" t="s">
        <v>477</v>
      </c>
      <c r="H3846">
        <v>0</v>
      </c>
      <c r="I3846">
        <v>0</v>
      </c>
      <c r="J3846" t="s">
        <v>472</v>
      </c>
      <c r="K3846" t="s">
        <v>8871</v>
      </c>
      <c r="L3846" t="s">
        <v>8872</v>
      </c>
      <c r="M38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6" t="s">
        <v>498</v>
      </c>
      <c r="O3846" s="4">
        <v>-63866</v>
      </c>
      <c r="P3846" s="4">
        <f>IF(Table_GL_DATA_QUERY[[#This Row],[TRANSAMT]]&gt;0,Table_GL_DATA_QUERY[[#This Row],[TRANSAMT]],0)</f>
        <v>0</v>
      </c>
      <c r="Q3846" s="4">
        <f>-IF(Table_GL_DATA_QUERY[[#This Row],[TRANSAMT]]&lt;0,Table_GL_DATA_QUERY[[#This Row],[TRANSAMT]],0)</f>
        <v>63866</v>
      </c>
      <c r="R3846" t="s">
        <v>26</v>
      </c>
      <c r="S3846" t="s">
        <v>27</v>
      </c>
    </row>
    <row r="3847" spans="1:19" x14ac:dyDescent="0.25">
      <c r="A3847" s="6">
        <v>20210708</v>
      </c>
      <c r="B3847" t="s">
        <v>768</v>
      </c>
      <c r="C3847" t="s">
        <v>3682</v>
      </c>
      <c r="D3847" t="s">
        <v>8858</v>
      </c>
      <c r="E3847" t="s">
        <v>106</v>
      </c>
      <c r="F3847" t="s">
        <v>24</v>
      </c>
      <c r="G3847" t="s">
        <v>477</v>
      </c>
      <c r="H3847">
        <v>0</v>
      </c>
      <c r="I3847">
        <v>0</v>
      </c>
      <c r="J3847" t="s">
        <v>472</v>
      </c>
      <c r="K3847" t="s">
        <v>8873</v>
      </c>
      <c r="L3847" t="s">
        <v>8874</v>
      </c>
      <c r="M38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7" t="s">
        <v>623</v>
      </c>
      <c r="O3847" s="4">
        <v>-44795</v>
      </c>
      <c r="P3847" s="4">
        <f>IF(Table_GL_DATA_QUERY[[#This Row],[TRANSAMT]]&gt;0,Table_GL_DATA_QUERY[[#This Row],[TRANSAMT]],0)</f>
        <v>0</v>
      </c>
      <c r="Q3847" s="4">
        <f>-IF(Table_GL_DATA_QUERY[[#This Row],[TRANSAMT]]&lt;0,Table_GL_DATA_QUERY[[#This Row],[TRANSAMT]],0)</f>
        <v>44795</v>
      </c>
      <c r="R3847" t="s">
        <v>26</v>
      </c>
      <c r="S3847" t="s">
        <v>27</v>
      </c>
    </row>
    <row r="3848" spans="1:19" x14ac:dyDescent="0.25">
      <c r="A3848" s="6">
        <v>20210708</v>
      </c>
      <c r="B3848" t="s">
        <v>768</v>
      </c>
      <c r="C3848" t="s">
        <v>3682</v>
      </c>
      <c r="D3848" t="s">
        <v>8858</v>
      </c>
      <c r="E3848" t="s">
        <v>107</v>
      </c>
      <c r="F3848" t="s">
        <v>24</v>
      </c>
      <c r="G3848" t="s">
        <v>477</v>
      </c>
      <c r="H3848">
        <v>0</v>
      </c>
      <c r="I3848">
        <v>0</v>
      </c>
      <c r="J3848" t="s">
        <v>472</v>
      </c>
      <c r="K3848" t="s">
        <v>8873</v>
      </c>
      <c r="L3848" t="s">
        <v>8874</v>
      </c>
      <c r="M38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8" t="s">
        <v>624</v>
      </c>
      <c r="O3848" s="4">
        <v>-44795</v>
      </c>
      <c r="P3848" s="4">
        <f>IF(Table_GL_DATA_QUERY[[#This Row],[TRANSAMT]]&gt;0,Table_GL_DATA_QUERY[[#This Row],[TRANSAMT]],0)</f>
        <v>0</v>
      </c>
      <c r="Q3848" s="4">
        <f>-IF(Table_GL_DATA_QUERY[[#This Row],[TRANSAMT]]&lt;0,Table_GL_DATA_QUERY[[#This Row],[TRANSAMT]],0)</f>
        <v>44795</v>
      </c>
      <c r="R3848" t="s">
        <v>26</v>
      </c>
      <c r="S3848" t="s">
        <v>27</v>
      </c>
    </row>
    <row r="3849" spans="1:19" x14ac:dyDescent="0.25">
      <c r="A3849" s="6">
        <v>20210708</v>
      </c>
      <c r="B3849" t="s">
        <v>768</v>
      </c>
      <c r="C3849" t="s">
        <v>3682</v>
      </c>
      <c r="D3849" t="s">
        <v>8858</v>
      </c>
      <c r="E3849" t="s">
        <v>109</v>
      </c>
      <c r="F3849" t="s">
        <v>24</v>
      </c>
      <c r="G3849" t="s">
        <v>477</v>
      </c>
      <c r="H3849">
        <v>0</v>
      </c>
      <c r="I3849">
        <v>0</v>
      </c>
      <c r="J3849" t="s">
        <v>472</v>
      </c>
      <c r="K3849" t="s">
        <v>8873</v>
      </c>
      <c r="L3849" t="s">
        <v>8874</v>
      </c>
      <c r="M38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49" t="s">
        <v>625</v>
      </c>
      <c r="O3849" s="4">
        <v>-44795</v>
      </c>
      <c r="P3849" s="4">
        <f>IF(Table_GL_DATA_QUERY[[#This Row],[TRANSAMT]]&gt;0,Table_GL_DATA_QUERY[[#This Row],[TRANSAMT]],0)</f>
        <v>0</v>
      </c>
      <c r="Q3849" s="4">
        <f>-IF(Table_GL_DATA_QUERY[[#This Row],[TRANSAMT]]&lt;0,Table_GL_DATA_QUERY[[#This Row],[TRANSAMT]],0)</f>
        <v>44795</v>
      </c>
      <c r="R3849" t="s">
        <v>26</v>
      </c>
      <c r="S3849" t="s">
        <v>27</v>
      </c>
    </row>
    <row r="3850" spans="1:19" x14ac:dyDescent="0.25">
      <c r="A3850" s="6">
        <v>20210708</v>
      </c>
      <c r="B3850" t="s">
        <v>768</v>
      </c>
      <c r="C3850" t="s">
        <v>3682</v>
      </c>
      <c r="D3850" t="s">
        <v>8858</v>
      </c>
      <c r="E3850" t="s">
        <v>193</v>
      </c>
      <c r="F3850" t="s">
        <v>24</v>
      </c>
      <c r="G3850" t="s">
        <v>477</v>
      </c>
      <c r="H3850">
        <v>0</v>
      </c>
      <c r="I3850">
        <v>0</v>
      </c>
      <c r="J3850" t="s">
        <v>472</v>
      </c>
      <c r="K3850" t="s">
        <v>8873</v>
      </c>
      <c r="L3850" t="s">
        <v>8874</v>
      </c>
      <c r="M38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50" t="s">
        <v>626</v>
      </c>
      <c r="O3850" s="4">
        <v>-44795</v>
      </c>
      <c r="P3850" s="4">
        <f>IF(Table_GL_DATA_QUERY[[#This Row],[TRANSAMT]]&gt;0,Table_GL_DATA_QUERY[[#This Row],[TRANSAMT]],0)</f>
        <v>0</v>
      </c>
      <c r="Q3850" s="4">
        <f>-IF(Table_GL_DATA_QUERY[[#This Row],[TRANSAMT]]&lt;0,Table_GL_DATA_QUERY[[#This Row],[TRANSAMT]],0)</f>
        <v>44795</v>
      </c>
      <c r="R3850" t="s">
        <v>26</v>
      </c>
      <c r="S3850" t="s">
        <v>27</v>
      </c>
    </row>
    <row r="3851" spans="1:19" x14ac:dyDescent="0.25">
      <c r="A3851" s="6">
        <v>20210708</v>
      </c>
      <c r="B3851" t="s">
        <v>768</v>
      </c>
      <c r="C3851" t="s">
        <v>3682</v>
      </c>
      <c r="D3851" t="s">
        <v>8858</v>
      </c>
      <c r="E3851" t="s">
        <v>196</v>
      </c>
      <c r="F3851" t="s">
        <v>24</v>
      </c>
      <c r="G3851" t="s">
        <v>477</v>
      </c>
      <c r="H3851">
        <v>0</v>
      </c>
      <c r="I3851">
        <v>0</v>
      </c>
      <c r="J3851" t="s">
        <v>472</v>
      </c>
      <c r="K3851" t="s">
        <v>8873</v>
      </c>
      <c r="L3851" t="s">
        <v>8874</v>
      </c>
      <c r="M38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51" t="s">
        <v>627</v>
      </c>
      <c r="O3851" s="4">
        <v>-22399</v>
      </c>
      <c r="P3851" s="4">
        <f>IF(Table_GL_DATA_QUERY[[#This Row],[TRANSAMT]]&gt;0,Table_GL_DATA_QUERY[[#This Row],[TRANSAMT]],0)</f>
        <v>0</v>
      </c>
      <c r="Q3851" s="4">
        <f>-IF(Table_GL_DATA_QUERY[[#This Row],[TRANSAMT]]&lt;0,Table_GL_DATA_QUERY[[#This Row],[TRANSAMT]],0)</f>
        <v>22399</v>
      </c>
      <c r="R3851" t="s">
        <v>26</v>
      </c>
      <c r="S3851" t="s">
        <v>27</v>
      </c>
    </row>
    <row r="3852" spans="1:19" x14ac:dyDescent="0.25">
      <c r="A3852" s="6">
        <v>20210708</v>
      </c>
      <c r="B3852" t="s">
        <v>768</v>
      </c>
      <c r="C3852" t="s">
        <v>3682</v>
      </c>
      <c r="D3852" t="s">
        <v>8858</v>
      </c>
      <c r="E3852" t="s">
        <v>197</v>
      </c>
      <c r="F3852" t="s">
        <v>24</v>
      </c>
      <c r="G3852" t="s">
        <v>477</v>
      </c>
      <c r="H3852">
        <v>0</v>
      </c>
      <c r="I3852">
        <v>0</v>
      </c>
      <c r="J3852" t="s">
        <v>472</v>
      </c>
      <c r="K3852" t="s">
        <v>8875</v>
      </c>
      <c r="L3852" t="s">
        <v>8876</v>
      </c>
      <c r="M38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52" t="s">
        <v>1575</v>
      </c>
      <c r="O3852" s="4">
        <v>-13348</v>
      </c>
      <c r="P3852" s="4">
        <f>IF(Table_GL_DATA_QUERY[[#This Row],[TRANSAMT]]&gt;0,Table_GL_DATA_QUERY[[#This Row],[TRANSAMT]],0)</f>
        <v>0</v>
      </c>
      <c r="Q3852" s="4">
        <f>-IF(Table_GL_DATA_QUERY[[#This Row],[TRANSAMT]]&lt;0,Table_GL_DATA_QUERY[[#This Row],[TRANSAMT]],0)</f>
        <v>13348</v>
      </c>
      <c r="R3852" t="s">
        <v>26</v>
      </c>
      <c r="S3852" t="s">
        <v>27</v>
      </c>
    </row>
    <row r="3853" spans="1:19" x14ac:dyDescent="0.25">
      <c r="A3853" s="6">
        <v>20210708</v>
      </c>
      <c r="B3853" t="s">
        <v>768</v>
      </c>
      <c r="C3853" t="s">
        <v>3682</v>
      </c>
      <c r="D3853" t="s">
        <v>8858</v>
      </c>
      <c r="E3853" t="s">
        <v>198</v>
      </c>
      <c r="F3853" t="s">
        <v>24</v>
      </c>
      <c r="G3853" t="s">
        <v>477</v>
      </c>
      <c r="H3853">
        <v>0</v>
      </c>
      <c r="I3853">
        <v>0</v>
      </c>
      <c r="J3853" t="s">
        <v>472</v>
      </c>
      <c r="K3853" t="s">
        <v>8875</v>
      </c>
      <c r="L3853" t="s">
        <v>8876</v>
      </c>
      <c r="M38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53" t="s">
        <v>1873</v>
      </c>
      <c r="O3853" s="4">
        <v>-35798</v>
      </c>
      <c r="P3853" s="4">
        <f>IF(Table_GL_DATA_QUERY[[#This Row],[TRANSAMT]]&gt;0,Table_GL_DATA_QUERY[[#This Row],[TRANSAMT]],0)</f>
        <v>0</v>
      </c>
      <c r="Q3853" s="4">
        <f>-IF(Table_GL_DATA_QUERY[[#This Row],[TRANSAMT]]&lt;0,Table_GL_DATA_QUERY[[#This Row],[TRANSAMT]],0)</f>
        <v>35798</v>
      </c>
      <c r="R3853" t="s">
        <v>26</v>
      </c>
      <c r="S3853" t="s">
        <v>27</v>
      </c>
    </row>
    <row r="3854" spans="1:19" x14ac:dyDescent="0.25">
      <c r="A3854" s="6">
        <v>20210708</v>
      </c>
      <c r="B3854" t="s">
        <v>768</v>
      </c>
      <c r="C3854" t="s">
        <v>3682</v>
      </c>
      <c r="D3854" t="s">
        <v>8858</v>
      </c>
      <c r="E3854" t="s">
        <v>110</v>
      </c>
      <c r="F3854" t="s">
        <v>24</v>
      </c>
      <c r="G3854" t="s">
        <v>477</v>
      </c>
      <c r="H3854">
        <v>0</v>
      </c>
      <c r="I3854">
        <v>0</v>
      </c>
      <c r="J3854" t="s">
        <v>472</v>
      </c>
      <c r="K3854" t="s">
        <v>8875</v>
      </c>
      <c r="L3854" t="s">
        <v>8876</v>
      </c>
      <c r="M38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54" t="s">
        <v>1874</v>
      </c>
      <c r="O3854" s="4">
        <v>-21265</v>
      </c>
      <c r="P3854" s="4">
        <f>IF(Table_GL_DATA_QUERY[[#This Row],[TRANSAMT]]&gt;0,Table_GL_DATA_QUERY[[#This Row],[TRANSAMT]],0)</f>
        <v>0</v>
      </c>
      <c r="Q3854" s="4">
        <f>-IF(Table_GL_DATA_QUERY[[#This Row],[TRANSAMT]]&lt;0,Table_GL_DATA_QUERY[[#This Row],[TRANSAMT]],0)</f>
        <v>21265</v>
      </c>
      <c r="R3854" t="s">
        <v>26</v>
      </c>
      <c r="S3854" t="s">
        <v>27</v>
      </c>
    </row>
    <row r="3855" spans="1:19" x14ac:dyDescent="0.25">
      <c r="A3855" s="6">
        <v>20210708</v>
      </c>
      <c r="B3855" t="s">
        <v>768</v>
      </c>
      <c r="C3855" t="s">
        <v>3682</v>
      </c>
      <c r="D3855" t="s">
        <v>8858</v>
      </c>
      <c r="E3855" t="s">
        <v>111</v>
      </c>
      <c r="F3855" t="s">
        <v>24</v>
      </c>
      <c r="G3855" t="s">
        <v>477</v>
      </c>
      <c r="H3855">
        <v>0</v>
      </c>
      <c r="I3855">
        <v>0</v>
      </c>
      <c r="J3855" t="s">
        <v>472</v>
      </c>
      <c r="K3855" t="s">
        <v>8875</v>
      </c>
      <c r="L3855" t="s">
        <v>8876</v>
      </c>
      <c r="M38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55" t="s">
        <v>1875</v>
      </c>
      <c r="O3855" s="4">
        <v>-10252</v>
      </c>
      <c r="P3855" s="4">
        <f>IF(Table_GL_DATA_QUERY[[#This Row],[TRANSAMT]]&gt;0,Table_GL_DATA_QUERY[[#This Row],[TRANSAMT]],0)</f>
        <v>0</v>
      </c>
      <c r="Q3855" s="4">
        <f>-IF(Table_GL_DATA_QUERY[[#This Row],[TRANSAMT]]&lt;0,Table_GL_DATA_QUERY[[#This Row],[TRANSAMT]],0)</f>
        <v>10252</v>
      </c>
      <c r="R3855" t="s">
        <v>26</v>
      </c>
      <c r="S3855" t="s">
        <v>27</v>
      </c>
    </row>
    <row r="3856" spans="1:19" x14ac:dyDescent="0.25">
      <c r="A3856" s="6">
        <v>20210709</v>
      </c>
      <c r="B3856" t="s">
        <v>768</v>
      </c>
      <c r="C3856" t="s">
        <v>3682</v>
      </c>
      <c r="D3856" t="s">
        <v>17992</v>
      </c>
      <c r="E3856" t="s">
        <v>23</v>
      </c>
      <c r="F3856" t="s">
        <v>24</v>
      </c>
      <c r="G3856" t="s">
        <v>1074</v>
      </c>
      <c r="H3856">
        <v>0</v>
      </c>
      <c r="I3856">
        <v>0</v>
      </c>
      <c r="J3856" t="s">
        <v>466</v>
      </c>
      <c r="K3856" t="s">
        <v>1287</v>
      </c>
      <c r="L3856" t="s">
        <v>17993</v>
      </c>
      <c r="M38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56" t="s">
        <v>17994</v>
      </c>
      <c r="O3856" s="4">
        <v>22082</v>
      </c>
      <c r="P3856" s="4">
        <f>IF(Table_GL_DATA_QUERY[[#This Row],[TRANSAMT]]&gt;0,Table_GL_DATA_QUERY[[#This Row],[TRANSAMT]],0)</f>
        <v>22082</v>
      </c>
      <c r="Q3856" s="4">
        <f>-IF(Table_GL_DATA_QUERY[[#This Row],[TRANSAMT]]&lt;0,Table_GL_DATA_QUERY[[#This Row],[TRANSAMT]],0)</f>
        <v>0</v>
      </c>
      <c r="R3856" t="s">
        <v>31</v>
      </c>
      <c r="S3856" t="s">
        <v>27</v>
      </c>
    </row>
    <row r="3857" spans="1:19" x14ac:dyDescent="0.25">
      <c r="A3857" s="6">
        <v>20210706</v>
      </c>
      <c r="B3857" t="s">
        <v>768</v>
      </c>
      <c r="C3857" t="s">
        <v>3682</v>
      </c>
      <c r="D3857" t="s">
        <v>17995</v>
      </c>
      <c r="E3857" t="s">
        <v>23</v>
      </c>
      <c r="F3857" t="s">
        <v>24</v>
      </c>
      <c r="G3857" t="s">
        <v>1074</v>
      </c>
      <c r="H3857">
        <v>0</v>
      </c>
      <c r="I3857">
        <v>0</v>
      </c>
      <c r="J3857" t="s">
        <v>466</v>
      </c>
      <c r="K3857" t="s">
        <v>17996</v>
      </c>
      <c r="L3857" t="s">
        <v>17997</v>
      </c>
      <c r="M38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57" t="s">
        <v>17998</v>
      </c>
      <c r="O3857" s="4">
        <v>9990</v>
      </c>
      <c r="P3857" s="4">
        <f>IF(Table_GL_DATA_QUERY[[#This Row],[TRANSAMT]]&gt;0,Table_GL_DATA_QUERY[[#This Row],[TRANSAMT]],0)</f>
        <v>9990</v>
      </c>
      <c r="Q3857" s="4">
        <f>-IF(Table_GL_DATA_QUERY[[#This Row],[TRANSAMT]]&lt;0,Table_GL_DATA_QUERY[[#This Row],[TRANSAMT]],0)</f>
        <v>0</v>
      </c>
      <c r="R3857" t="s">
        <v>31</v>
      </c>
      <c r="S3857" t="s">
        <v>27</v>
      </c>
    </row>
    <row r="3858" spans="1:19" x14ac:dyDescent="0.25">
      <c r="A3858" s="6">
        <v>20210731</v>
      </c>
      <c r="B3858" t="s">
        <v>768</v>
      </c>
      <c r="C3858" t="s">
        <v>3682</v>
      </c>
      <c r="D3858" t="s">
        <v>17999</v>
      </c>
      <c r="E3858" t="s">
        <v>23</v>
      </c>
      <c r="F3858" t="s">
        <v>24</v>
      </c>
      <c r="G3858" t="s">
        <v>1074</v>
      </c>
      <c r="H3858">
        <v>0</v>
      </c>
      <c r="I3858">
        <v>0</v>
      </c>
      <c r="J3858" t="s">
        <v>1305</v>
      </c>
      <c r="K3858" t="s">
        <v>18000</v>
      </c>
      <c r="L3858" t="s">
        <v>18001</v>
      </c>
      <c r="M38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58" t="s">
        <v>18002</v>
      </c>
      <c r="O3858" s="4">
        <v>28</v>
      </c>
      <c r="P3858" s="4">
        <f>IF(Table_GL_DATA_QUERY[[#This Row],[TRANSAMT]]&gt;0,Table_GL_DATA_QUERY[[#This Row],[TRANSAMT]],0)</f>
        <v>28</v>
      </c>
      <c r="Q3858" s="4">
        <f>-IF(Table_GL_DATA_QUERY[[#This Row],[TRANSAMT]]&lt;0,Table_GL_DATA_QUERY[[#This Row],[TRANSAMT]],0)</f>
        <v>0</v>
      </c>
      <c r="R3858" t="s">
        <v>31</v>
      </c>
      <c r="S3858" t="s">
        <v>27</v>
      </c>
    </row>
    <row r="3859" spans="1:19" x14ac:dyDescent="0.25">
      <c r="A3859" s="6">
        <v>20210702</v>
      </c>
      <c r="B3859" t="s">
        <v>768</v>
      </c>
      <c r="C3859" t="s">
        <v>3682</v>
      </c>
      <c r="D3859" t="s">
        <v>18003</v>
      </c>
      <c r="E3859" t="s">
        <v>23</v>
      </c>
      <c r="F3859" t="s">
        <v>24</v>
      </c>
      <c r="G3859" t="s">
        <v>1074</v>
      </c>
      <c r="H3859">
        <v>0</v>
      </c>
      <c r="I3859">
        <v>0</v>
      </c>
      <c r="J3859" t="s">
        <v>441</v>
      </c>
      <c r="K3859" t="s">
        <v>18004</v>
      </c>
      <c r="L3859" t="s">
        <v>18005</v>
      </c>
      <c r="M38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000010702577</v>
      </c>
      <c r="N3859" t="s">
        <v>18006</v>
      </c>
      <c r="O3859" s="4">
        <v>2500000</v>
      </c>
      <c r="P3859" s="4">
        <f>IF(Table_GL_DATA_QUERY[[#This Row],[TRANSAMT]]&gt;0,Table_GL_DATA_QUERY[[#This Row],[TRANSAMT]],0)</f>
        <v>2500000</v>
      </c>
      <c r="Q3859" s="4">
        <f>-IF(Table_GL_DATA_QUERY[[#This Row],[TRANSAMT]]&lt;0,Table_GL_DATA_QUERY[[#This Row],[TRANSAMT]],0)</f>
        <v>0</v>
      </c>
      <c r="R3859" t="s">
        <v>31</v>
      </c>
      <c r="S3859" t="s">
        <v>27</v>
      </c>
    </row>
    <row r="3860" spans="1:19" x14ac:dyDescent="0.25">
      <c r="A3860" s="6">
        <v>20210726</v>
      </c>
      <c r="B3860" t="s">
        <v>768</v>
      </c>
      <c r="C3860" t="s">
        <v>3682</v>
      </c>
      <c r="D3860" t="s">
        <v>18007</v>
      </c>
      <c r="E3860" t="s">
        <v>23</v>
      </c>
      <c r="F3860" t="s">
        <v>24</v>
      </c>
      <c r="G3860" t="s">
        <v>1074</v>
      </c>
      <c r="H3860">
        <v>0</v>
      </c>
      <c r="I3860">
        <v>0</v>
      </c>
      <c r="J3860" t="s">
        <v>441</v>
      </c>
      <c r="K3860" t="s">
        <v>18008</v>
      </c>
      <c r="L3860" t="s">
        <v>18009</v>
      </c>
      <c r="M38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3860" t="s">
        <v>18010</v>
      </c>
      <c r="O3860" s="4">
        <v>19999961</v>
      </c>
      <c r="P3860" s="4">
        <f>IF(Table_GL_DATA_QUERY[[#This Row],[TRANSAMT]]&gt;0,Table_GL_DATA_QUERY[[#This Row],[TRANSAMT]],0)</f>
        <v>19999961</v>
      </c>
      <c r="Q3860" s="4">
        <f>-IF(Table_GL_DATA_QUERY[[#This Row],[TRANSAMT]]&lt;0,Table_GL_DATA_QUERY[[#This Row],[TRANSAMT]],0)</f>
        <v>0</v>
      </c>
      <c r="R3860" t="s">
        <v>31</v>
      </c>
      <c r="S3860" t="s">
        <v>27</v>
      </c>
    </row>
    <row r="3861" spans="1:19" x14ac:dyDescent="0.25">
      <c r="A3861" s="6">
        <v>20210708</v>
      </c>
      <c r="B3861" t="s">
        <v>768</v>
      </c>
      <c r="C3861" t="s">
        <v>3682</v>
      </c>
      <c r="D3861" t="s">
        <v>18011</v>
      </c>
      <c r="E3861" t="s">
        <v>23</v>
      </c>
      <c r="F3861" t="s">
        <v>24</v>
      </c>
      <c r="G3861" t="s">
        <v>1074</v>
      </c>
      <c r="H3861">
        <v>0</v>
      </c>
      <c r="I3861">
        <v>0</v>
      </c>
      <c r="J3861" t="s">
        <v>466</v>
      </c>
      <c r="K3861" t="s">
        <v>18012</v>
      </c>
      <c r="L3861" t="s">
        <v>18013</v>
      </c>
      <c r="M38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61" t="s">
        <v>18014</v>
      </c>
      <c r="O3861" s="4">
        <v>-89</v>
      </c>
      <c r="P3861" s="4">
        <f>IF(Table_GL_DATA_QUERY[[#This Row],[TRANSAMT]]&gt;0,Table_GL_DATA_QUERY[[#This Row],[TRANSAMT]],0)</f>
        <v>0</v>
      </c>
      <c r="Q3861" s="4">
        <f>-IF(Table_GL_DATA_QUERY[[#This Row],[TRANSAMT]]&lt;0,Table_GL_DATA_QUERY[[#This Row],[TRANSAMT]],0)</f>
        <v>89</v>
      </c>
      <c r="R3861" t="s">
        <v>26</v>
      </c>
      <c r="S3861" t="s">
        <v>27</v>
      </c>
    </row>
    <row r="3862" spans="1:19" x14ac:dyDescent="0.25">
      <c r="A3862" s="6">
        <v>20210717</v>
      </c>
      <c r="B3862" t="s">
        <v>768</v>
      </c>
      <c r="C3862" t="s">
        <v>3682</v>
      </c>
      <c r="D3862" t="s">
        <v>18015</v>
      </c>
      <c r="E3862" t="s">
        <v>23</v>
      </c>
      <c r="F3862" t="s">
        <v>24</v>
      </c>
      <c r="G3862" t="s">
        <v>1074</v>
      </c>
      <c r="H3862">
        <v>0</v>
      </c>
      <c r="I3862">
        <v>0</v>
      </c>
      <c r="J3862" t="s">
        <v>468</v>
      </c>
      <c r="K3862" t="s">
        <v>18016</v>
      </c>
      <c r="L3862" t="s">
        <v>18017</v>
      </c>
      <c r="M38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62" t="s">
        <v>18018</v>
      </c>
      <c r="O3862" s="4">
        <v>-100</v>
      </c>
      <c r="P3862" s="4">
        <f>IF(Table_GL_DATA_QUERY[[#This Row],[TRANSAMT]]&gt;0,Table_GL_DATA_QUERY[[#This Row],[TRANSAMT]],0)</f>
        <v>0</v>
      </c>
      <c r="Q3862" s="4">
        <f>-IF(Table_GL_DATA_QUERY[[#This Row],[TRANSAMT]]&lt;0,Table_GL_DATA_QUERY[[#This Row],[TRANSAMT]],0)</f>
        <v>100</v>
      </c>
      <c r="R3862" t="s">
        <v>26</v>
      </c>
      <c r="S3862" t="s">
        <v>27</v>
      </c>
    </row>
    <row r="3863" spans="1:19" x14ac:dyDescent="0.25">
      <c r="A3863" s="6">
        <v>20210717</v>
      </c>
      <c r="B3863" t="s">
        <v>768</v>
      </c>
      <c r="C3863" t="s">
        <v>3682</v>
      </c>
      <c r="D3863" t="s">
        <v>18015</v>
      </c>
      <c r="E3863" t="s">
        <v>59</v>
      </c>
      <c r="F3863" t="s">
        <v>24</v>
      </c>
      <c r="G3863" t="s">
        <v>1074</v>
      </c>
      <c r="H3863">
        <v>0</v>
      </c>
      <c r="I3863">
        <v>0</v>
      </c>
      <c r="J3863" t="s">
        <v>468</v>
      </c>
      <c r="K3863" t="s">
        <v>18016</v>
      </c>
      <c r="L3863" t="s">
        <v>18019</v>
      </c>
      <c r="M38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63" t="s">
        <v>18020</v>
      </c>
      <c r="O3863" s="4">
        <v>-18</v>
      </c>
      <c r="P3863" s="4">
        <f>IF(Table_GL_DATA_QUERY[[#This Row],[TRANSAMT]]&gt;0,Table_GL_DATA_QUERY[[#This Row],[TRANSAMT]],0)</f>
        <v>0</v>
      </c>
      <c r="Q3863" s="4">
        <f>-IF(Table_GL_DATA_QUERY[[#This Row],[TRANSAMT]]&lt;0,Table_GL_DATA_QUERY[[#This Row],[TRANSAMT]],0)</f>
        <v>18</v>
      </c>
      <c r="R3863" t="s">
        <v>26</v>
      </c>
      <c r="S3863" t="s">
        <v>27</v>
      </c>
    </row>
    <row r="3864" spans="1:19" x14ac:dyDescent="0.25">
      <c r="A3864" s="6">
        <v>20210701</v>
      </c>
      <c r="B3864" t="s">
        <v>768</v>
      </c>
      <c r="C3864" t="s">
        <v>3682</v>
      </c>
      <c r="D3864" t="s">
        <v>18015</v>
      </c>
      <c r="E3864" t="s">
        <v>149</v>
      </c>
      <c r="F3864" t="s">
        <v>24</v>
      </c>
      <c r="G3864" t="s">
        <v>1074</v>
      </c>
      <c r="H3864">
        <v>0</v>
      </c>
      <c r="I3864">
        <v>0</v>
      </c>
      <c r="J3864" t="s">
        <v>441</v>
      </c>
      <c r="K3864" t="s">
        <v>18021</v>
      </c>
      <c r="L3864" t="s">
        <v>18022</v>
      </c>
      <c r="M38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64" t="s">
        <v>18023</v>
      </c>
      <c r="O3864" s="4">
        <v>-4460.9799999999996</v>
      </c>
      <c r="P3864" s="4">
        <f>IF(Table_GL_DATA_QUERY[[#This Row],[TRANSAMT]]&gt;0,Table_GL_DATA_QUERY[[#This Row],[TRANSAMT]],0)</f>
        <v>0</v>
      </c>
      <c r="Q3864" s="4">
        <f>-IF(Table_GL_DATA_QUERY[[#This Row],[TRANSAMT]]&lt;0,Table_GL_DATA_QUERY[[#This Row],[TRANSAMT]],0)</f>
        <v>4460.9799999999996</v>
      </c>
      <c r="R3864" t="s">
        <v>26</v>
      </c>
      <c r="S3864" t="s">
        <v>27</v>
      </c>
    </row>
    <row r="3865" spans="1:19" x14ac:dyDescent="0.25">
      <c r="A3865" s="6">
        <v>20210701</v>
      </c>
      <c r="B3865" t="s">
        <v>768</v>
      </c>
      <c r="C3865" t="s">
        <v>3682</v>
      </c>
      <c r="D3865" t="s">
        <v>18015</v>
      </c>
      <c r="E3865" t="s">
        <v>126</v>
      </c>
      <c r="F3865" t="s">
        <v>24</v>
      </c>
      <c r="G3865" t="s">
        <v>1074</v>
      </c>
      <c r="H3865">
        <v>0</v>
      </c>
      <c r="I3865">
        <v>0</v>
      </c>
      <c r="J3865" t="s">
        <v>441</v>
      </c>
      <c r="K3865" t="s">
        <v>18021</v>
      </c>
      <c r="L3865" t="s">
        <v>18022</v>
      </c>
      <c r="M38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65" t="s">
        <v>18024</v>
      </c>
      <c r="O3865" s="4">
        <v>-9051.18</v>
      </c>
      <c r="P3865" s="4">
        <f>IF(Table_GL_DATA_QUERY[[#This Row],[TRANSAMT]]&gt;0,Table_GL_DATA_QUERY[[#This Row],[TRANSAMT]],0)</f>
        <v>0</v>
      </c>
      <c r="Q3865" s="4">
        <f>-IF(Table_GL_DATA_QUERY[[#This Row],[TRANSAMT]]&lt;0,Table_GL_DATA_QUERY[[#This Row],[TRANSAMT]],0)</f>
        <v>9051.18</v>
      </c>
      <c r="R3865" t="s">
        <v>26</v>
      </c>
      <c r="S3865" t="s">
        <v>27</v>
      </c>
    </row>
    <row r="3866" spans="1:19" x14ac:dyDescent="0.25">
      <c r="A3866" s="6">
        <v>20210706</v>
      </c>
      <c r="B3866" t="s">
        <v>768</v>
      </c>
      <c r="C3866" t="s">
        <v>3682</v>
      </c>
      <c r="D3866" t="s">
        <v>18015</v>
      </c>
      <c r="E3866" t="s">
        <v>127</v>
      </c>
      <c r="F3866" t="s">
        <v>24</v>
      </c>
      <c r="G3866" t="s">
        <v>1074</v>
      </c>
      <c r="H3866">
        <v>0</v>
      </c>
      <c r="I3866">
        <v>0</v>
      </c>
      <c r="J3866" t="s">
        <v>441</v>
      </c>
      <c r="K3866" t="s">
        <v>18021</v>
      </c>
      <c r="L3866" t="s">
        <v>18025</v>
      </c>
      <c r="M38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66" t="s">
        <v>18026</v>
      </c>
      <c r="O3866" s="4">
        <v>-20100.7</v>
      </c>
      <c r="P3866" s="4">
        <f>IF(Table_GL_DATA_QUERY[[#This Row],[TRANSAMT]]&gt;0,Table_GL_DATA_QUERY[[#This Row],[TRANSAMT]],0)</f>
        <v>0</v>
      </c>
      <c r="Q3866" s="4">
        <f>-IF(Table_GL_DATA_QUERY[[#This Row],[TRANSAMT]]&lt;0,Table_GL_DATA_QUERY[[#This Row],[TRANSAMT]],0)</f>
        <v>20100.7</v>
      </c>
      <c r="R3866" t="s">
        <v>26</v>
      </c>
      <c r="S3866" t="s">
        <v>27</v>
      </c>
    </row>
    <row r="3867" spans="1:19" x14ac:dyDescent="0.25">
      <c r="A3867" s="6">
        <v>20210719</v>
      </c>
      <c r="B3867" t="s">
        <v>768</v>
      </c>
      <c r="C3867" t="s">
        <v>3682</v>
      </c>
      <c r="D3867" t="s">
        <v>18015</v>
      </c>
      <c r="E3867" t="s">
        <v>56</v>
      </c>
      <c r="F3867" t="s">
        <v>24</v>
      </c>
      <c r="G3867" t="s">
        <v>1074</v>
      </c>
      <c r="H3867">
        <v>0</v>
      </c>
      <c r="I3867">
        <v>0</v>
      </c>
      <c r="J3867" t="s">
        <v>441</v>
      </c>
      <c r="K3867" t="s">
        <v>18016</v>
      </c>
      <c r="L3867" t="s">
        <v>18027</v>
      </c>
      <c r="M38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67" t="s">
        <v>18028</v>
      </c>
      <c r="O3867" s="4">
        <v>-4</v>
      </c>
      <c r="P3867" s="4">
        <f>IF(Table_GL_DATA_QUERY[[#This Row],[TRANSAMT]]&gt;0,Table_GL_DATA_QUERY[[#This Row],[TRANSAMT]],0)</f>
        <v>0</v>
      </c>
      <c r="Q3867" s="4">
        <f>-IF(Table_GL_DATA_QUERY[[#This Row],[TRANSAMT]]&lt;0,Table_GL_DATA_QUERY[[#This Row],[TRANSAMT]],0)</f>
        <v>4</v>
      </c>
      <c r="R3867" t="s">
        <v>26</v>
      </c>
      <c r="S3867" t="s">
        <v>27</v>
      </c>
    </row>
    <row r="3868" spans="1:19" x14ac:dyDescent="0.25">
      <c r="A3868" s="6">
        <v>20210720</v>
      </c>
      <c r="B3868" t="s">
        <v>768</v>
      </c>
      <c r="C3868" t="s">
        <v>3682</v>
      </c>
      <c r="D3868" t="s">
        <v>18015</v>
      </c>
      <c r="E3868" t="s">
        <v>128</v>
      </c>
      <c r="F3868" t="s">
        <v>24</v>
      </c>
      <c r="G3868" t="s">
        <v>1074</v>
      </c>
      <c r="H3868">
        <v>0</v>
      </c>
      <c r="I3868">
        <v>0</v>
      </c>
      <c r="J3868" t="s">
        <v>441</v>
      </c>
      <c r="K3868" t="s">
        <v>18016</v>
      </c>
      <c r="L3868" t="s">
        <v>18029</v>
      </c>
      <c r="M38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68" t="s">
        <v>18030</v>
      </c>
      <c r="O3868" s="4">
        <v>-94.4</v>
      </c>
      <c r="P3868" s="4">
        <f>IF(Table_GL_DATA_QUERY[[#This Row],[TRANSAMT]]&gt;0,Table_GL_DATA_QUERY[[#This Row],[TRANSAMT]],0)</f>
        <v>0</v>
      </c>
      <c r="Q3868" s="4">
        <f>-IF(Table_GL_DATA_QUERY[[#This Row],[TRANSAMT]]&lt;0,Table_GL_DATA_QUERY[[#This Row],[TRANSAMT]],0)</f>
        <v>94.4</v>
      </c>
      <c r="R3868" t="s">
        <v>26</v>
      </c>
      <c r="S3868" t="s">
        <v>27</v>
      </c>
    </row>
    <row r="3869" spans="1:19" x14ac:dyDescent="0.25">
      <c r="A3869" s="6">
        <v>20210705</v>
      </c>
      <c r="B3869" t="s">
        <v>768</v>
      </c>
      <c r="C3869" t="s">
        <v>3682</v>
      </c>
      <c r="D3869" t="s">
        <v>18015</v>
      </c>
      <c r="E3869" t="s">
        <v>97</v>
      </c>
      <c r="F3869" t="s">
        <v>24</v>
      </c>
      <c r="G3869" t="s">
        <v>1074</v>
      </c>
      <c r="H3869">
        <v>0</v>
      </c>
      <c r="I3869">
        <v>0</v>
      </c>
      <c r="J3869" t="s">
        <v>61</v>
      </c>
      <c r="K3869" t="s">
        <v>18016</v>
      </c>
      <c r="L3869" t="s">
        <v>18031</v>
      </c>
      <c r="M38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69" t="s">
        <v>18032</v>
      </c>
      <c r="O3869" s="4">
        <v>-692.83</v>
      </c>
      <c r="P3869" s="4">
        <f>IF(Table_GL_DATA_QUERY[[#This Row],[TRANSAMT]]&gt;0,Table_GL_DATA_QUERY[[#This Row],[TRANSAMT]],0)</f>
        <v>0</v>
      </c>
      <c r="Q3869" s="4">
        <f>-IF(Table_GL_DATA_QUERY[[#This Row],[TRANSAMT]]&lt;0,Table_GL_DATA_QUERY[[#This Row],[TRANSAMT]],0)</f>
        <v>692.83</v>
      </c>
      <c r="R3869" t="s">
        <v>26</v>
      </c>
      <c r="S3869" t="s">
        <v>27</v>
      </c>
    </row>
    <row r="3870" spans="1:19" x14ac:dyDescent="0.25">
      <c r="A3870" s="6">
        <v>20210708</v>
      </c>
      <c r="B3870" t="s">
        <v>768</v>
      </c>
      <c r="C3870" t="s">
        <v>3682</v>
      </c>
      <c r="D3870" t="s">
        <v>18015</v>
      </c>
      <c r="E3870" t="s">
        <v>99</v>
      </c>
      <c r="F3870" t="s">
        <v>24</v>
      </c>
      <c r="G3870" t="s">
        <v>1074</v>
      </c>
      <c r="H3870">
        <v>0</v>
      </c>
      <c r="I3870">
        <v>0</v>
      </c>
      <c r="J3870" t="s">
        <v>61</v>
      </c>
      <c r="K3870" t="s">
        <v>18016</v>
      </c>
      <c r="L3870" t="s">
        <v>18033</v>
      </c>
      <c r="M38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0" t="s">
        <v>18034</v>
      </c>
      <c r="O3870" s="4">
        <v>-72.08</v>
      </c>
      <c r="P3870" s="4">
        <f>IF(Table_GL_DATA_QUERY[[#This Row],[TRANSAMT]]&gt;0,Table_GL_DATA_QUERY[[#This Row],[TRANSAMT]],0)</f>
        <v>0</v>
      </c>
      <c r="Q3870" s="4">
        <f>-IF(Table_GL_DATA_QUERY[[#This Row],[TRANSAMT]]&lt;0,Table_GL_DATA_QUERY[[#This Row],[TRANSAMT]],0)</f>
        <v>72.08</v>
      </c>
      <c r="R3870" t="s">
        <v>26</v>
      </c>
      <c r="S3870" t="s">
        <v>27</v>
      </c>
    </row>
    <row r="3871" spans="1:19" x14ac:dyDescent="0.25">
      <c r="A3871" s="6">
        <v>20210712</v>
      </c>
      <c r="B3871" t="s">
        <v>768</v>
      </c>
      <c r="C3871" t="s">
        <v>3682</v>
      </c>
      <c r="D3871" t="s">
        <v>18015</v>
      </c>
      <c r="E3871" t="s">
        <v>100</v>
      </c>
      <c r="F3871" t="s">
        <v>24</v>
      </c>
      <c r="G3871" t="s">
        <v>1074</v>
      </c>
      <c r="H3871">
        <v>0</v>
      </c>
      <c r="I3871">
        <v>0</v>
      </c>
      <c r="J3871" t="s">
        <v>61</v>
      </c>
      <c r="K3871" t="s">
        <v>18016</v>
      </c>
      <c r="L3871" t="s">
        <v>18035</v>
      </c>
      <c r="M38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1" t="s">
        <v>18036</v>
      </c>
      <c r="O3871" s="4">
        <v>-333.98</v>
      </c>
      <c r="P3871" s="4">
        <f>IF(Table_GL_DATA_QUERY[[#This Row],[TRANSAMT]]&gt;0,Table_GL_DATA_QUERY[[#This Row],[TRANSAMT]],0)</f>
        <v>0</v>
      </c>
      <c r="Q3871" s="4">
        <f>-IF(Table_GL_DATA_QUERY[[#This Row],[TRANSAMT]]&lt;0,Table_GL_DATA_QUERY[[#This Row],[TRANSAMT]],0)</f>
        <v>333.98</v>
      </c>
      <c r="R3871" t="s">
        <v>26</v>
      </c>
      <c r="S3871" t="s">
        <v>27</v>
      </c>
    </row>
    <row r="3872" spans="1:19" x14ac:dyDescent="0.25">
      <c r="A3872" s="6">
        <v>20210713</v>
      </c>
      <c r="B3872" t="s">
        <v>768</v>
      </c>
      <c r="C3872" t="s">
        <v>3682</v>
      </c>
      <c r="D3872" t="s">
        <v>18015</v>
      </c>
      <c r="E3872" t="s">
        <v>101</v>
      </c>
      <c r="F3872" t="s">
        <v>24</v>
      </c>
      <c r="G3872" t="s">
        <v>1074</v>
      </c>
      <c r="H3872">
        <v>0</v>
      </c>
      <c r="I3872">
        <v>0</v>
      </c>
      <c r="J3872" t="s">
        <v>61</v>
      </c>
      <c r="K3872" t="s">
        <v>18016</v>
      </c>
      <c r="L3872" t="s">
        <v>18037</v>
      </c>
      <c r="M38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2" t="s">
        <v>18038</v>
      </c>
      <c r="O3872" s="4">
        <v>-1061.83</v>
      </c>
      <c r="P3872" s="4">
        <f>IF(Table_GL_DATA_QUERY[[#This Row],[TRANSAMT]]&gt;0,Table_GL_DATA_QUERY[[#This Row],[TRANSAMT]],0)</f>
        <v>0</v>
      </c>
      <c r="Q3872" s="4">
        <f>-IF(Table_GL_DATA_QUERY[[#This Row],[TRANSAMT]]&lt;0,Table_GL_DATA_QUERY[[#This Row],[TRANSAMT]],0)</f>
        <v>1061.83</v>
      </c>
      <c r="R3872" t="s">
        <v>26</v>
      </c>
      <c r="S3872" t="s">
        <v>27</v>
      </c>
    </row>
    <row r="3873" spans="1:19" x14ac:dyDescent="0.25">
      <c r="A3873" s="6">
        <v>20210722</v>
      </c>
      <c r="B3873" t="s">
        <v>768</v>
      </c>
      <c r="C3873" t="s">
        <v>3682</v>
      </c>
      <c r="D3873" t="s">
        <v>18015</v>
      </c>
      <c r="E3873" t="s">
        <v>103</v>
      </c>
      <c r="F3873" t="s">
        <v>24</v>
      </c>
      <c r="G3873" t="s">
        <v>1074</v>
      </c>
      <c r="H3873">
        <v>0</v>
      </c>
      <c r="I3873">
        <v>0</v>
      </c>
      <c r="J3873" t="s">
        <v>61</v>
      </c>
      <c r="K3873" t="s">
        <v>18016</v>
      </c>
      <c r="L3873" t="s">
        <v>18039</v>
      </c>
      <c r="M38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3" t="s">
        <v>18040</v>
      </c>
      <c r="O3873" s="4">
        <v>-189.16</v>
      </c>
      <c r="P3873" s="4">
        <f>IF(Table_GL_DATA_QUERY[[#This Row],[TRANSAMT]]&gt;0,Table_GL_DATA_QUERY[[#This Row],[TRANSAMT]],0)</f>
        <v>0</v>
      </c>
      <c r="Q3873" s="4">
        <f>-IF(Table_GL_DATA_QUERY[[#This Row],[TRANSAMT]]&lt;0,Table_GL_DATA_QUERY[[#This Row],[TRANSAMT]],0)</f>
        <v>189.16</v>
      </c>
      <c r="R3873" t="s">
        <v>26</v>
      </c>
      <c r="S3873" t="s">
        <v>27</v>
      </c>
    </row>
    <row r="3874" spans="1:19" x14ac:dyDescent="0.25">
      <c r="A3874" s="6">
        <v>20210722</v>
      </c>
      <c r="B3874" t="s">
        <v>768</v>
      </c>
      <c r="C3874" t="s">
        <v>3682</v>
      </c>
      <c r="D3874" t="s">
        <v>18015</v>
      </c>
      <c r="E3874" t="s">
        <v>104</v>
      </c>
      <c r="F3874" t="s">
        <v>24</v>
      </c>
      <c r="G3874" t="s">
        <v>1074</v>
      </c>
      <c r="H3874">
        <v>0</v>
      </c>
      <c r="I3874">
        <v>0</v>
      </c>
      <c r="J3874" t="s">
        <v>61</v>
      </c>
      <c r="K3874" t="s">
        <v>18016</v>
      </c>
      <c r="L3874" t="s">
        <v>18041</v>
      </c>
      <c r="M38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4" t="s">
        <v>18042</v>
      </c>
      <c r="O3874" s="4">
        <v>-50.63</v>
      </c>
      <c r="P3874" s="4">
        <f>IF(Table_GL_DATA_QUERY[[#This Row],[TRANSAMT]]&gt;0,Table_GL_DATA_QUERY[[#This Row],[TRANSAMT]],0)</f>
        <v>0</v>
      </c>
      <c r="Q3874" s="4">
        <f>-IF(Table_GL_DATA_QUERY[[#This Row],[TRANSAMT]]&lt;0,Table_GL_DATA_QUERY[[#This Row],[TRANSAMT]],0)</f>
        <v>50.63</v>
      </c>
      <c r="R3874" t="s">
        <v>26</v>
      </c>
      <c r="S3874" t="s">
        <v>27</v>
      </c>
    </row>
    <row r="3875" spans="1:19" x14ac:dyDescent="0.25">
      <c r="A3875" s="6">
        <v>20210727</v>
      </c>
      <c r="B3875" t="s">
        <v>768</v>
      </c>
      <c r="C3875" t="s">
        <v>3682</v>
      </c>
      <c r="D3875" t="s">
        <v>18015</v>
      </c>
      <c r="E3875" t="s">
        <v>106</v>
      </c>
      <c r="F3875" t="s">
        <v>24</v>
      </c>
      <c r="G3875" t="s">
        <v>1074</v>
      </c>
      <c r="H3875">
        <v>0</v>
      </c>
      <c r="I3875">
        <v>0</v>
      </c>
      <c r="J3875" t="s">
        <v>61</v>
      </c>
      <c r="K3875" t="s">
        <v>18016</v>
      </c>
      <c r="L3875" t="s">
        <v>18043</v>
      </c>
      <c r="M38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5" t="s">
        <v>18044</v>
      </c>
      <c r="O3875" s="4">
        <v>-2918.5</v>
      </c>
      <c r="P3875" s="4">
        <f>IF(Table_GL_DATA_QUERY[[#This Row],[TRANSAMT]]&gt;0,Table_GL_DATA_QUERY[[#This Row],[TRANSAMT]],0)</f>
        <v>0</v>
      </c>
      <c r="Q3875" s="4">
        <f>-IF(Table_GL_DATA_QUERY[[#This Row],[TRANSAMT]]&lt;0,Table_GL_DATA_QUERY[[#This Row],[TRANSAMT]],0)</f>
        <v>2918.5</v>
      </c>
      <c r="R3875" t="s">
        <v>26</v>
      </c>
      <c r="S3875" t="s">
        <v>27</v>
      </c>
    </row>
    <row r="3876" spans="1:19" x14ac:dyDescent="0.25">
      <c r="A3876" s="6">
        <v>20210727</v>
      </c>
      <c r="B3876" t="s">
        <v>768</v>
      </c>
      <c r="C3876" t="s">
        <v>3682</v>
      </c>
      <c r="D3876" t="s">
        <v>18015</v>
      </c>
      <c r="E3876" t="s">
        <v>107</v>
      </c>
      <c r="F3876" t="s">
        <v>24</v>
      </c>
      <c r="G3876" t="s">
        <v>1074</v>
      </c>
      <c r="H3876">
        <v>0</v>
      </c>
      <c r="I3876">
        <v>0</v>
      </c>
      <c r="J3876" t="s">
        <v>61</v>
      </c>
      <c r="K3876" t="s">
        <v>18016</v>
      </c>
      <c r="L3876" t="s">
        <v>18045</v>
      </c>
      <c r="M38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6" t="s">
        <v>18046</v>
      </c>
      <c r="O3876" s="4">
        <v>-810.78</v>
      </c>
      <c r="P3876" s="4">
        <f>IF(Table_GL_DATA_QUERY[[#This Row],[TRANSAMT]]&gt;0,Table_GL_DATA_QUERY[[#This Row],[TRANSAMT]],0)</f>
        <v>0</v>
      </c>
      <c r="Q3876" s="4">
        <f>-IF(Table_GL_DATA_QUERY[[#This Row],[TRANSAMT]]&lt;0,Table_GL_DATA_QUERY[[#This Row],[TRANSAMT]],0)</f>
        <v>810.78</v>
      </c>
      <c r="R3876" t="s">
        <v>26</v>
      </c>
      <c r="S3876" t="s">
        <v>27</v>
      </c>
    </row>
    <row r="3877" spans="1:19" x14ac:dyDescent="0.25">
      <c r="A3877" s="6">
        <v>20210727</v>
      </c>
      <c r="B3877" t="s">
        <v>768</v>
      </c>
      <c r="C3877" t="s">
        <v>3682</v>
      </c>
      <c r="D3877" t="s">
        <v>18015</v>
      </c>
      <c r="E3877" t="s">
        <v>109</v>
      </c>
      <c r="F3877" t="s">
        <v>24</v>
      </c>
      <c r="G3877" t="s">
        <v>1074</v>
      </c>
      <c r="H3877">
        <v>0</v>
      </c>
      <c r="I3877">
        <v>0</v>
      </c>
      <c r="J3877" t="s">
        <v>61</v>
      </c>
      <c r="K3877" t="s">
        <v>18016</v>
      </c>
      <c r="L3877" t="s">
        <v>18047</v>
      </c>
      <c r="M38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7" t="s">
        <v>18048</v>
      </c>
      <c r="O3877" s="4">
        <v>-1016.68</v>
      </c>
      <c r="P3877" s="4">
        <f>IF(Table_GL_DATA_QUERY[[#This Row],[TRANSAMT]]&gt;0,Table_GL_DATA_QUERY[[#This Row],[TRANSAMT]],0)</f>
        <v>0</v>
      </c>
      <c r="Q3877" s="4">
        <f>-IF(Table_GL_DATA_QUERY[[#This Row],[TRANSAMT]]&lt;0,Table_GL_DATA_QUERY[[#This Row],[TRANSAMT]],0)</f>
        <v>1016.68</v>
      </c>
      <c r="R3877" t="s">
        <v>26</v>
      </c>
      <c r="S3877" t="s">
        <v>27</v>
      </c>
    </row>
    <row r="3878" spans="1:19" x14ac:dyDescent="0.25">
      <c r="A3878" s="6">
        <v>20210721</v>
      </c>
      <c r="B3878" t="s">
        <v>768</v>
      </c>
      <c r="C3878" t="s">
        <v>3682</v>
      </c>
      <c r="D3878" t="s">
        <v>9443</v>
      </c>
      <c r="E3878" t="s">
        <v>193</v>
      </c>
      <c r="F3878" t="s">
        <v>1911</v>
      </c>
      <c r="G3878" t="s">
        <v>355</v>
      </c>
      <c r="H3878">
        <v>0</v>
      </c>
      <c r="I3878">
        <v>0</v>
      </c>
      <c r="J3878" t="s">
        <v>441</v>
      </c>
      <c r="K3878" t="s">
        <v>9952</v>
      </c>
      <c r="L3878" t="s">
        <v>9953</v>
      </c>
      <c r="M38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8" t="s">
        <v>9954</v>
      </c>
      <c r="O3878" s="4">
        <v>-991756</v>
      </c>
      <c r="P3878" s="4">
        <f>IF(Table_GL_DATA_QUERY[[#This Row],[TRANSAMT]]&gt;0,Table_GL_DATA_QUERY[[#This Row],[TRANSAMT]],0)</f>
        <v>0</v>
      </c>
      <c r="Q3878" s="4">
        <f>-IF(Table_GL_DATA_QUERY[[#This Row],[TRANSAMT]]&lt;0,Table_GL_DATA_QUERY[[#This Row],[TRANSAMT]],0)</f>
        <v>991756</v>
      </c>
      <c r="R3878" t="s">
        <v>26</v>
      </c>
      <c r="S3878" t="s">
        <v>27</v>
      </c>
    </row>
    <row r="3879" spans="1:19" x14ac:dyDescent="0.25">
      <c r="A3879" s="6">
        <v>20210721</v>
      </c>
      <c r="B3879" t="s">
        <v>768</v>
      </c>
      <c r="C3879" t="s">
        <v>3682</v>
      </c>
      <c r="D3879" t="s">
        <v>9443</v>
      </c>
      <c r="E3879" t="s">
        <v>196</v>
      </c>
      <c r="F3879" t="s">
        <v>41</v>
      </c>
      <c r="G3879" t="s">
        <v>355</v>
      </c>
      <c r="H3879">
        <v>0</v>
      </c>
      <c r="I3879">
        <v>0</v>
      </c>
      <c r="J3879" t="s">
        <v>441</v>
      </c>
      <c r="K3879" t="s">
        <v>9955</v>
      </c>
      <c r="L3879" t="s">
        <v>9956</v>
      </c>
      <c r="M38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79" t="s">
        <v>9957</v>
      </c>
      <c r="O3879" s="4">
        <v>-26558</v>
      </c>
      <c r="P3879" s="4">
        <f>IF(Table_GL_DATA_QUERY[[#This Row],[TRANSAMT]]&gt;0,Table_GL_DATA_QUERY[[#This Row],[TRANSAMT]],0)</f>
        <v>0</v>
      </c>
      <c r="Q3879" s="4">
        <f>-IF(Table_GL_DATA_QUERY[[#This Row],[TRANSAMT]]&lt;0,Table_GL_DATA_QUERY[[#This Row],[TRANSAMT]],0)</f>
        <v>26558</v>
      </c>
      <c r="R3879" t="s">
        <v>26</v>
      </c>
      <c r="S3879" t="s">
        <v>27</v>
      </c>
    </row>
    <row r="3880" spans="1:19" x14ac:dyDescent="0.25">
      <c r="A3880" s="6">
        <v>20210721</v>
      </c>
      <c r="B3880" t="s">
        <v>768</v>
      </c>
      <c r="C3880" t="s">
        <v>3682</v>
      </c>
      <c r="D3880" t="s">
        <v>9443</v>
      </c>
      <c r="E3880" t="s">
        <v>197</v>
      </c>
      <c r="F3880" t="s">
        <v>925</v>
      </c>
      <c r="G3880" t="s">
        <v>355</v>
      </c>
      <c r="H3880">
        <v>0</v>
      </c>
      <c r="I3880">
        <v>0</v>
      </c>
      <c r="J3880" t="s">
        <v>441</v>
      </c>
      <c r="K3880" t="s">
        <v>9958</v>
      </c>
      <c r="L3880" t="s">
        <v>9959</v>
      </c>
      <c r="M38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0" t="s">
        <v>9960</v>
      </c>
      <c r="O3880" s="4">
        <v>-545737</v>
      </c>
      <c r="P3880" s="4">
        <f>IF(Table_GL_DATA_QUERY[[#This Row],[TRANSAMT]]&gt;0,Table_GL_DATA_QUERY[[#This Row],[TRANSAMT]],0)</f>
        <v>0</v>
      </c>
      <c r="Q3880" s="4">
        <f>-IF(Table_GL_DATA_QUERY[[#This Row],[TRANSAMT]]&lt;0,Table_GL_DATA_QUERY[[#This Row],[TRANSAMT]],0)</f>
        <v>545737</v>
      </c>
      <c r="R3880" t="s">
        <v>26</v>
      </c>
      <c r="S3880" t="s">
        <v>27</v>
      </c>
    </row>
    <row r="3881" spans="1:19" x14ac:dyDescent="0.25">
      <c r="A3881" s="6">
        <v>20210721</v>
      </c>
      <c r="B3881" t="s">
        <v>768</v>
      </c>
      <c r="C3881" t="s">
        <v>3682</v>
      </c>
      <c r="D3881" t="s">
        <v>9443</v>
      </c>
      <c r="E3881" t="s">
        <v>198</v>
      </c>
      <c r="F3881" t="s">
        <v>24</v>
      </c>
      <c r="G3881" t="s">
        <v>355</v>
      </c>
      <c r="H3881">
        <v>0</v>
      </c>
      <c r="I3881">
        <v>0</v>
      </c>
      <c r="J3881" t="s">
        <v>466</v>
      </c>
      <c r="K3881" t="s">
        <v>9961</v>
      </c>
      <c r="L3881" t="s">
        <v>9962</v>
      </c>
      <c r="M38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1" t="s">
        <v>9963</v>
      </c>
      <c r="O3881" s="4">
        <v>-12309</v>
      </c>
      <c r="P3881" s="4">
        <f>IF(Table_GL_DATA_QUERY[[#This Row],[TRANSAMT]]&gt;0,Table_GL_DATA_QUERY[[#This Row],[TRANSAMT]],0)</f>
        <v>0</v>
      </c>
      <c r="Q3881" s="4">
        <f>-IF(Table_GL_DATA_QUERY[[#This Row],[TRANSAMT]]&lt;0,Table_GL_DATA_QUERY[[#This Row],[TRANSAMT]],0)</f>
        <v>12309</v>
      </c>
      <c r="R3881" t="s">
        <v>26</v>
      </c>
      <c r="S3881" t="s">
        <v>27</v>
      </c>
    </row>
    <row r="3882" spans="1:19" x14ac:dyDescent="0.25">
      <c r="A3882" s="6">
        <v>20210721</v>
      </c>
      <c r="B3882" t="s">
        <v>768</v>
      </c>
      <c r="C3882" t="s">
        <v>3682</v>
      </c>
      <c r="D3882" t="s">
        <v>9443</v>
      </c>
      <c r="E3882" t="s">
        <v>110</v>
      </c>
      <c r="F3882" t="s">
        <v>445</v>
      </c>
      <c r="G3882" t="s">
        <v>355</v>
      </c>
      <c r="H3882">
        <v>0</v>
      </c>
      <c r="I3882">
        <v>0</v>
      </c>
      <c r="J3882" t="s">
        <v>466</v>
      </c>
      <c r="K3882" t="s">
        <v>9964</v>
      </c>
      <c r="L3882" t="s">
        <v>9965</v>
      </c>
      <c r="M38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2" t="s">
        <v>9966</v>
      </c>
      <c r="O3882" s="4">
        <v>-361650</v>
      </c>
      <c r="P3882" s="4">
        <f>IF(Table_GL_DATA_QUERY[[#This Row],[TRANSAMT]]&gt;0,Table_GL_DATA_QUERY[[#This Row],[TRANSAMT]],0)</f>
        <v>0</v>
      </c>
      <c r="Q3882" s="4">
        <f>-IF(Table_GL_DATA_QUERY[[#This Row],[TRANSAMT]]&lt;0,Table_GL_DATA_QUERY[[#This Row],[TRANSAMT]],0)</f>
        <v>361650</v>
      </c>
      <c r="R3882" t="s">
        <v>26</v>
      </c>
      <c r="S3882" t="s">
        <v>27</v>
      </c>
    </row>
    <row r="3883" spans="1:19" x14ac:dyDescent="0.25">
      <c r="A3883" s="6">
        <v>20210721</v>
      </c>
      <c r="B3883" t="s">
        <v>768</v>
      </c>
      <c r="C3883" t="s">
        <v>3682</v>
      </c>
      <c r="D3883" t="s">
        <v>9443</v>
      </c>
      <c r="E3883" t="s">
        <v>111</v>
      </c>
      <c r="F3883" t="s">
        <v>180</v>
      </c>
      <c r="G3883" t="s">
        <v>355</v>
      </c>
      <c r="H3883">
        <v>0</v>
      </c>
      <c r="I3883">
        <v>0</v>
      </c>
      <c r="J3883" t="s">
        <v>466</v>
      </c>
      <c r="K3883" t="s">
        <v>9967</v>
      </c>
      <c r="L3883" t="s">
        <v>9968</v>
      </c>
      <c r="M38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3" t="s">
        <v>9969</v>
      </c>
      <c r="O3883" s="4">
        <v>-74947</v>
      </c>
      <c r="P3883" s="4">
        <f>IF(Table_GL_DATA_QUERY[[#This Row],[TRANSAMT]]&gt;0,Table_GL_DATA_QUERY[[#This Row],[TRANSAMT]],0)</f>
        <v>0</v>
      </c>
      <c r="Q3883" s="4">
        <f>-IF(Table_GL_DATA_QUERY[[#This Row],[TRANSAMT]]&lt;0,Table_GL_DATA_QUERY[[#This Row],[TRANSAMT]],0)</f>
        <v>74947</v>
      </c>
      <c r="R3883" t="s">
        <v>26</v>
      </c>
      <c r="S3883" t="s">
        <v>27</v>
      </c>
    </row>
    <row r="3884" spans="1:19" x14ac:dyDescent="0.25">
      <c r="A3884" s="6">
        <v>20210721</v>
      </c>
      <c r="B3884" t="s">
        <v>768</v>
      </c>
      <c r="C3884" t="s">
        <v>3682</v>
      </c>
      <c r="D3884" t="s">
        <v>9443</v>
      </c>
      <c r="E3884" t="s">
        <v>114</v>
      </c>
      <c r="F3884" t="s">
        <v>923</v>
      </c>
      <c r="G3884" t="s">
        <v>355</v>
      </c>
      <c r="H3884">
        <v>0</v>
      </c>
      <c r="I3884">
        <v>0</v>
      </c>
      <c r="J3884" t="s">
        <v>466</v>
      </c>
      <c r="K3884" t="s">
        <v>9970</v>
      </c>
      <c r="L3884" t="s">
        <v>9971</v>
      </c>
      <c r="M38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4" t="s">
        <v>9972</v>
      </c>
      <c r="O3884" s="4">
        <v>-541575</v>
      </c>
      <c r="P3884" s="4">
        <f>IF(Table_GL_DATA_QUERY[[#This Row],[TRANSAMT]]&gt;0,Table_GL_DATA_QUERY[[#This Row],[TRANSAMT]],0)</f>
        <v>0</v>
      </c>
      <c r="Q3884" s="4">
        <f>-IF(Table_GL_DATA_QUERY[[#This Row],[TRANSAMT]]&lt;0,Table_GL_DATA_QUERY[[#This Row],[TRANSAMT]],0)</f>
        <v>541575</v>
      </c>
      <c r="R3884" t="s">
        <v>26</v>
      </c>
      <c r="S3884" t="s">
        <v>27</v>
      </c>
    </row>
    <row r="3885" spans="1:19" x14ac:dyDescent="0.25">
      <c r="A3885" s="6">
        <v>20210721</v>
      </c>
      <c r="B3885" t="s">
        <v>768</v>
      </c>
      <c r="C3885" t="s">
        <v>3682</v>
      </c>
      <c r="D3885" t="s">
        <v>9443</v>
      </c>
      <c r="E3885" t="s">
        <v>115</v>
      </c>
      <c r="F3885" t="s">
        <v>24</v>
      </c>
      <c r="G3885" t="s">
        <v>355</v>
      </c>
      <c r="H3885">
        <v>0</v>
      </c>
      <c r="I3885">
        <v>0</v>
      </c>
      <c r="J3885" t="s">
        <v>466</v>
      </c>
      <c r="K3885" t="s">
        <v>9973</v>
      </c>
      <c r="L3885" t="s">
        <v>9974</v>
      </c>
      <c r="M38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5" t="s">
        <v>9975</v>
      </c>
      <c r="O3885" s="4">
        <v>-32222</v>
      </c>
      <c r="P3885" s="4">
        <f>IF(Table_GL_DATA_QUERY[[#This Row],[TRANSAMT]]&gt;0,Table_GL_DATA_QUERY[[#This Row],[TRANSAMT]],0)</f>
        <v>0</v>
      </c>
      <c r="Q3885" s="4">
        <f>-IF(Table_GL_DATA_QUERY[[#This Row],[TRANSAMT]]&lt;0,Table_GL_DATA_QUERY[[#This Row],[TRANSAMT]],0)</f>
        <v>32222</v>
      </c>
      <c r="R3885" t="s">
        <v>26</v>
      </c>
      <c r="S3885" t="s">
        <v>27</v>
      </c>
    </row>
    <row r="3886" spans="1:19" x14ac:dyDescent="0.25">
      <c r="A3886" s="6">
        <v>20210721</v>
      </c>
      <c r="B3886" t="s">
        <v>768</v>
      </c>
      <c r="C3886" t="s">
        <v>3682</v>
      </c>
      <c r="D3886" t="s">
        <v>9443</v>
      </c>
      <c r="E3886" t="s">
        <v>118</v>
      </c>
      <c r="F3886" t="s">
        <v>1088</v>
      </c>
      <c r="G3886" t="s">
        <v>355</v>
      </c>
      <c r="H3886">
        <v>0</v>
      </c>
      <c r="I3886">
        <v>0</v>
      </c>
      <c r="J3886" t="s">
        <v>473</v>
      </c>
      <c r="K3886" t="s">
        <v>9976</v>
      </c>
      <c r="L3886" t="s">
        <v>9977</v>
      </c>
      <c r="M38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6" t="s">
        <v>9978</v>
      </c>
      <c r="O3886" s="4">
        <v>-436731</v>
      </c>
      <c r="P3886" s="4">
        <f>IF(Table_GL_DATA_QUERY[[#This Row],[TRANSAMT]]&gt;0,Table_GL_DATA_QUERY[[#This Row],[TRANSAMT]],0)</f>
        <v>0</v>
      </c>
      <c r="Q3886" s="4">
        <f>-IF(Table_GL_DATA_QUERY[[#This Row],[TRANSAMT]]&lt;0,Table_GL_DATA_QUERY[[#This Row],[TRANSAMT]],0)</f>
        <v>436731</v>
      </c>
      <c r="R3886" t="s">
        <v>26</v>
      </c>
      <c r="S3886" t="s">
        <v>27</v>
      </c>
    </row>
    <row r="3887" spans="1:19" x14ac:dyDescent="0.25">
      <c r="A3887" s="6">
        <v>20210721</v>
      </c>
      <c r="B3887" t="s">
        <v>768</v>
      </c>
      <c r="C3887" t="s">
        <v>3682</v>
      </c>
      <c r="D3887" t="s">
        <v>9443</v>
      </c>
      <c r="E3887" t="s">
        <v>201</v>
      </c>
      <c r="F3887" t="s">
        <v>150</v>
      </c>
      <c r="G3887" t="s">
        <v>355</v>
      </c>
      <c r="H3887">
        <v>0</v>
      </c>
      <c r="I3887">
        <v>0</v>
      </c>
      <c r="J3887" t="s">
        <v>473</v>
      </c>
      <c r="K3887" t="s">
        <v>9979</v>
      </c>
      <c r="L3887" t="s">
        <v>9980</v>
      </c>
      <c r="M38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7" t="s">
        <v>9981</v>
      </c>
      <c r="O3887" s="4">
        <v>-41837</v>
      </c>
      <c r="P3887" s="4">
        <f>IF(Table_GL_DATA_QUERY[[#This Row],[TRANSAMT]]&gt;0,Table_GL_DATA_QUERY[[#This Row],[TRANSAMT]],0)</f>
        <v>0</v>
      </c>
      <c r="Q3887" s="4">
        <f>-IF(Table_GL_DATA_QUERY[[#This Row],[TRANSAMT]]&lt;0,Table_GL_DATA_QUERY[[#This Row],[TRANSAMT]],0)</f>
        <v>41837</v>
      </c>
      <c r="R3887" t="s">
        <v>26</v>
      </c>
      <c r="S3887" t="s">
        <v>27</v>
      </c>
    </row>
    <row r="3888" spans="1:19" x14ac:dyDescent="0.25">
      <c r="A3888" s="6">
        <v>20210721</v>
      </c>
      <c r="B3888" t="s">
        <v>768</v>
      </c>
      <c r="C3888" t="s">
        <v>3682</v>
      </c>
      <c r="D3888" t="s">
        <v>9443</v>
      </c>
      <c r="E3888" t="s">
        <v>47</v>
      </c>
      <c r="F3888" t="s">
        <v>3441</v>
      </c>
      <c r="G3888" t="s">
        <v>355</v>
      </c>
      <c r="H3888">
        <v>0</v>
      </c>
      <c r="I3888">
        <v>0</v>
      </c>
      <c r="J3888" t="s">
        <v>473</v>
      </c>
      <c r="K3888" t="s">
        <v>9982</v>
      </c>
      <c r="L3888" t="s">
        <v>9983</v>
      </c>
      <c r="M38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8" t="s">
        <v>9984</v>
      </c>
      <c r="O3888" s="4">
        <v>-196383</v>
      </c>
      <c r="P3888" s="4">
        <f>IF(Table_GL_DATA_QUERY[[#This Row],[TRANSAMT]]&gt;0,Table_GL_DATA_QUERY[[#This Row],[TRANSAMT]],0)</f>
        <v>0</v>
      </c>
      <c r="Q3888" s="4">
        <f>-IF(Table_GL_DATA_QUERY[[#This Row],[TRANSAMT]]&lt;0,Table_GL_DATA_QUERY[[#This Row],[TRANSAMT]],0)</f>
        <v>196383</v>
      </c>
      <c r="R3888" t="s">
        <v>26</v>
      </c>
      <c r="S3888" t="s">
        <v>27</v>
      </c>
    </row>
    <row r="3889" spans="1:19" x14ac:dyDescent="0.25">
      <c r="A3889" s="6">
        <v>20210721</v>
      </c>
      <c r="B3889" t="s">
        <v>768</v>
      </c>
      <c r="C3889" t="s">
        <v>3682</v>
      </c>
      <c r="D3889" t="s">
        <v>9443</v>
      </c>
      <c r="E3889" t="s">
        <v>120</v>
      </c>
      <c r="F3889" t="s">
        <v>24</v>
      </c>
      <c r="G3889" t="s">
        <v>355</v>
      </c>
      <c r="H3889">
        <v>0</v>
      </c>
      <c r="I3889">
        <v>0</v>
      </c>
      <c r="J3889" t="s">
        <v>468</v>
      </c>
      <c r="K3889" t="s">
        <v>9985</v>
      </c>
      <c r="L3889" t="s">
        <v>9986</v>
      </c>
      <c r="M38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89" t="s">
        <v>9987</v>
      </c>
      <c r="O3889" s="4">
        <v>-22370</v>
      </c>
      <c r="P3889" s="4">
        <f>IF(Table_GL_DATA_QUERY[[#This Row],[TRANSAMT]]&gt;0,Table_GL_DATA_QUERY[[#This Row],[TRANSAMT]],0)</f>
        <v>0</v>
      </c>
      <c r="Q3889" s="4">
        <f>-IF(Table_GL_DATA_QUERY[[#This Row],[TRANSAMT]]&lt;0,Table_GL_DATA_QUERY[[#This Row],[TRANSAMT]],0)</f>
        <v>22370</v>
      </c>
      <c r="R3889" t="s">
        <v>26</v>
      </c>
      <c r="S3889" t="s">
        <v>27</v>
      </c>
    </row>
    <row r="3890" spans="1:19" x14ac:dyDescent="0.25">
      <c r="A3890" s="6">
        <v>20210721</v>
      </c>
      <c r="B3890" t="s">
        <v>768</v>
      </c>
      <c r="C3890" t="s">
        <v>3682</v>
      </c>
      <c r="D3890" t="s">
        <v>9443</v>
      </c>
      <c r="E3890" t="s">
        <v>122</v>
      </c>
      <c r="F3890" t="s">
        <v>448</v>
      </c>
      <c r="G3890" t="s">
        <v>355</v>
      </c>
      <c r="H3890">
        <v>0</v>
      </c>
      <c r="I3890">
        <v>0</v>
      </c>
      <c r="J3890" t="s">
        <v>468</v>
      </c>
      <c r="K3890" t="s">
        <v>9988</v>
      </c>
      <c r="L3890" t="s">
        <v>9989</v>
      </c>
      <c r="M38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90" t="s">
        <v>9990</v>
      </c>
      <c r="O3890" s="4">
        <v>-148987</v>
      </c>
      <c r="P3890" s="4">
        <f>IF(Table_GL_DATA_QUERY[[#This Row],[TRANSAMT]]&gt;0,Table_GL_DATA_QUERY[[#This Row],[TRANSAMT]],0)</f>
        <v>0</v>
      </c>
      <c r="Q3890" s="4">
        <f>-IF(Table_GL_DATA_QUERY[[#This Row],[TRANSAMT]]&lt;0,Table_GL_DATA_QUERY[[#This Row],[TRANSAMT]],0)</f>
        <v>148987</v>
      </c>
      <c r="R3890" t="s">
        <v>26</v>
      </c>
      <c r="S3890" t="s">
        <v>27</v>
      </c>
    </row>
    <row r="3891" spans="1:19" x14ac:dyDescent="0.25">
      <c r="A3891" s="6">
        <v>20210721</v>
      </c>
      <c r="B3891" t="s">
        <v>768</v>
      </c>
      <c r="C3891" t="s">
        <v>3682</v>
      </c>
      <c r="D3891" t="s">
        <v>9443</v>
      </c>
      <c r="E3891" t="s">
        <v>209</v>
      </c>
      <c r="F3891" t="s">
        <v>24</v>
      </c>
      <c r="G3891" t="s">
        <v>355</v>
      </c>
      <c r="H3891">
        <v>0</v>
      </c>
      <c r="I3891">
        <v>0</v>
      </c>
      <c r="J3891" t="s">
        <v>468</v>
      </c>
      <c r="K3891" t="s">
        <v>9991</v>
      </c>
      <c r="L3891" t="s">
        <v>9992</v>
      </c>
      <c r="M38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91" t="s">
        <v>9993</v>
      </c>
      <c r="O3891" s="4">
        <v>-29820</v>
      </c>
      <c r="P3891" s="4">
        <f>IF(Table_GL_DATA_QUERY[[#This Row],[TRANSAMT]]&gt;0,Table_GL_DATA_QUERY[[#This Row],[TRANSAMT]],0)</f>
        <v>0</v>
      </c>
      <c r="Q3891" s="4">
        <f>-IF(Table_GL_DATA_QUERY[[#This Row],[TRANSAMT]]&lt;0,Table_GL_DATA_QUERY[[#This Row],[TRANSAMT]],0)</f>
        <v>29820</v>
      </c>
      <c r="R3891" t="s">
        <v>26</v>
      </c>
      <c r="S3891" t="s">
        <v>27</v>
      </c>
    </row>
    <row r="3892" spans="1:19" x14ac:dyDescent="0.25">
      <c r="A3892" s="6">
        <v>20210721</v>
      </c>
      <c r="B3892" t="s">
        <v>768</v>
      </c>
      <c r="C3892" t="s">
        <v>3682</v>
      </c>
      <c r="D3892" t="s">
        <v>9443</v>
      </c>
      <c r="E3892" t="s">
        <v>210</v>
      </c>
      <c r="F3892" t="s">
        <v>397</v>
      </c>
      <c r="G3892" t="s">
        <v>355</v>
      </c>
      <c r="H3892">
        <v>0</v>
      </c>
      <c r="I3892">
        <v>0</v>
      </c>
      <c r="J3892" t="s">
        <v>468</v>
      </c>
      <c r="K3892" t="s">
        <v>9994</v>
      </c>
      <c r="L3892" t="s">
        <v>9995</v>
      </c>
      <c r="M38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92" t="s">
        <v>9996</v>
      </c>
      <c r="O3892" s="4">
        <v>-56722</v>
      </c>
      <c r="P3892" s="4">
        <f>IF(Table_GL_DATA_QUERY[[#This Row],[TRANSAMT]]&gt;0,Table_GL_DATA_QUERY[[#This Row],[TRANSAMT]],0)</f>
        <v>0</v>
      </c>
      <c r="Q3892" s="4">
        <f>-IF(Table_GL_DATA_QUERY[[#This Row],[TRANSAMT]]&lt;0,Table_GL_DATA_QUERY[[#This Row],[TRANSAMT]],0)</f>
        <v>56722</v>
      </c>
      <c r="R3892" t="s">
        <v>26</v>
      </c>
      <c r="S3892" t="s">
        <v>27</v>
      </c>
    </row>
    <row r="3893" spans="1:19" x14ac:dyDescent="0.25">
      <c r="A3893" s="6">
        <v>20210721</v>
      </c>
      <c r="B3893" t="s">
        <v>768</v>
      </c>
      <c r="C3893" t="s">
        <v>3682</v>
      </c>
      <c r="D3893" t="s">
        <v>9443</v>
      </c>
      <c r="E3893" t="s">
        <v>124</v>
      </c>
      <c r="F3893" t="s">
        <v>24</v>
      </c>
      <c r="G3893" t="s">
        <v>355</v>
      </c>
      <c r="H3893">
        <v>0</v>
      </c>
      <c r="I3893">
        <v>0</v>
      </c>
      <c r="J3893" t="s">
        <v>468</v>
      </c>
      <c r="K3893" t="s">
        <v>9997</v>
      </c>
      <c r="L3893" t="s">
        <v>9998</v>
      </c>
      <c r="M38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93" t="s">
        <v>9999</v>
      </c>
      <c r="O3893" s="4">
        <v>-75106</v>
      </c>
      <c r="P3893" s="4">
        <f>IF(Table_GL_DATA_QUERY[[#This Row],[TRANSAMT]]&gt;0,Table_GL_DATA_QUERY[[#This Row],[TRANSAMT]],0)</f>
        <v>0</v>
      </c>
      <c r="Q3893" s="4">
        <f>-IF(Table_GL_DATA_QUERY[[#This Row],[TRANSAMT]]&lt;0,Table_GL_DATA_QUERY[[#This Row],[TRANSAMT]],0)</f>
        <v>75106</v>
      </c>
      <c r="R3893" t="s">
        <v>26</v>
      </c>
      <c r="S3893" t="s">
        <v>27</v>
      </c>
    </row>
    <row r="3894" spans="1:19" x14ac:dyDescent="0.25">
      <c r="A3894" s="6">
        <v>20210722</v>
      </c>
      <c r="B3894" t="s">
        <v>768</v>
      </c>
      <c r="C3894" t="s">
        <v>3682</v>
      </c>
      <c r="D3894" t="s">
        <v>10000</v>
      </c>
      <c r="E3894" t="s">
        <v>23</v>
      </c>
      <c r="F3894" t="s">
        <v>24</v>
      </c>
      <c r="G3894" t="s">
        <v>500</v>
      </c>
      <c r="H3894">
        <v>0</v>
      </c>
      <c r="I3894">
        <v>0</v>
      </c>
      <c r="J3894" t="s">
        <v>472</v>
      </c>
      <c r="K3894" t="s">
        <v>765</v>
      </c>
      <c r="L3894" t="s">
        <v>10001</v>
      </c>
      <c r="M38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94" t="s">
        <v>10002</v>
      </c>
      <c r="O3894" s="4">
        <v>66938</v>
      </c>
      <c r="P3894" s="4">
        <f>IF(Table_GL_DATA_QUERY[[#This Row],[TRANSAMT]]&gt;0,Table_GL_DATA_QUERY[[#This Row],[TRANSAMT]],0)</f>
        <v>66938</v>
      </c>
      <c r="Q3894" s="4">
        <f>-IF(Table_GL_DATA_QUERY[[#This Row],[TRANSAMT]]&lt;0,Table_GL_DATA_QUERY[[#This Row],[TRANSAMT]],0)</f>
        <v>0</v>
      </c>
      <c r="R3894" t="s">
        <v>26</v>
      </c>
      <c r="S3894" t="s">
        <v>27</v>
      </c>
    </row>
    <row r="3895" spans="1:19" x14ac:dyDescent="0.25">
      <c r="A3895" s="6">
        <v>20210709</v>
      </c>
      <c r="B3895" t="s">
        <v>768</v>
      </c>
      <c r="C3895" t="s">
        <v>3682</v>
      </c>
      <c r="D3895" t="s">
        <v>10003</v>
      </c>
      <c r="E3895" t="s">
        <v>118</v>
      </c>
      <c r="F3895" t="s">
        <v>41</v>
      </c>
      <c r="G3895" t="s">
        <v>230</v>
      </c>
      <c r="H3895">
        <v>0</v>
      </c>
      <c r="I3895">
        <v>0</v>
      </c>
      <c r="J3895" t="s">
        <v>61</v>
      </c>
      <c r="K3895" t="s">
        <v>993</v>
      </c>
      <c r="L3895" t="s">
        <v>10004</v>
      </c>
      <c r="M38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95" t="s">
        <v>1232</v>
      </c>
      <c r="O3895" s="4">
        <v>1680.28</v>
      </c>
      <c r="P3895" s="4">
        <f>IF(Table_GL_DATA_QUERY[[#This Row],[TRANSAMT]]&gt;0,Table_GL_DATA_QUERY[[#This Row],[TRANSAMT]],0)</f>
        <v>1680.28</v>
      </c>
      <c r="Q3895" s="4">
        <f>-IF(Table_GL_DATA_QUERY[[#This Row],[TRANSAMT]]&lt;0,Table_GL_DATA_QUERY[[#This Row],[TRANSAMT]],0)</f>
        <v>0</v>
      </c>
      <c r="R3895" t="s">
        <v>31</v>
      </c>
      <c r="S3895" t="s">
        <v>27</v>
      </c>
    </row>
    <row r="3896" spans="1:19" x14ac:dyDescent="0.25">
      <c r="A3896" s="6">
        <v>20210709</v>
      </c>
      <c r="B3896" t="s">
        <v>768</v>
      </c>
      <c r="C3896" t="s">
        <v>3682</v>
      </c>
      <c r="D3896" t="s">
        <v>10003</v>
      </c>
      <c r="E3896" t="s">
        <v>201</v>
      </c>
      <c r="F3896" t="s">
        <v>41</v>
      </c>
      <c r="G3896" t="s">
        <v>230</v>
      </c>
      <c r="H3896">
        <v>0</v>
      </c>
      <c r="I3896">
        <v>0</v>
      </c>
      <c r="J3896" t="s">
        <v>61</v>
      </c>
      <c r="K3896" t="s">
        <v>3094</v>
      </c>
      <c r="L3896" t="s">
        <v>10005</v>
      </c>
      <c r="M38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96" t="s">
        <v>1680</v>
      </c>
      <c r="O3896" s="4">
        <v>15114.18</v>
      </c>
      <c r="P3896" s="4">
        <f>IF(Table_GL_DATA_QUERY[[#This Row],[TRANSAMT]]&gt;0,Table_GL_DATA_QUERY[[#This Row],[TRANSAMT]],0)</f>
        <v>15114.18</v>
      </c>
      <c r="Q3896" s="4">
        <f>-IF(Table_GL_DATA_QUERY[[#This Row],[TRANSAMT]]&lt;0,Table_GL_DATA_QUERY[[#This Row],[TRANSAMT]],0)</f>
        <v>0</v>
      </c>
      <c r="R3896" t="s">
        <v>31</v>
      </c>
      <c r="S3896" t="s">
        <v>27</v>
      </c>
    </row>
    <row r="3897" spans="1:19" x14ac:dyDescent="0.25">
      <c r="A3897" s="6">
        <v>20210709</v>
      </c>
      <c r="B3897" t="s">
        <v>768</v>
      </c>
      <c r="C3897" t="s">
        <v>3682</v>
      </c>
      <c r="D3897" t="s">
        <v>10003</v>
      </c>
      <c r="E3897" t="s">
        <v>47</v>
      </c>
      <c r="F3897" t="s">
        <v>311</v>
      </c>
      <c r="G3897" t="s">
        <v>230</v>
      </c>
      <c r="H3897">
        <v>0</v>
      </c>
      <c r="I3897">
        <v>0</v>
      </c>
      <c r="J3897" t="s">
        <v>61</v>
      </c>
      <c r="K3897" t="s">
        <v>10006</v>
      </c>
      <c r="L3897" t="s">
        <v>10007</v>
      </c>
      <c r="M38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97" t="s">
        <v>3255</v>
      </c>
      <c r="O3897" s="4">
        <v>243000</v>
      </c>
      <c r="P3897" s="4">
        <f>IF(Table_GL_DATA_QUERY[[#This Row],[TRANSAMT]]&gt;0,Table_GL_DATA_QUERY[[#This Row],[TRANSAMT]],0)</f>
        <v>243000</v>
      </c>
      <c r="Q3897" s="4">
        <f>-IF(Table_GL_DATA_QUERY[[#This Row],[TRANSAMT]]&lt;0,Table_GL_DATA_QUERY[[#This Row],[TRANSAMT]],0)</f>
        <v>0</v>
      </c>
      <c r="R3897" t="s">
        <v>31</v>
      </c>
      <c r="S3897" t="s">
        <v>27</v>
      </c>
    </row>
    <row r="3898" spans="1:19" x14ac:dyDescent="0.25">
      <c r="A3898" s="6">
        <v>20210709</v>
      </c>
      <c r="B3898" t="s">
        <v>768</v>
      </c>
      <c r="C3898" t="s">
        <v>3682</v>
      </c>
      <c r="D3898" t="s">
        <v>10003</v>
      </c>
      <c r="E3898" t="s">
        <v>122</v>
      </c>
      <c r="F3898" t="s">
        <v>24</v>
      </c>
      <c r="G3898" t="s">
        <v>230</v>
      </c>
      <c r="H3898">
        <v>0</v>
      </c>
      <c r="I3898">
        <v>0</v>
      </c>
      <c r="J3898" t="s">
        <v>61</v>
      </c>
      <c r="K3898" t="s">
        <v>1054</v>
      </c>
      <c r="L3898" t="s">
        <v>10008</v>
      </c>
      <c r="M38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000245057874</v>
      </c>
      <c r="N3898" t="s">
        <v>1055</v>
      </c>
      <c r="O3898" s="4">
        <v>4277441</v>
      </c>
      <c r="P3898" s="4">
        <f>IF(Table_GL_DATA_QUERY[[#This Row],[TRANSAMT]]&gt;0,Table_GL_DATA_QUERY[[#This Row],[TRANSAMT]],0)</f>
        <v>4277441</v>
      </c>
      <c r="Q3898" s="4">
        <f>-IF(Table_GL_DATA_QUERY[[#This Row],[TRANSAMT]]&lt;0,Table_GL_DATA_QUERY[[#This Row],[TRANSAMT]],0)</f>
        <v>0</v>
      </c>
      <c r="R3898" t="s">
        <v>31</v>
      </c>
      <c r="S3898" t="s">
        <v>43</v>
      </c>
    </row>
    <row r="3899" spans="1:19" x14ac:dyDescent="0.25">
      <c r="A3899" s="6">
        <v>20210709</v>
      </c>
      <c r="B3899" t="s">
        <v>768</v>
      </c>
      <c r="C3899" t="s">
        <v>3682</v>
      </c>
      <c r="D3899" t="s">
        <v>10003</v>
      </c>
      <c r="E3899" t="s">
        <v>209</v>
      </c>
      <c r="F3899" t="s">
        <v>41</v>
      </c>
      <c r="G3899" t="s">
        <v>230</v>
      </c>
      <c r="H3899">
        <v>0</v>
      </c>
      <c r="I3899">
        <v>0</v>
      </c>
      <c r="J3899" t="s">
        <v>61</v>
      </c>
      <c r="K3899" t="s">
        <v>1912</v>
      </c>
      <c r="L3899" t="s">
        <v>10009</v>
      </c>
      <c r="M38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899" t="s">
        <v>793</v>
      </c>
      <c r="O3899" s="4">
        <v>11232</v>
      </c>
      <c r="P3899" s="4">
        <f>IF(Table_GL_DATA_QUERY[[#This Row],[TRANSAMT]]&gt;0,Table_GL_DATA_QUERY[[#This Row],[TRANSAMT]],0)</f>
        <v>11232</v>
      </c>
      <c r="Q3899" s="4">
        <f>-IF(Table_GL_DATA_QUERY[[#This Row],[TRANSAMT]]&lt;0,Table_GL_DATA_QUERY[[#This Row],[TRANSAMT]],0)</f>
        <v>0</v>
      </c>
      <c r="R3899" t="s">
        <v>31</v>
      </c>
      <c r="S3899" t="s">
        <v>27</v>
      </c>
    </row>
    <row r="3900" spans="1:19" x14ac:dyDescent="0.25">
      <c r="A3900" s="6">
        <v>20210714</v>
      </c>
      <c r="B3900" t="s">
        <v>768</v>
      </c>
      <c r="C3900" t="s">
        <v>3682</v>
      </c>
      <c r="D3900" t="s">
        <v>9815</v>
      </c>
      <c r="E3900" t="s">
        <v>23</v>
      </c>
      <c r="F3900" t="s">
        <v>24</v>
      </c>
      <c r="G3900" t="s">
        <v>25</v>
      </c>
      <c r="H3900">
        <v>0</v>
      </c>
      <c r="I3900">
        <v>0</v>
      </c>
      <c r="J3900" t="s">
        <v>441</v>
      </c>
      <c r="K3900" t="s">
        <v>9816</v>
      </c>
      <c r="L3900" t="s">
        <v>9817</v>
      </c>
      <c r="M39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00" t="s">
        <v>9818</v>
      </c>
      <c r="O3900" s="4">
        <v>-92730</v>
      </c>
      <c r="P3900" s="4">
        <f>IF(Table_GL_DATA_QUERY[[#This Row],[TRANSAMT]]&gt;0,Table_GL_DATA_QUERY[[#This Row],[TRANSAMT]],0)</f>
        <v>0</v>
      </c>
      <c r="Q3900" s="4">
        <f>-IF(Table_GL_DATA_QUERY[[#This Row],[TRANSAMT]]&lt;0,Table_GL_DATA_QUERY[[#This Row],[TRANSAMT]],0)</f>
        <v>92730</v>
      </c>
      <c r="R3900" t="s">
        <v>26</v>
      </c>
      <c r="S3900" t="s">
        <v>27</v>
      </c>
    </row>
    <row r="3901" spans="1:19" x14ac:dyDescent="0.25">
      <c r="A3901" s="6">
        <v>20210713</v>
      </c>
      <c r="B3901" t="s">
        <v>768</v>
      </c>
      <c r="C3901" t="s">
        <v>3682</v>
      </c>
      <c r="D3901" t="s">
        <v>9819</v>
      </c>
      <c r="E3901" t="s">
        <v>23</v>
      </c>
      <c r="F3901" t="s">
        <v>24</v>
      </c>
      <c r="G3901" t="s">
        <v>25</v>
      </c>
      <c r="H3901">
        <v>0</v>
      </c>
      <c r="I3901">
        <v>0</v>
      </c>
      <c r="J3901" t="s">
        <v>472</v>
      </c>
      <c r="K3901" t="s">
        <v>9820</v>
      </c>
      <c r="L3901" t="s">
        <v>9821</v>
      </c>
      <c r="M39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000000990480</v>
      </c>
      <c r="N3901" t="s">
        <v>9822</v>
      </c>
      <c r="O3901" s="4">
        <v>-28644</v>
      </c>
      <c r="P3901" s="4">
        <f>IF(Table_GL_DATA_QUERY[[#This Row],[TRANSAMT]]&gt;0,Table_GL_DATA_QUERY[[#This Row],[TRANSAMT]],0)</f>
        <v>0</v>
      </c>
      <c r="Q3901" s="4">
        <f>-IF(Table_GL_DATA_QUERY[[#This Row],[TRANSAMT]]&lt;0,Table_GL_DATA_QUERY[[#This Row],[TRANSAMT]],0)</f>
        <v>28644</v>
      </c>
      <c r="R3901" t="s">
        <v>26</v>
      </c>
      <c r="S3901" t="s">
        <v>27</v>
      </c>
    </row>
    <row r="3902" spans="1:19" x14ac:dyDescent="0.25">
      <c r="A3902" s="6">
        <v>20210713</v>
      </c>
      <c r="B3902" t="s">
        <v>768</v>
      </c>
      <c r="C3902" t="s">
        <v>3682</v>
      </c>
      <c r="D3902" t="s">
        <v>9819</v>
      </c>
      <c r="E3902" t="s">
        <v>59</v>
      </c>
      <c r="F3902" t="s">
        <v>24</v>
      </c>
      <c r="G3902" t="s">
        <v>25</v>
      </c>
      <c r="H3902">
        <v>0</v>
      </c>
      <c r="I3902">
        <v>0</v>
      </c>
      <c r="J3902" t="s">
        <v>472</v>
      </c>
      <c r="K3902" t="s">
        <v>9823</v>
      </c>
      <c r="L3902" t="s">
        <v>9824</v>
      </c>
      <c r="M39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000000990481</v>
      </c>
      <c r="N3902" t="s">
        <v>9825</v>
      </c>
      <c r="O3902" s="4">
        <v>-120240</v>
      </c>
      <c r="P3902" s="4">
        <f>IF(Table_GL_DATA_QUERY[[#This Row],[TRANSAMT]]&gt;0,Table_GL_DATA_QUERY[[#This Row],[TRANSAMT]],0)</f>
        <v>0</v>
      </c>
      <c r="Q3902" s="4">
        <f>-IF(Table_GL_DATA_QUERY[[#This Row],[TRANSAMT]]&lt;0,Table_GL_DATA_QUERY[[#This Row],[TRANSAMT]],0)</f>
        <v>120240</v>
      </c>
      <c r="R3902" t="s">
        <v>26</v>
      </c>
      <c r="S3902" t="s">
        <v>27</v>
      </c>
    </row>
    <row r="3903" spans="1:19" x14ac:dyDescent="0.25">
      <c r="A3903" s="6">
        <v>20210713</v>
      </c>
      <c r="B3903" t="s">
        <v>768</v>
      </c>
      <c r="C3903" t="s">
        <v>3682</v>
      </c>
      <c r="D3903" t="s">
        <v>9819</v>
      </c>
      <c r="E3903" t="s">
        <v>149</v>
      </c>
      <c r="F3903" t="s">
        <v>24</v>
      </c>
      <c r="G3903" t="s">
        <v>25</v>
      </c>
      <c r="H3903">
        <v>0</v>
      </c>
      <c r="I3903">
        <v>0</v>
      </c>
      <c r="J3903" t="s">
        <v>472</v>
      </c>
      <c r="K3903" t="s">
        <v>9826</v>
      </c>
      <c r="L3903" t="s">
        <v>9827</v>
      </c>
      <c r="M39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000000990482</v>
      </c>
      <c r="N3903" t="s">
        <v>9828</v>
      </c>
      <c r="O3903" s="4">
        <v>-194840</v>
      </c>
      <c r="P3903" s="4">
        <f>IF(Table_GL_DATA_QUERY[[#This Row],[TRANSAMT]]&gt;0,Table_GL_DATA_QUERY[[#This Row],[TRANSAMT]],0)</f>
        <v>0</v>
      </c>
      <c r="Q3903" s="4">
        <f>-IF(Table_GL_DATA_QUERY[[#This Row],[TRANSAMT]]&lt;0,Table_GL_DATA_QUERY[[#This Row],[TRANSAMT]],0)</f>
        <v>194840</v>
      </c>
      <c r="R3903" t="s">
        <v>26</v>
      </c>
      <c r="S3903" t="s">
        <v>27</v>
      </c>
    </row>
    <row r="3904" spans="1:19" x14ac:dyDescent="0.25">
      <c r="A3904" s="6">
        <v>20210709</v>
      </c>
      <c r="B3904" t="s">
        <v>768</v>
      </c>
      <c r="C3904" t="s">
        <v>3682</v>
      </c>
      <c r="D3904" t="s">
        <v>9829</v>
      </c>
      <c r="E3904" t="s">
        <v>23</v>
      </c>
      <c r="F3904" t="s">
        <v>24</v>
      </c>
      <c r="G3904" t="s">
        <v>25</v>
      </c>
      <c r="H3904">
        <v>0</v>
      </c>
      <c r="I3904">
        <v>0</v>
      </c>
      <c r="J3904" t="s">
        <v>466</v>
      </c>
      <c r="K3904" t="s">
        <v>9830</v>
      </c>
      <c r="L3904" t="s">
        <v>9831</v>
      </c>
      <c r="M39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04" t="s">
        <v>3541</v>
      </c>
      <c r="O3904" s="4">
        <v>-115980</v>
      </c>
      <c r="P3904" s="4">
        <f>IF(Table_GL_DATA_QUERY[[#This Row],[TRANSAMT]]&gt;0,Table_GL_DATA_QUERY[[#This Row],[TRANSAMT]],0)</f>
        <v>0</v>
      </c>
      <c r="Q3904" s="4">
        <f>-IF(Table_GL_DATA_QUERY[[#This Row],[TRANSAMT]]&lt;0,Table_GL_DATA_QUERY[[#This Row],[TRANSAMT]],0)</f>
        <v>115980</v>
      </c>
      <c r="R3904" t="s">
        <v>26</v>
      </c>
      <c r="S3904" t="s">
        <v>27</v>
      </c>
    </row>
    <row r="3905" spans="1:19" x14ac:dyDescent="0.25">
      <c r="A3905" s="6">
        <v>20210709</v>
      </c>
      <c r="B3905" t="s">
        <v>768</v>
      </c>
      <c r="C3905" t="s">
        <v>3682</v>
      </c>
      <c r="D3905" t="s">
        <v>9829</v>
      </c>
      <c r="E3905" t="s">
        <v>59</v>
      </c>
      <c r="F3905" t="s">
        <v>150</v>
      </c>
      <c r="G3905" t="s">
        <v>25</v>
      </c>
      <c r="H3905">
        <v>0</v>
      </c>
      <c r="I3905">
        <v>0</v>
      </c>
      <c r="J3905" t="s">
        <v>466</v>
      </c>
      <c r="K3905" t="s">
        <v>9832</v>
      </c>
      <c r="L3905" t="s">
        <v>9833</v>
      </c>
      <c r="M39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05" t="s">
        <v>9834</v>
      </c>
      <c r="O3905" s="4">
        <v>-124913.8</v>
      </c>
      <c r="P3905" s="4">
        <f>IF(Table_GL_DATA_QUERY[[#This Row],[TRANSAMT]]&gt;0,Table_GL_DATA_QUERY[[#This Row],[TRANSAMT]],0)</f>
        <v>0</v>
      </c>
      <c r="Q3905" s="4">
        <f>-IF(Table_GL_DATA_QUERY[[#This Row],[TRANSAMT]]&lt;0,Table_GL_DATA_QUERY[[#This Row],[TRANSAMT]],0)</f>
        <v>124913.8</v>
      </c>
      <c r="R3905" t="s">
        <v>26</v>
      </c>
      <c r="S3905" t="s">
        <v>27</v>
      </c>
    </row>
    <row r="3906" spans="1:19" x14ac:dyDescent="0.25">
      <c r="A3906" s="6">
        <v>20210713</v>
      </c>
      <c r="B3906" t="s">
        <v>768</v>
      </c>
      <c r="C3906" t="s">
        <v>3682</v>
      </c>
      <c r="D3906" t="s">
        <v>9835</v>
      </c>
      <c r="E3906" t="s">
        <v>23</v>
      </c>
      <c r="F3906" t="s">
        <v>24</v>
      </c>
      <c r="G3906" t="s">
        <v>25</v>
      </c>
      <c r="H3906">
        <v>0</v>
      </c>
      <c r="I3906">
        <v>0</v>
      </c>
      <c r="J3906" t="s">
        <v>441</v>
      </c>
      <c r="K3906" t="s">
        <v>9836</v>
      </c>
      <c r="L3906" t="s">
        <v>9837</v>
      </c>
      <c r="M39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06" t="s">
        <v>9838</v>
      </c>
      <c r="O3906" s="4">
        <v>-7109</v>
      </c>
      <c r="P3906" s="4">
        <f>IF(Table_GL_DATA_QUERY[[#This Row],[TRANSAMT]]&gt;0,Table_GL_DATA_QUERY[[#This Row],[TRANSAMT]],0)</f>
        <v>0</v>
      </c>
      <c r="Q3906" s="4">
        <f>-IF(Table_GL_DATA_QUERY[[#This Row],[TRANSAMT]]&lt;0,Table_GL_DATA_QUERY[[#This Row],[TRANSAMT]],0)</f>
        <v>7109</v>
      </c>
      <c r="R3906" t="s">
        <v>26</v>
      </c>
      <c r="S3906" t="s">
        <v>27</v>
      </c>
    </row>
    <row r="3907" spans="1:19" x14ac:dyDescent="0.25">
      <c r="A3907" s="6">
        <v>20210713</v>
      </c>
      <c r="B3907" t="s">
        <v>768</v>
      </c>
      <c r="C3907" t="s">
        <v>3682</v>
      </c>
      <c r="D3907" t="s">
        <v>9835</v>
      </c>
      <c r="E3907" t="s">
        <v>59</v>
      </c>
      <c r="F3907" t="s">
        <v>24</v>
      </c>
      <c r="G3907" t="s">
        <v>25</v>
      </c>
      <c r="H3907">
        <v>0</v>
      </c>
      <c r="I3907">
        <v>0</v>
      </c>
      <c r="J3907" t="s">
        <v>441</v>
      </c>
      <c r="K3907" t="s">
        <v>9839</v>
      </c>
      <c r="L3907" t="s">
        <v>9840</v>
      </c>
      <c r="M39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07" t="s">
        <v>9841</v>
      </c>
      <c r="O3907" s="4">
        <v>-13850</v>
      </c>
      <c r="P3907" s="4">
        <f>IF(Table_GL_DATA_QUERY[[#This Row],[TRANSAMT]]&gt;0,Table_GL_DATA_QUERY[[#This Row],[TRANSAMT]],0)</f>
        <v>0</v>
      </c>
      <c r="Q3907" s="4">
        <f>-IF(Table_GL_DATA_QUERY[[#This Row],[TRANSAMT]]&lt;0,Table_GL_DATA_QUERY[[#This Row],[TRANSAMT]],0)</f>
        <v>13850</v>
      </c>
      <c r="R3907" t="s">
        <v>26</v>
      </c>
      <c r="S3907" t="s">
        <v>27</v>
      </c>
    </row>
    <row r="3908" spans="1:19" x14ac:dyDescent="0.25">
      <c r="A3908" s="6">
        <v>20210713</v>
      </c>
      <c r="B3908" t="s">
        <v>768</v>
      </c>
      <c r="C3908" t="s">
        <v>3682</v>
      </c>
      <c r="D3908" t="s">
        <v>9835</v>
      </c>
      <c r="E3908" t="s">
        <v>149</v>
      </c>
      <c r="F3908" t="s">
        <v>24</v>
      </c>
      <c r="G3908" t="s">
        <v>25</v>
      </c>
      <c r="H3908">
        <v>0</v>
      </c>
      <c r="I3908">
        <v>0</v>
      </c>
      <c r="J3908" t="s">
        <v>441</v>
      </c>
      <c r="K3908" t="s">
        <v>9842</v>
      </c>
      <c r="L3908" t="s">
        <v>9843</v>
      </c>
      <c r="M39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08" t="s">
        <v>9844</v>
      </c>
      <c r="O3908" s="4">
        <v>-6531</v>
      </c>
      <c r="P3908" s="4">
        <f>IF(Table_GL_DATA_QUERY[[#This Row],[TRANSAMT]]&gt;0,Table_GL_DATA_QUERY[[#This Row],[TRANSAMT]],0)</f>
        <v>0</v>
      </c>
      <c r="Q3908" s="4">
        <f>-IF(Table_GL_DATA_QUERY[[#This Row],[TRANSAMT]]&lt;0,Table_GL_DATA_QUERY[[#This Row],[TRANSAMT]],0)</f>
        <v>6531</v>
      </c>
      <c r="R3908" t="s">
        <v>26</v>
      </c>
      <c r="S3908" t="s">
        <v>27</v>
      </c>
    </row>
    <row r="3909" spans="1:19" x14ac:dyDescent="0.25">
      <c r="A3909" s="6">
        <v>20210713</v>
      </c>
      <c r="B3909" t="s">
        <v>768</v>
      </c>
      <c r="C3909" t="s">
        <v>3682</v>
      </c>
      <c r="D3909" t="s">
        <v>9835</v>
      </c>
      <c r="E3909" t="s">
        <v>126</v>
      </c>
      <c r="F3909" t="s">
        <v>24</v>
      </c>
      <c r="G3909" t="s">
        <v>25</v>
      </c>
      <c r="H3909">
        <v>0</v>
      </c>
      <c r="I3909">
        <v>0</v>
      </c>
      <c r="J3909" t="s">
        <v>441</v>
      </c>
      <c r="K3909" t="s">
        <v>9845</v>
      </c>
      <c r="L3909" t="s">
        <v>9846</v>
      </c>
      <c r="M39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09" t="s">
        <v>9847</v>
      </c>
      <c r="O3909" s="4">
        <v>-4575</v>
      </c>
      <c r="P3909" s="4">
        <f>IF(Table_GL_DATA_QUERY[[#This Row],[TRANSAMT]]&gt;0,Table_GL_DATA_QUERY[[#This Row],[TRANSAMT]],0)</f>
        <v>0</v>
      </c>
      <c r="Q3909" s="4">
        <f>-IF(Table_GL_DATA_QUERY[[#This Row],[TRANSAMT]]&lt;0,Table_GL_DATA_QUERY[[#This Row],[TRANSAMT]],0)</f>
        <v>4575</v>
      </c>
      <c r="R3909" t="s">
        <v>26</v>
      </c>
      <c r="S3909" t="s">
        <v>27</v>
      </c>
    </row>
    <row r="3910" spans="1:19" x14ac:dyDescent="0.25">
      <c r="A3910" s="6">
        <v>20210713</v>
      </c>
      <c r="B3910" t="s">
        <v>768</v>
      </c>
      <c r="C3910" t="s">
        <v>3682</v>
      </c>
      <c r="D3910" t="s">
        <v>9835</v>
      </c>
      <c r="E3910" t="s">
        <v>127</v>
      </c>
      <c r="F3910" t="s">
        <v>24</v>
      </c>
      <c r="G3910" t="s">
        <v>25</v>
      </c>
      <c r="H3910">
        <v>0</v>
      </c>
      <c r="I3910">
        <v>0</v>
      </c>
      <c r="J3910" t="s">
        <v>441</v>
      </c>
      <c r="K3910" t="s">
        <v>9848</v>
      </c>
      <c r="L3910" t="s">
        <v>9849</v>
      </c>
      <c r="M39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0" t="s">
        <v>9850</v>
      </c>
      <c r="O3910" s="4">
        <v>-2270</v>
      </c>
      <c r="P3910" s="4">
        <f>IF(Table_GL_DATA_QUERY[[#This Row],[TRANSAMT]]&gt;0,Table_GL_DATA_QUERY[[#This Row],[TRANSAMT]],0)</f>
        <v>0</v>
      </c>
      <c r="Q3910" s="4">
        <f>-IF(Table_GL_DATA_QUERY[[#This Row],[TRANSAMT]]&lt;0,Table_GL_DATA_QUERY[[#This Row],[TRANSAMT]],0)</f>
        <v>2270</v>
      </c>
      <c r="R3910" t="s">
        <v>26</v>
      </c>
      <c r="S3910" t="s">
        <v>27</v>
      </c>
    </row>
    <row r="3911" spans="1:19" x14ac:dyDescent="0.25">
      <c r="A3911" s="6">
        <v>20210713</v>
      </c>
      <c r="B3911" t="s">
        <v>768</v>
      </c>
      <c r="C3911" t="s">
        <v>3682</v>
      </c>
      <c r="D3911" t="s">
        <v>9835</v>
      </c>
      <c r="E3911" t="s">
        <v>56</v>
      </c>
      <c r="F3911" t="s">
        <v>24</v>
      </c>
      <c r="G3911" t="s">
        <v>25</v>
      </c>
      <c r="H3911">
        <v>0</v>
      </c>
      <c r="I3911">
        <v>0</v>
      </c>
      <c r="J3911" t="s">
        <v>441</v>
      </c>
      <c r="K3911" t="s">
        <v>9851</v>
      </c>
      <c r="L3911" t="s">
        <v>9852</v>
      </c>
      <c r="M39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1" t="s">
        <v>9853</v>
      </c>
      <c r="O3911" s="4">
        <v>-7692</v>
      </c>
      <c r="P3911" s="4">
        <f>IF(Table_GL_DATA_QUERY[[#This Row],[TRANSAMT]]&gt;0,Table_GL_DATA_QUERY[[#This Row],[TRANSAMT]],0)</f>
        <v>0</v>
      </c>
      <c r="Q3911" s="4">
        <f>-IF(Table_GL_DATA_QUERY[[#This Row],[TRANSAMT]]&lt;0,Table_GL_DATA_QUERY[[#This Row],[TRANSAMT]],0)</f>
        <v>7692</v>
      </c>
      <c r="R3911" t="s">
        <v>26</v>
      </c>
      <c r="S3911" t="s">
        <v>27</v>
      </c>
    </row>
    <row r="3912" spans="1:19" x14ac:dyDescent="0.25">
      <c r="A3912" s="6">
        <v>20210713</v>
      </c>
      <c r="B3912" t="s">
        <v>768</v>
      </c>
      <c r="C3912" t="s">
        <v>3682</v>
      </c>
      <c r="D3912" t="s">
        <v>9835</v>
      </c>
      <c r="E3912" t="s">
        <v>128</v>
      </c>
      <c r="F3912" t="s">
        <v>24</v>
      </c>
      <c r="G3912" t="s">
        <v>25</v>
      </c>
      <c r="H3912">
        <v>0</v>
      </c>
      <c r="I3912">
        <v>0</v>
      </c>
      <c r="J3912" t="s">
        <v>441</v>
      </c>
      <c r="K3912" t="s">
        <v>9854</v>
      </c>
      <c r="L3912" t="s">
        <v>9855</v>
      </c>
      <c r="M39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2" t="s">
        <v>9856</v>
      </c>
      <c r="O3912" s="4">
        <v>-15786</v>
      </c>
      <c r="P3912" s="4">
        <f>IF(Table_GL_DATA_QUERY[[#This Row],[TRANSAMT]]&gt;0,Table_GL_DATA_QUERY[[#This Row],[TRANSAMT]],0)</f>
        <v>0</v>
      </c>
      <c r="Q3912" s="4">
        <f>-IF(Table_GL_DATA_QUERY[[#This Row],[TRANSAMT]]&lt;0,Table_GL_DATA_QUERY[[#This Row],[TRANSAMT]],0)</f>
        <v>15786</v>
      </c>
      <c r="R3912" t="s">
        <v>26</v>
      </c>
      <c r="S3912" t="s">
        <v>27</v>
      </c>
    </row>
    <row r="3913" spans="1:19" x14ac:dyDescent="0.25">
      <c r="A3913" s="6">
        <v>20210713</v>
      </c>
      <c r="B3913" t="s">
        <v>768</v>
      </c>
      <c r="C3913" t="s">
        <v>3682</v>
      </c>
      <c r="D3913" t="s">
        <v>9835</v>
      </c>
      <c r="E3913" t="s">
        <v>97</v>
      </c>
      <c r="F3913" t="s">
        <v>24</v>
      </c>
      <c r="G3913" t="s">
        <v>25</v>
      </c>
      <c r="H3913">
        <v>0</v>
      </c>
      <c r="I3913">
        <v>0</v>
      </c>
      <c r="J3913" t="s">
        <v>441</v>
      </c>
      <c r="K3913" t="s">
        <v>9857</v>
      </c>
      <c r="L3913" t="s">
        <v>9858</v>
      </c>
      <c r="M39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3" t="s">
        <v>9859</v>
      </c>
      <c r="O3913" s="4">
        <v>-9070</v>
      </c>
      <c r="P3913" s="4">
        <f>IF(Table_GL_DATA_QUERY[[#This Row],[TRANSAMT]]&gt;0,Table_GL_DATA_QUERY[[#This Row],[TRANSAMT]],0)</f>
        <v>0</v>
      </c>
      <c r="Q3913" s="4">
        <f>-IF(Table_GL_DATA_QUERY[[#This Row],[TRANSAMT]]&lt;0,Table_GL_DATA_QUERY[[#This Row],[TRANSAMT]],0)</f>
        <v>9070</v>
      </c>
      <c r="R3913" t="s">
        <v>26</v>
      </c>
      <c r="S3913" t="s">
        <v>27</v>
      </c>
    </row>
    <row r="3914" spans="1:19" x14ac:dyDescent="0.25">
      <c r="A3914" s="6">
        <v>20210713</v>
      </c>
      <c r="B3914" t="s">
        <v>768</v>
      </c>
      <c r="C3914" t="s">
        <v>3682</v>
      </c>
      <c r="D3914" t="s">
        <v>9835</v>
      </c>
      <c r="E3914" t="s">
        <v>99</v>
      </c>
      <c r="F3914" t="s">
        <v>24</v>
      </c>
      <c r="G3914" t="s">
        <v>25</v>
      </c>
      <c r="H3914">
        <v>0</v>
      </c>
      <c r="I3914">
        <v>0</v>
      </c>
      <c r="J3914" t="s">
        <v>441</v>
      </c>
      <c r="K3914" t="s">
        <v>9860</v>
      </c>
      <c r="L3914" t="s">
        <v>9861</v>
      </c>
      <c r="M39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4" t="s">
        <v>9862</v>
      </c>
      <c r="O3914" s="4">
        <v>-13900</v>
      </c>
      <c r="P3914" s="4">
        <f>IF(Table_GL_DATA_QUERY[[#This Row],[TRANSAMT]]&gt;0,Table_GL_DATA_QUERY[[#This Row],[TRANSAMT]],0)</f>
        <v>0</v>
      </c>
      <c r="Q3914" s="4">
        <f>-IF(Table_GL_DATA_QUERY[[#This Row],[TRANSAMT]]&lt;0,Table_GL_DATA_QUERY[[#This Row],[TRANSAMT]],0)</f>
        <v>13900</v>
      </c>
      <c r="R3914" t="s">
        <v>26</v>
      </c>
      <c r="S3914" t="s">
        <v>27</v>
      </c>
    </row>
    <row r="3915" spans="1:19" x14ac:dyDescent="0.25">
      <c r="A3915" s="6">
        <v>20210713</v>
      </c>
      <c r="B3915" t="s">
        <v>768</v>
      </c>
      <c r="C3915" t="s">
        <v>3682</v>
      </c>
      <c r="D3915" t="s">
        <v>9835</v>
      </c>
      <c r="E3915" t="s">
        <v>100</v>
      </c>
      <c r="F3915" t="s">
        <v>24</v>
      </c>
      <c r="G3915" t="s">
        <v>25</v>
      </c>
      <c r="H3915">
        <v>0</v>
      </c>
      <c r="I3915">
        <v>0</v>
      </c>
      <c r="J3915" t="s">
        <v>441</v>
      </c>
      <c r="K3915" t="s">
        <v>9863</v>
      </c>
      <c r="L3915" t="s">
        <v>9864</v>
      </c>
      <c r="M39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5" t="s">
        <v>9865</v>
      </c>
      <c r="O3915" s="4">
        <v>-29918</v>
      </c>
      <c r="P3915" s="4">
        <f>IF(Table_GL_DATA_QUERY[[#This Row],[TRANSAMT]]&gt;0,Table_GL_DATA_QUERY[[#This Row],[TRANSAMT]],0)</f>
        <v>0</v>
      </c>
      <c r="Q3915" s="4">
        <f>-IF(Table_GL_DATA_QUERY[[#This Row],[TRANSAMT]]&lt;0,Table_GL_DATA_QUERY[[#This Row],[TRANSAMT]],0)</f>
        <v>29918</v>
      </c>
      <c r="R3915" t="s">
        <v>26</v>
      </c>
      <c r="S3915" t="s">
        <v>27</v>
      </c>
    </row>
    <row r="3916" spans="1:19" x14ac:dyDescent="0.25">
      <c r="A3916" s="6">
        <v>20210713</v>
      </c>
      <c r="B3916" t="s">
        <v>768</v>
      </c>
      <c r="C3916" t="s">
        <v>3682</v>
      </c>
      <c r="D3916" t="s">
        <v>9835</v>
      </c>
      <c r="E3916" t="s">
        <v>101</v>
      </c>
      <c r="F3916" t="s">
        <v>24</v>
      </c>
      <c r="G3916" t="s">
        <v>25</v>
      </c>
      <c r="H3916">
        <v>0</v>
      </c>
      <c r="I3916">
        <v>0</v>
      </c>
      <c r="J3916" t="s">
        <v>441</v>
      </c>
      <c r="K3916" t="s">
        <v>9866</v>
      </c>
      <c r="L3916" t="s">
        <v>9867</v>
      </c>
      <c r="M39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6" t="s">
        <v>9868</v>
      </c>
      <c r="O3916" s="4">
        <v>-3638</v>
      </c>
      <c r="P3916" s="4">
        <f>IF(Table_GL_DATA_QUERY[[#This Row],[TRANSAMT]]&gt;0,Table_GL_DATA_QUERY[[#This Row],[TRANSAMT]],0)</f>
        <v>0</v>
      </c>
      <c r="Q3916" s="4">
        <f>-IF(Table_GL_DATA_QUERY[[#This Row],[TRANSAMT]]&lt;0,Table_GL_DATA_QUERY[[#This Row],[TRANSAMT]],0)</f>
        <v>3638</v>
      </c>
      <c r="R3916" t="s">
        <v>26</v>
      </c>
      <c r="S3916" t="s">
        <v>27</v>
      </c>
    </row>
    <row r="3917" spans="1:19" x14ac:dyDescent="0.25">
      <c r="A3917" s="6">
        <v>20210713</v>
      </c>
      <c r="B3917" t="s">
        <v>768</v>
      </c>
      <c r="C3917" t="s">
        <v>3682</v>
      </c>
      <c r="D3917" t="s">
        <v>9835</v>
      </c>
      <c r="E3917" t="s">
        <v>103</v>
      </c>
      <c r="F3917" t="s">
        <v>24</v>
      </c>
      <c r="G3917" t="s">
        <v>25</v>
      </c>
      <c r="H3917">
        <v>0</v>
      </c>
      <c r="I3917">
        <v>0</v>
      </c>
      <c r="J3917" t="s">
        <v>441</v>
      </c>
      <c r="K3917" t="s">
        <v>9869</v>
      </c>
      <c r="L3917" t="s">
        <v>9870</v>
      </c>
      <c r="M39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7" t="s">
        <v>9871</v>
      </c>
      <c r="O3917" s="4">
        <v>-4328</v>
      </c>
      <c r="P3917" s="4">
        <f>IF(Table_GL_DATA_QUERY[[#This Row],[TRANSAMT]]&gt;0,Table_GL_DATA_QUERY[[#This Row],[TRANSAMT]],0)</f>
        <v>0</v>
      </c>
      <c r="Q3917" s="4">
        <f>-IF(Table_GL_DATA_QUERY[[#This Row],[TRANSAMT]]&lt;0,Table_GL_DATA_QUERY[[#This Row],[TRANSAMT]],0)</f>
        <v>4328</v>
      </c>
      <c r="R3917" t="s">
        <v>26</v>
      </c>
      <c r="S3917" t="s">
        <v>27</v>
      </c>
    </row>
    <row r="3918" spans="1:19" x14ac:dyDescent="0.25">
      <c r="A3918" s="6">
        <v>20210713</v>
      </c>
      <c r="B3918" t="s">
        <v>768</v>
      </c>
      <c r="C3918" t="s">
        <v>3682</v>
      </c>
      <c r="D3918" t="s">
        <v>9835</v>
      </c>
      <c r="E3918" t="s">
        <v>104</v>
      </c>
      <c r="F3918" t="s">
        <v>24</v>
      </c>
      <c r="G3918" t="s">
        <v>25</v>
      </c>
      <c r="H3918">
        <v>0</v>
      </c>
      <c r="I3918">
        <v>0</v>
      </c>
      <c r="J3918" t="s">
        <v>441</v>
      </c>
      <c r="K3918" t="s">
        <v>9872</v>
      </c>
      <c r="L3918" t="s">
        <v>9873</v>
      </c>
      <c r="M39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8" t="s">
        <v>9874</v>
      </c>
      <c r="O3918" s="4">
        <v>-7192</v>
      </c>
      <c r="P3918" s="4">
        <f>IF(Table_GL_DATA_QUERY[[#This Row],[TRANSAMT]]&gt;0,Table_GL_DATA_QUERY[[#This Row],[TRANSAMT]],0)</f>
        <v>0</v>
      </c>
      <c r="Q3918" s="4">
        <f>-IF(Table_GL_DATA_QUERY[[#This Row],[TRANSAMT]]&lt;0,Table_GL_DATA_QUERY[[#This Row],[TRANSAMT]],0)</f>
        <v>7192</v>
      </c>
      <c r="R3918" t="s">
        <v>26</v>
      </c>
      <c r="S3918" t="s">
        <v>27</v>
      </c>
    </row>
    <row r="3919" spans="1:19" x14ac:dyDescent="0.25">
      <c r="A3919" s="6">
        <v>20210713</v>
      </c>
      <c r="B3919" t="s">
        <v>768</v>
      </c>
      <c r="C3919" t="s">
        <v>3682</v>
      </c>
      <c r="D3919" t="s">
        <v>9835</v>
      </c>
      <c r="E3919" t="s">
        <v>106</v>
      </c>
      <c r="F3919" t="s">
        <v>24</v>
      </c>
      <c r="G3919" t="s">
        <v>25</v>
      </c>
      <c r="H3919">
        <v>0</v>
      </c>
      <c r="I3919">
        <v>0</v>
      </c>
      <c r="J3919" t="s">
        <v>441</v>
      </c>
      <c r="K3919" t="s">
        <v>9875</v>
      </c>
      <c r="L3919" t="s">
        <v>9876</v>
      </c>
      <c r="M39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19" t="s">
        <v>9877</v>
      </c>
      <c r="O3919" s="4">
        <v>-7606</v>
      </c>
      <c r="P3919" s="4">
        <f>IF(Table_GL_DATA_QUERY[[#This Row],[TRANSAMT]]&gt;0,Table_GL_DATA_QUERY[[#This Row],[TRANSAMT]],0)</f>
        <v>0</v>
      </c>
      <c r="Q3919" s="4">
        <f>-IF(Table_GL_DATA_QUERY[[#This Row],[TRANSAMT]]&lt;0,Table_GL_DATA_QUERY[[#This Row],[TRANSAMT]],0)</f>
        <v>7606</v>
      </c>
      <c r="R3919" t="s">
        <v>26</v>
      </c>
      <c r="S3919" t="s">
        <v>27</v>
      </c>
    </row>
    <row r="3920" spans="1:19" x14ac:dyDescent="0.25">
      <c r="A3920" s="6">
        <v>20210713</v>
      </c>
      <c r="B3920" t="s">
        <v>768</v>
      </c>
      <c r="C3920" t="s">
        <v>3682</v>
      </c>
      <c r="D3920" t="s">
        <v>9835</v>
      </c>
      <c r="E3920" t="s">
        <v>107</v>
      </c>
      <c r="F3920" t="s">
        <v>24</v>
      </c>
      <c r="G3920" t="s">
        <v>25</v>
      </c>
      <c r="H3920">
        <v>0</v>
      </c>
      <c r="I3920">
        <v>0</v>
      </c>
      <c r="J3920" t="s">
        <v>441</v>
      </c>
      <c r="K3920" t="s">
        <v>9878</v>
      </c>
      <c r="L3920" t="s">
        <v>9879</v>
      </c>
      <c r="M39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0" t="s">
        <v>9880</v>
      </c>
      <c r="O3920" s="4">
        <v>-8210</v>
      </c>
      <c r="P3920" s="4">
        <f>IF(Table_GL_DATA_QUERY[[#This Row],[TRANSAMT]]&gt;0,Table_GL_DATA_QUERY[[#This Row],[TRANSAMT]],0)</f>
        <v>0</v>
      </c>
      <c r="Q3920" s="4">
        <f>-IF(Table_GL_DATA_QUERY[[#This Row],[TRANSAMT]]&lt;0,Table_GL_DATA_QUERY[[#This Row],[TRANSAMT]],0)</f>
        <v>8210</v>
      </c>
      <c r="R3920" t="s">
        <v>26</v>
      </c>
      <c r="S3920" t="s">
        <v>27</v>
      </c>
    </row>
    <row r="3921" spans="1:19" x14ac:dyDescent="0.25">
      <c r="A3921" s="6">
        <v>20210713</v>
      </c>
      <c r="B3921" t="s">
        <v>768</v>
      </c>
      <c r="C3921" t="s">
        <v>3682</v>
      </c>
      <c r="D3921" t="s">
        <v>9835</v>
      </c>
      <c r="E3921" t="s">
        <v>109</v>
      </c>
      <c r="F3921" t="s">
        <v>24</v>
      </c>
      <c r="G3921" t="s">
        <v>25</v>
      </c>
      <c r="H3921">
        <v>0</v>
      </c>
      <c r="I3921">
        <v>0</v>
      </c>
      <c r="J3921" t="s">
        <v>441</v>
      </c>
      <c r="K3921" t="s">
        <v>9881</v>
      </c>
      <c r="L3921" t="s">
        <v>9882</v>
      </c>
      <c r="M39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1" t="s">
        <v>9883</v>
      </c>
      <c r="O3921" s="4">
        <v>-7845</v>
      </c>
      <c r="P3921" s="4">
        <f>IF(Table_GL_DATA_QUERY[[#This Row],[TRANSAMT]]&gt;0,Table_GL_DATA_QUERY[[#This Row],[TRANSAMT]],0)</f>
        <v>0</v>
      </c>
      <c r="Q3921" s="4">
        <f>-IF(Table_GL_DATA_QUERY[[#This Row],[TRANSAMT]]&lt;0,Table_GL_DATA_QUERY[[#This Row],[TRANSAMT]],0)</f>
        <v>7845</v>
      </c>
      <c r="R3921" t="s">
        <v>26</v>
      </c>
      <c r="S3921" t="s">
        <v>27</v>
      </c>
    </row>
    <row r="3922" spans="1:19" x14ac:dyDescent="0.25">
      <c r="A3922" s="6">
        <v>20210717</v>
      </c>
      <c r="B3922" t="s">
        <v>768</v>
      </c>
      <c r="C3922" t="s">
        <v>3682</v>
      </c>
      <c r="D3922" t="s">
        <v>6621</v>
      </c>
      <c r="E3922" t="s">
        <v>299</v>
      </c>
      <c r="F3922" t="s">
        <v>3088</v>
      </c>
      <c r="G3922" t="s">
        <v>355</v>
      </c>
      <c r="H3922">
        <v>0</v>
      </c>
      <c r="I3922">
        <v>0</v>
      </c>
      <c r="J3922" t="s">
        <v>468</v>
      </c>
      <c r="K3922" t="s">
        <v>9327</v>
      </c>
      <c r="L3922" t="s">
        <v>9328</v>
      </c>
      <c r="M39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2" t="s">
        <v>9329</v>
      </c>
      <c r="O3922" s="4">
        <v>-327388</v>
      </c>
      <c r="P3922" s="4">
        <f>IF(Table_GL_DATA_QUERY[[#This Row],[TRANSAMT]]&gt;0,Table_GL_DATA_QUERY[[#This Row],[TRANSAMT]],0)</f>
        <v>0</v>
      </c>
      <c r="Q3922" s="4">
        <f>-IF(Table_GL_DATA_QUERY[[#This Row],[TRANSAMT]]&lt;0,Table_GL_DATA_QUERY[[#This Row],[TRANSAMT]],0)</f>
        <v>327388</v>
      </c>
      <c r="R3922" t="s">
        <v>26</v>
      </c>
      <c r="S3922" t="s">
        <v>27</v>
      </c>
    </row>
    <row r="3923" spans="1:19" x14ac:dyDescent="0.25">
      <c r="A3923" s="6">
        <v>20210720</v>
      </c>
      <c r="B3923" t="s">
        <v>768</v>
      </c>
      <c r="C3923" t="s">
        <v>3682</v>
      </c>
      <c r="D3923" t="s">
        <v>9330</v>
      </c>
      <c r="E3923" t="s">
        <v>23</v>
      </c>
      <c r="F3923" t="s">
        <v>24</v>
      </c>
      <c r="G3923" t="s">
        <v>477</v>
      </c>
      <c r="H3923">
        <v>0</v>
      </c>
      <c r="I3923">
        <v>0</v>
      </c>
      <c r="J3923" t="s">
        <v>472</v>
      </c>
      <c r="K3923" t="s">
        <v>9331</v>
      </c>
      <c r="L3923" t="s">
        <v>9332</v>
      </c>
      <c r="M39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3" t="s">
        <v>9333</v>
      </c>
      <c r="O3923" s="4">
        <v>-4779</v>
      </c>
      <c r="P3923" s="4">
        <f>IF(Table_GL_DATA_QUERY[[#This Row],[TRANSAMT]]&gt;0,Table_GL_DATA_QUERY[[#This Row],[TRANSAMT]],0)</f>
        <v>0</v>
      </c>
      <c r="Q3923" s="4">
        <f>-IF(Table_GL_DATA_QUERY[[#This Row],[TRANSAMT]]&lt;0,Table_GL_DATA_QUERY[[#This Row],[TRANSAMT]],0)</f>
        <v>4779</v>
      </c>
      <c r="R3923" t="s">
        <v>26</v>
      </c>
      <c r="S3923" t="s">
        <v>27</v>
      </c>
    </row>
    <row r="3924" spans="1:19" x14ac:dyDescent="0.25">
      <c r="A3924" s="6">
        <v>20210720</v>
      </c>
      <c r="B3924" t="s">
        <v>768</v>
      </c>
      <c r="C3924" t="s">
        <v>3682</v>
      </c>
      <c r="D3924" t="s">
        <v>9330</v>
      </c>
      <c r="E3924" t="s">
        <v>59</v>
      </c>
      <c r="F3924" t="s">
        <v>41</v>
      </c>
      <c r="G3924" t="s">
        <v>477</v>
      </c>
      <c r="H3924">
        <v>0</v>
      </c>
      <c r="I3924">
        <v>0</v>
      </c>
      <c r="J3924" t="s">
        <v>472</v>
      </c>
      <c r="K3924" t="s">
        <v>9334</v>
      </c>
      <c r="L3924" t="s">
        <v>9335</v>
      </c>
      <c r="M39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4" t="s">
        <v>1069</v>
      </c>
      <c r="O3924" s="4">
        <v>-17865</v>
      </c>
      <c r="P3924" s="4">
        <f>IF(Table_GL_DATA_QUERY[[#This Row],[TRANSAMT]]&gt;0,Table_GL_DATA_QUERY[[#This Row],[TRANSAMT]],0)</f>
        <v>0</v>
      </c>
      <c r="Q3924" s="4">
        <f>-IF(Table_GL_DATA_QUERY[[#This Row],[TRANSAMT]]&lt;0,Table_GL_DATA_QUERY[[#This Row],[TRANSAMT]],0)</f>
        <v>17865</v>
      </c>
      <c r="R3924" t="s">
        <v>26</v>
      </c>
      <c r="S3924" t="s">
        <v>27</v>
      </c>
    </row>
    <row r="3925" spans="1:19" x14ac:dyDescent="0.25">
      <c r="A3925" s="6">
        <v>20210720</v>
      </c>
      <c r="B3925" t="s">
        <v>768</v>
      </c>
      <c r="C3925" t="s">
        <v>3682</v>
      </c>
      <c r="D3925" t="s">
        <v>9330</v>
      </c>
      <c r="E3925" t="s">
        <v>149</v>
      </c>
      <c r="F3925" t="s">
        <v>150</v>
      </c>
      <c r="G3925" t="s">
        <v>477</v>
      </c>
      <c r="H3925">
        <v>0</v>
      </c>
      <c r="I3925">
        <v>0</v>
      </c>
      <c r="J3925" t="s">
        <v>472</v>
      </c>
      <c r="K3925" t="s">
        <v>9336</v>
      </c>
      <c r="L3925" t="s">
        <v>9337</v>
      </c>
      <c r="M39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5" t="s">
        <v>1225</v>
      </c>
      <c r="O3925" s="4">
        <v>-2390</v>
      </c>
      <c r="P3925" s="4">
        <f>IF(Table_GL_DATA_QUERY[[#This Row],[TRANSAMT]]&gt;0,Table_GL_DATA_QUERY[[#This Row],[TRANSAMT]],0)</f>
        <v>0</v>
      </c>
      <c r="Q3925" s="4">
        <f>-IF(Table_GL_DATA_QUERY[[#This Row],[TRANSAMT]]&lt;0,Table_GL_DATA_QUERY[[#This Row],[TRANSAMT]],0)</f>
        <v>2390</v>
      </c>
      <c r="R3925" t="s">
        <v>26</v>
      </c>
      <c r="S3925" t="s">
        <v>27</v>
      </c>
    </row>
    <row r="3926" spans="1:19" x14ac:dyDescent="0.25">
      <c r="A3926" s="6">
        <v>20210720</v>
      </c>
      <c r="B3926" t="s">
        <v>768</v>
      </c>
      <c r="C3926" t="s">
        <v>3682</v>
      </c>
      <c r="D3926" t="s">
        <v>9330</v>
      </c>
      <c r="E3926" t="s">
        <v>126</v>
      </c>
      <c r="F3926" t="s">
        <v>24</v>
      </c>
      <c r="G3926" t="s">
        <v>477</v>
      </c>
      <c r="H3926">
        <v>0</v>
      </c>
      <c r="I3926">
        <v>0</v>
      </c>
      <c r="J3926" t="s">
        <v>472</v>
      </c>
      <c r="K3926" t="s">
        <v>9338</v>
      </c>
      <c r="L3926" t="s">
        <v>9339</v>
      </c>
      <c r="M39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6" t="s">
        <v>1091</v>
      </c>
      <c r="O3926" s="4">
        <v>-335339</v>
      </c>
      <c r="P3926" s="4">
        <f>IF(Table_GL_DATA_QUERY[[#This Row],[TRANSAMT]]&gt;0,Table_GL_DATA_QUERY[[#This Row],[TRANSAMT]],0)</f>
        <v>0</v>
      </c>
      <c r="Q3926" s="4">
        <f>-IF(Table_GL_DATA_QUERY[[#This Row],[TRANSAMT]]&lt;0,Table_GL_DATA_QUERY[[#This Row],[TRANSAMT]],0)</f>
        <v>335339</v>
      </c>
      <c r="R3926" t="s">
        <v>26</v>
      </c>
      <c r="S3926" t="s">
        <v>27</v>
      </c>
    </row>
    <row r="3927" spans="1:19" x14ac:dyDescent="0.25">
      <c r="A3927" s="6">
        <v>20210720</v>
      </c>
      <c r="B3927" t="s">
        <v>768</v>
      </c>
      <c r="C3927" t="s">
        <v>3682</v>
      </c>
      <c r="D3927" t="s">
        <v>9330</v>
      </c>
      <c r="E3927" t="s">
        <v>127</v>
      </c>
      <c r="F3927" t="s">
        <v>24</v>
      </c>
      <c r="G3927" t="s">
        <v>477</v>
      </c>
      <c r="H3927">
        <v>0</v>
      </c>
      <c r="I3927">
        <v>0</v>
      </c>
      <c r="J3927" t="s">
        <v>472</v>
      </c>
      <c r="K3927" t="s">
        <v>9340</v>
      </c>
      <c r="L3927" t="s">
        <v>9341</v>
      </c>
      <c r="M39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7" t="s">
        <v>1882</v>
      </c>
      <c r="O3927" s="4">
        <v>-548343</v>
      </c>
      <c r="P3927" s="4">
        <f>IF(Table_GL_DATA_QUERY[[#This Row],[TRANSAMT]]&gt;0,Table_GL_DATA_QUERY[[#This Row],[TRANSAMT]],0)</f>
        <v>0</v>
      </c>
      <c r="Q3927" s="4">
        <f>-IF(Table_GL_DATA_QUERY[[#This Row],[TRANSAMT]]&lt;0,Table_GL_DATA_QUERY[[#This Row],[TRANSAMT]],0)</f>
        <v>548343</v>
      </c>
      <c r="R3927" t="s">
        <v>26</v>
      </c>
      <c r="S3927" t="s">
        <v>27</v>
      </c>
    </row>
    <row r="3928" spans="1:19" x14ac:dyDescent="0.25">
      <c r="A3928" s="6">
        <v>20210720</v>
      </c>
      <c r="B3928" t="s">
        <v>768</v>
      </c>
      <c r="C3928" t="s">
        <v>3682</v>
      </c>
      <c r="D3928" t="s">
        <v>9330</v>
      </c>
      <c r="E3928" t="s">
        <v>56</v>
      </c>
      <c r="F3928" t="s">
        <v>24</v>
      </c>
      <c r="G3928" t="s">
        <v>477</v>
      </c>
      <c r="H3928">
        <v>0</v>
      </c>
      <c r="I3928">
        <v>0</v>
      </c>
      <c r="J3928" t="s">
        <v>472</v>
      </c>
      <c r="K3928" t="s">
        <v>9342</v>
      </c>
      <c r="L3928" t="s">
        <v>9343</v>
      </c>
      <c r="M39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8" t="s">
        <v>580</v>
      </c>
      <c r="O3928" s="4">
        <v>-3069</v>
      </c>
      <c r="P3928" s="4">
        <f>IF(Table_GL_DATA_QUERY[[#This Row],[TRANSAMT]]&gt;0,Table_GL_DATA_QUERY[[#This Row],[TRANSAMT]],0)</f>
        <v>0</v>
      </c>
      <c r="Q3928" s="4">
        <f>-IF(Table_GL_DATA_QUERY[[#This Row],[TRANSAMT]]&lt;0,Table_GL_DATA_QUERY[[#This Row],[TRANSAMT]],0)</f>
        <v>3069</v>
      </c>
      <c r="R3928" t="s">
        <v>26</v>
      </c>
      <c r="S3928" t="s">
        <v>456</v>
      </c>
    </row>
    <row r="3929" spans="1:19" x14ac:dyDescent="0.25">
      <c r="A3929" s="6">
        <v>20210720</v>
      </c>
      <c r="B3929" t="s">
        <v>768</v>
      </c>
      <c r="C3929" t="s">
        <v>3682</v>
      </c>
      <c r="D3929" t="s">
        <v>9330</v>
      </c>
      <c r="E3929" t="s">
        <v>128</v>
      </c>
      <c r="F3929" t="s">
        <v>24</v>
      </c>
      <c r="G3929" t="s">
        <v>477</v>
      </c>
      <c r="H3929">
        <v>0</v>
      </c>
      <c r="I3929">
        <v>0</v>
      </c>
      <c r="J3929" t="s">
        <v>472</v>
      </c>
      <c r="K3929" t="s">
        <v>9344</v>
      </c>
      <c r="L3929" t="s">
        <v>9345</v>
      </c>
      <c r="M39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29" t="s">
        <v>3066</v>
      </c>
      <c r="O3929" s="4">
        <v>-15110</v>
      </c>
      <c r="P3929" s="4">
        <f>IF(Table_GL_DATA_QUERY[[#This Row],[TRANSAMT]]&gt;0,Table_GL_DATA_QUERY[[#This Row],[TRANSAMT]],0)</f>
        <v>0</v>
      </c>
      <c r="Q3929" s="4">
        <f>-IF(Table_GL_DATA_QUERY[[#This Row],[TRANSAMT]]&lt;0,Table_GL_DATA_QUERY[[#This Row],[TRANSAMT]],0)</f>
        <v>15110</v>
      </c>
      <c r="R3929" t="s">
        <v>26</v>
      </c>
      <c r="S3929" t="s">
        <v>27</v>
      </c>
    </row>
    <row r="3930" spans="1:19" x14ac:dyDescent="0.25">
      <c r="A3930" s="6">
        <v>20210720</v>
      </c>
      <c r="B3930" t="s">
        <v>768</v>
      </c>
      <c r="C3930" t="s">
        <v>3682</v>
      </c>
      <c r="D3930" t="s">
        <v>9330</v>
      </c>
      <c r="E3930" t="s">
        <v>97</v>
      </c>
      <c r="F3930" t="s">
        <v>24</v>
      </c>
      <c r="G3930" t="s">
        <v>477</v>
      </c>
      <c r="H3930">
        <v>0</v>
      </c>
      <c r="I3930">
        <v>0</v>
      </c>
      <c r="J3930" t="s">
        <v>472</v>
      </c>
      <c r="K3930" t="s">
        <v>9346</v>
      </c>
      <c r="L3930" t="s">
        <v>9347</v>
      </c>
      <c r="M39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0" t="s">
        <v>9348</v>
      </c>
      <c r="O3930" s="4">
        <v>-23671</v>
      </c>
      <c r="P3930" s="4">
        <f>IF(Table_GL_DATA_QUERY[[#This Row],[TRANSAMT]]&gt;0,Table_GL_DATA_QUERY[[#This Row],[TRANSAMT]],0)</f>
        <v>0</v>
      </c>
      <c r="Q3930" s="4">
        <f>-IF(Table_GL_DATA_QUERY[[#This Row],[TRANSAMT]]&lt;0,Table_GL_DATA_QUERY[[#This Row],[TRANSAMT]],0)</f>
        <v>23671</v>
      </c>
      <c r="R3930" t="s">
        <v>26</v>
      </c>
      <c r="S3930" t="s">
        <v>27</v>
      </c>
    </row>
    <row r="3931" spans="1:19" x14ac:dyDescent="0.25">
      <c r="A3931" s="6">
        <v>20210720</v>
      </c>
      <c r="B3931" t="s">
        <v>768</v>
      </c>
      <c r="C3931" t="s">
        <v>3682</v>
      </c>
      <c r="D3931" t="s">
        <v>9330</v>
      </c>
      <c r="E3931" t="s">
        <v>99</v>
      </c>
      <c r="F3931" t="s">
        <v>41</v>
      </c>
      <c r="G3931" t="s">
        <v>477</v>
      </c>
      <c r="H3931">
        <v>0</v>
      </c>
      <c r="I3931">
        <v>0</v>
      </c>
      <c r="J3931" t="s">
        <v>472</v>
      </c>
      <c r="K3931" t="s">
        <v>9349</v>
      </c>
      <c r="L3931" t="s">
        <v>9350</v>
      </c>
      <c r="M39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1" t="s">
        <v>1226</v>
      </c>
      <c r="O3931" s="4">
        <v>-2311605</v>
      </c>
      <c r="P3931" s="4">
        <f>IF(Table_GL_DATA_QUERY[[#This Row],[TRANSAMT]]&gt;0,Table_GL_DATA_QUERY[[#This Row],[TRANSAMT]],0)</f>
        <v>0</v>
      </c>
      <c r="Q3931" s="4">
        <f>-IF(Table_GL_DATA_QUERY[[#This Row],[TRANSAMT]]&lt;0,Table_GL_DATA_QUERY[[#This Row],[TRANSAMT]],0)</f>
        <v>2311605</v>
      </c>
      <c r="R3931" t="s">
        <v>26</v>
      </c>
      <c r="S3931" t="s">
        <v>27</v>
      </c>
    </row>
    <row r="3932" spans="1:19" x14ac:dyDescent="0.25">
      <c r="A3932" s="6">
        <v>20210720</v>
      </c>
      <c r="B3932" t="s">
        <v>768</v>
      </c>
      <c r="C3932" t="s">
        <v>3682</v>
      </c>
      <c r="D3932" t="s">
        <v>9330</v>
      </c>
      <c r="E3932" t="s">
        <v>100</v>
      </c>
      <c r="F3932" t="s">
        <v>41</v>
      </c>
      <c r="G3932" t="s">
        <v>477</v>
      </c>
      <c r="H3932">
        <v>0</v>
      </c>
      <c r="I3932">
        <v>0</v>
      </c>
      <c r="J3932" t="s">
        <v>472</v>
      </c>
      <c r="K3932" t="s">
        <v>9351</v>
      </c>
      <c r="L3932" t="s">
        <v>9352</v>
      </c>
      <c r="M39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2" t="s">
        <v>9353</v>
      </c>
      <c r="O3932" s="4">
        <v>-13168</v>
      </c>
      <c r="P3932" s="4">
        <f>IF(Table_GL_DATA_QUERY[[#This Row],[TRANSAMT]]&gt;0,Table_GL_DATA_QUERY[[#This Row],[TRANSAMT]],0)</f>
        <v>0</v>
      </c>
      <c r="Q3932" s="4">
        <f>-IF(Table_GL_DATA_QUERY[[#This Row],[TRANSAMT]]&lt;0,Table_GL_DATA_QUERY[[#This Row],[TRANSAMT]],0)</f>
        <v>13168</v>
      </c>
      <c r="R3932" t="s">
        <v>26</v>
      </c>
      <c r="S3932" t="s">
        <v>27</v>
      </c>
    </row>
    <row r="3933" spans="1:19" x14ac:dyDescent="0.25">
      <c r="A3933" s="6">
        <v>20210720</v>
      </c>
      <c r="B3933" t="s">
        <v>768</v>
      </c>
      <c r="C3933" t="s">
        <v>3682</v>
      </c>
      <c r="D3933" t="s">
        <v>9330</v>
      </c>
      <c r="E3933" t="s">
        <v>101</v>
      </c>
      <c r="F3933" t="s">
        <v>311</v>
      </c>
      <c r="G3933" t="s">
        <v>477</v>
      </c>
      <c r="H3933">
        <v>0</v>
      </c>
      <c r="I3933">
        <v>0</v>
      </c>
      <c r="J3933" t="s">
        <v>472</v>
      </c>
      <c r="K3933" t="s">
        <v>9354</v>
      </c>
      <c r="L3933" t="s">
        <v>9355</v>
      </c>
      <c r="M39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3" t="s">
        <v>9356</v>
      </c>
      <c r="O3933" s="4">
        <v>-30000</v>
      </c>
      <c r="P3933" s="4">
        <f>IF(Table_GL_DATA_QUERY[[#This Row],[TRANSAMT]]&gt;0,Table_GL_DATA_QUERY[[#This Row],[TRANSAMT]],0)</f>
        <v>0</v>
      </c>
      <c r="Q3933" s="4">
        <f>-IF(Table_GL_DATA_QUERY[[#This Row],[TRANSAMT]]&lt;0,Table_GL_DATA_QUERY[[#This Row],[TRANSAMT]],0)</f>
        <v>30000</v>
      </c>
      <c r="R3933" t="s">
        <v>26</v>
      </c>
      <c r="S3933" t="s">
        <v>27</v>
      </c>
    </row>
    <row r="3934" spans="1:19" x14ac:dyDescent="0.25">
      <c r="A3934" s="6">
        <v>20210720</v>
      </c>
      <c r="B3934" t="s">
        <v>768</v>
      </c>
      <c r="C3934" t="s">
        <v>3682</v>
      </c>
      <c r="D3934" t="s">
        <v>9330</v>
      </c>
      <c r="E3934" t="s">
        <v>103</v>
      </c>
      <c r="F3934" t="s">
        <v>24</v>
      </c>
      <c r="G3934" t="s">
        <v>477</v>
      </c>
      <c r="H3934">
        <v>0</v>
      </c>
      <c r="I3934">
        <v>0</v>
      </c>
      <c r="J3934" t="s">
        <v>472</v>
      </c>
      <c r="K3934" t="s">
        <v>9357</v>
      </c>
      <c r="L3934" t="s">
        <v>9358</v>
      </c>
      <c r="M39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4" t="s">
        <v>9359</v>
      </c>
      <c r="O3934" s="4">
        <v>-25000</v>
      </c>
      <c r="P3934" s="4">
        <f>IF(Table_GL_DATA_QUERY[[#This Row],[TRANSAMT]]&gt;0,Table_GL_DATA_QUERY[[#This Row],[TRANSAMT]],0)</f>
        <v>0</v>
      </c>
      <c r="Q3934" s="4">
        <f>-IF(Table_GL_DATA_QUERY[[#This Row],[TRANSAMT]]&lt;0,Table_GL_DATA_QUERY[[#This Row],[TRANSAMT]],0)</f>
        <v>25000</v>
      </c>
      <c r="R3934" t="s">
        <v>26</v>
      </c>
      <c r="S3934" t="s">
        <v>456</v>
      </c>
    </row>
    <row r="3935" spans="1:19" x14ac:dyDescent="0.25">
      <c r="A3935" s="6">
        <v>20210720</v>
      </c>
      <c r="B3935" t="s">
        <v>768</v>
      </c>
      <c r="C3935" t="s">
        <v>3682</v>
      </c>
      <c r="D3935" t="s">
        <v>9330</v>
      </c>
      <c r="E3935" t="s">
        <v>104</v>
      </c>
      <c r="F3935" t="s">
        <v>24</v>
      </c>
      <c r="G3935" t="s">
        <v>477</v>
      </c>
      <c r="H3935">
        <v>0</v>
      </c>
      <c r="I3935">
        <v>0</v>
      </c>
      <c r="J3935" t="s">
        <v>472</v>
      </c>
      <c r="K3935" t="s">
        <v>483</v>
      </c>
      <c r="L3935" t="s">
        <v>1883</v>
      </c>
      <c r="M39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5" t="s">
        <v>1884</v>
      </c>
      <c r="O3935" s="4">
        <v>-2732</v>
      </c>
      <c r="P3935" s="4">
        <f>IF(Table_GL_DATA_QUERY[[#This Row],[TRANSAMT]]&gt;0,Table_GL_DATA_QUERY[[#This Row],[TRANSAMT]],0)</f>
        <v>0</v>
      </c>
      <c r="Q3935" s="4">
        <f>-IF(Table_GL_DATA_QUERY[[#This Row],[TRANSAMT]]&lt;0,Table_GL_DATA_QUERY[[#This Row],[TRANSAMT]],0)</f>
        <v>2732</v>
      </c>
      <c r="R3935" t="s">
        <v>26</v>
      </c>
      <c r="S3935" t="s">
        <v>456</v>
      </c>
    </row>
    <row r="3936" spans="1:19" x14ac:dyDescent="0.25">
      <c r="A3936" s="6">
        <v>20210720</v>
      </c>
      <c r="B3936" t="s">
        <v>768</v>
      </c>
      <c r="C3936" t="s">
        <v>3682</v>
      </c>
      <c r="D3936" t="s">
        <v>9330</v>
      </c>
      <c r="E3936" t="s">
        <v>106</v>
      </c>
      <c r="F3936" t="s">
        <v>24</v>
      </c>
      <c r="G3936" t="s">
        <v>477</v>
      </c>
      <c r="H3936">
        <v>0</v>
      </c>
      <c r="I3936">
        <v>0</v>
      </c>
      <c r="J3936" t="s">
        <v>472</v>
      </c>
      <c r="K3936" t="s">
        <v>5559</v>
      </c>
      <c r="L3936" t="s">
        <v>9360</v>
      </c>
      <c r="M39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6" t="s">
        <v>5561</v>
      </c>
      <c r="O3936" s="4">
        <v>-41685</v>
      </c>
      <c r="P3936" s="4">
        <f>IF(Table_GL_DATA_QUERY[[#This Row],[TRANSAMT]]&gt;0,Table_GL_DATA_QUERY[[#This Row],[TRANSAMT]],0)</f>
        <v>0</v>
      </c>
      <c r="Q3936" s="4">
        <f>-IF(Table_GL_DATA_QUERY[[#This Row],[TRANSAMT]]&lt;0,Table_GL_DATA_QUERY[[#This Row],[TRANSAMT]],0)</f>
        <v>41685</v>
      </c>
      <c r="R3936" t="s">
        <v>26</v>
      </c>
      <c r="S3936" t="s">
        <v>456</v>
      </c>
    </row>
    <row r="3937" spans="1:19" x14ac:dyDescent="0.25">
      <c r="A3937" s="6">
        <v>20210720</v>
      </c>
      <c r="B3937" t="s">
        <v>768</v>
      </c>
      <c r="C3937" t="s">
        <v>3682</v>
      </c>
      <c r="D3937" t="s">
        <v>9330</v>
      </c>
      <c r="E3937" t="s">
        <v>107</v>
      </c>
      <c r="F3937" t="s">
        <v>24</v>
      </c>
      <c r="G3937" t="s">
        <v>477</v>
      </c>
      <c r="H3937">
        <v>0</v>
      </c>
      <c r="I3937">
        <v>0</v>
      </c>
      <c r="J3937" t="s">
        <v>472</v>
      </c>
      <c r="K3937" t="s">
        <v>9361</v>
      </c>
      <c r="L3937" t="s">
        <v>9362</v>
      </c>
      <c r="M39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7" t="s">
        <v>1885</v>
      </c>
      <c r="O3937" s="4">
        <v>-17000</v>
      </c>
      <c r="P3937" s="4">
        <f>IF(Table_GL_DATA_QUERY[[#This Row],[TRANSAMT]]&gt;0,Table_GL_DATA_QUERY[[#This Row],[TRANSAMT]],0)</f>
        <v>0</v>
      </c>
      <c r="Q3937" s="4">
        <f>-IF(Table_GL_DATA_QUERY[[#This Row],[TRANSAMT]]&lt;0,Table_GL_DATA_QUERY[[#This Row],[TRANSAMT]],0)</f>
        <v>17000</v>
      </c>
      <c r="R3937" t="s">
        <v>26</v>
      </c>
      <c r="S3937" t="s">
        <v>456</v>
      </c>
    </row>
    <row r="3938" spans="1:19" x14ac:dyDescent="0.25">
      <c r="A3938" s="6">
        <v>20210720</v>
      </c>
      <c r="B3938" t="s">
        <v>768</v>
      </c>
      <c r="C3938" t="s">
        <v>3682</v>
      </c>
      <c r="D3938" t="s">
        <v>9330</v>
      </c>
      <c r="E3938" t="s">
        <v>109</v>
      </c>
      <c r="F3938" t="s">
        <v>24</v>
      </c>
      <c r="G3938" t="s">
        <v>477</v>
      </c>
      <c r="H3938">
        <v>0</v>
      </c>
      <c r="I3938">
        <v>0</v>
      </c>
      <c r="J3938" t="s">
        <v>472</v>
      </c>
      <c r="K3938" t="s">
        <v>5988</v>
      </c>
      <c r="L3938" t="s">
        <v>5989</v>
      </c>
      <c r="M39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8" t="s">
        <v>5990</v>
      </c>
      <c r="O3938" s="4">
        <v>-10230</v>
      </c>
      <c r="P3938" s="4">
        <f>IF(Table_GL_DATA_QUERY[[#This Row],[TRANSAMT]]&gt;0,Table_GL_DATA_QUERY[[#This Row],[TRANSAMT]],0)</f>
        <v>0</v>
      </c>
      <c r="Q3938" s="4">
        <f>-IF(Table_GL_DATA_QUERY[[#This Row],[TRANSAMT]]&lt;0,Table_GL_DATA_QUERY[[#This Row],[TRANSAMT]],0)</f>
        <v>10230</v>
      </c>
      <c r="R3938" t="s">
        <v>26</v>
      </c>
      <c r="S3938" t="s">
        <v>456</v>
      </c>
    </row>
    <row r="3939" spans="1:19" x14ac:dyDescent="0.25">
      <c r="A3939" s="6">
        <v>20210712</v>
      </c>
      <c r="B3939" t="s">
        <v>768</v>
      </c>
      <c r="C3939" t="s">
        <v>3682</v>
      </c>
      <c r="D3939" t="s">
        <v>9363</v>
      </c>
      <c r="E3939" t="s">
        <v>23</v>
      </c>
      <c r="F3939" t="s">
        <v>185</v>
      </c>
      <c r="G3939" t="s">
        <v>230</v>
      </c>
      <c r="H3939">
        <v>0</v>
      </c>
      <c r="I3939">
        <v>0</v>
      </c>
      <c r="J3939" t="s">
        <v>61</v>
      </c>
      <c r="K3939" t="s">
        <v>163</v>
      </c>
      <c r="L3939" t="s">
        <v>9364</v>
      </c>
      <c r="M39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39" t="s">
        <v>143</v>
      </c>
      <c r="O3939" s="4">
        <v>3350433</v>
      </c>
      <c r="P3939" s="4">
        <f>IF(Table_GL_DATA_QUERY[[#This Row],[TRANSAMT]]&gt;0,Table_GL_DATA_QUERY[[#This Row],[TRANSAMT]],0)</f>
        <v>3350433</v>
      </c>
      <c r="Q3939" s="4">
        <f>-IF(Table_GL_DATA_QUERY[[#This Row],[TRANSAMT]]&lt;0,Table_GL_DATA_QUERY[[#This Row],[TRANSAMT]],0)</f>
        <v>0</v>
      </c>
      <c r="R3939" t="s">
        <v>31</v>
      </c>
      <c r="S3939" t="s">
        <v>27</v>
      </c>
    </row>
    <row r="3940" spans="1:19" x14ac:dyDescent="0.25">
      <c r="A3940" s="6">
        <v>20210712</v>
      </c>
      <c r="B3940" t="s">
        <v>768</v>
      </c>
      <c r="C3940" t="s">
        <v>3682</v>
      </c>
      <c r="D3940" t="s">
        <v>9363</v>
      </c>
      <c r="E3940" t="s">
        <v>59</v>
      </c>
      <c r="F3940" t="s">
        <v>24</v>
      </c>
      <c r="G3940" t="s">
        <v>230</v>
      </c>
      <c r="H3940">
        <v>0</v>
      </c>
      <c r="I3940">
        <v>0</v>
      </c>
      <c r="J3940" t="s">
        <v>61</v>
      </c>
      <c r="K3940" t="s">
        <v>163</v>
      </c>
      <c r="L3940" t="s">
        <v>9365</v>
      </c>
      <c r="M39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40" t="s">
        <v>143</v>
      </c>
      <c r="O3940" s="4">
        <v>993735</v>
      </c>
      <c r="P3940" s="4">
        <f>IF(Table_GL_DATA_QUERY[[#This Row],[TRANSAMT]]&gt;0,Table_GL_DATA_QUERY[[#This Row],[TRANSAMT]],0)</f>
        <v>993735</v>
      </c>
      <c r="Q3940" s="4">
        <f>-IF(Table_GL_DATA_QUERY[[#This Row],[TRANSAMT]]&lt;0,Table_GL_DATA_QUERY[[#This Row],[TRANSAMT]],0)</f>
        <v>0</v>
      </c>
      <c r="R3940" t="s">
        <v>31</v>
      </c>
      <c r="S3940" t="s">
        <v>43</v>
      </c>
    </row>
    <row r="3941" spans="1:19" x14ac:dyDescent="0.25">
      <c r="A3941" s="6">
        <v>20210712</v>
      </c>
      <c r="B3941" t="s">
        <v>768</v>
      </c>
      <c r="C3941" t="s">
        <v>3682</v>
      </c>
      <c r="D3941" t="s">
        <v>9363</v>
      </c>
      <c r="E3941" t="s">
        <v>149</v>
      </c>
      <c r="F3941" t="s">
        <v>41</v>
      </c>
      <c r="G3941" t="s">
        <v>230</v>
      </c>
      <c r="H3941">
        <v>0</v>
      </c>
      <c r="I3941">
        <v>0</v>
      </c>
      <c r="J3941" t="s">
        <v>61</v>
      </c>
      <c r="K3941" t="s">
        <v>3034</v>
      </c>
      <c r="L3941" t="s">
        <v>9366</v>
      </c>
      <c r="M39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41" t="s">
        <v>3035</v>
      </c>
      <c r="O3941" s="4">
        <v>54087.59</v>
      </c>
      <c r="P3941" s="4">
        <f>IF(Table_GL_DATA_QUERY[[#This Row],[TRANSAMT]]&gt;0,Table_GL_DATA_QUERY[[#This Row],[TRANSAMT]],0)</f>
        <v>54087.59</v>
      </c>
      <c r="Q3941" s="4">
        <f>-IF(Table_GL_DATA_QUERY[[#This Row],[TRANSAMT]]&lt;0,Table_GL_DATA_QUERY[[#This Row],[TRANSAMT]],0)</f>
        <v>0</v>
      </c>
      <c r="R3941" t="s">
        <v>31</v>
      </c>
      <c r="S3941" t="s">
        <v>27</v>
      </c>
    </row>
    <row r="3942" spans="1:19" x14ac:dyDescent="0.25">
      <c r="A3942" s="6">
        <v>20210712</v>
      </c>
      <c r="B3942" t="s">
        <v>768</v>
      </c>
      <c r="C3942" t="s">
        <v>3682</v>
      </c>
      <c r="D3942" t="s">
        <v>9363</v>
      </c>
      <c r="E3942" t="s">
        <v>126</v>
      </c>
      <c r="F3942" t="s">
        <v>24</v>
      </c>
      <c r="G3942" t="s">
        <v>230</v>
      </c>
      <c r="H3942">
        <v>0</v>
      </c>
      <c r="I3942">
        <v>0</v>
      </c>
      <c r="J3942" t="s">
        <v>61</v>
      </c>
      <c r="K3942" t="s">
        <v>1254</v>
      </c>
      <c r="L3942" t="s">
        <v>9367</v>
      </c>
      <c r="M39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42" t="s">
        <v>1255</v>
      </c>
      <c r="O3942" s="4">
        <v>12479</v>
      </c>
      <c r="P3942" s="4">
        <f>IF(Table_GL_DATA_QUERY[[#This Row],[TRANSAMT]]&gt;0,Table_GL_DATA_QUERY[[#This Row],[TRANSAMT]],0)</f>
        <v>12479</v>
      </c>
      <c r="Q3942" s="4">
        <f>-IF(Table_GL_DATA_QUERY[[#This Row],[TRANSAMT]]&lt;0,Table_GL_DATA_QUERY[[#This Row],[TRANSAMT]],0)</f>
        <v>0</v>
      </c>
      <c r="R3942" t="s">
        <v>31</v>
      </c>
      <c r="S3942" t="s">
        <v>43</v>
      </c>
    </row>
    <row r="3943" spans="1:19" x14ac:dyDescent="0.25">
      <c r="A3943" s="6">
        <v>20210712</v>
      </c>
      <c r="B3943" t="s">
        <v>768</v>
      </c>
      <c r="C3943" t="s">
        <v>3682</v>
      </c>
      <c r="D3943" t="s">
        <v>9363</v>
      </c>
      <c r="E3943" t="s">
        <v>127</v>
      </c>
      <c r="F3943" t="s">
        <v>24</v>
      </c>
      <c r="G3943" t="s">
        <v>230</v>
      </c>
      <c r="H3943">
        <v>0</v>
      </c>
      <c r="I3943">
        <v>0</v>
      </c>
      <c r="J3943" t="s">
        <v>61</v>
      </c>
      <c r="K3943" t="s">
        <v>1886</v>
      </c>
      <c r="L3943" t="s">
        <v>9368</v>
      </c>
      <c r="M39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000010712766</v>
      </c>
      <c r="N3943" t="s">
        <v>1887</v>
      </c>
      <c r="O3943" s="4">
        <v>112856</v>
      </c>
      <c r="P3943" s="4">
        <f>IF(Table_GL_DATA_QUERY[[#This Row],[TRANSAMT]]&gt;0,Table_GL_DATA_QUERY[[#This Row],[TRANSAMT]],0)</f>
        <v>112856</v>
      </c>
      <c r="Q3943" s="4">
        <f>-IF(Table_GL_DATA_QUERY[[#This Row],[TRANSAMT]]&lt;0,Table_GL_DATA_QUERY[[#This Row],[TRANSAMT]],0)</f>
        <v>0</v>
      </c>
      <c r="R3943" t="s">
        <v>31</v>
      </c>
      <c r="S3943" t="s">
        <v>43</v>
      </c>
    </row>
    <row r="3944" spans="1:19" x14ac:dyDescent="0.25">
      <c r="A3944" s="6">
        <v>20210713</v>
      </c>
      <c r="B3944" t="s">
        <v>768</v>
      </c>
      <c r="C3944" t="s">
        <v>3682</v>
      </c>
      <c r="D3944" t="s">
        <v>9835</v>
      </c>
      <c r="E3944" t="s">
        <v>193</v>
      </c>
      <c r="F3944" t="s">
        <v>24</v>
      </c>
      <c r="G3944" t="s">
        <v>25</v>
      </c>
      <c r="H3944">
        <v>0</v>
      </c>
      <c r="I3944">
        <v>0</v>
      </c>
      <c r="J3944" t="s">
        <v>441</v>
      </c>
      <c r="K3944" t="s">
        <v>10083</v>
      </c>
      <c r="L3944" t="s">
        <v>10084</v>
      </c>
      <c r="M39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44" t="s">
        <v>10085</v>
      </c>
      <c r="O3944" s="4">
        <v>-6763</v>
      </c>
      <c r="P3944" s="4">
        <f>IF(Table_GL_DATA_QUERY[[#This Row],[TRANSAMT]]&gt;0,Table_GL_DATA_QUERY[[#This Row],[TRANSAMT]],0)</f>
        <v>0</v>
      </c>
      <c r="Q3944" s="4">
        <f>-IF(Table_GL_DATA_QUERY[[#This Row],[TRANSAMT]]&lt;0,Table_GL_DATA_QUERY[[#This Row],[TRANSAMT]],0)</f>
        <v>6763</v>
      </c>
      <c r="R3944" t="s">
        <v>26</v>
      </c>
      <c r="S3944" t="s">
        <v>27</v>
      </c>
    </row>
    <row r="3945" spans="1:19" x14ac:dyDescent="0.25">
      <c r="A3945" s="6">
        <v>20210713</v>
      </c>
      <c r="B3945" t="s">
        <v>768</v>
      </c>
      <c r="C3945" t="s">
        <v>3682</v>
      </c>
      <c r="D3945" t="s">
        <v>9835</v>
      </c>
      <c r="E3945" t="s">
        <v>196</v>
      </c>
      <c r="F3945" t="s">
        <v>24</v>
      </c>
      <c r="G3945" t="s">
        <v>25</v>
      </c>
      <c r="H3945">
        <v>0</v>
      </c>
      <c r="I3945">
        <v>0</v>
      </c>
      <c r="J3945" t="s">
        <v>441</v>
      </c>
      <c r="K3945" t="s">
        <v>10086</v>
      </c>
      <c r="L3945" t="s">
        <v>10087</v>
      </c>
      <c r="M39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45" t="s">
        <v>10088</v>
      </c>
      <c r="O3945" s="4">
        <v>-3160</v>
      </c>
      <c r="P3945" s="4">
        <f>IF(Table_GL_DATA_QUERY[[#This Row],[TRANSAMT]]&gt;0,Table_GL_DATA_QUERY[[#This Row],[TRANSAMT]],0)</f>
        <v>0</v>
      </c>
      <c r="Q3945" s="4">
        <f>-IF(Table_GL_DATA_QUERY[[#This Row],[TRANSAMT]]&lt;0,Table_GL_DATA_QUERY[[#This Row],[TRANSAMT]],0)</f>
        <v>3160</v>
      </c>
      <c r="R3945" t="s">
        <v>26</v>
      </c>
      <c r="S3945" t="s">
        <v>27</v>
      </c>
    </row>
    <row r="3946" spans="1:19" x14ac:dyDescent="0.25">
      <c r="A3946" s="6">
        <v>20210713</v>
      </c>
      <c r="B3946" t="s">
        <v>768</v>
      </c>
      <c r="C3946" t="s">
        <v>3682</v>
      </c>
      <c r="D3946" t="s">
        <v>9835</v>
      </c>
      <c r="E3946" t="s">
        <v>197</v>
      </c>
      <c r="F3946" t="s">
        <v>24</v>
      </c>
      <c r="G3946" t="s">
        <v>25</v>
      </c>
      <c r="H3946">
        <v>0</v>
      </c>
      <c r="I3946">
        <v>0</v>
      </c>
      <c r="J3946" t="s">
        <v>441</v>
      </c>
      <c r="K3946" t="s">
        <v>10089</v>
      </c>
      <c r="L3946" t="s">
        <v>10090</v>
      </c>
      <c r="M39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46" t="s">
        <v>10091</v>
      </c>
      <c r="O3946" s="4">
        <v>-2693</v>
      </c>
      <c r="P3946" s="4">
        <f>IF(Table_GL_DATA_QUERY[[#This Row],[TRANSAMT]]&gt;0,Table_GL_DATA_QUERY[[#This Row],[TRANSAMT]],0)</f>
        <v>0</v>
      </c>
      <c r="Q3946" s="4">
        <f>-IF(Table_GL_DATA_QUERY[[#This Row],[TRANSAMT]]&lt;0,Table_GL_DATA_QUERY[[#This Row],[TRANSAMT]],0)</f>
        <v>2693</v>
      </c>
      <c r="R3946" t="s">
        <v>26</v>
      </c>
      <c r="S3946" t="s">
        <v>27</v>
      </c>
    </row>
    <row r="3947" spans="1:19" x14ac:dyDescent="0.25">
      <c r="A3947" s="6">
        <v>20210713</v>
      </c>
      <c r="B3947" t="s">
        <v>768</v>
      </c>
      <c r="C3947" t="s">
        <v>3682</v>
      </c>
      <c r="D3947" t="s">
        <v>9835</v>
      </c>
      <c r="E3947" t="s">
        <v>198</v>
      </c>
      <c r="F3947" t="s">
        <v>24</v>
      </c>
      <c r="G3947" t="s">
        <v>25</v>
      </c>
      <c r="H3947">
        <v>0</v>
      </c>
      <c r="I3947">
        <v>0</v>
      </c>
      <c r="J3947" t="s">
        <v>441</v>
      </c>
      <c r="K3947" t="s">
        <v>10092</v>
      </c>
      <c r="L3947" t="s">
        <v>10093</v>
      </c>
      <c r="M39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47" t="s">
        <v>10094</v>
      </c>
      <c r="O3947" s="4">
        <v>-2090</v>
      </c>
      <c r="P3947" s="4">
        <f>IF(Table_GL_DATA_QUERY[[#This Row],[TRANSAMT]]&gt;0,Table_GL_DATA_QUERY[[#This Row],[TRANSAMT]],0)</f>
        <v>0</v>
      </c>
      <c r="Q3947" s="4">
        <f>-IF(Table_GL_DATA_QUERY[[#This Row],[TRANSAMT]]&lt;0,Table_GL_DATA_QUERY[[#This Row],[TRANSAMT]],0)</f>
        <v>2090</v>
      </c>
      <c r="R3947" t="s">
        <v>26</v>
      </c>
      <c r="S3947" t="s">
        <v>27</v>
      </c>
    </row>
    <row r="3948" spans="1:19" x14ac:dyDescent="0.25">
      <c r="A3948" s="6">
        <v>20210713</v>
      </c>
      <c r="B3948" t="s">
        <v>768</v>
      </c>
      <c r="C3948" t="s">
        <v>3682</v>
      </c>
      <c r="D3948" t="s">
        <v>9835</v>
      </c>
      <c r="E3948" t="s">
        <v>110</v>
      </c>
      <c r="F3948" t="s">
        <v>24</v>
      </c>
      <c r="G3948" t="s">
        <v>25</v>
      </c>
      <c r="H3948">
        <v>0</v>
      </c>
      <c r="I3948">
        <v>0</v>
      </c>
      <c r="J3948" t="s">
        <v>441</v>
      </c>
      <c r="K3948" t="s">
        <v>10095</v>
      </c>
      <c r="L3948" t="s">
        <v>10096</v>
      </c>
      <c r="M39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48" t="s">
        <v>10097</v>
      </c>
      <c r="O3948" s="4">
        <v>-3135</v>
      </c>
      <c r="P3948" s="4">
        <f>IF(Table_GL_DATA_QUERY[[#This Row],[TRANSAMT]]&gt;0,Table_GL_DATA_QUERY[[#This Row],[TRANSAMT]],0)</f>
        <v>0</v>
      </c>
      <c r="Q3948" s="4">
        <f>-IF(Table_GL_DATA_QUERY[[#This Row],[TRANSAMT]]&lt;0,Table_GL_DATA_QUERY[[#This Row],[TRANSAMT]],0)</f>
        <v>3135</v>
      </c>
      <c r="R3948" t="s">
        <v>26</v>
      </c>
      <c r="S3948" t="s">
        <v>27</v>
      </c>
    </row>
    <row r="3949" spans="1:19" x14ac:dyDescent="0.25">
      <c r="A3949" s="6">
        <v>20210713</v>
      </c>
      <c r="B3949" t="s">
        <v>768</v>
      </c>
      <c r="C3949" t="s">
        <v>3682</v>
      </c>
      <c r="D3949" t="s">
        <v>9835</v>
      </c>
      <c r="E3949" t="s">
        <v>111</v>
      </c>
      <c r="F3949" t="s">
        <v>24</v>
      </c>
      <c r="G3949" t="s">
        <v>25</v>
      </c>
      <c r="H3949">
        <v>0</v>
      </c>
      <c r="I3949">
        <v>0</v>
      </c>
      <c r="J3949" t="s">
        <v>441</v>
      </c>
      <c r="K3949" t="s">
        <v>10098</v>
      </c>
      <c r="L3949" t="s">
        <v>10099</v>
      </c>
      <c r="M39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49" t="s">
        <v>10100</v>
      </c>
      <c r="O3949" s="4">
        <v>-2164</v>
      </c>
      <c r="P3949" s="4">
        <f>IF(Table_GL_DATA_QUERY[[#This Row],[TRANSAMT]]&gt;0,Table_GL_DATA_QUERY[[#This Row],[TRANSAMT]],0)</f>
        <v>0</v>
      </c>
      <c r="Q3949" s="4">
        <f>-IF(Table_GL_DATA_QUERY[[#This Row],[TRANSAMT]]&lt;0,Table_GL_DATA_QUERY[[#This Row],[TRANSAMT]],0)</f>
        <v>2164</v>
      </c>
      <c r="R3949" t="s">
        <v>26</v>
      </c>
      <c r="S3949" t="s">
        <v>27</v>
      </c>
    </row>
    <row r="3950" spans="1:19" x14ac:dyDescent="0.25">
      <c r="A3950" s="6">
        <v>20210713</v>
      </c>
      <c r="B3950" t="s">
        <v>768</v>
      </c>
      <c r="C3950" t="s">
        <v>3682</v>
      </c>
      <c r="D3950" t="s">
        <v>9835</v>
      </c>
      <c r="E3950" t="s">
        <v>114</v>
      </c>
      <c r="F3950" t="s">
        <v>24</v>
      </c>
      <c r="G3950" t="s">
        <v>25</v>
      </c>
      <c r="H3950">
        <v>0</v>
      </c>
      <c r="I3950">
        <v>0</v>
      </c>
      <c r="J3950" t="s">
        <v>441</v>
      </c>
      <c r="K3950" t="s">
        <v>10101</v>
      </c>
      <c r="L3950" t="s">
        <v>10102</v>
      </c>
      <c r="M39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0" t="s">
        <v>10103</v>
      </c>
      <c r="O3950" s="4">
        <v>-2668</v>
      </c>
      <c r="P3950" s="4">
        <f>IF(Table_GL_DATA_QUERY[[#This Row],[TRANSAMT]]&gt;0,Table_GL_DATA_QUERY[[#This Row],[TRANSAMT]],0)</f>
        <v>0</v>
      </c>
      <c r="Q3950" s="4">
        <f>-IF(Table_GL_DATA_QUERY[[#This Row],[TRANSAMT]]&lt;0,Table_GL_DATA_QUERY[[#This Row],[TRANSAMT]],0)</f>
        <v>2668</v>
      </c>
      <c r="R3950" t="s">
        <v>26</v>
      </c>
      <c r="S3950" t="s">
        <v>27</v>
      </c>
    </row>
    <row r="3951" spans="1:19" x14ac:dyDescent="0.25">
      <c r="A3951" s="6">
        <v>20210713</v>
      </c>
      <c r="B3951" t="s">
        <v>768</v>
      </c>
      <c r="C3951" t="s">
        <v>3682</v>
      </c>
      <c r="D3951" t="s">
        <v>9835</v>
      </c>
      <c r="E3951" t="s">
        <v>115</v>
      </c>
      <c r="F3951" t="s">
        <v>24</v>
      </c>
      <c r="G3951" t="s">
        <v>25</v>
      </c>
      <c r="H3951">
        <v>0</v>
      </c>
      <c r="I3951">
        <v>0</v>
      </c>
      <c r="J3951" t="s">
        <v>441</v>
      </c>
      <c r="K3951" t="s">
        <v>10104</v>
      </c>
      <c r="L3951" t="s">
        <v>10105</v>
      </c>
      <c r="M39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1" t="s">
        <v>10106</v>
      </c>
      <c r="O3951" s="4">
        <v>-3799</v>
      </c>
      <c r="P3951" s="4">
        <f>IF(Table_GL_DATA_QUERY[[#This Row],[TRANSAMT]]&gt;0,Table_GL_DATA_QUERY[[#This Row],[TRANSAMT]],0)</f>
        <v>0</v>
      </c>
      <c r="Q3951" s="4">
        <f>-IF(Table_GL_DATA_QUERY[[#This Row],[TRANSAMT]]&lt;0,Table_GL_DATA_QUERY[[#This Row],[TRANSAMT]],0)</f>
        <v>3799</v>
      </c>
      <c r="R3951" t="s">
        <v>26</v>
      </c>
      <c r="S3951" t="s">
        <v>27</v>
      </c>
    </row>
    <row r="3952" spans="1:19" x14ac:dyDescent="0.25">
      <c r="A3952" s="6">
        <v>20210713</v>
      </c>
      <c r="B3952" t="s">
        <v>768</v>
      </c>
      <c r="C3952" t="s">
        <v>3682</v>
      </c>
      <c r="D3952" t="s">
        <v>9835</v>
      </c>
      <c r="E3952" t="s">
        <v>118</v>
      </c>
      <c r="F3952" t="s">
        <v>24</v>
      </c>
      <c r="G3952" t="s">
        <v>25</v>
      </c>
      <c r="H3952">
        <v>0</v>
      </c>
      <c r="I3952">
        <v>0</v>
      </c>
      <c r="J3952" t="s">
        <v>441</v>
      </c>
      <c r="K3952" t="s">
        <v>10107</v>
      </c>
      <c r="L3952" t="s">
        <v>10108</v>
      </c>
      <c r="M39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2" t="s">
        <v>10109</v>
      </c>
      <c r="O3952" s="4">
        <v>-6370</v>
      </c>
      <c r="P3952" s="4">
        <f>IF(Table_GL_DATA_QUERY[[#This Row],[TRANSAMT]]&gt;0,Table_GL_DATA_QUERY[[#This Row],[TRANSAMT]],0)</f>
        <v>0</v>
      </c>
      <c r="Q3952" s="4">
        <f>-IF(Table_GL_DATA_QUERY[[#This Row],[TRANSAMT]]&lt;0,Table_GL_DATA_QUERY[[#This Row],[TRANSAMT]],0)</f>
        <v>6370</v>
      </c>
      <c r="R3952" t="s">
        <v>26</v>
      </c>
      <c r="S3952" t="s">
        <v>27</v>
      </c>
    </row>
    <row r="3953" spans="1:19" x14ac:dyDescent="0.25">
      <c r="A3953" s="6">
        <v>20210713</v>
      </c>
      <c r="B3953" t="s">
        <v>768</v>
      </c>
      <c r="C3953" t="s">
        <v>3682</v>
      </c>
      <c r="D3953" t="s">
        <v>9835</v>
      </c>
      <c r="E3953" t="s">
        <v>201</v>
      </c>
      <c r="F3953" t="s">
        <v>24</v>
      </c>
      <c r="G3953" t="s">
        <v>25</v>
      </c>
      <c r="H3953">
        <v>0</v>
      </c>
      <c r="I3953">
        <v>0</v>
      </c>
      <c r="J3953" t="s">
        <v>441</v>
      </c>
      <c r="K3953" t="s">
        <v>10110</v>
      </c>
      <c r="L3953" t="s">
        <v>10111</v>
      </c>
      <c r="M39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3" t="s">
        <v>10112</v>
      </c>
      <c r="O3953" s="4">
        <v>-7767</v>
      </c>
      <c r="P3953" s="4">
        <f>IF(Table_GL_DATA_QUERY[[#This Row],[TRANSAMT]]&gt;0,Table_GL_DATA_QUERY[[#This Row],[TRANSAMT]],0)</f>
        <v>0</v>
      </c>
      <c r="Q3953" s="4">
        <f>-IF(Table_GL_DATA_QUERY[[#This Row],[TRANSAMT]]&lt;0,Table_GL_DATA_QUERY[[#This Row],[TRANSAMT]],0)</f>
        <v>7767</v>
      </c>
      <c r="R3953" t="s">
        <v>26</v>
      </c>
      <c r="S3953" t="s">
        <v>27</v>
      </c>
    </row>
    <row r="3954" spans="1:19" x14ac:dyDescent="0.25">
      <c r="A3954" s="6">
        <v>20210713</v>
      </c>
      <c r="B3954" t="s">
        <v>768</v>
      </c>
      <c r="C3954" t="s">
        <v>3682</v>
      </c>
      <c r="D3954" t="s">
        <v>9835</v>
      </c>
      <c r="E3954" t="s">
        <v>47</v>
      </c>
      <c r="F3954" t="s">
        <v>24</v>
      </c>
      <c r="G3954" t="s">
        <v>25</v>
      </c>
      <c r="H3954">
        <v>0</v>
      </c>
      <c r="I3954">
        <v>0</v>
      </c>
      <c r="J3954" t="s">
        <v>441</v>
      </c>
      <c r="K3954" t="s">
        <v>10113</v>
      </c>
      <c r="L3954" t="s">
        <v>10114</v>
      </c>
      <c r="M39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4" t="s">
        <v>10115</v>
      </c>
      <c r="O3954" s="4">
        <v>-3522</v>
      </c>
      <c r="P3954" s="4">
        <f>IF(Table_GL_DATA_QUERY[[#This Row],[TRANSAMT]]&gt;0,Table_GL_DATA_QUERY[[#This Row],[TRANSAMT]],0)</f>
        <v>0</v>
      </c>
      <c r="Q3954" s="4">
        <f>-IF(Table_GL_DATA_QUERY[[#This Row],[TRANSAMT]]&lt;0,Table_GL_DATA_QUERY[[#This Row],[TRANSAMT]],0)</f>
        <v>3522</v>
      </c>
      <c r="R3954" t="s">
        <v>26</v>
      </c>
      <c r="S3954" t="s">
        <v>27</v>
      </c>
    </row>
    <row r="3955" spans="1:19" x14ac:dyDescent="0.25">
      <c r="A3955" s="6">
        <v>20210713</v>
      </c>
      <c r="B3955" t="s">
        <v>768</v>
      </c>
      <c r="C3955" t="s">
        <v>3682</v>
      </c>
      <c r="D3955" t="s">
        <v>9835</v>
      </c>
      <c r="E3955" t="s">
        <v>120</v>
      </c>
      <c r="F3955" t="s">
        <v>24</v>
      </c>
      <c r="G3955" t="s">
        <v>25</v>
      </c>
      <c r="H3955">
        <v>0</v>
      </c>
      <c r="I3955">
        <v>0</v>
      </c>
      <c r="J3955" t="s">
        <v>441</v>
      </c>
      <c r="K3955" t="s">
        <v>10116</v>
      </c>
      <c r="L3955" t="s">
        <v>10117</v>
      </c>
      <c r="M39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5" t="s">
        <v>10118</v>
      </c>
      <c r="O3955" s="4">
        <v>-25177</v>
      </c>
      <c r="P3955" s="4">
        <f>IF(Table_GL_DATA_QUERY[[#This Row],[TRANSAMT]]&gt;0,Table_GL_DATA_QUERY[[#This Row],[TRANSAMT]],0)</f>
        <v>0</v>
      </c>
      <c r="Q3955" s="4">
        <f>-IF(Table_GL_DATA_QUERY[[#This Row],[TRANSAMT]]&lt;0,Table_GL_DATA_QUERY[[#This Row],[TRANSAMT]],0)</f>
        <v>25177</v>
      </c>
      <c r="R3955" t="s">
        <v>26</v>
      </c>
      <c r="S3955" t="s">
        <v>27</v>
      </c>
    </row>
    <row r="3956" spans="1:19" x14ac:dyDescent="0.25">
      <c r="A3956" s="6">
        <v>20210713</v>
      </c>
      <c r="B3956" t="s">
        <v>768</v>
      </c>
      <c r="C3956" t="s">
        <v>3682</v>
      </c>
      <c r="D3956" t="s">
        <v>9835</v>
      </c>
      <c r="E3956" t="s">
        <v>122</v>
      </c>
      <c r="F3956" t="s">
        <v>24</v>
      </c>
      <c r="G3956" t="s">
        <v>25</v>
      </c>
      <c r="H3956">
        <v>0</v>
      </c>
      <c r="I3956">
        <v>0</v>
      </c>
      <c r="J3956" t="s">
        <v>441</v>
      </c>
      <c r="K3956" t="s">
        <v>10119</v>
      </c>
      <c r="L3956" t="s">
        <v>10120</v>
      </c>
      <c r="M39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6" t="s">
        <v>10121</v>
      </c>
      <c r="O3956" s="4">
        <v>-4918</v>
      </c>
      <c r="P3956" s="4">
        <f>IF(Table_GL_DATA_QUERY[[#This Row],[TRANSAMT]]&gt;0,Table_GL_DATA_QUERY[[#This Row],[TRANSAMT]],0)</f>
        <v>0</v>
      </c>
      <c r="Q3956" s="4">
        <f>-IF(Table_GL_DATA_QUERY[[#This Row],[TRANSAMT]]&lt;0,Table_GL_DATA_QUERY[[#This Row],[TRANSAMT]],0)</f>
        <v>4918</v>
      </c>
      <c r="R3956" t="s">
        <v>26</v>
      </c>
      <c r="S3956" t="s">
        <v>27</v>
      </c>
    </row>
    <row r="3957" spans="1:19" x14ac:dyDescent="0.25">
      <c r="A3957" s="6">
        <v>20210713</v>
      </c>
      <c r="B3957" t="s">
        <v>768</v>
      </c>
      <c r="C3957" t="s">
        <v>3682</v>
      </c>
      <c r="D3957" t="s">
        <v>9835</v>
      </c>
      <c r="E3957" t="s">
        <v>209</v>
      </c>
      <c r="F3957" t="s">
        <v>24</v>
      </c>
      <c r="G3957" t="s">
        <v>25</v>
      </c>
      <c r="H3957">
        <v>0</v>
      </c>
      <c r="I3957">
        <v>0</v>
      </c>
      <c r="J3957" t="s">
        <v>441</v>
      </c>
      <c r="K3957" t="s">
        <v>10122</v>
      </c>
      <c r="L3957" t="s">
        <v>10123</v>
      </c>
      <c r="M39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7" t="s">
        <v>10124</v>
      </c>
      <c r="O3957" s="4">
        <v>-2267</v>
      </c>
      <c r="P3957" s="4">
        <f>IF(Table_GL_DATA_QUERY[[#This Row],[TRANSAMT]]&gt;0,Table_GL_DATA_QUERY[[#This Row],[TRANSAMT]],0)</f>
        <v>0</v>
      </c>
      <c r="Q3957" s="4">
        <f>-IF(Table_GL_DATA_QUERY[[#This Row],[TRANSAMT]]&lt;0,Table_GL_DATA_QUERY[[#This Row],[TRANSAMT]],0)</f>
        <v>2267</v>
      </c>
      <c r="R3957" t="s">
        <v>26</v>
      </c>
      <c r="S3957" t="s">
        <v>27</v>
      </c>
    </row>
    <row r="3958" spans="1:19" x14ac:dyDescent="0.25">
      <c r="A3958" s="6">
        <v>20210713</v>
      </c>
      <c r="B3958" t="s">
        <v>768</v>
      </c>
      <c r="C3958" t="s">
        <v>3682</v>
      </c>
      <c r="D3958" t="s">
        <v>9835</v>
      </c>
      <c r="E3958" t="s">
        <v>210</v>
      </c>
      <c r="F3958" t="s">
        <v>24</v>
      </c>
      <c r="G3958" t="s">
        <v>25</v>
      </c>
      <c r="H3958">
        <v>0</v>
      </c>
      <c r="I3958">
        <v>0</v>
      </c>
      <c r="J3958" t="s">
        <v>441</v>
      </c>
      <c r="K3958" t="s">
        <v>10125</v>
      </c>
      <c r="L3958" t="s">
        <v>10126</v>
      </c>
      <c r="M39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8" t="s">
        <v>10127</v>
      </c>
      <c r="O3958" s="4">
        <v>-6682</v>
      </c>
      <c r="P3958" s="4">
        <f>IF(Table_GL_DATA_QUERY[[#This Row],[TRANSAMT]]&gt;0,Table_GL_DATA_QUERY[[#This Row],[TRANSAMT]],0)</f>
        <v>0</v>
      </c>
      <c r="Q3958" s="4">
        <f>-IF(Table_GL_DATA_QUERY[[#This Row],[TRANSAMT]]&lt;0,Table_GL_DATA_QUERY[[#This Row],[TRANSAMT]],0)</f>
        <v>6682</v>
      </c>
      <c r="R3958" t="s">
        <v>26</v>
      </c>
      <c r="S3958" t="s">
        <v>27</v>
      </c>
    </row>
    <row r="3959" spans="1:19" x14ac:dyDescent="0.25">
      <c r="A3959" s="6">
        <v>20210713</v>
      </c>
      <c r="B3959" t="s">
        <v>768</v>
      </c>
      <c r="C3959" t="s">
        <v>3682</v>
      </c>
      <c r="D3959" t="s">
        <v>9835</v>
      </c>
      <c r="E3959" t="s">
        <v>124</v>
      </c>
      <c r="F3959" t="s">
        <v>24</v>
      </c>
      <c r="G3959" t="s">
        <v>25</v>
      </c>
      <c r="H3959">
        <v>0</v>
      </c>
      <c r="I3959">
        <v>0</v>
      </c>
      <c r="J3959" t="s">
        <v>441</v>
      </c>
      <c r="K3959" t="s">
        <v>10128</v>
      </c>
      <c r="L3959" t="s">
        <v>10129</v>
      </c>
      <c r="M39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59" t="s">
        <v>10130</v>
      </c>
      <c r="O3959" s="4">
        <v>-2025</v>
      </c>
      <c r="P3959" s="4">
        <f>IF(Table_GL_DATA_QUERY[[#This Row],[TRANSAMT]]&gt;0,Table_GL_DATA_QUERY[[#This Row],[TRANSAMT]],0)</f>
        <v>0</v>
      </c>
      <c r="Q3959" s="4">
        <f>-IF(Table_GL_DATA_QUERY[[#This Row],[TRANSAMT]]&lt;0,Table_GL_DATA_QUERY[[#This Row],[TRANSAMT]],0)</f>
        <v>2025</v>
      </c>
      <c r="R3959" t="s">
        <v>26</v>
      </c>
      <c r="S3959" t="s">
        <v>27</v>
      </c>
    </row>
    <row r="3960" spans="1:19" x14ac:dyDescent="0.25">
      <c r="A3960" s="6">
        <v>20210713</v>
      </c>
      <c r="B3960" t="s">
        <v>768</v>
      </c>
      <c r="C3960" t="s">
        <v>3682</v>
      </c>
      <c r="D3960" t="s">
        <v>9835</v>
      </c>
      <c r="E3960" t="s">
        <v>130</v>
      </c>
      <c r="F3960" t="s">
        <v>24</v>
      </c>
      <c r="G3960" t="s">
        <v>25</v>
      </c>
      <c r="H3960">
        <v>0</v>
      </c>
      <c r="I3960">
        <v>0</v>
      </c>
      <c r="J3960" t="s">
        <v>441</v>
      </c>
      <c r="K3960" t="s">
        <v>10131</v>
      </c>
      <c r="L3960" t="s">
        <v>10132</v>
      </c>
      <c r="M39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60" t="s">
        <v>10133</v>
      </c>
      <c r="O3960" s="4">
        <v>-19993</v>
      </c>
      <c r="P3960" s="4">
        <f>IF(Table_GL_DATA_QUERY[[#This Row],[TRANSAMT]]&gt;0,Table_GL_DATA_QUERY[[#This Row],[TRANSAMT]],0)</f>
        <v>0</v>
      </c>
      <c r="Q3960" s="4">
        <f>-IF(Table_GL_DATA_QUERY[[#This Row],[TRANSAMT]]&lt;0,Table_GL_DATA_QUERY[[#This Row],[TRANSAMT]],0)</f>
        <v>19993</v>
      </c>
      <c r="R3960" t="s">
        <v>26</v>
      </c>
      <c r="S3960" t="s">
        <v>27</v>
      </c>
    </row>
    <row r="3961" spans="1:19" x14ac:dyDescent="0.25">
      <c r="A3961" s="6">
        <v>20210713</v>
      </c>
      <c r="B3961" t="s">
        <v>768</v>
      </c>
      <c r="C3961" t="s">
        <v>3682</v>
      </c>
      <c r="D3961" t="s">
        <v>9835</v>
      </c>
      <c r="E3961" t="s">
        <v>153</v>
      </c>
      <c r="F3961" t="s">
        <v>24</v>
      </c>
      <c r="G3961" t="s">
        <v>25</v>
      </c>
      <c r="H3961">
        <v>0</v>
      </c>
      <c r="I3961">
        <v>0</v>
      </c>
      <c r="J3961" t="s">
        <v>441</v>
      </c>
      <c r="K3961" t="s">
        <v>10134</v>
      </c>
      <c r="L3961" t="s">
        <v>10135</v>
      </c>
      <c r="M39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61" t="s">
        <v>10136</v>
      </c>
      <c r="O3961" s="4">
        <v>-3530</v>
      </c>
      <c r="P3961" s="4">
        <f>IF(Table_GL_DATA_QUERY[[#This Row],[TRANSAMT]]&gt;0,Table_GL_DATA_QUERY[[#This Row],[TRANSAMT]],0)</f>
        <v>0</v>
      </c>
      <c r="Q3961" s="4">
        <f>-IF(Table_GL_DATA_QUERY[[#This Row],[TRANSAMT]]&lt;0,Table_GL_DATA_QUERY[[#This Row],[TRANSAMT]],0)</f>
        <v>3530</v>
      </c>
      <c r="R3961" t="s">
        <v>26</v>
      </c>
      <c r="S3961" t="s">
        <v>27</v>
      </c>
    </row>
    <row r="3962" spans="1:19" x14ac:dyDescent="0.25">
      <c r="A3962" s="6">
        <v>20210713</v>
      </c>
      <c r="B3962" t="s">
        <v>768</v>
      </c>
      <c r="C3962" t="s">
        <v>3682</v>
      </c>
      <c r="D3962" t="s">
        <v>9835</v>
      </c>
      <c r="E3962" t="s">
        <v>133</v>
      </c>
      <c r="F3962" t="s">
        <v>24</v>
      </c>
      <c r="G3962" t="s">
        <v>25</v>
      </c>
      <c r="H3962">
        <v>0</v>
      </c>
      <c r="I3962">
        <v>0</v>
      </c>
      <c r="J3962" t="s">
        <v>441</v>
      </c>
      <c r="K3962" t="s">
        <v>10137</v>
      </c>
      <c r="L3962" t="s">
        <v>10138</v>
      </c>
      <c r="M39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62" t="s">
        <v>10139</v>
      </c>
      <c r="O3962" s="4">
        <v>-1217</v>
      </c>
      <c r="P3962" s="4">
        <f>IF(Table_GL_DATA_QUERY[[#This Row],[TRANSAMT]]&gt;0,Table_GL_DATA_QUERY[[#This Row],[TRANSAMT]],0)</f>
        <v>0</v>
      </c>
      <c r="Q3962" s="4">
        <f>-IF(Table_GL_DATA_QUERY[[#This Row],[TRANSAMT]]&lt;0,Table_GL_DATA_QUERY[[#This Row],[TRANSAMT]],0)</f>
        <v>1217</v>
      </c>
      <c r="R3962" t="s">
        <v>26</v>
      </c>
      <c r="S3962" t="s">
        <v>27</v>
      </c>
    </row>
    <row r="3963" spans="1:19" x14ac:dyDescent="0.25">
      <c r="A3963" s="6">
        <v>20210713</v>
      </c>
      <c r="B3963" t="s">
        <v>768</v>
      </c>
      <c r="C3963" t="s">
        <v>3682</v>
      </c>
      <c r="D3963" t="s">
        <v>9835</v>
      </c>
      <c r="E3963" t="s">
        <v>134</v>
      </c>
      <c r="F3963" t="s">
        <v>24</v>
      </c>
      <c r="G3963" t="s">
        <v>25</v>
      </c>
      <c r="H3963">
        <v>0</v>
      </c>
      <c r="I3963">
        <v>0</v>
      </c>
      <c r="J3963" t="s">
        <v>441</v>
      </c>
      <c r="K3963" t="s">
        <v>10140</v>
      </c>
      <c r="L3963" t="s">
        <v>10141</v>
      </c>
      <c r="M39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63" t="s">
        <v>10142</v>
      </c>
      <c r="O3963" s="4">
        <v>-2794</v>
      </c>
      <c r="P3963" s="4">
        <f>IF(Table_GL_DATA_QUERY[[#This Row],[TRANSAMT]]&gt;0,Table_GL_DATA_QUERY[[#This Row],[TRANSAMT]],0)</f>
        <v>0</v>
      </c>
      <c r="Q3963" s="4">
        <f>-IF(Table_GL_DATA_QUERY[[#This Row],[TRANSAMT]]&lt;0,Table_GL_DATA_QUERY[[#This Row],[TRANSAMT]],0)</f>
        <v>2794</v>
      </c>
      <c r="R3963" t="s">
        <v>26</v>
      </c>
      <c r="S3963" t="s">
        <v>27</v>
      </c>
    </row>
    <row r="3964" spans="1:19" x14ac:dyDescent="0.25">
      <c r="A3964" s="6">
        <v>20210713</v>
      </c>
      <c r="B3964" t="s">
        <v>768</v>
      </c>
      <c r="C3964" t="s">
        <v>3682</v>
      </c>
      <c r="D3964" t="s">
        <v>9835</v>
      </c>
      <c r="E3964" t="s">
        <v>203</v>
      </c>
      <c r="F3964" t="s">
        <v>24</v>
      </c>
      <c r="G3964" t="s">
        <v>25</v>
      </c>
      <c r="H3964">
        <v>0</v>
      </c>
      <c r="I3964">
        <v>0</v>
      </c>
      <c r="J3964" t="s">
        <v>441</v>
      </c>
      <c r="K3964" t="s">
        <v>10143</v>
      </c>
      <c r="L3964" t="s">
        <v>10144</v>
      </c>
      <c r="M39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64" t="s">
        <v>10145</v>
      </c>
      <c r="O3964" s="4">
        <v>-2391</v>
      </c>
      <c r="P3964" s="4">
        <f>IF(Table_GL_DATA_QUERY[[#This Row],[TRANSAMT]]&gt;0,Table_GL_DATA_QUERY[[#This Row],[TRANSAMT]],0)</f>
        <v>0</v>
      </c>
      <c r="Q3964" s="4">
        <f>-IF(Table_GL_DATA_QUERY[[#This Row],[TRANSAMT]]&lt;0,Table_GL_DATA_QUERY[[#This Row],[TRANSAMT]],0)</f>
        <v>2391</v>
      </c>
      <c r="R3964" t="s">
        <v>26</v>
      </c>
      <c r="S3964" t="s">
        <v>27</v>
      </c>
    </row>
    <row r="3965" spans="1:19" x14ac:dyDescent="0.25">
      <c r="A3965" s="6">
        <v>20210713</v>
      </c>
      <c r="B3965" t="s">
        <v>768</v>
      </c>
      <c r="C3965" t="s">
        <v>3682</v>
      </c>
      <c r="D3965" t="s">
        <v>9835</v>
      </c>
      <c r="E3965" t="s">
        <v>135</v>
      </c>
      <c r="F3965" t="s">
        <v>24</v>
      </c>
      <c r="G3965" t="s">
        <v>25</v>
      </c>
      <c r="H3965">
        <v>0</v>
      </c>
      <c r="I3965">
        <v>0</v>
      </c>
      <c r="J3965" t="s">
        <v>441</v>
      </c>
      <c r="K3965" t="s">
        <v>10146</v>
      </c>
      <c r="L3965" t="s">
        <v>10147</v>
      </c>
      <c r="M39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65" t="s">
        <v>10148</v>
      </c>
      <c r="O3965" s="4">
        <v>-2244</v>
      </c>
      <c r="P3965" s="4">
        <f>IF(Table_GL_DATA_QUERY[[#This Row],[TRANSAMT]]&gt;0,Table_GL_DATA_QUERY[[#This Row],[TRANSAMT]],0)</f>
        <v>0</v>
      </c>
      <c r="Q3965" s="4">
        <f>-IF(Table_GL_DATA_QUERY[[#This Row],[TRANSAMT]]&lt;0,Table_GL_DATA_QUERY[[#This Row],[TRANSAMT]],0)</f>
        <v>2244</v>
      </c>
      <c r="R3965" t="s">
        <v>26</v>
      </c>
      <c r="S3965" t="s">
        <v>27</v>
      </c>
    </row>
    <row r="3966" spans="1:19" x14ac:dyDescent="0.25">
      <c r="A3966" s="6">
        <v>20210705</v>
      </c>
      <c r="B3966" t="s">
        <v>768</v>
      </c>
      <c r="C3966" t="s">
        <v>3682</v>
      </c>
      <c r="D3966" t="s">
        <v>6311</v>
      </c>
      <c r="E3966" t="s">
        <v>393</v>
      </c>
      <c r="F3966" t="s">
        <v>41</v>
      </c>
      <c r="G3966" t="s">
        <v>230</v>
      </c>
      <c r="H3966">
        <v>0</v>
      </c>
      <c r="I3966">
        <v>0</v>
      </c>
      <c r="J3966" t="s">
        <v>61</v>
      </c>
      <c r="K3966" t="s">
        <v>318</v>
      </c>
      <c r="L3966" t="s">
        <v>7869</v>
      </c>
      <c r="M39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000010705886</v>
      </c>
      <c r="N3966" t="s">
        <v>7870</v>
      </c>
      <c r="O3966" s="4">
        <v>312679</v>
      </c>
      <c r="P3966" s="4">
        <f>IF(Table_GL_DATA_QUERY[[#This Row],[TRANSAMT]]&gt;0,Table_GL_DATA_QUERY[[#This Row],[TRANSAMT]],0)</f>
        <v>312679</v>
      </c>
      <c r="Q3966" s="4">
        <f>-IF(Table_GL_DATA_QUERY[[#This Row],[TRANSAMT]]&lt;0,Table_GL_DATA_QUERY[[#This Row],[TRANSAMT]],0)</f>
        <v>0</v>
      </c>
      <c r="R3966" t="s">
        <v>31</v>
      </c>
      <c r="S3966" t="s">
        <v>27</v>
      </c>
    </row>
    <row r="3967" spans="1:19" x14ac:dyDescent="0.25">
      <c r="A3967" s="6">
        <v>20210705</v>
      </c>
      <c r="B3967" t="s">
        <v>768</v>
      </c>
      <c r="C3967" t="s">
        <v>3682</v>
      </c>
      <c r="D3967" t="s">
        <v>6311</v>
      </c>
      <c r="E3967" t="s">
        <v>394</v>
      </c>
      <c r="F3967" t="s">
        <v>24</v>
      </c>
      <c r="G3967" t="s">
        <v>230</v>
      </c>
      <c r="H3967">
        <v>0</v>
      </c>
      <c r="I3967">
        <v>0</v>
      </c>
      <c r="J3967" t="s">
        <v>61</v>
      </c>
      <c r="K3967" t="s">
        <v>205</v>
      </c>
      <c r="L3967" t="s">
        <v>7871</v>
      </c>
      <c r="M39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000244769775</v>
      </c>
      <c r="N3967" t="s">
        <v>206</v>
      </c>
      <c r="O3967" s="4">
        <v>368530</v>
      </c>
      <c r="P3967" s="4">
        <f>IF(Table_GL_DATA_QUERY[[#This Row],[TRANSAMT]]&gt;0,Table_GL_DATA_QUERY[[#This Row],[TRANSAMT]],0)</f>
        <v>368530</v>
      </c>
      <c r="Q3967" s="4">
        <f>-IF(Table_GL_DATA_QUERY[[#This Row],[TRANSAMT]]&lt;0,Table_GL_DATA_QUERY[[#This Row],[TRANSAMT]],0)</f>
        <v>0</v>
      </c>
      <c r="R3967" t="s">
        <v>31</v>
      </c>
      <c r="S3967" t="s">
        <v>43</v>
      </c>
    </row>
    <row r="3968" spans="1:19" x14ac:dyDescent="0.25">
      <c r="A3968" s="6">
        <v>20210705</v>
      </c>
      <c r="B3968" t="s">
        <v>768</v>
      </c>
      <c r="C3968" t="s">
        <v>3682</v>
      </c>
      <c r="D3968" t="s">
        <v>6311</v>
      </c>
      <c r="E3968" t="s">
        <v>395</v>
      </c>
      <c r="F3968" t="s">
        <v>24</v>
      </c>
      <c r="G3968" t="s">
        <v>230</v>
      </c>
      <c r="H3968">
        <v>0</v>
      </c>
      <c r="I3968">
        <v>0</v>
      </c>
      <c r="J3968" t="s">
        <v>61</v>
      </c>
      <c r="K3968" t="s">
        <v>7872</v>
      </c>
      <c r="L3968" t="s">
        <v>7873</v>
      </c>
      <c r="M39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68" t="s">
        <v>7874</v>
      </c>
      <c r="O3968" s="4">
        <v>335720.22</v>
      </c>
      <c r="P3968" s="4">
        <f>IF(Table_GL_DATA_QUERY[[#This Row],[TRANSAMT]]&gt;0,Table_GL_DATA_QUERY[[#This Row],[TRANSAMT]],0)</f>
        <v>335720.22</v>
      </c>
      <c r="Q3968" s="4">
        <f>-IF(Table_GL_DATA_QUERY[[#This Row],[TRANSAMT]]&lt;0,Table_GL_DATA_QUERY[[#This Row],[TRANSAMT]],0)</f>
        <v>0</v>
      </c>
      <c r="R3968" t="s">
        <v>31</v>
      </c>
      <c r="S3968" t="s">
        <v>43</v>
      </c>
    </row>
    <row r="3969" spans="1:19" x14ac:dyDescent="0.25">
      <c r="A3969" s="6">
        <v>20210705</v>
      </c>
      <c r="B3969" t="s">
        <v>768</v>
      </c>
      <c r="C3969" t="s">
        <v>3682</v>
      </c>
      <c r="D3969" t="s">
        <v>6311</v>
      </c>
      <c r="E3969" t="s">
        <v>431</v>
      </c>
      <c r="F3969" t="s">
        <v>24</v>
      </c>
      <c r="G3969" t="s">
        <v>230</v>
      </c>
      <c r="H3969">
        <v>0</v>
      </c>
      <c r="I3969">
        <v>0</v>
      </c>
      <c r="J3969" t="s">
        <v>61</v>
      </c>
      <c r="K3969" t="s">
        <v>7875</v>
      </c>
      <c r="L3969" t="s">
        <v>7876</v>
      </c>
      <c r="M39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000010705856</v>
      </c>
      <c r="N3969" t="s">
        <v>7877</v>
      </c>
      <c r="O3969" s="4">
        <v>525912</v>
      </c>
      <c r="P3969" s="4">
        <f>IF(Table_GL_DATA_QUERY[[#This Row],[TRANSAMT]]&gt;0,Table_GL_DATA_QUERY[[#This Row],[TRANSAMT]],0)</f>
        <v>525912</v>
      </c>
      <c r="Q3969" s="4">
        <f>-IF(Table_GL_DATA_QUERY[[#This Row],[TRANSAMT]]&lt;0,Table_GL_DATA_QUERY[[#This Row],[TRANSAMT]],0)</f>
        <v>0</v>
      </c>
      <c r="R3969" t="s">
        <v>31</v>
      </c>
      <c r="S3969" t="s">
        <v>43</v>
      </c>
    </row>
    <row r="3970" spans="1:19" x14ac:dyDescent="0.25">
      <c r="A3970" s="6">
        <v>20210705</v>
      </c>
      <c r="B3970" t="s">
        <v>768</v>
      </c>
      <c r="C3970" t="s">
        <v>3682</v>
      </c>
      <c r="D3970" t="s">
        <v>6311</v>
      </c>
      <c r="E3970" t="s">
        <v>433</v>
      </c>
      <c r="F3970" t="s">
        <v>41</v>
      </c>
      <c r="G3970" t="s">
        <v>230</v>
      </c>
      <c r="H3970">
        <v>0</v>
      </c>
      <c r="I3970">
        <v>0</v>
      </c>
      <c r="J3970" t="s">
        <v>61</v>
      </c>
      <c r="K3970" t="s">
        <v>1151</v>
      </c>
      <c r="L3970" t="s">
        <v>7878</v>
      </c>
      <c r="M39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70" t="s">
        <v>7879</v>
      </c>
      <c r="O3970" s="4">
        <v>139360</v>
      </c>
      <c r="P3970" s="4">
        <f>IF(Table_GL_DATA_QUERY[[#This Row],[TRANSAMT]]&gt;0,Table_GL_DATA_QUERY[[#This Row],[TRANSAMT]],0)</f>
        <v>139360</v>
      </c>
      <c r="Q3970" s="4">
        <f>-IF(Table_GL_DATA_QUERY[[#This Row],[TRANSAMT]]&lt;0,Table_GL_DATA_QUERY[[#This Row],[TRANSAMT]],0)</f>
        <v>0</v>
      </c>
      <c r="R3970" t="s">
        <v>31</v>
      </c>
      <c r="S3970" t="s">
        <v>27</v>
      </c>
    </row>
    <row r="3971" spans="1:19" x14ac:dyDescent="0.25">
      <c r="A3971" s="6">
        <v>20210705</v>
      </c>
      <c r="B3971" t="s">
        <v>768</v>
      </c>
      <c r="C3971" t="s">
        <v>3682</v>
      </c>
      <c r="D3971" t="s">
        <v>6311</v>
      </c>
      <c r="E3971" t="s">
        <v>398</v>
      </c>
      <c r="F3971" t="s">
        <v>41</v>
      </c>
      <c r="G3971" t="s">
        <v>230</v>
      </c>
      <c r="H3971">
        <v>0</v>
      </c>
      <c r="I3971">
        <v>0</v>
      </c>
      <c r="J3971" t="s">
        <v>61</v>
      </c>
      <c r="K3971" t="s">
        <v>1749</v>
      </c>
      <c r="L3971" t="s">
        <v>7880</v>
      </c>
      <c r="M39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71" t="s">
        <v>7881</v>
      </c>
      <c r="O3971" s="4">
        <v>1826899</v>
      </c>
      <c r="P3971" s="4">
        <f>IF(Table_GL_DATA_QUERY[[#This Row],[TRANSAMT]]&gt;0,Table_GL_DATA_QUERY[[#This Row],[TRANSAMT]],0)</f>
        <v>1826899</v>
      </c>
      <c r="Q3971" s="4">
        <f>-IF(Table_GL_DATA_QUERY[[#This Row],[TRANSAMT]]&lt;0,Table_GL_DATA_QUERY[[#This Row],[TRANSAMT]],0)</f>
        <v>0</v>
      </c>
      <c r="R3971" t="s">
        <v>31</v>
      </c>
      <c r="S3971" t="s">
        <v>27</v>
      </c>
    </row>
    <row r="3972" spans="1:19" x14ac:dyDescent="0.25">
      <c r="A3972" s="6">
        <v>20210705</v>
      </c>
      <c r="B3972" t="s">
        <v>768</v>
      </c>
      <c r="C3972" t="s">
        <v>3682</v>
      </c>
      <c r="D3972" t="s">
        <v>6311</v>
      </c>
      <c r="E3972" t="s">
        <v>434</v>
      </c>
      <c r="F3972" t="s">
        <v>52</v>
      </c>
      <c r="G3972" t="s">
        <v>230</v>
      </c>
      <c r="H3972">
        <v>0</v>
      </c>
      <c r="I3972">
        <v>0</v>
      </c>
      <c r="J3972" t="s">
        <v>61</v>
      </c>
      <c r="K3972" t="s">
        <v>893</v>
      </c>
      <c r="L3972" t="s">
        <v>7882</v>
      </c>
      <c r="M39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000010705802</v>
      </c>
      <c r="N3972" t="s">
        <v>894</v>
      </c>
      <c r="O3972" s="4">
        <v>3869899</v>
      </c>
      <c r="P3972" s="4">
        <f>IF(Table_GL_DATA_QUERY[[#This Row],[TRANSAMT]]&gt;0,Table_GL_DATA_QUERY[[#This Row],[TRANSAMT]],0)</f>
        <v>3869899</v>
      </c>
      <c r="Q3972" s="4">
        <f>-IF(Table_GL_DATA_QUERY[[#This Row],[TRANSAMT]]&lt;0,Table_GL_DATA_QUERY[[#This Row],[TRANSAMT]],0)</f>
        <v>0</v>
      </c>
      <c r="R3972" t="s">
        <v>31</v>
      </c>
      <c r="S3972" t="s">
        <v>27</v>
      </c>
    </row>
    <row r="3973" spans="1:19" x14ac:dyDescent="0.25">
      <c r="A3973" s="6">
        <v>20210705</v>
      </c>
      <c r="B3973" t="s">
        <v>768</v>
      </c>
      <c r="C3973" t="s">
        <v>3682</v>
      </c>
      <c r="D3973" t="s">
        <v>6311</v>
      </c>
      <c r="E3973" t="s">
        <v>435</v>
      </c>
      <c r="F3973" t="s">
        <v>24</v>
      </c>
      <c r="G3973" t="s">
        <v>230</v>
      </c>
      <c r="H3973">
        <v>0</v>
      </c>
      <c r="I3973">
        <v>0</v>
      </c>
      <c r="J3973" t="s">
        <v>61</v>
      </c>
      <c r="K3973" t="s">
        <v>3022</v>
      </c>
      <c r="L3973" t="s">
        <v>7883</v>
      </c>
      <c r="M39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73" t="s">
        <v>3023</v>
      </c>
      <c r="O3973" s="4">
        <v>693250</v>
      </c>
      <c r="P3973" s="4">
        <f>IF(Table_GL_DATA_QUERY[[#This Row],[TRANSAMT]]&gt;0,Table_GL_DATA_QUERY[[#This Row],[TRANSAMT]],0)</f>
        <v>693250</v>
      </c>
      <c r="Q3973" s="4">
        <f>-IF(Table_GL_DATA_QUERY[[#This Row],[TRANSAMT]]&lt;0,Table_GL_DATA_QUERY[[#This Row],[TRANSAMT]],0)</f>
        <v>0</v>
      </c>
      <c r="R3973" t="s">
        <v>31</v>
      </c>
      <c r="S3973" t="s">
        <v>43</v>
      </c>
    </row>
    <row r="3974" spans="1:19" x14ac:dyDescent="0.25">
      <c r="A3974" s="6">
        <v>20210705</v>
      </c>
      <c r="B3974" t="s">
        <v>768</v>
      </c>
      <c r="C3974" t="s">
        <v>3682</v>
      </c>
      <c r="D3974" t="s">
        <v>6311</v>
      </c>
      <c r="E3974" t="s">
        <v>436</v>
      </c>
      <c r="F3974" t="s">
        <v>41</v>
      </c>
      <c r="G3974" t="s">
        <v>230</v>
      </c>
      <c r="H3974">
        <v>0</v>
      </c>
      <c r="I3974">
        <v>0</v>
      </c>
      <c r="J3974" t="s">
        <v>61</v>
      </c>
      <c r="K3974" t="s">
        <v>1244</v>
      </c>
      <c r="L3974" t="s">
        <v>7884</v>
      </c>
      <c r="M39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74" t="s">
        <v>7885</v>
      </c>
      <c r="O3974" s="4">
        <v>1421291.38</v>
      </c>
      <c r="P3974" s="4">
        <f>IF(Table_GL_DATA_QUERY[[#This Row],[TRANSAMT]]&gt;0,Table_GL_DATA_QUERY[[#This Row],[TRANSAMT]],0)</f>
        <v>1421291.38</v>
      </c>
      <c r="Q3974" s="4">
        <f>-IF(Table_GL_DATA_QUERY[[#This Row],[TRANSAMT]]&lt;0,Table_GL_DATA_QUERY[[#This Row],[TRANSAMT]],0)</f>
        <v>0</v>
      </c>
      <c r="R3974" t="s">
        <v>31</v>
      </c>
      <c r="S3974" t="s">
        <v>27</v>
      </c>
    </row>
    <row r="3975" spans="1:19" x14ac:dyDescent="0.25">
      <c r="A3975" s="6">
        <v>20210705</v>
      </c>
      <c r="B3975" t="s">
        <v>768</v>
      </c>
      <c r="C3975" t="s">
        <v>3682</v>
      </c>
      <c r="D3975" t="s">
        <v>6311</v>
      </c>
      <c r="E3975" t="s">
        <v>437</v>
      </c>
      <c r="F3975" t="s">
        <v>41</v>
      </c>
      <c r="G3975" t="s">
        <v>230</v>
      </c>
      <c r="H3975">
        <v>0</v>
      </c>
      <c r="I3975">
        <v>0</v>
      </c>
      <c r="J3975" t="s">
        <v>61</v>
      </c>
      <c r="K3975" t="s">
        <v>1244</v>
      </c>
      <c r="L3975" t="s">
        <v>7886</v>
      </c>
      <c r="M39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75" t="s">
        <v>6579</v>
      </c>
      <c r="O3975" s="4">
        <v>4632591.12</v>
      </c>
      <c r="P3975" s="4">
        <f>IF(Table_GL_DATA_QUERY[[#This Row],[TRANSAMT]]&gt;0,Table_GL_DATA_QUERY[[#This Row],[TRANSAMT]],0)</f>
        <v>4632591.12</v>
      </c>
      <c r="Q3975" s="4">
        <f>-IF(Table_GL_DATA_QUERY[[#This Row],[TRANSAMT]]&lt;0,Table_GL_DATA_QUERY[[#This Row],[TRANSAMT]],0)</f>
        <v>0</v>
      </c>
      <c r="R3975" t="s">
        <v>31</v>
      </c>
      <c r="S3975" t="s">
        <v>27</v>
      </c>
    </row>
    <row r="3976" spans="1:19" x14ac:dyDescent="0.25">
      <c r="A3976" s="6">
        <v>20210705</v>
      </c>
      <c r="B3976" t="s">
        <v>768</v>
      </c>
      <c r="C3976" t="s">
        <v>3682</v>
      </c>
      <c r="D3976" t="s">
        <v>6311</v>
      </c>
      <c r="E3976" t="s">
        <v>399</v>
      </c>
      <c r="F3976" t="s">
        <v>41</v>
      </c>
      <c r="G3976" t="s">
        <v>230</v>
      </c>
      <c r="H3976">
        <v>0</v>
      </c>
      <c r="I3976">
        <v>0</v>
      </c>
      <c r="J3976" t="s">
        <v>61</v>
      </c>
      <c r="K3976" t="s">
        <v>1244</v>
      </c>
      <c r="L3976" t="s">
        <v>7887</v>
      </c>
      <c r="M39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76" t="s">
        <v>7888</v>
      </c>
      <c r="O3976" s="4">
        <v>1341473.23</v>
      </c>
      <c r="P3976" s="4">
        <f>IF(Table_GL_DATA_QUERY[[#This Row],[TRANSAMT]]&gt;0,Table_GL_DATA_QUERY[[#This Row],[TRANSAMT]],0)</f>
        <v>1341473.23</v>
      </c>
      <c r="Q3976" s="4">
        <f>-IF(Table_GL_DATA_QUERY[[#This Row],[TRANSAMT]]&lt;0,Table_GL_DATA_QUERY[[#This Row],[TRANSAMT]],0)</f>
        <v>0</v>
      </c>
      <c r="R3976" t="s">
        <v>31</v>
      </c>
      <c r="S3976" t="s">
        <v>27</v>
      </c>
    </row>
    <row r="3977" spans="1:19" x14ac:dyDescent="0.25">
      <c r="A3977" s="6">
        <v>20210705</v>
      </c>
      <c r="B3977" t="s">
        <v>768</v>
      </c>
      <c r="C3977" t="s">
        <v>3682</v>
      </c>
      <c r="D3977" t="s">
        <v>6311</v>
      </c>
      <c r="E3977" t="s">
        <v>400</v>
      </c>
      <c r="F3977" t="s">
        <v>58</v>
      </c>
      <c r="G3977" t="s">
        <v>230</v>
      </c>
      <c r="H3977">
        <v>0</v>
      </c>
      <c r="I3977">
        <v>0</v>
      </c>
      <c r="J3977" t="s">
        <v>61</v>
      </c>
      <c r="K3977" t="s">
        <v>1244</v>
      </c>
      <c r="L3977" t="s">
        <v>7889</v>
      </c>
      <c r="M39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77" t="s">
        <v>7094</v>
      </c>
      <c r="O3977" s="4">
        <v>6865329.0199999996</v>
      </c>
      <c r="P3977" s="4">
        <f>IF(Table_GL_DATA_QUERY[[#This Row],[TRANSAMT]]&gt;0,Table_GL_DATA_QUERY[[#This Row],[TRANSAMT]],0)</f>
        <v>6865329.0199999996</v>
      </c>
      <c r="Q3977" s="4">
        <f>-IF(Table_GL_DATA_QUERY[[#This Row],[TRANSAMT]]&lt;0,Table_GL_DATA_QUERY[[#This Row],[TRANSAMT]],0)</f>
        <v>0</v>
      </c>
      <c r="R3977" t="s">
        <v>31</v>
      </c>
      <c r="S3977" t="s">
        <v>27</v>
      </c>
    </row>
    <row r="3978" spans="1:19" x14ac:dyDescent="0.25">
      <c r="A3978" s="6">
        <v>20210705</v>
      </c>
      <c r="B3978" t="s">
        <v>768</v>
      </c>
      <c r="C3978" t="s">
        <v>3682</v>
      </c>
      <c r="D3978" t="s">
        <v>6311</v>
      </c>
      <c r="E3978" t="s">
        <v>401</v>
      </c>
      <c r="F3978" t="s">
        <v>41</v>
      </c>
      <c r="G3978" t="s">
        <v>230</v>
      </c>
      <c r="H3978">
        <v>0</v>
      </c>
      <c r="I3978">
        <v>0</v>
      </c>
      <c r="J3978" t="s">
        <v>61</v>
      </c>
      <c r="K3978" t="s">
        <v>1750</v>
      </c>
      <c r="L3978" t="s">
        <v>7890</v>
      </c>
      <c r="M39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78" t="s">
        <v>7891</v>
      </c>
      <c r="O3978" s="4">
        <v>717856</v>
      </c>
      <c r="P3978" s="4">
        <f>IF(Table_GL_DATA_QUERY[[#This Row],[TRANSAMT]]&gt;0,Table_GL_DATA_QUERY[[#This Row],[TRANSAMT]],0)</f>
        <v>717856</v>
      </c>
      <c r="Q3978" s="4">
        <f>-IF(Table_GL_DATA_QUERY[[#This Row],[TRANSAMT]]&lt;0,Table_GL_DATA_QUERY[[#This Row],[TRANSAMT]],0)</f>
        <v>0</v>
      </c>
      <c r="R3978" t="s">
        <v>31</v>
      </c>
      <c r="S3978" t="s">
        <v>27</v>
      </c>
    </row>
    <row r="3979" spans="1:19" x14ac:dyDescent="0.25">
      <c r="A3979" s="6">
        <v>20210705</v>
      </c>
      <c r="B3979" t="s">
        <v>768</v>
      </c>
      <c r="C3979" t="s">
        <v>3682</v>
      </c>
      <c r="D3979" t="s">
        <v>6311</v>
      </c>
      <c r="E3979" t="s">
        <v>402</v>
      </c>
      <c r="F3979" t="s">
        <v>41</v>
      </c>
      <c r="G3979" t="s">
        <v>230</v>
      </c>
      <c r="H3979">
        <v>0</v>
      </c>
      <c r="I3979">
        <v>0</v>
      </c>
      <c r="J3979" t="s">
        <v>61</v>
      </c>
      <c r="K3979" t="s">
        <v>171</v>
      </c>
      <c r="L3979" t="s">
        <v>7892</v>
      </c>
      <c r="M39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79" t="s">
        <v>3278</v>
      </c>
      <c r="O3979" s="4">
        <v>37743</v>
      </c>
      <c r="P3979" s="4">
        <f>IF(Table_GL_DATA_QUERY[[#This Row],[TRANSAMT]]&gt;0,Table_GL_DATA_QUERY[[#This Row],[TRANSAMT]],0)</f>
        <v>37743</v>
      </c>
      <c r="Q3979" s="4">
        <f>-IF(Table_GL_DATA_QUERY[[#This Row],[TRANSAMT]]&lt;0,Table_GL_DATA_QUERY[[#This Row],[TRANSAMT]],0)</f>
        <v>0</v>
      </c>
      <c r="R3979" t="s">
        <v>31</v>
      </c>
      <c r="S3979" t="s">
        <v>27</v>
      </c>
    </row>
    <row r="3980" spans="1:19" x14ac:dyDescent="0.25">
      <c r="A3980" s="6">
        <v>20210705</v>
      </c>
      <c r="B3980" t="s">
        <v>768</v>
      </c>
      <c r="C3980" t="s">
        <v>3682</v>
      </c>
      <c r="D3980" t="s">
        <v>6311</v>
      </c>
      <c r="E3980" t="s">
        <v>403</v>
      </c>
      <c r="F3980" t="s">
        <v>24</v>
      </c>
      <c r="G3980" t="s">
        <v>230</v>
      </c>
      <c r="H3980">
        <v>0</v>
      </c>
      <c r="I3980">
        <v>0</v>
      </c>
      <c r="J3980" t="s">
        <v>61</v>
      </c>
      <c r="K3980" t="s">
        <v>858</v>
      </c>
      <c r="L3980" t="s">
        <v>7893</v>
      </c>
      <c r="M39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80" t="s">
        <v>108</v>
      </c>
      <c r="O3980" s="4">
        <v>75200</v>
      </c>
      <c r="P3980" s="4">
        <f>IF(Table_GL_DATA_QUERY[[#This Row],[TRANSAMT]]&gt;0,Table_GL_DATA_QUERY[[#This Row],[TRANSAMT]],0)</f>
        <v>75200</v>
      </c>
      <c r="Q3980" s="4">
        <f>-IF(Table_GL_DATA_QUERY[[#This Row],[TRANSAMT]]&lt;0,Table_GL_DATA_QUERY[[#This Row],[TRANSAMT]],0)</f>
        <v>0</v>
      </c>
      <c r="R3980" t="s">
        <v>31</v>
      </c>
      <c r="S3980" t="s">
        <v>43</v>
      </c>
    </row>
    <row r="3981" spans="1:19" x14ac:dyDescent="0.25">
      <c r="A3981" s="6">
        <v>20210705</v>
      </c>
      <c r="B3981" t="s">
        <v>768</v>
      </c>
      <c r="C3981" t="s">
        <v>3682</v>
      </c>
      <c r="D3981" t="s">
        <v>6311</v>
      </c>
      <c r="E3981" t="s">
        <v>404</v>
      </c>
      <c r="F3981" t="s">
        <v>129</v>
      </c>
      <c r="G3981" t="s">
        <v>230</v>
      </c>
      <c r="H3981">
        <v>0</v>
      </c>
      <c r="I3981">
        <v>0</v>
      </c>
      <c r="J3981" t="s">
        <v>61</v>
      </c>
      <c r="K3981" t="s">
        <v>1751</v>
      </c>
      <c r="L3981" t="s">
        <v>7894</v>
      </c>
      <c r="M39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81" t="s">
        <v>7895</v>
      </c>
      <c r="O3981" s="4">
        <v>453584.02</v>
      </c>
      <c r="P3981" s="4">
        <f>IF(Table_GL_DATA_QUERY[[#This Row],[TRANSAMT]]&gt;0,Table_GL_DATA_QUERY[[#This Row],[TRANSAMT]],0)</f>
        <v>453584.02</v>
      </c>
      <c r="Q3981" s="4">
        <f>-IF(Table_GL_DATA_QUERY[[#This Row],[TRANSAMT]]&lt;0,Table_GL_DATA_QUERY[[#This Row],[TRANSAMT]],0)</f>
        <v>0</v>
      </c>
      <c r="R3981" t="s">
        <v>31</v>
      </c>
      <c r="S3981" t="s">
        <v>27</v>
      </c>
    </row>
    <row r="3982" spans="1:19" x14ac:dyDescent="0.25">
      <c r="A3982" s="6">
        <v>20210705</v>
      </c>
      <c r="B3982" t="s">
        <v>768</v>
      </c>
      <c r="C3982" t="s">
        <v>3682</v>
      </c>
      <c r="D3982" t="s">
        <v>6311</v>
      </c>
      <c r="E3982" t="s">
        <v>405</v>
      </c>
      <c r="F3982" t="s">
        <v>24</v>
      </c>
      <c r="G3982" t="s">
        <v>230</v>
      </c>
      <c r="H3982">
        <v>0</v>
      </c>
      <c r="I3982">
        <v>0</v>
      </c>
      <c r="J3982" t="s">
        <v>61</v>
      </c>
      <c r="K3982" t="s">
        <v>858</v>
      </c>
      <c r="L3982" t="s">
        <v>7896</v>
      </c>
      <c r="M39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82" t="s">
        <v>108</v>
      </c>
      <c r="O3982" s="4">
        <v>285104</v>
      </c>
      <c r="P3982" s="4">
        <f>IF(Table_GL_DATA_QUERY[[#This Row],[TRANSAMT]]&gt;0,Table_GL_DATA_QUERY[[#This Row],[TRANSAMT]],0)</f>
        <v>285104</v>
      </c>
      <c r="Q3982" s="4">
        <f>-IF(Table_GL_DATA_QUERY[[#This Row],[TRANSAMT]]&lt;0,Table_GL_DATA_QUERY[[#This Row],[TRANSAMT]],0)</f>
        <v>0</v>
      </c>
      <c r="R3982" t="s">
        <v>31</v>
      </c>
      <c r="S3982" t="s">
        <v>43</v>
      </c>
    </row>
    <row r="3983" spans="1:19" x14ac:dyDescent="0.25">
      <c r="A3983" s="6">
        <v>20210705</v>
      </c>
      <c r="B3983" t="s">
        <v>768</v>
      </c>
      <c r="C3983" t="s">
        <v>3682</v>
      </c>
      <c r="D3983" t="s">
        <v>6311</v>
      </c>
      <c r="E3983" t="s">
        <v>406</v>
      </c>
      <c r="F3983" t="s">
        <v>24</v>
      </c>
      <c r="G3983" t="s">
        <v>230</v>
      </c>
      <c r="H3983">
        <v>0</v>
      </c>
      <c r="I3983">
        <v>0</v>
      </c>
      <c r="J3983" t="s">
        <v>61</v>
      </c>
      <c r="K3983" t="s">
        <v>858</v>
      </c>
      <c r="L3983" t="s">
        <v>7897</v>
      </c>
      <c r="M39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83" t="s">
        <v>108</v>
      </c>
      <c r="O3983" s="4">
        <v>98216</v>
      </c>
      <c r="P3983" s="4">
        <f>IF(Table_GL_DATA_QUERY[[#This Row],[TRANSAMT]]&gt;0,Table_GL_DATA_QUERY[[#This Row],[TRANSAMT]],0)</f>
        <v>98216</v>
      </c>
      <c r="Q3983" s="4">
        <f>-IF(Table_GL_DATA_QUERY[[#This Row],[TRANSAMT]]&lt;0,Table_GL_DATA_QUERY[[#This Row],[TRANSAMT]],0)</f>
        <v>0</v>
      </c>
      <c r="R3983" t="s">
        <v>31</v>
      </c>
      <c r="S3983" t="s">
        <v>43</v>
      </c>
    </row>
    <row r="3984" spans="1:19" x14ac:dyDescent="0.25">
      <c r="A3984" s="6">
        <v>20210705</v>
      </c>
      <c r="B3984" t="s">
        <v>768</v>
      </c>
      <c r="C3984" t="s">
        <v>3682</v>
      </c>
      <c r="D3984" t="s">
        <v>6311</v>
      </c>
      <c r="E3984" t="s">
        <v>407</v>
      </c>
      <c r="F3984" t="s">
        <v>58</v>
      </c>
      <c r="G3984" t="s">
        <v>230</v>
      </c>
      <c r="H3984">
        <v>0</v>
      </c>
      <c r="I3984">
        <v>0</v>
      </c>
      <c r="J3984" t="s">
        <v>61</v>
      </c>
      <c r="K3984" t="s">
        <v>1084</v>
      </c>
      <c r="L3984" t="s">
        <v>7898</v>
      </c>
      <c r="M39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84" t="s">
        <v>7899</v>
      </c>
      <c r="O3984" s="4">
        <v>1958131.17</v>
      </c>
      <c r="P3984" s="4">
        <f>IF(Table_GL_DATA_QUERY[[#This Row],[TRANSAMT]]&gt;0,Table_GL_DATA_QUERY[[#This Row],[TRANSAMT]],0)</f>
        <v>1958131.17</v>
      </c>
      <c r="Q3984" s="4">
        <f>-IF(Table_GL_DATA_QUERY[[#This Row],[TRANSAMT]]&lt;0,Table_GL_DATA_QUERY[[#This Row],[TRANSAMT]],0)</f>
        <v>0</v>
      </c>
      <c r="R3984" t="s">
        <v>31</v>
      </c>
      <c r="S3984" t="s">
        <v>27</v>
      </c>
    </row>
    <row r="3985" spans="1:19" x14ac:dyDescent="0.25">
      <c r="A3985" s="6">
        <v>20210705</v>
      </c>
      <c r="B3985" t="s">
        <v>768</v>
      </c>
      <c r="C3985" t="s">
        <v>3682</v>
      </c>
      <c r="D3985" t="s">
        <v>6311</v>
      </c>
      <c r="E3985" t="s">
        <v>408</v>
      </c>
      <c r="F3985" t="s">
        <v>58</v>
      </c>
      <c r="G3985" t="s">
        <v>230</v>
      </c>
      <c r="H3985">
        <v>0</v>
      </c>
      <c r="I3985">
        <v>0</v>
      </c>
      <c r="J3985" t="s">
        <v>61</v>
      </c>
      <c r="K3985" t="s">
        <v>1752</v>
      </c>
      <c r="L3985" t="s">
        <v>7900</v>
      </c>
      <c r="M39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000001008110</v>
      </c>
      <c r="N3985" t="s">
        <v>1753</v>
      </c>
      <c r="O3985" s="4">
        <v>437234.15</v>
      </c>
      <c r="P3985" s="4">
        <f>IF(Table_GL_DATA_QUERY[[#This Row],[TRANSAMT]]&gt;0,Table_GL_DATA_QUERY[[#This Row],[TRANSAMT]],0)</f>
        <v>437234.15</v>
      </c>
      <c r="Q3985" s="4">
        <f>-IF(Table_GL_DATA_QUERY[[#This Row],[TRANSAMT]]&lt;0,Table_GL_DATA_QUERY[[#This Row],[TRANSAMT]],0)</f>
        <v>0</v>
      </c>
      <c r="R3985" t="s">
        <v>31</v>
      </c>
      <c r="S3985" t="s">
        <v>27</v>
      </c>
    </row>
    <row r="3986" spans="1:19" x14ac:dyDescent="0.25">
      <c r="A3986" s="6">
        <v>20210705</v>
      </c>
      <c r="B3986" t="s">
        <v>768</v>
      </c>
      <c r="C3986" t="s">
        <v>3682</v>
      </c>
      <c r="D3986" t="s">
        <v>6311</v>
      </c>
      <c r="E3986" t="s">
        <v>409</v>
      </c>
      <c r="F3986" t="s">
        <v>150</v>
      </c>
      <c r="G3986" t="s">
        <v>230</v>
      </c>
      <c r="H3986">
        <v>0</v>
      </c>
      <c r="I3986">
        <v>0</v>
      </c>
      <c r="J3986" t="s">
        <v>61</v>
      </c>
      <c r="K3986" t="s">
        <v>163</v>
      </c>
      <c r="L3986" t="s">
        <v>7901</v>
      </c>
      <c r="M39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86" t="s">
        <v>143</v>
      </c>
      <c r="O3986" s="4">
        <v>48101</v>
      </c>
      <c r="P3986" s="4">
        <f>IF(Table_GL_DATA_QUERY[[#This Row],[TRANSAMT]]&gt;0,Table_GL_DATA_QUERY[[#This Row],[TRANSAMT]],0)</f>
        <v>48101</v>
      </c>
      <c r="Q3986" s="4">
        <f>-IF(Table_GL_DATA_QUERY[[#This Row],[TRANSAMT]]&lt;0,Table_GL_DATA_QUERY[[#This Row],[TRANSAMT]],0)</f>
        <v>0</v>
      </c>
      <c r="R3986" t="s">
        <v>31</v>
      </c>
      <c r="S3986" t="s">
        <v>27</v>
      </c>
    </row>
    <row r="3987" spans="1:19" x14ac:dyDescent="0.25">
      <c r="A3987" s="6">
        <v>20210705</v>
      </c>
      <c r="B3987" t="s">
        <v>768</v>
      </c>
      <c r="C3987" t="s">
        <v>3682</v>
      </c>
      <c r="D3987" t="s">
        <v>6311</v>
      </c>
      <c r="E3987" t="s">
        <v>410</v>
      </c>
      <c r="F3987" t="s">
        <v>24</v>
      </c>
      <c r="G3987" t="s">
        <v>230</v>
      </c>
      <c r="H3987">
        <v>0</v>
      </c>
      <c r="I3987">
        <v>0</v>
      </c>
      <c r="J3987" t="s">
        <v>61</v>
      </c>
      <c r="K3987" t="s">
        <v>7902</v>
      </c>
      <c r="L3987" t="s">
        <v>7903</v>
      </c>
      <c r="M39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0000N2118649</v>
      </c>
      <c r="N3987" t="s">
        <v>1754</v>
      </c>
      <c r="O3987" s="4">
        <v>4309</v>
      </c>
      <c r="P3987" s="4">
        <f>IF(Table_GL_DATA_QUERY[[#This Row],[TRANSAMT]]&gt;0,Table_GL_DATA_QUERY[[#This Row],[TRANSAMT]],0)</f>
        <v>4309</v>
      </c>
      <c r="Q3987" s="4">
        <f>-IF(Table_GL_DATA_QUERY[[#This Row],[TRANSAMT]]&lt;0,Table_GL_DATA_QUERY[[#This Row],[TRANSAMT]],0)</f>
        <v>0</v>
      </c>
      <c r="R3987" t="s">
        <v>31</v>
      </c>
      <c r="S3987" t="s">
        <v>43</v>
      </c>
    </row>
    <row r="3988" spans="1:19" x14ac:dyDescent="0.25">
      <c r="A3988" s="6">
        <v>20210709</v>
      </c>
      <c r="B3988" t="s">
        <v>768</v>
      </c>
      <c r="C3988" t="s">
        <v>3682</v>
      </c>
      <c r="D3988" t="s">
        <v>9090</v>
      </c>
      <c r="E3988" t="s">
        <v>201</v>
      </c>
      <c r="F3988" t="s">
        <v>10789</v>
      </c>
      <c r="G3988" t="s">
        <v>355</v>
      </c>
      <c r="H3988">
        <v>0</v>
      </c>
      <c r="I3988">
        <v>0</v>
      </c>
      <c r="J3988" t="s">
        <v>441</v>
      </c>
      <c r="K3988" t="s">
        <v>10790</v>
      </c>
      <c r="L3988" t="s">
        <v>10791</v>
      </c>
      <c r="M39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88" t="s">
        <v>10792</v>
      </c>
      <c r="O3988" s="4">
        <v>-10845121</v>
      </c>
      <c r="P3988" s="4">
        <f>IF(Table_GL_DATA_QUERY[[#This Row],[TRANSAMT]]&gt;0,Table_GL_DATA_QUERY[[#This Row],[TRANSAMT]],0)</f>
        <v>0</v>
      </c>
      <c r="Q3988" s="4">
        <f>-IF(Table_GL_DATA_QUERY[[#This Row],[TRANSAMT]]&lt;0,Table_GL_DATA_QUERY[[#This Row],[TRANSAMT]],0)</f>
        <v>10845121</v>
      </c>
      <c r="R3988" t="s">
        <v>26</v>
      </c>
      <c r="S3988" t="s">
        <v>27</v>
      </c>
    </row>
    <row r="3989" spans="1:19" x14ac:dyDescent="0.25">
      <c r="A3989" s="6">
        <v>20210709</v>
      </c>
      <c r="B3989" t="s">
        <v>768</v>
      </c>
      <c r="C3989" t="s">
        <v>3682</v>
      </c>
      <c r="D3989" t="s">
        <v>9090</v>
      </c>
      <c r="E3989" t="s">
        <v>47</v>
      </c>
      <c r="F3989" t="s">
        <v>397</v>
      </c>
      <c r="G3989" t="s">
        <v>355</v>
      </c>
      <c r="H3989">
        <v>0</v>
      </c>
      <c r="I3989">
        <v>0</v>
      </c>
      <c r="J3989" t="s">
        <v>441</v>
      </c>
      <c r="K3989" t="s">
        <v>10793</v>
      </c>
      <c r="L3989" t="s">
        <v>10794</v>
      </c>
      <c r="M39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89" t="s">
        <v>10795</v>
      </c>
      <c r="O3989" s="4">
        <v>-128619</v>
      </c>
      <c r="P3989" s="4">
        <f>IF(Table_GL_DATA_QUERY[[#This Row],[TRANSAMT]]&gt;0,Table_GL_DATA_QUERY[[#This Row],[TRANSAMT]],0)</f>
        <v>0</v>
      </c>
      <c r="Q3989" s="4">
        <f>-IF(Table_GL_DATA_QUERY[[#This Row],[TRANSAMT]]&lt;0,Table_GL_DATA_QUERY[[#This Row],[TRANSAMT]],0)</f>
        <v>128619</v>
      </c>
      <c r="R3989" t="s">
        <v>26</v>
      </c>
      <c r="S3989" t="s">
        <v>27</v>
      </c>
    </row>
    <row r="3990" spans="1:19" x14ac:dyDescent="0.25">
      <c r="A3990" s="6">
        <v>20210709</v>
      </c>
      <c r="B3990" t="s">
        <v>768</v>
      </c>
      <c r="C3990" t="s">
        <v>3682</v>
      </c>
      <c r="D3990" t="s">
        <v>9090</v>
      </c>
      <c r="E3990" t="s">
        <v>120</v>
      </c>
      <c r="F3990" t="s">
        <v>150</v>
      </c>
      <c r="G3990" t="s">
        <v>355</v>
      </c>
      <c r="H3990">
        <v>0</v>
      </c>
      <c r="I3990">
        <v>0</v>
      </c>
      <c r="J3990" t="s">
        <v>441</v>
      </c>
      <c r="K3990" t="s">
        <v>10796</v>
      </c>
      <c r="L3990" t="s">
        <v>10797</v>
      </c>
      <c r="M39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0" t="s">
        <v>10798</v>
      </c>
      <c r="O3990" s="4">
        <v>-24210</v>
      </c>
      <c r="P3990" s="4">
        <f>IF(Table_GL_DATA_QUERY[[#This Row],[TRANSAMT]]&gt;0,Table_GL_DATA_QUERY[[#This Row],[TRANSAMT]],0)</f>
        <v>0</v>
      </c>
      <c r="Q3990" s="4">
        <f>-IF(Table_GL_DATA_QUERY[[#This Row],[TRANSAMT]]&lt;0,Table_GL_DATA_QUERY[[#This Row],[TRANSAMT]],0)</f>
        <v>24210</v>
      </c>
      <c r="R3990" t="s">
        <v>26</v>
      </c>
      <c r="S3990" t="s">
        <v>27</v>
      </c>
    </row>
    <row r="3991" spans="1:19" x14ac:dyDescent="0.25">
      <c r="A3991" s="6">
        <v>20210709</v>
      </c>
      <c r="B3991" t="s">
        <v>768</v>
      </c>
      <c r="C3991" t="s">
        <v>3682</v>
      </c>
      <c r="D3991" t="s">
        <v>9090</v>
      </c>
      <c r="E3991" t="s">
        <v>122</v>
      </c>
      <c r="F3991" t="s">
        <v>24</v>
      </c>
      <c r="G3991" t="s">
        <v>355</v>
      </c>
      <c r="H3991">
        <v>0</v>
      </c>
      <c r="I3991">
        <v>0</v>
      </c>
      <c r="J3991" t="s">
        <v>441</v>
      </c>
      <c r="K3991" t="s">
        <v>10799</v>
      </c>
      <c r="L3991" t="s">
        <v>10800</v>
      </c>
      <c r="M39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1" t="s">
        <v>10801</v>
      </c>
      <c r="O3991" s="4">
        <v>-5045</v>
      </c>
      <c r="P3991" s="4">
        <f>IF(Table_GL_DATA_QUERY[[#This Row],[TRANSAMT]]&gt;0,Table_GL_DATA_QUERY[[#This Row],[TRANSAMT]],0)</f>
        <v>0</v>
      </c>
      <c r="Q3991" s="4">
        <f>-IF(Table_GL_DATA_QUERY[[#This Row],[TRANSAMT]]&lt;0,Table_GL_DATA_QUERY[[#This Row],[TRANSAMT]],0)</f>
        <v>5045</v>
      </c>
      <c r="R3991" t="s">
        <v>26</v>
      </c>
      <c r="S3991" t="s">
        <v>27</v>
      </c>
    </row>
    <row r="3992" spans="1:19" x14ac:dyDescent="0.25">
      <c r="A3992" s="6">
        <v>20210709</v>
      </c>
      <c r="B3992" t="s">
        <v>768</v>
      </c>
      <c r="C3992" t="s">
        <v>3682</v>
      </c>
      <c r="D3992" t="s">
        <v>9090</v>
      </c>
      <c r="E3992" t="s">
        <v>209</v>
      </c>
      <c r="F3992" t="s">
        <v>41</v>
      </c>
      <c r="G3992" t="s">
        <v>355</v>
      </c>
      <c r="H3992">
        <v>0</v>
      </c>
      <c r="I3992">
        <v>0</v>
      </c>
      <c r="J3992" t="s">
        <v>441</v>
      </c>
      <c r="K3992" t="s">
        <v>10802</v>
      </c>
      <c r="L3992" t="s">
        <v>10803</v>
      </c>
      <c r="M39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2" t="s">
        <v>10804</v>
      </c>
      <c r="O3992" s="4">
        <v>-43611</v>
      </c>
      <c r="P3992" s="4">
        <f>IF(Table_GL_DATA_QUERY[[#This Row],[TRANSAMT]]&gt;0,Table_GL_DATA_QUERY[[#This Row],[TRANSAMT]],0)</f>
        <v>0</v>
      </c>
      <c r="Q3992" s="4">
        <f>-IF(Table_GL_DATA_QUERY[[#This Row],[TRANSAMT]]&lt;0,Table_GL_DATA_QUERY[[#This Row],[TRANSAMT]],0)</f>
        <v>43611</v>
      </c>
      <c r="R3992" t="s">
        <v>26</v>
      </c>
      <c r="S3992" t="s">
        <v>27</v>
      </c>
    </row>
    <row r="3993" spans="1:19" x14ac:dyDescent="0.25">
      <c r="A3993" s="6">
        <v>20210709</v>
      </c>
      <c r="B3993" t="s">
        <v>768</v>
      </c>
      <c r="C3993" t="s">
        <v>3682</v>
      </c>
      <c r="D3993" t="s">
        <v>9090</v>
      </c>
      <c r="E3993" t="s">
        <v>210</v>
      </c>
      <c r="F3993" t="s">
        <v>363</v>
      </c>
      <c r="G3993" t="s">
        <v>355</v>
      </c>
      <c r="H3993">
        <v>0</v>
      </c>
      <c r="I3993">
        <v>0</v>
      </c>
      <c r="J3993" t="s">
        <v>441</v>
      </c>
      <c r="K3993" t="s">
        <v>10805</v>
      </c>
      <c r="L3993" t="s">
        <v>10806</v>
      </c>
      <c r="M39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3" t="s">
        <v>10807</v>
      </c>
      <c r="O3993" s="4">
        <v>-304634</v>
      </c>
      <c r="P3993" s="4">
        <f>IF(Table_GL_DATA_QUERY[[#This Row],[TRANSAMT]]&gt;0,Table_GL_DATA_QUERY[[#This Row],[TRANSAMT]],0)</f>
        <v>0</v>
      </c>
      <c r="Q3993" s="4">
        <f>-IF(Table_GL_DATA_QUERY[[#This Row],[TRANSAMT]]&lt;0,Table_GL_DATA_QUERY[[#This Row],[TRANSAMT]],0)</f>
        <v>304634</v>
      </c>
      <c r="R3993" t="s">
        <v>26</v>
      </c>
      <c r="S3993" t="s">
        <v>27</v>
      </c>
    </row>
    <row r="3994" spans="1:19" x14ac:dyDescent="0.25">
      <c r="A3994" s="6">
        <v>20210709</v>
      </c>
      <c r="B3994" t="s">
        <v>768</v>
      </c>
      <c r="C3994" t="s">
        <v>3682</v>
      </c>
      <c r="D3994" t="s">
        <v>9090</v>
      </c>
      <c r="E3994" t="s">
        <v>124</v>
      </c>
      <c r="F3994" t="s">
        <v>24</v>
      </c>
      <c r="G3994" t="s">
        <v>355</v>
      </c>
      <c r="H3994">
        <v>0</v>
      </c>
      <c r="I3994">
        <v>0</v>
      </c>
      <c r="J3994" t="s">
        <v>441</v>
      </c>
      <c r="K3994" t="s">
        <v>10808</v>
      </c>
      <c r="L3994" t="s">
        <v>10809</v>
      </c>
      <c r="M39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4" t="s">
        <v>10810</v>
      </c>
      <c r="O3994" s="4">
        <v>-17000</v>
      </c>
      <c r="P3994" s="4">
        <f>IF(Table_GL_DATA_QUERY[[#This Row],[TRANSAMT]]&gt;0,Table_GL_DATA_QUERY[[#This Row],[TRANSAMT]],0)</f>
        <v>0</v>
      </c>
      <c r="Q3994" s="4">
        <f>-IF(Table_GL_DATA_QUERY[[#This Row],[TRANSAMT]]&lt;0,Table_GL_DATA_QUERY[[#This Row],[TRANSAMT]],0)</f>
        <v>17000</v>
      </c>
      <c r="R3994" t="s">
        <v>26</v>
      </c>
      <c r="S3994" t="s">
        <v>27</v>
      </c>
    </row>
    <row r="3995" spans="1:19" x14ac:dyDescent="0.25">
      <c r="A3995" s="6">
        <v>20210709</v>
      </c>
      <c r="B3995" t="s">
        <v>768</v>
      </c>
      <c r="C3995" t="s">
        <v>3682</v>
      </c>
      <c r="D3995" t="s">
        <v>9090</v>
      </c>
      <c r="E3995" t="s">
        <v>130</v>
      </c>
      <c r="F3995" t="s">
        <v>150</v>
      </c>
      <c r="G3995" t="s">
        <v>355</v>
      </c>
      <c r="H3995">
        <v>0</v>
      </c>
      <c r="I3995">
        <v>0</v>
      </c>
      <c r="J3995" t="s">
        <v>441</v>
      </c>
      <c r="K3995" t="s">
        <v>10811</v>
      </c>
      <c r="L3995" t="s">
        <v>10812</v>
      </c>
      <c r="M39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5" t="s">
        <v>10813</v>
      </c>
      <c r="O3995" s="4">
        <v>-11572</v>
      </c>
      <c r="P3995" s="4">
        <f>IF(Table_GL_DATA_QUERY[[#This Row],[TRANSAMT]]&gt;0,Table_GL_DATA_QUERY[[#This Row],[TRANSAMT]],0)</f>
        <v>0</v>
      </c>
      <c r="Q3995" s="4">
        <f>-IF(Table_GL_DATA_QUERY[[#This Row],[TRANSAMT]]&lt;0,Table_GL_DATA_QUERY[[#This Row],[TRANSAMT]],0)</f>
        <v>11572</v>
      </c>
      <c r="R3995" t="s">
        <v>26</v>
      </c>
      <c r="S3995" t="s">
        <v>27</v>
      </c>
    </row>
    <row r="3996" spans="1:19" x14ac:dyDescent="0.25">
      <c r="A3996" s="6">
        <v>20210709</v>
      </c>
      <c r="B3996" t="s">
        <v>768</v>
      </c>
      <c r="C3996" t="s">
        <v>3682</v>
      </c>
      <c r="D3996" t="s">
        <v>9090</v>
      </c>
      <c r="E3996" t="s">
        <v>153</v>
      </c>
      <c r="F3996" t="s">
        <v>922</v>
      </c>
      <c r="G3996" t="s">
        <v>355</v>
      </c>
      <c r="H3996">
        <v>0</v>
      </c>
      <c r="I3996">
        <v>0</v>
      </c>
      <c r="J3996" t="s">
        <v>441</v>
      </c>
      <c r="K3996" t="s">
        <v>10814</v>
      </c>
      <c r="L3996" t="s">
        <v>10815</v>
      </c>
      <c r="M39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6" t="s">
        <v>10816</v>
      </c>
      <c r="O3996" s="4">
        <v>-533227</v>
      </c>
      <c r="P3996" s="4">
        <f>IF(Table_GL_DATA_QUERY[[#This Row],[TRANSAMT]]&gt;0,Table_GL_DATA_QUERY[[#This Row],[TRANSAMT]],0)</f>
        <v>0</v>
      </c>
      <c r="Q3996" s="4">
        <f>-IF(Table_GL_DATA_QUERY[[#This Row],[TRANSAMT]]&lt;0,Table_GL_DATA_QUERY[[#This Row],[TRANSAMT]],0)</f>
        <v>533227</v>
      </c>
      <c r="R3996" t="s">
        <v>26</v>
      </c>
      <c r="S3996" t="s">
        <v>27</v>
      </c>
    </row>
    <row r="3997" spans="1:19" x14ac:dyDescent="0.25">
      <c r="A3997" s="6">
        <v>20210709</v>
      </c>
      <c r="B3997" t="s">
        <v>768</v>
      </c>
      <c r="C3997" t="s">
        <v>3682</v>
      </c>
      <c r="D3997" t="s">
        <v>9090</v>
      </c>
      <c r="E3997" t="s">
        <v>133</v>
      </c>
      <c r="F3997" t="s">
        <v>8233</v>
      </c>
      <c r="G3997" t="s">
        <v>355</v>
      </c>
      <c r="H3997">
        <v>0</v>
      </c>
      <c r="I3997">
        <v>0</v>
      </c>
      <c r="J3997" t="s">
        <v>441</v>
      </c>
      <c r="K3997" t="s">
        <v>10817</v>
      </c>
      <c r="L3997" t="s">
        <v>10818</v>
      </c>
      <c r="M39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7" t="s">
        <v>10819</v>
      </c>
      <c r="O3997" s="4">
        <v>-1967067</v>
      </c>
      <c r="P3997" s="4">
        <f>IF(Table_GL_DATA_QUERY[[#This Row],[TRANSAMT]]&gt;0,Table_GL_DATA_QUERY[[#This Row],[TRANSAMT]],0)</f>
        <v>0</v>
      </c>
      <c r="Q3997" s="4">
        <f>-IF(Table_GL_DATA_QUERY[[#This Row],[TRANSAMT]]&lt;0,Table_GL_DATA_QUERY[[#This Row],[TRANSAMT]],0)</f>
        <v>1967067</v>
      </c>
      <c r="R3997" t="s">
        <v>26</v>
      </c>
      <c r="S3997" t="s">
        <v>27</v>
      </c>
    </row>
    <row r="3998" spans="1:19" x14ac:dyDescent="0.25">
      <c r="A3998" s="6">
        <v>20210709</v>
      </c>
      <c r="B3998" t="s">
        <v>768</v>
      </c>
      <c r="C3998" t="s">
        <v>3682</v>
      </c>
      <c r="D3998" t="s">
        <v>9090</v>
      </c>
      <c r="E3998" t="s">
        <v>134</v>
      </c>
      <c r="F3998" t="s">
        <v>10820</v>
      </c>
      <c r="G3998" t="s">
        <v>355</v>
      </c>
      <c r="H3998">
        <v>0</v>
      </c>
      <c r="I3998">
        <v>0</v>
      </c>
      <c r="J3998" t="s">
        <v>441</v>
      </c>
      <c r="K3998" t="s">
        <v>10821</v>
      </c>
      <c r="L3998" t="s">
        <v>10822</v>
      </c>
      <c r="M39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8" t="s">
        <v>10823</v>
      </c>
      <c r="O3998" s="4">
        <v>-6709138</v>
      </c>
      <c r="P3998" s="4">
        <f>IF(Table_GL_DATA_QUERY[[#This Row],[TRANSAMT]]&gt;0,Table_GL_DATA_QUERY[[#This Row],[TRANSAMT]],0)</f>
        <v>0</v>
      </c>
      <c r="Q3998" s="4">
        <f>-IF(Table_GL_DATA_QUERY[[#This Row],[TRANSAMT]]&lt;0,Table_GL_DATA_QUERY[[#This Row],[TRANSAMT]],0)</f>
        <v>6709138</v>
      </c>
      <c r="R3998" t="s">
        <v>26</v>
      </c>
      <c r="S3998" t="s">
        <v>27</v>
      </c>
    </row>
    <row r="3999" spans="1:19" x14ac:dyDescent="0.25">
      <c r="A3999" s="6">
        <v>20210709</v>
      </c>
      <c r="B3999" t="s">
        <v>768</v>
      </c>
      <c r="C3999" t="s">
        <v>3682</v>
      </c>
      <c r="D3999" t="s">
        <v>9090</v>
      </c>
      <c r="E3999" t="s">
        <v>203</v>
      </c>
      <c r="F3999" t="s">
        <v>1311</v>
      </c>
      <c r="G3999" t="s">
        <v>355</v>
      </c>
      <c r="H3999">
        <v>0</v>
      </c>
      <c r="I3999">
        <v>0</v>
      </c>
      <c r="J3999" t="s">
        <v>441</v>
      </c>
      <c r="K3999" t="s">
        <v>10824</v>
      </c>
      <c r="L3999" t="s">
        <v>10825</v>
      </c>
      <c r="M39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3999" t="s">
        <v>10826</v>
      </c>
      <c r="O3999" s="4">
        <v>-893166</v>
      </c>
      <c r="P3999" s="4">
        <f>IF(Table_GL_DATA_QUERY[[#This Row],[TRANSAMT]]&gt;0,Table_GL_DATA_QUERY[[#This Row],[TRANSAMT]],0)</f>
        <v>0</v>
      </c>
      <c r="Q3999" s="4">
        <f>-IF(Table_GL_DATA_QUERY[[#This Row],[TRANSAMT]]&lt;0,Table_GL_DATA_QUERY[[#This Row],[TRANSAMT]],0)</f>
        <v>893166</v>
      </c>
      <c r="R3999" t="s">
        <v>26</v>
      </c>
      <c r="S3999" t="s">
        <v>27</v>
      </c>
    </row>
    <row r="4000" spans="1:19" x14ac:dyDescent="0.25">
      <c r="A4000" s="6">
        <v>20210709</v>
      </c>
      <c r="B4000" t="s">
        <v>768</v>
      </c>
      <c r="C4000" t="s">
        <v>3682</v>
      </c>
      <c r="D4000" t="s">
        <v>9090</v>
      </c>
      <c r="E4000" t="s">
        <v>135</v>
      </c>
      <c r="F4000" t="s">
        <v>24</v>
      </c>
      <c r="G4000" t="s">
        <v>355</v>
      </c>
      <c r="H4000">
        <v>0</v>
      </c>
      <c r="I4000">
        <v>0</v>
      </c>
      <c r="J4000" t="s">
        <v>441</v>
      </c>
      <c r="K4000" t="s">
        <v>10827</v>
      </c>
      <c r="L4000" t="s">
        <v>10828</v>
      </c>
      <c r="M40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0" t="s">
        <v>10829</v>
      </c>
      <c r="O4000" s="4">
        <v>-26429</v>
      </c>
      <c r="P4000" s="4">
        <f>IF(Table_GL_DATA_QUERY[[#This Row],[TRANSAMT]]&gt;0,Table_GL_DATA_QUERY[[#This Row],[TRANSAMT]],0)</f>
        <v>0</v>
      </c>
      <c r="Q4000" s="4">
        <f>-IF(Table_GL_DATA_QUERY[[#This Row],[TRANSAMT]]&lt;0,Table_GL_DATA_QUERY[[#This Row],[TRANSAMT]],0)</f>
        <v>26429</v>
      </c>
      <c r="R4000" t="s">
        <v>26</v>
      </c>
      <c r="S4000" t="s">
        <v>27</v>
      </c>
    </row>
    <row r="4001" spans="1:19" x14ac:dyDescent="0.25">
      <c r="A4001" s="6">
        <v>20210709</v>
      </c>
      <c r="B4001" t="s">
        <v>768</v>
      </c>
      <c r="C4001" t="s">
        <v>3682</v>
      </c>
      <c r="D4001" t="s">
        <v>9090</v>
      </c>
      <c r="E4001" t="s">
        <v>136</v>
      </c>
      <c r="F4001" t="s">
        <v>58</v>
      </c>
      <c r="G4001" t="s">
        <v>355</v>
      </c>
      <c r="H4001">
        <v>0</v>
      </c>
      <c r="I4001">
        <v>0</v>
      </c>
      <c r="J4001" t="s">
        <v>441</v>
      </c>
      <c r="K4001" t="s">
        <v>10830</v>
      </c>
      <c r="L4001" t="s">
        <v>10831</v>
      </c>
      <c r="M40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1" t="s">
        <v>10832</v>
      </c>
      <c r="O4001" s="4">
        <v>-9478841</v>
      </c>
      <c r="P4001" s="4">
        <f>IF(Table_GL_DATA_QUERY[[#This Row],[TRANSAMT]]&gt;0,Table_GL_DATA_QUERY[[#This Row],[TRANSAMT]],0)</f>
        <v>0</v>
      </c>
      <c r="Q4001" s="4">
        <f>-IF(Table_GL_DATA_QUERY[[#This Row],[TRANSAMT]]&lt;0,Table_GL_DATA_QUERY[[#This Row],[TRANSAMT]],0)</f>
        <v>9478841</v>
      </c>
      <c r="R4001" t="s">
        <v>26</v>
      </c>
      <c r="S4001" t="s">
        <v>27</v>
      </c>
    </row>
    <row r="4002" spans="1:19" x14ac:dyDescent="0.25">
      <c r="A4002" s="6">
        <v>20210706</v>
      </c>
      <c r="B4002" t="s">
        <v>768</v>
      </c>
      <c r="C4002" t="s">
        <v>3682</v>
      </c>
      <c r="D4002" t="s">
        <v>10833</v>
      </c>
      <c r="E4002" t="s">
        <v>23</v>
      </c>
      <c r="F4002" t="s">
        <v>3616</v>
      </c>
      <c r="G4002" t="s">
        <v>355</v>
      </c>
      <c r="H4002">
        <v>0</v>
      </c>
      <c r="I4002">
        <v>0</v>
      </c>
      <c r="J4002" t="s">
        <v>441</v>
      </c>
      <c r="K4002" t="s">
        <v>10834</v>
      </c>
      <c r="L4002" t="s">
        <v>10835</v>
      </c>
      <c r="M40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2" t="s">
        <v>6942</v>
      </c>
      <c r="O4002" s="4">
        <v>-12460437</v>
      </c>
      <c r="P4002" s="4">
        <f>IF(Table_GL_DATA_QUERY[[#This Row],[TRANSAMT]]&gt;0,Table_GL_DATA_QUERY[[#This Row],[TRANSAMT]],0)</f>
        <v>0</v>
      </c>
      <c r="Q4002" s="4">
        <f>-IF(Table_GL_DATA_QUERY[[#This Row],[TRANSAMT]]&lt;0,Table_GL_DATA_QUERY[[#This Row],[TRANSAMT]],0)</f>
        <v>12460437</v>
      </c>
      <c r="R4002" t="s">
        <v>26</v>
      </c>
      <c r="S4002" t="s">
        <v>27</v>
      </c>
    </row>
    <row r="4003" spans="1:19" x14ac:dyDescent="0.25">
      <c r="A4003" s="6">
        <v>20210706</v>
      </c>
      <c r="B4003" t="s">
        <v>768</v>
      </c>
      <c r="C4003" t="s">
        <v>3682</v>
      </c>
      <c r="D4003" t="s">
        <v>10833</v>
      </c>
      <c r="E4003" t="s">
        <v>59</v>
      </c>
      <c r="F4003" t="s">
        <v>10836</v>
      </c>
      <c r="G4003" t="s">
        <v>355</v>
      </c>
      <c r="H4003">
        <v>0</v>
      </c>
      <c r="I4003">
        <v>0</v>
      </c>
      <c r="J4003" t="s">
        <v>441</v>
      </c>
      <c r="K4003" t="s">
        <v>10837</v>
      </c>
      <c r="L4003" t="s">
        <v>10838</v>
      </c>
      <c r="M40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3" t="s">
        <v>6945</v>
      </c>
      <c r="O4003" s="4">
        <v>-33130391</v>
      </c>
      <c r="P4003" s="4">
        <f>IF(Table_GL_DATA_QUERY[[#This Row],[TRANSAMT]]&gt;0,Table_GL_DATA_QUERY[[#This Row],[TRANSAMT]],0)</f>
        <v>0</v>
      </c>
      <c r="Q4003" s="4">
        <f>-IF(Table_GL_DATA_QUERY[[#This Row],[TRANSAMT]]&lt;0,Table_GL_DATA_QUERY[[#This Row],[TRANSAMT]],0)</f>
        <v>33130391</v>
      </c>
      <c r="R4003" t="s">
        <v>26</v>
      </c>
      <c r="S4003" t="s">
        <v>27</v>
      </c>
    </row>
    <row r="4004" spans="1:19" x14ac:dyDescent="0.25">
      <c r="A4004" s="6">
        <v>20210706</v>
      </c>
      <c r="B4004" t="s">
        <v>768</v>
      </c>
      <c r="C4004" t="s">
        <v>3682</v>
      </c>
      <c r="D4004" t="s">
        <v>10833</v>
      </c>
      <c r="E4004" t="s">
        <v>149</v>
      </c>
      <c r="F4004" t="s">
        <v>928</v>
      </c>
      <c r="G4004" t="s">
        <v>355</v>
      </c>
      <c r="H4004">
        <v>0</v>
      </c>
      <c r="I4004">
        <v>0</v>
      </c>
      <c r="J4004" t="s">
        <v>441</v>
      </c>
      <c r="K4004" t="s">
        <v>10839</v>
      </c>
      <c r="L4004" t="s">
        <v>10840</v>
      </c>
      <c r="M40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4" t="s">
        <v>6948</v>
      </c>
      <c r="O4004" s="4">
        <v>-744297</v>
      </c>
      <c r="P4004" s="4">
        <f>IF(Table_GL_DATA_QUERY[[#This Row],[TRANSAMT]]&gt;0,Table_GL_DATA_QUERY[[#This Row],[TRANSAMT]],0)</f>
        <v>0</v>
      </c>
      <c r="Q4004" s="4">
        <f>-IF(Table_GL_DATA_QUERY[[#This Row],[TRANSAMT]]&lt;0,Table_GL_DATA_QUERY[[#This Row],[TRANSAMT]],0)</f>
        <v>744297</v>
      </c>
      <c r="R4004" t="s">
        <v>26</v>
      </c>
      <c r="S4004" t="s">
        <v>27</v>
      </c>
    </row>
    <row r="4005" spans="1:19" x14ac:dyDescent="0.25">
      <c r="A4005" s="6">
        <v>20210706</v>
      </c>
      <c r="B4005" t="s">
        <v>768</v>
      </c>
      <c r="C4005" t="s">
        <v>3682</v>
      </c>
      <c r="D4005" t="s">
        <v>10833</v>
      </c>
      <c r="E4005" t="s">
        <v>126</v>
      </c>
      <c r="F4005" t="s">
        <v>450</v>
      </c>
      <c r="G4005" t="s">
        <v>355</v>
      </c>
      <c r="H4005">
        <v>0</v>
      </c>
      <c r="I4005">
        <v>0</v>
      </c>
      <c r="J4005" t="s">
        <v>441</v>
      </c>
      <c r="K4005" t="s">
        <v>10841</v>
      </c>
      <c r="L4005" t="s">
        <v>10842</v>
      </c>
      <c r="M40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5" t="s">
        <v>6952</v>
      </c>
      <c r="O4005" s="4">
        <v>-246935</v>
      </c>
      <c r="P4005" s="4">
        <f>IF(Table_GL_DATA_QUERY[[#This Row],[TRANSAMT]]&gt;0,Table_GL_DATA_QUERY[[#This Row],[TRANSAMT]],0)</f>
        <v>0</v>
      </c>
      <c r="Q4005" s="4">
        <f>-IF(Table_GL_DATA_QUERY[[#This Row],[TRANSAMT]]&lt;0,Table_GL_DATA_QUERY[[#This Row],[TRANSAMT]],0)</f>
        <v>246935</v>
      </c>
      <c r="R4005" t="s">
        <v>26</v>
      </c>
      <c r="S4005" t="s">
        <v>27</v>
      </c>
    </row>
    <row r="4006" spans="1:19" x14ac:dyDescent="0.25">
      <c r="A4006" s="6">
        <v>20210706</v>
      </c>
      <c r="B4006" t="s">
        <v>768</v>
      </c>
      <c r="C4006" t="s">
        <v>3682</v>
      </c>
      <c r="D4006" t="s">
        <v>10833</v>
      </c>
      <c r="E4006" t="s">
        <v>127</v>
      </c>
      <c r="F4006" t="s">
        <v>10843</v>
      </c>
      <c r="G4006" t="s">
        <v>355</v>
      </c>
      <c r="H4006">
        <v>0</v>
      </c>
      <c r="I4006">
        <v>0</v>
      </c>
      <c r="J4006" t="s">
        <v>441</v>
      </c>
      <c r="K4006" t="s">
        <v>10844</v>
      </c>
      <c r="L4006" t="s">
        <v>10845</v>
      </c>
      <c r="M40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6" t="s">
        <v>6955</v>
      </c>
      <c r="O4006" s="4">
        <v>-9788457</v>
      </c>
      <c r="P4006" s="4">
        <f>IF(Table_GL_DATA_QUERY[[#This Row],[TRANSAMT]]&gt;0,Table_GL_DATA_QUERY[[#This Row],[TRANSAMT]],0)</f>
        <v>0</v>
      </c>
      <c r="Q4006" s="4">
        <f>-IF(Table_GL_DATA_QUERY[[#This Row],[TRANSAMT]]&lt;0,Table_GL_DATA_QUERY[[#This Row],[TRANSAMT]],0)</f>
        <v>9788457</v>
      </c>
      <c r="R4006" t="s">
        <v>26</v>
      </c>
      <c r="S4006" t="s">
        <v>27</v>
      </c>
    </row>
    <row r="4007" spans="1:19" x14ac:dyDescent="0.25">
      <c r="A4007" s="6">
        <v>20210706</v>
      </c>
      <c r="B4007" t="s">
        <v>768</v>
      </c>
      <c r="C4007" t="s">
        <v>3682</v>
      </c>
      <c r="D4007" t="s">
        <v>10833</v>
      </c>
      <c r="E4007" t="s">
        <v>56</v>
      </c>
      <c r="F4007" t="s">
        <v>58</v>
      </c>
      <c r="G4007" t="s">
        <v>355</v>
      </c>
      <c r="H4007">
        <v>0</v>
      </c>
      <c r="I4007">
        <v>0</v>
      </c>
      <c r="J4007" t="s">
        <v>441</v>
      </c>
      <c r="K4007" t="s">
        <v>10846</v>
      </c>
      <c r="L4007" t="s">
        <v>10847</v>
      </c>
      <c r="M40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7" t="s">
        <v>6958</v>
      </c>
      <c r="O4007" s="4">
        <v>-50500</v>
      </c>
      <c r="P4007" s="4">
        <f>IF(Table_GL_DATA_QUERY[[#This Row],[TRANSAMT]]&gt;0,Table_GL_DATA_QUERY[[#This Row],[TRANSAMT]],0)</f>
        <v>0</v>
      </c>
      <c r="Q4007" s="4">
        <f>-IF(Table_GL_DATA_QUERY[[#This Row],[TRANSAMT]]&lt;0,Table_GL_DATA_QUERY[[#This Row],[TRANSAMT]],0)</f>
        <v>50500</v>
      </c>
      <c r="R4007" t="s">
        <v>26</v>
      </c>
      <c r="S4007" t="s">
        <v>27</v>
      </c>
    </row>
    <row r="4008" spans="1:19" x14ac:dyDescent="0.25">
      <c r="A4008" s="6">
        <v>20210706</v>
      </c>
      <c r="B4008" t="s">
        <v>768</v>
      </c>
      <c r="C4008" t="s">
        <v>3682</v>
      </c>
      <c r="D4008" t="s">
        <v>10833</v>
      </c>
      <c r="E4008" t="s">
        <v>128</v>
      </c>
      <c r="F4008" t="s">
        <v>10848</v>
      </c>
      <c r="G4008" t="s">
        <v>355</v>
      </c>
      <c r="H4008">
        <v>0</v>
      </c>
      <c r="I4008">
        <v>0</v>
      </c>
      <c r="J4008" t="s">
        <v>441</v>
      </c>
      <c r="K4008" t="s">
        <v>10849</v>
      </c>
      <c r="L4008" t="s">
        <v>10850</v>
      </c>
      <c r="M40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8" t="s">
        <v>6961</v>
      </c>
      <c r="O4008" s="4">
        <v>-15977638</v>
      </c>
      <c r="P4008" s="4">
        <f>IF(Table_GL_DATA_QUERY[[#This Row],[TRANSAMT]]&gt;0,Table_GL_DATA_QUERY[[#This Row],[TRANSAMT]],0)</f>
        <v>0</v>
      </c>
      <c r="Q4008" s="4">
        <f>-IF(Table_GL_DATA_QUERY[[#This Row],[TRANSAMT]]&lt;0,Table_GL_DATA_QUERY[[#This Row],[TRANSAMT]],0)</f>
        <v>15977638</v>
      </c>
      <c r="R4008" t="s">
        <v>26</v>
      </c>
      <c r="S4008" t="s">
        <v>27</v>
      </c>
    </row>
    <row r="4009" spans="1:19" x14ac:dyDescent="0.25">
      <c r="A4009" s="6">
        <v>20210706</v>
      </c>
      <c r="B4009" t="s">
        <v>768</v>
      </c>
      <c r="C4009" t="s">
        <v>3682</v>
      </c>
      <c r="D4009" t="s">
        <v>10833</v>
      </c>
      <c r="E4009" t="s">
        <v>97</v>
      </c>
      <c r="F4009" t="s">
        <v>932</v>
      </c>
      <c r="G4009" t="s">
        <v>355</v>
      </c>
      <c r="H4009">
        <v>0</v>
      </c>
      <c r="I4009">
        <v>0</v>
      </c>
      <c r="J4009" t="s">
        <v>441</v>
      </c>
      <c r="K4009" t="s">
        <v>10851</v>
      </c>
      <c r="L4009" t="s">
        <v>10852</v>
      </c>
      <c r="M40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09" t="s">
        <v>8008</v>
      </c>
      <c r="O4009" s="4">
        <v>-168990</v>
      </c>
      <c r="P4009" s="4">
        <f>IF(Table_GL_DATA_QUERY[[#This Row],[TRANSAMT]]&gt;0,Table_GL_DATA_QUERY[[#This Row],[TRANSAMT]],0)</f>
        <v>0</v>
      </c>
      <c r="Q4009" s="4">
        <f>-IF(Table_GL_DATA_QUERY[[#This Row],[TRANSAMT]]&lt;0,Table_GL_DATA_QUERY[[#This Row],[TRANSAMT]],0)</f>
        <v>168990</v>
      </c>
      <c r="R4009" t="s">
        <v>26</v>
      </c>
      <c r="S4009" t="s">
        <v>27</v>
      </c>
    </row>
    <row r="4010" spans="1:19" x14ac:dyDescent="0.25">
      <c r="A4010" s="6">
        <v>20210709</v>
      </c>
      <c r="B4010" t="s">
        <v>768</v>
      </c>
      <c r="C4010" t="s">
        <v>3682</v>
      </c>
      <c r="D4010" t="s">
        <v>10003</v>
      </c>
      <c r="E4010" t="s">
        <v>210</v>
      </c>
      <c r="F4010" t="s">
        <v>24</v>
      </c>
      <c r="G4010" t="s">
        <v>230</v>
      </c>
      <c r="H4010">
        <v>0</v>
      </c>
      <c r="I4010">
        <v>0</v>
      </c>
      <c r="J4010" t="s">
        <v>61</v>
      </c>
      <c r="K4010" t="s">
        <v>10216</v>
      </c>
      <c r="L4010" t="s">
        <v>10217</v>
      </c>
      <c r="M40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10" t="s">
        <v>3515</v>
      </c>
      <c r="O4010" s="4">
        <v>6000</v>
      </c>
      <c r="P4010" s="4">
        <f>IF(Table_GL_DATA_QUERY[[#This Row],[TRANSAMT]]&gt;0,Table_GL_DATA_QUERY[[#This Row],[TRANSAMT]],0)</f>
        <v>6000</v>
      </c>
      <c r="Q4010" s="4">
        <f>-IF(Table_GL_DATA_QUERY[[#This Row],[TRANSAMT]]&lt;0,Table_GL_DATA_QUERY[[#This Row],[TRANSAMT]],0)</f>
        <v>0</v>
      </c>
      <c r="R4010" t="s">
        <v>31</v>
      </c>
      <c r="S4010" t="s">
        <v>27</v>
      </c>
    </row>
    <row r="4011" spans="1:19" x14ac:dyDescent="0.25">
      <c r="A4011" s="6">
        <v>20210709</v>
      </c>
      <c r="B4011" t="s">
        <v>768</v>
      </c>
      <c r="C4011" t="s">
        <v>3682</v>
      </c>
      <c r="D4011" t="s">
        <v>10003</v>
      </c>
      <c r="E4011" t="s">
        <v>124</v>
      </c>
      <c r="F4011" t="s">
        <v>41</v>
      </c>
      <c r="G4011" t="s">
        <v>230</v>
      </c>
      <c r="H4011">
        <v>0</v>
      </c>
      <c r="I4011">
        <v>0</v>
      </c>
      <c r="J4011" t="s">
        <v>61</v>
      </c>
      <c r="K4011" t="s">
        <v>10216</v>
      </c>
      <c r="L4011" t="s">
        <v>10218</v>
      </c>
      <c r="M40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11" t="s">
        <v>3515</v>
      </c>
      <c r="O4011" s="4">
        <v>18174</v>
      </c>
      <c r="P4011" s="4">
        <f>IF(Table_GL_DATA_QUERY[[#This Row],[TRANSAMT]]&gt;0,Table_GL_DATA_QUERY[[#This Row],[TRANSAMT]],0)</f>
        <v>18174</v>
      </c>
      <c r="Q4011" s="4">
        <f>-IF(Table_GL_DATA_QUERY[[#This Row],[TRANSAMT]]&lt;0,Table_GL_DATA_QUERY[[#This Row],[TRANSAMT]],0)</f>
        <v>0</v>
      </c>
      <c r="R4011" t="s">
        <v>31</v>
      </c>
      <c r="S4011" t="s">
        <v>27</v>
      </c>
    </row>
    <row r="4012" spans="1:19" x14ac:dyDescent="0.25">
      <c r="A4012" s="6">
        <v>20210709</v>
      </c>
      <c r="B4012" t="s">
        <v>768</v>
      </c>
      <c r="C4012" t="s">
        <v>3682</v>
      </c>
      <c r="D4012" t="s">
        <v>10003</v>
      </c>
      <c r="E4012" t="s">
        <v>130</v>
      </c>
      <c r="F4012" t="s">
        <v>41</v>
      </c>
      <c r="G4012" t="s">
        <v>230</v>
      </c>
      <c r="H4012">
        <v>0</v>
      </c>
      <c r="I4012">
        <v>0</v>
      </c>
      <c r="J4012" t="s">
        <v>61</v>
      </c>
      <c r="K4012" t="s">
        <v>10219</v>
      </c>
      <c r="L4012" t="s">
        <v>10220</v>
      </c>
      <c r="M40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12" t="s">
        <v>237</v>
      </c>
      <c r="O4012" s="4">
        <v>317937.32</v>
      </c>
      <c r="P4012" s="4">
        <f>IF(Table_GL_DATA_QUERY[[#This Row],[TRANSAMT]]&gt;0,Table_GL_DATA_QUERY[[#This Row],[TRANSAMT]],0)</f>
        <v>317937.32</v>
      </c>
      <c r="Q4012" s="4">
        <f>-IF(Table_GL_DATA_QUERY[[#This Row],[TRANSAMT]]&lt;0,Table_GL_DATA_QUERY[[#This Row],[TRANSAMT]],0)</f>
        <v>0</v>
      </c>
      <c r="R4012" t="s">
        <v>31</v>
      </c>
      <c r="S4012" t="s">
        <v>27</v>
      </c>
    </row>
    <row r="4013" spans="1:19" x14ac:dyDescent="0.25">
      <c r="A4013" s="6">
        <v>20210709</v>
      </c>
      <c r="B4013" t="s">
        <v>768</v>
      </c>
      <c r="C4013" t="s">
        <v>3682</v>
      </c>
      <c r="D4013" t="s">
        <v>10003</v>
      </c>
      <c r="E4013" t="s">
        <v>153</v>
      </c>
      <c r="F4013" t="s">
        <v>24</v>
      </c>
      <c r="G4013" t="s">
        <v>230</v>
      </c>
      <c r="H4013">
        <v>0</v>
      </c>
      <c r="I4013">
        <v>0</v>
      </c>
      <c r="J4013" t="s">
        <v>61</v>
      </c>
      <c r="K4013" t="s">
        <v>10221</v>
      </c>
      <c r="L4013" t="s">
        <v>10222</v>
      </c>
      <c r="M40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13" t="s">
        <v>10223</v>
      </c>
      <c r="O4013" s="4">
        <v>67500</v>
      </c>
      <c r="P4013" s="4">
        <f>IF(Table_GL_DATA_QUERY[[#This Row],[TRANSAMT]]&gt;0,Table_GL_DATA_QUERY[[#This Row],[TRANSAMT]],0)</f>
        <v>67500</v>
      </c>
      <c r="Q4013" s="4">
        <f>-IF(Table_GL_DATA_QUERY[[#This Row],[TRANSAMT]]&lt;0,Table_GL_DATA_QUERY[[#This Row],[TRANSAMT]],0)</f>
        <v>0</v>
      </c>
      <c r="R4013" t="s">
        <v>31</v>
      </c>
      <c r="S4013" t="s">
        <v>43</v>
      </c>
    </row>
    <row r="4014" spans="1:19" x14ac:dyDescent="0.25">
      <c r="A4014" s="6">
        <v>20210709</v>
      </c>
      <c r="B4014" t="s">
        <v>768</v>
      </c>
      <c r="C4014" t="s">
        <v>3682</v>
      </c>
      <c r="D4014" t="s">
        <v>10003</v>
      </c>
      <c r="E4014" t="s">
        <v>133</v>
      </c>
      <c r="F4014" t="s">
        <v>24</v>
      </c>
      <c r="G4014" t="s">
        <v>230</v>
      </c>
      <c r="H4014">
        <v>0</v>
      </c>
      <c r="I4014">
        <v>0</v>
      </c>
      <c r="J4014" t="s">
        <v>61</v>
      </c>
      <c r="K4014" t="s">
        <v>10224</v>
      </c>
      <c r="L4014" t="s">
        <v>10225</v>
      </c>
      <c r="M40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14" t="s">
        <v>900</v>
      </c>
      <c r="O4014" s="4">
        <v>19089.18</v>
      </c>
      <c r="P4014" s="4">
        <f>IF(Table_GL_DATA_QUERY[[#This Row],[TRANSAMT]]&gt;0,Table_GL_DATA_QUERY[[#This Row],[TRANSAMT]],0)</f>
        <v>19089.18</v>
      </c>
      <c r="Q4014" s="4">
        <f>-IF(Table_GL_DATA_QUERY[[#This Row],[TRANSAMT]]&lt;0,Table_GL_DATA_QUERY[[#This Row],[TRANSAMT]],0)</f>
        <v>0</v>
      </c>
      <c r="R4014" t="s">
        <v>31</v>
      </c>
      <c r="S4014" t="s">
        <v>43</v>
      </c>
    </row>
    <row r="4015" spans="1:19" x14ac:dyDescent="0.25">
      <c r="A4015" s="6">
        <v>20210709</v>
      </c>
      <c r="B4015" t="s">
        <v>768</v>
      </c>
      <c r="C4015" t="s">
        <v>3682</v>
      </c>
      <c r="D4015" t="s">
        <v>10003</v>
      </c>
      <c r="E4015" t="s">
        <v>134</v>
      </c>
      <c r="F4015" t="s">
        <v>24</v>
      </c>
      <c r="G4015" t="s">
        <v>230</v>
      </c>
      <c r="H4015">
        <v>0</v>
      </c>
      <c r="I4015">
        <v>0</v>
      </c>
      <c r="J4015" t="s">
        <v>61</v>
      </c>
      <c r="K4015" t="s">
        <v>10224</v>
      </c>
      <c r="L4015" t="s">
        <v>10226</v>
      </c>
      <c r="M40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15" t="s">
        <v>900</v>
      </c>
      <c r="O4015" s="4">
        <v>236145.13</v>
      </c>
      <c r="P4015" s="4">
        <f>IF(Table_GL_DATA_QUERY[[#This Row],[TRANSAMT]]&gt;0,Table_GL_DATA_QUERY[[#This Row],[TRANSAMT]],0)</f>
        <v>236145.13</v>
      </c>
      <c r="Q4015" s="4">
        <f>-IF(Table_GL_DATA_QUERY[[#This Row],[TRANSAMT]]&lt;0,Table_GL_DATA_QUERY[[#This Row],[TRANSAMT]],0)</f>
        <v>0</v>
      </c>
      <c r="R4015" t="s">
        <v>31</v>
      </c>
      <c r="S4015" t="s">
        <v>43</v>
      </c>
    </row>
    <row r="4016" spans="1:19" x14ac:dyDescent="0.25">
      <c r="A4016" s="6">
        <v>20210709</v>
      </c>
      <c r="B4016" t="s">
        <v>768</v>
      </c>
      <c r="C4016" t="s">
        <v>3682</v>
      </c>
      <c r="D4016" t="s">
        <v>10003</v>
      </c>
      <c r="E4016" t="s">
        <v>203</v>
      </c>
      <c r="F4016" t="s">
        <v>24</v>
      </c>
      <c r="G4016" t="s">
        <v>230</v>
      </c>
      <c r="H4016">
        <v>0</v>
      </c>
      <c r="I4016">
        <v>0</v>
      </c>
      <c r="J4016" t="s">
        <v>61</v>
      </c>
      <c r="K4016" t="s">
        <v>1899</v>
      </c>
      <c r="L4016" t="s">
        <v>10227</v>
      </c>
      <c r="M40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16" t="s">
        <v>1900</v>
      </c>
      <c r="O4016" s="4">
        <v>40634.76</v>
      </c>
      <c r="P4016" s="4">
        <f>IF(Table_GL_DATA_QUERY[[#This Row],[TRANSAMT]]&gt;0,Table_GL_DATA_QUERY[[#This Row],[TRANSAMT]],0)</f>
        <v>40634.76</v>
      </c>
      <c r="Q4016" s="4">
        <f>-IF(Table_GL_DATA_QUERY[[#This Row],[TRANSAMT]]&lt;0,Table_GL_DATA_QUERY[[#This Row],[TRANSAMT]],0)</f>
        <v>0</v>
      </c>
      <c r="R4016" t="s">
        <v>31</v>
      </c>
      <c r="S4016" t="s">
        <v>43</v>
      </c>
    </row>
    <row r="4017" spans="1:19" x14ac:dyDescent="0.25">
      <c r="A4017" s="6">
        <v>20210709</v>
      </c>
      <c r="B4017" t="s">
        <v>768</v>
      </c>
      <c r="C4017" t="s">
        <v>3682</v>
      </c>
      <c r="D4017" t="s">
        <v>10003</v>
      </c>
      <c r="E4017" t="s">
        <v>135</v>
      </c>
      <c r="F4017" t="s">
        <v>24</v>
      </c>
      <c r="G4017" t="s">
        <v>230</v>
      </c>
      <c r="H4017">
        <v>0</v>
      </c>
      <c r="I4017">
        <v>0</v>
      </c>
      <c r="J4017" t="s">
        <v>61</v>
      </c>
      <c r="K4017" t="s">
        <v>3917</v>
      </c>
      <c r="L4017" t="s">
        <v>10228</v>
      </c>
      <c r="M40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000010705778</v>
      </c>
      <c r="N4017" t="s">
        <v>3919</v>
      </c>
      <c r="O4017" s="4">
        <v>1744678</v>
      </c>
      <c r="P4017" s="4">
        <f>IF(Table_GL_DATA_QUERY[[#This Row],[TRANSAMT]]&gt;0,Table_GL_DATA_QUERY[[#This Row],[TRANSAMT]],0)</f>
        <v>1744678</v>
      </c>
      <c r="Q4017" s="4">
        <f>-IF(Table_GL_DATA_QUERY[[#This Row],[TRANSAMT]]&lt;0,Table_GL_DATA_QUERY[[#This Row],[TRANSAMT]],0)</f>
        <v>0</v>
      </c>
      <c r="R4017" t="s">
        <v>31</v>
      </c>
      <c r="S4017" t="s">
        <v>43</v>
      </c>
    </row>
    <row r="4018" spans="1:19" x14ac:dyDescent="0.25">
      <c r="A4018" s="6">
        <v>20210709</v>
      </c>
      <c r="B4018" t="s">
        <v>768</v>
      </c>
      <c r="C4018" t="s">
        <v>3682</v>
      </c>
      <c r="D4018" t="s">
        <v>10003</v>
      </c>
      <c r="E4018" t="s">
        <v>136</v>
      </c>
      <c r="F4018" t="s">
        <v>41</v>
      </c>
      <c r="G4018" t="s">
        <v>230</v>
      </c>
      <c r="H4018">
        <v>0</v>
      </c>
      <c r="I4018">
        <v>0</v>
      </c>
      <c r="J4018" t="s">
        <v>61</v>
      </c>
      <c r="K4018" t="s">
        <v>600</v>
      </c>
      <c r="L4018" t="s">
        <v>10229</v>
      </c>
      <c r="M40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000010708376</v>
      </c>
      <c r="N4018" t="s">
        <v>208</v>
      </c>
      <c r="O4018" s="4">
        <v>91043.57</v>
      </c>
      <c r="P4018" s="4">
        <f>IF(Table_GL_DATA_QUERY[[#This Row],[TRANSAMT]]&gt;0,Table_GL_DATA_QUERY[[#This Row],[TRANSAMT]],0)</f>
        <v>91043.57</v>
      </c>
      <c r="Q4018" s="4">
        <f>-IF(Table_GL_DATA_QUERY[[#This Row],[TRANSAMT]]&lt;0,Table_GL_DATA_QUERY[[#This Row],[TRANSAMT]],0)</f>
        <v>0</v>
      </c>
      <c r="R4018" t="s">
        <v>31</v>
      </c>
      <c r="S4018" t="s">
        <v>27</v>
      </c>
    </row>
    <row r="4019" spans="1:19" x14ac:dyDescent="0.25">
      <c r="A4019" s="6">
        <v>20210709</v>
      </c>
      <c r="B4019" t="s">
        <v>768</v>
      </c>
      <c r="C4019" t="s">
        <v>3682</v>
      </c>
      <c r="D4019" t="s">
        <v>10003</v>
      </c>
      <c r="E4019" t="s">
        <v>204</v>
      </c>
      <c r="F4019" t="s">
        <v>24</v>
      </c>
      <c r="G4019" t="s">
        <v>230</v>
      </c>
      <c r="H4019">
        <v>0</v>
      </c>
      <c r="I4019">
        <v>0</v>
      </c>
      <c r="J4019" t="s">
        <v>61</v>
      </c>
      <c r="K4019" t="s">
        <v>1298</v>
      </c>
      <c r="L4019" t="s">
        <v>10230</v>
      </c>
      <c r="M40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000010708414</v>
      </c>
      <c r="N4019" t="s">
        <v>1299</v>
      </c>
      <c r="O4019" s="4">
        <v>179712</v>
      </c>
      <c r="P4019" s="4">
        <f>IF(Table_GL_DATA_QUERY[[#This Row],[TRANSAMT]]&gt;0,Table_GL_DATA_QUERY[[#This Row],[TRANSAMT]],0)</f>
        <v>179712</v>
      </c>
      <c r="Q4019" s="4">
        <f>-IF(Table_GL_DATA_QUERY[[#This Row],[TRANSAMT]]&lt;0,Table_GL_DATA_QUERY[[#This Row],[TRANSAMT]],0)</f>
        <v>0</v>
      </c>
      <c r="R4019" t="s">
        <v>31</v>
      </c>
      <c r="S4019" t="s">
        <v>43</v>
      </c>
    </row>
    <row r="4020" spans="1:19" x14ac:dyDescent="0.25">
      <c r="A4020" s="6">
        <v>20210709</v>
      </c>
      <c r="B4020" t="s">
        <v>768</v>
      </c>
      <c r="C4020" t="s">
        <v>3682</v>
      </c>
      <c r="D4020" t="s">
        <v>10003</v>
      </c>
      <c r="E4020" t="s">
        <v>137</v>
      </c>
      <c r="F4020" t="s">
        <v>24</v>
      </c>
      <c r="G4020" t="s">
        <v>230</v>
      </c>
      <c r="H4020">
        <v>0</v>
      </c>
      <c r="I4020">
        <v>0</v>
      </c>
      <c r="J4020" t="s">
        <v>61</v>
      </c>
      <c r="K4020" t="s">
        <v>10231</v>
      </c>
      <c r="L4020" t="s">
        <v>10232</v>
      </c>
      <c r="M40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20" t="s">
        <v>10233</v>
      </c>
      <c r="O4020" s="4">
        <v>43747</v>
      </c>
      <c r="P4020" s="4">
        <f>IF(Table_GL_DATA_QUERY[[#This Row],[TRANSAMT]]&gt;0,Table_GL_DATA_QUERY[[#This Row],[TRANSAMT]],0)</f>
        <v>43747</v>
      </c>
      <c r="Q4020" s="4">
        <f>-IF(Table_GL_DATA_QUERY[[#This Row],[TRANSAMT]]&lt;0,Table_GL_DATA_QUERY[[#This Row],[TRANSAMT]],0)</f>
        <v>0</v>
      </c>
      <c r="R4020" t="s">
        <v>31</v>
      </c>
      <c r="S4020" t="s">
        <v>43</v>
      </c>
    </row>
    <row r="4021" spans="1:19" x14ac:dyDescent="0.25">
      <c r="A4021" s="6">
        <v>20210709</v>
      </c>
      <c r="B4021" t="s">
        <v>768</v>
      </c>
      <c r="C4021" t="s">
        <v>3682</v>
      </c>
      <c r="D4021" t="s">
        <v>10003</v>
      </c>
      <c r="E4021" t="s">
        <v>138</v>
      </c>
      <c r="F4021" t="s">
        <v>41</v>
      </c>
      <c r="G4021" t="s">
        <v>230</v>
      </c>
      <c r="H4021">
        <v>0</v>
      </c>
      <c r="I4021">
        <v>0</v>
      </c>
      <c r="J4021" t="s">
        <v>61</v>
      </c>
      <c r="K4021" t="s">
        <v>1921</v>
      </c>
      <c r="L4021" t="s">
        <v>10234</v>
      </c>
      <c r="M40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21" t="s">
        <v>3255</v>
      </c>
      <c r="O4021" s="4">
        <v>318632.74</v>
      </c>
      <c r="P4021" s="4">
        <f>IF(Table_GL_DATA_QUERY[[#This Row],[TRANSAMT]]&gt;0,Table_GL_DATA_QUERY[[#This Row],[TRANSAMT]],0)</f>
        <v>318632.74</v>
      </c>
      <c r="Q4021" s="4">
        <f>-IF(Table_GL_DATA_QUERY[[#This Row],[TRANSAMT]]&lt;0,Table_GL_DATA_QUERY[[#This Row],[TRANSAMT]],0)</f>
        <v>0</v>
      </c>
      <c r="R4021" t="s">
        <v>31</v>
      </c>
      <c r="S4021" t="s">
        <v>27</v>
      </c>
    </row>
    <row r="4022" spans="1:19" x14ac:dyDescent="0.25">
      <c r="A4022" s="6">
        <v>20210709</v>
      </c>
      <c r="B4022" t="s">
        <v>768</v>
      </c>
      <c r="C4022" t="s">
        <v>3682</v>
      </c>
      <c r="D4022" t="s">
        <v>10003</v>
      </c>
      <c r="E4022" t="s">
        <v>139</v>
      </c>
      <c r="F4022" t="s">
        <v>41</v>
      </c>
      <c r="G4022" t="s">
        <v>230</v>
      </c>
      <c r="H4022">
        <v>0</v>
      </c>
      <c r="I4022">
        <v>0</v>
      </c>
      <c r="J4022" t="s">
        <v>61</v>
      </c>
      <c r="K4022" t="s">
        <v>3411</v>
      </c>
      <c r="L4022" t="s">
        <v>10235</v>
      </c>
      <c r="M40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22" t="s">
        <v>3412</v>
      </c>
      <c r="O4022" s="4">
        <v>204309</v>
      </c>
      <c r="P4022" s="4">
        <f>IF(Table_GL_DATA_QUERY[[#This Row],[TRANSAMT]]&gt;0,Table_GL_DATA_QUERY[[#This Row],[TRANSAMT]],0)</f>
        <v>204309</v>
      </c>
      <c r="Q4022" s="4">
        <f>-IF(Table_GL_DATA_QUERY[[#This Row],[TRANSAMT]]&lt;0,Table_GL_DATA_QUERY[[#This Row],[TRANSAMT]],0)</f>
        <v>0</v>
      </c>
      <c r="R4022" t="s">
        <v>31</v>
      </c>
      <c r="S4022" t="s">
        <v>27</v>
      </c>
    </row>
    <row r="4023" spans="1:19" x14ac:dyDescent="0.25">
      <c r="A4023" s="6">
        <v>20210709</v>
      </c>
      <c r="B4023" t="s">
        <v>768</v>
      </c>
      <c r="C4023" t="s">
        <v>3682</v>
      </c>
      <c r="D4023" t="s">
        <v>10003</v>
      </c>
      <c r="E4023" t="s">
        <v>140</v>
      </c>
      <c r="F4023" t="s">
        <v>24</v>
      </c>
      <c r="G4023" t="s">
        <v>230</v>
      </c>
      <c r="H4023">
        <v>0</v>
      </c>
      <c r="I4023">
        <v>0</v>
      </c>
      <c r="J4023" t="s">
        <v>61</v>
      </c>
      <c r="K4023" t="s">
        <v>10236</v>
      </c>
      <c r="L4023" t="s">
        <v>10237</v>
      </c>
      <c r="M40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000010708398</v>
      </c>
      <c r="N4023" t="s">
        <v>1424</v>
      </c>
      <c r="O4023" s="4">
        <v>2033197.34</v>
      </c>
      <c r="P4023" s="4">
        <f>IF(Table_GL_DATA_QUERY[[#This Row],[TRANSAMT]]&gt;0,Table_GL_DATA_QUERY[[#This Row],[TRANSAMT]],0)</f>
        <v>2033197.34</v>
      </c>
      <c r="Q4023" s="4">
        <f>-IF(Table_GL_DATA_QUERY[[#This Row],[TRANSAMT]]&lt;0,Table_GL_DATA_QUERY[[#This Row],[TRANSAMT]],0)</f>
        <v>0</v>
      </c>
      <c r="R4023" t="s">
        <v>31</v>
      </c>
      <c r="S4023" t="s">
        <v>43</v>
      </c>
    </row>
    <row r="4024" spans="1:19" x14ac:dyDescent="0.25">
      <c r="A4024" s="6">
        <v>20210709</v>
      </c>
      <c r="B4024" t="s">
        <v>768</v>
      </c>
      <c r="C4024" t="s">
        <v>3682</v>
      </c>
      <c r="D4024" t="s">
        <v>10003</v>
      </c>
      <c r="E4024" t="s">
        <v>60</v>
      </c>
      <c r="F4024" t="s">
        <v>24</v>
      </c>
      <c r="G4024" t="s">
        <v>230</v>
      </c>
      <c r="H4024">
        <v>0</v>
      </c>
      <c r="I4024">
        <v>0</v>
      </c>
      <c r="J4024" t="s">
        <v>61</v>
      </c>
      <c r="K4024" t="s">
        <v>1058</v>
      </c>
      <c r="L4024" t="s">
        <v>10238</v>
      </c>
      <c r="M40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24" t="s">
        <v>123</v>
      </c>
      <c r="O4024" s="4">
        <v>50746</v>
      </c>
      <c r="P4024" s="4">
        <f>IF(Table_GL_DATA_QUERY[[#This Row],[TRANSAMT]]&gt;0,Table_GL_DATA_QUERY[[#This Row],[TRANSAMT]],0)</f>
        <v>50746</v>
      </c>
      <c r="Q4024" s="4">
        <f>-IF(Table_GL_DATA_QUERY[[#This Row],[TRANSAMT]]&lt;0,Table_GL_DATA_QUERY[[#This Row],[TRANSAMT]],0)</f>
        <v>0</v>
      </c>
      <c r="R4024" t="s">
        <v>31</v>
      </c>
      <c r="S4024" t="s">
        <v>27</v>
      </c>
    </row>
    <row r="4025" spans="1:19" x14ac:dyDescent="0.25">
      <c r="A4025" s="6">
        <v>20210709</v>
      </c>
      <c r="B4025" t="s">
        <v>768</v>
      </c>
      <c r="C4025" t="s">
        <v>3682</v>
      </c>
      <c r="D4025" t="s">
        <v>10003</v>
      </c>
      <c r="E4025" t="s">
        <v>62</v>
      </c>
      <c r="F4025" t="s">
        <v>24</v>
      </c>
      <c r="G4025" t="s">
        <v>230</v>
      </c>
      <c r="H4025">
        <v>0</v>
      </c>
      <c r="I4025">
        <v>0</v>
      </c>
      <c r="J4025" t="s">
        <v>61</v>
      </c>
      <c r="K4025" t="s">
        <v>1292</v>
      </c>
      <c r="L4025" t="s">
        <v>10239</v>
      </c>
      <c r="M40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000010708429</v>
      </c>
      <c r="N4025" t="s">
        <v>1293</v>
      </c>
      <c r="O4025" s="4">
        <v>107133.24</v>
      </c>
      <c r="P4025" s="4">
        <f>IF(Table_GL_DATA_QUERY[[#This Row],[TRANSAMT]]&gt;0,Table_GL_DATA_QUERY[[#This Row],[TRANSAMT]],0)</f>
        <v>107133.24</v>
      </c>
      <c r="Q4025" s="4">
        <f>-IF(Table_GL_DATA_QUERY[[#This Row],[TRANSAMT]]&lt;0,Table_GL_DATA_QUERY[[#This Row],[TRANSAMT]],0)</f>
        <v>0</v>
      </c>
      <c r="R4025" t="s">
        <v>31</v>
      </c>
      <c r="S4025" t="s">
        <v>43</v>
      </c>
    </row>
    <row r="4026" spans="1:19" x14ac:dyDescent="0.25">
      <c r="A4026" s="6">
        <v>20210709</v>
      </c>
      <c r="B4026" t="s">
        <v>768</v>
      </c>
      <c r="C4026" t="s">
        <v>3682</v>
      </c>
      <c r="D4026" t="s">
        <v>10003</v>
      </c>
      <c r="E4026" t="s">
        <v>63</v>
      </c>
      <c r="F4026" t="s">
        <v>24</v>
      </c>
      <c r="G4026" t="s">
        <v>230</v>
      </c>
      <c r="H4026">
        <v>0</v>
      </c>
      <c r="I4026">
        <v>0</v>
      </c>
      <c r="J4026" t="s">
        <v>61</v>
      </c>
      <c r="K4026" t="s">
        <v>1317</v>
      </c>
      <c r="L4026" t="s">
        <v>10240</v>
      </c>
      <c r="M40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26" t="s">
        <v>874</v>
      </c>
      <c r="O4026" s="4">
        <v>219762.93</v>
      </c>
      <c r="P4026" s="4">
        <f>IF(Table_GL_DATA_QUERY[[#This Row],[TRANSAMT]]&gt;0,Table_GL_DATA_QUERY[[#This Row],[TRANSAMT]],0)</f>
        <v>219762.93</v>
      </c>
      <c r="Q4026" s="4">
        <f>-IF(Table_GL_DATA_QUERY[[#This Row],[TRANSAMT]]&lt;0,Table_GL_DATA_QUERY[[#This Row],[TRANSAMT]],0)</f>
        <v>0</v>
      </c>
      <c r="R4026" t="s">
        <v>31</v>
      </c>
      <c r="S4026" t="s">
        <v>43</v>
      </c>
    </row>
    <row r="4027" spans="1:19" x14ac:dyDescent="0.25">
      <c r="A4027" s="6">
        <v>20210709</v>
      </c>
      <c r="B4027" t="s">
        <v>768</v>
      </c>
      <c r="C4027" t="s">
        <v>3682</v>
      </c>
      <c r="D4027" t="s">
        <v>10003</v>
      </c>
      <c r="E4027" t="s">
        <v>64</v>
      </c>
      <c r="F4027" t="s">
        <v>24</v>
      </c>
      <c r="G4027" t="s">
        <v>230</v>
      </c>
      <c r="H4027">
        <v>0</v>
      </c>
      <c r="I4027">
        <v>0</v>
      </c>
      <c r="J4027" t="s">
        <v>61</v>
      </c>
      <c r="K4027" t="s">
        <v>1317</v>
      </c>
      <c r="L4027" t="s">
        <v>10241</v>
      </c>
      <c r="M40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27" t="s">
        <v>874</v>
      </c>
      <c r="O4027" s="4">
        <v>44586.8</v>
      </c>
      <c r="P4027" s="4">
        <f>IF(Table_GL_DATA_QUERY[[#This Row],[TRANSAMT]]&gt;0,Table_GL_DATA_QUERY[[#This Row],[TRANSAMT]],0)</f>
        <v>44586.8</v>
      </c>
      <c r="Q4027" s="4">
        <f>-IF(Table_GL_DATA_QUERY[[#This Row],[TRANSAMT]]&lt;0,Table_GL_DATA_QUERY[[#This Row],[TRANSAMT]],0)</f>
        <v>0</v>
      </c>
      <c r="R4027" t="s">
        <v>31</v>
      </c>
      <c r="S4027" t="s">
        <v>43</v>
      </c>
    </row>
    <row r="4028" spans="1:19" x14ac:dyDescent="0.25">
      <c r="A4028" s="6">
        <v>20210709</v>
      </c>
      <c r="B4028" t="s">
        <v>768</v>
      </c>
      <c r="C4028" t="s">
        <v>3682</v>
      </c>
      <c r="D4028" t="s">
        <v>10003</v>
      </c>
      <c r="E4028" t="s">
        <v>65</v>
      </c>
      <c r="F4028" t="s">
        <v>24</v>
      </c>
      <c r="G4028" t="s">
        <v>230</v>
      </c>
      <c r="H4028">
        <v>0</v>
      </c>
      <c r="I4028">
        <v>0</v>
      </c>
      <c r="J4028" t="s">
        <v>61</v>
      </c>
      <c r="K4028" t="s">
        <v>1086</v>
      </c>
      <c r="L4028" t="s">
        <v>10242</v>
      </c>
      <c r="M40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28" t="s">
        <v>1087</v>
      </c>
      <c r="O4028" s="4">
        <v>2355644.7999999998</v>
      </c>
      <c r="P4028" s="4">
        <f>IF(Table_GL_DATA_QUERY[[#This Row],[TRANSAMT]]&gt;0,Table_GL_DATA_QUERY[[#This Row],[TRANSAMT]],0)</f>
        <v>2355644.7999999998</v>
      </c>
      <c r="Q4028" s="4">
        <f>-IF(Table_GL_DATA_QUERY[[#This Row],[TRANSAMT]]&lt;0,Table_GL_DATA_QUERY[[#This Row],[TRANSAMT]],0)</f>
        <v>0</v>
      </c>
      <c r="R4028" t="s">
        <v>31</v>
      </c>
      <c r="S4028" t="s">
        <v>43</v>
      </c>
    </row>
    <row r="4029" spans="1:19" x14ac:dyDescent="0.25">
      <c r="A4029" s="6">
        <v>20210709</v>
      </c>
      <c r="B4029" t="s">
        <v>768</v>
      </c>
      <c r="C4029" t="s">
        <v>3682</v>
      </c>
      <c r="D4029" t="s">
        <v>10003</v>
      </c>
      <c r="E4029" t="s">
        <v>66</v>
      </c>
      <c r="F4029" t="s">
        <v>180</v>
      </c>
      <c r="G4029" t="s">
        <v>230</v>
      </c>
      <c r="H4029">
        <v>0</v>
      </c>
      <c r="I4029">
        <v>0</v>
      </c>
      <c r="J4029" t="s">
        <v>61</v>
      </c>
      <c r="K4029" t="s">
        <v>10243</v>
      </c>
      <c r="L4029" t="s">
        <v>10244</v>
      </c>
      <c r="M40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29" t="s">
        <v>3152</v>
      </c>
      <c r="O4029" s="4">
        <v>61100</v>
      </c>
      <c r="P4029" s="4">
        <f>IF(Table_GL_DATA_QUERY[[#This Row],[TRANSAMT]]&gt;0,Table_GL_DATA_QUERY[[#This Row],[TRANSAMT]],0)</f>
        <v>61100</v>
      </c>
      <c r="Q4029" s="4">
        <f>-IF(Table_GL_DATA_QUERY[[#This Row],[TRANSAMT]]&lt;0,Table_GL_DATA_QUERY[[#This Row],[TRANSAMT]],0)</f>
        <v>0</v>
      </c>
      <c r="R4029" t="s">
        <v>31</v>
      </c>
      <c r="S4029" t="s">
        <v>27</v>
      </c>
    </row>
    <row r="4030" spans="1:19" x14ac:dyDescent="0.25">
      <c r="A4030" s="6">
        <v>20210709</v>
      </c>
      <c r="B4030" t="s">
        <v>768</v>
      </c>
      <c r="C4030" t="s">
        <v>3682</v>
      </c>
      <c r="D4030" t="s">
        <v>10003</v>
      </c>
      <c r="E4030" t="s">
        <v>67</v>
      </c>
      <c r="F4030" t="s">
        <v>24</v>
      </c>
      <c r="G4030" t="s">
        <v>230</v>
      </c>
      <c r="H4030">
        <v>0</v>
      </c>
      <c r="I4030">
        <v>0</v>
      </c>
      <c r="J4030" t="s">
        <v>61</v>
      </c>
      <c r="K4030" t="s">
        <v>1582</v>
      </c>
      <c r="L4030" t="s">
        <v>10245</v>
      </c>
      <c r="M40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30" t="s">
        <v>1583</v>
      </c>
      <c r="O4030" s="4">
        <v>1096995</v>
      </c>
      <c r="P4030" s="4">
        <f>IF(Table_GL_DATA_QUERY[[#This Row],[TRANSAMT]]&gt;0,Table_GL_DATA_QUERY[[#This Row],[TRANSAMT]],0)</f>
        <v>1096995</v>
      </c>
      <c r="Q4030" s="4">
        <f>-IF(Table_GL_DATA_QUERY[[#This Row],[TRANSAMT]]&lt;0,Table_GL_DATA_QUERY[[#This Row],[TRANSAMT]],0)</f>
        <v>0</v>
      </c>
      <c r="R4030" t="s">
        <v>31</v>
      </c>
      <c r="S4030" t="s">
        <v>43</v>
      </c>
    </row>
    <row r="4031" spans="1:19" x14ac:dyDescent="0.25">
      <c r="A4031" s="6">
        <v>20210709</v>
      </c>
      <c r="B4031" t="s">
        <v>768</v>
      </c>
      <c r="C4031" t="s">
        <v>3682</v>
      </c>
      <c r="D4031" t="s">
        <v>10003</v>
      </c>
      <c r="E4031" t="s">
        <v>69</v>
      </c>
      <c r="F4031" t="s">
        <v>129</v>
      </c>
      <c r="G4031" t="s">
        <v>230</v>
      </c>
      <c r="H4031">
        <v>0</v>
      </c>
      <c r="I4031">
        <v>0</v>
      </c>
      <c r="J4031" t="s">
        <v>61</v>
      </c>
      <c r="K4031" t="s">
        <v>1338</v>
      </c>
      <c r="L4031" t="s">
        <v>10246</v>
      </c>
      <c r="M40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31" t="s">
        <v>1339</v>
      </c>
      <c r="O4031" s="4">
        <v>29375</v>
      </c>
      <c r="P4031" s="4">
        <f>IF(Table_GL_DATA_QUERY[[#This Row],[TRANSAMT]]&gt;0,Table_GL_DATA_QUERY[[#This Row],[TRANSAMT]],0)</f>
        <v>29375</v>
      </c>
      <c r="Q4031" s="4">
        <f>-IF(Table_GL_DATA_QUERY[[#This Row],[TRANSAMT]]&lt;0,Table_GL_DATA_QUERY[[#This Row],[TRANSAMT]],0)</f>
        <v>0</v>
      </c>
      <c r="R4031" t="s">
        <v>31</v>
      </c>
      <c r="S4031" t="s">
        <v>27</v>
      </c>
    </row>
    <row r="4032" spans="1:19" x14ac:dyDescent="0.25">
      <c r="A4032" s="6">
        <v>20210709</v>
      </c>
      <c r="B4032" t="s">
        <v>768</v>
      </c>
      <c r="C4032" t="s">
        <v>3682</v>
      </c>
      <c r="D4032" t="s">
        <v>6415</v>
      </c>
      <c r="E4032" t="s">
        <v>1109</v>
      </c>
      <c r="F4032" t="s">
        <v>24</v>
      </c>
      <c r="G4032" t="s">
        <v>355</v>
      </c>
      <c r="H4032">
        <v>0</v>
      </c>
      <c r="I4032">
        <v>0</v>
      </c>
      <c r="J4032" t="s">
        <v>468</v>
      </c>
      <c r="K4032" t="s">
        <v>9708</v>
      </c>
      <c r="L4032" t="s">
        <v>9709</v>
      </c>
      <c r="M40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32" t="s">
        <v>9710</v>
      </c>
      <c r="O4032" s="4">
        <v>-3768</v>
      </c>
      <c r="P4032" s="4">
        <f>IF(Table_GL_DATA_QUERY[[#This Row],[TRANSAMT]]&gt;0,Table_GL_DATA_QUERY[[#This Row],[TRANSAMT]],0)</f>
        <v>0</v>
      </c>
      <c r="Q4032" s="4">
        <f>-IF(Table_GL_DATA_QUERY[[#This Row],[TRANSAMT]]&lt;0,Table_GL_DATA_QUERY[[#This Row],[TRANSAMT]],0)</f>
        <v>3768</v>
      </c>
      <c r="R4032" t="s">
        <v>26</v>
      </c>
      <c r="S4032" t="s">
        <v>27</v>
      </c>
    </row>
    <row r="4033" spans="1:19" x14ac:dyDescent="0.25">
      <c r="A4033" s="6">
        <v>20210709</v>
      </c>
      <c r="B4033" t="s">
        <v>768</v>
      </c>
      <c r="C4033" t="s">
        <v>3682</v>
      </c>
      <c r="D4033" t="s">
        <v>6415</v>
      </c>
      <c r="E4033" t="s">
        <v>320</v>
      </c>
      <c r="F4033" t="s">
        <v>916</v>
      </c>
      <c r="G4033" t="s">
        <v>355</v>
      </c>
      <c r="H4033">
        <v>0</v>
      </c>
      <c r="I4033">
        <v>0</v>
      </c>
      <c r="J4033" t="s">
        <v>468</v>
      </c>
      <c r="K4033" t="s">
        <v>9711</v>
      </c>
      <c r="L4033" t="s">
        <v>9712</v>
      </c>
      <c r="M40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33" t="s">
        <v>9713</v>
      </c>
      <c r="O4033" s="4">
        <v>-709320</v>
      </c>
      <c r="P4033" s="4">
        <f>IF(Table_GL_DATA_QUERY[[#This Row],[TRANSAMT]]&gt;0,Table_GL_DATA_QUERY[[#This Row],[TRANSAMT]],0)</f>
        <v>0</v>
      </c>
      <c r="Q4033" s="4">
        <f>-IF(Table_GL_DATA_QUERY[[#This Row],[TRANSAMT]]&lt;0,Table_GL_DATA_QUERY[[#This Row],[TRANSAMT]],0)</f>
        <v>709320</v>
      </c>
      <c r="R4033" t="s">
        <v>26</v>
      </c>
      <c r="S4033" t="s">
        <v>27</v>
      </c>
    </row>
    <row r="4034" spans="1:19" x14ac:dyDescent="0.25">
      <c r="A4034" s="6">
        <v>20210709</v>
      </c>
      <c r="B4034" t="s">
        <v>768</v>
      </c>
      <c r="C4034" t="s">
        <v>3682</v>
      </c>
      <c r="D4034" t="s">
        <v>6415</v>
      </c>
      <c r="E4034" t="s">
        <v>1111</v>
      </c>
      <c r="F4034" t="s">
        <v>45</v>
      </c>
      <c r="G4034" t="s">
        <v>355</v>
      </c>
      <c r="H4034">
        <v>0</v>
      </c>
      <c r="I4034">
        <v>0</v>
      </c>
      <c r="J4034" t="s">
        <v>468</v>
      </c>
      <c r="K4034" t="s">
        <v>9714</v>
      </c>
      <c r="L4034" t="s">
        <v>9715</v>
      </c>
      <c r="M40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34" t="s">
        <v>9716</v>
      </c>
      <c r="O4034" s="4">
        <v>-57885</v>
      </c>
      <c r="P4034" s="4">
        <f>IF(Table_GL_DATA_QUERY[[#This Row],[TRANSAMT]]&gt;0,Table_GL_DATA_QUERY[[#This Row],[TRANSAMT]],0)</f>
        <v>0</v>
      </c>
      <c r="Q4034" s="4">
        <f>-IF(Table_GL_DATA_QUERY[[#This Row],[TRANSAMT]]&lt;0,Table_GL_DATA_QUERY[[#This Row],[TRANSAMT]],0)</f>
        <v>57885</v>
      </c>
      <c r="R4034" t="s">
        <v>26</v>
      </c>
      <c r="S4034" t="s">
        <v>27</v>
      </c>
    </row>
    <row r="4035" spans="1:19" x14ac:dyDescent="0.25">
      <c r="A4035" s="6">
        <v>20210709</v>
      </c>
      <c r="B4035" t="s">
        <v>768</v>
      </c>
      <c r="C4035" t="s">
        <v>3682</v>
      </c>
      <c r="D4035" t="s">
        <v>6415</v>
      </c>
      <c r="E4035" t="s">
        <v>321</v>
      </c>
      <c r="F4035" t="s">
        <v>202</v>
      </c>
      <c r="G4035" t="s">
        <v>355</v>
      </c>
      <c r="H4035">
        <v>0</v>
      </c>
      <c r="I4035">
        <v>0</v>
      </c>
      <c r="J4035" t="s">
        <v>468</v>
      </c>
      <c r="K4035" t="s">
        <v>9717</v>
      </c>
      <c r="L4035" t="s">
        <v>9718</v>
      </c>
      <c r="M40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35" t="s">
        <v>9719</v>
      </c>
      <c r="O4035" s="4">
        <v>-121129</v>
      </c>
      <c r="P4035" s="4">
        <f>IF(Table_GL_DATA_QUERY[[#This Row],[TRANSAMT]]&gt;0,Table_GL_DATA_QUERY[[#This Row],[TRANSAMT]],0)</f>
        <v>0</v>
      </c>
      <c r="Q4035" s="4">
        <f>-IF(Table_GL_DATA_QUERY[[#This Row],[TRANSAMT]]&lt;0,Table_GL_DATA_QUERY[[#This Row],[TRANSAMT]],0)</f>
        <v>121129</v>
      </c>
      <c r="R4035" t="s">
        <v>26</v>
      </c>
      <c r="S4035" t="s">
        <v>27</v>
      </c>
    </row>
    <row r="4036" spans="1:19" x14ac:dyDescent="0.25">
      <c r="A4036" s="6">
        <v>20210709</v>
      </c>
      <c r="B4036" t="s">
        <v>768</v>
      </c>
      <c r="C4036" t="s">
        <v>3682</v>
      </c>
      <c r="D4036" t="s">
        <v>6415</v>
      </c>
      <c r="E4036" t="s">
        <v>322</v>
      </c>
      <c r="F4036" t="s">
        <v>311</v>
      </c>
      <c r="G4036" t="s">
        <v>355</v>
      </c>
      <c r="H4036">
        <v>0</v>
      </c>
      <c r="I4036">
        <v>0</v>
      </c>
      <c r="J4036" t="s">
        <v>468</v>
      </c>
      <c r="K4036" t="s">
        <v>9720</v>
      </c>
      <c r="L4036" t="s">
        <v>9721</v>
      </c>
      <c r="M40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36" t="s">
        <v>9722</v>
      </c>
      <c r="O4036" s="4">
        <v>-119461</v>
      </c>
      <c r="P4036" s="4">
        <f>IF(Table_GL_DATA_QUERY[[#This Row],[TRANSAMT]]&gt;0,Table_GL_DATA_QUERY[[#This Row],[TRANSAMT]],0)</f>
        <v>0</v>
      </c>
      <c r="Q4036" s="4">
        <f>-IF(Table_GL_DATA_QUERY[[#This Row],[TRANSAMT]]&lt;0,Table_GL_DATA_QUERY[[#This Row],[TRANSAMT]],0)</f>
        <v>119461</v>
      </c>
      <c r="R4036" t="s">
        <v>26</v>
      </c>
      <c r="S4036" t="s">
        <v>27</v>
      </c>
    </row>
    <row r="4037" spans="1:19" x14ac:dyDescent="0.25">
      <c r="A4037" s="6">
        <v>20210709</v>
      </c>
      <c r="B4037" t="s">
        <v>768</v>
      </c>
      <c r="C4037" t="s">
        <v>3682</v>
      </c>
      <c r="D4037" t="s">
        <v>6415</v>
      </c>
      <c r="E4037" t="s">
        <v>1129</v>
      </c>
      <c r="F4037" t="s">
        <v>94</v>
      </c>
      <c r="G4037" t="s">
        <v>355</v>
      </c>
      <c r="H4037">
        <v>0</v>
      </c>
      <c r="I4037">
        <v>0</v>
      </c>
      <c r="J4037" t="s">
        <v>468</v>
      </c>
      <c r="K4037" t="s">
        <v>9723</v>
      </c>
      <c r="L4037" t="s">
        <v>9724</v>
      </c>
      <c r="M40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37" t="s">
        <v>9725</v>
      </c>
      <c r="O4037" s="4">
        <v>-172835</v>
      </c>
      <c r="P4037" s="4">
        <f>IF(Table_GL_DATA_QUERY[[#This Row],[TRANSAMT]]&gt;0,Table_GL_DATA_QUERY[[#This Row],[TRANSAMT]],0)</f>
        <v>0</v>
      </c>
      <c r="Q4037" s="4">
        <f>-IF(Table_GL_DATA_QUERY[[#This Row],[TRANSAMT]]&lt;0,Table_GL_DATA_QUERY[[#This Row],[TRANSAMT]],0)</f>
        <v>172835</v>
      </c>
      <c r="R4037" t="s">
        <v>26</v>
      </c>
      <c r="S4037" t="s">
        <v>27</v>
      </c>
    </row>
    <row r="4038" spans="1:19" x14ac:dyDescent="0.25">
      <c r="A4038" s="6">
        <v>20210709</v>
      </c>
      <c r="B4038" t="s">
        <v>768</v>
      </c>
      <c r="C4038" t="s">
        <v>3682</v>
      </c>
      <c r="D4038" t="s">
        <v>6415</v>
      </c>
      <c r="E4038" t="s">
        <v>323</v>
      </c>
      <c r="F4038" t="s">
        <v>24</v>
      </c>
      <c r="G4038" t="s">
        <v>355</v>
      </c>
      <c r="H4038">
        <v>0</v>
      </c>
      <c r="I4038">
        <v>0</v>
      </c>
      <c r="J4038" t="s">
        <v>468</v>
      </c>
      <c r="K4038" t="s">
        <v>9726</v>
      </c>
      <c r="L4038" t="s">
        <v>9727</v>
      </c>
      <c r="M40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38" t="s">
        <v>9728</v>
      </c>
      <c r="O4038" s="4">
        <v>-1775</v>
      </c>
      <c r="P4038" s="4">
        <f>IF(Table_GL_DATA_QUERY[[#This Row],[TRANSAMT]]&gt;0,Table_GL_DATA_QUERY[[#This Row],[TRANSAMT]],0)</f>
        <v>0</v>
      </c>
      <c r="Q4038" s="4">
        <f>-IF(Table_GL_DATA_QUERY[[#This Row],[TRANSAMT]]&lt;0,Table_GL_DATA_QUERY[[#This Row],[TRANSAMT]],0)</f>
        <v>1775</v>
      </c>
      <c r="R4038" t="s">
        <v>26</v>
      </c>
      <c r="S4038" t="s">
        <v>27</v>
      </c>
    </row>
    <row r="4039" spans="1:19" x14ac:dyDescent="0.25">
      <c r="A4039" s="6">
        <v>20210709</v>
      </c>
      <c r="B4039" t="s">
        <v>768</v>
      </c>
      <c r="C4039" t="s">
        <v>3682</v>
      </c>
      <c r="D4039" t="s">
        <v>6415</v>
      </c>
      <c r="E4039" t="s">
        <v>1130</v>
      </c>
      <c r="F4039" t="s">
        <v>52</v>
      </c>
      <c r="G4039" t="s">
        <v>355</v>
      </c>
      <c r="H4039">
        <v>0</v>
      </c>
      <c r="I4039">
        <v>0</v>
      </c>
      <c r="J4039" t="s">
        <v>468</v>
      </c>
      <c r="K4039" t="s">
        <v>9729</v>
      </c>
      <c r="L4039" t="s">
        <v>9730</v>
      </c>
      <c r="M40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39" t="s">
        <v>9731</v>
      </c>
      <c r="O4039" s="4">
        <v>-101128</v>
      </c>
      <c r="P4039" s="4">
        <f>IF(Table_GL_DATA_QUERY[[#This Row],[TRANSAMT]]&gt;0,Table_GL_DATA_QUERY[[#This Row],[TRANSAMT]],0)</f>
        <v>0</v>
      </c>
      <c r="Q4039" s="4">
        <f>-IF(Table_GL_DATA_QUERY[[#This Row],[TRANSAMT]]&lt;0,Table_GL_DATA_QUERY[[#This Row],[TRANSAMT]],0)</f>
        <v>101128</v>
      </c>
      <c r="R4039" t="s">
        <v>26</v>
      </c>
      <c r="S4039" t="s">
        <v>27</v>
      </c>
    </row>
    <row r="4040" spans="1:19" x14ac:dyDescent="0.25">
      <c r="A4040" s="6">
        <v>20210709</v>
      </c>
      <c r="B4040" t="s">
        <v>768</v>
      </c>
      <c r="C4040" t="s">
        <v>3682</v>
      </c>
      <c r="D4040" t="s">
        <v>6415</v>
      </c>
      <c r="E4040" t="s">
        <v>1131</v>
      </c>
      <c r="F4040" t="s">
        <v>3528</v>
      </c>
      <c r="G4040" t="s">
        <v>355</v>
      </c>
      <c r="H4040">
        <v>0</v>
      </c>
      <c r="I4040">
        <v>0</v>
      </c>
      <c r="J4040" t="s">
        <v>468</v>
      </c>
      <c r="K4040" t="s">
        <v>9732</v>
      </c>
      <c r="L4040" t="s">
        <v>9733</v>
      </c>
      <c r="M40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0" t="s">
        <v>9734</v>
      </c>
      <c r="O4040" s="4">
        <v>-408020</v>
      </c>
      <c r="P4040" s="4">
        <f>IF(Table_GL_DATA_QUERY[[#This Row],[TRANSAMT]]&gt;0,Table_GL_DATA_QUERY[[#This Row],[TRANSAMT]],0)</f>
        <v>0</v>
      </c>
      <c r="Q4040" s="4">
        <f>-IF(Table_GL_DATA_QUERY[[#This Row],[TRANSAMT]]&lt;0,Table_GL_DATA_QUERY[[#This Row],[TRANSAMT]],0)</f>
        <v>408020</v>
      </c>
      <c r="R4040" t="s">
        <v>26</v>
      </c>
      <c r="S4040" t="s">
        <v>27</v>
      </c>
    </row>
    <row r="4041" spans="1:19" x14ac:dyDescent="0.25">
      <c r="A4041" s="6">
        <v>20210709</v>
      </c>
      <c r="B4041" t="s">
        <v>768</v>
      </c>
      <c r="C4041" t="s">
        <v>3682</v>
      </c>
      <c r="D4041" t="s">
        <v>6415</v>
      </c>
      <c r="E4041" t="s">
        <v>324</v>
      </c>
      <c r="F4041" t="s">
        <v>24</v>
      </c>
      <c r="G4041" t="s">
        <v>355</v>
      </c>
      <c r="H4041">
        <v>0</v>
      </c>
      <c r="I4041">
        <v>0</v>
      </c>
      <c r="J4041" t="s">
        <v>468</v>
      </c>
      <c r="K4041" t="s">
        <v>9735</v>
      </c>
      <c r="L4041" t="s">
        <v>9736</v>
      </c>
      <c r="M40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1" t="s">
        <v>9737</v>
      </c>
      <c r="O4041" s="4">
        <v>-6703</v>
      </c>
      <c r="P4041" s="4">
        <f>IF(Table_GL_DATA_QUERY[[#This Row],[TRANSAMT]]&gt;0,Table_GL_DATA_QUERY[[#This Row],[TRANSAMT]],0)</f>
        <v>0</v>
      </c>
      <c r="Q4041" s="4">
        <f>-IF(Table_GL_DATA_QUERY[[#This Row],[TRANSAMT]]&lt;0,Table_GL_DATA_QUERY[[#This Row],[TRANSAMT]],0)</f>
        <v>6703</v>
      </c>
      <c r="R4041" t="s">
        <v>26</v>
      </c>
      <c r="S4041" t="s">
        <v>27</v>
      </c>
    </row>
    <row r="4042" spans="1:19" x14ac:dyDescent="0.25">
      <c r="A4042" s="6">
        <v>20210707</v>
      </c>
      <c r="B4042" t="s">
        <v>768</v>
      </c>
      <c r="C4042" t="s">
        <v>3682</v>
      </c>
      <c r="D4042" t="s">
        <v>9738</v>
      </c>
      <c r="E4042" t="s">
        <v>23</v>
      </c>
      <c r="F4042" t="s">
        <v>24</v>
      </c>
      <c r="G4042" t="s">
        <v>500</v>
      </c>
      <c r="H4042">
        <v>0</v>
      </c>
      <c r="I4042">
        <v>0</v>
      </c>
      <c r="J4042" t="s">
        <v>472</v>
      </c>
      <c r="K4042" t="s">
        <v>1997</v>
      </c>
      <c r="L4042" t="s">
        <v>9739</v>
      </c>
      <c r="M40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2" t="s">
        <v>9740</v>
      </c>
      <c r="O4042" s="4">
        <v>58212</v>
      </c>
      <c r="P4042" s="4">
        <f>IF(Table_GL_DATA_QUERY[[#This Row],[TRANSAMT]]&gt;0,Table_GL_DATA_QUERY[[#This Row],[TRANSAMT]],0)</f>
        <v>58212</v>
      </c>
      <c r="Q4042" s="4">
        <f>-IF(Table_GL_DATA_QUERY[[#This Row],[TRANSAMT]]&lt;0,Table_GL_DATA_QUERY[[#This Row],[TRANSAMT]],0)</f>
        <v>0</v>
      </c>
      <c r="R4042" t="s">
        <v>26</v>
      </c>
      <c r="S4042" t="s">
        <v>27</v>
      </c>
    </row>
    <row r="4043" spans="1:19" x14ac:dyDescent="0.25">
      <c r="A4043" s="6">
        <v>20210708</v>
      </c>
      <c r="B4043" t="s">
        <v>768</v>
      </c>
      <c r="C4043" t="s">
        <v>3682</v>
      </c>
      <c r="D4043" t="s">
        <v>9741</v>
      </c>
      <c r="E4043" t="s">
        <v>23</v>
      </c>
      <c r="F4043" t="s">
        <v>24</v>
      </c>
      <c r="G4043" t="s">
        <v>477</v>
      </c>
      <c r="H4043">
        <v>0</v>
      </c>
      <c r="I4043">
        <v>0</v>
      </c>
      <c r="J4043" t="s">
        <v>472</v>
      </c>
      <c r="K4043" t="s">
        <v>9742</v>
      </c>
      <c r="L4043" t="s">
        <v>9743</v>
      </c>
      <c r="M40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3" t="s">
        <v>3000</v>
      </c>
      <c r="O4043" s="4">
        <v>-805590</v>
      </c>
      <c r="P4043" s="4">
        <f>IF(Table_GL_DATA_QUERY[[#This Row],[TRANSAMT]]&gt;0,Table_GL_DATA_QUERY[[#This Row],[TRANSAMT]],0)</f>
        <v>0</v>
      </c>
      <c r="Q4043" s="4">
        <f>-IF(Table_GL_DATA_QUERY[[#This Row],[TRANSAMT]]&lt;0,Table_GL_DATA_QUERY[[#This Row],[TRANSAMT]],0)</f>
        <v>805590</v>
      </c>
      <c r="R4043" t="s">
        <v>26</v>
      </c>
      <c r="S4043" t="s">
        <v>456</v>
      </c>
    </row>
    <row r="4044" spans="1:19" x14ac:dyDescent="0.25">
      <c r="A4044" s="6">
        <v>20210708</v>
      </c>
      <c r="B4044" t="s">
        <v>768</v>
      </c>
      <c r="C4044" t="s">
        <v>3682</v>
      </c>
      <c r="D4044" t="s">
        <v>9741</v>
      </c>
      <c r="E4044" t="s">
        <v>59</v>
      </c>
      <c r="F4044" t="s">
        <v>24</v>
      </c>
      <c r="G4044" t="s">
        <v>477</v>
      </c>
      <c r="H4044">
        <v>0</v>
      </c>
      <c r="I4044">
        <v>0</v>
      </c>
      <c r="J4044" t="s">
        <v>472</v>
      </c>
      <c r="K4044" t="s">
        <v>9744</v>
      </c>
      <c r="L4044" t="s">
        <v>9745</v>
      </c>
      <c r="M40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4" t="s">
        <v>478</v>
      </c>
      <c r="O4044" s="4">
        <v>-879308</v>
      </c>
      <c r="P4044" s="4">
        <f>IF(Table_GL_DATA_QUERY[[#This Row],[TRANSAMT]]&gt;0,Table_GL_DATA_QUERY[[#This Row],[TRANSAMT]],0)</f>
        <v>0</v>
      </c>
      <c r="Q4044" s="4">
        <f>-IF(Table_GL_DATA_QUERY[[#This Row],[TRANSAMT]]&lt;0,Table_GL_DATA_QUERY[[#This Row],[TRANSAMT]],0)</f>
        <v>879308</v>
      </c>
      <c r="R4044" t="s">
        <v>26</v>
      </c>
      <c r="S4044" t="s">
        <v>27</v>
      </c>
    </row>
    <row r="4045" spans="1:19" x14ac:dyDescent="0.25">
      <c r="A4045" s="6">
        <v>20210708</v>
      </c>
      <c r="B4045" t="s">
        <v>768</v>
      </c>
      <c r="C4045" t="s">
        <v>3682</v>
      </c>
      <c r="D4045" t="s">
        <v>9741</v>
      </c>
      <c r="E4045" t="s">
        <v>149</v>
      </c>
      <c r="F4045" t="s">
        <v>24</v>
      </c>
      <c r="G4045" t="s">
        <v>477</v>
      </c>
      <c r="H4045">
        <v>0</v>
      </c>
      <c r="I4045">
        <v>0</v>
      </c>
      <c r="J4045" t="s">
        <v>472</v>
      </c>
      <c r="K4045" t="s">
        <v>9744</v>
      </c>
      <c r="L4045" t="s">
        <v>9745</v>
      </c>
      <c r="M40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5" t="s">
        <v>497</v>
      </c>
      <c r="O4045" s="4">
        <v>-70443</v>
      </c>
      <c r="P4045" s="4">
        <f>IF(Table_GL_DATA_QUERY[[#This Row],[TRANSAMT]]&gt;0,Table_GL_DATA_QUERY[[#This Row],[TRANSAMT]],0)</f>
        <v>0</v>
      </c>
      <c r="Q4045" s="4">
        <f>-IF(Table_GL_DATA_QUERY[[#This Row],[TRANSAMT]]&lt;0,Table_GL_DATA_QUERY[[#This Row],[TRANSAMT]],0)</f>
        <v>70443</v>
      </c>
      <c r="R4045" t="s">
        <v>26</v>
      </c>
      <c r="S4045" t="s">
        <v>27</v>
      </c>
    </row>
    <row r="4046" spans="1:19" x14ac:dyDescent="0.25">
      <c r="A4046" s="6">
        <v>20210708</v>
      </c>
      <c r="B4046" t="s">
        <v>768</v>
      </c>
      <c r="C4046" t="s">
        <v>3682</v>
      </c>
      <c r="D4046" t="s">
        <v>9741</v>
      </c>
      <c r="E4046" t="s">
        <v>126</v>
      </c>
      <c r="F4046" t="s">
        <v>24</v>
      </c>
      <c r="G4046" t="s">
        <v>477</v>
      </c>
      <c r="H4046">
        <v>0</v>
      </c>
      <c r="I4046">
        <v>0</v>
      </c>
      <c r="J4046" t="s">
        <v>472</v>
      </c>
      <c r="K4046" t="s">
        <v>9744</v>
      </c>
      <c r="L4046" t="s">
        <v>9745</v>
      </c>
      <c r="M40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6" t="s">
        <v>494</v>
      </c>
      <c r="O4046" s="4">
        <v>-70443</v>
      </c>
      <c r="P4046" s="4">
        <f>IF(Table_GL_DATA_QUERY[[#This Row],[TRANSAMT]]&gt;0,Table_GL_DATA_QUERY[[#This Row],[TRANSAMT]],0)</f>
        <v>0</v>
      </c>
      <c r="Q4046" s="4">
        <f>-IF(Table_GL_DATA_QUERY[[#This Row],[TRANSAMT]]&lt;0,Table_GL_DATA_QUERY[[#This Row],[TRANSAMT]],0)</f>
        <v>70443</v>
      </c>
      <c r="R4046" t="s">
        <v>26</v>
      </c>
      <c r="S4046" t="s">
        <v>27</v>
      </c>
    </row>
    <row r="4047" spans="1:19" x14ac:dyDescent="0.25">
      <c r="A4047" s="6">
        <v>20210708</v>
      </c>
      <c r="B4047" t="s">
        <v>768</v>
      </c>
      <c r="C4047" t="s">
        <v>3682</v>
      </c>
      <c r="D4047" t="s">
        <v>9741</v>
      </c>
      <c r="E4047" t="s">
        <v>127</v>
      </c>
      <c r="F4047" t="s">
        <v>24</v>
      </c>
      <c r="G4047" t="s">
        <v>477</v>
      </c>
      <c r="H4047">
        <v>0</v>
      </c>
      <c r="I4047">
        <v>0</v>
      </c>
      <c r="J4047" t="s">
        <v>472</v>
      </c>
      <c r="K4047" t="s">
        <v>9744</v>
      </c>
      <c r="L4047" t="s">
        <v>9745</v>
      </c>
      <c r="M40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7" t="s">
        <v>523</v>
      </c>
      <c r="O4047" s="4">
        <v>-70443</v>
      </c>
      <c r="P4047" s="4">
        <f>IF(Table_GL_DATA_QUERY[[#This Row],[TRANSAMT]]&gt;0,Table_GL_DATA_QUERY[[#This Row],[TRANSAMT]],0)</f>
        <v>0</v>
      </c>
      <c r="Q4047" s="4">
        <f>-IF(Table_GL_DATA_QUERY[[#This Row],[TRANSAMT]]&lt;0,Table_GL_DATA_QUERY[[#This Row],[TRANSAMT]],0)</f>
        <v>70443</v>
      </c>
      <c r="R4047" t="s">
        <v>26</v>
      </c>
      <c r="S4047" t="s">
        <v>27</v>
      </c>
    </row>
    <row r="4048" spans="1:19" x14ac:dyDescent="0.25">
      <c r="A4048" s="6">
        <v>20210708</v>
      </c>
      <c r="B4048" t="s">
        <v>768</v>
      </c>
      <c r="C4048" t="s">
        <v>3682</v>
      </c>
      <c r="D4048" t="s">
        <v>9741</v>
      </c>
      <c r="E4048" t="s">
        <v>56</v>
      </c>
      <c r="F4048" t="s">
        <v>150</v>
      </c>
      <c r="G4048" t="s">
        <v>477</v>
      </c>
      <c r="H4048">
        <v>0</v>
      </c>
      <c r="I4048">
        <v>0</v>
      </c>
      <c r="J4048" t="s">
        <v>472</v>
      </c>
      <c r="K4048" t="s">
        <v>9744</v>
      </c>
      <c r="L4048" t="s">
        <v>9745</v>
      </c>
      <c r="M40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8" t="s">
        <v>602</v>
      </c>
      <c r="O4048" s="4">
        <v>-63574</v>
      </c>
      <c r="P4048" s="4">
        <f>IF(Table_GL_DATA_QUERY[[#This Row],[TRANSAMT]]&gt;0,Table_GL_DATA_QUERY[[#This Row],[TRANSAMT]],0)</f>
        <v>0</v>
      </c>
      <c r="Q4048" s="4">
        <f>-IF(Table_GL_DATA_QUERY[[#This Row],[TRANSAMT]]&lt;0,Table_GL_DATA_QUERY[[#This Row],[TRANSAMT]],0)</f>
        <v>63574</v>
      </c>
      <c r="R4048" t="s">
        <v>26</v>
      </c>
      <c r="S4048" t="s">
        <v>27</v>
      </c>
    </row>
    <row r="4049" spans="1:19" x14ac:dyDescent="0.25">
      <c r="A4049" s="6">
        <v>20210708</v>
      </c>
      <c r="B4049" t="s">
        <v>768</v>
      </c>
      <c r="C4049" t="s">
        <v>3682</v>
      </c>
      <c r="D4049" t="s">
        <v>9741</v>
      </c>
      <c r="E4049" t="s">
        <v>128</v>
      </c>
      <c r="F4049" t="s">
        <v>24</v>
      </c>
      <c r="G4049" t="s">
        <v>477</v>
      </c>
      <c r="H4049">
        <v>0</v>
      </c>
      <c r="I4049">
        <v>0</v>
      </c>
      <c r="J4049" t="s">
        <v>472</v>
      </c>
      <c r="K4049" t="s">
        <v>9744</v>
      </c>
      <c r="L4049" t="s">
        <v>9745</v>
      </c>
      <c r="M40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49" t="s">
        <v>524</v>
      </c>
      <c r="O4049" s="4">
        <v>-276922</v>
      </c>
      <c r="P4049" s="4">
        <f>IF(Table_GL_DATA_QUERY[[#This Row],[TRANSAMT]]&gt;0,Table_GL_DATA_QUERY[[#This Row],[TRANSAMT]],0)</f>
        <v>0</v>
      </c>
      <c r="Q4049" s="4">
        <f>-IF(Table_GL_DATA_QUERY[[#This Row],[TRANSAMT]]&lt;0,Table_GL_DATA_QUERY[[#This Row],[TRANSAMT]],0)</f>
        <v>276922</v>
      </c>
      <c r="R4049" t="s">
        <v>26</v>
      </c>
      <c r="S4049" t="s">
        <v>27</v>
      </c>
    </row>
    <row r="4050" spans="1:19" x14ac:dyDescent="0.25">
      <c r="A4050" s="6">
        <v>20210708</v>
      </c>
      <c r="B4050" t="s">
        <v>768</v>
      </c>
      <c r="C4050" t="s">
        <v>3682</v>
      </c>
      <c r="D4050" t="s">
        <v>9741</v>
      </c>
      <c r="E4050" t="s">
        <v>97</v>
      </c>
      <c r="F4050" t="s">
        <v>24</v>
      </c>
      <c r="G4050" t="s">
        <v>477</v>
      </c>
      <c r="H4050">
        <v>0</v>
      </c>
      <c r="I4050">
        <v>0</v>
      </c>
      <c r="J4050" t="s">
        <v>472</v>
      </c>
      <c r="K4050" t="s">
        <v>9744</v>
      </c>
      <c r="L4050" t="s">
        <v>9745</v>
      </c>
      <c r="M40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50" t="s">
        <v>583</v>
      </c>
      <c r="O4050" s="4">
        <v>-18060</v>
      </c>
      <c r="P4050" s="4">
        <f>IF(Table_GL_DATA_QUERY[[#This Row],[TRANSAMT]]&gt;0,Table_GL_DATA_QUERY[[#This Row],[TRANSAMT]],0)</f>
        <v>0</v>
      </c>
      <c r="Q4050" s="4">
        <f>-IF(Table_GL_DATA_QUERY[[#This Row],[TRANSAMT]]&lt;0,Table_GL_DATA_QUERY[[#This Row],[TRANSAMT]],0)</f>
        <v>18060</v>
      </c>
      <c r="R4050" t="s">
        <v>26</v>
      </c>
      <c r="S4050" t="s">
        <v>27</v>
      </c>
    </row>
    <row r="4051" spans="1:19" x14ac:dyDescent="0.25">
      <c r="A4051" s="6">
        <v>20210708</v>
      </c>
      <c r="B4051" t="s">
        <v>768</v>
      </c>
      <c r="C4051" t="s">
        <v>3682</v>
      </c>
      <c r="D4051" t="s">
        <v>9741</v>
      </c>
      <c r="E4051" t="s">
        <v>99</v>
      </c>
      <c r="F4051" t="s">
        <v>24</v>
      </c>
      <c r="G4051" t="s">
        <v>477</v>
      </c>
      <c r="H4051">
        <v>0</v>
      </c>
      <c r="I4051">
        <v>0</v>
      </c>
      <c r="J4051" t="s">
        <v>472</v>
      </c>
      <c r="K4051" t="s">
        <v>9744</v>
      </c>
      <c r="L4051" t="s">
        <v>9745</v>
      </c>
      <c r="M40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51" t="s">
        <v>584</v>
      </c>
      <c r="O4051" s="4">
        <v>-18060</v>
      </c>
      <c r="P4051" s="4">
        <f>IF(Table_GL_DATA_QUERY[[#This Row],[TRANSAMT]]&gt;0,Table_GL_DATA_QUERY[[#This Row],[TRANSAMT]],0)</f>
        <v>0</v>
      </c>
      <c r="Q4051" s="4">
        <f>-IF(Table_GL_DATA_QUERY[[#This Row],[TRANSAMT]]&lt;0,Table_GL_DATA_QUERY[[#This Row],[TRANSAMT]],0)</f>
        <v>18060</v>
      </c>
      <c r="R4051" t="s">
        <v>26</v>
      </c>
      <c r="S4051" t="s">
        <v>27</v>
      </c>
    </row>
    <row r="4052" spans="1:19" x14ac:dyDescent="0.25">
      <c r="A4052" s="6">
        <v>20210708</v>
      </c>
      <c r="B4052" t="s">
        <v>768</v>
      </c>
      <c r="C4052" t="s">
        <v>3682</v>
      </c>
      <c r="D4052" t="s">
        <v>9741</v>
      </c>
      <c r="E4052" t="s">
        <v>100</v>
      </c>
      <c r="F4052" t="s">
        <v>24</v>
      </c>
      <c r="G4052" t="s">
        <v>477</v>
      </c>
      <c r="H4052">
        <v>0</v>
      </c>
      <c r="I4052">
        <v>0</v>
      </c>
      <c r="J4052" t="s">
        <v>472</v>
      </c>
      <c r="K4052" t="s">
        <v>9744</v>
      </c>
      <c r="L4052" t="s">
        <v>9746</v>
      </c>
      <c r="M40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52" t="s">
        <v>582</v>
      </c>
      <c r="O4052" s="4">
        <v>-18060</v>
      </c>
      <c r="P4052" s="4">
        <f>IF(Table_GL_DATA_QUERY[[#This Row],[TRANSAMT]]&gt;0,Table_GL_DATA_QUERY[[#This Row],[TRANSAMT]],0)</f>
        <v>0</v>
      </c>
      <c r="Q4052" s="4">
        <f>-IF(Table_GL_DATA_QUERY[[#This Row],[TRANSAMT]]&lt;0,Table_GL_DATA_QUERY[[#This Row],[TRANSAMT]],0)</f>
        <v>18060</v>
      </c>
      <c r="R4052" t="s">
        <v>26</v>
      </c>
      <c r="S4052" t="s">
        <v>27</v>
      </c>
    </row>
    <row r="4053" spans="1:19" x14ac:dyDescent="0.25">
      <c r="A4053" s="6">
        <v>20210708</v>
      </c>
      <c r="B4053" t="s">
        <v>768</v>
      </c>
      <c r="C4053" t="s">
        <v>3682</v>
      </c>
      <c r="D4053" t="s">
        <v>9741</v>
      </c>
      <c r="E4053" t="s">
        <v>101</v>
      </c>
      <c r="F4053" t="s">
        <v>24</v>
      </c>
      <c r="G4053" t="s">
        <v>477</v>
      </c>
      <c r="H4053">
        <v>0</v>
      </c>
      <c r="I4053">
        <v>0</v>
      </c>
      <c r="J4053" t="s">
        <v>472</v>
      </c>
      <c r="K4053" t="s">
        <v>9744</v>
      </c>
      <c r="L4053" t="s">
        <v>9745</v>
      </c>
      <c r="M40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53" t="s">
        <v>1145</v>
      </c>
      <c r="O4053" s="4">
        <v>-204336</v>
      </c>
      <c r="P4053" s="4">
        <f>IF(Table_GL_DATA_QUERY[[#This Row],[TRANSAMT]]&gt;0,Table_GL_DATA_QUERY[[#This Row],[TRANSAMT]],0)</f>
        <v>0</v>
      </c>
      <c r="Q4053" s="4">
        <f>-IF(Table_GL_DATA_QUERY[[#This Row],[TRANSAMT]]&lt;0,Table_GL_DATA_QUERY[[#This Row],[TRANSAMT]],0)</f>
        <v>204336</v>
      </c>
      <c r="R4053" t="s">
        <v>26</v>
      </c>
      <c r="S4053" t="s">
        <v>27</v>
      </c>
    </row>
    <row r="4054" spans="1:19" x14ac:dyDescent="0.25">
      <c r="A4054" s="6">
        <v>20210709</v>
      </c>
      <c r="B4054" t="s">
        <v>768</v>
      </c>
      <c r="C4054" t="s">
        <v>3682</v>
      </c>
      <c r="D4054" t="s">
        <v>10003</v>
      </c>
      <c r="E4054" t="s">
        <v>70</v>
      </c>
      <c r="F4054" t="s">
        <v>24</v>
      </c>
      <c r="G4054" t="s">
        <v>230</v>
      </c>
      <c r="H4054">
        <v>0</v>
      </c>
      <c r="I4054">
        <v>0</v>
      </c>
      <c r="J4054" t="s">
        <v>61</v>
      </c>
      <c r="K4054" t="s">
        <v>3417</v>
      </c>
      <c r="L4054" t="s">
        <v>10336</v>
      </c>
      <c r="M40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54" t="s">
        <v>1979</v>
      </c>
      <c r="O4054" s="4">
        <v>11033</v>
      </c>
      <c r="P4054" s="4">
        <f>IF(Table_GL_DATA_QUERY[[#This Row],[TRANSAMT]]&gt;0,Table_GL_DATA_QUERY[[#This Row],[TRANSAMT]],0)</f>
        <v>11033</v>
      </c>
      <c r="Q4054" s="4">
        <f>-IF(Table_GL_DATA_QUERY[[#This Row],[TRANSAMT]]&lt;0,Table_GL_DATA_QUERY[[#This Row],[TRANSAMT]],0)</f>
        <v>0</v>
      </c>
      <c r="R4054" t="s">
        <v>31</v>
      </c>
      <c r="S4054" t="s">
        <v>27</v>
      </c>
    </row>
    <row r="4055" spans="1:19" x14ac:dyDescent="0.25">
      <c r="A4055" s="6">
        <v>20210709</v>
      </c>
      <c r="B4055" t="s">
        <v>768</v>
      </c>
      <c r="C4055" t="s">
        <v>3682</v>
      </c>
      <c r="D4055" t="s">
        <v>10003</v>
      </c>
      <c r="E4055" t="s">
        <v>30</v>
      </c>
      <c r="F4055" t="s">
        <v>24</v>
      </c>
      <c r="G4055" t="s">
        <v>230</v>
      </c>
      <c r="H4055">
        <v>0</v>
      </c>
      <c r="I4055">
        <v>0</v>
      </c>
      <c r="J4055" t="s">
        <v>61</v>
      </c>
      <c r="K4055" t="s">
        <v>3417</v>
      </c>
      <c r="L4055" t="s">
        <v>10337</v>
      </c>
      <c r="M40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55" t="s">
        <v>1979</v>
      </c>
      <c r="O4055" s="4">
        <v>2000</v>
      </c>
      <c r="P4055" s="4">
        <f>IF(Table_GL_DATA_QUERY[[#This Row],[TRANSAMT]]&gt;0,Table_GL_DATA_QUERY[[#This Row],[TRANSAMT]],0)</f>
        <v>2000</v>
      </c>
      <c r="Q4055" s="4">
        <f>-IF(Table_GL_DATA_QUERY[[#This Row],[TRANSAMT]]&lt;0,Table_GL_DATA_QUERY[[#This Row],[TRANSAMT]],0)</f>
        <v>0</v>
      </c>
      <c r="R4055" t="s">
        <v>31</v>
      </c>
      <c r="S4055" t="s">
        <v>27</v>
      </c>
    </row>
    <row r="4056" spans="1:19" x14ac:dyDescent="0.25">
      <c r="A4056" s="6">
        <v>20210709</v>
      </c>
      <c r="B4056" t="s">
        <v>768</v>
      </c>
      <c r="C4056" t="s">
        <v>3682</v>
      </c>
      <c r="D4056" t="s">
        <v>10003</v>
      </c>
      <c r="E4056" t="s">
        <v>71</v>
      </c>
      <c r="F4056" t="s">
        <v>24</v>
      </c>
      <c r="G4056" t="s">
        <v>230</v>
      </c>
      <c r="H4056">
        <v>0</v>
      </c>
      <c r="I4056">
        <v>0</v>
      </c>
      <c r="J4056" t="s">
        <v>61</v>
      </c>
      <c r="K4056" t="s">
        <v>10338</v>
      </c>
      <c r="L4056" t="s">
        <v>10339</v>
      </c>
      <c r="M40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000000013340</v>
      </c>
      <c r="N4056" t="s">
        <v>10340</v>
      </c>
      <c r="O4056" s="4">
        <v>420312</v>
      </c>
      <c r="P4056" s="4">
        <f>IF(Table_GL_DATA_QUERY[[#This Row],[TRANSAMT]]&gt;0,Table_GL_DATA_QUERY[[#This Row],[TRANSAMT]],0)</f>
        <v>420312</v>
      </c>
      <c r="Q4056" s="4">
        <f>-IF(Table_GL_DATA_QUERY[[#This Row],[TRANSAMT]]&lt;0,Table_GL_DATA_QUERY[[#This Row],[TRANSAMT]],0)</f>
        <v>0</v>
      </c>
      <c r="R4056" t="s">
        <v>31</v>
      </c>
      <c r="S4056" t="s">
        <v>43</v>
      </c>
    </row>
    <row r="4057" spans="1:19" x14ac:dyDescent="0.25">
      <c r="A4057" s="6">
        <v>20210709</v>
      </c>
      <c r="B4057" t="s">
        <v>768</v>
      </c>
      <c r="C4057" t="s">
        <v>3682</v>
      </c>
      <c r="D4057" t="s">
        <v>10003</v>
      </c>
      <c r="E4057" t="s">
        <v>57</v>
      </c>
      <c r="F4057" t="s">
        <v>24</v>
      </c>
      <c r="G4057" t="s">
        <v>230</v>
      </c>
      <c r="H4057">
        <v>0</v>
      </c>
      <c r="I4057">
        <v>0</v>
      </c>
      <c r="J4057" t="s">
        <v>61</v>
      </c>
      <c r="K4057" t="s">
        <v>10341</v>
      </c>
      <c r="L4057" t="s">
        <v>10342</v>
      </c>
      <c r="M40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000010709459</v>
      </c>
      <c r="N4057" t="s">
        <v>1424</v>
      </c>
      <c r="O4057" s="4">
        <v>1517108</v>
      </c>
      <c r="P4057" s="4">
        <f>IF(Table_GL_DATA_QUERY[[#This Row],[TRANSAMT]]&gt;0,Table_GL_DATA_QUERY[[#This Row],[TRANSAMT]],0)</f>
        <v>1517108</v>
      </c>
      <c r="Q4057" s="4">
        <f>-IF(Table_GL_DATA_QUERY[[#This Row],[TRANSAMT]]&lt;0,Table_GL_DATA_QUERY[[#This Row],[TRANSAMT]],0)</f>
        <v>0</v>
      </c>
      <c r="R4057" t="s">
        <v>31</v>
      </c>
      <c r="S4057" t="s">
        <v>43</v>
      </c>
    </row>
    <row r="4058" spans="1:19" x14ac:dyDescent="0.25">
      <c r="A4058" s="6">
        <v>20210709</v>
      </c>
      <c r="B4058" t="s">
        <v>768</v>
      </c>
      <c r="C4058" t="s">
        <v>3682</v>
      </c>
      <c r="D4058" t="s">
        <v>10003</v>
      </c>
      <c r="E4058" t="s">
        <v>72</v>
      </c>
      <c r="F4058" t="s">
        <v>24</v>
      </c>
      <c r="G4058" t="s">
        <v>230</v>
      </c>
      <c r="H4058">
        <v>0</v>
      </c>
      <c r="I4058">
        <v>0</v>
      </c>
      <c r="J4058" t="s">
        <v>61</v>
      </c>
      <c r="K4058" t="s">
        <v>10343</v>
      </c>
      <c r="L4058" t="s">
        <v>10344</v>
      </c>
      <c r="M40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58" t="s">
        <v>10345</v>
      </c>
      <c r="O4058" s="4">
        <v>397333.77</v>
      </c>
      <c r="P4058" s="4">
        <f>IF(Table_GL_DATA_QUERY[[#This Row],[TRANSAMT]]&gt;0,Table_GL_DATA_QUERY[[#This Row],[TRANSAMT]],0)</f>
        <v>397333.77</v>
      </c>
      <c r="Q4058" s="4">
        <f>-IF(Table_GL_DATA_QUERY[[#This Row],[TRANSAMT]]&lt;0,Table_GL_DATA_QUERY[[#This Row],[TRANSAMT]],0)</f>
        <v>0</v>
      </c>
      <c r="R4058" t="s">
        <v>31</v>
      </c>
      <c r="S4058" t="s">
        <v>43</v>
      </c>
    </row>
    <row r="4059" spans="1:19" x14ac:dyDescent="0.25">
      <c r="A4059" s="6">
        <v>20210719</v>
      </c>
      <c r="B4059" t="s">
        <v>768</v>
      </c>
      <c r="C4059" t="s">
        <v>3682</v>
      </c>
      <c r="D4059" t="s">
        <v>10003</v>
      </c>
      <c r="E4059" t="s">
        <v>243</v>
      </c>
      <c r="F4059" t="s">
        <v>24</v>
      </c>
      <c r="G4059" t="s">
        <v>230</v>
      </c>
      <c r="H4059">
        <v>0</v>
      </c>
      <c r="I4059">
        <v>0</v>
      </c>
      <c r="J4059" t="s">
        <v>61</v>
      </c>
      <c r="K4059" t="s">
        <v>3489</v>
      </c>
      <c r="L4059" t="s">
        <v>10346</v>
      </c>
      <c r="M40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59" t="s">
        <v>1256</v>
      </c>
      <c r="O4059" s="4">
        <v>5000</v>
      </c>
      <c r="P4059" s="4">
        <f>IF(Table_GL_DATA_QUERY[[#This Row],[TRANSAMT]]&gt;0,Table_GL_DATA_QUERY[[#This Row],[TRANSAMT]],0)</f>
        <v>5000</v>
      </c>
      <c r="Q4059" s="4">
        <f>-IF(Table_GL_DATA_QUERY[[#This Row],[TRANSAMT]]&lt;0,Table_GL_DATA_QUERY[[#This Row],[TRANSAMT]],0)</f>
        <v>0</v>
      </c>
      <c r="R4059" t="s">
        <v>31</v>
      </c>
      <c r="S4059" t="s">
        <v>43</v>
      </c>
    </row>
    <row r="4060" spans="1:19" x14ac:dyDescent="0.25">
      <c r="A4060" s="6">
        <v>20210719</v>
      </c>
      <c r="B4060" t="s">
        <v>768</v>
      </c>
      <c r="C4060" t="s">
        <v>3682</v>
      </c>
      <c r="D4060" t="s">
        <v>10003</v>
      </c>
      <c r="E4060" t="s">
        <v>46</v>
      </c>
      <c r="F4060" t="s">
        <v>24</v>
      </c>
      <c r="G4060" t="s">
        <v>230</v>
      </c>
      <c r="H4060">
        <v>0</v>
      </c>
      <c r="I4060">
        <v>0</v>
      </c>
      <c r="J4060" t="s">
        <v>61</v>
      </c>
      <c r="K4060" t="s">
        <v>3917</v>
      </c>
      <c r="L4060" t="s">
        <v>10347</v>
      </c>
      <c r="M40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000010715168</v>
      </c>
      <c r="N4060" t="s">
        <v>3919</v>
      </c>
      <c r="O4060" s="4">
        <v>348245</v>
      </c>
      <c r="P4060" s="4">
        <f>IF(Table_GL_DATA_QUERY[[#This Row],[TRANSAMT]]&gt;0,Table_GL_DATA_QUERY[[#This Row],[TRANSAMT]],0)</f>
        <v>348245</v>
      </c>
      <c r="Q4060" s="4">
        <f>-IF(Table_GL_DATA_QUERY[[#This Row],[TRANSAMT]]&lt;0,Table_GL_DATA_QUERY[[#This Row],[TRANSAMT]],0)</f>
        <v>0</v>
      </c>
      <c r="R4060" t="s">
        <v>31</v>
      </c>
      <c r="S4060" t="s">
        <v>43</v>
      </c>
    </row>
    <row r="4061" spans="1:19" x14ac:dyDescent="0.25">
      <c r="A4061" s="6">
        <v>20210719</v>
      </c>
      <c r="B4061" t="s">
        <v>768</v>
      </c>
      <c r="C4061" t="s">
        <v>3682</v>
      </c>
      <c r="D4061" t="s">
        <v>10003</v>
      </c>
      <c r="E4061" t="s">
        <v>244</v>
      </c>
      <c r="F4061" t="s">
        <v>24</v>
      </c>
      <c r="G4061" t="s">
        <v>230</v>
      </c>
      <c r="H4061">
        <v>0</v>
      </c>
      <c r="I4061">
        <v>0</v>
      </c>
      <c r="J4061" t="s">
        <v>61</v>
      </c>
      <c r="K4061" t="s">
        <v>10348</v>
      </c>
      <c r="L4061" t="s">
        <v>10349</v>
      </c>
      <c r="M40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61" t="s">
        <v>10350</v>
      </c>
      <c r="O4061" s="4">
        <v>150282.21</v>
      </c>
      <c r="P4061" s="4">
        <f>IF(Table_GL_DATA_QUERY[[#This Row],[TRANSAMT]]&gt;0,Table_GL_DATA_QUERY[[#This Row],[TRANSAMT]],0)</f>
        <v>150282.21</v>
      </c>
      <c r="Q4061" s="4">
        <f>-IF(Table_GL_DATA_QUERY[[#This Row],[TRANSAMT]]&lt;0,Table_GL_DATA_QUERY[[#This Row],[TRANSAMT]],0)</f>
        <v>0</v>
      </c>
      <c r="R4061" t="s">
        <v>31</v>
      </c>
      <c r="S4061" t="s">
        <v>43</v>
      </c>
    </row>
    <row r="4062" spans="1:19" x14ac:dyDescent="0.25">
      <c r="A4062" s="6">
        <v>20210719</v>
      </c>
      <c r="B4062" t="s">
        <v>768</v>
      </c>
      <c r="C4062" t="s">
        <v>3682</v>
      </c>
      <c r="D4062" t="s">
        <v>10003</v>
      </c>
      <c r="E4062" t="s">
        <v>245</v>
      </c>
      <c r="F4062" t="s">
        <v>24</v>
      </c>
      <c r="G4062" t="s">
        <v>230</v>
      </c>
      <c r="H4062">
        <v>0</v>
      </c>
      <c r="I4062">
        <v>0</v>
      </c>
      <c r="J4062" t="s">
        <v>61</v>
      </c>
      <c r="K4062" t="s">
        <v>10351</v>
      </c>
      <c r="L4062" t="s">
        <v>10352</v>
      </c>
      <c r="M40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62" t="s">
        <v>1011</v>
      </c>
      <c r="O4062" s="4">
        <v>998</v>
      </c>
      <c r="P4062" s="4">
        <f>IF(Table_GL_DATA_QUERY[[#This Row],[TRANSAMT]]&gt;0,Table_GL_DATA_QUERY[[#This Row],[TRANSAMT]],0)</f>
        <v>998</v>
      </c>
      <c r="Q4062" s="4">
        <f>-IF(Table_GL_DATA_QUERY[[#This Row],[TRANSAMT]]&lt;0,Table_GL_DATA_QUERY[[#This Row],[TRANSAMT]],0)</f>
        <v>0</v>
      </c>
      <c r="R4062" t="s">
        <v>31</v>
      </c>
      <c r="S4062" t="s">
        <v>43</v>
      </c>
    </row>
    <row r="4063" spans="1:19" x14ac:dyDescent="0.25">
      <c r="A4063" s="6">
        <v>20210719</v>
      </c>
      <c r="B4063" t="s">
        <v>768</v>
      </c>
      <c r="C4063" t="s">
        <v>3682</v>
      </c>
      <c r="D4063" t="s">
        <v>10003</v>
      </c>
      <c r="E4063" t="s">
        <v>246</v>
      </c>
      <c r="F4063" t="s">
        <v>24</v>
      </c>
      <c r="G4063" t="s">
        <v>230</v>
      </c>
      <c r="H4063">
        <v>0</v>
      </c>
      <c r="I4063">
        <v>0</v>
      </c>
      <c r="J4063" t="s">
        <v>61</v>
      </c>
      <c r="K4063" t="s">
        <v>1980</v>
      </c>
      <c r="L4063" t="s">
        <v>10353</v>
      </c>
      <c r="M40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000010716295</v>
      </c>
      <c r="N4063" t="s">
        <v>1981</v>
      </c>
      <c r="O4063" s="4">
        <v>47736</v>
      </c>
      <c r="P4063" s="4">
        <f>IF(Table_GL_DATA_QUERY[[#This Row],[TRANSAMT]]&gt;0,Table_GL_DATA_QUERY[[#This Row],[TRANSAMT]],0)</f>
        <v>47736</v>
      </c>
      <c r="Q4063" s="4">
        <f>-IF(Table_GL_DATA_QUERY[[#This Row],[TRANSAMT]]&lt;0,Table_GL_DATA_QUERY[[#This Row],[TRANSAMT]],0)</f>
        <v>0</v>
      </c>
      <c r="R4063" t="s">
        <v>31</v>
      </c>
      <c r="S4063" t="s">
        <v>43</v>
      </c>
    </row>
    <row r="4064" spans="1:19" x14ac:dyDescent="0.25">
      <c r="A4064" s="6">
        <v>20210719</v>
      </c>
      <c r="B4064" t="s">
        <v>768</v>
      </c>
      <c r="C4064" t="s">
        <v>3682</v>
      </c>
      <c r="D4064" t="s">
        <v>10003</v>
      </c>
      <c r="E4064" t="s">
        <v>261</v>
      </c>
      <c r="F4064" t="s">
        <v>185</v>
      </c>
      <c r="G4064" t="s">
        <v>230</v>
      </c>
      <c r="H4064">
        <v>0</v>
      </c>
      <c r="I4064">
        <v>0</v>
      </c>
      <c r="J4064" t="s">
        <v>61</v>
      </c>
      <c r="K4064" t="s">
        <v>10354</v>
      </c>
      <c r="L4064" t="s">
        <v>10355</v>
      </c>
      <c r="M40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64" t="s">
        <v>10356</v>
      </c>
      <c r="O4064" s="4">
        <v>52875</v>
      </c>
      <c r="P4064" s="4">
        <f>IF(Table_GL_DATA_QUERY[[#This Row],[TRANSAMT]]&gt;0,Table_GL_DATA_QUERY[[#This Row],[TRANSAMT]],0)</f>
        <v>52875</v>
      </c>
      <c r="Q4064" s="4">
        <f>-IF(Table_GL_DATA_QUERY[[#This Row],[TRANSAMT]]&lt;0,Table_GL_DATA_QUERY[[#This Row],[TRANSAMT]],0)</f>
        <v>0</v>
      </c>
      <c r="R4064" t="s">
        <v>31</v>
      </c>
      <c r="S4064" t="s">
        <v>27</v>
      </c>
    </row>
    <row r="4065" spans="1:19" x14ac:dyDescent="0.25">
      <c r="A4065" s="6">
        <v>20210719</v>
      </c>
      <c r="B4065" t="s">
        <v>768</v>
      </c>
      <c r="C4065" t="s">
        <v>3682</v>
      </c>
      <c r="D4065" t="s">
        <v>10003</v>
      </c>
      <c r="E4065" t="s">
        <v>262</v>
      </c>
      <c r="F4065" t="s">
        <v>24</v>
      </c>
      <c r="G4065" t="s">
        <v>230</v>
      </c>
      <c r="H4065">
        <v>0</v>
      </c>
      <c r="I4065">
        <v>0</v>
      </c>
      <c r="J4065" t="s">
        <v>61</v>
      </c>
      <c r="K4065" t="s">
        <v>10357</v>
      </c>
      <c r="L4065" t="s">
        <v>10358</v>
      </c>
      <c r="M40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65" t="s">
        <v>141</v>
      </c>
      <c r="O4065" s="4">
        <v>6561</v>
      </c>
      <c r="P4065" s="4">
        <f>IF(Table_GL_DATA_QUERY[[#This Row],[TRANSAMT]]&gt;0,Table_GL_DATA_QUERY[[#This Row],[TRANSAMT]],0)</f>
        <v>6561</v>
      </c>
      <c r="Q4065" s="4">
        <f>-IF(Table_GL_DATA_QUERY[[#This Row],[TRANSAMT]]&lt;0,Table_GL_DATA_QUERY[[#This Row],[TRANSAMT]],0)</f>
        <v>0</v>
      </c>
      <c r="R4065" t="s">
        <v>31</v>
      </c>
      <c r="S4065" t="s">
        <v>43</v>
      </c>
    </row>
    <row r="4066" spans="1:19" x14ac:dyDescent="0.25">
      <c r="A4066" s="6">
        <v>20210719</v>
      </c>
      <c r="B4066" t="s">
        <v>768</v>
      </c>
      <c r="C4066" t="s">
        <v>3682</v>
      </c>
      <c r="D4066" t="s">
        <v>10003</v>
      </c>
      <c r="E4066" t="s">
        <v>263</v>
      </c>
      <c r="F4066" t="s">
        <v>24</v>
      </c>
      <c r="G4066" t="s">
        <v>230</v>
      </c>
      <c r="H4066">
        <v>0</v>
      </c>
      <c r="I4066">
        <v>0</v>
      </c>
      <c r="J4066" t="s">
        <v>61</v>
      </c>
      <c r="K4066" t="s">
        <v>1422</v>
      </c>
      <c r="L4066" t="s">
        <v>10359</v>
      </c>
      <c r="M40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66" t="s">
        <v>1423</v>
      </c>
      <c r="O4066" s="4">
        <v>2497907</v>
      </c>
      <c r="P4066" s="4">
        <f>IF(Table_GL_DATA_QUERY[[#This Row],[TRANSAMT]]&gt;0,Table_GL_DATA_QUERY[[#This Row],[TRANSAMT]],0)</f>
        <v>2497907</v>
      </c>
      <c r="Q4066" s="4">
        <f>-IF(Table_GL_DATA_QUERY[[#This Row],[TRANSAMT]]&lt;0,Table_GL_DATA_QUERY[[#This Row],[TRANSAMT]],0)</f>
        <v>0</v>
      </c>
      <c r="R4066" t="s">
        <v>31</v>
      </c>
      <c r="S4066" t="s">
        <v>43</v>
      </c>
    </row>
    <row r="4067" spans="1:19" x14ac:dyDescent="0.25">
      <c r="A4067" s="6">
        <v>20210719</v>
      </c>
      <c r="B4067" t="s">
        <v>768</v>
      </c>
      <c r="C4067" t="s">
        <v>3682</v>
      </c>
      <c r="D4067" t="s">
        <v>10003</v>
      </c>
      <c r="E4067" t="s">
        <v>264</v>
      </c>
      <c r="F4067" t="s">
        <v>24</v>
      </c>
      <c r="G4067" t="s">
        <v>230</v>
      </c>
      <c r="H4067">
        <v>0</v>
      </c>
      <c r="I4067">
        <v>0</v>
      </c>
      <c r="J4067" t="s">
        <v>61</v>
      </c>
      <c r="K4067" t="s">
        <v>312</v>
      </c>
      <c r="L4067" t="s">
        <v>10360</v>
      </c>
      <c r="M40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000010719500</v>
      </c>
      <c r="N4067" t="s">
        <v>10334</v>
      </c>
      <c r="O4067" s="4">
        <v>15077</v>
      </c>
      <c r="P4067" s="4">
        <f>IF(Table_GL_DATA_QUERY[[#This Row],[TRANSAMT]]&gt;0,Table_GL_DATA_QUERY[[#This Row],[TRANSAMT]],0)</f>
        <v>15077</v>
      </c>
      <c r="Q4067" s="4">
        <f>-IF(Table_GL_DATA_QUERY[[#This Row],[TRANSAMT]]&lt;0,Table_GL_DATA_QUERY[[#This Row],[TRANSAMT]],0)</f>
        <v>0</v>
      </c>
      <c r="R4067" t="s">
        <v>31</v>
      </c>
      <c r="S4067" t="s">
        <v>43</v>
      </c>
    </row>
    <row r="4068" spans="1:19" x14ac:dyDescent="0.25">
      <c r="A4068" s="6">
        <v>20210719</v>
      </c>
      <c r="B4068" t="s">
        <v>768</v>
      </c>
      <c r="C4068" t="s">
        <v>3682</v>
      </c>
      <c r="D4068" t="s">
        <v>10003</v>
      </c>
      <c r="E4068" t="s">
        <v>265</v>
      </c>
      <c r="F4068" t="s">
        <v>24</v>
      </c>
      <c r="G4068" t="s">
        <v>230</v>
      </c>
      <c r="H4068">
        <v>0</v>
      </c>
      <c r="I4068">
        <v>0</v>
      </c>
      <c r="J4068" t="s">
        <v>61</v>
      </c>
      <c r="K4068" t="s">
        <v>1982</v>
      </c>
      <c r="L4068" t="s">
        <v>10361</v>
      </c>
      <c r="M40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68" t="s">
        <v>1983</v>
      </c>
      <c r="O4068" s="4">
        <v>2474</v>
      </c>
      <c r="P4068" s="4">
        <f>IF(Table_GL_DATA_QUERY[[#This Row],[TRANSAMT]]&gt;0,Table_GL_DATA_QUERY[[#This Row],[TRANSAMT]],0)</f>
        <v>2474</v>
      </c>
      <c r="Q4068" s="4">
        <f>-IF(Table_GL_DATA_QUERY[[#This Row],[TRANSAMT]]&lt;0,Table_GL_DATA_QUERY[[#This Row],[TRANSAMT]],0)</f>
        <v>0</v>
      </c>
      <c r="R4068" t="s">
        <v>31</v>
      </c>
      <c r="S4068" t="s">
        <v>43</v>
      </c>
    </row>
    <row r="4069" spans="1:19" x14ac:dyDescent="0.25">
      <c r="A4069" s="6">
        <v>20210719</v>
      </c>
      <c r="B4069" t="s">
        <v>768</v>
      </c>
      <c r="C4069" t="s">
        <v>3682</v>
      </c>
      <c r="D4069" t="s">
        <v>10003</v>
      </c>
      <c r="E4069" t="s">
        <v>266</v>
      </c>
      <c r="F4069" t="s">
        <v>24</v>
      </c>
      <c r="G4069" t="s">
        <v>230</v>
      </c>
      <c r="H4069">
        <v>0</v>
      </c>
      <c r="I4069">
        <v>0</v>
      </c>
      <c r="J4069" t="s">
        <v>61</v>
      </c>
      <c r="K4069" t="s">
        <v>801</v>
      </c>
      <c r="L4069" t="s">
        <v>10362</v>
      </c>
      <c r="M40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000010716374</v>
      </c>
      <c r="N4069" t="s">
        <v>802</v>
      </c>
      <c r="O4069" s="4">
        <v>98625.86</v>
      </c>
      <c r="P4069" s="4">
        <f>IF(Table_GL_DATA_QUERY[[#This Row],[TRANSAMT]]&gt;0,Table_GL_DATA_QUERY[[#This Row],[TRANSAMT]],0)</f>
        <v>98625.86</v>
      </c>
      <c r="Q4069" s="4">
        <f>-IF(Table_GL_DATA_QUERY[[#This Row],[TRANSAMT]]&lt;0,Table_GL_DATA_QUERY[[#This Row],[TRANSAMT]],0)</f>
        <v>0</v>
      </c>
      <c r="R4069" t="s">
        <v>31</v>
      </c>
      <c r="S4069" t="s">
        <v>43</v>
      </c>
    </row>
    <row r="4070" spans="1:19" x14ac:dyDescent="0.25">
      <c r="A4070" s="6">
        <v>20210719</v>
      </c>
      <c r="B4070" t="s">
        <v>768</v>
      </c>
      <c r="C4070" t="s">
        <v>3682</v>
      </c>
      <c r="D4070" t="s">
        <v>10003</v>
      </c>
      <c r="E4070" t="s">
        <v>267</v>
      </c>
      <c r="F4070" t="s">
        <v>24</v>
      </c>
      <c r="G4070" t="s">
        <v>230</v>
      </c>
      <c r="H4070">
        <v>0</v>
      </c>
      <c r="I4070">
        <v>0</v>
      </c>
      <c r="J4070" t="s">
        <v>61</v>
      </c>
      <c r="K4070" t="s">
        <v>10363</v>
      </c>
      <c r="L4070" t="s">
        <v>10364</v>
      </c>
      <c r="M40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70" t="s">
        <v>141</v>
      </c>
      <c r="O4070" s="4">
        <v>15855</v>
      </c>
      <c r="P4070" s="4">
        <f>IF(Table_GL_DATA_QUERY[[#This Row],[TRANSAMT]]&gt;0,Table_GL_DATA_QUERY[[#This Row],[TRANSAMT]],0)</f>
        <v>15855</v>
      </c>
      <c r="Q4070" s="4">
        <f>-IF(Table_GL_DATA_QUERY[[#This Row],[TRANSAMT]]&lt;0,Table_GL_DATA_QUERY[[#This Row],[TRANSAMT]],0)</f>
        <v>0</v>
      </c>
      <c r="R4070" t="s">
        <v>31</v>
      </c>
      <c r="S4070" t="s">
        <v>43</v>
      </c>
    </row>
    <row r="4071" spans="1:19" x14ac:dyDescent="0.25">
      <c r="A4071" s="6">
        <v>20210719</v>
      </c>
      <c r="B4071" t="s">
        <v>768</v>
      </c>
      <c r="C4071" t="s">
        <v>3682</v>
      </c>
      <c r="D4071" t="s">
        <v>10003</v>
      </c>
      <c r="E4071" t="s">
        <v>268</v>
      </c>
      <c r="F4071" t="s">
        <v>24</v>
      </c>
      <c r="G4071" t="s">
        <v>230</v>
      </c>
      <c r="H4071">
        <v>0</v>
      </c>
      <c r="I4071">
        <v>0</v>
      </c>
      <c r="J4071" t="s">
        <v>61</v>
      </c>
      <c r="K4071" t="s">
        <v>3040</v>
      </c>
      <c r="L4071" t="s">
        <v>10365</v>
      </c>
      <c r="M40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71" t="s">
        <v>141</v>
      </c>
      <c r="O4071" s="4">
        <v>2246</v>
      </c>
      <c r="P4071" s="4">
        <f>IF(Table_GL_DATA_QUERY[[#This Row],[TRANSAMT]]&gt;0,Table_GL_DATA_QUERY[[#This Row],[TRANSAMT]],0)</f>
        <v>2246</v>
      </c>
      <c r="Q4071" s="4">
        <f>-IF(Table_GL_DATA_QUERY[[#This Row],[TRANSAMT]]&lt;0,Table_GL_DATA_QUERY[[#This Row],[TRANSAMT]],0)</f>
        <v>0</v>
      </c>
      <c r="R4071" t="s">
        <v>31</v>
      </c>
      <c r="S4071" t="s">
        <v>43</v>
      </c>
    </row>
    <row r="4072" spans="1:19" x14ac:dyDescent="0.25">
      <c r="A4072" s="6">
        <v>20210719</v>
      </c>
      <c r="B4072" t="s">
        <v>768</v>
      </c>
      <c r="C4072" t="s">
        <v>3682</v>
      </c>
      <c r="D4072" t="s">
        <v>10003</v>
      </c>
      <c r="E4072" t="s">
        <v>269</v>
      </c>
      <c r="F4072" t="s">
        <v>24</v>
      </c>
      <c r="G4072" t="s">
        <v>230</v>
      </c>
      <c r="H4072">
        <v>0</v>
      </c>
      <c r="I4072">
        <v>0</v>
      </c>
      <c r="J4072" t="s">
        <v>61</v>
      </c>
      <c r="K4072" t="s">
        <v>10366</v>
      </c>
      <c r="L4072" t="s">
        <v>10367</v>
      </c>
      <c r="M40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72" t="s">
        <v>141</v>
      </c>
      <c r="O4072" s="4">
        <v>7479</v>
      </c>
      <c r="P4072" s="4">
        <f>IF(Table_GL_DATA_QUERY[[#This Row],[TRANSAMT]]&gt;0,Table_GL_DATA_QUERY[[#This Row],[TRANSAMT]],0)</f>
        <v>7479</v>
      </c>
      <c r="Q4072" s="4">
        <f>-IF(Table_GL_DATA_QUERY[[#This Row],[TRANSAMT]]&lt;0,Table_GL_DATA_QUERY[[#This Row],[TRANSAMT]],0)</f>
        <v>0</v>
      </c>
      <c r="R4072" t="s">
        <v>31</v>
      </c>
      <c r="S4072" t="s">
        <v>43</v>
      </c>
    </row>
    <row r="4073" spans="1:19" x14ac:dyDescent="0.25">
      <c r="A4073" s="6">
        <v>20210719</v>
      </c>
      <c r="B4073" t="s">
        <v>768</v>
      </c>
      <c r="C4073" t="s">
        <v>3682</v>
      </c>
      <c r="D4073" t="s">
        <v>10003</v>
      </c>
      <c r="E4073" t="s">
        <v>48</v>
      </c>
      <c r="F4073" t="s">
        <v>24</v>
      </c>
      <c r="G4073" t="s">
        <v>230</v>
      </c>
      <c r="H4073">
        <v>0</v>
      </c>
      <c r="I4073">
        <v>0</v>
      </c>
      <c r="J4073" t="s">
        <v>61</v>
      </c>
      <c r="K4073" t="s">
        <v>10368</v>
      </c>
      <c r="L4073" t="s">
        <v>10369</v>
      </c>
      <c r="M40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73" t="s">
        <v>141</v>
      </c>
      <c r="O4073" s="4">
        <v>7927</v>
      </c>
      <c r="P4073" s="4">
        <f>IF(Table_GL_DATA_QUERY[[#This Row],[TRANSAMT]]&gt;0,Table_GL_DATA_QUERY[[#This Row],[TRANSAMT]],0)</f>
        <v>7927</v>
      </c>
      <c r="Q4073" s="4">
        <f>-IF(Table_GL_DATA_QUERY[[#This Row],[TRANSAMT]]&lt;0,Table_GL_DATA_QUERY[[#This Row],[TRANSAMT]],0)</f>
        <v>0</v>
      </c>
      <c r="R4073" t="s">
        <v>31</v>
      </c>
      <c r="S4073" t="s">
        <v>43</v>
      </c>
    </row>
    <row r="4074" spans="1:19" x14ac:dyDescent="0.25">
      <c r="A4074" s="6">
        <v>20210719</v>
      </c>
      <c r="B4074" t="s">
        <v>768</v>
      </c>
      <c r="C4074" t="s">
        <v>3682</v>
      </c>
      <c r="D4074" t="s">
        <v>10003</v>
      </c>
      <c r="E4074" t="s">
        <v>50</v>
      </c>
      <c r="F4074" t="s">
        <v>24</v>
      </c>
      <c r="G4074" t="s">
        <v>230</v>
      </c>
      <c r="H4074">
        <v>0</v>
      </c>
      <c r="I4074">
        <v>0</v>
      </c>
      <c r="J4074" t="s">
        <v>61</v>
      </c>
      <c r="K4074" t="s">
        <v>4317</v>
      </c>
      <c r="L4074" t="s">
        <v>10370</v>
      </c>
      <c r="M40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74" t="s">
        <v>141</v>
      </c>
      <c r="O4074" s="4">
        <v>52894</v>
      </c>
      <c r="P4074" s="4">
        <f>IF(Table_GL_DATA_QUERY[[#This Row],[TRANSAMT]]&gt;0,Table_GL_DATA_QUERY[[#This Row],[TRANSAMT]],0)</f>
        <v>52894</v>
      </c>
      <c r="Q4074" s="4">
        <f>-IF(Table_GL_DATA_QUERY[[#This Row],[TRANSAMT]]&lt;0,Table_GL_DATA_QUERY[[#This Row],[TRANSAMT]],0)</f>
        <v>0</v>
      </c>
      <c r="R4074" t="s">
        <v>31</v>
      </c>
      <c r="S4074" t="s">
        <v>43</v>
      </c>
    </row>
    <row r="4075" spans="1:19" x14ac:dyDescent="0.25">
      <c r="A4075" s="6">
        <v>20210719</v>
      </c>
      <c r="B4075" t="s">
        <v>768</v>
      </c>
      <c r="C4075" t="s">
        <v>3682</v>
      </c>
      <c r="D4075" t="s">
        <v>10003</v>
      </c>
      <c r="E4075" t="s">
        <v>51</v>
      </c>
      <c r="F4075" t="s">
        <v>24</v>
      </c>
      <c r="G4075" t="s">
        <v>230</v>
      </c>
      <c r="H4075">
        <v>0</v>
      </c>
      <c r="I4075">
        <v>0</v>
      </c>
      <c r="J4075" t="s">
        <v>61</v>
      </c>
      <c r="K4075" t="s">
        <v>760</v>
      </c>
      <c r="L4075" t="s">
        <v>10371</v>
      </c>
      <c r="M40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000010716336</v>
      </c>
      <c r="N4075" t="s">
        <v>326</v>
      </c>
      <c r="O4075" s="4">
        <v>74372.100000000006</v>
      </c>
      <c r="P4075" s="4">
        <f>IF(Table_GL_DATA_QUERY[[#This Row],[TRANSAMT]]&gt;0,Table_GL_DATA_QUERY[[#This Row],[TRANSAMT]],0)</f>
        <v>74372.100000000006</v>
      </c>
      <c r="Q4075" s="4">
        <f>-IF(Table_GL_DATA_QUERY[[#This Row],[TRANSAMT]]&lt;0,Table_GL_DATA_QUERY[[#This Row],[TRANSAMT]],0)</f>
        <v>0</v>
      </c>
      <c r="R4075" t="s">
        <v>31</v>
      </c>
      <c r="S4075" t="s">
        <v>43</v>
      </c>
    </row>
    <row r="4076" spans="1:19" x14ac:dyDescent="0.25">
      <c r="A4076" s="6">
        <v>20210712</v>
      </c>
      <c r="B4076" t="s">
        <v>768</v>
      </c>
      <c r="C4076" t="s">
        <v>3682</v>
      </c>
      <c r="D4076" t="s">
        <v>9363</v>
      </c>
      <c r="E4076" t="s">
        <v>56</v>
      </c>
      <c r="F4076" t="s">
        <v>150</v>
      </c>
      <c r="G4076" t="s">
        <v>230</v>
      </c>
      <c r="H4076">
        <v>0</v>
      </c>
      <c r="I4076">
        <v>0</v>
      </c>
      <c r="J4076" t="s">
        <v>61</v>
      </c>
      <c r="K4076" t="s">
        <v>9758</v>
      </c>
      <c r="L4076" t="s">
        <v>9759</v>
      </c>
      <c r="M40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000CMS202170</v>
      </c>
      <c r="N4076" t="s">
        <v>3078</v>
      </c>
      <c r="O4076" s="4">
        <v>24792</v>
      </c>
      <c r="P4076" s="4">
        <f>IF(Table_GL_DATA_QUERY[[#This Row],[TRANSAMT]]&gt;0,Table_GL_DATA_QUERY[[#This Row],[TRANSAMT]],0)</f>
        <v>24792</v>
      </c>
      <c r="Q4076" s="4">
        <f>-IF(Table_GL_DATA_QUERY[[#This Row],[TRANSAMT]]&lt;0,Table_GL_DATA_QUERY[[#This Row],[TRANSAMT]],0)</f>
        <v>0</v>
      </c>
      <c r="R4076" t="s">
        <v>31</v>
      </c>
      <c r="S4076" t="s">
        <v>27</v>
      </c>
    </row>
    <row r="4077" spans="1:19" x14ac:dyDescent="0.25">
      <c r="A4077" s="6">
        <v>20210712</v>
      </c>
      <c r="B4077" t="s">
        <v>768</v>
      </c>
      <c r="C4077" t="s">
        <v>3682</v>
      </c>
      <c r="D4077" t="s">
        <v>9363</v>
      </c>
      <c r="E4077" t="s">
        <v>128</v>
      </c>
      <c r="F4077" t="s">
        <v>150</v>
      </c>
      <c r="G4077" t="s">
        <v>230</v>
      </c>
      <c r="H4077">
        <v>0</v>
      </c>
      <c r="I4077">
        <v>0</v>
      </c>
      <c r="J4077" t="s">
        <v>61</v>
      </c>
      <c r="K4077" t="s">
        <v>9758</v>
      </c>
      <c r="L4077" t="s">
        <v>9760</v>
      </c>
      <c r="M40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000CMS202170</v>
      </c>
      <c r="N4077" t="s">
        <v>3078</v>
      </c>
      <c r="O4077" s="4">
        <v>24557</v>
      </c>
      <c r="P4077" s="4">
        <f>IF(Table_GL_DATA_QUERY[[#This Row],[TRANSAMT]]&gt;0,Table_GL_DATA_QUERY[[#This Row],[TRANSAMT]],0)</f>
        <v>24557</v>
      </c>
      <c r="Q4077" s="4">
        <f>-IF(Table_GL_DATA_QUERY[[#This Row],[TRANSAMT]]&lt;0,Table_GL_DATA_QUERY[[#This Row],[TRANSAMT]],0)</f>
        <v>0</v>
      </c>
      <c r="R4077" t="s">
        <v>31</v>
      </c>
      <c r="S4077" t="s">
        <v>27</v>
      </c>
    </row>
    <row r="4078" spans="1:19" x14ac:dyDescent="0.25">
      <c r="A4078" s="6">
        <v>20210712</v>
      </c>
      <c r="B4078" t="s">
        <v>768</v>
      </c>
      <c r="C4078" t="s">
        <v>3682</v>
      </c>
      <c r="D4078" t="s">
        <v>9363</v>
      </c>
      <c r="E4078" t="s">
        <v>97</v>
      </c>
      <c r="F4078" t="s">
        <v>24</v>
      </c>
      <c r="G4078" t="s">
        <v>230</v>
      </c>
      <c r="H4078">
        <v>0</v>
      </c>
      <c r="I4078">
        <v>0</v>
      </c>
      <c r="J4078" t="s">
        <v>61</v>
      </c>
      <c r="K4078" t="s">
        <v>531</v>
      </c>
      <c r="L4078" t="s">
        <v>9761</v>
      </c>
      <c r="M40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78" t="s">
        <v>532</v>
      </c>
      <c r="O4078" s="4">
        <v>54900</v>
      </c>
      <c r="P4078" s="4">
        <f>IF(Table_GL_DATA_QUERY[[#This Row],[TRANSAMT]]&gt;0,Table_GL_DATA_QUERY[[#This Row],[TRANSAMT]],0)</f>
        <v>54900</v>
      </c>
      <c r="Q4078" s="4">
        <f>-IF(Table_GL_DATA_QUERY[[#This Row],[TRANSAMT]]&lt;0,Table_GL_DATA_QUERY[[#This Row],[TRANSAMT]],0)</f>
        <v>0</v>
      </c>
      <c r="R4078" t="s">
        <v>31</v>
      </c>
      <c r="S4078" t="s">
        <v>43</v>
      </c>
    </row>
    <row r="4079" spans="1:19" x14ac:dyDescent="0.25">
      <c r="A4079" s="6">
        <v>20210712</v>
      </c>
      <c r="B4079" t="s">
        <v>768</v>
      </c>
      <c r="C4079" t="s">
        <v>3682</v>
      </c>
      <c r="D4079" t="s">
        <v>9363</v>
      </c>
      <c r="E4079" t="s">
        <v>99</v>
      </c>
      <c r="F4079" t="s">
        <v>24</v>
      </c>
      <c r="G4079" t="s">
        <v>230</v>
      </c>
      <c r="H4079">
        <v>0</v>
      </c>
      <c r="I4079">
        <v>0</v>
      </c>
      <c r="J4079" t="s">
        <v>61</v>
      </c>
      <c r="K4079" t="s">
        <v>1889</v>
      </c>
      <c r="L4079" t="s">
        <v>9762</v>
      </c>
      <c r="M40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79" t="s">
        <v>1890</v>
      </c>
      <c r="O4079" s="4">
        <v>939453.87</v>
      </c>
      <c r="P4079" s="4">
        <f>IF(Table_GL_DATA_QUERY[[#This Row],[TRANSAMT]]&gt;0,Table_GL_DATA_QUERY[[#This Row],[TRANSAMT]],0)</f>
        <v>939453.87</v>
      </c>
      <c r="Q4079" s="4">
        <f>-IF(Table_GL_DATA_QUERY[[#This Row],[TRANSAMT]]&lt;0,Table_GL_DATA_QUERY[[#This Row],[TRANSAMT]],0)</f>
        <v>0</v>
      </c>
      <c r="R4079" t="s">
        <v>31</v>
      </c>
      <c r="S4079" t="s">
        <v>43</v>
      </c>
    </row>
    <row r="4080" spans="1:19" x14ac:dyDescent="0.25">
      <c r="A4080" s="6">
        <v>20210712</v>
      </c>
      <c r="B4080" t="s">
        <v>768</v>
      </c>
      <c r="C4080" t="s">
        <v>3682</v>
      </c>
      <c r="D4080" t="s">
        <v>9363</v>
      </c>
      <c r="E4080" t="s">
        <v>100</v>
      </c>
      <c r="F4080" t="s">
        <v>24</v>
      </c>
      <c r="G4080" t="s">
        <v>230</v>
      </c>
      <c r="H4080">
        <v>0</v>
      </c>
      <c r="I4080">
        <v>0</v>
      </c>
      <c r="J4080" t="s">
        <v>61</v>
      </c>
      <c r="K4080" t="s">
        <v>282</v>
      </c>
      <c r="L4080" t="s">
        <v>9763</v>
      </c>
      <c r="M40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000000010638</v>
      </c>
      <c r="N4080" t="s">
        <v>247</v>
      </c>
      <c r="O4080" s="4">
        <v>40437</v>
      </c>
      <c r="P4080" s="4">
        <f>IF(Table_GL_DATA_QUERY[[#This Row],[TRANSAMT]]&gt;0,Table_GL_DATA_QUERY[[#This Row],[TRANSAMT]],0)</f>
        <v>40437</v>
      </c>
      <c r="Q4080" s="4">
        <f>-IF(Table_GL_DATA_QUERY[[#This Row],[TRANSAMT]]&lt;0,Table_GL_DATA_QUERY[[#This Row],[TRANSAMT]],0)</f>
        <v>0</v>
      </c>
      <c r="R4080" t="s">
        <v>31</v>
      </c>
      <c r="S4080" t="s">
        <v>43</v>
      </c>
    </row>
    <row r="4081" spans="1:19" x14ac:dyDescent="0.25">
      <c r="A4081" s="6">
        <v>20210712</v>
      </c>
      <c r="B4081" t="s">
        <v>768</v>
      </c>
      <c r="C4081" t="s">
        <v>3682</v>
      </c>
      <c r="D4081" t="s">
        <v>9363</v>
      </c>
      <c r="E4081" t="s">
        <v>101</v>
      </c>
      <c r="F4081" t="s">
        <v>24</v>
      </c>
      <c r="G4081" t="s">
        <v>230</v>
      </c>
      <c r="H4081">
        <v>0</v>
      </c>
      <c r="I4081">
        <v>0</v>
      </c>
      <c r="J4081" t="s">
        <v>61</v>
      </c>
      <c r="K4081" t="s">
        <v>1308</v>
      </c>
      <c r="L4081" t="s">
        <v>9764</v>
      </c>
      <c r="M40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81" t="s">
        <v>1309</v>
      </c>
      <c r="O4081" s="4">
        <v>45250</v>
      </c>
      <c r="P4081" s="4">
        <f>IF(Table_GL_DATA_QUERY[[#This Row],[TRANSAMT]]&gt;0,Table_GL_DATA_QUERY[[#This Row],[TRANSAMT]],0)</f>
        <v>45250</v>
      </c>
      <c r="Q4081" s="4">
        <f>-IF(Table_GL_DATA_QUERY[[#This Row],[TRANSAMT]]&lt;0,Table_GL_DATA_QUERY[[#This Row],[TRANSAMT]],0)</f>
        <v>0</v>
      </c>
      <c r="R4081" t="s">
        <v>31</v>
      </c>
      <c r="S4081" t="s">
        <v>43</v>
      </c>
    </row>
    <row r="4082" spans="1:19" x14ac:dyDescent="0.25">
      <c r="A4082" s="6">
        <v>20210712</v>
      </c>
      <c r="B4082" t="s">
        <v>768</v>
      </c>
      <c r="C4082" t="s">
        <v>3682</v>
      </c>
      <c r="D4082" t="s">
        <v>9363</v>
      </c>
      <c r="E4082" t="s">
        <v>103</v>
      </c>
      <c r="F4082" t="s">
        <v>24</v>
      </c>
      <c r="G4082" t="s">
        <v>230</v>
      </c>
      <c r="H4082">
        <v>0</v>
      </c>
      <c r="I4082">
        <v>0</v>
      </c>
      <c r="J4082" t="s">
        <v>61</v>
      </c>
      <c r="K4082" t="s">
        <v>988</v>
      </c>
      <c r="L4082" t="s">
        <v>9765</v>
      </c>
      <c r="M40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82" t="s">
        <v>1172</v>
      </c>
      <c r="O4082" s="4">
        <v>170950</v>
      </c>
      <c r="P4082" s="4">
        <f>IF(Table_GL_DATA_QUERY[[#This Row],[TRANSAMT]]&gt;0,Table_GL_DATA_QUERY[[#This Row],[TRANSAMT]],0)</f>
        <v>170950</v>
      </c>
      <c r="Q4082" s="4">
        <f>-IF(Table_GL_DATA_QUERY[[#This Row],[TRANSAMT]]&lt;0,Table_GL_DATA_QUERY[[#This Row],[TRANSAMT]],0)</f>
        <v>0</v>
      </c>
      <c r="R4082" t="s">
        <v>31</v>
      </c>
      <c r="S4082" t="s">
        <v>43</v>
      </c>
    </row>
    <row r="4083" spans="1:19" x14ac:dyDescent="0.25">
      <c r="A4083" s="6">
        <v>20210712</v>
      </c>
      <c r="B4083" t="s">
        <v>768</v>
      </c>
      <c r="C4083" t="s">
        <v>3682</v>
      </c>
      <c r="D4083" t="s">
        <v>9363</v>
      </c>
      <c r="E4083" t="s">
        <v>104</v>
      </c>
      <c r="F4083" t="s">
        <v>24</v>
      </c>
      <c r="G4083" t="s">
        <v>230</v>
      </c>
      <c r="H4083">
        <v>0</v>
      </c>
      <c r="I4083">
        <v>0</v>
      </c>
      <c r="J4083" t="s">
        <v>61</v>
      </c>
      <c r="K4083" t="s">
        <v>1891</v>
      </c>
      <c r="L4083" t="s">
        <v>9766</v>
      </c>
      <c r="M40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000000010638</v>
      </c>
      <c r="N4083" t="s">
        <v>1892</v>
      </c>
      <c r="O4083" s="4">
        <v>808346</v>
      </c>
      <c r="P4083" s="4">
        <f>IF(Table_GL_DATA_QUERY[[#This Row],[TRANSAMT]]&gt;0,Table_GL_DATA_QUERY[[#This Row],[TRANSAMT]],0)</f>
        <v>808346</v>
      </c>
      <c r="Q4083" s="4">
        <f>-IF(Table_GL_DATA_QUERY[[#This Row],[TRANSAMT]]&lt;0,Table_GL_DATA_QUERY[[#This Row],[TRANSAMT]],0)</f>
        <v>0</v>
      </c>
      <c r="R4083" t="s">
        <v>31</v>
      </c>
      <c r="S4083" t="s">
        <v>43</v>
      </c>
    </row>
    <row r="4084" spans="1:19" x14ac:dyDescent="0.25">
      <c r="A4084" s="6">
        <v>20210712</v>
      </c>
      <c r="B4084" t="s">
        <v>768</v>
      </c>
      <c r="C4084" t="s">
        <v>3682</v>
      </c>
      <c r="D4084" t="s">
        <v>9363</v>
      </c>
      <c r="E4084" t="s">
        <v>106</v>
      </c>
      <c r="F4084" t="s">
        <v>24</v>
      </c>
      <c r="G4084" t="s">
        <v>230</v>
      </c>
      <c r="H4084">
        <v>0</v>
      </c>
      <c r="I4084">
        <v>0</v>
      </c>
      <c r="J4084" t="s">
        <v>61</v>
      </c>
      <c r="K4084" t="s">
        <v>438</v>
      </c>
      <c r="L4084" t="s">
        <v>9767</v>
      </c>
      <c r="M40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84" t="s">
        <v>1893</v>
      </c>
      <c r="O4084" s="4">
        <v>500000</v>
      </c>
      <c r="P4084" s="4">
        <f>IF(Table_GL_DATA_QUERY[[#This Row],[TRANSAMT]]&gt;0,Table_GL_DATA_QUERY[[#This Row],[TRANSAMT]],0)</f>
        <v>500000</v>
      </c>
      <c r="Q4084" s="4">
        <f>-IF(Table_GL_DATA_QUERY[[#This Row],[TRANSAMT]]&lt;0,Table_GL_DATA_QUERY[[#This Row],[TRANSAMT]],0)</f>
        <v>0</v>
      </c>
      <c r="R4084" t="s">
        <v>31</v>
      </c>
      <c r="S4084" t="s">
        <v>43</v>
      </c>
    </row>
    <row r="4085" spans="1:19" x14ac:dyDescent="0.25">
      <c r="A4085" s="6">
        <v>20210712</v>
      </c>
      <c r="B4085" t="s">
        <v>768</v>
      </c>
      <c r="C4085" t="s">
        <v>3682</v>
      </c>
      <c r="D4085" t="s">
        <v>9363</v>
      </c>
      <c r="E4085" t="s">
        <v>107</v>
      </c>
      <c r="F4085" t="s">
        <v>24</v>
      </c>
      <c r="G4085" t="s">
        <v>230</v>
      </c>
      <c r="H4085">
        <v>0</v>
      </c>
      <c r="I4085">
        <v>0</v>
      </c>
      <c r="J4085" t="s">
        <v>61</v>
      </c>
      <c r="K4085" t="s">
        <v>1894</v>
      </c>
      <c r="L4085" t="s">
        <v>9768</v>
      </c>
      <c r="M40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000000010638</v>
      </c>
      <c r="N4085" t="s">
        <v>1892</v>
      </c>
      <c r="O4085" s="4">
        <v>679955</v>
      </c>
      <c r="P4085" s="4">
        <f>IF(Table_GL_DATA_QUERY[[#This Row],[TRANSAMT]]&gt;0,Table_GL_DATA_QUERY[[#This Row],[TRANSAMT]],0)</f>
        <v>679955</v>
      </c>
      <c r="Q4085" s="4">
        <f>-IF(Table_GL_DATA_QUERY[[#This Row],[TRANSAMT]]&lt;0,Table_GL_DATA_QUERY[[#This Row],[TRANSAMT]],0)</f>
        <v>0</v>
      </c>
      <c r="R4085" t="s">
        <v>31</v>
      </c>
      <c r="S4085" t="s">
        <v>43</v>
      </c>
    </row>
    <row r="4086" spans="1:19" x14ac:dyDescent="0.25">
      <c r="A4086" s="6">
        <v>20210712</v>
      </c>
      <c r="B4086" t="s">
        <v>768</v>
      </c>
      <c r="C4086" t="s">
        <v>3682</v>
      </c>
      <c r="D4086" t="s">
        <v>9363</v>
      </c>
      <c r="E4086" t="s">
        <v>109</v>
      </c>
      <c r="F4086" t="s">
        <v>24</v>
      </c>
      <c r="G4086" t="s">
        <v>230</v>
      </c>
      <c r="H4086">
        <v>0</v>
      </c>
      <c r="I4086">
        <v>0</v>
      </c>
      <c r="J4086" t="s">
        <v>61</v>
      </c>
      <c r="K4086" t="s">
        <v>4891</v>
      </c>
      <c r="L4086" t="s">
        <v>9769</v>
      </c>
      <c r="M40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86" t="s">
        <v>1609</v>
      </c>
      <c r="O4086" s="4">
        <v>78905.600000000006</v>
      </c>
      <c r="P4086" s="4">
        <f>IF(Table_GL_DATA_QUERY[[#This Row],[TRANSAMT]]&gt;0,Table_GL_DATA_QUERY[[#This Row],[TRANSAMT]],0)</f>
        <v>78905.600000000006</v>
      </c>
      <c r="Q4086" s="4">
        <f>-IF(Table_GL_DATA_QUERY[[#This Row],[TRANSAMT]]&lt;0,Table_GL_DATA_QUERY[[#This Row],[TRANSAMT]],0)</f>
        <v>0</v>
      </c>
      <c r="R4086" t="s">
        <v>31</v>
      </c>
      <c r="S4086" t="s">
        <v>43</v>
      </c>
    </row>
    <row r="4087" spans="1:19" x14ac:dyDescent="0.25">
      <c r="A4087" s="6">
        <v>20210712</v>
      </c>
      <c r="B4087" t="s">
        <v>768</v>
      </c>
      <c r="C4087" t="s">
        <v>3682</v>
      </c>
      <c r="D4087" t="s">
        <v>9363</v>
      </c>
      <c r="E4087" t="s">
        <v>193</v>
      </c>
      <c r="F4087" t="s">
        <v>150</v>
      </c>
      <c r="G4087" t="s">
        <v>230</v>
      </c>
      <c r="H4087">
        <v>0</v>
      </c>
      <c r="I4087">
        <v>0</v>
      </c>
      <c r="J4087" t="s">
        <v>61</v>
      </c>
      <c r="K4087" t="s">
        <v>1180</v>
      </c>
      <c r="L4087" t="s">
        <v>9770</v>
      </c>
      <c r="M40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87" t="s">
        <v>1181</v>
      </c>
      <c r="O4087" s="4">
        <v>663245.68999999994</v>
      </c>
      <c r="P4087" s="4">
        <f>IF(Table_GL_DATA_QUERY[[#This Row],[TRANSAMT]]&gt;0,Table_GL_DATA_QUERY[[#This Row],[TRANSAMT]],0)</f>
        <v>663245.68999999994</v>
      </c>
      <c r="Q4087" s="4">
        <f>-IF(Table_GL_DATA_QUERY[[#This Row],[TRANSAMT]]&lt;0,Table_GL_DATA_QUERY[[#This Row],[TRANSAMT]],0)</f>
        <v>0</v>
      </c>
      <c r="R4087" t="s">
        <v>31</v>
      </c>
      <c r="S4087" t="s">
        <v>27</v>
      </c>
    </row>
    <row r="4088" spans="1:19" x14ac:dyDescent="0.25">
      <c r="A4088" s="6">
        <v>20210712</v>
      </c>
      <c r="B4088" t="s">
        <v>768</v>
      </c>
      <c r="C4088" t="s">
        <v>3682</v>
      </c>
      <c r="D4088" t="s">
        <v>9363</v>
      </c>
      <c r="E4088" t="s">
        <v>196</v>
      </c>
      <c r="F4088" t="s">
        <v>24</v>
      </c>
      <c r="G4088" t="s">
        <v>230</v>
      </c>
      <c r="H4088">
        <v>0</v>
      </c>
      <c r="I4088">
        <v>0</v>
      </c>
      <c r="J4088" t="s">
        <v>61</v>
      </c>
      <c r="K4088" t="s">
        <v>4891</v>
      </c>
      <c r="L4088" t="s">
        <v>9771</v>
      </c>
      <c r="M40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88" t="s">
        <v>1609</v>
      </c>
      <c r="O4088" s="4">
        <v>465828.6</v>
      </c>
      <c r="P4088" s="4">
        <f>IF(Table_GL_DATA_QUERY[[#This Row],[TRANSAMT]]&gt;0,Table_GL_DATA_QUERY[[#This Row],[TRANSAMT]],0)</f>
        <v>465828.6</v>
      </c>
      <c r="Q4088" s="4">
        <f>-IF(Table_GL_DATA_QUERY[[#This Row],[TRANSAMT]]&lt;0,Table_GL_DATA_QUERY[[#This Row],[TRANSAMT]],0)</f>
        <v>0</v>
      </c>
      <c r="R4088" t="s">
        <v>31</v>
      </c>
      <c r="S4088" t="s">
        <v>43</v>
      </c>
    </row>
    <row r="4089" spans="1:19" x14ac:dyDescent="0.25">
      <c r="A4089" s="6">
        <v>20210712</v>
      </c>
      <c r="B4089" t="s">
        <v>768</v>
      </c>
      <c r="C4089" t="s">
        <v>3682</v>
      </c>
      <c r="D4089" t="s">
        <v>9363</v>
      </c>
      <c r="E4089" t="s">
        <v>197</v>
      </c>
      <c r="F4089" t="s">
        <v>24</v>
      </c>
      <c r="G4089" t="s">
        <v>230</v>
      </c>
      <c r="H4089">
        <v>0</v>
      </c>
      <c r="I4089">
        <v>0</v>
      </c>
      <c r="J4089" t="s">
        <v>61</v>
      </c>
      <c r="K4089" t="s">
        <v>4891</v>
      </c>
      <c r="L4089" t="s">
        <v>9772</v>
      </c>
      <c r="M40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89" t="s">
        <v>1609</v>
      </c>
      <c r="O4089" s="4">
        <v>345011.32</v>
      </c>
      <c r="P4089" s="4">
        <f>IF(Table_GL_DATA_QUERY[[#This Row],[TRANSAMT]]&gt;0,Table_GL_DATA_QUERY[[#This Row],[TRANSAMT]],0)</f>
        <v>345011.32</v>
      </c>
      <c r="Q4089" s="4">
        <f>-IF(Table_GL_DATA_QUERY[[#This Row],[TRANSAMT]]&lt;0,Table_GL_DATA_QUERY[[#This Row],[TRANSAMT]],0)</f>
        <v>0</v>
      </c>
      <c r="R4089" t="s">
        <v>31</v>
      </c>
      <c r="S4089" t="s">
        <v>43</v>
      </c>
    </row>
    <row r="4090" spans="1:19" x14ac:dyDescent="0.25">
      <c r="A4090" s="6">
        <v>20210712</v>
      </c>
      <c r="B4090" t="s">
        <v>768</v>
      </c>
      <c r="C4090" t="s">
        <v>3682</v>
      </c>
      <c r="D4090" t="s">
        <v>9363</v>
      </c>
      <c r="E4090" t="s">
        <v>198</v>
      </c>
      <c r="F4090" t="s">
        <v>24</v>
      </c>
      <c r="G4090" t="s">
        <v>230</v>
      </c>
      <c r="H4090">
        <v>0</v>
      </c>
      <c r="I4090">
        <v>0</v>
      </c>
      <c r="J4090" t="s">
        <v>61</v>
      </c>
      <c r="K4090" t="s">
        <v>9773</v>
      </c>
      <c r="L4090" t="s">
        <v>9774</v>
      </c>
      <c r="M40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90" t="s">
        <v>1181</v>
      </c>
      <c r="O4090" s="4">
        <v>956398.24</v>
      </c>
      <c r="P4090" s="4">
        <f>IF(Table_GL_DATA_QUERY[[#This Row],[TRANSAMT]]&gt;0,Table_GL_DATA_QUERY[[#This Row],[TRANSAMT]],0)</f>
        <v>956398.24</v>
      </c>
      <c r="Q4090" s="4">
        <f>-IF(Table_GL_DATA_QUERY[[#This Row],[TRANSAMT]]&lt;0,Table_GL_DATA_QUERY[[#This Row],[TRANSAMT]],0)</f>
        <v>0</v>
      </c>
      <c r="R4090" t="s">
        <v>31</v>
      </c>
      <c r="S4090" t="s">
        <v>43</v>
      </c>
    </row>
    <row r="4091" spans="1:19" x14ac:dyDescent="0.25">
      <c r="A4091" s="6">
        <v>20210712</v>
      </c>
      <c r="B4091" t="s">
        <v>768</v>
      </c>
      <c r="C4091" t="s">
        <v>3682</v>
      </c>
      <c r="D4091" t="s">
        <v>9363</v>
      </c>
      <c r="E4091" t="s">
        <v>110</v>
      </c>
      <c r="F4091" t="s">
        <v>24</v>
      </c>
      <c r="G4091" t="s">
        <v>230</v>
      </c>
      <c r="H4091">
        <v>0</v>
      </c>
      <c r="I4091">
        <v>0</v>
      </c>
      <c r="J4091" t="s">
        <v>61</v>
      </c>
      <c r="K4091" t="s">
        <v>1180</v>
      </c>
      <c r="L4091" t="s">
        <v>9775</v>
      </c>
      <c r="M40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91" t="s">
        <v>1181</v>
      </c>
      <c r="O4091" s="4">
        <v>1207460.3999999999</v>
      </c>
      <c r="P4091" s="4">
        <f>IF(Table_GL_DATA_QUERY[[#This Row],[TRANSAMT]]&gt;0,Table_GL_DATA_QUERY[[#This Row],[TRANSAMT]],0)</f>
        <v>1207460.3999999999</v>
      </c>
      <c r="Q4091" s="4">
        <f>-IF(Table_GL_DATA_QUERY[[#This Row],[TRANSAMT]]&lt;0,Table_GL_DATA_QUERY[[#This Row],[TRANSAMT]],0)</f>
        <v>0</v>
      </c>
      <c r="R4091" t="s">
        <v>31</v>
      </c>
      <c r="S4091" t="s">
        <v>43</v>
      </c>
    </row>
    <row r="4092" spans="1:19" x14ac:dyDescent="0.25">
      <c r="A4092" s="6">
        <v>20210712</v>
      </c>
      <c r="B4092" t="s">
        <v>768</v>
      </c>
      <c r="C4092" t="s">
        <v>3682</v>
      </c>
      <c r="D4092" t="s">
        <v>9363</v>
      </c>
      <c r="E4092" t="s">
        <v>111</v>
      </c>
      <c r="F4092" t="s">
        <v>24</v>
      </c>
      <c r="G4092" t="s">
        <v>230</v>
      </c>
      <c r="H4092">
        <v>0</v>
      </c>
      <c r="I4092">
        <v>0</v>
      </c>
      <c r="J4092" t="s">
        <v>61</v>
      </c>
      <c r="K4092" t="s">
        <v>1180</v>
      </c>
      <c r="L4092" t="s">
        <v>9776</v>
      </c>
      <c r="M40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92" t="s">
        <v>1181</v>
      </c>
      <c r="O4092" s="4">
        <v>2144215.6800000002</v>
      </c>
      <c r="P4092" s="4">
        <f>IF(Table_GL_DATA_QUERY[[#This Row],[TRANSAMT]]&gt;0,Table_GL_DATA_QUERY[[#This Row],[TRANSAMT]],0)</f>
        <v>2144215.6800000002</v>
      </c>
      <c r="Q4092" s="4">
        <f>-IF(Table_GL_DATA_QUERY[[#This Row],[TRANSAMT]]&lt;0,Table_GL_DATA_QUERY[[#This Row],[TRANSAMT]],0)</f>
        <v>0</v>
      </c>
      <c r="R4092" t="s">
        <v>31</v>
      </c>
      <c r="S4092" t="s">
        <v>43</v>
      </c>
    </row>
    <row r="4093" spans="1:19" x14ac:dyDescent="0.25">
      <c r="A4093" s="6">
        <v>20210712</v>
      </c>
      <c r="B4093" t="s">
        <v>768</v>
      </c>
      <c r="C4093" t="s">
        <v>3682</v>
      </c>
      <c r="D4093" t="s">
        <v>9363</v>
      </c>
      <c r="E4093" t="s">
        <v>114</v>
      </c>
      <c r="F4093" t="s">
        <v>24</v>
      </c>
      <c r="G4093" t="s">
        <v>230</v>
      </c>
      <c r="H4093">
        <v>0</v>
      </c>
      <c r="I4093">
        <v>0</v>
      </c>
      <c r="J4093" t="s">
        <v>61</v>
      </c>
      <c r="K4093" t="s">
        <v>1180</v>
      </c>
      <c r="L4093" t="s">
        <v>9777</v>
      </c>
      <c r="M40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93" t="s">
        <v>1181</v>
      </c>
      <c r="O4093" s="4">
        <v>479150.34</v>
      </c>
      <c r="P4093" s="4">
        <f>IF(Table_GL_DATA_QUERY[[#This Row],[TRANSAMT]]&gt;0,Table_GL_DATA_QUERY[[#This Row],[TRANSAMT]],0)</f>
        <v>479150.34</v>
      </c>
      <c r="Q4093" s="4">
        <f>-IF(Table_GL_DATA_QUERY[[#This Row],[TRANSAMT]]&lt;0,Table_GL_DATA_QUERY[[#This Row],[TRANSAMT]],0)</f>
        <v>0</v>
      </c>
      <c r="R4093" t="s">
        <v>31</v>
      </c>
      <c r="S4093" t="s">
        <v>43</v>
      </c>
    </row>
    <row r="4094" spans="1:19" x14ac:dyDescent="0.25">
      <c r="A4094" s="6">
        <v>20210712</v>
      </c>
      <c r="B4094" t="s">
        <v>768</v>
      </c>
      <c r="C4094" t="s">
        <v>3682</v>
      </c>
      <c r="D4094" t="s">
        <v>9363</v>
      </c>
      <c r="E4094" t="s">
        <v>115</v>
      </c>
      <c r="F4094" t="s">
        <v>41</v>
      </c>
      <c r="G4094" t="s">
        <v>230</v>
      </c>
      <c r="H4094">
        <v>0</v>
      </c>
      <c r="I4094">
        <v>0</v>
      </c>
      <c r="J4094" t="s">
        <v>61</v>
      </c>
      <c r="K4094" t="s">
        <v>1895</v>
      </c>
      <c r="L4094" t="s">
        <v>9778</v>
      </c>
      <c r="M40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94" t="s">
        <v>1047</v>
      </c>
      <c r="O4094" s="4">
        <v>2652221.39</v>
      </c>
      <c r="P4094" s="4">
        <f>IF(Table_GL_DATA_QUERY[[#This Row],[TRANSAMT]]&gt;0,Table_GL_DATA_QUERY[[#This Row],[TRANSAMT]],0)</f>
        <v>2652221.39</v>
      </c>
      <c r="Q4094" s="4">
        <f>-IF(Table_GL_DATA_QUERY[[#This Row],[TRANSAMT]]&lt;0,Table_GL_DATA_QUERY[[#This Row],[TRANSAMT]],0)</f>
        <v>0</v>
      </c>
      <c r="R4094" t="s">
        <v>31</v>
      </c>
      <c r="S4094" t="s">
        <v>27</v>
      </c>
    </row>
    <row r="4095" spans="1:19" x14ac:dyDescent="0.25">
      <c r="A4095" s="6">
        <v>20210712</v>
      </c>
      <c r="B4095" t="s">
        <v>768</v>
      </c>
      <c r="C4095" t="s">
        <v>3682</v>
      </c>
      <c r="D4095" t="s">
        <v>9363</v>
      </c>
      <c r="E4095" t="s">
        <v>118</v>
      </c>
      <c r="F4095" t="s">
        <v>52</v>
      </c>
      <c r="G4095" t="s">
        <v>230</v>
      </c>
      <c r="H4095">
        <v>0</v>
      </c>
      <c r="I4095">
        <v>0</v>
      </c>
      <c r="J4095" t="s">
        <v>61</v>
      </c>
      <c r="K4095" t="s">
        <v>1896</v>
      </c>
      <c r="L4095" t="s">
        <v>9779</v>
      </c>
      <c r="M40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000CMS201861</v>
      </c>
      <c r="N4095" t="s">
        <v>1897</v>
      </c>
      <c r="O4095" s="4">
        <v>61335</v>
      </c>
      <c r="P4095" s="4">
        <f>IF(Table_GL_DATA_QUERY[[#This Row],[TRANSAMT]]&gt;0,Table_GL_DATA_QUERY[[#This Row],[TRANSAMT]],0)</f>
        <v>61335</v>
      </c>
      <c r="Q4095" s="4">
        <f>-IF(Table_GL_DATA_QUERY[[#This Row],[TRANSAMT]]&lt;0,Table_GL_DATA_QUERY[[#This Row],[TRANSAMT]],0)</f>
        <v>0</v>
      </c>
      <c r="R4095" t="s">
        <v>31</v>
      </c>
      <c r="S4095" t="s">
        <v>27</v>
      </c>
    </row>
    <row r="4096" spans="1:19" x14ac:dyDescent="0.25">
      <c r="A4096" s="6">
        <v>20210712</v>
      </c>
      <c r="B4096" t="s">
        <v>768</v>
      </c>
      <c r="C4096" t="s">
        <v>3682</v>
      </c>
      <c r="D4096" t="s">
        <v>9363</v>
      </c>
      <c r="E4096" t="s">
        <v>201</v>
      </c>
      <c r="F4096" t="s">
        <v>41</v>
      </c>
      <c r="G4096" t="s">
        <v>230</v>
      </c>
      <c r="H4096">
        <v>0</v>
      </c>
      <c r="I4096">
        <v>0</v>
      </c>
      <c r="J4096" t="s">
        <v>61</v>
      </c>
      <c r="K4096" t="s">
        <v>9780</v>
      </c>
      <c r="L4096" t="s">
        <v>9781</v>
      </c>
      <c r="M40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96" t="s">
        <v>1015</v>
      </c>
      <c r="O4096" s="4">
        <v>604560</v>
      </c>
      <c r="P4096" s="4">
        <f>IF(Table_GL_DATA_QUERY[[#This Row],[TRANSAMT]]&gt;0,Table_GL_DATA_QUERY[[#This Row],[TRANSAMT]],0)</f>
        <v>604560</v>
      </c>
      <c r="Q4096" s="4">
        <f>-IF(Table_GL_DATA_QUERY[[#This Row],[TRANSAMT]]&lt;0,Table_GL_DATA_QUERY[[#This Row],[TRANSAMT]],0)</f>
        <v>0</v>
      </c>
      <c r="R4096" t="s">
        <v>31</v>
      </c>
      <c r="S4096" t="s">
        <v>27</v>
      </c>
    </row>
    <row r="4097" spans="1:19" x14ac:dyDescent="0.25">
      <c r="A4097" s="6">
        <v>20210712</v>
      </c>
      <c r="B4097" t="s">
        <v>768</v>
      </c>
      <c r="C4097" t="s">
        <v>3682</v>
      </c>
      <c r="D4097" t="s">
        <v>9363</v>
      </c>
      <c r="E4097" t="s">
        <v>47</v>
      </c>
      <c r="F4097" t="s">
        <v>41</v>
      </c>
      <c r="G4097" t="s">
        <v>230</v>
      </c>
      <c r="H4097">
        <v>0</v>
      </c>
      <c r="I4097">
        <v>0</v>
      </c>
      <c r="J4097" t="s">
        <v>61</v>
      </c>
      <c r="K4097" t="s">
        <v>9782</v>
      </c>
      <c r="L4097" t="s">
        <v>9783</v>
      </c>
      <c r="M40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97" t="s">
        <v>1015</v>
      </c>
      <c r="O4097" s="4">
        <v>506675</v>
      </c>
      <c r="P4097" s="4">
        <f>IF(Table_GL_DATA_QUERY[[#This Row],[TRANSAMT]]&gt;0,Table_GL_DATA_QUERY[[#This Row],[TRANSAMT]],0)</f>
        <v>506675</v>
      </c>
      <c r="Q4097" s="4">
        <f>-IF(Table_GL_DATA_QUERY[[#This Row],[TRANSAMT]]&lt;0,Table_GL_DATA_QUERY[[#This Row],[TRANSAMT]],0)</f>
        <v>0</v>
      </c>
      <c r="R4097" t="s">
        <v>31</v>
      </c>
      <c r="S4097" t="s">
        <v>27</v>
      </c>
    </row>
    <row r="4098" spans="1:19" x14ac:dyDescent="0.25">
      <c r="A4098" s="6">
        <v>20210702</v>
      </c>
      <c r="B4098" t="s">
        <v>768</v>
      </c>
      <c r="C4098" t="s">
        <v>3682</v>
      </c>
      <c r="D4098" t="s">
        <v>9363</v>
      </c>
      <c r="E4098" t="s">
        <v>120</v>
      </c>
      <c r="F4098" t="s">
        <v>52</v>
      </c>
      <c r="G4098" t="s">
        <v>230</v>
      </c>
      <c r="H4098">
        <v>0</v>
      </c>
      <c r="I4098">
        <v>0</v>
      </c>
      <c r="J4098" t="s">
        <v>61</v>
      </c>
      <c r="K4098" t="s">
        <v>9784</v>
      </c>
      <c r="L4098" t="s">
        <v>9785</v>
      </c>
      <c r="M40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098" t="s">
        <v>3425</v>
      </c>
      <c r="O4098" s="4">
        <v>120623</v>
      </c>
      <c r="P4098" s="4">
        <f>IF(Table_GL_DATA_QUERY[[#This Row],[TRANSAMT]]&gt;0,Table_GL_DATA_QUERY[[#This Row],[TRANSAMT]],0)</f>
        <v>120623</v>
      </c>
      <c r="Q4098" s="4">
        <f>-IF(Table_GL_DATA_QUERY[[#This Row],[TRANSAMT]]&lt;0,Table_GL_DATA_QUERY[[#This Row],[TRANSAMT]],0)</f>
        <v>0</v>
      </c>
      <c r="R4098" t="s">
        <v>31</v>
      </c>
      <c r="S4098" t="s">
        <v>27</v>
      </c>
    </row>
    <row r="4099" spans="1:19" x14ac:dyDescent="0.25">
      <c r="A4099" s="6">
        <v>20210702</v>
      </c>
      <c r="B4099" t="s">
        <v>768</v>
      </c>
      <c r="C4099" t="s">
        <v>3682</v>
      </c>
      <c r="D4099" t="s">
        <v>9363</v>
      </c>
      <c r="E4099" t="s">
        <v>122</v>
      </c>
      <c r="F4099" t="s">
        <v>24</v>
      </c>
      <c r="G4099" t="s">
        <v>230</v>
      </c>
      <c r="H4099">
        <v>0</v>
      </c>
      <c r="I4099">
        <v>0</v>
      </c>
      <c r="J4099" t="s">
        <v>61</v>
      </c>
      <c r="K4099" t="s">
        <v>211</v>
      </c>
      <c r="L4099" t="s">
        <v>9786</v>
      </c>
      <c r="M40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000244544784</v>
      </c>
      <c r="N4099" t="s">
        <v>212</v>
      </c>
      <c r="O4099" s="4">
        <v>1465466</v>
      </c>
      <c r="P4099" s="4">
        <f>IF(Table_GL_DATA_QUERY[[#This Row],[TRANSAMT]]&gt;0,Table_GL_DATA_QUERY[[#This Row],[TRANSAMT]],0)</f>
        <v>1465466</v>
      </c>
      <c r="Q4099" s="4">
        <f>-IF(Table_GL_DATA_QUERY[[#This Row],[TRANSAMT]]&lt;0,Table_GL_DATA_QUERY[[#This Row],[TRANSAMT]],0)</f>
        <v>0</v>
      </c>
      <c r="R4099" t="s">
        <v>31</v>
      </c>
      <c r="S4099" t="s">
        <v>43</v>
      </c>
    </row>
    <row r="4100" spans="1:19" x14ac:dyDescent="0.25">
      <c r="A4100" s="6">
        <v>20210702</v>
      </c>
      <c r="B4100" t="s">
        <v>768</v>
      </c>
      <c r="C4100" t="s">
        <v>3682</v>
      </c>
      <c r="D4100" t="s">
        <v>9363</v>
      </c>
      <c r="E4100" t="s">
        <v>209</v>
      </c>
      <c r="F4100" t="s">
        <v>41</v>
      </c>
      <c r="G4100" t="s">
        <v>230</v>
      </c>
      <c r="H4100">
        <v>0</v>
      </c>
      <c r="I4100">
        <v>0</v>
      </c>
      <c r="J4100" t="s">
        <v>61</v>
      </c>
      <c r="K4100" t="s">
        <v>669</v>
      </c>
      <c r="L4100" t="s">
        <v>9787</v>
      </c>
      <c r="M41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0" t="s">
        <v>237</v>
      </c>
      <c r="O4100" s="4">
        <v>91060.64</v>
      </c>
      <c r="P4100" s="4">
        <f>IF(Table_GL_DATA_QUERY[[#This Row],[TRANSAMT]]&gt;0,Table_GL_DATA_QUERY[[#This Row],[TRANSAMT]],0)</f>
        <v>91060.64</v>
      </c>
      <c r="Q4100" s="4">
        <f>-IF(Table_GL_DATA_QUERY[[#This Row],[TRANSAMT]]&lt;0,Table_GL_DATA_QUERY[[#This Row],[TRANSAMT]],0)</f>
        <v>0</v>
      </c>
      <c r="R4100" t="s">
        <v>31</v>
      </c>
      <c r="S4100" t="s">
        <v>27</v>
      </c>
    </row>
    <row r="4101" spans="1:19" x14ac:dyDescent="0.25">
      <c r="A4101" s="6">
        <v>20210702</v>
      </c>
      <c r="B4101" t="s">
        <v>768</v>
      </c>
      <c r="C4101" t="s">
        <v>3682</v>
      </c>
      <c r="D4101" t="s">
        <v>9363</v>
      </c>
      <c r="E4101" t="s">
        <v>210</v>
      </c>
      <c r="F4101" t="s">
        <v>41</v>
      </c>
      <c r="G4101" t="s">
        <v>230</v>
      </c>
      <c r="H4101">
        <v>0</v>
      </c>
      <c r="I4101">
        <v>0</v>
      </c>
      <c r="J4101" t="s">
        <v>61</v>
      </c>
      <c r="K4101" t="s">
        <v>669</v>
      </c>
      <c r="L4101" t="s">
        <v>9788</v>
      </c>
      <c r="M41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1" t="s">
        <v>237</v>
      </c>
      <c r="O4101" s="4">
        <v>11363.78</v>
      </c>
      <c r="P4101" s="4">
        <f>IF(Table_GL_DATA_QUERY[[#This Row],[TRANSAMT]]&gt;0,Table_GL_DATA_QUERY[[#This Row],[TRANSAMT]],0)</f>
        <v>11363.78</v>
      </c>
      <c r="Q4101" s="4">
        <f>-IF(Table_GL_DATA_QUERY[[#This Row],[TRANSAMT]]&lt;0,Table_GL_DATA_QUERY[[#This Row],[TRANSAMT]],0)</f>
        <v>0</v>
      </c>
      <c r="R4101" t="s">
        <v>31</v>
      </c>
      <c r="S4101" t="s">
        <v>27</v>
      </c>
    </row>
    <row r="4102" spans="1:19" x14ac:dyDescent="0.25">
      <c r="A4102" s="6">
        <v>20210702</v>
      </c>
      <c r="B4102" t="s">
        <v>768</v>
      </c>
      <c r="C4102" t="s">
        <v>3682</v>
      </c>
      <c r="D4102" t="s">
        <v>9363</v>
      </c>
      <c r="E4102" t="s">
        <v>124</v>
      </c>
      <c r="F4102" t="s">
        <v>24</v>
      </c>
      <c r="G4102" t="s">
        <v>230</v>
      </c>
      <c r="H4102">
        <v>0</v>
      </c>
      <c r="I4102">
        <v>0</v>
      </c>
      <c r="J4102" t="s">
        <v>61</v>
      </c>
      <c r="K4102" t="s">
        <v>1899</v>
      </c>
      <c r="L4102" t="s">
        <v>9789</v>
      </c>
      <c r="M41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2" t="s">
        <v>1900</v>
      </c>
      <c r="O4102" s="4">
        <v>4883.92</v>
      </c>
      <c r="P4102" s="4">
        <f>IF(Table_GL_DATA_QUERY[[#This Row],[TRANSAMT]]&gt;0,Table_GL_DATA_QUERY[[#This Row],[TRANSAMT]],0)</f>
        <v>4883.92</v>
      </c>
      <c r="Q4102" s="4">
        <f>-IF(Table_GL_DATA_QUERY[[#This Row],[TRANSAMT]]&lt;0,Table_GL_DATA_QUERY[[#This Row],[TRANSAMT]],0)</f>
        <v>0</v>
      </c>
      <c r="R4102" t="s">
        <v>31</v>
      </c>
      <c r="S4102" t="s">
        <v>43</v>
      </c>
    </row>
    <row r="4103" spans="1:19" x14ac:dyDescent="0.25">
      <c r="A4103" s="6">
        <v>20210702</v>
      </c>
      <c r="B4103" t="s">
        <v>768</v>
      </c>
      <c r="C4103" t="s">
        <v>3682</v>
      </c>
      <c r="D4103" t="s">
        <v>9363</v>
      </c>
      <c r="E4103" t="s">
        <v>130</v>
      </c>
      <c r="F4103" t="s">
        <v>24</v>
      </c>
      <c r="G4103" t="s">
        <v>230</v>
      </c>
      <c r="H4103">
        <v>0</v>
      </c>
      <c r="I4103">
        <v>0</v>
      </c>
      <c r="J4103" t="s">
        <v>61</v>
      </c>
      <c r="K4103" t="s">
        <v>9790</v>
      </c>
      <c r="L4103" t="s">
        <v>9791</v>
      </c>
      <c r="M41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3" t="s">
        <v>9792</v>
      </c>
      <c r="O4103" s="4">
        <v>105419.7</v>
      </c>
      <c r="P4103" s="4">
        <f>IF(Table_GL_DATA_QUERY[[#This Row],[TRANSAMT]]&gt;0,Table_GL_DATA_QUERY[[#This Row],[TRANSAMT]],0)</f>
        <v>105419.7</v>
      </c>
      <c r="Q4103" s="4">
        <f>-IF(Table_GL_DATA_QUERY[[#This Row],[TRANSAMT]]&lt;0,Table_GL_DATA_QUERY[[#This Row],[TRANSAMT]],0)</f>
        <v>0</v>
      </c>
      <c r="R4103" t="s">
        <v>31</v>
      </c>
      <c r="S4103" t="s">
        <v>43</v>
      </c>
    </row>
    <row r="4104" spans="1:19" x14ac:dyDescent="0.25">
      <c r="A4104" s="6">
        <v>20210702</v>
      </c>
      <c r="B4104" t="s">
        <v>768</v>
      </c>
      <c r="C4104" t="s">
        <v>3682</v>
      </c>
      <c r="D4104" t="s">
        <v>9363</v>
      </c>
      <c r="E4104" t="s">
        <v>153</v>
      </c>
      <c r="F4104" t="s">
        <v>41</v>
      </c>
      <c r="G4104" t="s">
        <v>230</v>
      </c>
      <c r="H4104">
        <v>0</v>
      </c>
      <c r="I4104">
        <v>0</v>
      </c>
      <c r="J4104" t="s">
        <v>61</v>
      </c>
      <c r="K4104" t="s">
        <v>1244</v>
      </c>
      <c r="L4104" t="s">
        <v>9793</v>
      </c>
      <c r="M41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4" t="s">
        <v>1245</v>
      </c>
      <c r="O4104" s="4">
        <v>951441.32</v>
      </c>
      <c r="P4104" s="4">
        <f>IF(Table_GL_DATA_QUERY[[#This Row],[TRANSAMT]]&gt;0,Table_GL_DATA_QUERY[[#This Row],[TRANSAMT]],0)</f>
        <v>951441.32</v>
      </c>
      <c r="Q4104" s="4">
        <f>-IF(Table_GL_DATA_QUERY[[#This Row],[TRANSAMT]]&lt;0,Table_GL_DATA_QUERY[[#This Row],[TRANSAMT]],0)</f>
        <v>0</v>
      </c>
      <c r="R4104" t="s">
        <v>31</v>
      </c>
      <c r="S4104" t="s">
        <v>27</v>
      </c>
    </row>
    <row r="4105" spans="1:19" x14ac:dyDescent="0.25">
      <c r="A4105" s="6">
        <v>20210702</v>
      </c>
      <c r="B4105" t="s">
        <v>768</v>
      </c>
      <c r="C4105" t="s">
        <v>3682</v>
      </c>
      <c r="D4105" t="s">
        <v>9363</v>
      </c>
      <c r="E4105" t="s">
        <v>133</v>
      </c>
      <c r="F4105" t="s">
        <v>129</v>
      </c>
      <c r="G4105" t="s">
        <v>230</v>
      </c>
      <c r="H4105">
        <v>0</v>
      </c>
      <c r="I4105">
        <v>0</v>
      </c>
      <c r="J4105" t="s">
        <v>61</v>
      </c>
      <c r="K4105" t="s">
        <v>1244</v>
      </c>
      <c r="L4105" t="s">
        <v>9794</v>
      </c>
      <c r="M41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5" t="s">
        <v>1245</v>
      </c>
      <c r="O4105" s="4">
        <v>1359067.09</v>
      </c>
      <c r="P4105" s="4">
        <f>IF(Table_GL_DATA_QUERY[[#This Row],[TRANSAMT]]&gt;0,Table_GL_DATA_QUERY[[#This Row],[TRANSAMT]],0)</f>
        <v>1359067.09</v>
      </c>
      <c r="Q4105" s="4">
        <f>-IF(Table_GL_DATA_QUERY[[#This Row],[TRANSAMT]]&lt;0,Table_GL_DATA_QUERY[[#This Row],[TRANSAMT]],0)</f>
        <v>0</v>
      </c>
      <c r="R4105" t="s">
        <v>31</v>
      </c>
      <c r="S4105" t="s">
        <v>27</v>
      </c>
    </row>
    <row r="4106" spans="1:19" x14ac:dyDescent="0.25">
      <c r="A4106" s="6">
        <v>20210702</v>
      </c>
      <c r="B4106" t="s">
        <v>768</v>
      </c>
      <c r="C4106" t="s">
        <v>3682</v>
      </c>
      <c r="D4106" t="s">
        <v>9363</v>
      </c>
      <c r="E4106" t="s">
        <v>134</v>
      </c>
      <c r="F4106" t="s">
        <v>58</v>
      </c>
      <c r="G4106" t="s">
        <v>230</v>
      </c>
      <c r="H4106">
        <v>0</v>
      </c>
      <c r="I4106">
        <v>0</v>
      </c>
      <c r="J4106" t="s">
        <v>61</v>
      </c>
      <c r="K4106" t="s">
        <v>1556</v>
      </c>
      <c r="L4106" t="s">
        <v>9795</v>
      </c>
      <c r="M41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6" t="s">
        <v>1901</v>
      </c>
      <c r="O4106" s="4">
        <v>152904.51999999999</v>
      </c>
      <c r="P4106" s="4">
        <f>IF(Table_GL_DATA_QUERY[[#This Row],[TRANSAMT]]&gt;0,Table_GL_DATA_QUERY[[#This Row],[TRANSAMT]],0)</f>
        <v>152904.51999999999</v>
      </c>
      <c r="Q4106" s="4">
        <f>-IF(Table_GL_DATA_QUERY[[#This Row],[TRANSAMT]]&lt;0,Table_GL_DATA_QUERY[[#This Row],[TRANSAMT]],0)</f>
        <v>0</v>
      </c>
      <c r="R4106" t="s">
        <v>31</v>
      </c>
      <c r="S4106" t="s">
        <v>27</v>
      </c>
    </row>
    <row r="4107" spans="1:19" x14ac:dyDescent="0.25">
      <c r="A4107" s="6">
        <v>20210702</v>
      </c>
      <c r="B4107" t="s">
        <v>768</v>
      </c>
      <c r="C4107" t="s">
        <v>3682</v>
      </c>
      <c r="D4107" t="s">
        <v>9363</v>
      </c>
      <c r="E4107" t="s">
        <v>203</v>
      </c>
      <c r="F4107" t="s">
        <v>180</v>
      </c>
      <c r="G4107" t="s">
        <v>230</v>
      </c>
      <c r="H4107">
        <v>0</v>
      </c>
      <c r="I4107">
        <v>0</v>
      </c>
      <c r="J4107" t="s">
        <v>61</v>
      </c>
      <c r="K4107" t="s">
        <v>707</v>
      </c>
      <c r="L4107" t="s">
        <v>9796</v>
      </c>
      <c r="M41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7" t="s">
        <v>121</v>
      </c>
      <c r="O4107" s="4">
        <v>744369.07</v>
      </c>
      <c r="P4107" s="4">
        <f>IF(Table_GL_DATA_QUERY[[#This Row],[TRANSAMT]]&gt;0,Table_GL_DATA_QUERY[[#This Row],[TRANSAMT]],0)</f>
        <v>744369.07</v>
      </c>
      <c r="Q4107" s="4">
        <f>-IF(Table_GL_DATA_QUERY[[#This Row],[TRANSAMT]]&lt;0,Table_GL_DATA_QUERY[[#This Row],[TRANSAMT]],0)</f>
        <v>0</v>
      </c>
      <c r="R4107" t="s">
        <v>31</v>
      </c>
      <c r="S4107" t="s">
        <v>27</v>
      </c>
    </row>
    <row r="4108" spans="1:19" x14ac:dyDescent="0.25">
      <c r="A4108" s="6">
        <v>20210702</v>
      </c>
      <c r="B4108" t="s">
        <v>768</v>
      </c>
      <c r="C4108" t="s">
        <v>3682</v>
      </c>
      <c r="D4108" t="s">
        <v>9363</v>
      </c>
      <c r="E4108" t="s">
        <v>135</v>
      </c>
      <c r="F4108" t="s">
        <v>24</v>
      </c>
      <c r="G4108" t="s">
        <v>230</v>
      </c>
      <c r="H4108">
        <v>0</v>
      </c>
      <c r="I4108">
        <v>0</v>
      </c>
      <c r="J4108" t="s">
        <v>61</v>
      </c>
      <c r="K4108" t="s">
        <v>9797</v>
      </c>
      <c r="L4108" t="s">
        <v>9798</v>
      </c>
      <c r="M41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8" t="s">
        <v>1902</v>
      </c>
      <c r="O4108" s="4">
        <v>184402</v>
      </c>
      <c r="P4108" s="4">
        <f>IF(Table_GL_DATA_QUERY[[#This Row],[TRANSAMT]]&gt;0,Table_GL_DATA_QUERY[[#This Row],[TRANSAMT]],0)</f>
        <v>184402</v>
      </c>
      <c r="Q4108" s="4">
        <f>-IF(Table_GL_DATA_QUERY[[#This Row],[TRANSAMT]]&lt;0,Table_GL_DATA_QUERY[[#This Row],[TRANSAMT]],0)</f>
        <v>0</v>
      </c>
      <c r="R4108" t="s">
        <v>31</v>
      </c>
      <c r="S4108" t="s">
        <v>43</v>
      </c>
    </row>
    <row r="4109" spans="1:19" x14ac:dyDescent="0.25">
      <c r="A4109" s="6">
        <v>20210702</v>
      </c>
      <c r="B4109" t="s">
        <v>768</v>
      </c>
      <c r="C4109" t="s">
        <v>3682</v>
      </c>
      <c r="D4109" t="s">
        <v>9363</v>
      </c>
      <c r="E4109" t="s">
        <v>136</v>
      </c>
      <c r="F4109" t="s">
        <v>41</v>
      </c>
      <c r="G4109" t="s">
        <v>230</v>
      </c>
      <c r="H4109">
        <v>0</v>
      </c>
      <c r="I4109">
        <v>0</v>
      </c>
      <c r="J4109" t="s">
        <v>61</v>
      </c>
      <c r="K4109" t="s">
        <v>9799</v>
      </c>
      <c r="L4109" t="s">
        <v>9800</v>
      </c>
      <c r="M41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09" t="s">
        <v>9801</v>
      </c>
      <c r="O4109" s="4">
        <v>205367.19</v>
      </c>
      <c r="P4109" s="4">
        <f>IF(Table_GL_DATA_QUERY[[#This Row],[TRANSAMT]]&gt;0,Table_GL_DATA_QUERY[[#This Row],[TRANSAMT]],0)</f>
        <v>205367.19</v>
      </c>
      <c r="Q4109" s="4">
        <f>-IF(Table_GL_DATA_QUERY[[#This Row],[TRANSAMT]]&lt;0,Table_GL_DATA_QUERY[[#This Row],[TRANSAMT]],0)</f>
        <v>0</v>
      </c>
      <c r="R4109" t="s">
        <v>31</v>
      </c>
      <c r="S4109" t="s">
        <v>27</v>
      </c>
    </row>
    <row r="4110" spans="1:19" x14ac:dyDescent="0.25">
      <c r="A4110" s="6">
        <v>20210702</v>
      </c>
      <c r="B4110" t="s">
        <v>768</v>
      </c>
      <c r="C4110" t="s">
        <v>3682</v>
      </c>
      <c r="D4110" t="s">
        <v>9363</v>
      </c>
      <c r="E4110" t="s">
        <v>204</v>
      </c>
      <c r="F4110" t="s">
        <v>58</v>
      </c>
      <c r="G4110" t="s">
        <v>230</v>
      </c>
      <c r="H4110">
        <v>0</v>
      </c>
      <c r="I4110">
        <v>0</v>
      </c>
      <c r="J4110" t="s">
        <v>61</v>
      </c>
      <c r="K4110" t="s">
        <v>3034</v>
      </c>
      <c r="L4110" t="s">
        <v>9802</v>
      </c>
      <c r="M41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10" t="s">
        <v>3035</v>
      </c>
      <c r="O4110" s="4">
        <v>2959222.45</v>
      </c>
      <c r="P4110" s="4">
        <f>IF(Table_GL_DATA_QUERY[[#This Row],[TRANSAMT]]&gt;0,Table_GL_DATA_QUERY[[#This Row],[TRANSAMT]],0)</f>
        <v>2959222.45</v>
      </c>
      <c r="Q4110" s="4">
        <f>-IF(Table_GL_DATA_QUERY[[#This Row],[TRANSAMT]]&lt;0,Table_GL_DATA_QUERY[[#This Row],[TRANSAMT]],0)</f>
        <v>0</v>
      </c>
      <c r="R4110" t="s">
        <v>31</v>
      </c>
      <c r="S4110" t="s">
        <v>27</v>
      </c>
    </row>
    <row r="4111" spans="1:19" x14ac:dyDescent="0.25">
      <c r="A4111" s="6">
        <v>20210702</v>
      </c>
      <c r="B4111" t="s">
        <v>768</v>
      </c>
      <c r="C4111" t="s">
        <v>3682</v>
      </c>
      <c r="D4111" t="s">
        <v>9363</v>
      </c>
      <c r="E4111" t="s">
        <v>137</v>
      </c>
      <c r="F4111" t="s">
        <v>41</v>
      </c>
      <c r="G4111" t="s">
        <v>230</v>
      </c>
      <c r="H4111">
        <v>0</v>
      </c>
      <c r="I4111">
        <v>0</v>
      </c>
      <c r="J4111" t="s">
        <v>61</v>
      </c>
      <c r="K4111" t="s">
        <v>3678</v>
      </c>
      <c r="L4111" t="s">
        <v>9803</v>
      </c>
      <c r="M41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11" t="s">
        <v>3679</v>
      </c>
      <c r="O4111" s="4">
        <v>84154</v>
      </c>
      <c r="P4111" s="4">
        <f>IF(Table_GL_DATA_QUERY[[#This Row],[TRANSAMT]]&gt;0,Table_GL_DATA_QUERY[[#This Row],[TRANSAMT]],0)</f>
        <v>84154</v>
      </c>
      <c r="Q4111" s="4">
        <f>-IF(Table_GL_DATA_QUERY[[#This Row],[TRANSAMT]]&lt;0,Table_GL_DATA_QUERY[[#This Row],[TRANSAMT]],0)</f>
        <v>0</v>
      </c>
      <c r="R4111" t="s">
        <v>31</v>
      </c>
      <c r="S4111" t="s">
        <v>27</v>
      </c>
    </row>
    <row r="4112" spans="1:19" x14ac:dyDescent="0.25">
      <c r="A4112" s="6">
        <v>20210702</v>
      </c>
      <c r="B4112" t="s">
        <v>768</v>
      </c>
      <c r="C4112" t="s">
        <v>3682</v>
      </c>
      <c r="D4112" t="s">
        <v>9363</v>
      </c>
      <c r="E4112" t="s">
        <v>138</v>
      </c>
      <c r="F4112" t="s">
        <v>41</v>
      </c>
      <c r="G4112" t="s">
        <v>230</v>
      </c>
      <c r="H4112">
        <v>0</v>
      </c>
      <c r="I4112">
        <v>0</v>
      </c>
      <c r="J4112" t="s">
        <v>61</v>
      </c>
      <c r="K4112" t="s">
        <v>596</v>
      </c>
      <c r="L4112" t="s">
        <v>9804</v>
      </c>
      <c r="M41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12" t="s">
        <v>597</v>
      </c>
      <c r="O4112" s="4">
        <v>17793.740000000002</v>
      </c>
      <c r="P4112" s="4">
        <f>IF(Table_GL_DATA_QUERY[[#This Row],[TRANSAMT]]&gt;0,Table_GL_DATA_QUERY[[#This Row],[TRANSAMT]],0)</f>
        <v>17793.740000000002</v>
      </c>
      <c r="Q4112" s="4">
        <f>-IF(Table_GL_DATA_QUERY[[#This Row],[TRANSAMT]]&lt;0,Table_GL_DATA_QUERY[[#This Row],[TRANSAMT]],0)</f>
        <v>0</v>
      </c>
      <c r="R4112" t="s">
        <v>31</v>
      </c>
      <c r="S4112" t="s">
        <v>27</v>
      </c>
    </row>
    <row r="4113" spans="1:19" x14ac:dyDescent="0.25">
      <c r="A4113" s="6">
        <v>20210702</v>
      </c>
      <c r="B4113" t="s">
        <v>768</v>
      </c>
      <c r="C4113" t="s">
        <v>3682</v>
      </c>
      <c r="D4113" t="s">
        <v>9363</v>
      </c>
      <c r="E4113" t="s">
        <v>139</v>
      </c>
      <c r="F4113" t="s">
        <v>41</v>
      </c>
      <c r="G4113" t="s">
        <v>230</v>
      </c>
      <c r="H4113">
        <v>0</v>
      </c>
      <c r="I4113">
        <v>0</v>
      </c>
      <c r="J4113" t="s">
        <v>61</v>
      </c>
      <c r="K4113" t="s">
        <v>596</v>
      </c>
      <c r="L4113" t="s">
        <v>9805</v>
      </c>
      <c r="M41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13" t="s">
        <v>597</v>
      </c>
      <c r="O4113" s="4">
        <v>250143.02</v>
      </c>
      <c r="P4113" s="4">
        <f>IF(Table_GL_DATA_QUERY[[#This Row],[TRANSAMT]]&gt;0,Table_GL_DATA_QUERY[[#This Row],[TRANSAMT]],0)</f>
        <v>250143.02</v>
      </c>
      <c r="Q4113" s="4">
        <f>-IF(Table_GL_DATA_QUERY[[#This Row],[TRANSAMT]]&lt;0,Table_GL_DATA_QUERY[[#This Row],[TRANSAMT]],0)</f>
        <v>0</v>
      </c>
      <c r="R4113" t="s">
        <v>31</v>
      </c>
      <c r="S4113" t="s">
        <v>27</v>
      </c>
    </row>
    <row r="4114" spans="1:19" x14ac:dyDescent="0.25">
      <c r="A4114" s="6">
        <v>20210702</v>
      </c>
      <c r="B4114" t="s">
        <v>768</v>
      </c>
      <c r="C4114" t="s">
        <v>3682</v>
      </c>
      <c r="D4114" t="s">
        <v>9363</v>
      </c>
      <c r="E4114" t="s">
        <v>140</v>
      </c>
      <c r="F4114" t="s">
        <v>41</v>
      </c>
      <c r="G4114" t="s">
        <v>230</v>
      </c>
      <c r="H4114">
        <v>0</v>
      </c>
      <c r="I4114">
        <v>0</v>
      </c>
      <c r="J4114" t="s">
        <v>61</v>
      </c>
      <c r="K4114" t="s">
        <v>596</v>
      </c>
      <c r="L4114" t="s">
        <v>9806</v>
      </c>
      <c r="M41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14" t="s">
        <v>597</v>
      </c>
      <c r="O4114" s="4">
        <v>796095.3</v>
      </c>
      <c r="P4114" s="4">
        <f>IF(Table_GL_DATA_QUERY[[#This Row],[TRANSAMT]]&gt;0,Table_GL_DATA_QUERY[[#This Row],[TRANSAMT]],0)</f>
        <v>796095.3</v>
      </c>
      <c r="Q4114" s="4">
        <f>-IF(Table_GL_DATA_QUERY[[#This Row],[TRANSAMT]]&lt;0,Table_GL_DATA_QUERY[[#This Row],[TRANSAMT]],0)</f>
        <v>0</v>
      </c>
      <c r="R4114" t="s">
        <v>31</v>
      </c>
      <c r="S4114" t="s">
        <v>27</v>
      </c>
    </row>
    <row r="4115" spans="1:19" x14ac:dyDescent="0.25">
      <c r="A4115" s="6">
        <v>20210702</v>
      </c>
      <c r="B4115" t="s">
        <v>768</v>
      </c>
      <c r="C4115" t="s">
        <v>3682</v>
      </c>
      <c r="D4115" t="s">
        <v>9363</v>
      </c>
      <c r="E4115" t="s">
        <v>60</v>
      </c>
      <c r="F4115" t="s">
        <v>41</v>
      </c>
      <c r="G4115" t="s">
        <v>230</v>
      </c>
      <c r="H4115">
        <v>0</v>
      </c>
      <c r="I4115">
        <v>0</v>
      </c>
      <c r="J4115" t="s">
        <v>61</v>
      </c>
      <c r="K4115" t="s">
        <v>596</v>
      </c>
      <c r="L4115" t="s">
        <v>9807</v>
      </c>
      <c r="M41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15" t="s">
        <v>597</v>
      </c>
      <c r="O4115" s="4">
        <v>285473.69</v>
      </c>
      <c r="P4115" s="4">
        <f>IF(Table_GL_DATA_QUERY[[#This Row],[TRANSAMT]]&gt;0,Table_GL_DATA_QUERY[[#This Row],[TRANSAMT]],0)</f>
        <v>285473.69</v>
      </c>
      <c r="Q4115" s="4">
        <f>-IF(Table_GL_DATA_QUERY[[#This Row],[TRANSAMT]]&lt;0,Table_GL_DATA_QUERY[[#This Row],[TRANSAMT]],0)</f>
        <v>0</v>
      </c>
      <c r="R4115" t="s">
        <v>31</v>
      </c>
      <c r="S4115" t="s">
        <v>27</v>
      </c>
    </row>
    <row r="4116" spans="1:19" x14ac:dyDescent="0.25">
      <c r="A4116" s="6">
        <v>20210702</v>
      </c>
      <c r="B4116" t="s">
        <v>768</v>
      </c>
      <c r="C4116" t="s">
        <v>3682</v>
      </c>
      <c r="D4116" t="s">
        <v>9363</v>
      </c>
      <c r="E4116" t="s">
        <v>62</v>
      </c>
      <c r="F4116" t="s">
        <v>41</v>
      </c>
      <c r="G4116" t="s">
        <v>230</v>
      </c>
      <c r="H4116">
        <v>0</v>
      </c>
      <c r="I4116">
        <v>0</v>
      </c>
      <c r="J4116" t="s">
        <v>61</v>
      </c>
      <c r="K4116" t="s">
        <v>3472</v>
      </c>
      <c r="L4116" t="s">
        <v>9808</v>
      </c>
      <c r="M41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16" t="s">
        <v>1243</v>
      </c>
      <c r="O4116" s="4">
        <v>63776</v>
      </c>
      <c r="P4116" s="4">
        <f>IF(Table_GL_DATA_QUERY[[#This Row],[TRANSAMT]]&gt;0,Table_GL_DATA_QUERY[[#This Row],[TRANSAMT]],0)</f>
        <v>63776</v>
      </c>
      <c r="Q4116" s="4">
        <f>-IF(Table_GL_DATA_QUERY[[#This Row],[TRANSAMT]]&lt;0,Table_GL_DATA_QUERY[[#This Row],[TRANSAMT]],0)</f>
        <v>0</v>
      </c>
      <c r="R4116" t="s">
        <v>31</v>
      </c>
      <c r="S4116" t="s">
        <v>27</v>
      </c>
    </row>
    <row r="4117" spans="1:19" x14ac:dyDescent="0.25">
      <c r="A4117" s="6">
        <v>20210702</v>
      </c>
      <c r="B4117" t="s">
        <v>768</v>
      </c>
      <c r="C4117" t="s">
        <v>3682</v>
      </c>
      <c r="D4117" t="s">
        <v>9363</v>
      </c>
      <c r="E4117" t="s">
        <v>63</v>
      </c>
      <c r="F4117" t="s">
        <v>41</v>
      </c>
      <c r="G4117" t="s">
        <v>230</v>
      </c>
      <c r="H4117">
        <v>0</v>
      </c>
      <c r="I4117">
        <v>0</v>
      </c>
      <c r="J4117" t="s">
        <v>61</v>
      </c>
      <c r="K4117" t="s">
        <v>9809</v>
      </c>
      <c r="L4117" t="s">
        <v>9810</v>
      </c>
      <c r="M41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000011830874</v>
      </c>
      <c r="N4117" t="s">
        <v>9811</v>
      </c>
      <c r="O4117" s="4">
        <v>9180</v>
      </c>
      <c r="P4117" s="4">
        <f>IF(Table_GL_DATA_QUERY[[#This Row],[TRANSAMT]]&gt;0,Table_GL_DATA_QUERY[[#This Row],[TRANSAMT]],0)</f>
        <v>9180</v>
      </c>
      <c r="Q4117" s="4">
        <f>-IF(Table_GL_DATA_QUERY[[#This Row],[TRANSAMT]]&lt;0,Table_GL_DATA_QUERY[[#This Row],[TRANSAMT]],0)</f>
        <v>0</v>
      </c>
      <c r="R4117" t="s">
        <v>31</v>
      </c>
      <c r="S4117" t="s">
        <v>27</v>
      </c>
    </row>
    <row r="4118" spans="1:19" x14ac:dyDescent="0.25">
      <c r="A4118" s="6">
        <v>20210702</v>
      </c>
      <c r="B4118" t="s">
        <v>768</v>
      </c>
      <c r="C4118" t="s">
        <v>3682</v>
      </c>
      <c r="D4118" t="s">
        <v>9363</v>
      </c>
      <c r="E4118" t="s">
        <v>64</v>
      </c>
      <c r="F4118" t="s">
        <v>58</v>
      </c>
      <c r="G4118" t="s">
        <v>230</v>
      </c>
      <c r="H4118">
        <v>0</v>
      </c>
      <c r="I4118">
        <v>0</v>
      </c>
      <c r="J4118" t="s">
        <v>61</v>
      </c>
      <c r="K4118" t="s">
        <v>207</v>
      </c>
      <c r="L4118" t="s">
        <v>9812</v>
      </c>
      <c r="M41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000010701483</v>
      </c>
      <c r="N4118" t="s">
        <v>208</v>
      </c>
      <c r="O4118" s="4">
        <v>295457.08</v>
      </c>
      <c r="P4118" s="4">
        <f>IF(Table_GL_DATA_QUERY[[#This Row],[TRANSAMT]]&gt;0,Table_GL_DATA_QUERY[[#This Row],[TRANSAMT]],0)</f>
        <v>295457.08</v>
      </c>
      <c r="Q4118" s="4">
        <f>-IF(Table_GL_DATA_QUERY[[#This Row],[TRANSAMT]]&lt;0,Table_GL_DATA_QUERY[[#This Row],[TRANSAMT]],0)</f>
        <v>0</v>
      </c>
      <c r="R4118" t="s">
        <v>31</v>
      </c>
      <c r="S4118" t="s">
        <v>27</v>
      </c>
    </row>
    <row r="4119" spans="1:19" x14ac:dyDescent="0.25">
      <c r="A4119" s="6">
        <v>20210702</v>
      </c>
      <c r="B4119" t="s">
        <v>768</v>
      </c>
      <c r="C4119" t="s">
        <v>3682</v>
      </c>
      <c r="D4119" t="s">
        <v>9363</v>
      </c>
      <c r="E4119" t="s">
        <v>65</v>
      </c>
      <c r="F4119" t="s">
        <v>24</v>
      </c>
      <c r="G4119" t="s">
        <v>230</v>
      </c>
      <c r="H4119">
        <v>0</v>
      </c>
      <c r="I4119">
        <v>0</v>
      </c>
      <c r="J4119" t="s">
        <v>61</v>
      </c>
      <c r="K4119" t="s">
        <v>9813</v>
      </c>
      <c r="L4119" t="s">
        <v>9814</v>
      </c>
      <c r="M41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000010702494</v>
      </c>
      <c r="N4119" t="s">
        <v>1903</v>
      </c>
      <c r="O4119" s="4">
        <v>11750</v>
      </c>
      <c r="P4119" s="4">
        <f>IF(Table_GL_DATA_QUERY[[#This Row],[TRANSAMT]]&gt;0,Table_GL_DATA_QUERY[[#This Row],[TRANSAMT]],0)</f>
        <v>11750</v>
      </c>
      <c r="Q4119" s="4">
        <f>-IF(Table_GL_DATA_QUERY[[#This Row],[TRANSAMT]]&lt;0,Table_GL_DATA_QUERY[[#This Row],[TRANSAMT]],0)</f>
        <v>0</v>
      </c>
      <c r="R4119" t="s">
        <v>31</v>
      </c>
      <c r="S4119" t="s">
        <v>43</v>
      </c>
    </row>
    <row r="4120" spans="1:19" x14ac:dyDescent="0.25">
      <c r="A4120" s="6">
        <v>20210703</v>
      </c>
      <c r="B4120" t="s">
        <v>768</v>
      </c>
      <c r="C4120" t="s">
        <v>3682</v>
      </c>
      <c r="D4120" t="s">
        <v>6703</v>
      </c>
      <c r="E4120" t="s">
        <v>305</v>
      </c>
      <c r="F4120" t="s">
        <v>1311</v>
      </c>
      <c r="G4120" t="s">
        <v>355</v>
      </c>
      <c r="H4120">
        <v>0</v>
      </c>
      <c r="I4120">
        <v>0</v>
      </c>
      <c r="J4120" t="s">
        <v>468</v>
      </c>
      <c r="K4120" t="s">
        <v>11190</v>
      </c>
      <c r="L4120" t="s">
        <v>11191</v>
      </c>
      <c r="M41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20" t="s">
        <v>11192</v>
      </c>
      <c r="O4120" s="4">
        <v>-2165302</v>
      </c>
      <c r="P4120" s="4">
        <f>IF(Table_GL_DATA_QUERY[[#This Row],[TRANSAMT]]&gt;0,Table_GL_DATA_QUERY[[#This Row],[TRANSAMT]],0)</f>
        <v>0</v>
      </c>
      <c r="Q4120" s="4">
        <f>-IF(Table_GL_DATA_QUERY[[#This Row],[TRANSAMT]]&lt;0,Table_GL_DATA_QUERY[[#This Row],[TRANSAMT]],0)</f>
        <v>2165302</v>
      </c>
      <c r="R4120" t="s">
        <v>26</v>
      </c>
      <c r="S4120" t="s">
        <v>27</v>
      </c>
    </row>
    <row r="4121" spans="1:19" x14ac:dyDescent="0.25">
      <c r="A4121" s="6">
        <v>20210703</v>
      </c>
      <c r="B4121" t="s">
        <v>768</v>
      </c>
      <c r="C4121" t="s">
        <v>3682</v>
      </c>
      <c r="D4121" t="s">
        <v>6703</v>
      </c>
      <c r="E4121" t="s">
        <v>306</v>
      </c>
      <c r="F4121" t="s">
        <v>3597</v>
      </c>
      <c r="G4121" t="s">
        <v>355</v>
      </c>
      <c r="H4121">
        <v>0</v>
      </c>
      <c r="I4121">
        <v>0</v>
      </c>
      <c r="J4121" t="s">
        <v>468</v>
      </c>
      <c r="K4121" t="s">
        <v>11193</v>
      </c>
      <c r="L4121" t="s">
        <v>11194</v>
      </c>
      <c r="M41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21" t="s">
        <v>11195</v>
      </c>
      <c r="O4121" s="4">
        <v>-2317221</v>
      </c>
      <c r="P4121" s="4">
        <f>IF(Table_GL_DATA_QUERY[[#This Row],[TRANSAMT]]&gt;0,Table_GL_DATA_QUERY[[#This Row],[TRANSAMT]],0)</f>
        <v>0</v>
      </c>
      <c r="Q4121" s="4">
        <f>-IF(Table_GL_DATA_QUERY[[#This Row],[TRANSAMT]]&lt;0,Table_GL_DATA_QUERY[[#This Row],[TRANSAMT]],0)</f>
        <v>2317221</v>
      </c>
      <c r="R4121" t="s">
        <v>26</v>
      </c>
      <c r="S4121" t="s">
        <v>27</v>
      </c>
    </row>
    <row r="4122" spans="1:19" x14ac:dyDescent="0.25">
      <c r="A4122" s="6">
        <v>20210703</v>
      </c>
      <c r="B4122" t="s">
        <v>768</v>
      </c>
      <c r="C4122" t="s">
        <v>3682</v>
      </c>
      <c r="D4122" t="s">
        <v>6703</v>
      </c>
      <c r="E4122" t="s">
        <v>307</v>
      </c>
      <c r="F4122" t="s">
        <v>3587</v>
      </c>
      <c r="G4122" t="s">
        <v>355</v>
      </c>
      <c r="H4122">
        <v>0</v>
      </c>
      <c r="I4122">
        <v>0</v>
      </c>
      <c r="J4122" t="s">
        <v>468</v>
      </c>
      <c r="K4122" t="s">
        <v>11196</v>
      </c>
      <c r="L4122" t="s">
        <v>11197</v>
      </c>
      <c r="M41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22" t="s">
        <v>11198</v>
      </c>
      <c r="O4122" s="4">
        <v>-1455557</v>
      </c>
      <c r="P4122" s="4">
        <f>IF(Table_GL_DATA_QUERY[[#This Row],[TRANSAMT]]&gt;0,Table_GL_DATA_QUERY[[#This Row],[TRANSAMT]],0)</f>
        <v>0</v>
      </c>
      <c r="Q4122" s="4">
        <f>-IF(Table_GL_DATA_QUERY[[#This Row],[TRANSAMT]]&lt;0,Table_GL_DATA_QUERY[[#This Row],[TRANSAMT]],0)</f>
        <v>1455557</v>
      </c>
      <c r="R4122" t="s">
        <v>26</v>
      </c>
      <c r="S4122" t="s">
        <v>27</v>
      </c>
    </row>
    <row r="4123" spans="1:19" x14ac:dyDescent="0.25">
      <c r="A4123" s="6">
        <v>20210703</v>
      </c>
      <c r="B4123" t="s">
        <v>768</v>
      </c>
      <c r="C4123" t="s">
        <v>3682</v>
      </c>
      <c r="D4123" t="s">
        <v>6703</v>
      </c>
      <c r="E4123" t="s">
        <v>308</v>
      </c>
      <c r="F4123" t="s">
        <v>150</v>
      </c>
      <c r="G4123" t="s">
        <v>355</v>
      </c>
      <c r="H4123">
        <v>0</v>
      </c>
      <c r="I4123">
        <v>0</v>
      </c>
      <c r="J4123" t="s">
        <v>468</v>
      </c>
      <c r="K4123" t="s">
        <v>11199</v>
      </c>
      <c r="L4123" t="s">
        <v>11200</v>
      </c>
      <c r="M41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23" t="s">
        <v>11201</v>
      </c>
      <c r="O4123" s="4">
        <v>-30389</v>
      </c>
      <c r="P4123" s="4">
        <f>IF(Table_GL_DATA_QUERY[[#This Row],[TRANSAMT]]&gt;0,Table_GL_DATA_QUERY[[#This Row],[TRANSAMT]],0)</f>
        <v>0</v>
      </c>
      <c r="Q4123" s="4">
        <f>-IF(Table_GL_DATA_QUERY[[#This Row],[TRANSAMT]]&lt;0,Table_GL_DATA_QUERY[[#This Row],[TRANSAMT]],0)</f>
        <v>30389</v>
      </c>
      <c r="R4123" t="s">
        <v>26</v>
      </c>
      <c r="S4123" t="s">
        <v>27</v>
      </c>
    </row>
    <row r="4124" spans="1:19" x14ac:dyDescent="0.25">
      <c r="A4124" s="6">
        <v>20210703</v>
      </c>
      <c r="B4124" t="s">
        <v>768</v>
      </c>
      <c r="C4124" t="s">
        <v>3682</v>
      </c>
      <c r="D4124" t="s">
        <v>6703</v>
      </c>
      <c r="E4124" t="s">
        <v>329</v>
      </c>
      <c r="F4124" t="s">
        <v>202</v>
      </c>
      <c r="G4124" t="s">
        <v>355</v>
      </c>
      <c r="H4124">
        <v>0</v>
      </c>
      <c r="I4124">
        <v>0</v>
      </c>
      <c r="J4124" t="s">
        <v>468</v>
      </c>
      <c r="K4124" t="s">
        <v>11202</v>
      </c>
      <c r="L4124" t="s">
        <v>11203</v>
      </c>
      <c r="M41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24" t="s">
        <v>11204</v>
      </c>
      <c r="O4124" s="4">
        <v>-60244</v>
      </c>
      <c r="P4124" s="4">
        <f>IF(Table_GL_DATA_QUERY[[#This Row],[TRANSAMT]]&gt;0,Table_GL_DATA_QUERY[[#This Row],[TRANSAMT]],0)</f>
        <v>0</v>
      </c>
      <c r="Q4124" s="4">
        <f>-IF(Table_GL_DATA_QUERY[[#This Row],[TRANSAMT]]&lt;0,Table_GL_DATA_QUERY[[#This Row],[TRANSAMT]],0)</f>
        <v>60244</v>
      </c>
      <c r="R4124" t="s">
        <v>26</v>
      </c>
      <c r="S4124" t="s">
        <v>27</v>
      </c>
    </row>
    <row r="4125" spans="1:19" x14ac:dyDescent="0.25">
      <c r="A4125" s="6">
        <v>20210703</v>
      </c>
      <c r="B4125" t="s">
        <v>768</v>
      </c>
      <c r="C4125" t="s">
        <v>3682</v>
      </c>
      <c r="D4125" t="s">
        <v>6703</v>
      </c>
      <c r="E4125" t="s">
        <v>331</v>
      </c>
      <c r="F4125" t="s">
        <v>452</v>
      </c>
      <c r="G4125" t="s">
        <v>355</v>
      </c>
      <c r="H4125">
        <v>0</v>
      </c>
      <c r="I4125">
        <v>0</v>
      </c>
      <c r="J4125" t="s">
        <v>468</v>
      </c>
      <c r="K4125" t="s">
        <v>11205</v>
      </c>
      <c r="L4125" t="s">
        <v>11206</v>
      </c>
      <c r="M41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25" t="s">
        <v>11207</v>
      </c>
      <c r="O4125" s="4">
        <v>-321948</v>
      </c>
      <c r="P4125" s="4">
        <f>IF(Table_GL_DATA_QUERY[[#This Row],[TRANSAMT]]&gt;0,Table_GL_DATA_QUERY[[#This Row],[TRANSAMT]],0)</f>
        <v>0</v>
      </c>
      <c r="Q4125" s="4">
        <f>-IF(Table_GL_DATA_QUERY[[#This Row],[TRANSAMT]]&lt;0,Table_GL_DATA_QUERY[[#This Row],[TRANSAMT]],0)</f>
        <v>321948</v>
      </c>
      <c r="R4125" t="s">
        <v>26</v>
      </c>
      <c r="S4125" t="s">
        <v>27</v>
      </c>
    </row>
    <row r="4126" spans="1:19" x14ac:dyDescent="0.25">
      <c r="A4126" s="6">
        <v>20210703</v>
      </c>
      <c r="B4126" t="s">
        <v>768</v>
      </c>
      <c r="C4126" t="s">
        <v>3682</v>
      </c>
      <c r="D4126" t="s">
        <v>6703</v>
      </c>
      <c r="E4126" t="s">
        <v>332</v>
      </c>
      <c r="F4126" t="s">
        <v>129</v>
      </c>
      <c r="G4126" t="s">
        <v>355</v>
      </c>
      <c r="H4126">
        <v>0</v>
      </c>
      <c r="I4126">
        <v>0</v>
      </c>
      <c r="J4126" t="s">
        <v>468</v>
      </c>
      <c r="K4126" t="s">
        <v>11208</v>
      </c>
      <c r="L4126" t="s">
        <v>11209</v>
      </c>
      <c r="M41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26" t="s">
        <v>11210</v>
      </c>
      <c r="O4126" s="4">
        <v>-83592</v>
      </c>
      <c r="P4126" s="4">
        <f>IF(Table_GL_DATA_QUERY[[#This Row],[TRANSAMT]]&gt;0,Table_GL_DATA_QUERY[[#This Row],[TRANSAMT]],0)</f>
        <v>0</v>
      </c>
      <c r="Q4126" s="4">
        <f>-IF(Table_GL_DATA_QUERY[[#This Row],[TRANSAMT]]&lt;0,Table_GL_DATA_QUERY[[#This Row],[TRANSAMT]],0)</f>
        <v>83592</v>
      </c>
      <c r="R4126" t="s">
        <v>26</v>
      </c>
      <c r="S4126" t="s">
        <v>27</v>
      </c>
    </row>
    <row r="4127" spans="1:19" x14ac:dyDescent="0.25">
      <c r="A4127" s="6">
        <v>20210703</v>
      </c>
      <c r="B4127" t="s">
        <v>768</v>
      </c>
      <c r="C4127" t="s">
        <v>3682</v>
      </c>
      <c r="D4127" t="s">
        <v>6703</v>
      </c>
      <c r="E4127" t="s">
        <v>40</v>
      </c>
      <c r="F4127" t="s">
        <v>24</v>
      </c>
      <c r="G4127" t="s">
        <v>355</v>
      </c>
      <c r="H4127">
        <v>0</v>
      </c>
      <c r="I4127">
        <v>0</v>
      </c>
      <c r="J4127" t="s">
        <v>468</v>
      </c>
      <c r="K4127" t="s">
        <v>11211</v>
      </c>
      <c r="L4127" t="s">
        <v>11212</v>
      </c>
      <c r="M41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27" t="s">
        <v>11213</v>
      </c>
      <c r="O4127" s="4">
        <v>-11935</v>
      </c>
      <c r="P4127" s="4">
        <f>IF(Table_GL_DATA_QUERY[[#This Row],[TRANSAMT]]&gt;0,Table_GL_DATA_QUERY[[#This Row],[TRANSAMT]],0)</f>
        <v>0</v>
      </c>
      <c r="Q4127" s="4">
        <f>-IF(Table_GL_DATA_QUERY[[#This Row],[TRANSAMT]]&lt;0,Table_GL_DATA_QUERY[[#This Row],[TRANSAMT]],0)</f>
        <v>11935</v>
      </c>
      <c r="R4127" t="s">
        <v>26</v>
      </c>
      <c r="S4127" t="s">
        <v>27</v>
      </c>
    </row>
    <row r="4128" spans="1:19" x14ac:dyDescent="0.25">
      <c r="A4128" s="6">
        <v>20210703</v>
      </c>
      <c r="B4128" t="s">
        <v>768</v>
      </c>
      <c r="C4128" t="s">
        <v>3682</v>
      </c>
      <c r="D4128" t="s">
        <v>6703</v>
      </c>
      <c r="E4128" t="s">
        <v>933</v>
      </c>
      <c r="F4128" t="s">
        <v>150</v>
      </c>
      <c r="G4128" t="s">
        <v>355</v>
      </c>
      <c r="H4128">
        <v>0</v>
      </c>
      <c r="I4128">
        <v>0</v>
      </c>
      <c r="J4128" t="s">
        <v>468</v>
      </c>
      <c r="K4128" t="s">
        <v>11214</v>
      </c>
      <c r="L4128" t="s">
        <v>11215</v>
      </c>
      <c r="M41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28" t="s">
        <v>11216</v>
      </c>
      <c r="O4128" s="4">
        <v>-72045</v>
      </c>
      <c r="P4128" s="4">
        <f>IF(Table_GL_DATA_QUERY[[#This Row],[TRANSAMT]]&gt;0,Table_GL_DATA_QUERY[[#This Row],[TRANSAMT]],0)</f>
        <v>0</v>
      </c>
      <c r="Q4128" s="4">
        <f>-IF(Table_GL_DATA_QUERY[[#This Row],[TRANSAMT]]&lt;0,Table_GL_DATA_QUERY[[#This Row],[TRANSAMT]],0)</f>
        <v>72045</v>
      </c>
      <c r="R4128" t="s">
        <v>26</v>
      </c>
      <c r="S4128" t="s">
        <v>27</v>
      </c>
    </row>
    <row r="4129" spans="1:19" x14ac:dyDescent="0.25">
      <c r="A4129" s="6">
        <v>20210705</v>
      </c>
      <c r="B4129" t="s">
        <v>768</v>
      </c>
      <c r="C4129" t="s">
        <v>3682</v>
      </c>
      <c r="D4129" t="s">
        <v>6703</v>
      </c>
      <c r="E4129" t="s">
        <v>934</v>
      </c>
      <c r="F4129" t="s">
        <v>11217</v>
      </c>
      <c r="G4129" t="s">
        <v>355</v>
      </c>
      <c r="H4129">
        <v>0</v>
      </c>
      <c r="I4129">
        <v>0</v>
      </c>
      <c r="J4129" t="s">
        <v>441</v>
      </c>
      <c r="K4129" t="s">
        <v>11218</v>
      </c>
      <c r="L4129" t="s">
        <v>11219</v>
      </c>
      <c r="M41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29" t="s">
        <v>6419</v>
      </c>
      <c r="O4129" s="4">
        <v>-8085876</v>
      </c>
      <c r="P4129" s="4">
        <f>IF(Table_GL_DATA_QUERY[[#This Row],[TRANSAMT]]&gt;0,Table_GL_DATA_QUERY[[#This Row],[TRANSAMT]],0)</f>
        <v>0</v>
      </c>
      <c r="Q4129" s="4">
        <f>-IF(Table_GL_DATA_QUERY[[#This Row],[TRANSAMT]]&lt;0,Table_GL_DATA_QUERY[[#This Row],[TRANSAMT]],0)</f>
        <v>8085876</v>
      </c>
      <c r="R4129" t="s">
        <v>26</v>
      </c>
      <c r="S4129" t="s">
        <v>27</v>
      </c>
    </row>
    <row r="4130" spans="1:19" x14ac:dyDescent="0.25">
      <c r="A4130" s="6">
        <v>20210705</v>
      </c>
      <c r="B4130" t="s">
        <v>768</v>
      </c>
      <c r="C4130" t="s">
        <v>3682</v>
      </c>
      <c r="D4130" t="s">
        <v>6703</v>
      </c>
      <c r="E4130" t="s">
        <v>935</v>
      </c>
      <c r="F4130" t="s">
        <v>11220</v>
      </c>
      <c r="G4130" t="s">
        <v>355</v>
      </c>
      <c r="H4130">
        <v>0</v>
      </c>
      <c r="I4130">
        <v>0</v>
      </c>
      <c r="J4130" t="s">
        <v>441</v>
      </c>
      <c r="K4130" t="s">
        <v>11221</v>
      </c>
      <c r="L4130" t="s">
        <v>11222</v>
      </c>
      <c r="M41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30" t="s">
        <v>6423</v>
      </c>
      <c r="O4130" s="4">
        <v>-10690206</v>
      </c>
      <c r="P4130" s="4">
        <f>IF(Table_GL_DATA_QUERY[[#This Row],[TRANSAMT]]&gt;0,Table_GL_DATA_QUERY[[#This Row],[TRANSAMT]],0)</f>
        <v>0</v>
      </c>
      <c r="Q4130" s="4">
        <f>-IF(Table_GL_DATA_QUERY[[#This Row],[TRANSAMT]]&lt;0,Table_GL_DATA_QUERY[[#This Row],[TRANSAMT]],0)</f>
        <v>10690206</v>
      </c>
      <c r="R4130" t="s">
        <v>26</v>
      </c>
      <c r="S4130" t="s">
        <v>27</v>
      </c>
    </row>
    <row r="4131" spans="1:19" x14ac:dyDescent="0.25">
      <c r="A4131" s="6">
        <v>20210705</v>
      </c>
      <c r="B4131" t="s">
        <v>768</v>
      </c>
      <c r="C4131" t="s">
        <v>3682</v>
      </c>
      <c r="D4131" t="s">
        <v>6703</v>
      </c>
      <c r="E4131" t="s">
        <v>333</v>
      </c>
      <c r="F4131" t="s">
        <v>185</v>
      </c>
      <c r="G4131" t="s">
        <v>355</v>
      </c>
      <c r="H4131">
        <v>0</v>
      </c>
      <c r="I4131">
        <v>0</v>
      </c>
      <c r="J4131" t="s">
        <v>441</v>
      </c>
      <c r="K4131" t="s">
        <v>11223</v>
      </c>
      <c r="L4131" t="s">
        <v>11224</v>
      </c>
      <c r="M41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31" t="s">
        <v>6426</v>
      </c>
      <c r="O4131" s="4">
        <v>-224337</v>
      </c>
      <c r="P4131" s="4">
        <f>IF(Table_GL_DATA_QUERY[[#This Row],[TRANSAMT]]&gt;0,Table_GL_DATA_QUERY[[#This Row],[TRANSAMT]],0)</f>
        <v>0</v>
      </c>
      <c r="Q4131" s="4">
        <f>-IF(Table_GL_DATA_QUERY[[#This Row],[TRANSAMT]]&lt;0,Table_GL_DATA_QUERY[[#This Row],[TRANSAMT]],0)</f>
        <v>224337</v>
      </c>
      <c r="R4131" t="s">
        <v>26</v>
      </c>
      <c r="S4131" t="s">
        <v>27</v>
      </c>
    </row>
    <row r="4132" spans="1:19" x14ac:dyDescent="0.25">
      <c r="A4132" s="6">
        <v>20210705</v>
      </c>
      <c r="B4132" t="s">
        <v>768</v>
      </c>
      <c r="C4132" t="s">
        <v>3682</v>
      </c>
      <c r="D4132" t="s">
        <v>6703</v>
      </c>
      <c r="E4132" t="s">
        <v>334</v>
      </c>
      <c r="F4132" t="s">
        <v>52</v>
      </c>
      <c r="G4132" t="s">
        <v>355</v>
      </c>
      <c r="H4132">
        <v>0</v>
      </c>
      <c r="I4132">
        <v>0</v>
      </c>
      <c r="J4132" t="s">
        <v>441</v>
      </c>
      <c r="K4132" t="s">
        <v>11225</v>
      </c>
      <c r="L4132" t="s">
        <v>11226</v>
      </c>
      <c r="M41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32" t="s">
        <v>6429</v>
      </c>
      <c r="O4132" s="4">
        <v>-91299</v>
      </c>
      <c r="P4132" s="4">
        <f>IF(Table_GL_DATA_QUERY[[#This Row],[TRANSAMT]]&gt;0,Table_GL_DATA_QUERY[[#This Row],[TRANSAMT]],0)</f>
        <v>0</v>
      </c>
      <c r="Q4132" s="4">
        <f>-IF(Table_GL_DATA_QUERY[[#This Row],[TRANSAMT]]&lt;0,Table_GL_DATA_QUERY[[#This Row],[TRANSAMT]],0)</f>
        <v>91299</v>
      </c>
      <c r="R4132" t="s">
        <v>26</v>
      </c>
      <c r="S4132" t="s">
        <v>27</v>
      </c>
    </row>
    <row r="4133" spans="1:19" x14ac:dyDescent="0.25">
      <c r="A4133" s="6">
        <v>20210705</v>
      </c>
      <c r="B4133" t="s">
        <v>768</v>
      </c>
      <c r="C4133" t="s">
        <v>3682</v>
      </c>
      <c r="D4133" t="s">
        <v>6703</v>
      </c>
      <c r="E4133" t="s">
        <v>335</v>
      </c>
      <c r="F4133" t="s">
        <v>45</v>
      </c>
      <c r="G4133" t="s">
        <v>355</v>
      </c>
      <c r="H4133">
        <v>0</v>
      </c>
      <c r="I4133">
        <v>0</v>
      </c>
      <c r="J4133" t="s">
        <v>441</v>
      </c>
      <c r="K4133" t="s">
        <v>11227</v>
      </c>
      <c r="L4133" t="s">
        <v>11228</v>
      </c>
      <c r="M41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33" t="s">
        <v>6432</v>
      </c>
      <c r="O4133" s="4">
        <v>-165284</v>
      </c>
      <c r="P4133" s="4">
        <f>IF(Table_GL_DATA_QUERY[[#This Row],[TRANSAMT]]&gt;0,Table_GL_DATA_QUERY[[#This Row],[TRANSAMT]],0)</f>
        <v>0</v>
      </c>
      <c r="Q4133" s="4">
        <f>-IF(Table_GL_DATA_QUERY[[#This Row],[TRANSAMT]]&lt;0,Table_GL_DATA_QUERY[[#This Row],[TRANSAMT]],0)</f>
        <v>165284</v>
      </c>
      <c r="R4133" t="s">
        <v>26</v>
      </c>
      <c r="S4133" t="s">
        <v>27</v>
      </c>
    </row>
    <row r="4134" spans="1:19" x14ac:dyDescent="0.25">
      <c r="A4134" s="6">
        <v>20210705</v>
      </c>
      <c r="B4134" t="s">
        <v>768</v>
      </c>
      <c r="C4134" t="s">
        <v>3682</v>
      </c>
      <c r="D4134" t="s">
        <v>6703</v>
      </c>
      <c r="E4134" t="s">
        <v>937</v>
      </c>
      <c r="F4134" t="s">
        <v>180</v>
      </c>
      <c r="G4134" t="s">
        <v>355</v>
      </c>
      <c r="H4134">
        <v>0</v>
      </c>
      <c r="I4134">
        <v>0</v>
      </c>
      <c r="J4134" t="s">
        <v>441</v>
      </c>
      <c r="K4134" t="s">
        <v>11229</v>
      </c>
      <c r="L4134" t="s">
        <v>11230</v>
      </c>
      <c r="M41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34" t="s">
        <v>6435</v>
      </c>
      <c r="O4134" s="4">
        <v>-66064</v>
      </c>
      <c r="P4134" s="4">
        <f>IF(Table_GL_DATA_QUERY[[#This Row],[TRANSAMT]]&gt;0,Table_GL_DATA_QUERY[[#This Row],[TRANSAMT]],0)</f>
        <v>0</v>
      </c>
      <c r="Q4134" s="4">
        <f>-IF(Table_GL_DATA_QUERY[[#This Row],[TRANSAMT]]&lt;0,Table_GL_DATA_QUERY[[#This Row],[TRANSAMT]],0)</f>
        <v>66064</v>
      </c>
      <c r="R4134" t="s">
        <v>26</v>
      </c>
      <c r="S4134" t="s">
        <v>27</v>
      </c>
    </row>
    <row r="4135" spans="1:19" x14ac:dyDescent="0.25">
      <c r="A4135" s="6">
        <v>20210705</v>
      </c>
      <c r="B4135" t="s">
        <v>768</v>
      </c>
      <c r="C4135" t="s">
        <v>3682</v>
      </c>
      <c r="D4135" t="s">
        <v>6703</v>
      </c>
      <c r="E4135" t="s">
        <v>336</v>
      </c>
      <c r="F4135" t="s">
        <v>52</v>
      </c>
      <c r="G4135" t="s">
        <v>355</v>
      </c>
      <c r="H4135">
        <v>0</v>
      </c>
      <c r="I4135">
        <v>0</v>
      </c>
      <c r="J4135" t="s">
        <v>441</v>
      </c>
      <c r="K4135" t="s">
        <v>11231</v>
      </c>
      <c r="L4135" t="s">
        <v>11232</v>
      </c>
      <c r="M41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35" t="s">
        <v>6438</v>
      </c>
      <c r="O4135" s="4">
        <v>-20711</v>
      </c>
      <c r="P4135" s="4">
        <f>IF(Table_GL_DATA_QUERY[[#This Row],[TRANSAMT]]&gt;0,Table_GL_DATA_QUERY[[#This Row],[TRANSAMT]],0)</f>
        <v>0</v>
      </c>
      <c r="Q4135" s="4">
        <f>-IF(Table_GL_DATA_QUERY[[#This Row],[TRANSAMT]]&lt;0,Table_GL_DATA_QUERY[[#This Row],[TRANSAMT]],0)</f>
        <v>20711</v>
      </c>
      <c r="R4135" t="s">
        <v>26</v>
      </c>
      <c r="S4135" t="s">
        <v>27</v>
      </c>
    </row>
    <row r="4136" spans="1:19" x14ac:dyDescent="0.25">
      <c r="A4136" s="6">
        <v>20210705</v>
      </c>
      <c r="B4136" t="s">
        <v>768</v>
      </c>
      <c r="C4136" t="s">
        <v>3682</v>
      </c>
      <c r="D4136" t="s">
        <v>6703</v>
      </c>
      <c r="E4136" t="s">
        <v>940</v>
      </c>
      <c r="F4136" t="s">
        <v>52</v>
      </c>
      <c r="G4136" t="s">
        <v>355</v>
      </c>
      <c r="H4136">
        <v>0</v>
      </c>
      <c r="I4136">
        <v>0</v>
      </c>
      <c r="J4136" t="s">
        <v>441</v>
      </c>
      <c r="K4136" t="s">
        <v>11233</v>
      </c>
      <c r="L4136" t="s">
        <v>11234</v>
      </c>
      <c r="M41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36" t="s">
        <v>11235</v>
      </c>
      <c r="O4136" s="4">
        <v>-56946</v>
      </c>
      <c r="P4136" s="4">
        <f>IF(Table_GL_DATA_QUERY[[#This Row],[TRANSAMT]]&gt;0,Table_GL_DATA_QUERY[[#This Row],[TRANSAMT]],0)</f>
        <v>0</v>
      </c>
      <c r="Q4136" s="4">
        <f>-IF(Table_GL_DATA_QUERY[[#This Row],[TRANSAMT]]&lt;0,Table_GL_DATA_QUERY[[#This Row],[TRANSAMT]],0)</f>
        <v>56946</v>
      </c>
      <c r="R4136" t="s">
        <v>26</v>
      </c>
      <c r="S4136" t="s">
        <v>27</v>
      </c>
    </row>
    <row r="4137" spans="1:19" x14ac:dyDescent="0.25">
      <c r="A4137" s="6">
        <v>20210705</v>
      </c>
      <c r="B4137" t="s">
        <v>768</v>
      </c>
      <c r="C4137" t="s">
        <v>3682</v>
      </c>
      <c r="D4137" t="s">
        <v>6703</v>
      </c>
      <c r="E4137" t="s">
        <v>337</v>
      </c>
      <c r="F4137" t="s">
        <v>1474</v>
      </c>
      <c r="G4137" t="s">
        <v>355</v>
      </c>
      <c r="H4137">
        <v>0</v>
      </c>
      <c r="I4137">
        <v>0</v>
      </c>
      <c r="J4137" t="s">
        <v>441</v>
      </c>
      <c r="K4137" t="s">
        <v>11236</v>
      </c>
      <c r="L4137" t="s">
        <v>11237</v>
      </c>
      <c r="M41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37" t="s">
        <v>11238</v>
      </c>
      <c r="O4137" s="4">
        <v>-1733943</v>
      </c>
      <c r="P4137" s="4">
        <f>IF(Table_GL_DATA_QUERY[[#This Row],[TRANSAMT]]&gt;0,Table_GL_DATA_QUERY[[#This Row],[TRANSAMT]],0)</f>
        <v>0</v>
      </c>
      <c r="Q4137" s="4">
        <f>-IF(Table_GL_DATA_QUERY[[#This Row],[TRANSAMT]]&lt;0,Table_GL_DATA_QUERY[[#This Row],[TRANSAMT]],0)</f>
        <v>1733943</v>
      </c>
      <c r="R4137" t="s">
        <v>26</v>
      </c>
      <c r="S4137" t="s">
        <v>27</v>
      </c>
    </row>
    <row r="4138" spans="1:19" x14ac:dyDescent="0.25">
      <c r="A4138" s="6">
        <v>20210705</v>
      </c>
      <c r="B4138" t="s">
        <v>768</v>
      </c>
      <c r="C4138" t="s">
        <v>3682</v>
      </c>
      <c r="D4138" t="s">
        <v>6703</v>
      </c>
      <c r="E4138" t="s">
        <v>941</v>
      </c>
      <c r="F4138" t="s">
        <v>41</v>
      </c>
      <c r="G4138" t="s">
        <v>355</v>
      </c>
      <c r="H4138">
        <v>0</v>
      </c>
      <c r="I4138">
        <v>0</v>
      </c>
      <c r="J4138" t="s">
        <v>441</v>
      </c>
      <c r="K4138" t="s">
        <v>11239</v>
      </c>
      <c r="L4138" t="s">
        <v>11240</v>
      </c>
      <c r="M41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38" t="s">
        <v>11241</v>
      </c>
      <c r="O4138" s="4">
        <v>-64634</v>
      </c>
      <c r="P4138" s="4">
        <f>IF(Table_GL_DATA_QUERY[[#This Row],[TRANSAMT]]&gt;0,Table_GL_DATA_QUERY[[#This Row],[TRANSAMT]],0)</f>
        <v>0</v>
      </c>
      <c r="Q4138" s="4">
        <f>-IF(Table_GL_DATA_QUERY[[#This Row],[TRANSAMT]]&lt;0,Table_GL_DATA_QUERY[[#This Row],[TRANSAMT]],0)</f>
        <v>64634</v>
      </c>
      <c r="R4138" t="s">
        <v>26</v>
      </c>
      <c r="S4138" t="s">
        <v>27</v>
      </c>
    </row>
    <row r="4139" spans="1:19" x14ac:dyDescent="0.25">
      <c r="A4139" s="6">
        <v>20210705</v>
      </c>
      <c r="B4139" t="s">
        <v>768</v>
      </c>
      <c r="C4139" t="s">
        <v>3682</v>
      </c>
      <c r="D4139" t="s">
        <v>6703</v>
      </c>
      <c r="E4139" t="s">
        <v>942</v>
      </c>
      <c r="F4139" t="s">
        <v>11242</v>
      </c>
      <c r="G4139" t="s">
        <v>355</v>
      </c>
      <c r="H4139">
        <v>0</v>
      </c>
      <c r="I4139">
        <v>0</v>
      </c>
      <c r="J4139" t="s">
        <v>441</v>
      </c>
      <c r="K4139" t="s">
        <v>11243</v>
      </c>
      <c r="L4139" t="s">
        <v>11244</v>
      </c>
      <c r="M41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39" t="s">
        <v>11245</v>
      </c>
      <c r="O4139" s="4">
        <v>-32381556</v>
      </c>
      <c r="P4139" s="4">
        <f>IF(Table_GL_DATA_QUERY[[#This Row],[TRANSAMT]]&gt;0,Table_GL_DATA_QUERY[[#This Row],[TRANSAMT]],0)</f>
        <v>0</v>
      </c>
      <c r="Q4139" s="4">
        <f>-IF(Table_GL_DATA_QUERY[[#This Row],[TRANSAMT]]&lt;0,Table_GL_DATA_QUERY[[#This Row],[TRANSAMT]],0)</f>
        <v>32381556</v>
      </c>
      <c r="R4139" t="s">
        <v>26</v>
      </c>
      <c r="S4139" t="s">
        <v>27</v>
      </c>
    </row>
    <row r="4140" spans="1:19" x14ac:dyDescent="0.25">
      <c r="A4140" s="6">
        <v>20210705</v>
      </c>
      <c r="B4140" t="s">
        <v>768</v>
      </c>
      <c r="C4140" t="s">
        <v>3682</v>
      </c>
      <c r="D4140" t="s">
        <v>6703</v>
      </c>
      <c r="E4140" t="s">
        <v>338</v>
      </c>
      <c r="F4140" t="s">
        <v>231</v>
      </c>
      <c r="G4140" t="s">
        <v>355</v>
      </c>
      <c r="H4140">
        <v>0</v>
      </c>
      <c r="I4140">
        <v>0</v>
      </c>
      <c r="J4140" t="s">
        <v>441</v>
      </c>
      <c r="K4140" t="s">
        <v>11246</v>
      </c>
      <c r="L4140" t="s">
        <v>11247</v>
      </c>
      <c r="M41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40" t="s">
        <v>11248</v>
      </c>
      <c r="O4140" s="4">
        <v>-495671</v>
      </c>
      <c r="P4140" s="4">
        <f>IF(Table_GL_DATA_QUERY[[#This Row],[TRANSAMT]]&gt;0,Table_GL_DATA_QUERY[[#This Row],[TRANSAMT]],0)</f>
        <v>0</v>
      </c>
      <c r="Q4140" s="4">
        <f>-IF(Table_GL_DATA_QUERY[[#This Row],[TRANSAMT]]&lt;0,Table_GL_DATA_QUERY[[#This Row],[TRANSAMT]],0)</f>
        <v>495671</v>
      </c>
      <c r="R4140" t="s">
        <v>26</v>
      </c>
      <c r="S4140" t="s">
        <v>27</v>
      </c>
    </row>
    <row r="4141" spans="1:19" x14ac:dyDescent="0.25">
      <c r="A4141" s="6">
        <v>20210705</v>
      </c>
      <c r="B4141" t="s">
        <v>768</v>
      </c>
      <c r="C4141" t="s">
        <v>3682</v>
      </c>
      <c r="D4141" t="s">
        <v>6703</v>
      </c>
      <c r="E4141" t="s">
        <v>339</v>
      </c>
      <c r="F4141" t="s">
        <v>11249</v>
      </c>
      <c r="G4141" t="s">
        <v>355</v>
      </c>
      <c r="H4141">
        <v>0</v>
      </c>
      <c r="I4141">
        <v>0</v>
      </c>
      <c r="J4141" t="s">
        <v>441</v>
      </c>
      <c r="K4141" t="s">
        <v>11250</v>
      </c>
      <c r="L4141" t="s">
        <v>11251</v>
      </c>
      <c r="M41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41" t="s">
        <v>11252</v>
      </c>
      <c r="O4141" s="4">
        <v>-26866015</v>
      </c>
      <c r="P4141" s="4">
        <f>IF(Table_GL_DATA_QUERY[[#This Row],[TRANSAMT]]&gt;0,Table_GL_DATA_QUERY[[#This Row],[TRANSAMT]],0)</f>
        <v>0</v>
      </c>
      <c r="Q4141" s="4">
        <f>-IF(Table_GL_DATA_QUERY[[#This Row],[TRANSAMT]]&lt;0,Table_GL_DATA_QUERY[[#This Row],[TRANSAMT]],0)</f>
        <v>26866015</v>
      </c>
      <c r="R4141" t="s">
        <v>26</v>
      </c>
      <c r="S4141" t="s">
        <v>27</v>
      </c>
    </row>
    <row r="4142" spans="1:19" x14ac:dyDescent="0.25">
      <c r="A4142" s="6">
        <v>20210702</v>
      </c>
      <c r="B4142" t="s">
        <v>768</v>
      </c>
      <c r="C4142" t="s">
        <v>3682</v>
      </c>
      <c r="D4142" t="s">
        <v>9363</v>
      </c>
      <c r="E4142" t="s">
        <v>66</v>
      </c>
      <c r="F4142" t="s">
        <v>41</v>
      </c>
      <c r="G4142" t="s">
        <v>230</v>
      </c>
      <c r="H4142">
        <v>0</v>
      </c>
      <c r="I4142">
        <v>0</v>
      </c>
      <c r="J4142" t="s">
        <v>61</v>
      </c>
      <c r="K4142" t="s">
        <v>1904</v>
      </c>
      <c r="L4142" t="s">
        <v>9927</v>
      </c>
      <c r="M41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42" t="s">
        <v>3677</v>
      </c>
      <c r="O4142" s="4">
        <v>651519</v>
      </c>
      <c r="P4142" s="4">
        <f>IF(Table_GL_DATA_QUERY[[#This Row],[TRANSAMT]]&gt;0,Table_GL_DATA_QUERY[[#This Row],[TRANSAMT]],0)</f>
        <v>651519</v>
      </c>
      <c r="Q4142" s="4">
        <f>-IF(Table_GL_DATA_QUERY[[#This Row],[TRANSAMT]]&lt;0,Table_GL_DATA_QUERY[[#This Row],[TRANSAMT]],0)</f>
        <v>0</v>
      </c>
      <c r="R4142" t="s">
        <v>31</v>
      </c>
      <c r="S4142" t="s">
        <v>27</v>
      </c>
    </row>
    <row r="4143" spans="1:19" x14ac:dyDescent="0.25">
      <c r="A4143" s="6">
        <v>20210702</v>
      </c>
      <c r="B4143" t="s">
        <v>768</v>
      </c>
      <c r="C4143" t="s">
        <v>3682</v>
      </c>
      <c r="D4143" t="s">
        <v>9363</v>
      </c>
      <c r="E4143" t="s">
        <v>67</v>
      </c>
      <c r="F4143" t="s">
        <v>24</v>
      </c>
      <c r="G4143" t="s">
        <v>230</v>
      </c>
      <c r="H4143">
        <v>0</v>
      </c>
      <c r="I4143">
        <v>0</v>
      </c>
      <c r="J4143" t="s">
        <v>61</v>
      </c>
      <c r="K4143" t="s">
        <v>9928</v>
      </c>
      <c r="L4143" t="s">
        <v>9929</v>
      </c>
      <c r="M41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43" t="s">
        <v>9930</v>
      </c>
      <c r="O4143" s="4">
        <v>135122.82</v>
      </c>
      <c r="P4143" s="4">
        <f>IF(Table_GL_DATA_QUERY[[#This Row],[TRANSAMT]]&gt;0,Table_GL_DATA_QUERY[[#This Row],[TRANSAMT]],0)</f>
        <v>135122.82</v>
      </c>
      <c r="Q4143" s="4">
        <f>-IF(Table_GL_DATA_QUERY[[#This Row],[TRANSAMT]]&lt;0,Table_GL_DATA_QUERY[[#This Row],[TRANSAMT]],0)</f>
        <v>0</v>
      </c>
      <c r="R4143" t="s">
        <v>31</v>
      </c>
      <c r="S4143" t="s">
        <v>43</v>
      </c>
    </row>
    <row r="4144" spans="1:19" x14ac:dyDescent="0.25">
      <c r="A4144" s="6">
        <v>20210702</v>
      </c>
      <c r="B4144" t="s">
        <v>768</v>
      </c>
      <c r="C4144" t="s">
        <v>3682</v>
      </c>
      <c r="D4144" t="s">
        <v>9363</v>
      </c>
      <c r="E4144" t="s">
        <v>68</v>
      </c>
      <c r="F4144" t="s">
        <v>41</v>
      </c>
      <c r="G4144" t="s">
        <v>230</v>
      </c>
      <c r="H4144">
        <v>0</v>
      </c>
      <c r="I4144">
        <v>0</v>
      </c>
      <c r="J4144" t="s">
        <v>61</v>
      </c>
      <c r="K4144" t="s">
        <v>1905</v>
      </c>
      <c r="L4144" t="s">
        <v>9931</v>
      </c>
      <c r="M41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000011831052</v>
      </c>
      <c r="N4144" t="s">
        <v>3565</v>
      </c>
      <c r="O4144" s="4">
        <v>122480</v>
      </c>
      <c r="P4144" s="4">
        <f>IF(Table_GL_DATA_QUERY[[#This Row],[TRANSAMT]]&gt;0,Table_GL_DATA_QUERY[[#This Row],[TRANSAMT]],0)</f>
        <v>122480</v>
      </c>
      <c r="Q4144" s="4">
        <f>-IF(Table_GL_DATA_QUERY[[#This Row],[TRANSAMT]]&lt;0,Table_GL_DATA_QUERY[[#This Row],[TRANSAMT]],0)</f>
        <v>0</v>
      </c>
      <c r="R4144" t="s">
        <v>31</v>
      </c>
      <c r="S4144" t="s">
        <v>27</v>
      </c>
    </row>
    <row r="4145" spans="1:19" x14ac:dyDescent="0.25">
      <c r="A4145" s="6">
        <v>20210702</v>
      </c>
      <c r="B4145" t="s">
        <v>768</v>
      </c>
      <c r="C4145" t="s">
        <v>3682</v>
      </c>
      <c r="D4145" t="s">
        <v>9363</v>
      </c>
      <c r="E4145" t="s">
        <v>69</v>
      </c>
      <c r="F4145" t="s">
        <v>150</v>
      </c>
      <c r="G4145" t="s">
        <v>230</v>
      </c>
      <c r="H4145">
        <v>0</v>
      </c>
      <c r="I4145">
        <v>0</v>
      </c>
      <c r="J4145" t="s">
        <v>61</v>
      </c>
      <c r="K4145" t="s">
        <v>688</v>
      </c>
      <c r="L4145" t="s">
        <v>9932</v>
      </c>
      <c r="M41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000010701436</v>
      </c>
      <c r="N4145" t="s">
        <v>689</v>
      </c>
      <c r="O4145" s="4">
        <v>158449.01999999999</v>
      </c>
      <c r="P4145" s="4">
        <f>IF(Table_GL_DATA_QUERY[[#This Row],[TRANSAMT]]&gt;0,Table_GL_DATA_QUERY[[#This Row],[TRANSAMT]],0)</f>
        <v>158449.01999999999</v>
      </c>
      <c r="Q4145" s="4">
        <f>-IF(Table_GL_DATA_QUERY[[#This Row],[TRANSAMT]]&lt;0,Table_GL_DATA_QUERY[[#This Row],[TRANSAMT]],0)</f>
        <v>0</v>
      </c>
      <c r="R4145" t="s">
        <v>31</v>
      </c>
      <c r="S4145" t="s">
        <v>27</v>
      </c>
    </row>
    <row r="4146" spans="1:19" x14ac:dyDescent="0.25">
      <c r="A4146" s="6">
        <v>20210712</v>
      </c>
      <c r="B4146" t="s">
        <v>768</v>
      </c>
      <c r="C4146" t="s">
        <v>3682</v>
      </c>
      <c r="D4146" t="s">
        <v>9363</v>
      </c>
      <c r="E4146" t="s">
        <v>70</v>
      </c>
      <c r="F4146" t="s">
        <v>150</v>
      </c>
      <c r="G4146" t="s">
        <v>230</v>
      </c>
      <c r="H4146">
        <v>0</v>
      </c>
      <c r="I4146">
        <v>0</v>
      </c>
      <c r="J4146" t="s">
        <v>61</v>
      </c>
      <c r="K4146" t="s">
        <v>151</v>
      </c>
      <c r="L4146" t="s">
        <v>9933</v>
      </c>
      <c r="M41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46" t="s">
        <v>152</v>
      </c>
      <c r="O4146" s="4">
        <v>103458</v>
      </c>
      <c r="P4146" s="4">
        <f>IF(Table_GL_DATA_QUERY[[#This Row],[TRANSAMT]]&gt;0,Table_GL_DATA_QUERY[[#This Row],[TRANSAMT]],0)</f>
        <v>103458</v>
      </c>
      <c r="Q4146" s="4">
        <f>-IF(Table_GL_DATA_QUERY[[#This Row],[TRANSAMT]]&lt;0,Table_GL_DATA_QUERY[[#This Row],[TRANSAMT]],0)</f>
        <v>0</v>
      </c>
      <c r="R4146" t="s">
        <v>31</v>
      </c>
      <c r="S4146" t="s">
        <v>27</v>
      </c>
    </row>
    <row r="4147" spans="1:19" x14ac:dyDescent="0.25">
      <c r="A4147" s="6">
        <v>20210702</v>
      </c>
      <c r="B4147" t="s">
        <v>768</v>
      </c>
      <c r="C4147" t="s">
        <v>3682</v>
      </c>
      <c r="D4147" t="s">
        <v>9363</v>
      </c>
      <c r="E4147" t="s">
        <v>30</v>
      </c>
      <c r="F4147" t="s">
        <v>144</v>
      </c>
      <c r="G4147" t="s">
        <v>230</v>
      </c>
      <c r="H4147">
        <v>0</v>
      </c>
      <c r="I4147">
        <v>0</v>
      </c>
      <c r="J4147" t="s">
        <v>61</v>
      </c>
      <c r="K4147" t="s">
        <v>1906</v>
      </c>
      <c r="L4147" t="s">
        <v>9934</v>
      </c>
      <c r="M41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000CMS199728</v>
      </c>
      <c r="N4147" t="s">
        <v>1907</v>
      </c>
      <c r="O4147" s="4">
        <v>1000000</v>
      </c>
      <c r="P4147" s="4">
        <f>IF(Table_GL_DATA_QUERY[[#This Row],[TRANSAMT]]&gt;0,Table_GL_DATA_QUERY[[#This Row],[TRANSAMT]],0)</f>
        <v>1000000</v>
      </c>
      <c r="Q4147" s="4">
        <f>-IF(Table_GL_DATA_QUERY[[#This Row],[TRANSAMT]]&lt;0,Table_GL_DATA_QUERY[[#This Row],[TRANSAMT]],0)</f>
        <v>0</v>
      </c>
      <c r="R4147" t="s">
        <v>31</v>
      </c>
      <c r="S4147" t="s">
        <v>27</v>
      </c>
    </row>
    <row r="4148" spans="1:19" x14ac:dyDescent="0.25">
      <c r="A4148" s="6">
        <v>20210702</v>
      </c>
      <c r="B4148" t="s">
        <v>768</v>
      </c>
      <c r="C4148" t="s">
        <v>3682</v>
      </c>
      <c r="D4148" t="s">
        <v>9363</v>
      </c>
      <c r="E4148" t="s">
        <v>71</v>
      </c>
      <c r="F4148" t="s">
        <v>58</v>
      </c>
      <c r="G4148" t="s">
        <v>230</v>
      </c>
      <c r="H4148">
        <v>0</v>
      </c>
      <c r="I4148">
        <v>0</v>
      </c>
      <c r="J4148" t="s">
        <v>61</v>
      </c>
      <c r="K4148" t="s">
        <v>1906</v>
      </c>
      <c r="L4148" t="s">
        <v>9935</v>
      </c>
      <c r="M41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000CMS199729</v>
      </c>
      <c r="N4148" t="s">
        <v>1907</v>
      </c>
      <c r="O4148" s="4">
        <v>843807</v>
      </c>
      <c r="P4148" s="4">
        <f>IF(Table_GL_DATA_QUERY[[#This Row],[TRANSAMT]]&gt;0,Table_GL_DATA_QUERY[[#This Row],[TRANSAMT]],0)</f>
        <v>843807</v>
      </c>
      <c r="Q4148" s="4">
        <f>-IF(Table_GL_DATA_QUERY[[#This Row],[TRANSAMT]]&lt;0,Table_GL_DATA_QUERY[[#This Row],[TRANSAMT]],0)</f>
        <v>0</v>
      </c>
      <c r="R4148" t="s">
        <v>31</v>
      </c>
      <c r="S4148" t="s">
        <v>27</v>
      </c>
    </row>
    <row r="4149" spans="1:19" x14ac:dyDescent="0.25">
      <c r="A4149" s="6">
        <v>20210702</v>
      </c>
      <c r="B4149" t="s">
        <v>768</v>
      </c>
      <c r="C4149" t="s">
        <v>3682</v>
      </c>
      <c r="D4149" t="s">
        <v>9363</v>
      </c>
      <c r="E4149" t="s">
        <v>57</v>
      </c>
      <c r="F4149" t="s">
        <v>24</v>
      </c>
      <c r="G4149" t="s">
        <v>230</v>
      </c>
      <c r="H4149">
        <v>0</v>
      </c>
      <c r="I4149">
        <v>0</v>
      </c>
      <c r="J4149" t="s">
        <v>61</v>
      </c>
      <c r="K4149" t="s">
        <v>116</v>
      </c>
      <c r="L4149" t="s">
        <v>9936</v>
      </c>
      <c r="M41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49" t="s">
        <v>117</v>
      </c>
      <c r="O4149" s="4">
        <v>940668.52</v>
      </c>
      <c r="P4149" s="4">
        <f>IF(Table_GL_DATA_QUERY[[#This Row],[TRANSAMT]]&gt;0,Table_GL_DATA_QUERY[[#This Row],[TRANSAMT]],0)</f>
        <v>940668.52</v>
      </c>
      <c r="Q4149" s="4">
        <f>-IF(Table_GL_DATA_QUERY[[#This Row],[TRANSAMT]]&lt;0,Table_GL_DATA_QUERY[[#This Row],[TRANSAMT]],0)</f>
        <v>0</v>
      </c>
      <c r="R4149" t="s">
        <v>31</v>
      </c>
      <c r="S4149" t="s">
        <v>43</v>
      </c>
    </row>
    <row r="4150" spans="1:19" x14ac:dyDescent="0.25">
      <c r="A4150" s="6">
        <v>20210702</v>
      </c>
      <c r="B4150" t="s">
        <v>768</v>
      </c>
      <c r="C4150" t="s">
        <v>3682</v>
      </c>
      <c r="D4150" t="s">
        <v>9363</v>
      </c>
      <c r="E4150" t="s">
        <v>72</v>
      </c>
      <c r="F4150" t="s">
        <v>41</v>
      </c>
      <c r="G4150" t="s">
        <v>230</v>
      </c>
      <c r="H4150">
        <v>0</v>
      </c>
      <c r="I4150">
        <v>0</v>
      </c>
      <c r="J4150" t="s">
        <v>61</v>
      </c>
      <c r="K4150" t="s">
        <v>9937</v>
      </c>
      <c r="L4150" t="s">
        <v>9938</v>
      </c>
      <c r="M41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000065381770</v>
      </c>
      <c r="N4150" t="s">
        <v>3215</v>
      </c>
      <c r="O4150" s="4">
        <v>8120</v>
      </c>
      <c r="P4150" s="4">
        <f>IF(Table_GL_DATA_QUERY[[#This Row],[TRANSAMT]]&gt;0,Table_GL_DATA_QUERY[[#This Row],[TRANSAMT]],0)</f>
        <v>8120</v>
      </c>
      <c r="Q4150" s="4">
        <f>-IF(Table_GL_DATA_QUERY[[#This Row],[TRANSAMT]]&lt;0,Table_GL_DATA_QUERY[[#This Row],[TRANSAMT]],0)</f>
        <v>0</v>
      </c>
      <c r="R4150" t="s">
        <v>31</v>
      </c>
      <c r="S4150" t="s">
        <v>27</v>
      </c>
    </row>
    <row r="4151" spans="1:19" x14ac:dyDescent="0.25">
      <c r="A4151" s="6">
        <v>20210712</v>
      </c>
      <c r="B4151" t="s">
        <v>768</v>
      </c>
      <c r="C4151" t="s">
        <v>3682</v>
      </c>
      <c r="D4151" t="s">
        <v>9363</v>
      </c>
      <c r="E4151" t="s">
        <v>73</v>
      </c>
      <c r="F4151" t="s">
        <v>58</v>
      </c>
      <c r="G4151" t="s">
        <v>230</v>
      </c>
      <c r="H4151">
        <v>0</v>
      </c>
      <c r="I4151">
        <v>0</v>
      </c>
      <c r="J4151" t="s">
        <v>61</v>
      </c>
      <c r="K4151" t="s">
        <v>1485</v>
      </c>
      <c r="L4151" t="s">
        <v>9939</v>
      </c>
      <c r="M41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51" t="s">
        <v>1486</v>
      </c>
      <c r="O4151" s="4">
        <v>149115</v>
      </c>
      <c r="P4151" s="4">
        <f>IF(Table_GL_DATA_QUERY[[#This Row],[TRANSAMT]]&gt;0,Table_GL_DATA_QUERY[[#This Row],[TRANSAMT]],0)</f>
        <v>149115</v>
      </c>
      <c r="Q4151" s="4">
        <f>-IF(Table_GL_DATA_QUERY[[#This Row],[TRANSAMT]]&lt;0,Table_GL_DATA_QUERY[[#This Row],[TRANSAMT]],0)</f>
        <v>0</v>
      </c>
      <c r="R4151" t="s">
        <v>31</v>
      </c>
      <c r="S4151" t="s">
        <v>27</v>
      </c>
    </row>
    <row r="4152" spans="1:19" x14ac:dyDescent="0.25">
      <c r="A4152" s="6">
        <v>20210702</v>
      </c>
      <c r="B4152" t="s">
        <v>768</v>
      </c>
      <c r="C4152" t="s">
        <v>3682</v>
      </c>
      <c r="D4152" t="s">
        <v>9363</v>
      </c>
      <c r="E4152" t="s">
        <v>74</v>
      </c>
      <c r="F4152" t="s">
        <v>41</v>
      </c>
      <c r="G4152" t="s">
        <v>230</v>
      </c>
      <c r="H4152">
        <v>0</v>
      </c>
      <c r="I4152">
        <v>0</v>
      </c>
      <c r="J4152" t="s">
        <v>61</v>
      </c>
      <c r="K4152" t="s">
        <v>1268</v>
      </c>
      <c r="L4152" t="s">
        <v>9940</v>
      </c>
      <c r="M41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000010701478</v>
      </c>
      <c r="N4152" t="s">
        <v>1269</v>
      </c>
      <c r="O4152" s="4">
        <v>1231954.8600000001</v>
      </c>
      <c r="P4152" s="4">
        <f>IF(Table_GL_DATA_QUERY[[#This Row],[TRANSAMT]]&gt;0,Table_GL_DATA_QUERY[[#This Row],[TRANSAMT]],0)</f>
        <v>1231954.8600000001</v>
      </c>
      <c r="Q4152" s="4">
        <f>-IF(Table_GL_DATA_QUERY[[#This Row],[TRANSAMT]]&lt;0,Table_GL_DATA_QUERY[[#This Row],[TRANSAMT]],0)</f>
        <v>0</v>
      </c>
      <c r="R4152" t="s">
        <v>31</v>
      </c>
      <c r="S4152" t="s">
        <v>27</v>
      </c>
    </row>
    <row r="4153" spans="1:19" x14ac:dyDescent="0.25">
      <c r="A4153" s="6">
        <v>20210702</v>
      </c>
      <c r="B4153" t="s">
        <v>768</v>
      </c>
      <c r="C4153" t="s">
        <v>3682</v>
      </c>
      <c r="D4153" t="s">
        <v>9363</v>
      </c>
      <c r="E4153" t="s">
        <v>75</v>
      </c>
      <c r="F4153" t="s">
        <v>41</v>
      </c>
      <c r="G4153" t="s">
        <v>230</v>
      </c>
      <c r="H4153">
        <v>0</v>
      </c>
      <c r="I4153">
        <v>0</v>
      </c>
      <c r="J4153" t="s">
        <v>61</v>
      </c>
      <c r="K4153" t="s">
        <v>6071</v>
      </c>
      <c r="L4153" t="s">
        <v>9941</v>
      </c>
      <c r="M41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153" t="s">
        <v>6073</v>
      </c>
      <c r="O4153" s="4">
        <v>611706</v>
      </c>
      <c r="P4153" s="4">
        <f>IF(Table_GL_DATA_QUERY[[#This Row],[TRANSAMT]]&gt;0,Table_GL_DATA_QUERY[[#This Row],[TRANSAMT]],0)</f>
        <v>611706</v>
      </c>
      <c r="Q4153" s="4">
        <f>-IF(Table_GL_DATA_QUERY[[#This Row],[TRANSAMT]]&lt;0,Table_GL_DATA_QUERY[[#This Row],[TRANSAMT]],0)</f>
        <v>0</v>
      </c>
      <c r="R4153" t="s">
        <v>31</v>
      </c>
      <c r="S4153" t="s">
        <v>27</v>
      </c>
    </row>
    <row r="4154" spans="1:19" x14ac:dyDescent="0.25">
      <c r="A4154" s="6">
        <v>20210702</v>
      </c>
      <c r="B4154" t="s">
        <v>768</v>
      </c>
      <c r="C4154" t="s">
        <v>3682</v>
      </c>
      <c r="D4154" t="s">
        <v>9363</v>
      </c>
      <c r="E4154" t="s">
        <v>76</v>
      </c>
      <c r="F4154" t="s">
        <v>370</v>
      </c>
      <c r="G4154" t="s">
        <v>230</v>
      </c>
      <c r="H4154">
        <v>0</v>
      </c>
      <c r="I4154">
        <v>0</v>
      </c>
      <c r="J4154" t="s">
        <v>61</v>
      </c>
      <c r="K4154" t="s">
        <v>516</v>
      </c>
      <c r="L4154" t="s">
        <v>9942</v>
      </c>
      <c r="M41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54" t="s">
        <v>517</v>
      </c>
      <c r="O4154" s="4">
        <v>8712092</v>
      </c>
      <c r="P4154" s="4">
        <f>IF(Table_GL_DATA_QUERY[[#This Row],[TRANSAMT]]&gt;0,Table_GL_DATA_QUERY[[#This Row],[TRANSAMT]],0)</f>
        <v>8712092</v>
      </c>
      <c r="Q4154" s="4">
        <f>-IF(Table_GL_DATA_QUERY[[#This Row],[TRANSAMT]]&lt;0,Table_GL_DATA_QUERY[[#This Row],[TRANSAMT]],0)</f>
        <v>0</v>
      </c>
      <c r="R4154" t="s">
        <v>31</v>
      </c>
      <c r="S4154" t="s">
        <v>27</v>
      </c>
    </row>
    <row r="4155" spans="1:19" x14ac:dyDescent="0.25">
      <c r="A4155" s="6">
        <v>20210702</v>
      </c>
      <c r="B4155" t="s">
        <v>768</v>
      </c>
      <c r="C4155" t="s">
        <v>3682</v>
      </c>
      <c r="D4155" t="s">
        <v>9363</v>
      </c>
      <c r="E4155" t="s">
        <v>77</v>
      </c>
      <c r="F4155" t="s">
        <v>41</v>
      </c>
      <c r="G4155" t="s">
        <v>230</v>
      </c>
      <c r="H4155">
        <v>0</v>
      </c>
      <c r="I4155">
        <v>0</v>
      </c>
      <c r="J4155" t="s">
        <v>61</v>
      </c>
      <c r="K4155" t="s">
        <v>972</v>
      </c>
      <c r="L4155" t="s">
        <v>9943</v>
      </c>
      <c r="M41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55" t="s">
        <v>1335</v>
      </c>
      <c r="O4155" s="4">
        <v>86454</v>
      </c>
      <c r="P4155" s="4">
        <f>IF(Table_GL_DATA_QUERY[[#This Row],[TRANSAMT]]&gt;0,Table_GL_DATA_QUERY[[#This Row],[TRANSAMT]],0)</f>
        <v>86454</v>
      </c>
      <c r="Q4155" s="4">
        <f>-IF(Table_GL_DATA_QUERY[[#This Row],[TRANSAMT]]&lt;0,Table_GL_DATA_QUERY[[#This Row],[TRANSAMT]],0)</f>
        <v>0</v>
      </c>
      <c r="R4155" t="s">
        <v>31</v>
      </c>
      <c r="S4155" t="s">
        <v>27</v>
      </c>
    </row>
    <row r="4156" spans="1:19" x14ac:dyDescent="0.25">
      <c r="A4156" s="6">
        <v>20210702</v>
      </c>
      <c r="B4156" t="s">
        <v>768</v>
      </c>
      <c r="C4156" t="s">
        <v>3682</v>
      </c>
      <c r="D4156" t="s">
        <v>9363</v>
      </c>
      <c r="E4156" t="s">
        <v>78</v>
      </c>
      <c r="F4156" t="s">
        <v>58</v>
      </c>
      <c r="G4156" t="s">
        <v>230</v>
      </c>
      <c r="H4156">
        <v>0</v>
      </c>
      <c r="I4156">
        <v>0</v>
      </c>
      <c r="J4156" t="s">
        <v>61</v>
      </c>
      <c r="K4156" t="s">
        <v>1296</v>
      </c>
      <c r="L4156" t="s">
        <v>9944</v>
      </c>
      <c r="M41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56" t="s">
        <v>1297</v>
      </c>
      <c r="O4156" s="4">
        <v>1209221.52</v>
      </c>
      <c r="P4156" s="4">
        <f>IF(Table_GL_DATA_QUERY[[#This Row],[TRANSAMT]]&gt;0,Table_GL_DATA_QUERY[[#This Row],[TRANSAMT]],0)</f>
        <v>1209221.52</v>
      </c>
      <c r="Q4156" s="4">
        <f>-IF(Table_GL_DATA_QUERY[[#This Row],[TRANSAMT]]&lt;0,Table_GL_DATA_QUERY[[#This Row],[TRANSAMT]],0)</f>
        <v>0</v>
      </c>
      <c r="R4156" t="s">
        <v>31</v>
      </c>
      <c r="S4156" t="s">
        <v>27</v>
      </c>
    </row>
    <row r="4157" spans="1:19" x14ac:dyDescent="0.25">
      <c r="A4157" s="6">
        <v>20210702</v>
      </c>
      <c r="B4157" t="s">
        <v>768</v>
      </c>
      <c r="C4157" t="s">
        <v>3682</v>
      </c>
      <c r="D4157" t="s">
        <v>9363</v>
      </c>
      <c r="E4157" t="s">
        <v>79</v>
      </c>
      <c r="F4157" t="s">
        <v>41</v>
      </c>
      <c r="G4157" t="s">
        <v>230</v>
      </c>
      <c r="H4157">
        <v>0</v>
      </c>
      <c r="I4157">
        <v>0</v>
      </c>
      <c r="J4157" t="s">
        <v>61</v>
      </c>
      <c r="K4157" t="s">
        <v>1908</v>
      </c>
      <c r="L4157" t="s">
        <v>9945</v>
      </c>
      <c r="M41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57" t="s">
        <v>1909</v>
      </c>
      <c r="O4157" s="4">
        <v>309210.71000000002</v>
      </c>
      <c r="P4157" s="4">
        <f>IF(Table_GL_DATA_QUERY[[#This Row],[TRANSAMT]]&gt;0,Table_GL_DATA_QUERY[[#This Row],[TRANSAMT]],0)</f>
        <v>309210.71000000002</v>
      </c>
      <c r="Q4157" s="4">
        <f>-IF(Table_GL_DATA_QUERY[[#This Row],[TRANSAMT]]&lt;0,Table_GL_DATA_QUERY[[#This Row],[TRANSAMT]],0)</f>
        <v>0</v>
      </c>
      <c r="R4157" t="s">
        <v>31</v>
      </c>
      <c r="S4157" t="s">
        <v>27</v>
      </c>
    </row>
    <row r="4158" spans="1:19" x14ac:dyDescent="0.25">
      <c r="A4158" s="6">
        <v>20210702</v>
      </c>
      <c r="B4158" t="s">
        <v>768</v>
      </c>
      <c r="C4158" t="s">
        <v>3682</v>
      </c>
      <c r="D4158" t="s">
        <v>9363</v>
      </c>
      <c r="E4158" t="s">
        <v>80</v>
      </c>
      <c r="F4158" t="s">
        <v>52</v>
      </c>
      <c r="G4158" t="s">
        <v>230</v>
      </c>
      <c r="H4158">
        <v>0</v>
      </c>
      <c r="I4158">
        <v>0</v>
      </c>
      <c r="J4158" t="s">
        <v>61</v>
      </c>
      <c r="K4158" t="s">
        <v>1296</v>
      </c>
      <c r="L4158" t="s">
        <v>9946</v>
      </c>
      <c r="M41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58" t="s">
        <v>1297</v>
      </c>
      <c r="O4158" s="4">
        <v>2251995.14</v>
      </c>
      <c r="P4158" s="4">
        <f>IF(Table_GL_DATA_QUERY[[#This Row],[TRANSAMT]]&gt;0,Table_GL_DATA_QUERY[[#This Row],[TRANSAMT]],0)</f>
        <v>2251995.14</v>
      </c>
      <c r="Q4158" s="4">
        <f>-IF(Table_GL_DATA_QUERY[[#This Row],[TRANSAMT]]&lt;0,Table_GL_DATA_QUERY[[#This Row],[TRANSAMT]],0)</f>
        <v>0</v>
      </c>
      <c r="R4158" t="s">
        <v>31</v>
      </c>
      <c r="S4158" t="s">
        <v>27</v>
      </c>
    </row>
    <row r="4159" spans="1:19" x14ac:dyDescent="0.25">
      <c r="A4159" s="6">
        <v>20210702</v>
      </c>
      <c r="B4159" t="s">
        <v>768</v>
      </c>
      <c r="C4159" t="s">
        <v>3682</v>
      </c>
      <c r="D4159" t="s">
        <v>9363</v>
      </c>
      <c r="E4159" t="s">
        <v>158</v>
      </c>
      <c r="F4159" t="s">
        <v>41</v>
      </c>
      <c r="G4159" t="s">
        <v>230</v>
      </c>
      <c r="H4159">
        <v>0</v>
      </c>
      <c r="I4159">
        <v>0</v>
      </c>
      <c r="J4159" t="s">
        <v>61</v>
      </c>
      <c r="K4159" t="s">
        <v>1296</v>
      </c>
      <c r="L4159" t="s">
        <v>9947</v>
      </c>
      <c r="M41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59" t="s">
        <v>1297</v>
      </c>
      <c r="O4159" s="4">
        <v>614744.77</v>
      </c>
      <c r="P4159" s="4">
        <f>IF(Table_GL_DATA_QUERY[[#This Row],[TRANSAMT]]&gt;0,Table_GL_DATA_QUERY[[#This Row],[TRANSAMT]],0)</f>
        <v>614744.77</v>
      </c>
      <c r="Q4159" s="4">
        <f>-IF(Table_GL_DATA_QUERY[[#This Row],[TRANSAMT]]&lt;0,Table_GL_DATA_QUERY[[#This Row],[TRANSAMT]],0)</f>
        <v>0</v>
      </c>
      <c r="R4159" t="s">
        <v>31</v>
      </c>
      <c r="S4159" t="s">
        <v>27</v>
      </c>
    </row>
    <row r="4160" spans="1:19" x14ac:dyDescent="0.25">
      <c r="A4160" s="6">
        <v>20210702</v>
      </c>
      <c r="B4160" t="s">
        <v>768</v>
      </c>
      <c r="C4160" t="s">
        <v>3682</v>
      </c>
      <c r="D4160" t="s">
        <v>9363</v>
      </c>
      <c r="E4160" t="s">
        <v>159</v>
      </c>
      <c r="F4160" t="s">
        <v>41</v>
      </c>
      <c r="G4160" t="s">
        <v>230</v>
      </c>
      <c r="H4160">
        <v>0</v>
      </c>
      <c r="I4160">
        <v>0</v>
      </c>
      <c r="J4160" t="s">
        <v>61</v>
      </c>
      <c r="K4160" t="s">
        <v>1296</v>
      </c>
      <c r="L4160" t="s">
        <v>9948</v>
      </c>
      <c r="M41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0" t="s">
        <v>1297</v>
      </c>
      <c r="O4160" s="4">
        <v>421814.86</v>
      </c>
      <c r="P4160" s="4">
        <f>IF(Table_GL_DATA_QUERY[[#This Row],[TRANSAMT]]&gt;0,Table_GL_DATA_QUERY[[#This Row],[TRANSAMT]],0)</f>
        <v>421814.86</v>
      </c>
      <c r="Q4160" s="4">
        <f>-IF(Table_GL_DATA_QUERY[[#This Row],[TRANSAMT]]&lt;0,Table_GL_DATA_QUERY[[#This Row],[TRANSAMT]],0)</f>
        <v>0</v>
      </c>
      <c r="R4160" t="s">
        <v>31</v>
      </c>
      <c r="S4160" t="s">
        <v>27</v>
      </c>
    </row>
    <row r="4161" spans="1:19" x14ac:dyDescent="0.25">
      <c r="A4161" s="6">
        <v>20210702</v>
      </c>
      <c r="B4161" t="s">
        <v>768</v>
      </c>
      <c r="C4161" t="s">
        <v>3682</v>
      </c>
      <c r="D4161" t="s">
        <v>9363</v>
      </c>
      <c r="E4161" t="s">
        <v>160</v>
      </c>
      <c r="F4161" t="s">
        <v>41</v>
      </c>
      <c r="G4161" t="s">
        <v>230</v>
      </c>
      <c r="H4161">
        <v>0</v>
      </c>
      <c r="I4161">
        <v>0</v>
      </c>
      <c r="J4161" t="s">
        <v>61</v>
      </c>
      <c r="K4161" t="s">
        <v>1296</v>
      </c>
      <c r="L4161" t="s">
        <v>9949</v>
      </c>
      <c r="M41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1" t="s">
        <v>1297</v>
      </c>
      <c r="O4161" s="4">
        <v>587723.46</v>
      </c>
      <c r="P4161" s="4">
        <f>IF(Table_GL_DATA_QUERY[[#This Row],[TRANSAMT]]&gt;0,Table_GL_DATA_QUERY[[#This Row],[TRANSAMT]],0)</f>
        <v>587723.46</v>
      </c>
      <c r="Q4161" s="4">
        <f>-IF(Table_GL_DATA_QUERY[[#This Row],[TRANSAMT]]&lt;0,Table_GL_DATA_QUERY[[#This Row],[TRANSAMT]],0)</f>
        <v>0</v>
      </c>
      <c r="R4161" t="s">
        <v>31</v>
      </c>
      <c r="S4161" t="s">
        <v>27</v>
      </c>
    </row>
    <row r="4162" spans="1:19" x14ac:dyDescent="0.25">
      <c r="A4162" s="6">
        <v>20210702</v>
      </c>
      <c r="B4162" t="s">
        <v>768</v>
      </c>
      <c r="C4162" t="s">
        <v>3682</v>
      </c>
      <c r="D4162" t="s">
        <v>9363</v>
      </c>
      <c r="E4162" t="s">
        <v>161</v>
      </c>
      <c r="F4162" t="s">
        <v>41</v>
      </c>
      <c r="G4162" t="s">
        <v>230</v>
      </c>
      <c r="H4162">
        <v>0</v>
      </c>
      <c r="I4162">
        <v>0</v>
      </c>
      <c r="J4162" t="s">
        <v>61</v>
      </c>
      <c r="K4162" t="s">
        <v>1296</v>
      </c>
      <c r="L4162" t="s">
        <v>9950</v>
      </c>
      <c r="M41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2" t="s">
        <v>1297</v>
      </c>
      <c r="O4162" s="4">
        <v>542104.81000000006</v>
      </c>
      <c r="P4162" s="4">
        <f>IF(Table_GL_DATA_QUERY[[#This Row],[TRANSAMT]]&gt;0,Table_GL_DATA_QUERY[[#This Row],[TRANSAMT]],0)</f>
        <v>542104.81000000006</v>
      </c>
      <c r="Q4162" s="4">
        <f>-IF(Table_GL_DATA_QUERY[[#This Row],[TRANSAMT]]&lt;0,Table_GL_DATA_QUERY[[#This Row],[TRANSAMT]],0)</f>
        <v>0</v>
      </c>
      <c r="R4162" t="s">
        <v>31</v>
      </c>
      <c r="S4162" t="s">
        <v>27</v>
      </c>
    </row>
    <row r="4163" spans="1:19" x14ac:dyDescent="0.25">
      <c r="A4163" s="6">
        <v>20210702</v>
      </c>
      <c r="B4163" t="s">
        <v>768</v>
      </c>
      <c r="C4163" t="s">
        <v>3682</v>
      </c>
      <c r="D4163" t="s">
        <v>9363</v>
      </c>
      <c r="E4163" t="s">
        <v>162</v>
      </c>
      <c r="F4163" t="s">
        <v>58</v>
      </c>
      <c r="G4163" t="s">
        <v>230</v>
      </c>
      <c r="H4163">
        <v>0</v>
      </c>
      <c r="I4163">
        <v>0</v>
      </c>
      <c r="J4163" t="s">
        <v>61</v>
      </c>
      <c r="K4163" t="s">
        <v>1296</v>
      </c>
      <c r="L4163" t="s">
        <v>9951</v>
      </c>
      <c r="M41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3" t="s">
        <v>1297</v>
      </c>
      <c r="O4163" s="4">
        <v>808061.28</v>
      </c>
      <c r="P4163" s="4">
        <f>IF(Table_GL_DATA_QUERY[[#This Row],[TRANSAMT]]&gt;0,Table_GL_DATA_QUERY[[#This Row],[TRANSAMT]],0)</f>
        <v>808061.28</v>
      </c>
      <c r="Q4163" s="4">
        <f>-IF(Table_GL_DATA_QUERY[[#This Row],[TRANSAMT]]&lt;0,Table_GL_DATA_QUERY[[#This Row],[TRANSAMT]],0)</f>
        <v>0</v>
      </c>
      <c r="R4163" t="s">
        <v>31</v>
      </c>
      <c r="S4163" t="s">
        <v>27</v>
      </c>
    </row>
    <row r="4164" spans="1:19" x14ac:dyDescent="0.25">
      <c r="A4164" s="6">
        <v>20210713</v>
      </c>
      <c r="B4164" t="s">
        <v>768</v>
      </c>
      <c r="C4164" t="s">
        <v>3682</v>
      </c>
      <c r="D4164" t="s">
        <v>9835</v>
      </c>
      <c r="E4164" t="s">
        <v>136</v>
      </c>
      <c r="F4164" t="s">
        <v>24</v>
      </c>
      <c r="G4164" t="s">
        <v>25</v>
      </c>
      <c r="H4164">
        <v>0</v>
      </c>
      <c r="I4164">
        <v>0</v>
      </c>
      <c r="J4164" t="s">
        <v>441</v>
      </c>
      <c r="K4164" t="s">
        <v>10247</v>
      </c>
      <c r="L4164" t="s">
        <v>10248</v>
      </c>
      <c r="M41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4" t="s">
        <v>10249</v>
      </c>
      <c r="O4164" s="4">
        <v>-1492</v>
      </c>
      <c r="P4164" s="4">
        <f>IF(Table_GL_DATA_QUERY[[#This Row],[TRANSAMT]]&gt;0,Table_GL_DATA_QUERY[[#This Row],[TRANSAMT]],0)</f>
        <v>0</v>
      </c>
      <c r="Q4164" s="4">
        <f>-IF(Table_GL_DATA_QUERY[[#This Row],[TRANSAMT]]&lt;0,Table_GL_DATA_QUERY[[#This Row],[TRANSAMT]],0)</f>
        <v>1492</v>
      </c>
      <c r="R4164" t="s">
        <v>26</v>
      </c>
      <c r="S4164" t="s">
        <v>27</v>
      </c>
    </row>
    <row r="4165" spans="1:19" x14ac:dyDescent="0.25">
      <c r="A4165" s="6">
        <v>20210713</v>
      </c>
      <c r="B4165" t="s">
        <v>768</v>
      </c>
      <c r="C4165" t="s">
        <v>3682</v>
      </c>
      <c r="D4165" t="s">
        <v>9835</v>
      </c>
      <c r="E4165" t="s">
        <v>204</v>
      </c>
      <c r="F4165" t="s">
        <v>24</v>
      </c>
      <c r="G4165" t="s">
        <v>25</v>
      </c>
      <c r="H4165">
        <v>0</v>
      </c>
      <c r="I4165">
        <v>0</v>
      </c>
      <c r="J4165" t="s">
        <v>441</v>
      </c>
      <c r="K4165" t="s">
        <v>10250</v>
      </c>
      <c r="L4165" t="s">
        <v>10251</v>
      </c>
      <c r="M41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5" t="s">
        <v>10252</v>
      </c>
      <c r="O4165" s="4">
        <v>-3963</v>
      </c>
      <c r="P4165" s="4">
        <f>IF(Table_GL_DATA_QUERY[[#This Row],[TRANSAMT]]&gt;0,Table_GL_DATA_QUERY[[#This Row],[TRANSAMT]],0)</f>
        <v>0</v>
      </c>
      <c r="Q4165" s="4">
        <f>-IF(Table_GL_DATA_QUERY[[#This Row],[TRANSAMT]]&lt;0,Table_GL_DATA_QUERY[[#This Row],[TRANSAMT]],0)</f>
        <v>3963</v>
      </c>
      <c r="R4165" t="s">
        <v>26</v>
      </c>
      <c r="S4165" t="s">
        <v>27</v>
      </c>
    </row>
    <row r="4166" spans="1:19" x14ac:dyDescent="0.25">
      <c r="A4166" s="6">
        <v>20210713</v>
      </c>
      <c r="B4166" t="s">
        <v>768</v>
      </c>
      <c r="C4166" t="s">
        <v>3682</v>
      </c>
      <c r="D4166" t="s">
        <v>9835</v>
      </c>
      <c r="E4166" t="s">
        <v>137</v>
      </c>
      <c r="F4166" t="s">
        <v>24</v>
      </c>
      <c r="G4166" t="s">
        <v>25</v>
      </c>
      <c r="H4166">
        <v>0</v>
      </c>
      <c r="I4166">
        <v>0</v>
      </c>
      <c r="J4166" t="s">
        <v>441</v>
      </c>
      <c r="K4166" t="s">
        <v>10253</v>
      </c>
      <c r="L4166" t="s">
        <v>10254</v>
      </c>
      <c r="M41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6" t="s">
        <v>10255</v>
      </c>
      <c r="O4166" s="4">
        <v>-7400</v>
      </c>
      <c r="P4166" s="4">
        <f>IF(Table_GL_DATA_QUERY[[#This Row],[TRANSAMT]]&gt;0,Table_GL_DATA_QUERY[[#This Row],[TRANSAMT]],0)</f>
        <v>0</v>
      </c>
      <c r="Q4166" s="4">
        <f>-IF(Table_GL_DATA_QUERY[[#This Row],[TRANSAMT]]&lt;0,Table_GL_DATA_QUERY[[#This Row],[TRANSAMT]],0)</f>
        <v>7400</v>
      </c>
      <c r="R4166" t="s">
        <v>26</v>
      </c>
      <c r="S4166" t="s">
        <v>27</v>
      </c>
    </row>
    <row r="4167" spans="1:19" x14ac:dyDescent="0.25">
      <c r="A4167" s="6">
        <v>20210713</v>
      </c>
      <c r="B4167" t="s">
        <v>768</v>
      </c>
      <c r="C4167" t="s">
        <v>3682</v>
      </c>
      <c r="D4167" t="s">
        <v>9835</v>
      </c>
      <c r="E4167" t="s">
        <v>138</v>
      </c>
      <c r="F4167" t="s">
        <v>24</v>
      </c>
      <c r="G4167" t="s">
        <v>25</v>
      </c>
      <c r="H4167">
        <v>0</v>
      </c>
      <c r="I4167">
        <v>0</v>
      </c>
      <c r="J4167" t="s">
        <v>441</v>
      </c>
      <c r="K4167" t="s">
        <v>10256</v>
      </c>
      <c r="L4167" t="s">
        <v>10257</v>
      </c>
      <c r="M41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7" t="s">
        <v>10258</v>
      </c>
      <c r="O4167" s="4">
        <v>-13721</v>
      </c>
      <c r="P4167" s="4">
        <f>IF(Table_GL_DATA_QUERY[[#This Row],[TRANSAMT]]&gt;0,Table_GL_DATA_QUERY[[#This Row],[TRANSAMT]],0)</f>
        <v>0</v>
      </c>
      <c r="Q4167" s="4">
        <f>-IF(Table_GL_DATA_QUERY[[#This Row],[TRANSAMT]]&lt;0,Table_GL_DATA_QUERY[[#This Row],[TRANSAMT]],0)</f>
        <v>13721</v>
      </c>
      <c r="R4167" t="s">
        <v>26</v>
      </c>
      <c r="S4167" t="s">
        <v>27</v>
      </c>
    </row>
    <row r="4168" spans="1:19" x14ac:dyDescent="0.25">
      <c r="A4168" s="6">
        <v>20210713</v>
      </c>
      <c r="B4168" t="s">
        <v>768</v>
      </c>
      <c r="C4168" t="s">
        <v>3682</v>
      </c>
      <c r="D4168" t="s">
        <v>9835</v>
      </c>
      <c r="E4168" t="s">
        <v>139</v>
      </c>
      <c r="F4168" t="s">
        <v>24</v>
      </c>
      <c r="G4168" t="s">
        <v>25</v>
      </c>
      <c r="H4168">
        <v>0</v>
      </c>
      <c r="I4168">
        <v>0</v>
      </c>
      <c r="J4168" t="s">
        <v>441</v>
      </c>
      <c r="K4168" t="s">
        <v>10259</v>
      </c>
      <c r="L4168" t="s">
        <v>10260</v>
      </c>
      <c r="M41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8" t="s">
        <v>10261</v>
      </c>
      <c r="O4168" s="4">
        <v>-7108</v>
      </c>
      <c r="P4168" s="4">
        <f>IF(Table_GL_DATA_QUERY[[#This Row],[TRANSAMT]]&gt;0,Table_GL_DATA_QUERY[[#This Row],[TRANSAMT]],0)</f>
        <v>0</v>
      </c>
      <c r="Q4168" s="4">
        <f>-IF(Table_GL_DATA_QUERY[[#This Row],[TRANSAMT]]&lt;0,Table_GL_DATA_QUERY[[#This Row],[TRANSAMT]],0)</f>
        <v>7108</v>
      </c>
      <c r="R4168" t="s">
        <v>26</v>
      </c>
      <c r="S4168" t="s">
        <v>27</v>
      </c>
    </row>
    <row r="4169" spans="1:19" x14ac:dyDescent="0.25">
      <c r="A4169" s="6">
        <v>20210713</v>
      </c>
      <c r="B4169" t="s">
        <v>768</v>
      </c>
      <c r="C4169" t="s">
        <v>3682</v>
      </c>
      <c r="D4169" t="s">
        <v>9835</v>
      </c>
      <c r="E4169" t="s">
        <v>140</v>
      </c>
      <c r="F4169" t="s">
        <v>24</v>
      </c>
      <c r="G4169" t="s">
        <v>25</v>
      </c>
      <c r="H4169">
        <v>0</v>
      </c>
      <c r="I4169">
        <v>0</v>
      </c>
      <c r="J4169" t="s">
        <v>441</v>
      </c>
      <c r="K4169" t="s">
        <v>10262</v>
      </c>
      <c r="L4169" t="s">
        <v>10263</v>
      </c>
      <c r="M41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69" t="s">
        <v>10264</v>
      </c>
      <c r="O4169" s="4">
        <v>-36076</v>
      </c>
      <c r="P4169" s="4">
        <f>IF(Table_GL_DATA_QUERY[[#This Row],[TRANSAMT]]&gt;0,Table_GL_DATA_QUERY[[#This Row],[TRANSAMT]],0)</f>
        <v>0</v>
      </c>
      <c r="Q4169" s="4">
        <f>-IF(Table_GL_DATA_QUERY[[#This Row],[TRANSAMT]]&lt;0,Table_GL_DATA_QUERY[[#This Row],[TRANSAMT]],0)</f>
        <v>36076</v>
      </c>
      <c r="R4169" t="s">
        <v>26</v>
      </c>
      <c r="S4169" t="s">
        <v>27</v>
      </c>
    </row>
    <row r="4170" spans="1:19" x14ac:dyDescent="0.25">
      <c r="A4170" s="6">
        <v>20210713</v>
      </c>
      <c r="B4170" t="s">
        <v>768</v>
      </c>
      <c r="C4170" t="s">
        <v>3682</v>
      </c>
      <c r="D4170" t="s">
        <v>9835</v>
      </c>
      <c r="E4170" t="s">
        <v>60</v>
      </c>
      <c r="F4170" t="s">
        <v>24</v>
      </c>
      <c r="G4170" t="s">
        <v>25</v>
      </c>
      <c r="H4170">
        <v>0</v>
      </c>
      <c r="I4170">
        <v>0</v>
      </c>
      <c r="J4170" t="s">
        <v>441</v>
      </c>
      <c r="K4170" t="s">
        <v>10265</v>
      </c>
      <c r="L4170" t="s">
        <v>10266</v>
      </c>
      <c r="M41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0" t="s">
        <v>10267</v>
      </c>
      <c r="O4170" s="4">
        <v>-6192</v>
      </c>
      <c r="P4170" s="4">
        <f>IF(Table_GL_DATA_QUERY[[#This Row],[TRANSAMT]]&gt;0,Table_GL_DATA_QUERY[[#This Row],[TRANSAMT]],0)</f>
        <v>0</v>
      </c>
      <c r="Q4170" s="4">
        <f>-IF(Table_GL_DATA_QUERY[[#This Row],[TRANSAMT]]&lt;0,Table_GL_DATA_QUERY[[#This Row],[TRANSAMT]],0)</f>
        <v>6192</v>
      </c>
      <c r="R4170" t="s">
        <v>26</v>
      </c>
      <c r="S4170" t="s">
        <v>27</v>
      </c>
    </row>
    <row r="4171" spans="1:19" x14ac:dyDescent="0.25">
      <c r="A4171" s="6">
        <v>20210713</v>
      </c>
      <c r="B4171" t="s">
        <v>768</v>
      </c>
      <c r="C4171" t="s">
        <v>3682</v>
      </c>
      <c r="D4171" t="s">
        <v>9835</v>
      </c>
      <c r="E4171" t="s">
        <v>62</v>
      </c>
      <c r="F4171" t="s">
        <v>24</v>
      </c>
      <c r="G4171" t="s">
        <v>25</v>
      </c>
      <c r="H4171">
        <v>0</v>
      </c>
      <c r="I4171">
        <v>0</v>
      </c>
      <c r="J4171" t="s">
        <v>441</v>
      </c>
      <c r="K4171" t="s">
        <v>10268</v>
      </c>
      <c r="L4171" t="s">
        <v>10269</v>
      </c>
      <c r="M41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1" t="s">
        <v>10270</v>
      </c>
      <c r="O4171" s="4">
        <v>-1316</v>
      </c>
      <c r="P4171" s="4">
        <f>IF(Table_GL_DATA_QUERY[[#This Row],[TRANSAMT]]&gt;0,Table_GL_DATA_QUERY[[#This Row],[TRANSAMT]],0)</f>
        <v>0</v>
      </c>
      <c r="Q4171" s="4">
        <f>-IF(Table_GL_DATA_QUERY[[#This Row],[TRANSAMT]]&lt;0,Table_GL_DATA_QUERY[[#This Row],[TRANSAMT]],0)</f>
        <v>1316</v>
      </c>
      <c r="R4171" t="s">
        <v>26</v>
      </c>
      <c r="S4171" t="s">
        <v>27</v>
      </c>
    </row>
    <row r="4172" spans="1:19" x14ac:dyDescent="0.25">
      <c r="A4172" s="6">
        <v>20210713</v>
      </c>
      <c r="B4172" t="s">
        <v>768</v>
      </c>
      <c r="C4172" t="s">
        <v>3682</v>
      </c>
      <c r="D4172" t="s">
        <v>9835</v>
      </c>
      <c r="E4172" t="s">
        <v>63</v>
      </c>
      <c r="F4172" t="s">
        <v>24</v>
      </c>
      <c r="G4172" t="s">
        <v>25</v>
      </c>
      <c r="H4172">
        <v>0</v>
      </c>
      <c r="I4172">
        <v>0</v>
      </c>
      <c r="J4172" t="s">
        <v>441</v>
      </c>
      <c r="K4172" t="s">
        <v>10271</v>
      </c>
      <c r="L4172" t="s">
        <v>10272</v>
      </c>
      <c r="M41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2" t="s">
        <v>10273</v>
      </c>
      <c r="O4172" s="4">
        <v>-13053</v>
      </c>
      <c r="P4172" s="4">
        <f>IF(Table_GL_DATA_QUERY[[#This Row],[TRANSAMT]]&gt;0,Table_GL_DATA_QUERY[[#This Row],[TRANSAMT]],0)</f>
        <v>0</v>
      </c>
      <c r="Q4172" s="4">
        <f>-IF(Table_GL_DATA_QUERY[[#This Row],[TRANSAMT]]&lt;0,Table_GL_DATA_QUERY[[#This Row],[TRANSAMT]],0)</f>
        <v>13053</v>
      </c>
      <c r="R4172" t="s">
        <v>26</v>
      </c>
      <c r="S4172" t="s">
        <v>27</v>
      </c>
    </row>
    <row r="4173" spans="1:19" x14ac:dyDescent="0.25">
      <c r="A4173" s="6">
        <v>20210713</v>
      </c>
      <c r="B4173" t="s">
        <v>768</v>
      </c>
      <c r="C4173" t="s">
        <v>3682</v>
      </c>
      <c r="D4173" t="s">
        <v>9835</v>
      </c>
      <c r="E4173" t="s">
        <v>64</v>
      </c>
      <c r="F4173" t="s">
        <v>24</v>
      </c>
      <c r="G4173" t="s">
        <v>25</v>
      </c>
      <c r="H4173">
        <v>0</v>
      </c>
      <c r="I4173">
        <v>0</v>
      </c>
      <c r="J4173" t="s">
        <v>441</v>
      </c>
      <c r="K4173" t="s">
        <v>10274</v>
      </c>
      <c r="L4173" t="s">
        <v>10275</v>
      </c>
      <c r="M41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3" t="s">
        <v>10276</v>
      </c>
      <c r="O4173" s="4">
        <v>-24228</v>
      </c>
      <c r="P4173" s="4">
        <f>IF(Table_GL_DATA_QUERY[[#This Row],[TRANSAMT]]&gt;0,Table_GL_DATA_QUERY[[#This Row],[TRANSAMT]],0)</f>
        <v>0</v>
      </c>
      <c r="Q4173" s="4">
        <f>-IF(Table_GL_DATA_QUERY[[#This Row],[TRANSAMT]]&lt;0,Table_GL_DATA_QUERY[[#This Row],[TRANSAMT]],0)</f>
        <v>24228</v>
      </c>
      <c r="R4173" t="s">
        <v>26</v>
      </c>
      <c r="S4173" t="s">
        <v>27</v>
      </c>
    </row>
    <row r="4174" spans="1:19" x14ac:dyDescent="0.25">
      <c r="A4174" s="6">
        <v>20210713</v>
      </c>
      <c r="B4174" t="s">
        <v>768</v>
      </c>
      <c r="C4174" t="s">
        <v>3682</v>
      </c>
      <c r="D4174" t="s">
        <v>9835</v>
      </c>
      <c r="E4174" t="s">
        <v>65</v>
      </c>
      <c r="F4174" t="s">
        <v>24</v>
      </c>
      <c r="G4174" t="s">
        <v>25</v>
      </c>
      <c r="H4174">
        <v>0</v>
      </c>
      <c r="I4174">
        <v>0</v>
      </c>
      <c r="J4174" t="s">
        <v>441</v>
      </c>
      <c r="K4174" t="s">
        <v>10277</v>
      </c>
      <c r="L4174" t="s">
        <v>10278</v>
      </c>
      <c r="M41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4" t="s">
        <v>10279</v>
      </c>
      <c r="O4174" s="4">
        <v>-8464</v>
      </c>
      <c r="P4174" s="4">
        <f>IF(Table_GL_DATA_QUERY[[#This Row],[TRANSAMT]]&gt;0,Table_GL_DATA_QUERY[[#This Row],[TRANSAMT]],0)</f>
        <v>0</v>
      </c>
      <c r="Q4174" s="4">
        <f>-IF(Table_GL_DATA_QUERY[[#This Row],[TRANSAMT]]&lt;0,Table_GL_DATA_QUERY[[#This Row],[TRANSAMT]],0)</f>
        <v>8464</v>
      </c>
      <c r="R4174" t="s">
        <v>26</v>
      </c>
      <c r="S4174" t="s">
        <v>27</v>
      </c>
    </row>
    <row r="4175" spans="1:19" x14ac:dyDescent="0.25">
      <c r="A4175" s="6">
        <v>20210713</v>
      </c>
      <c r="B4175" t="s">
        <v>768</v>
      </c>
      <c r="C4175" t="s">
        <v>3682</v>
      </c>
      <c r="D4175" t="s">
        <v>10280</v>
      </c>
      <c r="E4175" t="s">
        <v>23</v>
      </c>
      <c r="F4175" t="s">
        <v>24</v>
      </c>
      <c r="G4175" t="s">
        <v>25</v>
      </c>
      <c r="H4175">
        <v>0</v>
      </c>
      <c r="I4175">
        <v>0</v>
      </c>
      <c r="J4175" t="s">
        <v>441</v>
      </c>
      <c r="K4175" t="s">
        <v>10281</v>
      </c>
      <c r="L4175" t="s">
        <v>10282</v>
      </c>
      <c r="M41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5" t="s">
        <v>10283</v>
      </c>
      <c r="O4175" s="4">
        <v>-1266</v>
      </c>
      <c r="P4175" s="4">
        <f>IF(Table_GL_DATA_QUERY[[#This Row],[TRANSAMT]]&gt;0,Table_GL_DATA_QUERY[[#This Row],[TRANSAMT]],0)</f>
        <v>0</v>
      </c>
      <c r="Q4175" s="4">
        <f>-IF(Table_GL_DATA_QUERY[[#This Row],[TRANSAMT]]&lt;0,Table_GL_DATA_QUERY[[#This Row],[TRANSAMT]],0)</f>
        <v>1266</v>
      </c>
      <c r="R4175" t="s">
        <v>26</v>
      </c>
      <c r="S4175" t="s">
        <v>27</v>
      </c>
    </row>
    <row r="4176" spans="1:19" x14ac:dyDescent="0.25">
      <c r="A4176" s="6">
        <v>20210709</v>
      </c>
      <c r="B4176" t="s">
        <v>768</v>
      </c>
      <c r="C4176" t="s">
        <v>3682</v>
      </c>
      <c r="D4176" t="s">
        <v>10284</v>
      </c>
      <c r="E4176" t="s">
        <v>23</v>
      </c>
      <c r="F4176" t="s">
        <v>24</v>
      </c>
      <c r="G4176" t="s">
        <v>25</v>
      </c>
      <c r="H4176">
        <v>0</v>
      </c>
      <c r="I4176">
        <v>0</v>
      </c>
      <c r="J4176" t="s">
        <v>441</v>
      </c>
      <c r="K4176" t="s">
        <v>10285</v>
      </c>
      <c r="L4176" t="s">
        <v>10286</v>
      </c>
      <c r="M41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6" t="s">
        <v>10287</v>
      </c>
      <c r="O4176" s="4">
        <v>-58270</v>
      </c>
      <c r="P4176" s="4">
        <f>IF(Table_GL_DATA_QUERY[[#This Row],[TRANSAMT]]&gt;0,Table_GL_DATA_QUERY[[#This Row],[TRANSAMT]],0)</f>
        <v>0</v>
      </c>
      <c r="Q4176" s="4">
        <f>-IF(Table_GL_DATA_QUERY[[#This Row],[TRANSAMT]]&lt;0,Table_GL_DATA_QUERY[[#This Row],[TRANSAMT]],0)</f>
        <v>58270</v>
      </c>
      <c r="R4176" t="s">
        <v>26</v>
      </c>
      <c r="S4176" t="s">
        <v>27</v>
      </c>
    </row>
    <row r="4177" spans="1:19" x14ac:dyDescent="0.25">
      <c r="A4177" s="6">
        <v>20210708</v>
      </c>
      <c r="B4177" t="s">
        <v>768</v>
      </c>
      <c r="C4177" t="s">
        <v>3682</v>
      </c>
      <c r="D4177" t="s">
        <v>10288</v>
      </c>
      <c r="E4177" t="s">
        <v>23</v>
      </c>
      <c r="F4177" t="s">
        <v>24</v>
      </c>
      <c r="G4177" t="s">
        <v>25</v>
      </c>
      <c r="H4177">
        <v>0</v>
      </c>
      <c r="I4177">
        <v>0</v>
      </c>
      <c r="J4177" t="s">
        <v>466</v>
      </c>
      <c r="K4177" t="s">
        <v>10289</v>
      </c>
      <c r="L4177" t="s">
        <v>10290</v>
      </c>
      <c r="M41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7" t="s">
        <v>10291</v>
      </c>
      <c r="O4177" s="4">
        <v>-11579</v>
      </c>
      <c r="P4177" s="4">
        <f>IF(Table_GL_DATA_QUERY[[#This Row],[TRANSAMT]]&gt;0,Table_GL_DATA_QUERY[[#This Row],[TRANSAMT]],0)</f>
        <v>0</v>
      </c>
      <c r="Q4177" s="4">
        <f>-IF(Table_GL_DATA_QUERY[[#This Row],[TRANSAMT]]&lt;0,Table_GL_DATA_QUERY[[#This Row],[TRANSAMT]],0)</f>
        <v>11579</v>
      </c>
      <c r="R4177" t="s">
        <v>26</v>
      </c>
      <c r="S4177" t="s">
        <v>27</v>
      </c>
    </row>
    <row r="4178" spans="1:19" x14ac:dyDescent="0.25">
      <c r="A4178" s="6">
        <v>20210708</v>
      </c>
      <c r="B4178" t="s">
        <v>768</v>
      </c>
      <c r="C4178" t="s">
        <v>3682</v>
      </c>
      <c r="D4178" t="s">
        <v>10288</v>
      </c>
      <c r="E4178" t="s">
        <v>59</v>
      </c>
      <c r="F4178" t="s">
        <v>24</v>
      </c>
      <c r="G4178" t="s">
        <v>25</v>
      </c>
      <c r="H4178">
        <v>0</v>
      </c>
      <c r="I4178">
        <v>0</v>
      </c>
      <c r="J4178" t="s">
        <v>466</v>
      </c>
      <c r="K4178" t="s">
        <v>10292</v>
      </c>
      <c r="L4178" t="s">
        <v>10293</v>
      </c>
      <c r="M41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8" t="s">
        <v>10294</v>
      </c>
      <c r="O4178" s="4">
        <v>-1346</v>
      </c>
      <c r="P4178" s="4">
        <f>IF(Table_GL_DATA_QUERY[[#This Row],[TRANSAMT]]&gt;0,Table_GL_DATA_QUERY[[#This Row],[TRANSAMT]],0)</f>
        <v>0</v>
      </c>
      <c r="Q4178" s="4">
        <f>-IF(Table_GL_DATA_QUERY[[#This Row],[TRANSAMT]]&lt;0,Table_GL_DATA_QUERY[[#This Row],[TRANSAMT]],0)</f>
        <v>1346</v>
      </c>
      <c r="R4178" t="s">
        <v>26</v>
      </c>
      <c r="S4178" t="s">
        <v>27</v>
      </c>
    </row>
    <row r="4179" spans="1:19" x14ac:dyDescent="0.25">
      <c r="A4179" s="6">
        <v>20210708</v>
      </c>
      <c r="B4179" t="s">
        <v>768</v>
      </c>
      <c r="C4179" t="s">
        <v>3682</v>
      </c>
      <c r="D4179" t="s">
        <v>10288</v>
      </c>
      <c r="E4179" t="s">
        <v>149</v>
      </c>
      <c r="F4179" t="s">
        <v>24</v>
      </c>
      <c r="G4179" t="s">
        <v>25</v>
      </c>
      <c r="H4179">
        <v>0</v>
      </c>
      <c r="I4179">
        <v>0</v>
      </c>
      <c r="J4179" t="s">
        <v>466</v>
      </c>
      <c r="K4179" t="s">
        <v>10295</v>
      </c>
      <c r="L4179" t="s">
        <v>10296</v>
      </c>
      <c r="M41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79" t="s">
        <v>10297</v>
      </c>
      <c r="O4179" s="4">
        <v>-10776</v>
      </c>
      <c r="P4179" s="4">
        <f>IF(Table_GL_DATA_QUERY[[#This Row],[TRANSAMT]]&gt;0,Table_GL_DATA_QUERY[[#This Row],[TRANSAMT]],0)</f>
        <v>0</v>
      </c>
      <c r="Q4179" s="4">
        <f>-IF(Table_GL_DATA_QUERY[[#This Row],[TRANSAMT]]&lt;0,Table_GL_DATA_QUERY[[#This Row],[TRANSAMT]],0)</f>
        <v>10776</v>
      </c>
      <c r="R4179" t="s">
        <v>26</v>
      </c>
      <c r="S4179" t="s">
        <v>27</v>
      </c>
    </row>
    <row r="4180" spans="1:19" x14ac:dyDescent="0.25">
      <c r="A4180" s="6">
        <v>20210708</v>
      </c>
      <c r="B4180" t="s">
        <v>768</v>
      </c>
      <c r="C4180" t="s">
        <v>3682</v>
      </c>
      <c r="D4180" t="s">
        <v>10288</v>
      </c>
      <c r="E4180" t="s">
        <v>126</v>
      </c>
      <c r="F4180" t="s">
        <v>24</v>
      </c>
      <c r="G4180" t="s">
        <v>25</v>
      </c>
      <c r="H4180">
        <v>0</v>
      </c>
      <c r="I4180">
        <v>0</v>
      </c>
      <c r="J4180" t="s">
        <v>466</v>
      </c>
      <c r="K4180" t="s">
        <v>10298</v>
      </c>
      <c r="L4180" t="s">
        <v>10299</v>
      </c>
      <c r="M41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0" t="s">
        <v>10300</v>
      </c>
      <c r="O4180" s="4">
        <v>-424</v>
      </c>
      <c r="P4180" s="4">
        <f>IF(Table_GL_DATA_QUERY[[#This Row],[TRANSAMT]]&gt;0,Table_GL_DATA_QUERY[[#This Row],[TRANSAMT]],0)</f>
        <v>0</v>
      </c>
      <c r="Q4180" s="4">
        <f>-IF(Table_GL_DATA_QUERY[[#This Row],[TRANSAMT]]&lt;0,Table_GL_DATA_QUERY[[#This Row],[TRANSAMT]],0)</f>
        <v>424</v>
      </c>
      <c r="R4180" t="s">
        <v>26</v>
      </c>
      <c r="S4180" t="s">
        <v>27</v>
      </c>
    </row>
    <row r="4181" spans="1:19" x14ac:dyDescent="0.25">
      <c r="A4181" s="6">
        <v>20210708</v>
      </c>
      <c r="B4181" t="s">
        <v>768</v>
      </c>
      <c r="C4181" t="s">
        <v>3682</v>
      </c>
      <c r="D4181" t="s">
        <v>10288</v>
      </c>
      <c r="E4181" t="s">
        <v>127</v>
      </c>
      <c r="F4181" t="s">
        <v>24</v>
      </c>
      <c r="G4181" t="s">
        <v>25</v>
      </c>
      <c r="H4181">
        <v>0</v>
      </c>
      <c r="I4181">
        <v>0</v>
      </c>
      <c r="J4181" t="s">
        <v>466</v>
      </c>
      <c r="K4181" t="s">
        <v>10301</v>
      </c>
      <c r="L4181" t="s">
        <v>10302</v>
      </c>
      <c r="M41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1" t="s">
        <v>10303</v>
      </c>
      <c r="O4181" s="4">
        <v>-685</v>
      </c>
      <c r="P4181" s="4">
        <f>IF(Table_GL_DATA_QUERY[[#This Row],[TRANSAMT]]&gt;0,Table_GL_DATA_QUERY[[#This Row],[TRANSAMT]],0)</f>
        <v>0</v>
      </c>
      <c r="Q4181" s="4">
        <f>-IF(Table_GL_DATA_QUERY[[#This Row],[TRANSAMT]]&lt;0,Table_GL_DATA_QUERY[[#This Row],[TRANSAMT]],0)</f>
        <v>685</v>
      </c>
      <c r="R4181" t="s">
        <v>26</v>
      </c>
      <c r="S4181" t="s">
        <v>27</v>
      </c>
    </row>
    <row r="4182" spans="1:19" x14ac:dyDescent="0.25">
      <c r="A4182" s="6">
        <v>20210708</v>
      </c>
      <c r="B4182" t="s">
        <v>768</v>
      </c>
      <c r="C4182" t="s">
        <v>3682</v>
      </c>
      <c r="D4182" t="s">
        <v>10288</v>
      </c>
      <c r="E4182" t="s">
        <v>56</v>
      </c>
      <c r="F4182" t="s">
        <v>24</v>
      </c>
      <c r="G4182" t="s">
        <v>25</v>
      </c>
      <c r="H4182">
        <v>0</v>
      </c>
      <c r="I4182">
        <v>0</v>
      </c>
      <c r="J4182" t="s">
        <v>466</v>
      </c>
      <c r="K4182" t="s">
        <v>10304</v>
      </c>
      <c r="L4182" t="s">
        <v>10305</v>
      </c>
      <c r="M41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2" t="s">
        <v>10306</v>
      </c>
      <c r="O4182" s="4">
        <v>-1346</v>
      </c>
      <c r="P4182" s="4">
        <f>IF(Table_GL_DATA_QUERY[[#This Row],[TRANSAMT]]&gt;0,Table_GL_DATA_QUERY[[#This Row],[TRANSAMT]],0)</f>
        <v>0</v>
      </c>
      <c r="Q4182" s="4">
        <f>-IF(Table_GL_DATA_QUERY[[#This Row],[TRANSAMT]]&lt;0,Table_GL_DATA_QUERY[[#This Row],[TRANSAMT]],0)</f>
        <v>1346</v>
      </c>
      <c r="R4182" t="s">
        <v>26</v>
      </c>
      <c r="S4182" t="s">
        <v>27</v>
      </c>
    </row>
    <row r="4183" spans="1:19" x14ac:dyDescent="0.25">
      <c r="A4183" s="6">
        <v>20210708</v>
      </c>
      <c r="B4183" t="s">
        <v>768</v>
      </c>
      <c r="C4183" t="s">
        <v>3682</v>
      </c>
      <c r="D4183" t="s">
        <v>10288</v>
      </c>
      <c r="E4183" t="s">
        <v>128</v>
      </c>
      <c r="F4183" t="s">
        <v>24</v>
      </c>
      <c r="G4183" t="s">
        <v>25</v>
      </c>
      <c r="H4183">
        <v>0</v>
      </c>
      <c r="I4183">
        <v>0</v>
      </c>
      <c r="J4183" t="s">
        <v>466</v>
      </c>
      <c r="K4183" t="s">
        <v>10307</v>
      </c>
      <c r="L4183" t="s">
        <v>10308</v>
      </c>
      <c r="M41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3" t="s">
        <v>10309</v>
      </c>
      <c r="O4183" s="4">
        <v>-14</v>
      </c>
      <c r="P4183" s="4">
        <f>IF(Table_GL_DATA_QUERY[[#This Row],[TRANSAMT]]&gt;0,Table_GL_DATA_QUERY[[#This Row],[TRANSAMT]],0)</f>
        <v>0</v>
      </c>
      <c r="Q4183" s="4">
        <f>-IF(Table_GL_DATA_QUERY[[#This Row],[TRANSAMT]]&lt;0,Table_GL_DATA_QUERY[[#This Row],[TRANSAMT]],0)</f>
        <v>14</v>
      </c>
      <c r="R4183" t="s">
        <v>26</v>
      </c>
      <c r="S4183" t="s">
        <v>27</v>
      </c>
    </row>
    <row r="4184" spans="1:19" x14ac:dyDescent="0.25">
      <c r="A4184" s="6">
        <v>20210708</v>
      </c>
      <c r="B4184" t="s">
        <v>768</v>
      </c>
      <c r="C4184" t="s">
        <v>3682</v>
      </c>
      <c r="D4184" t="s">
        <v>10288</v>
      </c>
      <c r="E4184" t="s">
        <v>97</v>
      </c>
      <c r="F4184" t="s">
        <v>24</v>
      </c>
      <c r="G4184" t="s">
        <v>25</v>
      </c>
      <c r="H4184">
        <v>0</v>
      </c>
      <c r="I4184">
        <v>0</v>
      </c>
      <c r="J4184" t="s">
        <v>466</v>
      </c>
      <c r="K4184" t="s">
        <v>10304</v>
      </c>
      <c r="L4184" t="s">
        <v>10305</v>
      </c>
      <c r="M41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4" t="s">
        <v>10310</v>
      </c>
      <c r="O4184" s="4">
        <v>-8527</v>
      </c>
      <c r="P4184" s="4">
        <f>IF(Table_GL_DATA_QUERY[[#This Row],[TRANSAMT]]&gt;0,Table_GL_DATA_QUERY[[#This Row],[TRANSAMT]],0)</f>
        <v>0</v>
      </c>
      <c r="Q4184" s="4">
        <f>-IF(Table_GL_DATA_QUERY[[#This Row],[TRANSAMT]]&lt;0,Table_GL_DATA_QUERY[[#This Row],[TRANSAMT]],0)</f>
        <v>8527</v>
      </c>
      <c r="R4184" t="s">
        <v>26</v>
      </c>
      <c r="S4184" t="s">
        <v>27</v>
      </c>
    </row>
    <row r="4185" spans="1:19" x14ac:dyDescent="0.25">
      <c r="A4185" s="6">
        <v>20210708</v>
      </c>
      <c r="B4185" t="s">
        <v>768</v>
      </c>
      <c r="C4185" t="s">
        <v>3682</v>
      </c>
      <c r="D4185" t="s">
        <v>10288</v>
      </c>
      <c r="E4185" t="s">
        <v>99</v>
      </c>
      <c r="F4185" t="s">
        <v>24</v>
      </c>
      <c r="G4185" t="s">
        <v>25</v>
      </c>
      <c r="H4185">
        <v>0</v>
      </c>
      <c r="I4185">
        <v>0</v>
      </c>
      <c r="J4185" t="s">
        <v>466</v>
      </c>
      <c r="K4185" t="s">
        <v>10311</v>
      </c>
      <c r="L4185" t="s">
        <v>10312</v>
      </c>
      <c r="M41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5" t="s">
        <v>10313</v>
      </c>
      <c r="O4185" s="4">
        <v>-10908</v>
      </c>
      <c r="P4185" s="4">
        <f>IF(Table_GL_DATA_QUERY[[#This Row],[TRANSAMT]]&gt;0,Table_GL_DATA_QUERY[[#This Row],[TRANSAMT]],0)</f>
        <v>0</v>
      </c>
      <c r="Q4185" s="4">
        <f>-IF(Table_GL_DATA_QUERY[[#This Row],[TRANSAMT]]&lt;0,Table_GL_DATA_QUERY[[#This Row],[TRANSAMT]],0)</f>
        <v>10908</v>
      </c>
      <c r="R4185" t="s">
        <v>26</v>
      </c>
      <c r="S4185" t="s">
        <v>27</v>
      </c>
    </row>
    <row r="4186" spans="1:19" x14ac:dyDescent="0.25">
      <c r="A4186" s="6">
        <v>20210702</v>
      </c>
      <c r="B4186" t="s">
        <v>768</v>
      </c>
      <c r="C4186" t="s">
        <v>3682</v>
      </c>
      <c r="D4186" t="s">
        <v>9363</v>
      </c>
      <c r="E4186" t="s">
        <v>165</v>
      </c>
      <c r="F4186" t="s">
        <v>58</v>
      </c>
      <c r="G4186" t="s">
        <v>230</v>
      </c>
      <c r="H4186">
        <v>0</v>
      </c>
      <c r="I4186">
        <v>0</v>
      </c>
      <c r="J4186" t="s">
        <v>61</v>
      </c>
      <c r="K4186" t="s">
        <v>1296</v>
      </c>
      <c r="L4186" t="s">
        <v>10314</v>
      </c>
      <c r="M41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6" t="s">
        <v>1297</v>
      </c>
      <c r="O4186" s="4">
        <v>1620746.48</v>
      </c>
      <c r="P4186" s="4">
        <f>IF(Table_GL_DATA_QUERY[[#This Row],[TRANSAMT]]&gt;0,Table_GL_DATA_QUERY[[#This Row],[TRANSAMT]],0)</f>
        <v>1620746.48</v>
      </c>
      <c r="Q4186" s="4">
        <f>-IF(Table_GL_DATA_QUERY[[#This Row],[TRANSAMT]]&lt;0,Table_GL_DATA_QUERY[[#This Row],[TRANSAMT]],0)</f>
        <v>0</v>
      </c>
      <c r="R4186" t="s">
        <v>31</v>
      </c>
      <c r="S4186" t="s">
        <v>27</v>
      </c>
    </row>
    <row r="4187" spans="1:19" x14ac:dyDescent="0.25">
      <c r="A4187" s="6">
        <v>20210702</v>
      </c>
      <c r="B4187" t="s">
        <v>768</v>
      </c>
      <c r="C4187" t="s">
        <v>3682</v>
      </c>
      <c r="D4187" t="s">
        <v>9363</v>
      </c>
      <c r="E4187" t="s">
        <v>166</v>
      </c>
      <c r="F4187" t="s">
        <v>41</v>
      </c>
      <c r="G4187" t="s">
        <v>230</v>
      </c>
      <c r="H4187">
        <v>0</v>
      </c>
      <c r="I4187">
        <v>0</v>
      </c>
      <c r="J4187" t="s">
        <v>61</v>
      </c>
      <c r="K4187" t="s">
        <v>1296</v>
      </c>
      <c r="L4187" t="s">
        <v>10315</v>
      </c>
      <c r="M41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7" t="s">
        <v>1297</v>
      </c>
      <c r="O4187" s="4">
        <v>838223.61</v>
      </c>
      <c r="P4187" s="4">
        <f>IF(Table_GL_DATA_QUERY[[#This Row],[TRANSAMT]]&gt;0,Table_GL_DATA_QUERY[[#This Row],[TRANSAMT]],0)</f>
        <v>838223.61</v>
      </c>
      <c r="Q4187" s="4">
        <f>-IF(Table_GL_DATA_QUERY[[#This Row],[TRANSAMT]]&lt;0,Table_GL_DATA_QUERY[[#This Row],[TRANSAMT]],0)</f>
        <v>0</v>
      </c>
      <c r="R4187" t="s">
        <v>31</v>
      </c>
      <c r="S4187" t="s">
        <v>27</v>
      </c>
    </row>
    <row r="4188" spans="1:19" x14ac:dyDescent="0.25">
      <c r="A4188" s="6">
        <v>20210702</v>
      </c>
      <c r="B4188" t="s">
        <v>768</v>
      </c>
      <c r="C4188" t="s">
        <v>3682</v>
      </c>
      <c r="D4188" t="s">
        <v>9363</v>
      </c>
      <c r="E4188" t="s">
        <v>167</v>
      </c>
      <c r="F4188" t="s">
        <v>41</v>
      </c>
      <c r="G4188" t="s">
        <v>230</v>
      </c>
      <c r="H4188">
        <v>0</v>
      </c>
      <c r="I4188">
        <v>0</v>
      </c>
      <c r="J4188" t="s">
        <v>61</v>
      </c>
      <c r="K4188" t="s">
        <v>1296</v>
      </c>
      <c r="L4188" t="s">
        <v>10316</v>
      </c>
      <c r="M41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8" t="s">
        <v>1297</v>
      </c>
      <c r="O4188" s="4">
        <v>1226749.78</v>
      </c>
      <c r="P4188" s="4">
        <f>IF(Table_GL_DATA_QUERY[[#This Row],[TRANSAMT]]&gt;0,Table_GL_DATA_QUERY[[#This Row],[TRANSAMT]],0)</f>
        <v>1226749.78</v>
      </c>
      <c r="Q4188" s="4">
        <f>-IF(Table_GL_DATA_QUERY[[#This Row],[TRANSAMT]]&lt;0,Table_GL_DATA_QUERY[[#This Row],[TRANSAMT]],0)</f>
        <v>0</v>
      </c>
      <c r="R4188" t="s">
        <v>31</v>
      </c>
      <c r="S4188" t="s">
        <v>27</v>
      </c>
    </row>
    <row r="4189" spans="1:19" x14ac:dyDescent="0.25">
      <c r="A4189" s="6">
        <v>20210702</v>
      </c>
      <c r="B4189" t="s">
        <v>768</v>
      </c>
      <c r="C4189" t="s">
        <v>3682</v>
      </c>
      <c r="D4189" t="s">
        <v>9363</v>
      </c>
      <c r="E4189" t="s">
        <v>168</v>
      </c>
      <c r="F4189" t="s">
        <v>41</v>
      </c>
      <c r="G4189" t="s">
        <v>230</v>
      </c>
      <c r="H4189">
        <v>0</v>
      </c>
      <c r="I4189">
        <v>0</v>
      </c>
      <c r="J4189" t="s">
        <v>61</v>
      </c>
      <c r="K4189" t="s">
        <v>1296</v>
      </c>
      <c r="L4189" t="s">
        <v>10317</v>
      </c>
      <c r="M41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89" t="s">
        <v>1297</v>
      </c>
      <c r="O4189" s="4">
        <v>300698.95</v>
      </c>
      <c r="P4189" s="4">
        <f>IF(Table_GL_DATA_QUERY[[#This Row],[TRANSAMT]]&gt;0,Table_GL_DATA_QUERY[[#This Row],[TRANSAMT]],0)</f>
        <v>300698.95</v>
      </c>
      <c r="Q4189" s="4">
        <f>-IF(Table_GL_DATA_QUERY[[#This Row],[TRANSAMT]]&lt;0,Table_GL_DATA_QUERY[[#This Row],[TRANSAMT]],0)</f>
        <v>0</v>
      </c>
      <c r="R4189" t="s">
        <v>31</v>
      </c>
      <c r="S4189" t="s">
        <v>27</v>
      </c>
    </row>
    <row r="4190" spans="1:19" x14ac:dyDescent="0.25">
      <c r="A4190" s="6">
        <v>20210702</v>
      </c>
      <c r="B4190" t="s">
        <v>768</v>
      </c>
      <c r="C4190" t="s">
        <v>3682</v>
      </c>
      <c r="D4190" t="s">
        <v>9363</v>
      </c>
      <c r="E4190" t="s">
        <v>169</v>
      </c>
      <c r="F4190" t="s">
        <v>58</v>
      </c>
      <c r="G4190" t="s">
        <v>230</v>
      </c>
      <c r="H4190">
        <v>0</v>
      </c>
      <c r="I4190">
        <v>0</v>
      </c>
      <c r="J4190" t="s">
        <v>61</v>
      </c>
      <c r="K4190" t="s">
        <v>1296</v>
      </c>
      <c r="L4190" t="s">
        <v>10318</v>
      </c>
      <c r="M41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90" t="s">
        <v>1297</v>
      </c>
      <c r="O4190" s="4">
        <v>1040440.4</v>
      </c>
      <c r="P4190" s="4">
        <f>IF(Table_GL_DATA_QUERY[[#This Row],[TRANSAMT]]&gt;0,Table_GL_DATA_QUERY[[#This Row],[TRANSAMT]],0)</f>
        <v>1040440.4</v>
      </c>
      <c r="Q4190" s="4">
        <f>-IF(Table_GL_DATA_QUERY[[#This Row],[TRANSAMT]]&lt;0,Table_GL_DATA_QUERY[[#This Row],[TRANSAMT]],0)</f>
        <v>0</v>
      </c>
      <c r="R4190" t="s">
        <v>31</v>
      </c>
      <c r="S4190" t="s">
        <v>27</v>
      </c>
    </row>
    <row r="4191" spans="1:19" x14ac:dyDescent="0.25">
      <c r="A4191" s="6">
        <v>20210702</v>
      </c>
      <c r="B4191" t="s">
        <v>768</v>
      </c>
      <c r="C4191" t="s">
        <v>3682</v>
      </c>
      <c r="D4191" t="s">
        <v>9363</v>
      </c>
      <c r="E4191" t="s">
        <v>170</v>
      </c>
      <c r="F4191" t="s">
        <v>41</v>
      </c>
      <c r="G4191" t="s">
        <v>230</v>
      </c>
      <c r="H4191">
        <v>0</v>
      </c>
      <c r="I4191">
        <v>0</v>
      </c>
      <c r="J4191" t="s">
        <v>61</v>
      </c>
      <c r="K4191" t="s">
        <v>1296</v>
      </c>
      <c r="L4191" t="s">
        <v>10319</v>
      </c>
      <c r="M41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91" t="s">
        <v>1297</v>
      </c>
      <c r="O4191" s="4">
        <v>202348.25</v>
      </c>
      <c r="P4191" s="4">
        <f>IF(Table_GL_DATA_QUERY[[#This Row],[TRANSAMT]]&gt;0,Table_GL_DATA_QUERY[[#This Row],[TRANSAMT]],0)</f>
        <v>202348.25</v>
      </c>
      <c r="Q4191" s="4">
        <f>-IF(Table_GL_DATA_QUERY[[#This Row],[TRANSAMT]]&lt;0,Table_GL_DATA_QUERY[[#This Row],[TRANSAMT]],0)</f>
        <v>0</v>
      </c>
      <c r="R4191" t="s">
        <v>31</v>
      </c>
      <c r="S4191" t="s">
        <v>27</v>
      </c>
    </row>
    <row r="4192" spans="1:19" x14ac:dyDescent="0.25">
      <c r="A4192" s="6">
        <v>20210702</v>
      </c>
      <c r="B4192" t="s">
        <v>768</v>
      </c>
      <c r="C4192" t="s">
        <v>3682</v>
      </c>
      <c r="D4192" t="s">
        <v>9363</v>
      </c>
      <c r="E4192" t="s">
        <v>172</v>
      </c>
      <c r="F4192" t="s">
        <v>41</v>
      </c>
      <c r="G4192" t="s">
        <v>230</v>
      </c>
      <c r="H4192">
        <v>0</v>
      </c>
      <c r="I4192">
        <v>0</v>
      </c>
      <c r="J4192" t="s">
        <v>61</v>
      </c>
      <c r="K4192" t="s">
        <v>1296</v>
      </c>
      <c r="L4192" t="s">
        <v>10320</v>
      </c>
      <c r="M41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92" t="s">
        <v>1297</v>
      </c>
      <c r="O4192" s="4">
        <v>468410.24</v>
      </c>
      <c r="P4192" s="4">
        <f>IF(Table_GL_DATA_QUERY[[#This Row],[TRANSAMT]]&gt;0,Table_GL_DATA_QUERY[[#This Row],[TRANSAMT]],0)</f>
        <v>468410.24</v>
      </c>
      <c r="Q4192" s="4">
        <f>-IF(Table_GL_DATA_QUERY[[#This Row],[TRANSAMT]]&lt;0,Table_GL_DATA_QUERY[[#This Row],[TRANSAMT]],0)</f>
        <v>0</v>
      </c>
      <c r="R4192" t="s">
        <v>31</v>
      </c>
      <c r="S4192" t="s">
        <v>27</v>
      </c>
    </row>
    <row r="4193" spans="1:19" x14ac:dyDescent="0.25">
      <c r="A4193" s="6">
        <v>20210702</v>
      </c>
      <c r="B4193" t="s">
        <v>768</v>
      </c>
      <c r="C4193" t="s">
        <v>3682</v>
      </c>
      <c r="D4193" t="s">
        <v>9363</v>
      </c>
      <c r="E4193" t="s">
        <v>173</v>
      </c>
      <c r="F4193" t="s">
        <v>129</v>
      </c>
      <c r="G4193" t="s">
        <v>230</v>
      </c>
      <c r="H4193">
        <v>0</v>
      </c>
      <c r="I4193">
        <v>0</v>
      </c>
      <c r="J4193" t="s">
        <v>61</v>
      </c>
      <c r="K4193" t="s">
        <v>1296</v>
      </c>
      <c r="L4193" t="s">
        <v>10321</v>
      </c>
      <c r="M41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93" t="s">
        <v>1297</v>
      </c>
      <c r="O4193" s="4">
        <v>893724.38</v>
      </c>
      <c r="P4193" s="4">
        <f>IF(Table_GL_DATA_QUERY[[#This Row],[TRANSAMT]]&gt;0,Table_GL_DATA_QUERY[[#This Row],[TRANSAMT]],0)</f>
        <v>893724.38</v>
      </c>
      <c r="Q4193" s="4">
        <f>-IF(Table_GL_DATA_QUERY[[#This Row],[TRANSAMT]]&lt;0,Table_GL_DATA_QUERY[[#This Row],[TRANSAMT]],0)</f>
        <v>0</v>
      </c>
      <c r="R4193" t="s">
        <v>31</v>
      </c>
      <c r="S4193" t="s">
        <v>27</v>
      </c>
    </row>
    <row r="4194" spans="1:19" x14ac:dyDescent="0.25">
      <c r="A4194" s="6">
        <v>20210702</v>
      </c>
      <c r="B4194" t="s">
        <v>768</v>
      </c>
      <c r="C4194" t="s">
        <v>3682</v>
      </c>
      <c r="D4194" t="s">
        <v>9363</v>
      </c>
      <c r="E4194" t="s">
        <v>242</v>
      </c>
      <c r="F4194" t="s">
        <v>41</v>
      </c>
      <c r="G4194" t="s">
        <v>230</v>
      </c>
      <c r="H4194">
        <v>0</v>
      </c>
      <c r="I4194">
        <v>0</v>
      </c>
      <c r="J4194" t="s">
        <v>61</v>
      </c>
      <c r="K4194" t="s">
        <v>1296</v>
      </c>
      <c r="L4194" t="s">
        <v>10322</v>
      </c>
      <c r="M41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94" t="s">
        <v>1297</v>
      </c>
      <c r="O4194" s="4">
        <v>455068.28</v>
      </c>
      <c r="P4194" s="4">
        <f>IF(Table_GL_DATA_QUERY[[#This Row],[TRANSAMT]]&gt;0,Table_GL_DATA_QUERY[[#This Row],[TRANSAMT]],0)</f>
        <v>455068.28</v>
      </c>
      <c r="Q4194" s="4">
        <f>-IF(Table_GL_DATA_QUERY[[#This Row],[TRANSAMT]]&lt;0,Table_GL_DATA_QUERY[[#This Row],[TRANSAMT]],0)</f>
        <v>0</v>
      </c>
      <c r="R4194" t="s">
        <v>31</v>
      </c>
      <c r="S4194" t="s">
        <v>27</v>
      </c>
    </row>
    <row r="4195" spans="1:19" x14ac:dyDescent="0.25">
      <c r="A4195" s="6">
        <v>20210702</v>
      </c>
      <c r="B4195" t="s">
        <v>768</v>
      </c>
      <c r="C4195" t="s">
        <v>3682</v>
      </c>
      <c r="D4195" t="s">
        <v>9363</v>
      </c>
      <c r="E4195" t="s">
        <v>243</v>
      </c>
      <c r="F4195" t="s">
        <v>58</v>
      </c>
      <c r="G4195" t="s">
        <v>230</v>
      </c>
      <c r="H4195">
        <v>0</v>
      </c>
      <c r="I4195">
        <v>0</v>
      </c>
      <c r="J4195" t="s">
        <v>61</v>
      </c>
      <c r="K4195" t="s">
        <v>3680</v>
      </c>
      <c r="L4195" t="s">
        <v>10323</v>
      </c>
      <c r="M41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000010701469</v>
      </c>
      <c r="N4195" t="s">
        <v>3681</v>
      </c>
      <c r="O4195" s="4">
        <v>3303764.42</v>
      </c>
      <c r="P4195" s="4">
        <f>IF(Table_GL_DATA_QUERY[[#This Row],[TRANSAMT]]&gt;0,Table_GL_DATA_QUERY[[#This Row],[TRANSAMT]],0)</f>
        <v>3303764.42</v>
      </c>
      <c r="Q4195" s="4">
        <f>-IF(Table_GL_DATA_QUERY[[#This Row],[TRANSAMT]]&lt;0,Table_GL_DATA_QUERY[[#This Row],[TRANSAMT]],0)</f>
        <v>0</v>
      </c>
      <c r="R4195" t="s">
        <v>31</v>
      </c>
      <c r="S4195" t="s">
        <v>27</v>
      </c>
    </row>
    <row r="4196" spans="1:19" x14ac:dyDescent="0.25">
      <c r="A4196" s="6">
        <v>20210702</v>
      </c>
      <c r="B4196" t="s">
        <v>768</v>
      </c>
      <c r="C4196" t="s">
        <v>3682</v>
      </c>
      <c r="D4196" t="s">
        <v>9363</v>
      </c>
      <c r="E4196" t="s">
        <v>46</v>
      </c>
      <c r="F4196" t="s">
        <v>24</v>
      </c>
      <c r="G4196" t="s">
        <v>230</v>
      </c>
      <c r="H4196">
        <v>0</v>
      </c>
      <c r="I4196">
        <v>0</v>
      </c>
      <c r="J4196" t="s">
        <v>61</v>
      </c>
      <c r="K4196" t="s">
        <v>3305</v>
      </c>
      <c r="L4196" t="s">
        <v>3306</v>
      </c>
      <c r="M41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196" t="s">
        <v>125</v>
      </c>
      <c r="O4196" s="4">
        <v>123234</v>
      </c>
      <c r="P4196" s="4">
        <f>IF(Table_GL_DATA_QUERY[[#This Row],[TRANSAMT]]&gt;0,Table_GL_DATA_QUERY[[#This Row],[TRANSAMT]],0)</f>
        <v>123234</v>
      </c>
      <c r="Q4196" s="4">
        <f>-IF(Table_GL_DATA_QUERY[[#This Row],[TRANSAMT]]&lt;0,Table_GL_DATA_QUERY[[#This Row],[TRANSAMT]],0)</f>
        <v>0</v>
      </c>
      <c r="R4196" t="s">
        <v>31</v>
      </c>
      <c r="S4196" t="s">
        <v>43</v>
      </c>
    </row>
    <row r="4197" spans="1:19" x14ac:dyDescent="0.25">
      <c r="A4197" s="6">
        <v>20210702</v>
      </c>
      <c r="B4197" t="s">
        <v>768</v>
      </c>
      <c r="C4197" t="s">
        <v>3682</v>
      </c>
      <c r="D4197" t="s">
        <v>9363</v>
      </c>
      <c r="E4197" t="s">
        <v>244</v>
      </c>
      <c r="F4197" t="s">
        <v>58</v>
      </c>
      <c r="G4197" t="s">
        <v>230</v>
      </c>
      <c r="H4197">
        <v>0</v>
      </c>
      <c r="I4197">
        <v>0</v>
      </c>
      <c r="J4197" t="s">
        <v>61</v>
      </c>
      <c r="K4197" t="s">
        <v>1296</v>
      </c>
      <c r="L4197" t="s">
        <v>10324</v>
      </c>
      <c r="M41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197" t="s">
        <v>1297</v>
      </c>
      <c r="O4197" s="4">
        <v>2844060.29</v>
      </c>
      <c r="P4197" s="4">
        <f>IF(Table_GL_DATA_QUERY[[#This Row],[TRANSAMT]]&gt;0,Table_GL_DATA_QUERY[[#This Row],[TRANSAMT]],0)</f>
        <v>2844060.29</v>
      </c>
      <c r="Q4197" s="4">
        <f>-IF(Table_GL_DATA_QUERY[[#This Row],[TRANSAMT]]&lt;0,Table_GL_DATA_QUERY[[#This Row],[TRANSAMT]],0)</f>
        <v>0</v>
      </c>
      <c r="R4197" t="s">
        <v>31</v>
      </c>
      <c r="S4197" t="s">
        <v>27</v>
      </c>
    </row>
    <row r="4198" spans="1:19" x14ac:dyDescent="0.25">
      <c r="A4198" s="6">
        <v>20210702</v>
      </c>
      <c r="B4198" t="s">
        <v>768</v>
      </c>
      <c r="C4198" t="s">
        <v>3682</v>
      </c>
      <c r="D4198" t="s">
        <v>9363</v>
      </c>
      <c r="E4198" t="s">
        <v>245</v>
      </c>
      <c r="F4198" t="s">
        <v>41</v>
      </c>
      <c r="G4198" t="s">
        <v>230</v>
      </c>
      <c r="H4198">
        <v>0</v>
      </c>
      <c r="I4198">
        <v>0</v>
      </c>
      <c r="J4198" t="s">
        <v>61</v>
      </c>
      <c r="K4198" t="s">
        <v>3095</v>
      </c>
      <c r="L4198" t="s">
        <v>10325</v>
      </c>
      <c r="M41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000010701397</v>
      </c>
      <c r="N4198" t="s">
        <v>353</v>
      </c>
      <c r="O4198" s="4">
        <v>69683</v>
      </c>
      <c r="P4198" s="4">
        <f>IF(Table_GL_DATA_QUERY[[#This Row],[TRANSAMT]]&gt;0,Table_GL_DATA_QUERY[[#This Row],[TRANSAMT]],0)</f>
        <v>69683</v>
      </c>
      <c r="Q4198" s="4">
        <f>-IF(Table_GL_DATA_QUERY[[#This Row],[TRANSAMT]]&lt;0,Table_GL_DATA_QUERY[[#This Row],[TRANSAMT]],0)</f>
        <v>0</v>
      </c>
      <c r="R4198" t="s">
        <v>31</v>
      </c>
      <c r="S4198" t="s">
        <v>27</v>
      </c>
    </row>
    <row r="4199" spans="1:19" x14ac:dyDescent="0.25">
      <c r="A4199" s="6">
        <v>20210702</v>
      </c>
      <c r="B4199" t="s">
        <v>768</v>
      </c>
      <c r="C4199" t="s">
        <v>3682</v>
      </c>
      <c r="D4199" t="s">
        <v>9363</v>
      </c>
      <c r="E4199" t="s">
        <v>246</v>
      </c>
      <c r="F4199" t="s">
        <v>41</v>
      </c>
      <c r="G4199" t="s">
        <v>230</v>
      </c>
      <c r="H4199">
        <v>0</v>
      </c>
      <c r="I4199">
        <v>0</v>
      </c>
      <c r="J4199" t="s">
        <v>61</v>
      </c>
      <c r="K4199" t="s">
        <v>632</v>
      </c>
      <c r="L4199" t="s">
        <v>10326</v>
      </c>
      <c r="M41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000010701407</v>
      </c>
      <c r="N4199" t="s">
        <v>353</v>
      </c>
      <c r="O4199" s="4">
        <v>157713</v>
      </c>
      <c r="P4199" s="4">
        <f>IF(Table_GL_DATA_QUERY[[#This Row],[TRANSAMT]]&gt;0,Table_GL_DATA_QUERY[[#This Row],[TRANSAMT]],0)</f>
        <v>157713</v>
      </c>
      <c r="Q4199" s="4">
        <f>-IF(Table_GL_DATA_QUERY[[#This Row],[TRANSAMT]]&lt;0,Table_GL_DATA_QUERY[[#This Row],[TRANSAMT]],0)</f>
        <v>0</v>
      </c>
      <c r="R4199" t="s">
        <v>31</v>
      </c>
      <c r="S4199" t="s">
        <v>27</v>
      </c>
    </row>
    <row r="4200" spans="1:19" x14ac:dyDescent="0.25">
      <c r="A4200" s="6">
        <v>20210702</v>
      </c>
      <c r="B4200" t="s">
        <v>768</v>
      </c>
      <c r="C4200" t="s">
        <v>3682</v>
      </c>
      <c r="D4200" t="s">
        <v>9363</v>
      </c>
      <c r="E4200" t="s">
        <v>261</v>
      </c>
      <c r="F4200" t="s">
        <v>24</v>
      </c>
      <c r="G4200" t="s">
        <v>230</v>
      </c>
      <c r="H4200">
        <v>0</v>
      </c>
      <c r="I4200">
        <v>0</v>
      </c>
      <c r="J4200" t="s">
        <v>61</v>
      </c>
      <c r="K4200" t="s">
        <v>1910</v>
      </c>
      <c r="L4200" t="s">
        <v>10327</v>
      </c>
      <c r="M42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000000035257</v>
      </c>
      <c r="N4200" t="s">
        <v>1754</v>
      </c>
      <c r="O4200" s="4">
        <v>4582</v>
      </c>
      <c r="P4200" s="4">
        <f>IF(Table_GL_DATA_QUERY[[#This Row],[TRANSAMT]]&gt;0,Table_GL_DATA_QUERY[[#This Row],[TRANSAMT]],0)</f>
        <v>4582</v>
      </c>
      <c r="Q4200" s="4">
        <f>-IF(Table_GL_DATA_QUERY[[#This Row],[TRANSAMT]]&lt;0,Table_GL_DATA_QUERY[[#This Row],[TRANSAMT]],0)</f>
        <v>0</v>
      </c>
      <c r="R4200" t="s">
        <v>31</v>
      </c>
      <c r="S4200" t="s">
        <v>43</v>
      </c>
    </row>
    <row r="4201" spans="1:19" x14ac:dyDescent="0.25">
      <c r="A4201" s="6">
        <v>20210702</v>
      </c>
      <c r="B4201" t="s">
        <v>768</v>
      </c>
      <c r="C4201" t="s">
        <v>3682</v>
      </c>
      <c r="D4201" t="s">
        <v>9363</v>
      </c>
      <c r="E4201" t="s">
        <v>262</v>
      </c>
      <c r="F4201" t="s">
        <v>41</v>
      </c>
      <c r="G4201" t="s">
        <v>230</v>
      </c>
      <c r="H4201">
        <v>0</v>
      </c>
      <c r="I4201">
        <v>0</v>
      </c>
      <c r="J4201" t="s">
        <v>61</v>
      </c>
      <c r="K4201" t="s">
        <v>1296</v>
      </c>
      <c r="L4201" t="s">
        <v>10328</v>
      </c>
      <c r="M42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01" t="s">
        <v>1297</v>
      </c>
      <c r="O4201" s="4">
        <v>158484.72</v>
      </c>
      <c r="P4201" s="4">
        <f>IF(Table_GL_DATA_QUERY[[#This Row],[TRANSAMT]]&gt;0,Table_GL_DATA_QUERY[[#This Row],[TRANSAMT]],0)</f>
        <v>158484.72</v>
      </c>
      <c r="Q4201" s="4">
        <f>-IF(Table_GL_DATA_QUERY[[#This Row],[TRANSAMT]]&lt;0,Table_GL_DATA_QUERY[[#This Row],[TRANSAMT]],0)</f>
        <v>0</v>
      </c>
      <c r="R4201" t="s">
        <v>31</v>
      </c>
      <c r="S4201" t="s">
        <v>27</v>
      </c>
    </row>
    <row r="4202" spans="1:19" x14ac:dyDescent="0.25">
      <c r="A4202" s="6">
        <v>20210702</v>
      </c>
      <c r="B4202" t="s">
        <v>768</v>
      </c>
      <c r="C4202" t="s">
        <v>3682</v>
      </c>
      <c r="D4202" t="s">
        <v>9363</v>
      </c>
      <c r="E4202" t="s">
        <v>263</v>
      </c>
      <c r="F4202" t="s">
        <v>52</v>
      </c>
      <c r="G4202" t="s">
        <v>230</v>
      </c>
      <c r="H4202">
        <v>0</v>
      </c>
      <c r="I4202">
        <v>0</v>
      </c>
      <c r="J4202" t="s">
        <v>61</v>
      </c>
      <c r="K4202" t="s">
        <v>348</v>
      </c>
      <c r="L4202" t="s">
        <v>10329</v>
      </c>
      <c r="M42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02" t="s">
        <v>349</v>
      </c>
      <c r="O4202" s="4">
        <v>918532</v>
      </c>
      <c r="P4202" s="4">
        <f>IF(Table_GL_DATA_QUERY[[#This Row],[TRANSAMT]]&gt;0,Table_GL_DATA_QUERY[[#This Row],[TRANSAMT]],0)</f>
        <v>918532</v>
      </c>
      <c r="Q4202" s="4">
        <f>-IF(Table_GL_DATA_QUERY[[#This Row],[TRANSAMT]]&lt;0,Table_GL_DATA_QUERY[[#This Row],[TRANSAMT]],0)</f>
        <v>0</v>
      </c>
      <c r="R4202" t="s">
        <v>31</v>
      </c>
      <c r="S4202" t="s">
        <v>27</v>
      </c>
    </row>
    <row r="4203" spans="1:19" x14ac:dyDescent="0.25">
      <c r="A4203" s="6">
        <v>20210702</v>
      </c>
      <c r="B4203" t="s">
        <v>768</v>
      </c>
      <c r="C4203" t="s">
        <v>3682</v>
      </c>
      <c r="D4203" t="s">
        <v>9363</v>
      </c>
      <c r="E4203" t="s">
        <v>264</v>
      </c>
      <c r="F4203" t="s">
        <v>24</v>
      </c>
      <c r="G4203" t="s">
        <v>230</v>
      </c>
      <c r="H4203">
        <v>0</v>
      </c>
      <c r="I4203">
        <v>0</v>
      </c>
      <c r="J4203" t="s">
        <v>61</v>
      </c>
      <c r="K4203" t="s">
        <v>1595</v>
      </c>
      <c r="L4203" t="s">
        <v>10330</v>
      </c>
      <c r="M42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03" t="s">
        <v>1297</v>
      </c>
      <c r="O4203" s="4">
        <v>111663.29</v>
      </c>
      <c r="P4203" s="4">
        <f>IF(Table_GL_DATA_QUERY[[#This Row],[TRANSAMT]]&gt;0,Table_GL_DATA_QUERY[[#This Row],[TRANSAMT]],0)</f>
        <v>111663.29</v>
      </c>
      <c r="Q4203" s="4">
        <f>-IF(Table_GL_DATA_QUERY[[#This Row],[TRANSAMT]]&lt;0,Table_GL_DATA_QUERY[[#This Row],[TRANSAMT]],0)</f>
        <v>0</v>
      </c>
      <c r="R4203" t="s">
        <v>31</v>
      </c>
      <c r="S4203" t="s">
        <v>43</v>
      </c>
    </row>
    <row r="4204" spans="1:19" x14ac:dyDescent="0.25">
      <c r="A4204" s="6">
        <v>20210702</v>
      </c>
      <c r="B4204" t="s">
        <v>768</v>
      </c>
      <c r="C4204" t="s">
        <v>3682</v>
      </c>
      <c r="D4204" t="s">
        <v>9363</v>
      </c>
      <c r="E4204" t="s">
        <v>265</v>
      </c>
      <c r="F4204" t="s">
        <v>41</v>
      </c>
      <c r="G4204" t="s">
        <v>230</v>
      </c>
      <c r="H4204">
        <v>0</v>
      </c>
      <c r="I4204">
        <v>0</v>
      </c>
      <c r="J4204" t="s">
        <v>61</v>
      </c>
      <c r="K4204" t="s">
        <v>3654</v>
      </c>
      <c r="L4204" t="s">
        <v>10331</v>
      </c>
      <c r="M42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04" t="s">
        <v>1297</v>
      </c>
      <c r="O4204" s="4">
        <v>177708.21</v>
      </c>
      <c r="P4204" s="4">
        <f>IF(Table_GL_DATA_QUERY[[#This Row],[TRANSAMT]]&gt;0,Table_GL_DATA_QUERY[[#This Row],[TRANSAMT]],0)</f>
        <v>177708.21</v>
      </c>
      <c r="Q4204" s="4">
        <f>-IF(Table_GL_DATA_QUERY[[#This Row],[TRANSAMT]]&lt;0,Table_GL_DATA_QUERY[[#This Row],[TRANSAMT]],0)</f>
        <v>0</v>
      </c>
      <c r="R4204" t="s">
        <v>31</v>
      </c>
      <c r="S4204" t="s">
        <v>27</v>
      </c>
    </row>
    <row r="4205" spans="1:19" x14ac:dyDescent="0.25">
      <c r="A4205" s="6">
        <v>20210702</v>
      </c>
      <c r="B4205" t="s">
        <v>768</v>
      </c>
      <c r="C4205" t="s">
        <v>3682</v>
      </c>
      <c r="D4205" t="s">
        <v>9363</v>
      </c>
      <c r="E4205" t="s">
        <v>266</v>
      </c>
      <c r="F4205" t="s">
        <v>150</v>
      </c>
      <c r="G4205" t="s">
        <v>230</v>
      </c>
      <c r="H4205">
        <v>0</v>
      </c>
      <c r="I4205">
        <v>0</v>
      </c>
      <c r="J4205" t="s">
        <v>61</v>
      </c>
      <c r="K4205" t="s">
        <v>1466</v>
      </c>
      <c r="L4205" t="s">
        <v>10332</v>
      </c>
      <c r="M42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05" t="s">
        <v>1467</v>
      </c>
      <c r="O4205" s="4">
        <v>100000</v>
      </c>
      <c r="P4205" s="4">
        <f>IF(Table_GL_DATA_QUERY[[#This Row],[TRANSAMT]]&gt;0,Table_GL_DATA_QUERY[[#This Row],[TRANSAMT]],0)</f>
        <v>100000</v>
      </c>
      <c r="Q4205" s="4">
        <f>-IF(Table_GL_DATA_QUERY[[#This Row],[TRANSAMT]]&lt;0,Table_GL_DATA_QUERY[[#This Row],[TRANSAMT]],0)</f>
        <v>0</v>
      </c>
      <c r="R4205" t="s">
        <v>31</v>
      </c>
      <c r="S4205" t="s">
        <v>27</v>
      </c>
    </row>
    <row r="4206" spans="1:19" x14ac:dyDescent="0.25">
      <c r="A4206" s="6">
        <v>20210702</v>
      </c>
      <c r="B4206" t="s">
        <v>768</v>
      </c>
      <c r="C4206" t="s">
        <v>3682</v>
      </c>
      <c r="D4206" t="s">
        <v>9363</v>
      </c>
      <c r="E4206" t="s">
        <v>267</v>
      </c>
      <c r="F4206" t="s">
        <v>24</v>
      </c>
      <c r="G4206" t="s">
        <v>230</v>
      </c>
      <c r="H4206">
        <v>0</v>
      </c>
      <c r="I4206">
        <v>0</v>
      </c>
      <c r="J4206" t="s">
        <v>61</v>
      </c>
      <c r="K4206" t="s">
        <v>312</v>
      </c>
      <c r="L4206" t="s">
        <v>10333</v>
      </c>
      <c r="M42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000010702521</v>
      </c>
      <c r="N4206" t="s">
        <v>10334</v>
      </c>
      <c r="O4206" s="4">
        <v>2828</v>
      </c>
      <c r="P4206" s="4">
        <f>IF(Table_GL_DATA_QUERY[[#This Row],[TRANSAMT]]&gt;0,Table_GL_DATA_QUERY[[#This Row],[TRANSAMT]],0)</f>
        <v>2828</v>
      </c>
      <c r="Q4206" s="4">
        <f>-IF(Table_GL_DATA_QUERY[[#This Row],[TRANSAMT]]&lt;0,Table_GL_DATA_QUERY[[#This Row],[TRANSAMT]],0)</f>
        <v>0</v>
      </c>
      <c r="R4206" t="s">
        <v>31</v>
      </c>
      <c r="S4206" t="s">
        <v>43</v>
      </c>
    </row>
    <row r="4207" spans="1:19" x14ac:dyDescent="0.25">
      <c r="A4207" s="6">
        <v>20210702</v>
      </c>
      <c r="B4207" t="s">
        <v>768</v>
      </c>
      <c r="C4207" t="s">
        <v>3682</v>
      </c>
      <c r="D4207" t="s">
        <v>9363</v>
      </c>
      <c r="E4207" t="s">
        <v>268</v>
      </c>
      <c r="F4207" t="s">
        <v>52</v>
      </c>
      <c r="G4207" t="s">
        <v>230</v>
      </c>
      <c r="H4207">
        <v>0</v>
      </c>
      <c r="I4207">
        <v>0</v>
      </c>
      <c r="J4207" t="s">
        <v>61</v>
      </c>
      <c r="K4207" t="s">
        <v>312</v>
      </c>
      <c r="L4207" t="s">
        <v>10335</v>
      </c>
      <c r="M42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000010701454</v>
      </c>
      <c r="N4207" t="s">
        <v>10334</v>
      </c>
      <c r="O4207" s="4">
        <v>508365</v>
      </c>
      <c r="P4207" s="4">
        <f>IF(Table_GL_DATA_QUERY[[#This Row],[TRANSAMT]]&gt;0,Table_GL_DATA_QUERY[[#This Row],[TRANSAMT]],0)</f>
        <v>508365</v>
      </c>
      <c r="Q4207" s="4">
        <f>-IF(Table_GL_DATA_QUERY[[#This Row],[TRANSAMT]]&lt;0,Table_GL_DATA_QUERY[[#This Row],[TRANSAMT]],0)</f>
        <v>0</v>
      </c>
      <c r="R4207" t="s">
        <v>31</v>
      </c>
      <c r="S4207" t="s">
        <v>27</v>
      </c>
    </row>
    <row r="4208" spans="1:19" x14ac:dyDescent="0.25">
      <c r="A4208" s="6">
        <v>20210708</v>
      </c>
      <c r="B4208" t="s">
        <v>768</v>
      </c>
      <c r="C4208" t="s">
        <v>3682</v>
      </c>
      <c r="D4208" t="s">
        <v>8858</v>
      </c>
      <c r="E4208" t="s">
        <v>114</v>
      </c>
      <c r="F4208" t="s">
        <v>24</v>
      </c>
      <c r="G4208" t="s">
        <v>477</v>
      </c>
      <c r="H4208">
        <v>0</v>
      </c>
      <c r="I4208">
        <v>0</v>
      </c>
      <c r="J4208" t="s">
        <v>472</v>
      </c>
      <c r="K4208" t="s">
        <v>8875</v>
      </c>
      <c r="L4208" t="s">
        <v>8876</v>
      </c>
      <c r="M42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08" t="s">
        <v>1877</v>
      </c>
      <c r="O4208" s="4">
        <v>-10252</v>
      </c>
      <c r="P4208" s="4">
        <f>IF(Table_GL_DATA_QUERY[[#This Row],[TRANSAMT]]&gt;0,Table_GL_DATA_QUERY[[#This Row],[TRANSAMT]],0)</f>
        <v>0</v>
      </c>
      <c r="Q4208" s="4">
        <f>-IF(Table_GL_DATA_QUERY[[#This Row],[TRANSAMT]]&lt;0,Table_GL_DATA_QUERY[[#This Row],[TRANSAMT]],0)</f>
        <v>10252</v>
      </c>
      <c r="R4208" t="s">
        <v>26</v>
      </c>
      <c r="S4208" t="s">
        <v>27</v>
      </c>
    </row>
    <row r="4209" spans="1:19" x14ac:dyDescent="0.25">
      <c r="A4209" s="6">
        <v>20210708</v>
      </c>
      <c r="B4209" t="s">
        <v>768</v>
      </c>
      <c r="C4209" t="s">
        <v>3682</v>
      </c>
      <c r="D4209" t="s">
        <v>8858</v>
      </c>
      <c r="E4209" t="s">
        <v>115</v>
      </c>
      <c r="F4209" t="s">
        <v>24</v>
      </c>
      <c r="G4209" t="s">
        <v>477</v>
      </c>
      <c r="H4209">
        <v>0</v>
      </c>
      <c r="I4209">
        <v>0</v>
      </c>
      <c r="J4209" t="s">
        <v>472</v>
      </c>
      <c r="K4209" t="s">
        <v>8875</v>
      </c>
      <c r="L4209" t="s">
        <v>8876</v>
      </c>
      <c r="M42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09" t="s">
        <v>1878</v>
      </c>
      <c r="O4209" s="4">
        <v>-34689</v>
      </c>
      <c r="P4209" s="4">
        <f>IF(Table_GL_DATA_QUERY[[#This Row],[TRANSAMT]]&gt;0,Table_GL_DATA_QUERY[[#This Row],[TRANSAMT]],0)</f>
        <v>0</v>
      </c>
      <c r="Q4209" s="4">
        <f>-IF(Table_GL_DATA_QUERY[[#This Row],[TRANSAMT]]&lt;0,Table_GL_DATA_QUERY[[#This Row],[TRANSAMT]],0)</f>
        <v>34689</v>
      </c>
      <c r="R4209" t="s">
        <v>26</v>
      </c>
      <c r="S4209" t="s">
        <v>27</v>
      </c>
    </row>
    <row r="4210" spans="1:19" x14ac:dyDescent="0.25">
      <c r="A4210" s="6">
        <v>20210708</v>
      </c>
      <c r="B4210" t="s">
        <v>768</v>
      </c>
      <c r="C4210" t="s">
        <v>3682</v>
      </c>
      <c r="D4210" t="s">
        <v>8858</v>
      </c>
      <c r="E4210" t="s">
        <v>118</v>
      </c>
      <c r="F4210" t="s">
        <v>24</v>
      </c>
      <c r="G4210" t="s">
        <v>477</v>
      </c>
      <c r="H4210">
        <v>0</v>
      </c>
      <c r="I4210">
        <v>0</v>
      </c>
      <c r="J4210" t="s">
        <v>472</v>
      </c>
      <c r="K4210" t="s">
        <v>8875</v>
      </c>
      <c r="L4210" t="s">
        <v>8876</v>
      </c>
      <c r="M42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0" t="s">
        <v>1578</v>
      </c>
      <c r="O4210" s="4">
        <v>-20360</v>
      </c>
      <c r="P4210" s="4">
        <f>IF(Table_GL_DATA_QUERY[[#This Row],[TRANSAMT]]&gt;0,Table_GL_DATA_QUERY[[#This Row],[TRANSAMT]],0)</f>
        <v>0</v>
      </c>
      <c r="Q4210" s="4">
        <f>-IF(Table_GL_DATA_QUERY[[#This Row],[TRANSAMT]]&lt;0,Table_GL_DATA_QUERY[[#This Row],[TRANSAMT]],0)</f>
        <v>20360</v>
      </c>
      <c r="R4210" t="s">
        <v>26</v>
      </c>
      <c r="S4210" t="s">
        <v>27</v>
      </c>
    </row>
    <row r="4211" spans="1:19" x14ac:dyDescent="0.25">
      <c r="A4211" s="6">
        <v>20210708</v>
      </c>
      <c r="B4211" t="s">
        <v>768</v>
      </c>
      <c r="C4211" t="s">
        <v>3682</v>
      </c>
      <c r="D4211" t="s">
        <v>8858</v>
      </c>
      <c r="E4211" t="s">
        <v>201</v>
      </c>
      <c r="F4211" t="s">
        <v>150</v>
      </c>
      <c r="G4211" t="s">
        <v>477</v>
      </c>
      <c r="H4211">
        <v>0</v>
      </c>
      <c r="I4211">
        <v>0</v>
      </c>
      <c r="J4211" t="s">
        <v>472</v>
      </c>
      <c r="K4211" t="s">
        <v>8875</v>
      </c>
      <c r="L4211" t="s">
        <v>8876</v>
      </c>
      <c r="M42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1" t="s">
        <v>4484</v>
      </c>
      <c r="O4211" s="4">
        <v>-169326</v>
      </c>
      <c r="P4211" s="4">
        <f>IF(Table_GL_DATA_QUERY[[#This Row],[TRANSAMT]]&gt;0,Table_GL_DATA_QUERY[[#This Row],[TRANSAMT]],0)</f>
        <v>0</v>
      </c>
      <c r="Q4211" s="4">
        <f>-IF(Table_GL_DATA_QUERY[[#This Row],[TRANSAMT]]&lt;0,Table_GL_DATA_QUERY[[#This Row],[TRANSAMT]],0)</f>
        <v>169326</v>
      </c>
      <c r="R4211" t="s">
        <v>26</v>
      </c>
      <c r="S4211" t="s">
        <v>27</v>
      </c>
    </row>
    <row r="4212" spans="1:19" x14ac:dyDescent="0.25">
      <c r="A4212" s="6">
        <v>20210708</v>
      </c>
      <c r="B4212" t="s">
        <v>768</v>
      </c>
      <c r="C4212" t="s">
        <v>3682</v>
      </c>
      <c r="D4212" t="s">
        <v>8858</v>
      </c>
      <c r="E4212" t="s">
        <v>47</v>
      </c>
      <c r="F4212" t="s">
        <v>24</v>
      </c>
      <c r="G4212" t="s">
        <v>477</v>
      </c>
      <c r="H4212">
        <v>0</v>
      </c>
      <c r="I4212">
        <v>0</v>
      </c>
      <c r="J4212" t="s">
        <v>472</v>
      </c>
      <c r="K4212" t="s">
        <v>8875</v>
      </c>
      <c r="L4212" t="s">
        <v>8876</v>
      </c>
      <c r="M42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2" t="s">
        <v>1579</v>
      </c>
      <c r="O4212" s="4">
        <v>-19285</v>
      </c>
      <c r="P4212" s="4">
        <f>IF(Table_GL_DATA_QUERY[[#This Row],[TRANSAMT]]&gt;0,Table_GL_DATA_QUERY[[#This Row],[TRANSAMT]],0)</f>
        <v>0</v>
      </c>
      <c r="Q4212" s="4">
        <f>-IF(Table_GL_DATA_QUERY[[#This Row],[TRANSAMT]]&lt;0,Table_GL_DATA_QUERY[[#This Row],[TRANSAMT]],0)</f>
        <v>19285</v>
      </c>
      <c r="R4212" t="s">
        <v>26</v>
      </c>
      <c r="S4212" t="s">
        <v>27</v>
      </c>
    </row>
    <row r="4213" spans="1:19" x14ac:dyDescent="0.25">
      <c r="A4213" s="6">
        <v>20210708</v>
      </c>
      <c r="B4213" t="s">
        <v>768</v>
      </c>
      <c r="C4213" t="s">
        <v>3682</v>
      </c>
      <c r="D4213" t="s">
        <v>8858</v>
      </c>
      <c r="E4213" t="s">
        <v>120</v>
      </c>
      <c r="F4213" t="s">
        <v>24</v>
      </c>
      <c r="G4213" t="s">
        <v>477</v>
      </c>
      <c r="H4213">
        <v>0</v>
      </c>
      <c r="I4213">
        <v>0</v>
      </c>
      <c r="J4213" t="s">
        <v>472</v>
      </c>
      <c r="K4213" t="s">
        <v>8875</v>
      </c>
      <c r="L4213" t="s">
        <v>8876</v>
      </c>
      <c r="M42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3" t="s">
        <v>1630</v>
      </c>
      <c r="O4213" s="4">
        <v>-35600</v>
      </c>
      <c r="P4213" s="4">
        <f>IF(Table_GL_DATA_QUERY[[#This Row],[TRANSAMT]]&gt;0,Table_GL_DATA_QUERY[[#This Row],[TRANSAMT]],0)</f>
        <v>0</v>
      </c>
      <c r="Q4213" s="4">
        <f>-IF(Table_GL_DATA_QUERY[[#This Row],[TRANSAMT]]&lt;0,Table_GL_DATA_QUERY[[#This Row],[TRANSAMT]],0)</f>
        <v>35600</v>
      </c>
      <c r="R4213" t="s">
        <v>26</v>
      </c>
      <c r="S4213" t="s">
        <v>27</v>
      </c>
    </row>
    <row r="4214" spans="1:19" x14ac:dyDescent="0.25">
      <c r="A4214" s="6">
        <v>20210708</v>
      </c>
      <c r="B4214" t="s">
        <v>768</v>
      </c>
      <c r="C4214" t="s">
        <v>3682</v>
      </c>
      <c r="D4214" t="s">
        <v>8858</v>
      </c>
      <c r="E4214" t="s">
        <v>122</v>
      </c>
      <c r="F4214" t="s">
        <v>24</v>
      </c>
      <c r="G4214" t="s">
        <v>477</v>
      </c>
      <c r="H4214">
        <v>0</v>
      </c>
      <c r="I4214">
        <v>0</v>
      </c>
      <c r="J4214" t="s">
        <v>472</v>
      </c>
      <c r="K4214" t="s">
        <v>8875</v>
      </c>
      <c r="L4214" t="s">
        <v>8876</v>
      </c>
      <c r="M42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4" t="s">
        <v>1631</v>
      </c>
      <c r="O4214" s="4">
        <v>-48391</v>
      </c>
      <c r="P4214" s="4">
        <f>IF(Table_GL_DATA_QUERY[[#This Row],[TRANSAMT]]&gt;0,Table_GL_DATA_QUERY[[#This Row],[TRANSAMT]],0)</f>
        <v>0</v>
      </c>
      <c r="Q4214" s="4">
        <f>-IF(Table_GL_DATA_QUERY[[#This Row],[TRANSAMT]]&lt;0,Table_GL_DATA_QUERY[[#This Row],[TRANSAMT]],0)</f>
        <v>48391</v>
      </c>
      <c r="R4214" t="s">
        <v>26</v>
      </c>
      <c r="S4214" t="s">
        <v>27</v>
      </c>
    </row>
    <row r="4215" spans="1:19" x14ac:dyDescent="0.25">
      <c r="A4215" s="6">
        <v>20210708</v>
      </c>
      <c r="B4215" t="s">
        <v>768</v>
      </c>
      <c r="C4215" t="s">
        <v>3682</v>
      </c>
      <c r="D4215" t="s">
        <v>8858</v>
      </c>
      <c r="E4215" t="s">
        <v>209</v>
      </c>
      <c r="F4215" t="s">
        <v>24</v>
      </c>
      <c r="G4215" t="s">
        <v>477</v>
      </c>
      <c r="H4215">
        <v>0</v>
      </c>
      <c r="I4215">
        <v>0</v>
      </c>
      <c r="J4215" t="s">
        <v>472</v>
      </c>
      <c r="K4215" t="s">
        <v>5359</v>
      </c>
      <c r="L4215" t="s">
        <v>5360</v>
      </c>
      <c r="M42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5" t="s">
        <v>5362</v>
      </c>
      <c r="O4215" s="4">
        <v>-22384</v>
      </c>
      <c r="P4215" s="4">
        <f>IF(Table_GL_DATA_QUERY[[#This Row],[TRANSAMT]]&gt;0,Table_GL_DATA_QUERY[[#This Row],[TRANSAMT]],0)</f>
        <v>0</v>
      </c>
      <c r="Q4215" s="4">
        <f>-IF(Table_GL_DATA_QUERY[[#This Row],[TRANSAMT]]&lt;0,Table_GL_DATA_QUERY[[#This Row],[TRANSAMT]],0)</f>
        <v>22384</v>
      </c>
      <c r="R4215" t="s">
        <v>26</v>
      </c>
      <c r="S4215" t="s">
        <v>27</v>
      </c>
    </row>
    <row r="4216" spans="1:19" x14ac:dyDescent="0.25">
      <c r="A4216" s="6">
        <v>20210708</v>
      </c>
      <c r="B4216" t="s">
        <v>768</v>
      </c>
      <c r="C4216" t="s">
        <v>3682</v>
      </c>
      <c r="D4216" t="s">
        <v>8858</v>
      </c>
      <c r="E4216" t="s">
        <v>210</v>
      </c>
      <c r="F4216" t="s">
        <v>24</v>
      </c>
      <c r="G4216" t="s">
        <v>477</v>
      </c>
      <c r="H4216">
        <v>0</v>
      </c>
      <c r="I4216">
        <v>0</v>
      </c>
      <c r="J4216" t="s">
        <v>472</v>
      </c>
      <c r="K4216" t="s">
        <v>5363</v>
      </c>
      <c r="L4216" t="s">
        <v>5364</v>
      </c>
      <c r="M42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6" t="s">
        <v>5366</v>
      </c>
      <c r="O4216" s="4">
        <v>-9000</v>
      </c>
      <c r="P4216" s="4">
        <f>IF(Table_GL_DATA_QUERY[[#This Row],[TRANSAMT]]&gt;0,Table_GL_DATA_QUERY[[#This Row],[TRANSAMT]],0)</f>
        <v>0</v>
      </c>
      <c r="Q4216" s="4">
        <f>-IF(Table_GL_DATA_QUERY[[#This Row],[TRANSAMT]]&lt;0,Table_GL_DATA_QUERY[[#This Row],[TRANSAMT]],0)</f>
        <v>9000</v>
      </c>
      <c r="R4216" t="s">
        <v>26</v>
      </c>
      <c r="S4216" t="s">
        <v>27</v>
      </c>
    </row>
    <row r="4217" spans="1:19" x14ac:dyDescent="0.25">
      <c r="A4217" s="6">
        <v>20210708</v>
      </c>
      <c r="B4217" t="s">
        <v>768</v>
      </c>
      <c r="C4217" t="s">
        <v>3682</v>
      </c>
      <c r="D4217" t="s">
        <v>8858</v>
      </c>
      <c r="E4217" t="s">
        <v>124</v>
      </c>
      <c r="F4217" t="s">
        <v>24</v>
      </c>
      <c r="G4217" t="s">
        <v>477</v>
      </c>
      <c r="H4217">
        <v>0</v>
      </c>
      <c r="I4217">
        <v>0</v>
      </c>
      <c r="J4217" t="s">
        <v>472</v>
      </c>
      <c r="K4217" t="s">
        <v>9316</v>
      </c>
      <c r="L4217" t="s">
        <v>9317</v>
      </c>
      <c r="M42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7" t="s">
        <v>5087</v>
      </c>
      <c r="O4217" s="4">
        <v>-4700</v>
      </c>
      <c r="P4217" s="4">
        <f>IF(Table_GL_DATA_QUERY[[#This Row],[TRANSAMT]]&gt;0,Table_GL_DATA_QUERY[[#This Row],[TRANSAMT]],0)</f>
        <v>0</v>
      </c>
      <c r="Q4217" s="4">
        <f>-IF(Table_GL_DATA_QUERY[[#This Row],[TRANSAMT]]&lt;0,Table_GL_DATA_QUERY[[#This Row],[TRANSAMT]],0)</f>
        <v>4700</v>
      </c>
      <c r="R4217" t="s">
        <v>26</v>
      </c>
      <c r="S4217" t="s">
        <v>456</v>
      </c>
    </row>
    <row r="4218" spans="1:19" x14ac:dyDescent="0.25">
      <c r="A4218" s="6">
        <v>20210708</v>
      </c>
      <c r="B4218" t="s">
        <v>768</v>
      </c>
      <c r="C4218" t="s">
        <v>3682</v>
      </c>
      <c r="D4218" t="s">
        <v>8858</v>
      </c>
      <c r="E4218" t="s">
        <v>130</v>
      </c>
      <c r="F4218" t="s">
        <v>24</v>
      </c>
      <c r="G4218" t="s">
        <v>477</v>
      </c>
      <c r="H4218">
        <v>0</v>
      </c>
      <c r="I4218">
        <v>0</v>
      </c>
      <c r="J4218" t="s">
        <v>472</v>
      </c>
      <c r="K4218" t="s">
        <v>9318</v>
      </c>
      <c r="L4218" t="s">
        <v>9319</v>
      </c>
      <c r="M42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8" t="s">
        <v>822</v>
      </c>
      <c r="O4218" s="4">
        <v>-55809</v>
      </c>
      <c r="P4218" s="4">
        <f>IF(Table_GL_DATA_QUERY[[#This Row],[TRANSAMT]]&gt;0,Table_GL_DATA_QUERY[[#This Row],[TRANSAMT]],0)</f>
        <v>0</v>
      </c>
      <c r="Q4218" s="4">
        <f>-IF(Table_GL_DATA_QUERY[[#This Row],[TRANSAMT]]&lt;0,Table_GL_DATA_QUERY[[#This Row],[TRANSAMT]],0)</f>
        <v>55809</v>
      </c>
      <c r="R4218" t="s">
        <v>26</v>
      </c>
      <c r="S4218" t="s">
        <v>456</v>
      </c>
    </row>
    <row r="4219" spans="1:19" x14ac:dyDescent="0.25">
      <c r="A4219" s="6">
        <v>20210708</v>
      </c>
      <c r="B4219" t="s">
        <v>768</v>
      </c>
      <c r="C4219" t="s">
        <v>3682</v>
      </c>
      <c r="D4219" t="s">
        <v>8858</v>
      </c>
      <c r="E4219" t="s">
        <v>153</v>
      </c>
      <c r="F4219" t="s">
        <v>24</v>
      </c>
      <c r="G4219" t="s">
        <v>477</v>
      </c>
      <c r="H4219">
        <v>0</v>
      </c>
      <c r="I4219">
        <v>0</v>
      </c>
      <c r="J4219" t="s">
        <v>472</v>
      </c>
      <c r="K4219" t="s">
        <v>9320</v>
      </c>
      <c r="L4219" t="s">
        <v>9321</v>
      </c>
      <c r="M42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19" t="s">
        <v>3803</v>
      </c>
      <c r="O4219" s="4">
        <v>-3000</v>
      </c>
      <c r="P4219" s="4">
        <f>IF(Table_GL_DATA_QUERY[[#This Row],[TRANSAMT]]&gt;0,Table_GL_DATA_QUERY[[#This Row],[TRANSAMT]],0)</f>
        <v>0</v>
      </c>
      <c r="Q4219" s="4">
        <f>-IF(Table_GL_DATA_QUERY[[#This Row],[TRANSAMT]]&lt;0,Table_GL_DATA_QUERY[[#This Row],[TRANSAMT]],0)</f>
        <v>3000</v>
      </c>
      <c r="R4219" t="s">
        <v>26</v>
      </c>
      <c r="S4219" t="s">
        <v>456</v>
      </c>
    </row>
    <row r="4220" spans="1:19" x14ac:dyDescent="0.25">
      <c r="A4220" s="6">
        <v>20210708</v>
      </c>
      <c r="B4220" t="s">
        <v>768</v>
      </c>
      <c r="C4220" t="s">
        <v>3682</v>
      </c>
      <c r="D4220" t="s">
        <v>8858</v>
      </c>
      <c r="E4220" t="s">
        <v>133</v>
      </c>
      <c r="F4220" t="s">
        <v>24</v>
      </c>
      <c r="G4220" t="s">
        <v>477</v>
      </c>
      <c r="H4220">
        <v>0</v>
      </c>
      <c r="I4220">
        <v>0</v>
      </c>
      <c r="J4220" t="s">
        <v>472</v>
      </c>
      <c r="K4220" t="s">
        <v>9322</v>
      </c>
      <c r="L4220" t="s">
        <v>9323</v>
      </c>
      <c r="M42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20" t="s">
        <v>5087</v>
      </c>
      <c r="O4220" s="4">
        <v>-4700</v>
      </c>
      <c r="P4220" s="4">
        <f>IF(Table_GL_DATA_QUERY[[#This Row],[TRANSAMT]]&gt;0,Table_GL_DATA_QUERY[[#This Row],[TRANSAMT]],0)</f>
        <v>0</v>
      </c>
      <c r="Q4220" s="4">
        <f>-IF(Table_GL_DATA_QUERY[[#This Row],[TRANSAMT]]&lt;0,Table_GL_DATA_QUERY[[#This Row],[TRANSAMT]],0)</f>
        <v>4700</v>
      </c>
      <c r="R4220" t="s">
        <v>26</v>
      </c>
      <c r="S4220" t="s">
        <v>456</v>
      </c>
    </row>
    <row r="4221" spans="1:19" x14ac:dyDescent="0.25">
      <c r="A4221" s="6">
        <v>20210708</v>
      </c>
      <c r="B4221" t="s">
        <v>768</v>
      </c>
      <c r="C4221" t="s">
        <v>3682</v>
      </c>
      <c r="D4221" t="s">
        <v>9324</v>
      </c>
      <c r="E4221" t="s">
        <v>23</v>
      </c>
      <c r="F4221" t="s">
        <v>24</v>
      </c>
      <c r="G4221" t="s">
        <v>477</v>
      </c>
      <c r="H4221">
        <v>0</v>
      </c>
      <c r="I4221">
        <v>0</v>
      </c>
      <c r="J4221" t="s">
        <v>472</v>
      </c>
      <c r="K4221" t="s">
        <v>9325</v>
      </c>
      <c r="L4221" t="s">
        <v>9326</v>
      </c>
      <c r="M42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21" t="s">
        <v>471</v>
      </c>
      <c r="O4221" s="4">
        <v>-840</v>
      </c>
      <c r="P4221" s="4">
        <f>IF(Table_GL_DATA_QUERY[[#This Row],[TRANSAMT]]&gt;0,Table_GL_DATA_QUERY[[#This Row],[TRANSAMT]],0)</f>
        <v>0</v>
      </c>
      <c r="Q4221" s="4">
        <f>-IF(Table_GL_DATA_QUERY[[#This Row],[TRANSAMT]]&lt;0,Table_GL_DATA_QUERY[[#This Row],[TRANSAMT]],0)</f>
        <v>840</v>
      </c>
      <c r="R4221" t="s">
        <v>26</v>
      </c>
      <c r="S4221" t="s">
        <v>456</v>
      </c>
    </row>
    <row r="4222" spans="1:19" x14ac:dyDescent="0.25">
      <c r="A4222" s="6">
        <v>20210705</v>
      </c>
      <c r="B4222" t="s">
        <v>768</v>
      </c>
      <c r="C4222" t="s">
        <v>3682</v>
      </c>
      <c r="D4222" t="s">
        <v>6311</v>
      </c>
      <c r="E4222" t="s">
        <v>411</v>
      </c>
      <c r="F4222" t="s">
        <v>24</v>
      </c>
      <c r="G4222" t="s">
        <v>230</v>
      </c>
      <c r="H4222">
        <v>0</v>
      </c>
      <c r="I4222">
        <v>0</v>
      </c>
      <c r="J4222" t="s">
        <v>61</v>
      </c>
      <c r="K4222" t="s">
        <v>7902</v>
      </c>
      <c r="L4222" t="s">
        <v>8203</v>
      </c>
      <c r="M42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0000N2118649</v>
      </c>
      <c r="N4222" t="s">
        <v>1754</v>
      </c>
      <c r="O4222" s="4">
        <v>4212</v>
      </c>
      <c r="P4222" s="4">
        <f>IF(Table_GL_DATA_QUERY[[#This Row],[TRANSAMT]]&gt;0,Table_GL_DATA_QUERY[[#This Row],[TRANSAMT]],0)</f>
        <v>4212</v>
      </c>
      <c r="Q4222" s="4">
        <f>-IF(Table_GL_DATA_QUERY[[#This Row],[TRANSAMT]]&lt;0,Table_GL_DATA_QUERY[[#This Row],[TRANSAMT]],0)</f>
        <v>0</v>
      </c>
      <c r="R4222" t="s">
        <v>31</v>
      </c>
      <c r="S4222" t="s">
        <v>43</v>
      </c>
    </row>
    <row r="4223" spans="1:19" x14ac:dyDescent="0.25">
      <c r="A4223" s="6">
        <v>20210705</v>
      </c>
      <c r="B4223" t="s">
        <v>768</v>
      </c>
      <c r="C4223" t="s">
        <v>3682</v>
      </c>
      <c r="D4223" t="s">
        <v>6311</v>
      </c>
      <c r="E4223" t="s">
        <v>412</v>
      </c>
      <c r="F4223" t="s">
        <v>24</v>
      </c>
      <c r="G4223" t="s">
        <v>230</v>
      </c>
      <c r="H4223">
        <v>0</v>
      </c>
      <c r="I4223">
        <v>0</v>
      </c>
      <c r="J4223" t="s">
        <v>61</v>
      </c>
      <c r="K4223" t="s">
        <v>7902</v>
      </c>
      <c r="L4223" t="s">
        <v>8204</v>
      </c>
      <c r="M42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0000N2118649</v>
      </c>
      <c r="N4223" t="s">
        <v>1754</v>
      </c>
      <c r="O4223" s="4">
        <v>4212</v>
      </c>
      <c r="P4223" s="4">
        <f>IF(Table_GL_DATA_QUERY[[#This Row],[TRANSAMT]]&gt;0,Table_GL_DATA_QUERY[[#This Row],[TRANSAMT]],0)</f>
        <v>4212</v>
      </c>
      <c r="Q4223" s="4">
        <f>-IF(Table_GL_DATA_QUERY[[#This Row],[TRANSAMT]]&lt;0,Table_GL_DATA_QUERY[[#This Row],[TRANSAMT]],0)</f>
        <v>0</v>
      </c>
      <c r="R4223" t="s">
        <v>31</v>
      </c>
      <c r="S4223" t="s">
        <v>43</v>
      </c>
    </row>
    <row r="4224" spans="1:19" x14ac:dyDescent="0.25">
      <c r="A4224" s="6">
        <v>20210705</v>
      </c>
      <c r="B4224" t="s">
        <v>768</v>
      </c>
      <c r="C4224" t="s">
        <v>3682</v>
      </c>
      <c r="D4224" t="s">
        <v>6311</v>
      </c>
      <c r="E4224" t="s">
        <v>413</v>
      </c>
      <c r="F4224" t="s">
        <v>24</v>
      </c>
      <c r="G4224" t="s">
        <v>230</v>
      </c>
      <c r="H4224">
        <v>0</v>
      </c>
      <c r="I4224">
        <v>0</v>
      </c>
      <c r="J4224" t="s">
        <v>61</v>
      </c>
      <c r="K4224" t="s">
        <v>251</v>
      </c>
      <c r="L4224" t="s">
        <v>8205</v>
      </c>
      <c r="M42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000000010617</v>
      </c>
      <c r="N4224" t="s">
        <v>252</v>
      </c>
      <c r="O4224" s="4">
        <v>24079</v>
      </c>
      <c r="P4224" s="4">
        <f>IF(Table_GL_DATA_QUERY[[#This Row],[TRANSAMT]]&gt;0,Table_GL_DATA_QUERY[[#This Row],[TRANSAMT]],0)</f>
        <v>24079</v>
      </c>
      <c r="Q4224" s="4">
        <f>-IF(Table_GL_DATA_QUERY[[#This Row],[TRANSAMT]]&lt;0,Table_GL_DATA_QUERY[[#This Row],[TRANSAMT]],0)</f>
        <v>0</v>
      </c>
      <c r="R4224" t="s">
        <v>31</v>
      </c>
      <c r="S4224" t="s">
        <v>43</v>
      </c>
    </row>
    <row r="4225" spans="1:19" x14ac:dyDescent="0.25">
      <c r="A4225" s="6">
        <v>20210705</v>
      </c>
      <c r="B4225" t="s">
        <v>768</v>
      </c>
      <c r="C4225" t="s">
        <v>3682</v>
      </c>
      <c r="D4225" t="s">
        <v>6311</v>
      </c>
      <c r="E4225" t="s">
        <v>414</v>
      </c>
      <c r="F4225" t="s">
        <v>41</v>
      </c>
      <c r="G4225" t="s">
        <v>230</v>
      </c>
      <c r="H4225">
        <v>0</v>
      </c>
      <c r="I4225">
        <v>0</v>
      </c>
      <c r="J4225" t="s">
        <v>61</v>
      </c>
      <c r="K4225" t="s">
        <v>5603</v>
      </c>
      <c r="L4225" t="s">
        <v>8206</v>
      </c>
      <c r="M42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25" t="s">
        <v>8207</v>
      </c>
      <c r="O4225" s="4">
        <v>1436702.01</v>
      </c>
      <c r="P4225" s="4">
        <f>IF(Table_GL_DATA_QUERY[[#This Row],[TRANSAMT]]&gt;0,Table_GL_DATA_QUERY[[#This Row],[TRANSAMT]],0)</f>
        <v>1436702.01</v>
      </c>
      <c r="Q4225" s="4">
        <f>-IF(Table_GL_DATA_QUERY[[#This Row],[TRANSAMT]]&lt;0,Table_GL_DATA_QUERY[[#This Row],[TRANSAMT]],0)</f>
        <v>0</v>
      </c>
      <c r="R4225" t="s">
        <v>31</v>
      </c>
      <c r="S4225" t="s">
        <v>27</v>
      </c>
    </row>
    <row r="4226" spans="1:19" x14ac:dyDescent="0.25">
      <c r="A4226" s="6">
        <v>20210705</v>
      </c>
      <c r="B4226" t="s">
        <v>768</v>
      </c>
      <c r="C4226" t="s">
        <v>3682</v>
      </c>
      <c r="D4226" t="s">
        <v>6311</v>
      </c>
      <c r="E4226" t="s">
        <v>415</v>
      </c>
      <c r="F4226" t="s">
        <v>45</v>
      </c>
      <c r="G4226" t="s">
        <v>230</v>
      </c>
      <c r="H4226">
        <v>0</v>
      </c>
      <c r="I4226">
        <v>0</v>
      </c>
      <c r="J4226" t="s">
        <v>61</v>
      </c>
      <c r="K4226" t="s">
        <v>6661</v>
      </c>
      <c r="L4226" t="s">
        <v>6662</v>
      </c>
      <c r="M42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26" t="s">
        <v>1609</v>
      </c>
      <c r="O4226" s="4">
        <v>7200565.2999999998</v>
      </c>
      <c r="P4226" s="4">
        <f>IF(Table_GL_DATA_QUERY[[#This Row],[TRANSAMT]]&gt;0,Table_GL_DATA_QUERY[[#This Row],[TRANSAMT]],0)</f>
        <v>7200565.2999999998</v>
      </c>
      <c r="Q4226" s="4">
        <f>-IF(Table_GL_DATA_QUERY[[#This Row],[TRANSAMT]]&lt;0,Table_GL_DATA_QUERY[[#This Row],[TRANSAMT]],0)</f>
        <v>0</v>
      </c>
      <c r="R4226" t="s">
        <v>31</v>
      </c>
      <c r="S4226" t="s">
        <v>27</v>
      </c>
    </row>
    <row r="4227" spans="1:19" x14ac:dyDescent="0.25">
      <c r="A4227" s="6">
        <v>20210705</v>
      </c>
      <c r="B4227" t="s">
        <v>768</v>
      </c>
      <c r="C4227" t="s">
        <v>3682</v>
      </c>
      <c r="D4227" t="s">
        <v>6311</v>
      </c>
      <c r="E4227" t="s">
        <v>416</v>
      </c>
      <c r="F4227" t="s">
        <v>24</v>
      </c>
      <c r="G4227" t="s">
        <v>230</v>
      </c>
      <c r="H4227">
        <v>0</v>
      </c>
      <c r="I4227">
        <v>0</v>
      </c>
      <c r="J4227" t="s">
        <v>61</v>
      </c>
      <c r="K4227" t="s">
        <v>1063</v>
      </c>
      <c r="L4227" t="s">
        <v>8208</v>
      </c>
      <c r="M42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000CMS201050</v>
      </c>
      <c r="N4227" t="s">
        <v>3331</v>
      </c>
      <c r="O4227" s="4">
        <v>18265.22</v>
      </c>
      <c r="P4227" s="4">
        <f>IF(Table_GL_DATA_QUERY[[#This Row],[TRANSAMT]]&gt;0,Table_GL_DATA_QUERY[[#This Row],[TRANSAMT]],0)</f>
        <v>18265.22</v>
      </c>
      <c r="Q4227" s="4">
        <f>-IF(Table_GL_DATA_QUERY[[#This Row],[TRANSAMT]]&lt;0,Table_GL_DATA_QUERY[[#This Row],[TRANSAMT]],0)</f>
        <v>0</v>
      </c>
      <c r="R4227" t="s">
        <v>31</v>
      </c>
      <c r="S4227" t="s">
        <v>27</v>
      </c>
    </row>
    <row r="4228" spans="1:19" x14ac:dyDescent="0.25">
      <c r="A4228" s="6">
        <v>20210705</v>
      </c>
      <c r="B4228" t="s">
        <v>768</v>
      </c>
      <c r="C4228" t="s">
        <v>3682</v>
      </c>
      <c r="D4228" t="s">
        <v>6311</v>
      </c>
      <c r="E4228" t="s">
        <v>417</v>
      </c>
      <c r="F4228" t="s">
        <v>24</v>
      </c>
      <c r="G4228" t="s">
        <v>230</v>
      </c>
      <c r="H4228">
        <v>0</v>
      </c>
      <c r="I4228">
        <v>0</v>
      </c>
      <c r="J4228" t="s">
        <v>61</v>
      </c>
      <c r="K4228" t="s">
        <v>1253</v>
      </c>
      <c r="L4228" t="s">
        <v>8209</v>
      </c>
      <c r="M42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28" t="s">
        <v>3300</v>
      </c>
      <c r="O4228" s="4">
        <v>131840</v>
      </c>
      <c r="P4228" s="4">
        <f>IF(Table_GL_DATA_QUERY[[#This Row],[TRANSAMT]]&gt;0,Table_GL_DATA_QUERY[[#This Row],[TRANSAMT]],0)</f>
        <v>131840</v>
      </c>
      <c r="Q4228" s="4">
        <f>-IF(Table_GL_DATA_QUERY[[#This Row],[TRANSAMT]]&lt;0,Table_GL_DATA_QUERY[[#This Row],[TRANSAMT]],0)</f>
        <v>0</v>
      </c>
      <c r="R4228" t="s">
        <v>31</v>
      </c>
      <c r="S4228" t="s">
        <v>43</v>
      </c>
    </row>
    <row r="4229" spans="1:19" x14ac:dyDescent="0.25">
      <c r="A4229" s="6">
        <v>20210705</v>
      </c>
      <c r="B4229" t="s">
        <v>768</v>
      </c>
      <c r="C4229" t="s">
        <v>3682</v>
      </c>
      <c r="D4229" t="s">
        <v>6311</v>
      </c>
      <c r="E4229" t="s">
        <v>418</v>
      </c>
      <c r="F4229" t="s">
        <v>24</v>
      </c>
      <c r="G4229" t="s">
        <v>230</v>
      </c>
      <c r="H4229">
        <v>0</v>
      </c>
      <c r="I4229">
        <v>0</v>
      </c>
      <c r="J4229" t="s">
        <v>61</v>
      </c>
      <c r="K4229" t="s">
        <v>154</v>
      </c>
      <c r="L4229" t="s">
        <v>8210</v>
      </c>
      <c r="M42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000010705873</v>
      </c>
      <c r="N4229" t="s">
        <v>155</v>
      </c>
      <c r="O4229" s="4">
        <v>96567</v>
      </c>
      <c r="P4229" s="4">
        <f>IF(Table_GL_DATA_QUERY[[#This Row],[TRANSAMT]]&gt;0,Table_GL_DATA_QUERY[[#This Row],[TRANSAMT]],0)</f>
        <v>96567</v>
      </c>
      <c r="Q4229" s="4">
        <f>-IF(Table_GL_DATA_QUERY[[#This Row],[TRANSAMT]]&lt;0,Table_GL_DATA_QUERY[[#This Row],[TRANSAMT]],0)</f>
        <v>0</v>
      </c>
      <c r="R4229" t="s">
        <v>31</v>
      </c>
      <c r="S4229" t="s">
        <v>43</v>
      </c>
    </row>
    <row r="4230" spans="1:19" x14ac:dyDescent="0.25">
      <c r="A4230" s="6">
        <v>20210705</v>
      </c>
      <c r="B4230" t="s">
        <v>768</v>
      </c>
      <c r="C4230" t="s">
        <v>3682</v>
      </c>
      <c r="D4230" t="s">
        <v>6311</v>
      </c>
      <c r="E4230" t="s">
        <v>419</v>
      </c>
      <c r="F4230" t="s">
        <v>24</v>
      </c>
      <c r="G4230" t="s">
        <v>230</v>
      </c>
      <c r="H4230">
        <v>0</v>
      </c>
      <c r="I4230">
        <v>0</v>
      </c>
      <c r="J4230" t="s">
        <v>61</v>
      </c>
      <c r="K4230" t="s">
        <v>1365</v>
      </c>
      <c r="L4230" t="s">
        <v>8211</v>
      </c>
      <c r="M42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30" t="s">
        <v>1366</v>
      </c>
      <c r="O4230" s="4">
        <v>57025</v>
      </c>
      <c r="P4230" s="4">
        <f>IF(Table_GL_DATA_QUERY[[#This Row],[TRANSAMT]]&gt;0,Table_GL_DATA_QUERY[[#This Row],[TRANSAMT]],0)</f>
        <v>57025</v>
      </c>
      <c r="Q4230" s="4">
        <f>-IF(Table_GL_DATA_QUERY[[#This Row],[TRANSAMT]]&lt;0,Table_GL_DATA_QUERY[[#This Row],[TRANSAMT]],0)</f>
        <v>0</v>
      </c>
      <c r="R4230" t="s">
        <v>31</v>
      </c>
      <c r="S4230" t="s">
        <v>43</v>
      </c>
    </row>
    <row r="4231" spans="1:19" x14ac:dyDescent="0.25">
      <c r="A4231" s="6">
        <v>20210705</v>
      </c>
      <c r="B4231" t="s">
        <v>768</v>
      </c>
      <c r="C4231" t="s">
        <v>3682</v>
      </c>
      <c r="D4231" t="s">
        <v>6311</v>
      </c>
      <c r="E4231" t="s">
        <v>420</v>
      </c>
      <c r="F4231" t="s">
        <v>24</v>
      </c>
      <c r="G4231" t="s">
        <v>230</v>
      </c>
      <c r="H4231">
        <v>0</v>
      </c>
      <c r="I4231">
        <v>0</v>
      </c>
      <c r="J4231" t="s">
        <v>61</v>
      </c>
      <c r="K4231" t="s">
        <v>1367</v>
      </c>
      <c r="L4231" t="s">
        <v>8212</v>
      </c>
      <c r="M42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31" t="s">
        <v>1368</v>
      </c>
      <c r="O4231" s="4">
        <v>486873</v>
      </c>
      <c r="P4231" s="4">
        <f>IF(Table_GL_DATA_QUERY[[#This Row],[TRANSAMT]]&gt;0,Table_GL_DATA_QUERY[[#This Row],[TRANSAMT]],0)</f>
        <v>486873</v>
      </c>
      <c r="Q4231" s="4">
        <f>-IF(Table_GL_DATA_QUERY[[#This Row],[TRANSAMT]]&lt;0,Table_GL_DATA_QUERY[[#This Row],[TRANSAMT]],0)</f>
        <v>0</v>
      </c>
      <c r="R4231" t="s">
        <v>31</v>
      </c>
      <c r="S4231" t="s">
        <v>43</v>
      </c>
    </row>
    <row r="4232" spans="1:19" x14ac:dyDescent="0.25">
      <c r="A4232" s="6">
        <v>20210705</v>
      </c>
      <c r="B4232" t="s">
        <v>768</v>
      </c>
      <c r="C4232" t="s">
        <v>3682</v>
      </c>
      <c r="D4232" t="s">
        <v>6311</v>
      </c>
      <c r="E4232" t="s">
        <v>421</v>
      </c>
      <c r="F4232" t="s">
        <v>52</v>
      </c>
      <c r="G4232" t="s">
        <v>230</v>
      </c>
      <c r="H4232">
        <v>0</v>
      </c>
      <c r="I4232">
        <v>0</v>
      </c>
      <c r="J4232" t="s">
        <v>61</v>
      </c>
      <c r="K4232" t="s">
        <v>8213</v>
      </c>
      <c r="L4232" t="s">
        <v>8214</v>
      </c>
      <c r="M42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32" t="s">
        <v>1039</v>
      </c>
      <c r="O4232" s="4">
        <v>73230</v>
      </c>
      <c r="P4232" s="4">
        <f>IF(Table_GL_DATA_QUERY[[#This Row],[TRANSAMT]]&gt;0,Table_GL_DATA_QUERY[[#This Row],[TRANSAMT]],0)</f>
        <v>73230</v>
      </c>
      <c r="Q4232" s="4">
        <f>-IF(Table_GL_DATA_QUERY[[#This Row],[TRANSAMT]]&lt;0,Table_GL_DATA_QUERY[[#This Row],[TRANSAMT]],0)</f>
        <v>0</v>
      </c>
      <c r="R4232" t="s">
        <v>31</v>
      </c>
      <c r="S4232" t="s">
        <v>27</v>
      </c>
    </row>
    <row r="4233" spans="1:19" x14ac:dyDescent="0.25">
      <c r="A4233" s="6">
        <v>20210705</v>
      </c>
      <c r="B4233" t="s">
        <v>768</v>
      </c>
      <c r="C4233" t="s">
        <v>3682</v>
      </c>
      <c r="D4233" t="s">
        <v>6311</v>
      </c>
      <c r="E4233" t="s">
        <v>422</v>
      </c>
      <c r="F4233" t="s">
        <v>24</v>
      </c>
      <c r="G4233" t="s">
        <v>230</v>
      </c>
      <c r="H4233">
        <v>0</v>
      </c>
      <c r="I4233">
        <v>0</v>
      </c>
      <c r="J4233" t="s">
        <v>61</v>
      </c>
      <c r="K4233" t="s">
        <v>1763</v>
      </c>
      <c r="L4233" t="s">
        <v>8215</v>
      </c>
      <c r="M42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33" t="s">
        <v>8216</v>
      </c>
      <c r="O4233" s="4">
        <v>11887</v>
      </c>
      <c r="P4233" s="4">
        <f>IF(Table_GL_DATA_QUERY[[#This Row],[TRANSAMT]]&gt;0,Table_GL_DATA_QUERY[[#This Row],[TRANSAMT]],0)</f>
        <v>11887</v>
      </c>
      <c r="Q4233" s="4">
        <f>-IF(Table_GL_DATA_QUERY[[#This Row],[TRANSAMT]]&lt;0,Table_GL_DATA_QUERY[[#This Row],[TRANSAMT]],0)</f>
        <v>0</v>
      </c>
      <c r="R4233" t="s">
        <v>31</v>
      </c>
      <c r="S4233" t="s">
        <v>43</v>
      </c>
    </row>
    <row r="4234" spans="1:19" x14ac:dyDescent="0.25">
      <c r="A4234" s="6">
        <v>20210705</v>
      </c>
      <c r="B4234" t="s">
        <v>768</v>
      </c>
      <c r="C4234" t="s">
        <v>3682</v>
      </c>
      <c r="D4234" t="s">
        <v>6311</v>
      </c>
      <c r="E4234" t="s">
        <v>423</v>
      </c>
      <c r="F4234" t="s">
        <v>24</v>
      </c>
      <c r="G4234" t="s">
        <v>230</v>
      </c>
      <c r="H4234">
        <v>0</v>
      </c>
      <c r="I4234">
        <v>0</v>
      </c>
      <c r="J4234" t="s">
        <v>61</v>
      </c>
      <c r="K4234" t="s">
        <v>984</v>
      </c>
      <c r="L4234" t="s">
        <v>8217</v>
      </c>
      <c r="M42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34" t="s">
        <v>985</v>
      </c>
      <c r="O4234" s="4">
        <v>160833</v>
      </c>
      <c r="P4234" s="4">
        <f>IF(Table_GL_DATA_QUERY[[#This Row],[TRANSAMT]]&gt;0,Table_GL_DATA_QUERY[[#This Row],[TRANSAMT]],0)</f>
        <v>160833</v>
      </c>
      <c r="Q4234" s="4">
        <f>-IF(Table_GL_DATA_QUERY[[#This Row],[TRANSAMT]]&lt;0,Table_GL_DATA_QUERY[[#This Row],[TRANSAMT]],0)</f>
        <v>0</v>
      </c>
      <c r="R4234" t="s">
        <v>31</v>
      </c>
      <c r="S4234" t="s">
        <v>43</v>
      </c>
    </row>
    <row r="4235" spans="1:19" x14ac:dyDescent="0.25">
      <c r="A4235" s="6">
        <v>20210705</v>
      </c>
      <c r="B4235" t="s">
        <v>768</v>
      </c>
      <c r="C4235" t="s">
        <v>3682</v>
      </c>
      <c r="D4235" t="s">
        <v>6311</v>
      </c>
      <c r="E4235" t="s">
        <v>424</v>
      </c>
      <c r="F4235" t="s">
        <v>58</v>
      </c>
      <c r="G4235" t="s">
        <v>230</v>
      </c>
      <c r="H4235">
        <v>0</v>
      </c>
      <c r="I4235">
        <v>0</v>
      </c>
      <c r="J4235" t="s">
        <v>61</v>
      </c>
      <c r="K4235" t="s">
        <v>5603</v>
      </c>
      <c r="L4235" t="s">
        <v>8218</v>
      </c>
      <c r="M42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35" t="s">
        <v>8207</v>
      </c>
      <c r="O4235" s="4">
        <v>5199155</v>
      </c>
      <c r="P4235" s="4">
        <f>IF(Table_GL_DATA_QUERY[[#This Row],[TRANSAMT]]&gt;0,Table_GL_DATA_QUERY[[#This Row],[TRANSAMT]],0)</f>
        <v>5199155</v>
      </c>
      <c r="Q4235" s="4">
        <f>-IF(Table_GL_DATA_QUERY[[#This Row],[TRANSAMT]]&lt;0,Table_GL_DATA_QUERY[[#This Row],[TRANSAMT]],0)</f>
        <v>0</v>
      </c>
      <c r="R4235" t="s">
        <v>31</v>
      </c>
      <c r="S4235" t="s">
        <v>27</v>
      </c>
    </row>
    <row r="4236" spans="1:19" x14ac:dyDescent="0.25">
      <c r="A4236" s="6">
        <v>20210705</v>
      </c>
      <c r="B4236" t="s">
        <v>768</v>
      </c>
      <c r="C4236" t="s">
        <v>3682</v>
      </c>
      <c r="D4236" t="s">
        <v>6311</v>
      </c>
      <c r="E4236" t="s">
        <v>425</v>
      </c>
      <c r="F4236" t="s">
        <v>24</v>
      </c>
      <c r="G4236" t="s">
        <v>230</v>
      </c>
      <c r="H4236">
        <v>0</v>
      </c>
      <c r="I4236">
        <v>0</v>
      </c>
      <c r="J4236" t="s">
        <v>61</v>
      </c>
      <c r="K4236" t="s">
        <v>1013</v>
      </c>
      <c r="L4236" t="s">
        <v>8219</v>
      </c>
      <c r="M42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000010705911</v>
      </c>
      <c r="N4236" t="s">
        <v>1014</v>
      </c>
      <c r="O4236" s="4">
        <v>69866</v>
      </c>
      <c r="P4236" s="4">
        <f>IF(Table_GL_DATA_QUERY[[#This Row],[TRANSAMT]]&gt;0,Table_GL_DATA_QUERY[[#This Row],[TRANSAMT]],0)</f>
        <v>69866</v>
      </c>
      <c r="Q4236" s="4">
        <f>-IF(Table_GL_DATA_QUERY[[#This Row],[TRANSAMT]]&lt;0,Table_GL_DATA_QUERY[[#This Row],[TRANSAMT]],0)</f>
        <v>0</v>
      </c>
      <c r="R4236" t="s">
        <v>31</v>
      </c>
      <c r="S4236" t="s">
        <v>43</v>
      </c>
    </row>
    <row r="4237" spans="1:19" x14ac:dyDescent="0.25">
      <c r="A4237" s="6">
        <v>20210705</v>
      </c>
      <c r="B4237" t="s">
        <v>768</v>
      </c>
      <c r="C4237" t="s">
        <v>3682</v>
      </c>
      <c r="D4237" t="s">
        <v>6311</v>
      </c>
      <c r="E4237" t="s">
        <v>426</v>
      </c>
      <c r="F4237" t="s">
        <v>24</v>
      </c>
      <c r="G4237" t="s">
        <v>230</v>
      </c>
      <c r="H4237">
        <v>0</v>
      </c>
      <c r="I4237">
        <v>0</v>
      </c>
      <c r="J4237" t="s">
        <v>61</v>
      </c>
      <c r="K4237" t="s">
        <v>8220</v>
      </c>
      <c r="L4237" t="s">
        <v>8221</v>
      </c>
      <c r="M42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37" t="s">
        <v>959</v>
      </c>
      <c r="O4237" s="4">
        <v>17780</v>
      </c>
      <c r="P4237" s="4">
        <f>IF(Table_GL_DATA_QUERY[[#This Row],[TRANSAMT]]&gt;0,Table_GL_DATA_QUERY[[#This Row],[TRANSAMT]],0)</f>
        <v>17780</v>
      </c>
      <c r="Q4237" s="4">
        <f>-IF(Table_GL_DATA_QUERY[[#This Row],[TRANSAMT]]&lt;0,Table_GL_DATA_QUERY[[#This Row],[TRANSAMT]],0)</f>
        <v>0</v>
      </c>
      <c r="R4237" t="s">
        <v>31</v>
      </c>
      <c r="S4237" t="s">
        <v>43</v>
      </c>
    </row>
    <row r="4238" spans="1:19" x14ac:dyDescent="0.25">
      <c r="A4238" s="6">
        <v>20210705</v>
      </c>
      <c r="B4238" t="s">
        <v>768</v>
      </c>
      <c r="C4238" t="s">
        <v>3682</v>
      </c>
      <c r="D4238" t="s">
        <v>6311</v>
      </c>
      <c r="E4238" t="s">
        <v>427</v>
      </c>
      <c r="F4238" t="s">
        <v>41</v>
      </c>
      <c r="G4238" t="s">
        <v>230</v>
      </c>
      <c r="H4238">
        <v>0</v>
      </c>
      <c r="I4238">
        <v>0</v>
      </c>
      <c r="J4238" t="s">
        <v>61</v>
      </c>
      <c r="K4238" t="s">
        <v>581</v>
      </c>
      <c r="L4238" t="s">
        <v>8222</v>
      </c>
      <c r="M42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000010705882</v>
      </c>
      <c r="N4238" t="s">
        <v>1764</v>
      </c>
      <c r="O4238" s="4">
        <v>800698</v>
      </c>
      <c r="P4238" s="4">
        <f>IF(Table_GL_DATA_QUERY[[#This Row],[TRANSAMT]]&gt;0,Table_GL_DATA_QUERY[[#This Row],[TRANSAMT]],0)</f>
        <v>800698</v>
      </c>
      <c r="Q4238" s="4">
        <f>-IF(Table_GL_DATA_QUERY[[#This Row],[TRANSAMT]]&lt;0,Table_GL_DATA_QUERY[[#This Row],[TRANSAMT]],0)</f>
        <v>0</v>
      </c>
      <c r="R4238" t="s">
        <v>31</v>
      </c>
      <c r="S4238" t="s">
        <v>27</v>
      </c>
    </row>
    <row r="4239" spans="1:19" x14ac:dyDescent="0.25">
      <c r="A4239" s="6">
        <v>20210706</v>
      </c>
      <c r="B4239" t="s">
        <v>768</v>
      </c>
      <c r="C4239" t="s">
        <v>3682</v>
      </c>
      <c r="D4239" t="s">
        <v>6311</v>
      </c>
      <c r="E4239" t="s">
        <v>428</v>
      </c>
      <c r="F4239" t="s">
        <v>41</v>
      </c>
      <c r="G4239" t="s">
        <v>230</v>
      </c>
      <c r="H4239">
        <v>0</v>
      </c>
      <c r="I4239">
        <v>0</v>
      </c>
      <c r="J4239" t="s">
        <v>61</v>
      </c>
      <c r="K4239" t="s">
        <v>3634</v>
      </c>
      <c r="L4239" t="s">
        <v>8223</v>
      </c>
      <c r="M42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39" t="s">
        <v>3635</v>
      </c>
      <c r="O4239" s="4">
        <v>27025</v>
      </c>
      <c r="P4239" s="4">
        <f>IF(Table_GL_DATA_QUERY[[#This Row],[TRANSAMT]]&gt;0,Table_GL_DATA_QUERY[[#This Row],[TRANSAMT]],0)</f>
        <v>27025</v>
      </c>
      <c r="Q4239" s="4">
        <f>-IF(Table_GL_DATA_QUERY[[#This Row],[TRANSAMT]]&lt;0,Table_GL_DATA_QUERY[[#This Row],[TRANSAMT]],0)</f>
        <v>0</v>
      </c>
      <c r="R4239" t="s">
        <v>31</v>
      </c>
      <c r="S4239" t="s">
        <v>27</v>
      </c>
    </row>
    <row r="4240" spans="1:19" x14ac:dyDescent="0.25">
      <c r="A4240" s="6">
        <v>20210706</v>
      </c>
      <c r="B4240" t="s">
        <v>768</v>
      </c>
      <c r="C4240" t="s">
        <v>3682</v>
      </c>
      <c r="D4240" t="s">
        <v>6311</v>
      </c>
      <c r="E4240" t="s">
        <v>429</v>
      </c>
      <c r="F4240" t="s">
        <v>24</v>
      </c>
      <c r="G4240" t="s">
        <v>230</v>
      </c>
      <c r="H4240">
        <v>0</v>
      </c>
      <c r="I4240">
        <v>0</v>
      </c>
      <c r="J4240" t="s">
        <v>61</v>
      </c>
      <c r="K4240" t="s">
        <v>8224</v>
      </c>
      <c r="L4240" t="s">
        <v>8225</v>
      </c>
      <c r="M42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0" t="s">
        <v>8226</v>
      </c>
      <c r="O4240" s="4">
        <v>329.4</v>
      </c>
      <c r="P4240" s="4">
        <f>IF(Table_GL_DATA_QUERY[[#This Row],[TRANSAMT]]&gt;0,Table_GL_DATA_QUERY[[#This Row],[TRANSAMT]],0)</f>
        <v>329.4</v>
      </c>
      <c r="Q4240" s="4">
        <f>-IF(Table_GL_DATA_QUERY[[#This Row],[TRANSAMT]]&lt;0,Table_GL_DATA_QUERY[[#This Row],[TRANSAMT]],0)</f>
        <v>0</v>
      </c>
      <c r="R4240" t="s">
        <v>31</v>
      </c>
      <c r="S4240" t="s">
        <v>43</v>
      </c>
    </row>
    <row r="4241" spans="1:19" x14ac:dyDescent="0.25">
      <c r="A4241" s="6">
        <v>20210706</v>
      </c>
      <c r="B4241" t="s">
        <v>768</v>
      </c>
      <c r="C4241" t="s">
        <v>3682</v>
      </c>
      <c r="D4241" t="s">
        <v>6311</v>
      </c>
      <c r="E4241" t="s">
        <v>430</v>
      </c>
      <c r="F4241" t="s">
        <v>41</v>
      </c>
      <c r="G4241" t="s">
        <v>230</v>
      </c>
      <c r="H4241">
        <v>0</v>
      </c>
      <c r="I4241">
        <v>0</v>
      </c>
      <c r="J4241" t="s">
        <v>61</v>
      </c>
      <c r="K4241" t="s">
        <v>8227</v>
      </c>
      <c r="L4241" t="s">
        <v>8228</v>
      </c>
      <c r="M42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1" t="s">
        <v>8229</v>
      </c>
      <c r="O4241" s="4">
        <v>983.05</v>
      </c>
      <c r="P4241" s="4">
        <f>IF(Table_GL_DATA_QUERY[[#This Row],[TRANSAMT]]&gt;0,Table_GL_DATA_QUERY[[#This Row],[TRANSAMT]],0)</f>
        <v>983.05</v>
      </c>
      <c r="Q4241" s="4">
        <f>-IF(Table_GL_DATA_QUERY[[#This Row],[TRANSAMT]]&lt;0,Table_GL_DATA_QUERY[[#This Row],[TRANSAMT]],0)</f>
        <v>0</v>
      </c>
      <c r="R4241" t="s">
        <v>31</v>
      </c>
      <c r="S4241" t="s">
        <v>27</v>
      </c>
    </row>
    <row r="4242" spans="1:19" x14ac:dyDescent="0.25">
      <c r="A4242" s="6">
        <v>20210706</v>
      </c>
      <c r="B4242" t="s">
        <v>768</v>
      </c>
      <c r="C4242" t="s">
        <v>3682</v>
      </c>
      <c r="D4242" t="s">
        <v>6311</v>
      </c>
      <c r="E4242" t="s">
        <v>550</v>
      </c>
      <c r="F4242" t="s">
        <v>41</v>
      </c>
      <c r="G4242" t="s">
        <v>230</v>
      </c>
      <c r="H4242">
        <v>0</v>
      </c>
      <c r="I4242">
        <v>0</v>
      </c>
      <c r="J4242" t="s">
        <v>61</v>
      </c>
      <c r="K4242" t="s">
        <v>905</v>
      </c>
      <c r="L4242" t="s">
        <v>8230</v>
      </c>
      <c r="M42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2" t="s">
        <v>906</v>
      </c>
      <c r="O4242" s="4">
        <v>209492.38</v>
      </c>
      <c r="P4242" s="4">
        <f>IF(Table_GL_DATA_QUERY[[#This Row],[TRANSAMT]]&gt;0,Table_GL_DATA_QUERY[[#This Row],[TRANSAMT]],0)</f>
        <v>209492.38</v>
      </c>
      <c r="Q4242" s="4">
        <f>-IF(Table_GL_DATA_QUERY[[#This Row],[TRANSAMT]]&lt;0,Table_GL_DATA_QUERY[[#This Row],[TRANSAMT]],0)</f>
        <v>0</v>
      </c>
      <c r="R4242" t="s">
        <v>31</v>
      </c>
      <c r="S4242" t="s">
        <v>27</v>
      </c>
    </row>
    <row r="4243" spans="1:19" x14ac:dyDescent="0.25">
      <c r="A4243" s="6">
        <v>20210706</v>
      </c>
      <c r="B4243" t="s">
        <v>768</v>
      </c>
      <c r="C4243" t="s">
        <v>3682</v>
      </c>
      <c r="D4243" t="s">
        <v>6311</v>
      </c>
      <c r="E4243" t="s">
        <v>467</v>
      </c>
      <c r="F4243" t="s">
        <v>41</v>
      </c>
      <c r="G4243" t="s">
        <v>230</v>
      </c>
      <c r="H4243">
        <v>0</v>
      </c>
      <c r="I4243">
        <v>0</v>
      </c>
      <c r="J4243" t="s">
        <v>61</v>
      </c>
      <c r="K4243" t="s">
        <v>1114</v>
      </c>
      <c r="L4243" t="s">
        <v>8231</v>
      </c>
      <c r="M42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3" t="s">
        <v>8232</v>
      </c>
      <c r="O4243" s="4">
        <v>208340.1</v>
      </c>
      <c r="P4243" s="4">
        <f>IF(Table_GL_DATA_QUERY[[#This Row],[TRANSAMT]]&gt;0,Table_GL_DATA_QUERY[[#This Row],[TRANSAMT]],0)</f>
        <v>208340.1</v>
      </c>
      <c r="Q4243" s="4">
        <f>-IF(Table_GL_DATA_QUERY[[#This Row],[TRANSAMT]]&lt;0,Table_GL_DATA_QUERY[[#This Row],[TRANSAMT]],0)</f>
        <v>0</v>
      </c>
      <c r="R4243" t="s">
        <v>31</v>
      </c>
      <c r="S4243" t="s">
        <v>27</v>
      </c>
    </row>
    <row r="4244" spans="1:19" x14ac:dyDescent="0.25">
      <c r="A4244" s="6">
        <v>20210702</v>
      </c>
      <c r="B4244" t="s">
        <v>768</v>
      </c>
      <c r="C4244" t="s">
        <v>3682</v>
      </c>
      <c r="D4244" t="s">
        <v>9363</v>
      </c>
      <c r="E4244" t="s">
        <v>269</v>
      </c>
      <c r="F4244" t="s">
        <v>41</v>
      </c>
      <c r="G4244" t="s">
        <v>230</v>
      </c>
      <c r="H4244">
        <v>0</v>
      </c>
      <c r="I4244">
        <v>0</v>
      </c>
      <c r="J4244" t="s">
        <v>61</v>
      </c>
      <c r="K4244" t="s">
        <v>968</v>
      </c>
      <c r="L4244" t="s">
        <v>10447</v>
      </c>
      <c r="M42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4" t="s">
        <v>969</v>
      </c>
      <c r="O4244" s="4">
        <v>73425.87</v>
      </c>
      <c r="P4244" s="4">
        <f>IF(Table_GL_DATA_QUERY[[#This Row],[TRANSAMT]]&gt;0,Table_GL_DATA_QUERY[[#This Row],[TRANSAMT]],0)</f>
        <v>73425.87</v>
      </c>
      <c r="Q4244" s="4">
        <f>-IF(Table_GL_DATA_QUERY[[#This Row],[TRANSAMT]]&lt;0,Table_GL_DATA_QUERY[[#This Row],[TRANSAMT]],0)</f>
        <v>0</v>
      </c>
      <c r="R4244" t="s">
        <v>31</v>
      </c>
      <c r="S4244" t="s">
        <v>27</v>
      </c>
    </row>
    <row r="4245" spans="1:19" x14ac:dyDescent="0.25">
      <c r="A4245" s="6">
        <v>20210702</v>
      </c>
      <c r="B4245" t="s">
        <v>768</v>
      </c>
      <c r="C4245" t="s">
        <v>3682</v>
      </c>
      <c r="D4245" t="s">
        <v>9363</v>
      </c>
      <c r="E4245" t="s">
        <v>48</v>
      </c>
      <c r="F4245" t="s">
        <v>41</v>
      </c>
      <c r="G4245" t="s">
        <v>230</v>
      </c>
      <c r="H4245">
        <v>0</v>
      </c>
      <c r="I4245">
        <v>0</v>
      </c>
      <c r="J4245" t="s">
        <v>61</v>
      </c>
      <c r="K4245" t="s">
        <v>968</v>
      </c>
      <c r="L4245" t="s">
        <v>10448</v>
      </c>
      <c r="M42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5" t="s">
        <v>969</v>
      </c>
      <c r="O4245" s="4">
        <v>51739</v>
      </c>
      <c r="P4245" s="4">
        <f>IF(Table_GL_DATA_QUERY[[#This Row],[TRANSAMT]]&gt;0,Table_GL_DATA_QUERY[[#This Row],[TRANSAMT]],0)</f>
        <v>51739</v>
      </c>
      <c r="Q4245" s="4">
        <f>-IF(Table_GL_DATA_QUERY[[#This Row],[TRANSAMT]]&lt;0,Table_GL_DATA_QUERY[[#This Row],[TRANSAMT]],0)</f>
        <v>0</v>
      </c>
      <c r="R4245" t="s">
        <v>31</v>
      </c>
      <c r="S4245" t="s">
        <v>27</v>
      </c>
    </row>
    <row r="4246" spans="1:19" x14ac:dyDescent="0.25">
      <c r="A4246" s="6">
        <v>20210702</v>
      </c>
      <c r="B4246" t="s">
        <v>768</v>
      </c>
      <c r="C4246" t="s">
        <v>3682</v>
      </c>
      <c r="D4246" t="s">
        <v>9363</v>
      </c>
      <c r="E4246" t="s">
        <v>50</v>
      </c>
      <c r="F4246" t="s">
        <v>52</v>
      </c>
      <c r="G4246" t="s">
        <v>230</v>
      </c>
      <c r="H4246">
        <v>0</v>
      </c>
      <c r="I4246">
        <v>0</v>
      </c>
      <c r="J4246" t="s">
        <v>61</v>
      </c>
      <c r="K4246" t="s">
        <v>10449</v>
      </c>
      <c r="L4246" t="s">
        <v>10450</v>
      </c>
      <c r="M42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6" t="s">
        <v>10451</v>
      </c>
      <c r="O4246" s="4">
        <v>6727127</v>
      </c>
      <c r="P4246" s="4">
        <f>IF(Table_GL_DATA_QUERY[[#This Row],[TRANSAMT]]&gt;0,Table_GL_DATA_QUERY[[#This Row],[TRANSAMT]],0)</f>
        <v>6727127</v>
      </c>
      <c r="Q4246" s="4">
        <f>-IF(Table_GL_DATA_QUERY[[#This Row],[TRANSAMT]]&lt;0,Table_GL_DATA_QUERY[[#This Row],[TRANSAMT]],0)</f>
        <v>0</v>
      </c>
      <c r="R4246" t="s">
        <v>31</v>
      </c>
      <c r="S4246" t="s">
        <v>27</v>
      </c>
    </row>
    <row r="4247" spans="1:19" x14ac:dyDescent="0.25">
      <c r="A4247" s="6">
        <v>20210702</v>
      </c>
      <c r="B4247" t="s">
        <v>768</v>
      </c>
      <c r="C4247" t="s">
        <v>3682</v>
      </c>
      <c r="D4247" t="s">
        <v>9363</v>
      </c>
      <c r="E4247" t="s">
        <v>51</v>
      </c>
      <c r="F4247" t="s">
        <v>41</v>
      </c>
      <c r="G4247" t="s">
        <v>230</v>
      </c>
      <c r="H4247">
        <v>0</v>
      </c>
      <c r="I4247">
        <v>0</v>
      </c>
      <c r="J4247" t="s">
        <v>61</v>
      </c>
      <c r="K4247" t="s">
        <v>3650</v>
      </c>
      <c r="L4247" t="s">
        <v>10452</v>
      </c>
      <c r="M42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7" t="s">
        <v>3651</v>
      </c>
      <c r="O4247" s="4">
        <v>264154</v>
      </c>
      <c r="P4247" s="4">
        <f>IF(Table_GL_DATA_QUERY[[#This Row],[TRANSAMT]]&gt;0,Table_GL_DATA_QUERY[[#This Row],[TRANSAMT]],0)</f>
        <v>264154</v>
      </c>
      <c r="Q4247" s="4">
        <f>-IF(Table_GL_DATA_QUERY[[#This Row],[TRANSAMT]]&lt;0,Table_GL_DATA_QUERY[[#This Row],[TRANSAMT]],0)</f>
        <v>0</v>
      </c>
      <c r="R4247" t="s">
        <v>31</v>
      </c>
      <c r="S4247" t="s">
        <v>27</v>
      </c>
    </row>
    <row r="4248" spans="1:19" x14ac:dyDescent="0.25">
      <c r="A4248" s="6">
        <v>20210702</v>
      </c>
      <c r="B4248" t="s">
        <v>768</v>
      </c>
      <c r="C4248" t="s">
        <v>3682</v>
      </c>
      <c r="D4248" t="s">
        <v>9363</v>
      </c>
      <c r="E4248" t="s">
        <v>53</v>
      </c>
      <c r="F4248" t="s">
        <v>41</v>
      </c>
      <c r="G4248" t="s">
        <v>230</v>
      </c>
      <c r="H4248">
        <v>0</v>
      </c>
      <c r="I4248">
        <v>0</v>
      </c>
      <c r="J4248" t="s">
        <v>61</v>
      </c>
      <c r="K4248" t="s">
        <v>1061</v>
      </c>
      <c r="L4248" t="s">
        <v>10453</v>
      </c>
      <c r="M42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8" t="s">
        <v>1240</v>
      </c>
      <c r="O4248" s="4">
        <v>473938.27</v>
      </c>
      <c r="P4248" s="4">
        <f>IF(Table_GL_DATA_QUERY[[#This Row],[TRANSAMT]]&gt;0,Table_GL_DATA_QUERY[[#This Row],[TRANSAMT]],0)</f>
        <v>473938.27</v>
      </c>
      <c r="Q4248" s="4">
        <f>-IF(Table_GL_DATA_QUERY[[#This Row],[TRANSAMT]]&lt;0,Table_GL_DATA_QUERY[[#This Row],[TRANSAMT]],0)</f>
        <v>0</v>
      </c>
      <c r="R4248" t="s">
        <v>31</v>
      </c>
      <c r="S4248" t="s">
        <v>27</v>
      </c>
    </row>
    <row r="4249" spans="1:19" x14ac:dyDescent="0.25">
      <c r="A4249" s="6">
        <v>20210702</v>
      </c>
      <c r="B4249" t="s">
        <v>768</v>
      </c>
      <c r="C4249" t="s">
        <v>3682</v>
      </c>
      <c r="D4249" t="s">
        <v>9363</v>
      </c>
      <c r="E4249" t="s">
        <v>54</v>
      </c>
      <c r="F4249" t="s">
        <v>24</v>
      </c>
      <c r="G4249" t="s">
        <v>230</v>
      </c>
      <c r="H4249">
        <v>0</v>
      </c>
      <c r="I4249">
        <v>0</v>
      </c>
      <c r="J4249" t="s">
        <v>61</v>
      </c>
      <c r="K4249" t="s">
        <v>1913</v>
      </c>
      <c r="L4249" t="s">
        <v>10454</v>
      </c>
      <c r="M42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49" t="s">
        <v>1914</v>
      </c>
      <c r="O4249" s="4">
        <v>64869</v>
      </c>
      <c r="P4249" s="4">
        <f>IF(Table_GL_DATA_QUERY[[#This Row],[TRANSAMT]]&gt;0,Table_GL_DATA_QUERY[[#This Row],[TRANSAMT]],0)</f>
        <v>64869</v>
      </c>
      <c r="Q4249" s="4">
        <f>-IF(Table_GL_DATA_QUERY[[#This Row],[TRANSAMT]]&lt;0,Table_GL_DATA_QUERY[[#This Row],[TRANSAMT]],0)</f>
        <v>0</v>
      </c>
      <c r="R4249" t="s">
        <v>31</v>
      </c>
      <c r="S4249" t="s">
        <v>43</v>
      </c>
    </row>
    <row r="4250" spans="1:19" x14ac:dyDescent="0.25">
      <c r="A4250" s="6">
        <v>20210702</v>
      </c>
      <c r="B4250" t="s">
        <v>768</v>
      </c>
      <c r="C4250" t="s">
        <v>3682</v>
      </c>
      <c r="D4250" t="s">
        <v>9363</v>
      </c>
      <c r="E4250" t="s">
        <v>55</v>
      </c>
      <c r="F4250" t="s">
        <v>41</v>
      </c>
      <c r="G4250" t="s">
        <v>230</v>
      </c>
      <c r="H4250">
        <v>0</v>
      </c>
      <c r="I4250">
        <v>0</v>
      </c>
      <c r="J4250" t="s">
        <v>61</v>
      </c>
      <c r="K4250" t="s">
        <v>10455</v>
      </c>
      <c r="L4250" t="s">
        <v>10456</v>
      </c>
      <c r="M42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50" t="s">
        <v>10457</v>
      </c>
      <c r="O4250" s="4">
        <v>173868</v>
      </c>
      <c r="P4250" s="4">
        <f>IF(Table_GL_DATA_QUERY[[#This Row],[TRANSAMT]]&gt;0,Table_GL_DATA_QUERY[[#This Row],[TRANSAMT]],0)</f>
        <v>173868</v>
      </c>
      <c r="Q4250" s="4">
        <f>-IF(Table_GL_DATA_QUERY[[#This Row],[TRANSAMT]]&lt;0,Table_GL_DATA_QUERY[[#This Row],[TRANSAMT]],0)</f>
        <v>0</v>
      </c>
      <c r="R4250" t="s">
        <v>31</v>
      </c>
      <c r="S4250" t="s">
        <v>27</v>
      </c>
    </row>
    <row r="4251" spans="1:19" x14ac:dyDescent="0.25">
      <c r="A4251" s="6">
        <v>20210702</v>
      </c>
      <c r="B4251" t="s">
        <v>768</v>
      </c>
      <c r="C4251" t="s">
        <v>3682</v>
      </c>
      <c r="D4251" t="s">
        <v>9363</v>
      </c>
      <c r="E4251" t="s">
        <v>270</v>
      </c>
      <c r="F4251" t="s">
        <v>41</v>
      </c>
      <c r="G4251" t="s">
        <v>230</v>
      </c>
      <c r="H4251">
        <v>0</v>
      </c>
      <c r="I4251">
        <v>0</v>
      </c>
      <c r="J4251" t="s">
        <v>61</v>
      </c>
      <c r="K4251" t="s">
        <v>1915</v>
      </c>
      <c r="L4251" t="s">
        <v>10458</v>
      </c>
      <c r="M42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51" t="s">
        <v>1916</v>
      </c>
      <c r="O4251" s="4">
        <v>3449</v>
      </c>
      <c r="P4251" s="4">
        <f>IF(Table_GL_DATA_QUERY[[#This Row],[TRANSAMT]]&gt;0,Table_GL_DATA_QUERY[[#This Row],[TRANSAMT]],0)</f>
        <v>3449</v>
      </c>
      <c r="Q4251" s="4">
        <f>-IF(Table_GL_DATA_QUERY[[#This Row],[TRANSAMT]]&lt;0,Table_GL_DATA_QUERY[[#This Row],[TRANSAMT]],0)</f>
        <v>0</v>
      </c>
      <c r="R4251" t="s">
        <v>31</v>
      </c>
      <c r="S4251" t="s">
        <v>27</v>
      </c>
    </row>
    <row r="4252" spans="1:19" x14ac:dyDescent="0.25">
      <c r="A4252" s="6">
        <v>20210702</v>
      </c>
      <c r="B4252" t="s">
        <v>768</v>
      </c>
      <c r="C4252" t="s">
        <v>3682</v>
      </c>
      <c r="D4252" t="s">
        <v>9363</v>
      </c>
      <c r="E4252" t="s">
        <v>271</v>
      </c>
      <c r="F4252" t="s">
        <v>58</v>
      </c>
      <c r="G4252" t="s">
        <v>230</v>
      </c>
      <c r="H4252">
        <v>0</v>
      </c>
      <c r="I4252">
        <v>0</v>
      </c>
      <c r="J4252" t="s">
        <v>61</v>
      </c>
      <c r="K4252" t="s">
        <v>1304</v>
      </c>
      <c r="L4252" t="s">
        <v>10459</v>
      </c>
      <c r="M42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52" t="s">
        <v>121</v>
      </c>
      <c r="O4252" s="4">
        <v>208470.89</v>
      </c>
      <c r="P4252" s="4">
        <f>IF(Table_GL_DATA_QUERY[[#This Row],[TRANSAMT]]&gt;0,Table_GL_DATA_QUERY[[#This Row],[TRANSAMT]],0)</f>
        <v>208470.89</v>
      </c>
      <c r="Q4252" s="4">
        <f>-IF(Table_GL_DATA_QUERY[[#This Row],[TRANSAMT]]&lt;0,Table_GL_DATA_QUERY[[#This Row],[TRANSAMT]],0)</f>
        <v>0</v>
      </c>
      <c r="R4252" t="s">
        <v>31</v>
      </c>
      <c r="S4252" t="s">
        <v>27</v>
      </c>
    </row>
    <row r="4253" spans="1:19" x14ac:dyDescent="0.25">
      <c r="A4253" s="6">
        <v>20210702</v>
      </c>
      <c r="B4253" t="s">
        <v>768</v>
      </c>
      <c r="C4253" t="s">
        <v>3682</v>
      </c>
      <c r="D4253" t="s">
        <v>9363</v>
      </c>
      <c r="E4253" t="s">
        <v>272</v>
      </c>
      <c r="F4253" t="s">
        <v>58</v>
      </c>
      <c r="G4253" t="s">
        <v>230</v>
      </c>
      <c r="H4253">
        <v>0</v>
      </c>
      <c r="I4253">
        <v>0</v>
      </c>
      <c r="J4253" t="s">
        <v>61</v>
      </c>
      <c r="K4253" t="s">
        <v>782</v>
      </c>
      <c r="L4253" t="s">
        <v>10460</v>
      </c>
      <c r="M42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000010701460</v>
      </c>
      <c r="N4253" t="s">
        <v>802</v>
      </c>
      <c r="O4253" s="4">
        <v>787967.66</v>
      </c>
      <c r="P4253" s="4">
        <f>IF(Table_GL_DATA_QUERY[[#This Row],[TRANSAMT]]&gt;0,Table_GL_DATA_QUERY[[#This Row],[TRANSAMT]],0)</f>
        <v>787967.66</v>
      </c>
      <c r="Q4253" s="4">
        <f>-IF(Table_GL_DATA_QUERY[[#This Row],[TRANSAMT]]&lt;0,Table_GL_DATA_QUERY[[#This Row],[TRANSAMT]],0)</f>
        <v>0</v>
      </c>
      <c r="R4253" t="s">
        <v>31</v>
      </c>
      <c r="S4253" t="s">
        <v>27</v>
      </c>
    </row>
    <row r="4254" spans="1:19" x14ac:dyDescent="0.25">
      <c r="A4254" s="6">
        <v>20210702</v>
      </c>
      <c r="B4254" t="s">
        <v>768</v>
      </c>
      <c r="C4254" t="s">
        <v>3682</v>
      </c>
      <c r="D4254" t="s">
        <v>9363</v>
      </c>
      <c r="E4254" t="s">
        <v>273</v>
      </c>
      <c r="F4254" t="s">
        <v>41</v>
      </c>
      <c r="G4254" t="s">
        <v>230</v>
      </c>
      <c r="H4254">
        <v>0</v>
      </c>
      <c r="I4254">
        <v>0</v>
      </c>
      <c r="J4254" t="s">
        <v>61</v>
      </c>
      <c r="K4254" t="s">
        <v>240</v>
      </c>
      <c r="L4254" t="s">
        <v>10461</v>
      </c>
      <c r="M42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54" t="s">
        <v>241</v>
      </c>
      <c r="O4254" s="4">
        <v>33583</v>
      </c>
      <c r="P4254" s="4">
        <f>IF(Table_GL_DATA_QUERY[[#This Row],[TRANSAMT]]&gt;0,Table_GL_DATA_QUERY[[#This Row],[TRANSAMT]],0)</f>
        <v>33583</v>
      </c>
      <c r="Q4254" s="4">
        <f>-IF(Table_GL_DATA_QUERY[[#This Row],[TRANSAMT]]&lt;0,Table_GL_DATA_QUERY[[#This Row],[TRANSAMT]],0)</f>
        <v>0</v>
      </c>
      <c r="R4254" t="s">
        <v>31</v>
      </c>
      <c r="S4254" t="s">
        <v>27</v>
      </c>
    </row>
    <row r="4255" spans="1:19" x14ac:dyDescent="0.25">
      <c r="A4255" s="6">
        <v>20210702</v>
      </c>
      <c r="B4255" t="s">
        <v>768</v>
      </c>
      <c r="C4255" t="s">
        <v>3682</v>
      </c>
      <c r="D4255" t="s">
        <v>9363</v>
      </c>
      <c r="E4255" t="s">
        <v>274</v>
      </c>
      <c r="F4255" t="s">
        <v>24</v>
      </c>
      <c r="G4255" t="s">
        <v>230</v>
      </c>
      <c r="H4255">
        <v>0</v>
      </c>
      <c r="I4255">
        <v>0</v>
      </c>
      <c r="J4255" t="s">
        <v>61</v>
      </c>
      <c r="K4255" t="s">
        <v>801</v>
      </c>
      <c r="L4255" t="s">
        <v>10462</v>
      </c>
      <c r="M42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000010701487</v>
      </c>
      <c r="N4255" t="s">
        <v>802</v>
      </c>
      <c r="O4255" s="4">
        <v>39025</v>
      </c>
      <c r="P4255" s="4">
        <f>IF(Table_GL_DATA_QUERY[[#This Row],[TRANSAMT]]&gt;0,Table_GL_DATA_QUERY[[#This Row],[TRANSAMT]],0)</f>
        <v>39025</v>
      </c>
      <c r="Q4255" s="4">
        <f>-IF(Table_GL_DATA_QUERY[[#This Row],[TRANSAMT]]&lt;0,Table_GL_DATA_QUERY[[#This Row],[TRANSAMT]],0)</f>
        <v>0</v>
      </c>
      <c r="R4255" t="s">
        <v>31</v>
      </c>
      <c r="S4255" t="s">
        <v>43</v>
      </c>
    </row>
    <row r="4256" spans="1:19" x14ac:dyDescent="0.25">
      <c r="A4256" s="6">
        <v>20210702</v>
      </c>
      <c r="B4256" t="s">
        <v>768</v>
      </c>
      <c r="C4256" t="s">
        <v>3682</v>
      </c>
      <c r="D4256" t="s">
        <v>9363</v>
      </c>
      <c r="E4256" t="s">
        <v>275</v>
      </c>
      <c r="F4256" t="s">
        <v>58</v>
      </c>
      <c r="G4256" t="s">
        <v>230</v>
      </c>
      <c r="H4256">
        <v>0</v>
      </c>
      <c r="I4256">
        <v>0</v>
      </c>
      <c r="J4256" t="s">
        <v>61</v>
      </c>
      <c r="K4256" t="s">
        <v>782</v>
      </c>
      <c r="L4256" t="s">
        <v>10463</v>
      </c>
      <c r="M42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000010701487</v>
      </c>
      <c r="N4256" t="s">
        <v>802</v>
      </c>
      <c r="O4256" s="4">
        <v>623588.14</v>
      </c>
      <c r="P4256" s="4">
        <f>IF(Table_GL_DATA_QUERY[[#This Row],[TRANSAMT]]&gt;0,Table_GL_DATA_QUERY[[#This Row],[TRANSAMT]],0)</f>
        <v>623588.14</v>
      </c>
      <c r="Q4256" s="4">
        <f>-IF(Table_GL_DATA_QUERY[[#This Row],[TRANSAMT]]&lt;0,Table_GL_DATA_QUERY[[#This Row],[TRANSAMT]],0)</f>
        <v>0</v>
      </c>
      <c r="R4256" t="s">
        <v>31</v>
      </c>
      <c r="S4256" t="s">
        <v>27</v>
      </c>
    </row>
    <row r="4257" spans="1:19" x14ac:dyDescent="0.25">
      <c r="A4257" s="6">
        <v>20210702</v>
      </c>
      <c r="B4257" t="s">
        <v>768</v>
      </c>
      <c r="C4257" t="s">
        <v>3682</v>
      </c>
      <c r="D4257" t="s">
        <v>9363</v>
      </c>
      <c r="E4257" t="s">
        <v>276</v>
      </c>
      <c r="F4257" t="s">
        <v>41</v>
      </c>
      <c r="G4257" t="s">
        <v>230</v>
      </c>
      <c r="H4257">
        <v>0</v>
      </c>
      <c r="I4257">
        <v>0</v>
      </c>
      <c r="J4257" t="s">
        <v>61</v>
      </c>
      <c r="K4257" t="s">
        <v>278</v>
      </c>
      <c r="L4257" t="s">
        <v>10464</v>
      </c>
      <c r="M42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57" t="s">
        <v>279</v>
      </c>
      <c r="O4257" s="4">
        <v>2233467</v>
      </c>
      <c r="P4257" s="4">
        <f>IF(Table_GL_DATA_QUERY[[#This Row],[TRANSAMT]]&gt;0,Table_GL_DATA_QUERY[[#This Row],[TRANSAMT]],0)</f>
        <v>2233467</v>
      </c>
      <c r="Q4257" s="4">
        <f>-IF(Table_GL_DATA_QUERY[[#This Row],[TRANSAMT]]&lt;0,Table_GL_DATA_QUERY[[#This Row],[TRANSAMT]],0)</f>
        <v>0</v>
      </c>
      <c r="R4257" t="s">
        <v>31</v>
      </c>
      <c r="S4257" t="s">
        <v>27</v>
      </c>
    </row>
    <row r="4258" spans="1:19" x14ac:dyDescent="0.25">
      <c r="A4258" s="6">
        <v>20210702</v>
      </c>
      <c r="B4258" t="s">
        <v>768</v>
      </c>
      <c r="C4258" t="s">
        <v>3682</v>
      </c>
      <c r="D4258" t="s">
        <v>9363</v>
      </c>
      <c r="E4258" t="s">
        <v>289</v>
      </c>
      <c r="F4258" t="s">
        <v>41</v>
      </c>
      <c r="G4258" t="s">
        <v>230</v>
      </c>
      <c r="H4258">
        <v>0</v>
      </c>
      <c r="I4258">
        <v>0</v>
      </c>
      <c r="J4258" t="s">
        <v>61</v>
      </c>
      <c r="K4258" t="s">
        <v>782</v>
      </c>
      <c r="L4258" t="s">
        <v>10465</v>
      </c>
      <c r="M42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000010701487</v>
      </c>
      <c r="N4258" t="s">
        <v>802</v>
      </c>
      <c r="O4258" s="4">
        <v>7137813.6600000001</v>
      </c>
      <c r="P4258" s="4">
        <f>IF(Table_GL_DATA_QUERY[[#This Row],[TRANSAMT]]&gt;0,Table_GL_DATA_QUERY[[#This Row],[TRANSAMT]],0)</f>
        <v>7137813.6600000001</v>
      </c>
      <c r="Q4258" s="4">
        <f>-IF(Table_GL_DATA_QUERY[[#This Row],[TRANSAMT]]&lt;0,Table_GL_DATA_QUERY[[#This Row],[TRANSAMT]],0)</f>
        <v>0</v>
      </c>
      <c r="R4258" t="s">
        <v>31</v>
      </c>
      <c r="S4258" t="s">
        <v>27</v>
      </c>
    </row>
    <row r="4259" spans="1:19" x14ac:dyDescent="0.25">
      <c r="A4259" s="6">
        <v>20210702</v>
      </c>
      <c r="B4259" t="s">
        <v>768</v>
      </c>
      <c r="C4259" t="s">
        <v>3682</v>
      </c>
      <c r="D4259" t="s">
        <v>9363</v>
      </c>
      <c r="E4259" t="s">
        <v>290</v>
      </c>
      <c r="F4259" t="s">
        <v>24</v>
      </c>
      <c r="G4259" t="s">
        <v>230</v>
      </c>
      <c r="H4259">
        <v>0</v>
      </c>
      <c r="I4259">
        <v>0</v>
      </c>
      <c r="J4259" t="s">
        <v>61</v>
      </c>
      <c r="K4259" t="s">
        <v>801</v>
      </c>
      <c r="L4259" t="s">
        <v>10466</v>
      </c>
      <c r="M42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000010701487</v>
      </c>
      <c r="N4259" t="s">
        <v>802</v>
      </c>
      <c r="O4259" s="4">
        <v>342</v>
      </c>
      <c r="P4259" s="4">
        <f>IF(Table_GL_DATA_QUERY[[#This Row],[TRANSAMT]]&gt;0,Table_GL_DATA_QUERY[[#This Row],[TRANSAMT]],0)</f>
        <v>342</v>
      </c>
      <c r="Q4259" s="4">
        <f>-IF(Table_GL_DATA_QUERY[[#This Row],[TRANSAMT]]&lt;0,Table_GL_DATA_QUERY[[#This Row],[TRANSAMT]],0)</f>
        <v>0</v>
      </c>
      <c r="R4259" t="s">
        <v>31</v>
      </c>
      <c r="S4259" t="s">
        <v>43</v>
      </c>
    </row>
    <row r="4260" spans="1:19" x14ac:dyDescent="0.25">
      <c r="A4260" s="6">
        <v>20210702</v>
      </c>
      <c r="B4260" t="s">
        <v>768</v>
      </c>
      <c r="C4260" t="s">
        <v>3682</v>
      </c>
      <c r="D4260" t="s">
        <v>9363</v>
      </c>
      <c r="E4260" t="s">
        <v>291</v>
      </c>
      <c r="F4260" t="s">
        <v>41</v>
      </c>
      <c r="G4260" t="s">
        <v>230</v>
      </c>
      <c r="H4260">
        <v>0</v>
      </c>
      <c r="I4260">
        <v>0</v>
      </c>
      <c r="J4260" t="s">
        <v>61</v>
      </c>
      <c r="K4260" t="s">
        <v>3633</v>
      </c>
      <c r="L4260" t="s">
        <v>10467</v>
      </c>
      <c r="M42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60" t="s">
        <v>3315</v>
      </c>
      <c r="O4260" s="4">
        <v>72262.5</v>
      </c>
      <c r="P4260" s="4">
        <f>IF(Table_GL_DATA_QUERY[[#This Row],[TRANSAMT]]&gt;0,Table_GL_DATA_QUERY[[#This Row],[TRANSAMT]],0)</f>
        <v>72262.5</v>
      </c>
      <c r="Q4260" s="4">
        <f>-IF(Table_GL_DATA_QUERY[[#This Row],[TRANSAMT]]&lt;0,Table_GL_DATA_QUERY[[#This Row],[TRANSAMT]],0)</f>
        <v>0</v>
      </c>
      <c r="R4260" t="s">
        <v>31</v>
      </c>
      <c r="S4260" t="s">
        <v>27</v>
      </c>
    </row>
    <row r="4261" spans="1:19" x14ac:dyDescent="0.25">
      <c r="A4261" s="6">
        <v>20210702</v>
      </c>
      <c r="B4261" t="s">
        <v>768</v>
      </c>
      <c r="C4261" t="s">
        <v>3682</v>
      </c>
      <c r="D4261" t="s">
        <v>9363</v>
      </c>
      <c r="E4261" t="s">
        <v>292</v>
      </c>
      <c r="F4261" t="s">
        <v>41</v>
      </c>
      <c r="G4261" t="s">
        <v>230</v>
      </c>
      <c r="H4261">
        <v>0</v>
      </c>
      <c r="I4261">
        <v>0</v>
      </c>
      <c r="J4261" t="s">
        <v>61</v>
      </c>
      <c r="K4261" t="s">
        <v>1917</v>
      </c>
      <c r="L4261" t="s">
        <v>10468</v>
      </c>
      <c r="M42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61" t="s">
        <v>1918</v>
      </c>
      <c r="O4261" s="4">
        <v>50651</v>
      </c>
      <c r="P4261" s="4">
        <f>IF(Table_GL_DATA_QUERY[[#This Row],[TRANSAMT]]&gt;0,Table_GL_DATA_QUERY[[#This Row],[TRANSAMT]],0)</f>
        <v>50651</v>
      </c>
      <c r="Q4261" s="4">
        <f>-IF(Table_GL_DATA_QUERY[[#This Row],[TRANSAMT]]&lt;0,Table_GL_DATA_QUERY[[#This Row],[TRANSAMT]],0)</f>
        <v>0</v>
      </c>
      <c r="R4261" t="s">
        <v>31</v>
      </c>
      <c r="S4261" t="s">
        <v>27</v>
      </c>
    </row>
    <row r="4262" spans="1:19" x14ac:dyDescent="0.25">
      <c r="A4262" s="6">
        <v>20210702</v>
      </c>
      <c r="B4262" t="s">
        <v>768</v>
      </c>
      <c r="C4262" t="s">
        <v>3682</v>
      </c>
      <c r="D4262" t="s">
        <v>9363</v>
      </c>
      <c r="E4262" t="s">
        <v>293</v>
      </c>
      <c r="F4262" t="s">
        <v>24</v>
      </c>
      <c r="G4262" t="s">
        <v>230</v>
      </c>
      <c r="H4262">
        <v>0</v>
      </c>
      <c r="I4262">
        <v>0</v>
      </c>
      <c r="J4262" t="s">
        <v>61</v>
      </c>
      <c r="K4262" t="s">
        <v>327</v>
      </c>
      <c r="L4262" t="s">
        <v>10469</v>
      </c>
      <c r="M42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000010701431</v>
      </c>
      <c r="N4262" t="s">
        <v>326</v>
      </c>
      <c r="O4262" s="4">
        <v>78631.679999999993</v>
      </c>
      <c r="P4262" s="4">
        <f>IF(Table_GL_DATA_QUERY[[#This Row],[TRANSAMT]]&gt;0,Table_GL_DATA_QUERY[[#This Row],[TRANSAMT]],0)</f>
        <v>78631.679999999993</v>
      </c>
      <c r="Q4262" s="4">
        <f>-IF(Table_GL_DATA_QUERY[[#This Row],[TRANSAMT]]&lt;0,Table_GL_DATA_QUERY[[#This Row],[TRANSAMT]],0)</f>
        <v>0</v>
      </c>
      <c r="R4262" t="s">
        <v>31</v>
      </c>
      <c r="S4262" t="s">
        <v>43</v>
      </c>
    </row>
    <row r="4263" spans="1:19" x14ac:dyDescent="0.25">
      <c r="A4263" s="6">
        <v>20210702</v>
      </c>
      <c r="B4263" t="s">
        <v>768</v>
      </c>
      <c r="C4263" t="s">
        <v>3682</v>
      </c>
      <c r="D4263" t="s">
        <v>9363</v>
      </c>
      <c r="E4263" t="s">
        <v>294</v>
      </c>
      <c r="F4263" t="s">
        <v>1104</v>
      </c>
      <c r="G4263" t="s">
        <v>230</v>
      </c>
      <c r="H4263">
        <v>0</v>
      </c>
      <c r="I4263">
        <v>0</v>
      </c>
      <c r="J4263" t="s">
        <v>61</v>
      </c>
      <c r="K4263" t="s">
        <v>112</v>
      </c>
      <c r="L4263" t="s">
        <v>10470</v>
      </c>
      <c r="M42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63" t="s">
        <v>113</v>
      </c>
      <c r="O4263" s="4">
        <v>10902242</v>
      </c>
      <c r="P4263" s="4">
        <f>IF(Table_GL_DATA_QUERY[[#This Row],[TRANSAMT]]&gt;0,Table_GL_DATA_QUERY[[#This Row],[TRANSAMT]],0)</f>
        <v>10902242</v>
      </c>
      <c r="Q4263" s="4">
        <f>-IF(Table_GL_DATA_QUERY[[#This Row],[TRANSAMT]]&lt;0,Table_GL_DATA_QUERY[[#This Row],[TRANSAMT]],0)</f>
        <v>0</v>
      </c>
      <c r="R4263" t="s">
        <v>31</v>
      </c>
      <c r="S4263" t="s">
        <v>27</v>
      </c>
    </row>
    <row r="4264" spans="1:19" x14ac:dyDescent="0.25">
      <c r="A4264" s="6">
        <v>20210702</v>
      </c>
      <c r="B4264" t="s">
        <v>768</v>
      </c>
      <c r="C4264" t="s">
        <v>3682</v>
      </c>
      <c r="D4264" t="s">
        <v>9363</v>
      </c>
      <c r="E4264" t="s">
        <v>295</v>
      </c>
      <c r="F4264" t="s">
        <v>180</v>
      </c>
      <c r="G4264" t="s">
        <v>230</v>
      </c>
      <c r="H4264">
        <v>0</v>
      </c>
      <c r="I4264">
        <v>0</v>
      </c>
      <c r="J4264" t="s">
        <v>61</v>
      </c>
      <c r="K4264" t="s">
        <v>112</v>
      </c>
      <c r="L4264" t="s">
        <v>10471</v>
      </c>
      <c r="M42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64" t="s">
        <v>113</v>
      </c>
      <c r="O4264" s="4">
        <v>9335978</v>
      </c>
      <c r="P4264" s="4">
        <f>IF(Table_GL_DATA_QUERY[[#This Row],[TRANSAMT]]&gt;0,Table_GL_DATA_QUERY[[#This Row],[TRANSAMT]],0)</f>
        <v>9335978</v>
      </c>
      <c r="Q4264" s="4">
        <f>-IF(Table_GL_DATA_QUERY[[#This Row],[TRANSAMT]]&lt;0,Table_GL_DATA_QUERY[[#This Row],[TRANSAMT]],0)</f>
        <v>0</v>
      </c>
      <c r="R4264" t="s">
        <v>31</v>
      </c>
      <c r="S4264" t="s">
        <v>27</v>
      </c>
    </row>
    <row r="4265" spans="1:19" x14ac:dyDescent="0.25">
      <c r="A4265" s="6">
        <v>20210702</v>
      </c>
      <c r="B4265" t="s">
        <v>768</v>
      </c>
      <c r="C4265" t="s">
        <v>3682</v>
      </c>
      <c r="D4265" t="s">
        <v>9363</v>
      </c>
      <c r="E4265" t="s">
        <v>296</v>
      </c>
      <c r="F4265" t="s">
        <v>41</v>
      </c>
      <c r="G4265" t="s">
        <v>230</v>
      </c>
      <c r="H4265">
        <v>0</v>
      </c>
      <c r="I4265">
        <v>0</v>
      </c>
      <c r="J4265" t="s">
        <v>61</v>
      </c>
      <c r="K4265" t="s">
        <v>1919</v>
      </c>
      <c r="L4265" t="s">
        <v>10472</v>
      </c>
      <c r="M42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65" t="s">
        <v>1920</v>
      </c>
      <c r="O4265" s="4">
        <v>25145</v>
      </c>
      <c r="P4265" s="4">
        <f>IF(Table_GL_DATA_QUERY[[#This Row],[TRANSAMT]]&gt;0,Table_GL_DATA_QUERY[[#This Row],[TRANSAMT]],0)</f>
        <v>25145</v>
      </c>
      <c r="Q4265" s="4">
        <f>-IF(Table_GL_DATA_QUERY[[#This Row],[TRANSAMT]]&lt;0,Table_GL_DATA_QUERY[[#This Row],[TRANSAMT]],0)</f>
        <v>0</v>
      </c>
      <c r="R4265" t="s">
        <v>31</v>
      </c>
      <c r="S4265" t="s">
        <v>27</v>
      </c>
    </row>
    <row r="4266" spans="1:19" x14ac:dyDescent="0.25">
      <c r="A4266" s="6">
        <v>20210706</v>
      </c>
      <c r="B4266" t="s">
        <v>768</v>
      </c>
      <c r="C4266" t="s">
        <v>3682</v>
      </c>
      <c r="D4266" t="s">
        <v>6311</v>
      </c>
      <c r="E4266" t="s">
        <v>551</v>
      </c>
      <c r="F4266" t="s">
        <v>24</v>
      </c>
      <c r="G4266" t="s">
        <v>230</v>
      </c>
      <c r="H4266">
        <v>0</v>
      </c>
      <c r="I4266">
        <v>0</v>
      </c>
      <c r="J4266" t="s">
        <v>61</v>
      </c>
      <c r="K4266" t="s">
        <v>3091</v>
      </c>
      <c r="L4266" t="s">
        <v>8654</v>
      </c>
      <c r="M42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66" t="s">
        <v>3092</v>
      </c>
      <c r="O4266" s="4">
        <v>142849.17000000001</v>
      </c>
      <c r="P4266" s="4">
        <f>IF(Table_GL_DATA_QUERY[[#This Row],[TRANSAMT]]&gt;0,Table_GL_DATA_QUERY[[#This Row],[TRANSAMT]],0)</f>
        <v>142849.17000000001</v>
      </c>
      <c r="Q4266" s="4">
        <f>-IF(Table_GL_DATA_QUERY[[#This Row],[TRANSAMT]]&lt;0,Table_GL_DATA_QUERY[[#This Row],[TRANSAMT]],0)</f>
        <v>0</v>
      </c>
      <c r="R4266" t="s">
        <v>31</v>
      </c>
      <c r="S4266" t="s">
        <v>43</v>
      </c>
    </row>
    <row r="4267" spans="1:19" x14ac:dyDescent="0.25">
      <c r="A4267" s="6">
        <v>20210706</v>
      </c>
      <c r="B4267" t="s">
        <v>768</v>
      </c>
      <c r="C4267" t="s">
        <v>3682</v>
      </c>
      <c r="D4267" t="s">
        <v>6311</v>
      </c>
      <c r="E4267" t="s">
        <v>575</v>
      </c>
      <c r="F4267" t="s">
        <v>24</v>
      </c>
      <c r="G4267" t="s">
        <v>230</v>
      </c>
      <c r="H4267">
        <v>0</v>
      </c>
      <c r="I4267">
        <v>0</v>
      </c>
      <c r="J4267" t="s">
        <v>61</v>
      </c>
      <c r="K4267" t="s">
        <v>8655</v>
      </c>
      <c r="L4267" t="s">
        <v>8656</v>
      </c>
      <c r="M42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67" t="s">
        <v>8657</v>
      </c>
      <c r="O4267" s="4">
        <v>80404</v>
      </c>
      <c r="P4267" s="4">
        <f>IF(Table_GL_DATA_QUERY[[#This Row],[TRANSAMT]]&gt;0,Table_GL_DATA_QUERY[[#This Row],[TRANSAMT]],0)</f>
        <v>80404</v>
      </c>
      <c r="Q4267" s="4">
        <f>-IF(Table_GL_DATA_QUERY[[#This Row],[TRANSAMT]]&lt;0,Table_GL_DATA_QUERY[[#This Row],[TRANSAMT]],0)</f>
        <v>0</v>
      </c>
      <c r="R4267" t="s">
        <v>31</v>
      </c>
      <c r="S4267" t="s">
        <v>43</v>
      </c>
    </row>
    <row r="4268" spans="1:19" x14ac:dyDescent="0.25">
      <c r="A4268" s="6">
        <v>20210706</v>
      </c>
      <c r="B4268" t="s">
        <v>768</v>
      </c>
      <c r="C4268" t="s">
        <v>3682</v>
      </c>
      <c r="D4268" t="s">
        <v>6311</v>
      </c>
      <c r="E4268" t="s">
        <v>576</v>
      </c>
      <c r="F4268" t="s">
        <v>24</v>
      </c>
      <c r="G4268" t="s">
        <v>230</v>
      </c>
      <c r="H4268">
        <v>0</v>
      </c>
      <c r="I4268">
        <v>0</v>
      </c>
      <c r="J4268" t="s">
        <v>61</v>
      </c>
      <c r="K4268" t="s">
        <v>8658</v>
      </c>
      <c r="L4268" t="s">
        <v>8659</v>
      </c>
      <c r="M42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68" t="s">
        <v>1291</v>
      </c>
      <c r="O4268" s="4">
        <v>254101</v>
      </c>
      <c r="P4268" s="4">
        <f>IF(Table_GL_DATA_QUERY[[#This Row],[TRANSAMT]]&gt;0,Table_GL_DATA_QUERY[[#This Row],[TRANSAMT]],0)</f>
        <v>254101</v>
      </c>
      <c r="Q4268" s="4">
        <f>-IF(Table_GL_DATA_QUERY[[#This Row],[TRANSAMT]]&lt;0,Table_GL_DATA_QUERY[[#This Row],[TRANSAMT]],0)</f>
        <v>0</v>
      </c>
      <c r="R4268" t="s">
        <v>31</v>
      </c>
      <c r="S4268" t="s">
        <v>43</v>
      </c>
    </row>
    <row r="4269" spans="1:19" x14ac:dyDescent="0.25">
      <c r="A4269" s="6">
        <v>20210706</v>
      </c>
      <c r="B4269" t="s">
        <v>768</v>
      </c>
      <c r="C4269" t="s">
        <v>3682</v>
      </c>
      <c r="D4269" t="s">
        <v>6311</v>
      </c>
      <c r="E4269" t="s">
        <v>556</v>
      </c>
      <c r="F4269" t="s">
        <v>24</v>
      </c>
      <c r="G4269" t="s">
        <v>230</v>
      </c>
      <c r="H4269">
        <v>0</v>
      </c>
      <c r="I4269">
        <v>0</v>
      </c>
      <c r="J4269" t="s">
        <v>61</v>
      </c>
      <c r="K4269" t="s">
        <v>902</v>
      </c>
      <c r="L4269" t="s">
        <v>8660</v>
      </c>
      <c r="M42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69" t="s">
        <v>903</v>
      </c>
      <c r="O4269" s="4">
        <v>103312</v>
      </c>
      <c r="P4269" s="4">
        <f>IF(Table_GL_DATA_QUERY[[#This Row],[TRANSAMT]]&gt;0,Table_GL_DATA_QUERY[[#This Row],[TRANSAMT]],0)</f>
        <v>103312</v>
      </c>
      <c r="Q4269" s="4">
        <f>-IF(Table_GL_DATA_QUERY[[#This Row],[TRANSAMT]]&lt;0,Table_GL_DATA_QUERY[[#This Row],[TRANSAMT]],0)</f>
        <v>0</v>
      </c>
      <c r="R4269" t="s">
        <v>31</v>
      </c>
      <c r="S4269" t="s">
        <v>43</v>
      </c>
    </row>
    <row r="4270" spans="1:19" x14ac:dyDescent="0.25">
      <c r="A4270" s="6">
        <v>20210706</v>
      </c>
      <c r="B4270" t="s">
        <v>768</v>
      </c>
      <c r="C4270" t="s">
        <v>3682</v>
      </c>
      <c r="D4270" t="s">
        <v>6311</v>
      </c>
      <c r="E4270" t="s">
        <v>535</v>
      </c>
      <c r="F4270" t="s">
        <v>150</v>
      </c>
      <c r="G4270" t="s">
        <v>230</v>
      </c>
      <c r="H4270">
        <v>0</v>
      </c>
      <c r="I4270">
        <v>0</v>
      </c>
      <c r="J4270" t="s">
        <v>61</v>
      </c>
      <c r="K4270" t="s">
        <v>3467</v>
      </c>
      <c r="L4270" t="s">
        <v>8661</v>
      </c>
      <c r="M42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70" t="s">
        <v>3631</v>
      </c>
      <c r="O4270" s="4">
        <v>168726</v>
      </c>
      <c r="P4270" s="4">
        <f>IF(Table_GL_DATA_QUERY[[#This Row],[TRANSAMT]]&gt;0,Table_GL_DATA_QUERY[[#This Row],[TRANSAMT]],0)</f>
        <v>168726</v>
      </c>
      <c r="Q4270" s="4">
        <f>-IF(Table_GL_DATA_QUERY[[#This Row],[TRANSAMT]]&lt;0,Table_GL_DATA_QUERY[[#This Row],[TRANSAMT]],0)</f>
        <v>0</v>
      </c>
      <c r="R4270" t="s">
        <v>31</v>
      </c>
      <c r="S4270" t="s">
        <v>27</v>
      </c>
    </row>
    <row r="4271" spans="1:19" x14ac:dyDescent="0.25">
      <c r="A4271" s="6">
        <v>20210706</v>
      </c>
      <c r="B4271" t="s">
        <v>768</v>
      </c>
      <c r="C4271" t="s">
        <v>3682</v>
      </c>
      <c r="D4271" t="s">
        <v>6311</v>
      </c>
      <c r="E4271" t="s">
        <v>526</v>
      </c>
      <c r="F4271" t="s">
        <v>41</v>
      </c>
      <c r="G4271" t="s">
        <v>230</v>
      </c>
      <c r="H4271">
        <v>0</v>
      </c>
      <c r="I4271">
        <v>0</v>
      </c>
      <c r="J4271" t="s">
        <v>61</v>
      </c>
      <c r="K4271" t="s">
        <v>1767</v>
      </c>
      <c r="L4271" t="s">
        <v>8662</v>
      </c>
      <c r="M42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71" t="s">
        <v>8663</v>
      </c>
      <c r="O4271" s="4">
        <v>11016</v>
      </c>
      <c r="P4271" s="4">
        <f>IF(Table_GL_DATA_QUERY[[#This Row],[TRANSAMT]]&gt;0,Table_GL_DATA_QUERY[[#This Row],[TRANSAMT]],0)</f>
        <v>11016</v>
      </c>
      <c r="Q4271" s="4">
        <f>-IF(Table_GL_DATA_QUERY[[#This Row],[TRANSAMT]]&lt;0,Table_GL_DATA_QUERY[[#This Row],[TRANSAMT]],0)</f>
        <v>0</v>
      </c>
      <c r="R4271" t="s">
        <v>31</v>
      </c>
      <c r="S4271" t="s">
        <v>27</v>
      </c>
    </row>
    <row r="4272" spans="1:19" x14ac:dyDescent="0.25">
      <c r="A4272" s="6">
        <v>20210706</v>
      </c>
      <c r="B4272" t="s">
        <v>768</v>
      </c>
      <c r="C4272" t="s">
        <v>3682</v>
      </c>
      <c r="D4272" t="s">
        <v>6311</v>
      </c>
      <c r="E4272" t="s">
        <v>527</v>
      </c>
      <c r="F4272" t="s">
        <v>24</v>
      </c>
      <c r="G4272" t="s">
        <v>230</v>
      </c>
      <c r="H4272">
        <v>0</v>
      </c>
      <c r="I4272">
        <v>0</v>
      </c>
      <c r="J4272" t="s">
        <v>61</v>
      </c>
      <c r="K4272" t="s">
        <v>964</v>
      </c>
      <c r="L4272" t="s">
        <v>8664</v>
      </c>
      <c r="M42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72" t="s">
        <v>965</v>
      </c>
      <c r="O4272" s="4">
        <v>2590233.5</v>
      </c>
      <c r="P4272" s="4">
        <f>IF(Table_GL_DATA_QUERY[[#This Row],[TRANSAMT]]&gt;0,Table_GL_DATA_QUERY[[#This Row],[TRANSAMT]],0)</f>
        <v>2590233.5</v>
      </c>
      <c r="Q4272" s="4">
        <f>-IF(Table_GL_DATA_QUERY[[#This Row],[TRANSAMT]]&lt;0,Table_GL_DATA_QUERY[[#This Row],[TRANSAMT]],0)</f>
        <v>0</v>
      </c>
      <c r="R4272" t="s">
        <v>31</v>
      </c>
      <c r="S4272" t="s">
        <v>43</v>
      </c>
    </row>
    <row r="4273" spans="1:19" x14ac:dyDescent="0.25">
      <c r="A4273" s="6">
        <v>20210706</v>
      </c>
      <c r="B4273" t="s">
        <v>768</v>
      </c>
      <c r="C4273" t="s">
        <v>3682</v>
      </c>
      <c r="D4273" t="s">
        <v>6311</v>
      </c>
      <c r="E4273" t="s">
        <v>570</v>
      </c>
      <c r="F4273" t="s">
        <v>41</v>
      </c>
      <c r="G4273" t="s">
        <v>230</v>
      </c>
      <c r="H4273">
        <v>0</v>
      </c>
      <c r="I4273">
        <v>0</v>
      </c>
      <c r="J4273" t="s">
        <v>61</v>
      </c>
      <c r="K4273" t="s">
        <v>1768</v>
      </c>
      <c r="L4273" t="s">
        <v>8665</v>
      </c>
      <c r="M42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73" t="s">
        <v>8666</v>
      </c>
      <c r="O4273" s="4">
        <v>49130.26</v>
      </c>
      <c r="P4273" s="4">
        <f>IF(Table_GL_DATA_QUERY[[#This Row],[TRANSAMT]]&gt;0,Table_GL_DATA_QUERY[[#This Row],[TRANSAMT]],0)</f>
        <v>49130.26</v>
      </c>
      <c r="Q4273" s="4">
        <f>-IF(Table_GL_DATA_QUERY[[#This Row],[TRANSAMT]]&lt;0,Table_GL_DATA_QUERY[[#This Row],[TRANSAMT]],0)</f>
        <v>0</v>
      </c>
      <c r="R4273" t="s">
        <v>31</v>
      </c>
      <c r="S4273" t="s">
        <v>27</v>
      </c>
    </row>
    <row r="4274" spans="1:19" x14ac:dyDescent="0.25">
      <c r="A4274" s="6">
        <v>20210706</v>
      </c>
      <c r="B4274" t="s">
        <v>768</v>
      </c>
      <c r="C4274" t="s">
        <v>3682</v>
      </c>
      <c r="D4274" t="s">
        <v>6311</v>
      </c>
      <c r="E4274" t="s">
        <v>557</v>
      </c>
      <c r="F4274" t="s">
        <v>24</v>
      </c>
      <c r="G4274" t="s">
        <v>230</v>
      </c>
      <c r="H4274">
        <v>0</v>
      </c>
      <c r="I4274">
        <v>0</v>
      </c>
      <c r="J4274" t="s">
        <v>61</v>
      </c>
      <c r="K4274" t="s">
        <v>1238</v>
      </c>
      <c r="L4274" t="s">
        <v>8667</v>
      </c>
      <c r="M42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74" t="s">
        <v>1239</v>
      </c>
      <c r="O4274" s="4">
        <v>7534076.4800000004</v>
      </c>
      <c r="P4274" s="4">
        <f>IF(Table_GL_DATA_QUERY[[#This Row],[TRANSAMT]]&gt;0,Table_GL_DATA_QUERY[[#This Row],[TRANSAMT]],0)</f>
        <v>7534076.4800000004</v>
      </c>
      <c r="Q4274" s="4">
        <f>-IF(Table_GL_DATA_QUERY[[#This Row],[TRANSAMT]]&lt;0,Table_GL_DATA_QUERY[[#This Row],[TRANSAMT]],0)</f>
        <v>0</v>
      </c>
      <c r="R4274" t="s">
        <v>31</v>
      </c>
      <c r="S4274" t="s">
        <v>43</v>
      </c>
    </row>
    <row r="4275" spans="1:19" x14ac:dyDescent="0.25">
      <c r="A4275" s="6">
        <v>20210706</v>
      </c>
      <c r="B4275" t="s">
        <v>768</v>
      </c>
      <c r="C4275" t="s">
        <v>3682</v>
      </c>
      <c r="D4275" t="s">
        <v>6311</v>
      </c>
      <c r="E4275" t="s">
        <v>568</v>
      </c>
      <c r="F4275" t="s">
        <v>24</v>
      </c>
      <c r="G4275" t="s">
        <v>230</v>
      </c>
      <c r="H4275">
        <v>0</v>
      </c>
      <c r="I4275">
        <v>0</v>
      </c>
      <c r="J4275" t="s">
        <v>61</v>
      </c>
      <c r="K4275" t="s">
        <v>1314</v>
      </c>
      <c r="L4275" t="s">
        <v>8668</v>
      </c>
      <c r="M42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000010706937</v>
      </c>
      <c r="N4275" t="s">
        <v>1484</v>
      </c>
      <c r="O4275" s="4">
        <v>23500</v>
      </c>
      <c r="P4275" s="4">
        <f>IF(Table_GL_DATA_QUERY[[#This Row],[TRANSAMT]]&gt;0,Table_GL_DATA_QUERY[[#This Row],[TRANSAMT]],0)</f>
        <v>23500</v>
      </c>
      <c r="Q4275" s="4">
        <f>-IF(Table_GL_DATA_QUERY[[#This Row],[TRANSAMT]]&lt;0,Table_GL_DATA_QUERY[[#This Row],[TRANSAMT]],0)</f>
        <v>0</v>
      </c>
      <c r="R4275" t="s">
        <v>31</v>
      </c>
      <c r="S4275" t="s">
        <v>43</v>
      </c>
    </row>
    <row r="4276" spans="1:19" x14ac:dyDescent="0.25">
      <c r="A4276" s="6">
        <v>20210706</v>
      </c>
      <c r="B4276" t="s">
        <v>768</v>
      </c>
      <c r="C4276" t="s">
        <v>3682</v>
      </c>
      <c r="D4276" t="s">
        <v>6311</v>
      </c>
      <c r="E4276" t="s">
        <v>558</v>
      </c>
      <c r="F4276" t="s">
        <v>41</v>
      </c>
      <c r="G4276" t="s">
        <v>230</v>
      </c>
      <c r="H4276">
        <v>0</v>
      </c>
      <c r="I4276">
        <v>0</v>
      </c>
      <c r="J4276" t="s">
        <v>61</v>
      </c>
      <c r="K4276" t="s">
        <v>1002</v>
      </c>
      <c r="L4276" t="s">
        <v>8669</v>
      </c>
      <c r="M42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76" t="s">
        <v>8670</v>
      </c>
      <c r="O4276" s="4">
        <v>438542</v>
      </c>
      <c r="P4276" s="4">
        <f>IF(Table_GL_DATA_QUERY[[#This Row],[TRANSAMT]]&gt;0,Table_GL_DATA_QUERY[[#This Row],[TRANSAMT]],0)</f>
        <v>438542</v>
      </c>
      <c r="Q4276" s="4">
        <f>-IF(Table_GL_DATA_QUERY[[#This Row],[TRANSAMT]]&lt;0,Table_GL_DATA_QUERY[[#This Row],[TRANSAMT]],0)</f>
        <v>0</v>
      </c>
      <c r="R4276" t="s">
        <v>31</v>
      </c>
      <c r="S4276" t="s">
        <v>27</v>
      </c>
    </row>
    <row r="4277" spans="1:19" x14ac:dyDescent="0.25">
      <c r="A4277" s="6">
        <v>20210706</v>
      </c>
      <c r="B4277" t="s">
        <v>768</v>
      </c>
      <c r="C4277" t="s">
        <v>3682</v>
      </c>
      <c r="D4277" t="s">
        <v>6311</v>
      </c>
      <c r="E4277" t="s">
        <v>569</v>
      </c>
      <c r="F4277" t="s">
        <v>24</v>
      </c>
      <c r="G4277" t="s">
        <v>230</v>
      </c>
      <c r="H4277">
        <v>0</v>
      </c>
      <c r="I4277">
        <v>0</v>
      </c>
      <c r="J4277" t="s">
        <v>61</v>
      </c>
      <c r="K4277" t="s">
        <v>1247</v>
      </c>
      <c r="L4277" t="s">
        <v>8671</v>
      </c>
      <c r="M42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000000017022</v>
      </c>
      <c r="N4277" t="s">
        <v>1248</v>
      </c>
      <c r="O4277" s="4">
        <v>367630</v>
      </c>
      <c r="P4277" s="4">
        <f>IF(Table_GL_DATA_QUERY[[#This Row],[TRANSAMT]]&gt;0,Table_GL_DATA_QUERY[[#This Row],[TRANSAMT]],0)</f>
        <v>367630</v>
      </c>
      <c r="Q4277" s="4">
        <f>-IF(Table_GL_DATA_QUERY[[#This Row],[TRANSAMT]]&lt;0,Table_GL_DATA_QUERY[[#This Row],[TRANSAMT]],0)</f>
        <v>0</v>
      </c>
      <c r="R4277" t="s">
        <v>31</v>
      </c>
      <c r="S4277" t="s">
        <v>43</v>
      </c>
    </row>
    <row r="4278" spans="1:19" x14ac:dyDescent="0.25">
      <c r="A4278" s="6">
        <v>20210706</v>
      </c>
      <c r="B4278" t="s">
        <v>768</v>
      </c>
      <c r="C4278" t="s">
        <v>3682</v>
      </c>
      <c r="D4278" t="s">
        <v>6311</v>
      </c>
      <c r="E4278" t="s">
        <v>549</v>
      </c>
      <c r="F4278" t="s">
        <v>24</v>
      </c>
      <c r="G4278" t="s">
        <v>230</v>
      </c>
      <c r="H4278">
        <v>0</v>
      </c>
      <c r="I4278">
        <v>0</v>
      </c>
      <c r="J4278" t="s">
        <v>61</v>
      </c>
      <c r="K4278" t="s">
        <v>1372</v>
      </c>
      <c r="L4278" t="s">
        <v>8672</v>
      </c>
      <c r="M42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000010706947</v>
      </c>
      <c r="N4278" t="s">
        <v>1373</v>
      </c>
      <c r="O4278" s="4">
        <v>1126636</v>
      </c>
      <c r="P4278" s="4">
        <f>IF(Table_GL_DATA_QUERY[[#This Row],[TRANSAMT]]&gt;0,Table_GL_DATA_QUERY[[#This Row],[TRANSAMT]],0)</f>
        <v>1126636</v>
      </c>
      <c r="Q4278" s="4">
        <f>-IF(Table_GL_DATA_QUERY[[#This Row],[TRANSAMT]]&lt;0,Table_GL_DATA_QUERY[[#This Row],[TRANSAMT]],0)</f>
        <v>0</v>
      </c>
      <c r="R4278" t="s">
        <v>31</v>
      </c>
      <c r="S4278" t="s">
        <v>43</v>
      </c>
    </row>
    <row r="4279" spans="1:19" x14ac:dyDescent="0.25">
      <c r="A4279" s="6">
        <v>20210706</v>
      </c>
      <c r="B4279" t="s">
        <v>768</v>
      </c>
      <c r="C4279" t="s">
        <v>3682</v>
      </c>
      <c r="D4279" t="s">
        <v>6311</v>
      </c>
      <c r="E4279" t="s">
        <v>559</v>
      </c>
      <c r="F4279" t="s">
        <v>41</v>
      </c>
      <c r="G4279" t="s">
        <v>230</v>
      </c>
      <c r="H4279">
        <v>0</v>
      </c>
      <c r="I4279">
        <v>0</v>
      </c>
      <c r="J4279" t="s">
        <v>61</v>
      </c>
      <c r="K4279" t="s">
        <v>1123</v>
      </c>
      <c r="L4279" t="s">
        <v>8673</v>
      </c>
      <c r="M42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79" t="s">
        <v>6563</v>
      </c>
      <c r="O4279" s="4">
        <v>5894238</v>
      </c>
      <c r="P4279" s="4">
        <f>IF(Table_GL_DATA_QUERY[[#This Row],[TRANSAMT]]&gt;0,Table_GL_DATA_QUERY[[#This Row],[TRANSAMT]],0)</f>
        <v>5894238</v>
      </c>
      <c r="Q4279" s="4">
        <f>-IF(Table_GL_DATA_QUERY[[#This Row],[TRANSAMT]]&lt;0,Table_GL_DATA_QUERY[[#This Row],[TRANSAMT]],0)</f>
        <v>0</v>
      </c>
      <c r="R4279" t="s">
        <v>31</v>
      </c>
      <c r="S4279" t="s">
        <v>27</v>
      </c>
    </row>
    <row r="4280" spans="1:19" x14ac:dyDescent="0.25">
      <c r="A4280" s="6">
        <v>20210706</v>
      </c>
      <c r="B4280" t="s">
        <v>768</v>
      </c>
      <c r="C4280" t="s">
        <v>3682</v>
      </c>
      <c r="D4280" t="s">
        <v>6311</v>
      </c>
      <c r="E4280" t="s">
        <v>571</v>
      </c>
      <c r="F4280" t="s">
        <v>24</v>
      </c>
      <c r="G4280" t="s">
        <v>230</v>
      </c>
      <c r="H4280">
        <v>0</v>
      </c>
      <c r="I4280">
        <v>0</v>
      </c>
      <c r="J4280" t="s">
        <v>61</v>
      </c>
      <c r="K4280" t="s">
        <v>8674</v>
      </c>
      <c r="L4280" t="s">
        <v>8675</v>
      </c>
      <c r="M42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80" t="s">
        <v>8676</v>
      </c>
      <c r="O4280" s="4">
        <v>126360</v>
      </c>
      <c r="P4280" s="4">
        <f>IF(Table_GL_DATA_QUERY[[#This Row],[TRANSAMT]]&gt;0,Table_GL_DATA_QUERY[[#This Row],[TRANSAMT]],0)</f>
        <v>126360</v>
      </c>
      <c r="Q4280" s="4">
        <f>-IF(Table_GL_DATA_QUERY[[#This Row],[TRANSAMT]]&lt;0,Table_GL_DATA_QUERY[[#This Row],[TRANSAMT]],0)</f>
        <v>0</v>
      </c>
      <c r="R4280" t="s">
        <v>31</v>
      </c>
      <c r="S4280" t="s">
        <v>43</v>
      </c>
    </row>
    <row r="4281" spans="1:19" x14ac:dyDescent="0.25">
      <c r="A4281" s="6">
        <v>20210706</v>
      </c>
      <c r="B4281" t="s">
        <v>768</v>
      </c>
      <c r="C4281" t="s">
        <v>3682</v>
      </c>
      <c r="D4281" t="s">
        <v>6311</v>
      </c>
      <c r="E4281" t="s">
        <v>536</v>
      </c>
      <c r="F4281" t="s">
        <v>41</v>
      </c>
      <c r="G4281" t="s">
        <v>230</v>
      </c>
      <c r="H4281">
        <v>0</v>
      </c>
      <c r="I4281">
        <v>0</v>
      </c>
      <c r="J4281" t="s">
        <v>61</v>
      </c>
      <c r="K4281" t="s">
        <v>976</v>
      </c>
      <c r="L4281" t="s">
        <v>8677</v>
      </c>
      <c r="M42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81" t="s">
        <v>1769</v>
      </c>
      <c r="O4281" s="4">
        <v>76987</v>
      </c>
      <c r="P4281" s="4">
        <f>IF(Table_GL_DATA_QUERY[[#This Row],[TRANSAMT]]&gt;0,Table_GL_DATA_QUERY[[#This Row],[TRANSAMT]],0)</f>
        <v>76987</v>
      </c>
      <c r="Q4281" s="4">
        <f>-IF(Table_GL_DATA_QUERY[[#This Row],[TRANSAMT]]&lt;0,Table_GL_DATA_QUERY[[#This Row],[TRANSAMT]],0)</f>
        <v>0</v>
      </c>
      <c r="R4281" t="s">
        <v>31</v>
      </c>
      <c r="S4281" t="s">
        <v>27</v>
      </c>
    </row>
    <row r="4282" spans="1:19" x14ac:dyDescent="0.25">
      <c r="A4282" s="6">
        <v>20210706</v>
      </c>
      <c r="B4282" t="s">
        <v>768</v>
      </c>
      <c r="C4282" t="s">
        <v>3682</v>
      </c>
      <c r="D4282" t="s">
        <v>6311</v>
      </c>
      <c r="E4282" t="s">
        <v>525</v>
      </c>
      <c r="F4282" t="s">
        <v>24</v>
      </c>
      <c r="G4282" t="s">
        <v>230</v>
      </c>
      <c r="H4282">
        <v>0</v>
      </c>
      <c r="I4282">
        <v>0</v>
      </c>
      <c r="J4282" t="s">
        <v>61</v>
      </c>
      <c r="K4282" t="s">
        <v>1233</v>
      </c>
      <c r="L4282" t="s">
        <v>8678</v>
      </c>
      <c r="M42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82" t="s">
        <v>1234</v>
      </c>
      <c r="O4282" s="4">
        <v>473588</v>
      </c>
      <c r="P4282" s="4">
        <f>IF(Table_GL_DATA_QUERY[[#This Row],[TRANSAMT]]&gt;0,Table_GL_DATA_QUERY[[#This Row],[TRANSAMT]],0)</f>
        <v>473588</v>
      </c>
      <c r="Q4282" s="4">
        <f>-IF(Table_GL_DATA_QUERY[[#This Row],[TRANSAMT]]&lt;0,Table_GL_DATA_QUERY[[#This Row],[TRANSAMT]],0)</f>
        <v>0</v>
      </c>
      <c r="R4282" t="s">
        <v>31</v>
      </c>
      <c r="S4282" t="s">
        <v>43</v>
      </c>
    </row>
    <row r="4283" spans="1:19" x14ac:dyDescent="0.25">
      <c r="A4283" s="6">
        <v>20210706</v>
      </c>
      <c r="B4283" t="s">
        <v>768</v>
      </c>
      <c r="C4283" t="s">
        <v>3682</v>
      </c>
      <c r="D4283" t="s">
        <v>6311</v>
      </c>
      <c r="E4283" t="s">
        <v>543</v>
      </c>
      <c r="F4283" t="s">
        <v>24</v>
      </c>
      <c r="G4283" t="s">
        <v>230</v>
      </c>
      <c r="H4283">
        <v>0</v>
      </c>
      <c r="I4283">
        <v>0</v>
      </c>
      <c r="J4283" t="s">
        <v>61</v>
      </c>
      <c r="K4283" t="s">
        <v>1233</v>
      </c>
      <c r="L4283" t="s">
        <v>8679</v>
      </c>
      <c r="M42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83" t="s">
        <v>1234</v>
      </c>
      <c r="O4283" s="4">
        <v>999116</v>
      </c>
      <c r="P4283" s="4">
        <f>IF(Table_GL_DATA_QUERY[[#This Row],[TRANSAMT]]&gt;0,Table_GL_DATA_QUERY[[#This Row],[TRANSAMT]],0)</f>
        <v>999116</v>
      </c>
      <c r="Q4283" s="4">
        <f>-IF(Table_GL_DATA_QUERY[[#This Row],[TRANSAMT]]&lt;0,Table_GL_DATA_QUERY[[#This Row],[TRANSAMT]],0)</f>
        <v>0</v>
      </c>
      <c r="R4283" t="s">
        <v>31</v>
      </c>
      <c r="S4283" t="s">
        <v>43</v>
      </c>
    </row>
    <row r="4284" spans="1:19" x14ac:dyDescent="0.25">
      <c r="A4284" s="6">
        <v>20210706</v>
      </c>
      <c r="B4284" t="s">
        <v>768</v>
      </c>
      <c r="C4284" t="s">
        <v>3682</v>
      </c>
      <c r="D4284" t="s">
        <v>6311</v>
      </c>
      <c r="E4284" t="s">
        <v>546</v>
      </c>
      <c r="F4284" t="s">
        <v>24</v>
      </c>
      <c r="G4284" t="s">
        <v>230</v>
      </c>
      <c r="H4284">
        <v>0</v>
      </c>
      <c r="I4284">
        <v>0</v>
      </c>
      <c r="J4284" t="s">
        <v>61</v>
      </c>
      <c r="K4284" t="s">
        <v>1233</v>
      </c>
      <c r="L4284" t="s">
        <v>8680</v>
      </c>
      <c r="M42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84" t="s">
        <v>1234</v>
      </c>
      <c r="O4284" s="4">
        <v>718326</v>
      </c>
      <c r="P4284" s="4">
        <f>IF(Table_GL_DATA_QUERY[[#This Row],[TRANSAMT]]&gt;0,Table_GL_DATA_QUERY[[#This Row],[TRANSAMT]],0)</f>
        <v>718326</v>
      </c>
      <c r="Q4284" s="4">
        <f>-IF(Table_GL_DATA_QUERY[[#This Row],[TRANSAMT]]&lt;0,Table_GL_DATA_QUERY[[#This Row],[TRANSAMT]],0)</f>
        <v>0</v>
      </c>
      <c r="R4284" t="s">
        <v>31</v>
      </c>
      <c r="S4284" t="s">
        <v>43</v>
      </c>
    </row>
    <row r="4285" spans="1:19" x14ac:dyDescent="0.25">
      <c r="A4285" s="6">
        <v>20210706</v>
      </c>
      <c r="B4285" t="s">
        <v>768</v>
      </c>
      <c r="C4285" t="s">
        <v>3682</v>
      </c>
      <c r="D4285" t="s">
        <v>6311</v>
      </c>
      <c r="E4285" t="s">
        <v>529</v>
      </c>
      <c r="F4285" t="s">
        <v>24</v>
      </c>
      <c r="G4285" t="s">
        <v>230</v>
      </c>
      <c r="H4285">
        <v>0</v>
      </c>
      <c r="I4285">
        <v>0</v>
      </c>
      <c r="J4285" t="s">
        <v>61</v>
      </c>
      <c r="K4285" t="s">
        <v>1233</v>
      </c>
      <c r="L4285" t="s">
        <v>8681</v>
      </c>
      <c r="M42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85" t="s">
        <v>1234</v>
      </c>
      <c r="O4285" s="4">
        <v>1021619</v>
      </c>
      <c r="P4285" s="4">
        <f>IF(Table_GL_DATA_QUERY[[#This Row],[TRANSAMT]]&gt;0,Table_GL_DATA_QUERY[[#This Row],[TRANSAMT]],0)</f>
        <v>1021619</v>
      </c>
      <c r="Q4285" s="4">
        <f>-IF(Table_GL_DATA_QUERY[[#This Row],[TRANSAMT]]&lt;0,Table_GL_DATA_QUERY[[#This Row],[TRANSAMT]],0)</f>
        <v>0</v>
      </c>
      <c r="R4285" t="s">
        <v>31</v>
      </c>
      <c r="S4285" t="s">
        <v>43</v>
      </c>
    </row>
    <row r="4286" spans="1:19" x14ac:dyDescent="0.25">
      <c r="A4286" s="6">
        <v>20210706</v>
      </c>
      <c r="B4286" t="s">
        <v>768</v>
      </c>
      <c r="C4286" t="s">
        <v>3682</v>
      </c>
      <c r="D4286" t="s">
        <v>6311</v>
      </c>
      <c r="E4286" t="s">
        <v>561</v>
      </c>
      <c r="F4286" t="s">
        <v>24</v>
      </c>
      <c r="G4286" t="s">
        <v>230</v>
      </c>
      <c r="H4286">
        <v>0</v>
      </c>
      <c r="I4286">
        <v>0</v>
      </c>
      <c r="J4286" t="s">
        <v>61</v>
      </c>
      <c r="K4286" t="s">
        <v>1233</v>
      </c>
      <c r="L4286" t="s">
        <v>8682</v>
      </c>
      <c r="M42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86" t="s">
        <v>1234</v>
      </c>
      <c r="O4286" s="4">
        <v>1088522</v>
      </c>
      <c r="P4286" s="4">
        <f>IF(Table_GL_DATA_QUERY[[#This Row],[TRANSAMT]]&gt;0,Table_GL_DATA_QUERY[[#This Row],[TRANSAMT]],0)</f>
        <v>1088522</v>
      </c>
      <c r="Q4286" s="4">
        <f>-IF(Table_GL_DATA_QUERY[[#This Row],[TRANSAMT]]&lt;0,Table_GL_DATA_QUERY[[#This Row],[TRANSAMT]],0)</f>
        <v>0</v>
      </c>
      <c r="R4286" t="s">
        <v>31</v>
      </c>
      <c r="S4286" t="s">
        <v>43</v>
      </c>
    </row>
    <row r="4287" spans="1:19" x14ac:dyDescent="0.25">
      <c r="A4287" s="6">
        <v>20210706</v>
      </c>
      <c r="B4287" t="s">
        <v>768</v>
      </c>
      <c r="C4287" t="s">
        <v>3682</v>
      </c>
      <c r="D4287" t="s">
        <v>6311</v>
      </c>
      <c r="E4287" t="s">
        <v>547</v>
      </c>
      <c r="F4287" t="s">
        <v>41</v>
      </c>
      <c r="G4287" t="s">
        <v>230</v>
      </c>
      <c r="H4287">
        <v>0</v>
      </c>
      <c r="I4287">
        <v>0</v>
      </c>
      <c r="J4287" t="s">
        <v>61</v>
      </c>
      <c r="K4287" t="s">
        <v>1056</v>
      </c>
      <c r="L4287" t="s">
        <v>8683</v>
      </c>
      <c r="M42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87" t="s">
        <v>8684</v>
      </c>
      <c r="O4287" s="4">
        <v>534188.43999999994</v>
      </c>
      <c r="P4287" s="4">
        <f>IF(Table_GL_DATA_QUERY[[#This Row],[TRANSAMT]]&gt;0,Table_GL_DATA_QUERY[[#This Row],[TRANSAMT]],0)</f>
        <v>534188.43999999994</v>
      </c>
      <c r="Q4287" s="4">
        <f>-IF(Table_GL_DATA_QUERY[[#This Row],[TRANSAMT]]&lt;0,Table_GL_DATA_QUERY[[#This Row],[TRANSAMT]],0)</f>
        <v>0</v>
      </c>
      <c r="R4287" t="s">
        <v>31</v>
      </c>
      <c r="S4287" t="s">
        <v>27</v>
      </c>
    </row>
    <row r="4288" spans="1:19" x14ac:dyDescent="0.25">
      <c r="A4288" s="6">
        <v>20210719</v>
      </c>
      <c r="B4288" t="s">
        <v>768</v>
      </c>
      <c r="C4288" t="s">
        <v>3682</v>
      </c>
      <c r="D4288" t="s">
        <v>10003</v>
      </c>
      <c r="E4288" t="s">
        <v>53</v>
      </c>
      <c r="F4288" t="s">
        <v>24</v>
      </c>
      <c r="G4288" t="s">
        <v>230</v>
      </c>
      <c r="H4288">
        <v>0</v>
      </c>
      <c r="I4288">
        <v>0</v>
      </c>
      <c r="J4288" t="s">
        <v>61</v>
      </c>
      <c r="K4288" t="s">
        <v>327</v>
      </c>
      <c r="L4288" t="s">
        <v>11122</v>
      </c>
      <c r="M42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000010716336</v>
      </c>
      <c r="N4288" t="s">
        <v>326</v>
      </c>
      <c r="O4288" s="4">
        <v>199666.22</v>
      </c>
      <c r="P4288" s="4">
        <f>IF(Table_GL_DATA_QUERY[[#This Row],[TRANSAMT]]&gt;0,Table_GL_DATA_QUERY[[#This Row],[TRANSAMT]],0)</f>
        <v>199666.22</v>
      </c>
      <c r="Q4288" s="4">
        <f>-IF(Table_GL_DATA_QUERY[[#This Row],[TRANSAMT]]&lt;0,Table_GL_DATA_QUERY[[#This Row],[TRANSAMT]],0)</f>
        <v>0</v>
      </c>
      <c r="R4288" t="s">
        <v>31</v>
      </c>
      <c r="S4288" t="s">
        <v>43</v>
      </c>
    </row>
    <row r="4289" spans="1:19" x14ac:dyDescent="0.25">
      <c r="A4289" s="6">
        <v>20210719</v>
      </c>
      <c r="B4289" t="s">
        <v>768</v>
      </c>
      <c r="C4289" t="s">
        <v>3682</v>
      </c>
      <c r="D4289" t="s">
        <v>10003</v>
      </c>
      <c r="E4289" t="s">
        <v>54</v>
      </c>
      <c r="F4289" t="s">
        <v>58</v>
      </c>
      <c r="G4289" t="s">
        <v>230</v>
      </c>
      <c r="H4289">
        <v>0</v>
      </c>
      <c r="I4289">
        <v>0</v>
      </c>
      <c r="J4289" t="s">
        <v>61</v>
      </c>
      <c r="K4289" t="s">
        <v>3522</v>
      </c>
      <c r="L4289" t="s">
        <v>11123</v>
      </c>
      <c r="M42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89" t="s">
        <v>11124</v>
      </c>
      <c r="O4289" s="4">
        <v>35250</v>
      </c>
      <c r="P4289" s="4">
        <f>IF(Table_GL_DATA_QUERY[[#This Row],[TRANSAMT]]&gt;0,Table_GL_DATA_QUERY[[#This Row],[TRANSAMT]],0)</f>
        <v>35250</v>
      </c>
      <c r="Q4289" s="4">
        <f>-IF(Table_GL_DATA_QUERY[[#This Row],[TRANSAMT]]&lt;0,Table_GL_DATA_QUERY[[#This Row],[TRANSAMT]],0)</f>
        <v>0</v>
      </c>
      <c r="R4289" t="s">
        <v>31</v>
      </c>
      <c r="S4289" t="s">
        <v>27</v>
      </c>
    </row>
    <row r="4290" spans="1:19" x14ac:dyDescent="0.25">
      <c r="A4290" s="6">
        <v>20210719</v>
      </c>
      <c r="B4290" t="s">
        <v>768</v>
      </c>
      <c r="C4290" t="s">
        <v>3682</v>
      </c>
      <c r="D4290" t="s">
        <v>10003</v>
      </c>
      <c r="E4290" t="s">
        <v>55</v>
      </c>
      <c r="F4290" t="s">
        <v>24</v>
      </c>
      <c r="G4290" t="s">
        <v>230</v>
      </c>
      <c r="H4290">
        <v>0</v>
      </c>
      <c r="I4290">
        <v>0</v>
      </c>
      <c r="J4290" t="s">
        <v>61</v>
      </c>
      <c r="K4290" t="s">
        <v>1004</v>
      </c>
      <c r="L4290" t="s">
        <v>11125</v>
      </c>
      <c r="M42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90" t="s">
        <v>119</v>
      </c>
      <c r="O4290" s="4">
        <v>249695</v>
      </c>
      <c r="P4290" s="4">
        <f>IF(Table_GL_DATA_QUERY[[#This Row],[TRANSAMT]]&gt;0,Table_GL_DATA_QUERY[[#This Row],[TRANSAMT]],0)</f>
        <v>249695</v>
      </c>
      <c r="Q4290" s="4">
        <f>-IF(Table_GL_DATA_QUERY[[#This Row],[TRANSAMT]]&lt;0,Table_GL_DATA_QUERY[[#This Row],[TRANSAMT]],0)</f>
        <v>0</v>
      </c>
      <c r="R4290" t="s">
        <v>31</v>
      </c>
      <c r="S4290" t="s">
        <v>43</v>
      </c>
    </row>
    <row r="4291" spans="1:19" x14ac:dyDescent="0.25">
      <c r="A4291" s="6">
        <v>20210719</v>
      </c>
      <c r="B4291" t="s">
        <v>768</v>
      </c>
      <c r="C4291" t="s">
        <v>3682</v>
      </c>
      <c r="D4291" t="s">
        <v>10003</v>
      </c>
      <c r="E4291" t="s">
        <v>270</v>
      </c>
      <c r="F4291" t="s">
        <v>24</v>
      </c>
      <c r="G4291" t="s">
        <v>230</v>
      </c>
      <c r="H4291">
        <v>0</v>
      </c>
      <c r="I4291">
        <v>0</v>
      </c>
      <c r="J4291" t="s">
        <v>61</v>
      </c>
      <c r="K4291" t="s">
        <v>1435</v>
      </c>
      <c r="L4291" t="s">
        <v>11126</v>
      </c>
      <c r="M42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000010719564</v>
      </c>
      <c r="N4291" t="s">
        <v>1436</v>
      </c>
      <c r="O4291" s="4">
        <v>42101</v>
      </c>
      <c r="P4291" s="4">
        <f>IF(Table_GL_DATA_QUERY[[#This Row],[TRANSAMT]]&gt;0,Table_GL_DATA_QUERY[[#This Row],[TRANSAMT]],0)</f>
        <v>42101</v>
      </c>
      <c r="Q4291" s="4">
        <f>-IF(Table_GL_DATA_QUERY[[#This Row],[TRANSAMT]]&lt;0,Table_GL_DATA_QUERY[[#This Row],[TRANSAMT]],0)</f>
        <v>0</v>
      </c>
      <c r="R4291" t="s">
        <v>31</v>
      </c>
      <c r="S4291" t="s">
        <v>43</v>
      </c>
    </row>
    <row r="4292" spans="1:19" x14ac:dyDescent="0.25">
      <c r="A4292" s="6">
        <v>20210719</v>
      </c>
      <c r="B4292" t="s">
        <v>768</v>
      </c>
      <c r="C4292" t="s">
        <v>3682</v>
      </c>
      <c r="D4292" t="s">
        <v>10003</v>
      </c>
      <c r="E4292" t="s">
        <v>291</v>
      </c>
      <c r="F4292" t="s">
        <v>150</v>
      </c>
      <c r="G4292" t="s">
        <v>230</v>
      </c>
      <c r="H4292">
        <v>0</v>
      </c>
      <c r="I4292">
        <v>0</v>
      </c>
      <c r="J4292" t="s">
        <v>61</v>
      </c>
      <c r="K4292" t="s">
        <v>147</v>
      </c>
      <c r="L4292" t="s">
        <v>11127</v>
      </c>
      <c r="M42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000010719529</v>
      </c>
      <c r="N4292" t="s">
        <v>148</v>
      </c>
      <c r="O4292" s="4">
        <v>2459833.65</v>
      </c>
      <c r="P4292" s="4">
        <f>IF(Table_GL_DATA_QUERY[[#This Row],[TRANSAMT]]&gt;0,Table_GL_DATA_QUERY[[#This Row],[TRANSAMT]],0)</f>
        <v>2459833.65</v>
      </c>
      <c r="Q4292" s="4">
        <f>-IF(Table_GL_DATA_QUERY[[#This Row],[TRANSAMT]]&lt;0,Table_GL_DATA_QUERY[[#This Row],[TRANSAMT]],0)</f>
        <v>0</v>
      </c>
      <c r="R4292" t="s">
        <v>31</v>
      </c>
      <c r="S4292" t="s">
        <v>27</v>
      </c>
    </row>
    <row r="4293" spans="1:19" x14ac:dyDescent="0.25">
      <c r="A4293" s="6">
        <v>20210719</v>
      </c>
      <c r="B4293" t="s">
        <v>768</v>
      </c>
      <c r="C4293" t="s">
        <v>3682</v>
      </c>
      <c r="D4293" t="s">
        <v>10003</v>
      </c>
      <c r="E4293" t="s">
        <v>292</v>
      </c>
      <c r="F4293" t="s">
        <v>150</v>
      </c>
      <c r="G4293" t="s">
        <v>230</v>
      </c>
      <c r="H4293">
        <v>0</v>
      </c>
      <c r="I4293">
        <v>0</v>
      </c>
      <c r="J4293" t="s">
        <v>61</v>
      </c>
      <c r="K4293" t="s">
        <v>147</v>
      </c>
      <c r="L4293" t="s">
        <v>11128</v>
      </c>
      <c r="M42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000010719544</v>
      </c>
      <c r="N4293" t="s">
        <v>148</v>
      </c>
      <c r="O4293" s="4">
        <v>99513.35</v>
      </c>
      <c r="P4293" s="4">
        <f>IF(Table_GL_DATA_QUERY[[#This Row],[TRANSAMT]]&gt;0,Table_GL_DATA_QUERY[[#This Row],[TRANSAMT]],0)</f>
        <v>99513.35</v>
      </c>
      <c r="Q4293" s="4">
        <f>-IF(Table_GL_DATA_QUERY[[#This Row],[TRANSAMT]]&lt;0,Table_GL_DATA_QUERY[[#This Row],[TRANSAMT]],0)</f>
        <v>0</v>
      </c>
      <c r="R4293" t="s">
        <v>31</v>
      </c>
      <c r="S4293" t="s">
        <v>27</v>
      </c>
    </row>
    <row r="4294" spans="1:19" x14ac:dyDescent="0.25">
      <c r="A4294" s="6">
        <v>20210719</v>
      </c>
      <c r="B4294" t="s">
        <v>768</v>
      </c>
      <c r="C4294" t="s">
        <v>3682</v>
      </c>
      <c r="D4294" t="s">
        <v>11129</v>
      </c>
      <c r="E4294" t="s">
        <v>23</v>
      </c>
      <c r="F4294" t="s">
        <v>24</v>
      </c>
      <c r="G4294" t="s">
        <v>230</v>
      </c>
      <c r="H4294">
        <v>0</v>
      </c>
      <c r="I4294">
        <v>0</v>
      </c>
      <c r="J4294" t="s">
        <v>61</v>
      </c>
      <c r="K4294" t="s">
        <v>2000</v>
      </c>
      <c r="L4294" t="s">
        <v>11130</v>
      </c>
      <c r="M42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94" t="s">
        <v>354</v>
      </c>
      <c r="O4294" s="4">
        <v>20028.34</v>
      </c>
      <c r="P4294" s="4">
        <f>IF(Table_GL_DATA_QUERY[[#This Row],[TRANSAMT]]&gt;0,Table_GL_DATA_QUERY[[#This Row],[TRANSAMT]],0)</f>
        <v>20028.34</v>
      </c>
      <c r="Q4294" s="4">
        <f>-IF(Table_GL_DATA_QUERY[[#This Row],[TRANSAMT]]&lt;0,Table_GL_DATA_QUERY[[#This Row],[TRANSAMT]],0)</f>
        <v>0</v>
      </c>
      <c r="R4294" t="s">
        <v>31</v>
      </c>
      <c r="S4294" t="s">
        <v>43</v>
      </c>
    </row>
    <row r="4295" spans="1:19" x14ac:dyDescent="0.25">
      <c r="A4295" s="6">
        <v>20210719</v>
      </c>
      <c r="B4295" t="s">
        <v>768</v>
      </c>
      <c r="C4295" t="s">
        <v>3682</v>
      </c>
      <c r="D4295" t="s">
        <v>11131</v>
      </c>
      <c r="E4295" t="s">
        <v>23</v>
      </c>
      <c r="F4295" t="s">
        <v>24</v>
      </c>
      <c r="G4295" t="s">
        <v>230</v>
      </c>
      <c r="H4295">
        <v>0</v>
      </c>
      <c r="I4295">
        <v>0</v>
      </c>
      <c r="J4295" t="s">
        <v>61</v>
      </c>
      <c r="K4295" t="s">
        <v>258</v>
      </c>
      <c r="L4295" t="s">
        <v>11132</v>
      </c>
      <c r="M42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95" t="s">
        <v>354</v>
      </c>
      <c r="O4295" s="4">
        <v>42847.55</v>
      </c>
      <c r="P4295" s="4">
        <f>IF(Table_GL_DATA_QUERY[[#This Row],[TRANSAMT]]&gt;0,Table_GL_DATA_QUERY[[#This Row],[TRANSAMT]],0)</f>
        <v>42847.55</v>
      </c>
      <c r="Q4295" s="4">
        <f>-IF(Table_GL_DATA_QUERY[[#This Row],[TRANSAMT]]&lt;0,Table_GL_DATA_QUERY[[#This Row],[TRANSAMT]],0)</f>
        <v>0</v>
      </c>
      <c r="R4295" t="s">
        <v>31</v>
      </c>
      <c r="S4295" t="s">
        <v>43</v>
      </c>
    </row>
    <row r="4296" spans="1:19" x14ac:dyDescent="0.25">
      <c r="A4296" s="6">
        <v>20210726</v>
      </c>
      <c r="B4296" t="s">
        <v>768</v>
      </c>
      <c r="C4296" t="s">
        <v>3682</v>
      </c>
      <c r="D4296" t="s">
        <v>11133</v>
      </c>
      <c r="E4296" t="s">
        <v>23</v>
      </c>
      <c r="F4296" t="s">
        <v>150</v>
      </c>
      <c r="G4296" t="s">
        <v>477</v>
      </c>
      <c r="H4296">
        <v>0</v>
      </c>
      <c r="I4296">
        <v>0</v>
      </c>
      <c r="J4296" t="s">
        <v>472</v>
      </c>
      <c r="K4296" t="s">
        <v>11134</v>
      </c>
      <c r="L4296" t="s">
        <v>11135</v>
      </c>
      <c r="M42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96" t="s">
        <v>11136</v>
      </c>
      <c r="O4296" s="4">
        <v>-51875</v>
      </c>
      <c r="P4296" s="4">
        <f>IF(Table_GL_DATA_QUERY[[#This Row],[TRANSAMT]]&gt;0,Table_GL_DATA_QUERY[[#This Row],[TRANSAMT]],0)</f>
        <v>0</v>
      </c>
      <c r="Q4296" s="4">
        <f>-IF(Table_GL_DATA_QUERY[[#This Row],[TRANSAMT]]&lt;0,Table_GL_DATA_QUERY[[#This Row],[TRANSAMT]],0)</f>
        <v>51875</v>
      </c>
      <c r="R4296" t="s">
        <v>26</v>
      </c>
      <c r="S4296" t="s">
        <v>27</v>
      </c>
    </row>
    <row r="4297" spans="1:19" x14ac:dyDescent="0.25">
      <c r="A4297" s="6">
        <v>20210726</v>
      </c>
      <c r="B4297" t="s">
        <v>768</v>
      </c>
      <c r="C4297" t="s">
        <v>3682</v>
      </c>
      <c r="D4297" t="s">
        <v>11133</v>
      </c>
      <c r="E4297" t="s">
        <v>59</v>
      </c>
      <c r="F4297" t="s">
        <v>41</v>
      </c>
      <c r="G4297" t="s">
        <v>477</v>
      </c>
      <c r="H4297">
        <v>0</v>
      </c>
      <c r="I4297">
        <v>0</v>
      </c>
      <c r="J4297" t="s">
        <v>472</v>
      </c>
      <c r="K4297" t="s">
        <v>11137</v>
      </c>
      <c r="L4297" t="s">
        <v>11138</v>
      </c>
      <c r="M42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97" t="s">
        <v>4454</v>
      </c>
      <c r="O4297" s="4">
        <v>-145252</v>
      </c>
      <c r="P4297" s="4">
        <f>IF(Table_GL_DATA_QUERY[[#This Row],[TRANSAMT]]&gt;0,Table_GL_DATA_QUERY[[#This Row],[TRANSAMT]],0)</f>
        <v>0</v>
      </c>
      <c r="Q4297" s="4">
        <f>-IF(Table_GL_DATA_QUERY[[#This Row],[TRANSAMT]]&lt;0,Table_GL_DATA_QUERY[[#This Row],[TRANSAMT]],0)</f>
        <v>145252</v>
      </c>
      <c r="R4297" t="s">
        <v>26</v>
      </c>
      <c r="S4297" t="s">
        <v>27</v>
      </c>
    </row>
    <row r="4298" spans="1:19" x14ac:dyDescent="0.25">
      <c r="A4298" s="6">
        <v>20210726</v>
      </c>
      <c r="B4298" t="s">
        <v>768</v>
      </c>
      <c r="C4298" t="s">
        <v>3682</v>
      </c>
      <c r="D4298" t="s">
        <v>11133</v>
      </c>
      <c r="E4298" t="s">
        <v>149</v>
      </c>
      <c r="F4298" t="s">
        <v>24</v>
      </c>
      <c r="G4298" t="s">
        <v>477</v>
      </c>
      <c r="H4298">
        <v>0</v>
      </c>
      <c r="I4298">
        <v>0</v>
      </c>
      <c r="J4298" t="s">
        <v>472</v>
      </c>
      <c r="K4298" t="s">
        <v>11139</v>
      </c>
      <c r="L4298" t="s">
        <v>11140</v>
      </c>
      <c r="M42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98" t="s">
        <v>11141</v>
      </c>
      <c r="O4298" s="4">
        <v>-128760</v>
      </c>
      <c r="P4298" s="4">
        <f>IF(Table_GL_DATA_QUERY[[#This Row],[TRANSAMT]]&gt;0,Table_GL_DATA_QUERY[[#This Row],[TRANSAMT]],0)</f>
        <v>0</v>
      </c>
      <c r="Q4298" s="4">
        <f>-IF(Table_GL_DATA_QUERY[[#This Row],[TRANSAMT]]&lt;0,Table_GL_DATA_QUERY[[#This Row],[TRANSAMT]],0)</f>
        <v>128760</v>
      </c>
      <c r="R4298" t="s">
        <v>26</v>
      </c>
      <c r="S4298" t="s">
        <v>27</v>
      </c>
    </row>
    <row r="4299" spans="1:19" x14ac:dyDescent="0.25">
      <c r="A4299" s="6">
        <v>20210726</v>
      </c>
      <c r="B4299" t="s">
        <v>768</v>
      </c>
      <c r="C4299" t="s">
        <v>3682</v>
      </c>
      <c r="D4299" t="s">
        <v>11133</v>
      </c>
      <c r="E4299" t="s">
        <v>126</v>
      </c>
      <c r="F4299" t="s">
        <v>24</v>
      </c>
      <c r="G4299" t="s">
        <v>477</v>
      </c>
      <c r="H4299">
        <v>0</v>
      </c>
      <c r="I4299">
        <v>0</v>
      </c>
      <c r="J4299" t="s">
        <v>472</v>
      </c>
      <c r="K4299" t="s">
        <v>11142</v>
      </c>
      <c r="L4299" t="s">
        <v>11143</v>
      </c>
      <c r="M42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299" t="s">
        <v>11144</v>
      </c>
      <c r="O4299" s="4">
        <v>-66938</v>
      </c>
      <c r="P4299" s="4">
        <f>IF(Table_GL_DATA_QUERY[[#This Row],[TRANSAMT]]&gt;0,Table_GL_DATA_QUERY[[#This Row],[TRANSAMT]],0)</f>
        <v>0</v>
      </c>
      <c r="Q4299" s="4">
        <f>-IF(Table_GL_DATA_QUERY[[#This Row],[TRANSAMT]]&lt;0,Table_GL_DATA_QUERY[[#This Row],[TRANSAMT]],0)</f>
        <v>66938</v>
      </c>
      <c r="R4299" t="s">
        <v>26</v>
      </c>
      <c r="S4299" t="s">
        <v>27</v>
      </c>
    </row>
    <row r="4300" spans="1:19" x14ac:dyDescent="0.25">
      <c r="A4300" s="6">
        <v>20210726</v>
      </c>
      <c r="B4300" t="s">
        <v>768</v>
      </c>
      <c r="C4300" t="s">
        <v>3682</v>
      </c>
      <c r="D4300" t="s">
        <v>11133</v>
      </c>
      <c r="E4300" t="s">
        <v>127</v>
      </c>
      <c r="F4300" t="s">
        <v>24</v>
      </c>
      <c r="G4300" t="s">
        <v>477</v>
      </c>
      <c r="H4300">
        <v>0</v>
      </c>
      <c r="I4300">
        <v>0</v>
      </c>
      <c r="J4300" t="s">
        <v>472</v>
      </c>
      <c r="K4300" t="s">
        <v>11145</v>
      </c>
      <c r="L4300" t="s">
        <v>11146</v>
      </c>
      <c r="M43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0" t="s">
        <v>471</v>
      </c>
      <c r="O4300" s="4">
        <v>-3395</v>
      </c>
      <c r="P4300" s="4">
        <f>IF(Table_GL_DATA_QUERY[[#This Row],[TRANSAMT]]&gt;0,Table_GL_DATA_QUERY[[#This Row],[TRANSAMT]],0)</f>
        <v>0</v>
      </c>
      <c r="Q4300" s="4">
        <f>-IF(Table_GL_DATA_QUERY[[#This Row],[TRANSAMT]]&lt;0,Table_GL_DATA_QUERY[[#This Row],[TRANSAMT]],0)</f>
        <v>3395</v>
      </c>
      <c r="R4300" t="s">
        <v>26</v>
      </c>
      <c r="S4300" t="s">
        <v>456</v>
      </c>
    </row>
    <row r="4301" spans="1:19" x14ac:dyDescent="0.25">
      <c r="A4301" s="6">
        <v>20210726</v>
      </c>
      <c r="B4301" t="s">
        <v>768</v>
      </c>
      <c r="C4301" t="s">
        <v>3682</v>
      </c>
      <c r="D4301" t="s">
        <v>11133</v>
      </c>
      <c r="E4301" t="s">
        <v>56</v>
      </c>
      <c r="F4301" t="s">
        <v>24</v>
      </c>
      <c r="G4301" t="s">
        <v>477</v>
      </c>
      <c r="H4301">
        <v>0</v>
      </c>
      <c r="I4301">
        <v>0</v>
      </c>
      <c r="J4301" t="s">
        <v>472</v>
      </c>
      <c r="K4301" t="s">
        <v>11147</v>
      </c>
      <c r="L4301" t="s">
        <v>11148</v>
      </c>
      <c r="M43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1" t="s">
        <v>822</v>
      </c>
      <c r="O4301" s="4">
        <v>-14175</v>
      </c>
      <c r="P4301" s="4">
        <f>IF(Table_GL_DATA_QUERY[[#This Row],[TRANSAMT]]&gt;0,Table_GL_DATA_QUERY[[#This Row],[TRANSAMT]],0)</f>
        <v>0</v>
      </c>
      <c r="Q4301" s="4">
        <f>-IF(Table_GL_DATA_QUERY[[#This Row],[TRANSAMT]]&lt;0,Table_GL_DATA_QUERY[[#This Row],[TRANSAMT]],0)</f>
        <v>14175</v>
      </c>
      <c r="R4301" t="s">
        <v>26</v>
      </c>
      <c r="S4301" t="s">
        <v>456</v>
      </c>
    </row>
    <row r="4302" spans="1:19" x14ac:dyDescent="0.25">
      <c r="A4302" s="6">
        <v>20210726</v>
      </c>
      <c r="B4302" t="s">
        <v>768</v>
      </c>
      <c r="C4302" t="s">
        <v>3682</v>
      </c>
      <c r="D4302" t="s">
        <v>11133</v>
      </c>
      <c r="E4302" t="s">
        <v>128</v>
      </c>
      <c r="F4302" t="s">
        <v>24</v>
      </c>
      <c r="G4302" t="s">
        <v>477</v>
      </c>
      <c r="H4302">
        <v>0</v>
      </c>
      <c r="I4302">
        <v>0</v>
      </c>
      <c r="J4302" t="s">
        <v>472</v>
      </c>
      <c r="K4302" t="s">
        <v>11149</v>
      </c>
      <c r="L4302" t="s">
        <v>11150</v>
      </c>
      <c r="M43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2" t="s">
        <v>3320</v>
      </c>
      <c r="O4302" s="4">
        <v>-7500</v>
      </c>
      <c r="P4302" s="4">
        <f>IF(Table_GL_DATA_QUERY[[#This Row],[TRANSAMT]]&gt;0,Table_GL_DATA_QUERY[[#This Row],[TRANSAMT]],0)</f>
        <v>0</v>
      </c>
      <c r="Q4302" s="4">
        <f>-IF(Table_GL_DATA_QUERY[[#This Row],[TRANSAMT]]&lt;0,Table_GL_DATA_QUERY[[#This Row],[TRANSAMT]],0)</f>
        <v>7500</v>
      </c>
      <c r="R4302" t="s">
        <v>26</v>
      </c>
      <c r="S4302" t="s">
        <v>456</v>
      </c>
    </row>
    <row r="4303" spans="1:19" x14ac:dyDescent="0.25">
      <c r="A4303" s="6">
        <v>20210726</v>
      </c>
      <c r="B4303" t="s">
        <v>768</v>
      </c>
      <c r="C4303" t="s">
        <v>3682</v>
      </c>
      <c r="D4303" t="s">
        <v>11133</v>
      </c>
      <c r="E4303" t="s">
        <v>97</v>
      </c>
      <c r="F4303" t="s">
        <v>24</v>
      </c>
      <c r="G4303" t="s">
        <v>477</v>
      </c>
      <c r="H4303">
        <v>0</v>
      </c>
      <c r="I4303">
        <v>0</v>
      </c>
      <c r="J4303" t="s">
        <v>472</v>
      </c>
      <c r="K4303" t="s">
        <v>11151</v>
      </c>
      <c r="L4303" t="s">
        <v>11152</v>
      </c>
      <c r="M43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3" t="s">
        <v>471</v>
      </c>
      <c r="O4303" s="4">
        <v>-5631</v>
      </c>
      <c r="P4303" s="4">
        <f>IF(Table_GL_DATA_QUERY[[#This Row],[TRANSAMT]]&gt;0,Table_GL_DATA_QUERY[[#This Row],[TRANSAMT]],0)</f>
        <v>0</v>
      </c>
      <c r="Q4303" s="4">
        <f>-IF(Table_GL_DATA_QUERY[[#This Row],[TRANSAMT]]&lt;0,Table_GL_DATA_QUERY[[#This Row],[TRANSAMT]],0)</f>
        <v>5631</v>
      </c>
      <c r="R4303" t="s">
        <v>26</v>
      </c>
      <c r="S4303" t="s">
        <v>456</v>
      </c>
    </row>
    <row r="4304" spans="1:19" x14ac:dyDescent="0.25">
      <c r="A4304" s="6">
        <v>20210726</v>
      </c>
      <c r="B4304" t="s">
        <v>768</v>
      </c>
      <c r="C4304" t="s">
        <v>3682</v>
      </c>
      <c r="D4304" t="s">
        <v>11133</v>
      </c>
      <c r="E4304" t="s">
        <v>99</v>
      </c>
      <c r="F4304" t="s">
        <v>24</v>
      </c>
      <c r="G4304" t="s">
        <v>477</v>
      </c>
      <c r="H4304">
        <v>0</v>
      </c>
      <c r="I4304">
        <v>0</v>
      </c>
      <c r="J4304" t="s">
        <v>472</v>
      </c>
      <c r="K4304" t="s">
        <v>11153</v>
      </c>
      <c r="L4304" t="s">
        <v>11154</v>
      </c>
      <c r="M43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4" t="s">
        <v>471</v>
      </c>
      <c r="O4304" s="4">
        <v>-9445</v>
      </c>
      <c r="P4304" s="4">
        <f>IF(Table_GL_DATA_QUERY[[#This Row],[TRANSAMT]]&gt;0,Table_GL_DATA_QUERY[[#This Row],[TRANSAMT]],0)</f>
        <v>0</v>
      </c>
      <c r="Q4304" s="4">
        <f>-IF(Table_GL_DATA_QUERY[[#This Row],[TRANSAMT]]&lt;0,Table_GL_DATA_QUERY[[#This Row],[TRANSAMT]],0)</f>
        <v>9445</v>
      </c>
      <c r="R4304" t="s">
        <v>26</v>
      </c>
      <c r="S4304" t="s">
        <v>456</v>
      </c>
    </row>
    <row r="4305" spans="1:19" x14ac:dyDescent="0.25">
      <c r="A4305" s="6">
        <v>20210726</v>
      </c>
      <c r="B4305" t="s">
        <v>768</v>
      </c>
      <c r="C4305" t="s">
        <v>3682</v>
      </c>
      <c r="D4305" t="s">
        <v>11133</v>
      </c>
      <c r="E4305" t="s">
        <v>100</v>
      </c>
      <c r="F4305" t="s">
        <v>24</v>
      </c>
      <c r="G4305" t="s">
        <v>477</v>
      </c>
      <c r="H4305">
        <v>0</v>
      </c>
      <c r="I4305">
        <v>0</v>
      </c>
      <c r="J4305" t="s">
        <v>472</v>
      </c>
      <c r="K4305" t="s">
        <v>11155</v>
      </c>
      <c r="L4305" t="s">
        <v>11156</v>
      </c>
      <c r="M43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5" t="s">
        <v>471</v>
      </c>
      <c r="O4305" s="4">
        <v>-388</v>
      </c>
      <c r="P4305" s="4">
        <f>IF(Table_GL_DATA_QUERY[[#This Row],[TRANSAMT]]&gt;0,Table_GL_DATA_QUERY[[#This Row],[TRANSAMT]],0)</f>
        <v>0</v>
      </c>
      <c r="Q4305" s="4">
        <f>-IF(Table_GL_DATA_QUERY[[#This Row],[TRANSAMT]]&lt;0,Table_GL_DATA_QUERY[[#This Row],[TRANSAMT]],0)</f>
        <v>388</v>
      </c>
      <c r="R4305" t="s">
        <v>26</v>
      </c>
      <c r="S4305" t="s">
        <v>456</v>
      </c>
    </row>
    <row r="4306" spans="1:19" x14ac:dyDescent="0.25">
      <c r="A4306" s="6">
        <v>20210726</v>
      </c>
      <c r="B4306" t="s">
        <v>768</v>
      </c>
      <c r="C4306" t="s">
        <v>3682</v>
      </c>
      <c r="D4306" t="s">
        <v>11133</v>
      </c>
      <c r="E4306" t="s">
        <v>101</v>
      </c>
      <c r="F4306" t="s">
        <v>24</v>
      </c>
      <c r="G4306" t="s">
        <v>477</v>
      </c>
      <c r="H4306">
        <v>0</v>
      </c>
      <c r="I4306">
        <v>0</v>
      </c>
      <c r="J4306" t="s">
        <v>472</v>
      </c>
      <c r="K4306" t="s">
        <v>11157</v>
      </c>
      <c r="L4306" t="s">
        <v>11158</v>
      </c>
      <c r="M43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6" t="s">
        <v>849</v>
      </c>
      <c r="O4306" s="4">
        <v>-606348</v>
      </c>
      <c r="P4306" s="4">
        <f>IF(Table_GL_DATA_QUERY[[#This Row],[TRANSAMT]]&gt;0,Table_GL_DATA_QUERY[[#This Row],[TRANSAMT]],0)</f>
        <v>0</v>
      </c>
      <c r="Q4306" s="4">
        <f>-IF(Table_GL_DATA_QUERY[[#This Row],[TRANSAMT]]&lt;0,Table_GL_DATA_QUERY[[#This Row],[TRANSAMT]],0)</f>
        <v>606348</v>
      </c>
      <c r="R4306" t="s">
        <v>26</v>
      </c>
      <c r="S4306" t="s">
        <v>27</v>
      </c>
    </row>
    <row r="4307" spans="1:19" x14ac:dyDescent="0.25">
      <c r="A4307" s="6">
        <v>20210726</v>
      </c>
      <c r="B4307" t="s">
        <v>768</v>
      </c>
      <c r="C4307" t="s">
        <v>3682</v>
      </c>
      <c r="D4307" t="s">
        <v>11159</v>
      </c>
      <c r="E4307" t="s">
        <v>23</v>
      </c>
      <c r="F4307" t="s">
        <v>24</v>
      </c>
      <c r="G4307" t="s">
        <v>477</v>
      </c>
      <c r="H4307">
        <v>0</v>
      </c>
      <c r="I4307">
        <v>0</v>
      </c>
      <c r="J4307" t="s">
        <v>475</v>
      </c>
      <c r="K4307" t="s">
        <v>11160</v>
      </c>
      <c r="L4307" t="s">
        <v>11161</v>
      </c>
      <c r="M43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7" t="s">
        <v>5627</v>
      </c>
      <c r="O4307" s="4">
        <v>-8100</v>
      </c>
      <c r="P4307" s="4">
        <f>IF(Table_GL_DATA_QUERY[[#This Row],[TRANSAMT]]&gt;0,Table_GL_DATA_QUERY[[#This Row],[TRANSAMT]],0)</f>
        <v>0</v>
      </c>
      <c r="Q4307" s="4">
        <f>-IF(Table_GL_DATA_QUERY[[#This Row],[TRANSAMT]]&lt;0,Table_GL_DATA_QUERY[[#This Row],[TRANSAMT]],0)</f>
        <v>8100</v>
      </c>
      <c r="R4307" t="s">
        <v>26</v>
      </c>
      <c r="S4307" t="s">
        <v>27</v>
      </c>
    </row>
    <row r="4308" spans="1:19" x14ac:dyDescent="0.25">
      <c r="A4308" s="6">
        <v>20210726</v>
      </c>
      <c r="B4308" t="s">
        <v>768</v>
      </c>
      <c r="C4308" t="s">
        <v>3682</v>
      </c>
      <c r="D4308" t="s">
        <v>11162</v>
      </c>
      <c r="E4308" t="s">
        <v>23</v>
      </c>
      <c r="F4308" t="s">
        <v>24</v>
      </c>
      <c r="G4308" t="s">
        <v>477</v>
      </c>
      <c r="H4308">
        <v>0</v>
      </c>
      <c r="I4308">
        <v>0</v>
      </c>
      <c r="J4308" t="s">
        <v>491</v>
      </c>
      <c r="K4308" t="s">
        <v>11163</v>
      </c>
      <c r="L4308" t="s">
        <v>11164</v>
      </c>
      <c r="M43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8" t="s">
        <v>5627</v>
      </c>
      <c r="O4308" s="4">
        <v>-8100</v>
      </c>
      <c r="P4308" s="4">
        <f>IF(Table_GL_DATA_QUERY[[#This Row],[TRANSAMT]]&gt;0,Table_GL_DATA_QUERY[[#This Row],[TRANSAMT]],0)</f>
        <v>0</v>
      </c>
      <c r="Q4308" s="4">
        <f>-IF(Table_GL_DATA_QUERY[[#This Row],[TRANSAMT]]&lt;0,Table_GL_DATA_QUERY[[#This Row],[TRANSAMT]],0)</f>
        <v>8100</v>
      </c>
      <c r="R4308" t="s">
        <v>26</v>
      </c>
      <c r="S4308" t="s">
        <v>27</v>
      </c>
    </row>
    <row r="4309" spans="1:19" x14ac:dyDescent="0.25">
      <c r="A4309" s="6">
        <v>20210726</v>
      </c>
      <c r="B4309" t="s">
        <v>768</v>
      </c>
      <c r="C4309" t="s">
        <v>3682</v>
      </c>
      <c r="D4309" t="s">
        <v>11165</v>
      </c>
      <c r="E4309" t="s">
        <v>23</v>
      </c>
      <c r="F4309" t="s">
        <v>41</v>
      </c>
      <c r="G4309" t="s">
        <v>477</v>
      </c>
      <c r="H4309">
        <v>0</v>
      </c>
      <c r="I4309">
        <v>0</v>
      </c>
      <c r="J4309" t="s">
        <v>493</v>
      </c>
      <c r="K4309" t="s">
        <v>11166</v>
      </c>
      <c r="L4309" t="s">
        <v>11167</v>
      </c>
      <c r="M43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09" t="s">
        <v>5627</v>
      </c>
      <c r="O4309" s="4">
        <v>-32400</v>
      </c>
      <c r="P4309" s="4">
        <f>IF(Table_GL_DATA_QUERY[[#This Row],[TRANSAMT]]&gt;0,Table_GL_DATA_QUERY[[#This Row],[TRANSAMT]],0)</f>
        <v>0</v>
      </c>
      <c r="Q4309" s="4">
        <f>-IF(Table_GL_DATA_QUERY[[#This Row],[TRANSAMT]]&lt;0,Table_GL_DATA_QUERY[[#This Row],[TRANSAMT]],0)</f>
        <v>32400</v>
      </c>
      <c r="R4309" t="s">
        <v>26</v>
      </c>
      <c r="S4309" t="s">
        <v>27</v>
      </c>
    </row>
    <row r="4310" spans="1:19" x14ac:dyDescent="0.25">
      <c r="A4310" s="6">
        <v>20210730</v>
      </c>
      <c r="B4310" t="s">
        <v>768</v>
      </c>
      <c r="C4310" t="s">
        <v>3682</v>
      </c>
      <c r="D4310" t="s">
        <v>18015</v>
      </c>
      <c r="E4310" t="s">
        <v>193</v>
      </c>
      <c r="F4310" t="s">
        <v>24</v>
      </c>
      <c r="G4310" t="s">
        <v>1074</v>
      </c>
      <c r="H4310">
        <v>0</v>
      </c>
      <c r="I4310">
        <v>0</v>
      </c>
      <c r="J4310" t="s">
        <v>61</v>
      </c>
      <c r="K4310" t="s">
        <v>18016</v>
      </c>
      <c r="L4310" t="s">
        <v>18049</v>
      </c>
      <c r="M43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0" t="s">
        <v>18050</v>
      </c>
      <c r="O4310" s="4">
        <v>-251.4</v>
      </c>
      <c r="P4310" s="4">
        <f>IF(Table_GL_DATA_QUERY[[#This Row],[TRANSAMT]]&gt;0,Table_GL_DATA_QUERY[[#This Row],[TRANSAMT]],0)</f>
        <v>0</v>
      </c>
      <c r="Q4310" s="4">
        <f>-IF(Table_GL_DATA_QUERY[[#This Row],[TRANSAMT]]&lt;0,Table_GL_DATA_QUERY[[#This Row],[TRANSAMT]],0)</f>
        <v>251.4</v>
      </c>
      <c r="R4310" t="s">
        <v>26</v>
      </c>
      <c r="S4310" t="s">
        <v>27</v>
      </c>
    </row>
    <row r="4311" spans="1:19" x14ac:dyDescent="0.25">
      <c r="A4311" s="6">
        <v>20210702</v>
      </c>
      <c r="B4311" t="s">
        <v>768</v>
      </c>
      <c r="C4311" t="s">
        <v>3682</v>
      </c>
      <c r="D4311" t="s">
        <v>18015</v>
      </c>
      <c r="E4311" t="s">
        <v>196</v>
      </c>
      <c r="F4311" t="s">
        <v>24</v>
      </c>
      <c r="G4311" t="s">
        <v>1074</v>
      </c>
      <c r="H4311">
        <v>0</v>
      </c>
      <c r="I4311">
        <v>0</v>
      </c>
      <c r="J4311" t="s">
        <v>473</v>
      </c>
      <c r="K4311" t="s">
        <v>7214</v>
      </c>
      <c r="L4311" t="s">
        <v>18051</v>
      </c>
      <c r="M43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1" t="s">
        <v>7216</v>
      </c>
      <c r="O4311" s="4">
        <v>-1600000</v>
      </c>
      <c r="P4311" s="4">
        <f>IF(Table_GL_DATA_QUERY[[#This Row],[TRANSAMT]]&gt;0,Table_GL_DATA_QUERY[[#This Row],[TRANSAMT]],0)</f>
        <v>0</v>
      </c>
      <c r="Q4311" s="4">
        <f>-IF(Table_GL_DATA_QUERY[[#This Row],[TRANSAMT]]&lt;0,Table_GL_DATA_QUERY[[#This Row],[TRANSAMT]],0)</f>
        <v>1600000</v>
      </c>
      <c r="R4311" t="s">
        <v>26</v>
      </c>
      <c r="S4311" t="s">
        <v>27</v>
      </c>
    </row>
    <row r="4312" spans="1:19" x14ac:dyDescent="0.25">
      <c r="A4312" s="6">
        <v>20210727</v>
      </c>
      <c r="B4312" t="s">
        <v>768</v>
      </c>
      <c r="C4312" t="s">
        <v>3682</v>
      </c>
      <c r="D4312" t="s">
        <v>18015</v>
      </c>
      <c r="E4312" t="s">
        <v>197</v>
      </c>
      <c r="F4312" t="s">
        <v>24</v>
      </c>
      <c r="G4312" t="s">
        <v>1074</v>
      </c>
      <c r="H4312">
        <v>0</v>
      </c>
      <c r="I4312">
        <v>0</v>
      </c>
      <c r="J4312" t="s">
        <v>473</v>
      </c>
      <c r="K4312" t="s">
        <v>18052</v>
      </c>
      <c r="L4312" t="s">
        <v>18053</v>
      </c>
      <c r="M43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2" t="s">
        <v>18054</v>
      </c>
      <c r="O4312" s="4">
        <v>-782</v>
      </c>
      <c r="P4312" s="4">
        <f>IF(Table_GL_DATA_QUERY[[#This Row],[TRANSAMT]]&gt;0,Table_GL_DATA_QUERY[[#This Row],[TRANSAMT]],0)</f>
        <v>0</v>
      </c>
      <c r="Q4312" s="4">
        <f>-IF(Table_GL_DATA_QUERY[[#This Row],[TRANSAMT]]&lt;0,Table_GL_DATA_QUERY[[#This Row],[TRANSAMT]],0)</f>
        <v>782</v>
      </c>
      <c r="R4312" t="s">
        <v>26</v>
      </c>
      <c r="S4312" t="s">
        <v>27</v>
      </c>
    </row>
    <row r="4313" spans="1:19" x14ac:dyDescent="0.25">
      <c r="A4313" s="6">
        <v>20210708</v>
      </c>
      <c r="B4313" t="s">
        <v>768</v>
      </c>
      <c r="C4313" t="s">
        <v>3682</v>
      </c>
      <c r="D4313" t="s">
        <v>18015</v>
      </c>
      <c r="E4313" t="s">
        <v>198</v>
      </c>
      <c r="F4313" t="s">
        <v>24</v>
      </c>
      <c r="G4313" t="s">
        <v>1074</v>
      </c>
      <c r="H4313">
        <v>0</v>
      </c>
      <c r="I4313">
        <v>0</v>
      </c>
      <c r="J4313" t="s">
        <v>1305</v>
      </c>
      <c r="K4313" t="s">
        <v>18055</v>
      </c>
      <c r="L4313" t="s">
        <v>18056</v>
      </c>
      <c r="M43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3" t="s">
        <v>18057</v>
      </c>
      <c r="O4313" s="4">
        <v>-11456</v>
      </c>
      <c r="P4313" s="4">
        <f>IF(Table_GL_DATA_QUERY[[#This Row],[TRANSAMT]]&gt;0,Table_GL_DATA_QUERY[[#This Row],[TRANSAMT]],0)</f>
        <v>0</v>
      </c>
      <c r="Q4313" s="4">
        <f>-IF(Table_GL_DATA_QUERY[[#This Row],[TRANSAMT]]&lt;0,Table_GL_DATA_QUERY[[#This Row],[TRANSAMT]],0)</f>
        <v>11456</v>
      </c>
      <c r="R4313" t="s">
        <v>26</v>
      </c>
      <c r="S4313" t="s">
        <v>27</v>
      </c>
    </row>
    <row r="4314" spans="1:19" x14ac:dyDescent="0.25">
      <c r="A4314" s="6">
        <v>20210708</v>
      </c>
      <c r="B4314" t="s">
        <v>768</v>
      </c>
      <c r="C4314" t="s">
        <v>3682</v>
      </c>
      <c r="D4314" t="s">
        <v>18015</v>
      </c>
      <c r="E4314" t="s">
        <v>110</v>
      </c>
      <c r="F4314" t="s">
        <v>24</v>
      </c>
      <c r="G4314" t="s">
        <v>1074</v>
      </c>
      <c r="H4314">
        <v>0</v>
      </c>
      <c r="I4314">
        <v>0</v>
      </c>
      <c r="J4314" t="s">
        <v>1305</v>
      </c>
      <c r="K4314" t="s">
        <v>18058</v>
      </c>
      <c r="L4314" t="s">
        <v>18059</v>
      </c>
      <c r="M43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4" t="s">
        <v>18060</v>
      </c>
      <c r="O4314" s="4">
        <v>-1031.04</v>
      </c>
      <c r="P4314" s="4">
        <f>IF(Table_GL_DATA_QUERY[[#This Row],[TRANSAMT]]&gt;0,Table_GL_DATA_QUERY[[#This Row],[TRANSAMT]],0)</f>
        <v>0</v>
      </c>
      <c r="Q4314" s="4">
        <f>-IF(Table_GL_DATA_QUERY[[#This Row],[TRANSAMT]]&lt;0,Table_GL_DATA_QUERY[[#This Row],[TRANSAMT]],0)</f>
        <v>1031.04</v>
      </c>
      <c r="R4314" t="s">
        <v>26</v>
      </c>
      <c r="S4314" t="s">
        <v>27</v>
      </c>
    </row>
    <row r="4315" spans="1:19" x14ac:dyDescent="0.25">
      <c r="A4315" s="6">
        <v>20210708</v>
      </c>
      <c r="B4315" t="s">
        <v>768</v>
      </c>
      <c r="C4315" t="s">
        <v>3682</v>
      </c>
      <c r="D4315" t="s">
        <v>18015</v>
      </c>
      <c r="E4315" t="s">
        <v>111</v>
      </c>
      <c r="F4315" t="s">
        <v>24</v>
      </c>
      <c r="G4315" t="s">
        <v>1074</v>
      </c>
      <c r="H4315">
        <v>0</v>
      </c>
      <c r="I4315">
        <v>0</v>
      </c>
      <c r="J4315" t="s">
        <v>1305</v>
      </c>
      <c r="K4315" t="s">
        <v>18058</v>
      </c>
      <c r="L4315" t="s">
        <v>18061</v>
      </c>
      <c r="M43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5" t="s">
        <v>18062</v>
      </c>
      <c r="O4315" s="4">
        <v>-1031.04</v>
      </c>
      <c r="P4315" s="4">
        <f>IF(Table_GL_DATA_QUERY[[#This Row],[TRANSAMT]]&gt;0,Table_GL_DATA_QUERY[[#This Row],[TRANSAMT]],0)</f>
        <v>0</v>
      </c>
      <c r="Q4315" s="4">
        <f>-IF(Table_GL_DATA_QUERY[[#This Row],[TRANSAMT]]&lt;0,Table_GL_DATA_QUERY[[#This Row],[TRANSAMT]],0)</f>
        <v>1031.04</v>
      </c>
      <c r="R4315" t="s">
        <v>26</v>
      </c>
      <c r="S4315" t="s">
        <v>27</v>
      </c>
    </row>
    <row r="4316" spans="1:19" x14ac:dyDescent="0.25">
      <c r="A4316" s="6">
        <v>20210731</v>
      </c>
      <c r="B4316" t="s">
        <v>768</v>
      </c>
      <c r="C4316" t="s">
        <v>3682</v>
      </c>
      <c r="D4316" t="s">
        <v>18015</v>
      </c>
      <c r="E4316" t="s">
        <v>114</v>
      </c>
      <c r="F4316" t="s">
        <v>24</v>
      </c>
      <c r="G4316" t="s">
        <v>1074</v>
      </c>
      <c r="H4316">
        <v>0</v>
      </c>
      <c r="I4316">
        <v>0</v>
      </c>
      <c r="J4316" t="s">
        <v>1305</v>
      </c>
      <c r="K4316" t="s">
        <v>18055</v>
      </c>
      <c r="L4316" t="s">
        <v>18063</v>
      </c>
      <c r="M43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6" t="s">
        <v>18064</v>
      </c>
      <c r="O4316" s="4">
        <v>-11615</v>
      </c>
      <c r="P4316" s="4">
        <f>IF(Table_GL_DATA_QUERY[[#This Row],[TRANSAMT]]&gt;0,Table_GL_DATA_QUERY[[#This Row],[TRANSAMT]],0)</f>
        <v>0</v>
      </c>
      <c r="Q4316" s="4">
        <f>-IF(Table_GL_DATA_QUERY[[#This Row],[TRANSAMT]]&lt;0,Table_GL_DATA_QUERY[[#This Row],[TRANSAMT]],0)</f>
        <v>11615</v>
      </c>
      <c r="R4316" t="s">
        <v>26</v>
      </c>
      <c r="S4316" t="s">
        <v>27</v>
      </c>
    </row>
    <row r="4317" spans="1:19" x14ac:dyDescent="0.25">
      <c r="A4317" s="6">
        <v>20210706</v>
      </c>
      <c r="B4317" t="s">
        <v>768</v>
      </c>
      <c r="C4317" t="s">
        <v>3682</v>
      </c>
      <c r="D4317" t="s">
        <v>18065</v>
      </c>
      <c r="E4317" t="s">
        <v>23</v>
      </c>
      <c r="F4317" t="s">
        <v>24</v>
      </c>
      <c r="G4317" t="s">
        <v>49</v>
      </c>
      <c r="H4317">
        <v>0</v>
      </c>
      <c r="I4317">
        <v>0</v>
      </c>
      <c r="J4317" t="s">
        <v>61</v>
      </c>
      <c r="K4317" t="s">
        <v>17520</v>
      </c>
      <c r="L4317" t="s">
        <v>18066</v>
      </c>
      <c r="M43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7" t="s">
        <v>18067</v>
      </c>
      <c r="O4317" s="4">
        <v>-2227296</v>
      </c>
      <c r="P4317" s="4">
        <f>IF(Table_GL_DATA_QUERY[[#This Row],[TRANSAMT]]&gt;0,Table_GL_DATA_QUERY[[#This Row],[TRANSAMT]],0)</f>
        <v>0</v>
      </c>
      <c r="Q4317" s="4">
        <f>-IF(Table_GL_DATA_QUERY[[#This Row],[TRANSAMT]]&lt;0,Table_GL_DATA_QUERY[[#This Row],[TRANSAMT]],0)</f>
        <v>2227296</v>
      </c>
      <c r="R4317" t="s">
        <v>31</v>
      </c>
      <c r="S4317" t="s">
        <v>43</v>
      </c>
    </row>
    <row r="4318" spans="1:19" x14ac:dyDescent="0.25">
      <c r="A4318" s="6">
        <v>20210706</v>
      </c>
      <c r="B4318" t="s">
        <v>768</v>
      </c>
      <c r="C4318" t="s">
        <v>3682</v>
      </c>
      <c r="D4318" t="s">
        <v>18068</v>
      </c>
      <c r="E4318" t="s">
        <v>23</v>
      </c>
      <c r="F4318" t="s">
        <v>24</v>
      </c>
      <c r="G4318" t="s">
        <v>49</v>
      </c>
      <c r="H4318">
        <v>0</v>
      </c>
      <c r="I4318">
        <v>0</v>
      </c>
      <c r="J4318" t="s">
        <v>61</v>
      </c>
      <c r="K4318" t="s">
        <v>17520</v>
      </c>
      <c r="L4318" t="s">
        <v>18069</v>
      </c>
      <c r="M43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8" t="s">
        <v>18067</v>
      </c>
      <c r="O4318" s="4">
        <v>-90086</v>
      </c>
      <c r="P4318" s="4">
        <f>IF(Table_GL_DATA_QUERY[[#This Row],[TRANSAMT]]&gt;0,Table_GL_DATA_QUERY[[#This Row],[TRANSAMT]],0)</f>
        <v>0</v>
      </c>
      <c r="Q4318" s="4">
        <f>-IF(Table_GL_DATA_QUERY[[#This Row],[TRANSAMT]]&lt;0,Table_GL_DATA_QUERY[[#This Row],[TRANSAMT]],0)</f>
        <v>90086</v>
      </c>
      <c r="R4318" t="s">
        <v>31</v>
      </c>
      <c r="S4318" t="s">
        <v>43</v>
      </c>
    </row>
    <row r="4319" spans="1:19" x14ac:dyDescent="0.25">
      <c r="A4319" s="6">
        <v>20210728</v>
      </c>
      <c r="B4319" t="s">
        <v>768</v>
      </c>
      <c r="C4319" t="s">
        <v>3682</v>
      </c>
      <c r="D4319" t="s">
        <v>18070</v>
      </c>
      <c r="E4319" t="s">
        <v>23</v>
      </c>
      <c r="F4319" t="s">
        <v>24</v>
      </c>
      <c r="G4319" t="s">
        <v>49</v>
      </c>
      <c r="H4319">
        <v>0</v>
      </c>
      <c r="I4319">
        <v>0</v>
      </c>
      <c r="J4319" t="s">
        <v>61</v>
      </c>
      <c r="K4319" t="s">
        <v>17520</v>
      </c>
      <c r="L4319" t="s">
        <v>18071</v>
      </c>
      <c r="M43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19" t="s">
        <v>18072</v>
      </c>
      <c r="O4319" s="4">
        <v>-950691</v>
      </c>
      <c r="P4319" s="4">
        <f>IF(Table_GL_DATA_QUERY[[#This Row],[TRANSAMT]]&gt;0,Table_GL_DATA_QUERY[[#This Row],[TRANSAMT]],0)</f>
        <v>0</v>
      </c>
      <c r="Q4319" s="4">
        <f>-IF(Table_GL_DATA_QUERY[[#This Row],[TRANSAMT]]&lt;0,Table_GL_DATA_QUERY[[#This Row],[TRANSAMT]],0)</f>
        <v>950691</v>
      </c>
      <c r="R4319" t="s">
        <v>31</v>
      </c>
      <c r="S4319" t="s">
        <v>43</v>
      </c>
    </row>
    <row r="4320" spans="1:19" x14ac:dyDescent="0.25">
      <c r="A4320" s="6">
        <v>20210713</v>
      </c>
      <c r="B4320" t="s">
        <v>768</v>
      </c>
      <c r="C4320" t="s">
        <v>3682</v>
      </c>
      <c r="D4320" t="s">
        <v>9363</v>
      </c>
      <c r="E4320" t="s">
        <v>299</v>
      </c>
      <c r="F4320" t="s">
        <v>150</v>
      </c>
      <c r="G4320" t="s">
        <v>230</v>
      </c>
      <c r="H4320">
        <v>0</v>
      </c>
      <c r="I4320">
        <v>0</v>
      </c>
      <c r="J4320" t="s">
        <v>61</v>
      </c>
      <c r="K4320" t="s">
        <v>10608</v>
      </c>
      <c r="L4320" t="s">
        <v>10609</v>
      </c>
      <c r="M43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20" t="s">
        <v>1939</v>
      </c>
      <c r="O4320" s="4">
        <v>15569</v>
      </c>
      <c r="P4320" s="4">
        <f>IF(Table_GL_DATA_QUERY[[#This Row],[TRANSAMT]]&gt;0,Table_GL_DATA_QUERY[[#This Row],[TRANSAMT]],0)</f>
        <v>15569</v>
      </c>
      <c r="Q4320" s="4">
        <f>-IF(Table_GL_DATA_QUERY[[#This Row],[TRANSAMT]]&lt;0,Table_GL_DATA_QUERY[[#This Row],[TRANSAMT]],0)</f>
        <v>0</v>
      </c>
      <c r="R4320" t="s">
        <v>31</v>
      </c>
      <c r="S4320" t="s">
        <v>27</v>
      </c>
    </row>
    <row r="4321" spans="1:19" x14ac:dyDescent="0.25">
      <c r="A4321" s="6">
        <v>20210713</v>
      </c>
      <c r="B4321" t="s">
        <v>768</v>
      </c>
      <c r="C4321" t="s">
        <v>3682</v>
      </c>
      <c r="D4321" t="s">
        <v>9363</v>
      </c>
      <c r="E4321" t="s">
        <v>300</v>
      </c>
      <c r="F4321" t="s">
        <v>41</v>
      </c>
      <c r="G4321" t="s">
        <v>230</v>
      </c>
      <c r="H4321">
        <v>0</v>
      </c>
      <c r="I4321">
        <v>0</v>
      </c>
      <c r="J4321" t="s">
        <v>61</v>
      </c>
      <c r="K4321" t="s">
        <v>3094</v>
      </c>
      <c r="L4321" t="s">
        <v>10610</v>
      </c>
      <c r="M43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21" t="s">
        <v>1680</v>
      </c>
      <c r="O4321" s="4">
        <v>1853.64</v>
      </c>
      <c r="P4321" s="4">
        <f>IF(Table_GL_DATA_QUERY[[#This Row],[TRANSAMT]]&gt;0,Table_GL_DATA_QUERY[[#This Row],[TRANSAMT]],0)</f>
        <v>1853.64</v>
      </c>
      <c r="Q4321" s="4">
        <f>-IF(Table_GL_DATA_QUERY[[#This Row],[TRANSAMT]]&lt;0,Table_GL_DATA_QUERY[[#This Row],[TRANSAMT]],0)</f>
        <v>0</v>
      </c>
      <c r="R4321" t="s">
        <v>31</v>
      </c>
      <c r="S4321" t="s">
        <v>27</v>
      </c>
    </row>
    <row r="4322" spans="1:19" x14ac:dyDescent="0.25">
      <c r="A4322" s="6">
        <v>20210713</v>
      </c>
      <c r="B4322" t="s">
        <v>768</v>
      </c>
      <c r="C4322" t="s">
        <v>3682</v>
      </c>
      <c r="D4322" t="s">
        <v>9363</v>
      </c>
      <c r="E4322" t="s">
        <v>301</v>
      </c>
      <c r="F4322" t="s">
        <v>150</v>
      </c>
      <c r="G4322" t="s">
        <v>230</v>
      </c>
      <c r="H4322">
        <v>0</v>
      </c>
      <c r="I4322">
        <v>0</v>
      </c>
      <c r="J4322" t="s">
        <v>61</v>
      </c>
      <c r="K4322" t="s">
        <v>10611</v>
      </c>
      <c r="L4322" t="s">
        <v>10612</v>
      </c>
      <c r="M43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22" t="s">
        <v>10613</v>
      </c>
      <c r="O4322" s="4">
        <v>13788</v>
      </c>
      <c r="P4322" s="4">
        <f>IF(Table_GL_DATA_QUERY[[#This Row],[TRANSAMT]]&gt;0,Table_GL_DATA_QUERY[[#This Row],[TRANSAMT]],0)</f>
        <v>13788</v>
      </c>
      <c r="Q4322" s="4">
        <f>-IF(Table_GL_DATA_QUERY[[#This Row],[TRANSAMT]]&lt;0,Table_GL_DATA_QUERY[[#This Row],[TRANSAMT]],0)</f>
        <v>0</v>
      </c>
      <c r="R4322" t="s">
        <v>31</v>
      </c>
      <c r="S4322" t="s">
        <v>27</v>
      </c>
    </row>
    <row r="4323" spans="1:19" x14ac:dyDescent="0.25">
      <c r="A4323" s="6">
        <v>20210713</v>
      </c>
      <c r="B4323" t="s">
        <v>768</v>
      </c>
      <c r="C4323" t="s">
        <v>3682</v>
      </c>
      <c r="D4323" t="s">
        <v>9363</v>
      </c>
      <c r="E4323" t="s">
        <v>302</v>
      </c>
      <c r="F4323" t="s">
        <v>24</v>
      </c>
      <c r="G4323" t="s">
        <v>230</v>
      </c>
      <c r="H4323">
        <v>0</v>
      </c>
      <c r="I4323">
        <v>0</v>
      </c>
      <c r="J4323" t="s">
        <v>61</v>
      </c>
      <c r="K4323" t="s">
        <v>1940</v>
      </c>
      <c r="L4323" t="s">
        <v>10614</v>
      </c>
      <c r="M43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000010712765</v>
      </c>
      <c r="N4323" t="s">
        <v>3019</v>
      </c>
      <c r="O4323" s="4">
        <v>4700</v>
      </c>
      <c r="P4323" s="4">
        <f>IF(Table_GL_DATA_QUERY[[#This Row],[TRANSAMT]]&gt;0,Table_GL_DATA_QUERY[[#This Row],[TRANSAMT]],0)</f>
        <v>4700</v>
      </c>
      <c r="Q4323" s="4">
        <f>-IF(Table_GL_DATA_QUERY[[#This Row],[TRANSAMT]]&lt;0,Table_GL_DATA_QUERY[[#This Row],[TRANSAMT]],0)</f>
        <v>0</v>
      </c>
      <c r="R4323" t="s">
        <v>31</v>
      </c>
      <c r="S4323" t="s">
        <v>43</v>
      </c>
    </row>
    <row r="4324" spans="1:19" x14ac:dyDescent="0.25">
      <c r="A4324" s="6">
        <v>20210713</v>
      </c>
      <c r="B4324" t="s">
        <v>768</v>
      </c>
      <c r="C4324" t="s">
        <v>3682</v>
      </c>
      <c r="D4324" t="s">
        <v>9363</v>
      </c>
      <c r="E4324" t="s">
        <v>303</v>
      </c>
      <c r="F4324" t="s">
        <v>94</v>
      </c>
      <c r="G4324" t="s">
        <v>230</v>
      </c>
      <c r="H4324">
        <v>0</v>
      </c>
      <c r="I4324">
        <v>0</v>
      </c>
      <c r="J4324" t="s">
        <v>61</v>
      </c>
      <c r="K4324" t="s">
        <v>9115</v>
      </c>
      <c r="L4324" t="s">
        <v>10615</v>
      </c>
      <c r="M43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24" t="s">
        <v>96</v>
      </c>
      <c r="O4324" s="4">
        <v>5727025</v>
      </c>
      <c r="P4324" s="4">
        <f>IF(Table_GL_DATA_QUERY[[#This Row],[TRANSAMT]]&gt;0,Table_GL_DATA_QUERY[[#This Row],[TRANSAMT]],0)</f>
        <v>5727025</v>
      </c>
      <c r="Q4324" s="4">
        <f>-IF(Table_GL_DATA_QUERY[[#This Row],[TRANSAMT]]&lt;0,Table_GL_DATA_QUERY[[#This Row],[TRANSAMT]],0)</f>
        <v>0</v>
      </c>
      <c r="R4324" t="s">
        <v>31</v>
      </c>
      <c r="S4324" t="s">
        <v>27</v>
      </c>
    </row>
    <row r="4325" spans="1:19" x14ac:dyDescent="0.25">
      <c r="A4325" s="6">
        <v>20210713</v>
      </c>
      <c r="B4325" t="s">
        <v>768</v>
      </c>
      <c r="C4325" t="s">
        <v>3682</v>
      </c>
      <c r="D4325" t="s">
        <v>9363</v>
      </c>
      <c r="E4325" t="s">
        <v>305</v>
      </c>
      <c r="F4325" t="s">
        <v>24</v>
      </c>
      <c r="G4325" t="s">
        <v>230</v>
      </c>
      <c r="H4325">
        <v>0</v>
      </c>
      <c r="I4325">
        <v>0</v>
      </c>
      <c r="J4325" t="s">
        <v>61</v>
      </c>
      <c r="K4325" t="s">
        <v>1321</v>
      </c>
      <c r="L4325" t="s">
        <v>10616</v>
      </c>
      <c r="M43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000010712819</v>
      </c>
      <c r="N4325" t="s">
        <v>1320</v>
      </c>
      <c r="O4325" s="4">
        <v>7968703</v>
      </c>
      <c r="P4325" s="4">
        <f>IF(Table_GL_DATA_QUERY[[#This Row],[TRANSAMT]]&gt;0,Table_GL_DATA_QUERY[[#This Row],[TRANSAMT]],0)</f>
        <v>7968703</v>
      </c>
      <c r="Q4325" s="4">
        <f>-IF(Table_GL_DATA_QUERY[[#This Row],[TRANSAMT]]&lt;0,Table_GL_DATA_QUERY[[#This Row],[TRANSAMT]],0)</f>
        <v>0</v>
      </c>
      <c r="R4325" t="s">
        <v>31</v>
      </c>
      <c r="S4325" t="s">
        <v>43</v>
      </c>
    </row>
    <row r="4326" spans="1:19" x14ac:dyDescent="0.25">
      <c r="A4326" s="6">
        <v>20210713</v>
      </c>
      <c r="B4326" t="s">
        <v>768</v>
      </c>
      <c r="C4326" t="s">
        <v>3682</v>
      </c>
      <c r="D4326" t="s">
        <v>9363</v>
      </c>
      <c r="E4326" t="s">
        <v>306</v>
      </c>
      <c r="F4326" t="s">
        <v>150</v>
      </c>
      <c r="G4326" t="s">
        <v>230</v>
      </c>
      <c r="H4326">
        <v>0</v>
      </c>
      <c r="I4326">
        <v>0</v>
      </c>
      <c r="J4326" t="s">
        <v>61</v>
      </c>
      <c r="K4326" t="s">
        <v>10617</v>
      </c>
      <c r="L4326" t="s">
        <v>10618</v>
      </c>
      <c r="M43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000010713854</v>
      </c>
      <c r="N4326" t="s">
        <v>10619</v>
      </c>
      <c r="O4326" s="4">
        <v>61362.45</v>
      </c>
      <c r="P4326" s="4">
        <f>IF(Table_GL_DATA_QUERY[[#This Row],[TRANSAMT]]&gt;0,Table_GL_DATA_QUERY[[#This Row],[TRANSAMT]],0)</f>
        <v>61362.45</v>
      </c>
      <c r="Q4326" s="4">
        <f>-IF(Table_GL_DATA_QUERY[[#This Row],[TRANSAMT]]&lt;0,Table_GL_DATA_QUERY[[#This Row],[TRANSAMT]],0)</f>
        <v>0</v>
      </c>
      <c r="R4326" t="s">
        <v>31</v>
      </c>
      <c r="S4326" t="s">
        <v>27</v>
      </c>
    </row>
    <row r="4327" spans="1:19" x14ac:dyDescent="0.25">
      <c r="A4327" s="6">
        <v>20210713</v>
      </c>
      <c r="B4327" t="s">
        <v>768</v>
      </c>
      <c r="C4327" t="s">
        <v>3682</v>
      </c>
      <c r="D4327" t="s">
        <v>9363</v>
      </c>
      <c r="E4327" t="s">
        <v>307</v>
      </c>
      <c r="F4327" t="s">
        <v>24</v>
      </c>
      <c r="G4327" t="s">
        <v>230</v>
      </c>
      <c r="H4327">
        <v>0</v>
      </c>
      <c r="I4327">
        <v>0</v>
      </c>
      <c r="J4327" t="s">
        <v>61</v>
      </c>
      <c r="K4327" t="s">
        <v>10620</v>
      </c>
      <c r="L4327" t="s">
        <v>10621</v>
      </c>
      <c r="M43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27" t="s">
        <v>1941</v>
      </c>
      <c r="O4327" s="4">
        <v>9685</v>
      </c>
      <c r="P4327" s="4">
        <f>IF(Table_GL_DATA_QUERY[[#This Row],[TRANSAMT]]&gt;0,Table_GL_DATA_QUERY[[#This Row],[TRANSAMT]],0)</f>
        <v>9685</v>
      </c>
      <c r="Q4327" s="4">
        <f>-IF(Table_GL_DATA_QUERY[[#This Row],[TRANSAMT]]&lt;0,Table_GL_DATA_QUERY[[#This Row],[TRANSAMT]],0)</f>
        <v>0</v>
      </c>
      <c r="R4327" t="s">
        <v>31</v>
      </c>
      <c r="S4327" t="s">
        <v>43</v>
      </c>
    </row>
    <row r="4328" spans="1:19" x14ac:dyDescent="0.25">
      <c r="A4328" s="6">
        <v>20210713</v>
      </c>
      <c r="B4328" t="s">
        <v>768</v>
      </c>
      <c r="C4328" t="s">
        <v>3682</v>
      </c>
      <c r="D4328" t="s">
        <v>9363</v>
      </c>
      <c r="E4328" t="s">
        <v>308</v>
      </c>
      <c r="F4328" t="s">
        <v>58</v>
      </c>
      <c r="G4328" t="s">
        <v>230</v>
      </c>
      <c r="H4328">
        <v>0</v>
      </c>
      <c r="I4328">
        <v>0</v>
      </c>
      <c r="J4328" t="s">
        <v>61</v>
      </c>
      <c r="K4328" t="s">
        <v>1428</v>
      </c>
      <c r="L4328" t="s">
        <v>10622</v>
      </c>
      <c r="M43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28" t="s">
        <v>3620</v>
      </c>
      <c r="O4328" s="4">
        <v>714527</v>
      </c>
      <c r="P4328" s="4">
        <f>IF(Table_GL_DATA_QUERY[[#This Row],[TRANSAMT]]&gt;0,Table_GL_DATA_QUERY[[#This Row],[TRANSAMT]],0)</f>
        <v>714527</v>
      </c>
      <c r="Q4328" s="4">
        <f>-IF(Table_GL_DATA_QUERY[[#This Row],[TRANSAMT]]&lt;0,Table_GL_DATA_QUERY[[#This Row],[TRANSAMT]],0)</f>
        <v>0</v>
      </c>
      <c r="R4328" t="s">
        <v>31</v>
      </c>
      <c r="S4328" t="s">
        <v>27</v>
      </c>
    </row>
    <row r="4329" spans="1:19" x14ac:dyDescent="0.25">
      <c r="A4329" s="6">
        <v>20210713</v>
      </c>
      <c r="B4329" t="s">
        <v>768</v>
      </c>
      <c r="C4329" t="s">
        <v>3682</v>
      </c>
      <c r="D4329" t="s">
        <v>9363</v>
      </c>
      <c r="E4329" t="s">
        <v>329</v>
      </c>
      <c r="F4329" t="s">
        <v>24</v>
      </c>
      <c r="G4329" t="s">
        <v>230</v>
      </c>
      <c r="H4329">
        <v>0</v>
      </c>
      <c r="I4329">
        <v>0</v>
      </c>
      <c r="J4329" t="s">
        <v>61</v>
      </c>
      <c r="K4329" t="s">
        <v>1443</v>
      </c>
      <c r="L4329" t="s">
        <v>10623</v>
      </c>
      <c r="M43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329" t="s">
        <v>1444</v>
      </c>
      <c r="O4329" s="4">
        <v>124060</v>
      </c>
      <c r="P4329" s="4">
        <f>IF(Table_GL_DATA_QUERY[[#This Row],[TRANSAMT]]&gt;0,Table_GL_DATA_QUERY[[#This Row],[TRANSAMT]],0)</f>
        <v>124060</v>
      </c>
      <c r="Q4329" s="4">
        <f>-IF(Table_GL_DATA_QUERY[[#This Row],[TRANSAMT]]&lt;0,Table_GL_DATA_QUERY[[#This Row],[TRANSAMT]],0)</f>
        <v>0</v>
      </c>
      <c r="R4329" t="s">
        <v>31</v>
      </c>
      <c r="S4329" t="s">
        <v>43</v>
      </c>
    </row>
    <row r="4330" spans="1:19" x14ac:dyDescent="0.25">
      <c r="A4330" s="6">
        <v>20210713</v>
      </c>
      <c r="B4330" t="s">
        <v>768</v>
      </c>
      <c r="C4330" t="s">
        <v>3682</v>
      </c>
      <c r="D4330" t="s">
        <v>9363</v>
      </c>
      <c r="E4330" t="s">
        <v>331</v>
      </c>
      <c r="F4330" t="s">
        <v>24</v>
      </c>
      <c r="G4330" t="s">
        <v>230</v>
      </c>
      <c r="H4330">
        <v>0</v>
      </c>
      <c r="I4330">
        <v>0</v>
      </c>
      <c r="J4330" t="s">
        <v>61</v>
      </c>
      <c r="K4330" t="s">
        <v>10624</v>
      </c>
      <c r="L4330" t="s">
        <v>10625</v>
      </c>
      <c r="M43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30" t="s">
        <v>1439</v>
      </c>
      <c r="O4330" s="4">
        <v>117994.78</v>
      </c>
      <c r="P4330" s="4">
        <f>IF(Table_GL_DATA_QUERY[[#This Row],[TRANSAMT]]&gt;0,Table_GL_DATA_QUERY[[#This Row],[TRANSAMT]],0)</f>
        <v>117994.78</v>
      </c>
      <c r="Q4330" s="4">
        <f>-IF(Table_GL_DATA_QUERY[[#This Row],[TRANSAMT]]&lt;0,Table_GL_DATA_QUERY[[#This Row],[TRANSAMT]],0)</f>
        <v>0</v>
      </c>
      <c r="R4330" t="s">
        <v>31</v>
      </c>
      <c r="S4330" t="s">
        <v>43</v>
      </c>
    </row>
    <row r="4331" spans="1:19" x14ac:dyDescent="0.25">
      <c r="A4331" s="6">
        <v>20210713</v>
      </c>
      <c r="B4331" t="s">
        <v>768</v>
      </c>
      <c r="C4331" t="s">
        <v>3682</v>
      </c>
      <c r="D4331" t="s">
        <v>9363</v>
      </c>
      <c r="E4331" t="s">
        <v>332</v>
      </c>
      <c r="F4331" t="s">
        <v>24</v>
      </c>
      <c r="G4331" t="s">
        <v>230</v>
      </c>
      <c r="H4331">
        <v>0</v>
      </c>
      <c r="I4331">
        <v>0</v>
      </c>
      <c r="J4331" t="s">
        <v>61</v>
      </c>
      <c r="K4331" t="s">
        <v>7773</v>
      </c>
      <c r="L4331" t="s">
        <v>10626</v>
      </c>
      <c r="M43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0000FT194370</v>
      </c>
      <c r="N4331" t="s">
        <v>7775</v>
      </c>
      <c r="O4331" s="4">
        <v>1260</v>
      </c>
      <c r="P4331" s="4">
        <f>IF(Table_GL_DATA_QUERY[[#This Row],[TRANSAMT]]&gt;0,Table_GL_DATA_QUERY[[#This Row],[TRANSAMT]],0)</f>
        <v>1260</v>
      </c>
      <c r="Q4331" s="4">
        <f>-IF(Table_GL_DATA_QUERY[[#This Row],[TRANSAMT]]&lt;0,Table_GL_DATA_QUERY[[#This Row],[TRANSAMT]],0)</f>
        <v>0</v>
      </c>
      <c r="R4331" t="s">
        <v>31</v>
      </c>
      <c r="S4331" t="s">
        <v>43</v>
      </c>
    </row>
    <row r="4332" spans="1:19" x14ac:dyDescent="0.25">
      <c r="A4332" s="6">
        <v>20210713</v>
      </c>
      <c r="B4332" t="s">
        <v>768</v>
      </c>
      <c r="C4332" t="s">
        <v>3682</v>
      </c>
      <c r="D4332" t="s">
        <v>9363</v>
      </c>
      <c r="E4332" t="s">
        <v>40</v>
      </c>
      <c r="F4332" t="s">
        <v>24</v>
      </c>
      <c r="G4332" t="s">
        <v>230</v>
      </c>
      <c r="H4332">
        <v>0</v>
      </c>
      <c r="I4332">
        <v>0</v>
      </c>
      <c r="J4332" t="s">
        <v>61</v>
      </c>
      <c r="K4332" t="s">
        <v>7773</v>
      </c>
      <c r="L4332" t="s">
        <v>10627</v>
      </c>
      <c r="M43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0000FT194370</v>
      </c>
      <c r="N4332" t="s">
        <v>7775</v>
      </c>
      <c r="O4332" s="4">
        <v>1260</v>
      </c>
      <c r="P4332" s="4">
        <f>IF(Table_GL_DATA_QUERY[[#This Row],[TRANSAMT]]&gt;0,Table_GL_DATA_QUERY[[#This Row],[TRANSAMT]],0)</f>
        <v>1260</v>
      </c>
      <c r="Q4332" s="4">
        <f>-IF(Table_GL_DATA_QUERY[[#This Row],[TRANSAMT]]&lt;0,Table_GL_DATA_QUERY[[#This Row],[TRANSAMT]],0)</f>
        <v>0</v>
      </c>
      <c r="R4332" t="s">
        <v>31</v>
      </c>
      <c r="S4332" t="s">
        <v>43</v>
      </c>
    </row>
    <row r="4333" spans="1:19" x14ac:dyDescent="0.25">
      <c r="A4333" s="6">
        <v>20210713</v>
      </c>
      <c r="B4333" t="s">
        <v>768</v>
      </c>
      <c r="C4333" t="s">
        <v>3682</v>
      </c>
      <c r="D4333" t="s">
        <v>9363</v>
      </c>
      <c r="E4333" t="s">
        <v>933</v>
      </c>
      <c r="F4333" t="s">
        <v>24</v>
      </c>
      <c r="G4333" t="s">
        <v>230</v>
      </c>
      <c r="H4333">
        <v>0</v>
      </c>
      <c r="I4333">
        <v>0</v>
      </c>
      <c r="J4333" t="s">
        <v>61</v>
      </c>
      <c r="K4333" t="s">
        <v>7773</v>
      </c>
      <c r="L4333" t="s">
        <v>10628</v>
      </c>
      <c r="M43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0000FT194370</v>
      </c>
      <c r="N4333" t="s">
        <v>7775</v>
      </c>
      <c r="O4333" s="4">
        <v>3780</v>
      </c>
      <c r="P4333" s="4">
        <f>IF(Table_GL_DATA_QUERY[[#This Row],[TRANSAMT]]&gt;0,Table_GL_DATA_QUERY[[#This Row],[TRANSAMT]],0)</f>
        <v>3780</v>
      </c>
      <c r="Q4333" s="4">
        <f>-IF(Table_GL_DATA_QUERY[[#This Row],[TRANSAMT]]&lt;0,Table_GL_DATA_QUERY[[#This Row],[TRANSAMT]],0)</f>
        <v>0</v>
      </c>
      <c r="R4333" t="s">
        <v>31</v>
      </c>
      <c r="S4333" t="s">
        <v>43</v>
      </c>
    </row>
    <row r="4334" spans="1:19" x14ac:dyDescent="0.25">
      <c r="A4334" s="6">
        <v>20210713</v>
      </c>
      <c r="B4334" t="s">
        <v>768</v>
      </c>
      <c r="C4334" t="s">
        <v>3682</v>
      </c>
      <c r="D4334" t="s">
        <v>9363</v>
      </c>
      <c r="E4334" t="s">
        <v>934</v>
      </c>
      <c r="F4334" t="s">
        <v>41</v>
      </c>
      <c r="G4334" t="s">
        <v>230</v>
      </c>
      <c r="H4334">
        <v>0</v>
      </c>
      <c r="I4334">
        <v>0</v>
      </c>
      <c r="J4334" t="s">
        <v>61</v>
      </c>
      <c r="K4334" t="s">
        <v>976</v>
      </c>
      <c r="L4334" t="s">
        <v>10629</v>
      </c>
      <c r="M43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34" t="s">
        <v>4445</v>
      </c>
      <c r="O4334" s="4">
        <v>23102.61</v>
      </c>
      <c r="P4334" s="4">
        <f>IF(Table_GL_DATA_QUERY[[#This Row],[TRANSAMT]]&gt;0,Table_GL_DATA_QUERY[[#This Row],[TRANSAMT]],0)</f>
        <v>23102.61</v>
      </c>
      <c r="Q4334" s="4">
        <f>-IF(Table_GL_DATA_QUERY[[#This Row],[TRANSAMT]]&lt;0,Table_GL_DATA_QUERY[[#This Row],[TRANSAMT]],0)</f>
        <v>0</v>
      </c>
      <c r="R4334" t="s">
        <v>31</v>
      </c>
      <c r="S4334" t="s">
        <v>27</v>
      </c>
    </row>
    <row r="4335" spans="1:19" x14ac:dyDescent="0.25">
      <c r="A4335" s="6">
        <v>20210713</v>
      </c>
      <c r="B4335" t="s">
        <v>768</v>
      </c>
      <c r="C4335" t="s">
        <v>3682</v>
      </c>
      <c r="D4335" t="s">
        <v>9363</v>
      </c>
      <c r="E4335" t="s">
        <v>935</v>
      </c>
      <c r="F4335" t="s">
        <v>41</v>
      </c>
      <c r="G4335" t="s">
        <v>230</v>
      </c>
      <c r="H4335">
        <v>0</v>
      </c>
      <c r="I4335">
        <v>0</v>
      </c>
      <c r="J4335" t="s">
        <v>61</v>
      </c>
      <c r="K4335" t="s">
        <v>971</v>
      </c>
      <c r="L4335" t="s">
        <v>10630</v>
      </c>
      <c r="M43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35" t="s">
        <v>121</v>
      </c>
      <c r="O4335" s="4">
        <v>47433</v>
      </c>
      <c r="P4335" s="4">
        <f>IF(Table_GL_DATA_QUERY[[#This Row],[TRANSAMT]]&gt;0,Table_GL_DATA_QUERY[[#This Row],[TRANSAMT]],0)</f>
        <v>47433</v>
      </c>
      <c r="Q4335" s="4">
        <f>-IF(Table_GL_DATA_QUERY[[#This Row],[TRANSAMT]]&lt;0,Table_GL_DATA_QUERY[[#This Row],[TRANSAMT]],0)</f>
        <v>0</v>
      </c>
      <c r="R4335" t="s">
        <v>31</v>
      </c>
      <c r="S4335" t="s">
        <v>27</v>
      </c>
    </row>
    <row r="4336" spans="1:19" x14ac:dyDescent="0.25">
      <c r="A4336" s="6">
        <v>20210713</v>
      </c>
      <c r="B4336" t="s">
        <v>768</v>
      </c>
      <c r="C4336" t="s">
        <v>3682</v>
      </c>
      <c r="D4336" t="s">
        <v>9363</v>
      </c>
      <c r="E4336" t="s">
        <v>333</v>
      </c>
      <c r="F4336" t="s">
        <v>24</v>
      </c>
      <c r="G4336" t="s">
        <v>230</v>
      </c>
      <c r="H4336">
        <v>0</v>
      </c>
      <c r="I4336">
        <v>0</v>
      </c>
      <c r="J4336" t="s">
        <v>61</v>
      </c>
      <c r="K4336" t="s">
        <v>1942</v>
      </c>
      <c r="L4336" t="s">
        <v>10631</v>
      </c>
      <c r="M43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000CMS202190</v>
      </c>
      <c r="N4336" t="s">
        <v>1943</v>
      </c>
      <c r="O4336" s="4">
        <v>19387</v>
      </c>
      <c r="P4336" s="4">
        <f>IF(Table_GL_DATA_QUERY[[#This Row],[TRANSAMT]]&gt;0,Table_GL_DATA_QUERY[[#This Row],[TRANSAMT]],0)</f>
        <v>19387</v>
      </c>
      <c r="Q4336" s="4">
        <f>-IF(Table_GL_DATA_QUERY[[#This Row],[TRANSAMT]]&lt;0,Table_GL_DATA_QUERY[[#This Row],[TRANSAMT]],0)</f>
        <v>0</v>
      </c>
      <c r="R4336" t="s">
        <v>31</v>
      </c>
      <c r="S4336" t="s">
        <v>43</v>
      </c>
    </row>
    <row r="4337" spans="1:19" x14ac:dyDescent="0.25">
      <c r="A4337" s="6">
        <v>20210713</v>
      </c>
      <c r="B4337" t="s">
        <v>768</v>
      </c>
      <c r="C4337" t="s">
        <v>3682</v>
      </c>
      <c r="D4337" t="s">
        <v>9363</v>
      </c>
      <c r="E4337" t="s">
        <v>334</v>
      </c>
      <c r="F4337" t="s">
        <v>24</v>
      </c>
      <c r="G4337" t="s">
        <v>230</v>
      </c>
      <c r="H4337">
        <v>0</v>
      </c>
      <c r="I4337">
        <v>0</v>
      </c>
      <c r="J4337" t="s">
        <v>61</v>
      </c>
      <c r="K4337" t="s">
        <v>1944</v>
      </c>
      <c r="L4337" t="s">
        <v>10632</v>
      </c>
      <c r="M43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37" t="s">
        <v>1945</v>
      </c>
      <c r="O4337" s="4">
        <v>7344</v>
      </c>
      <c r="P4337" s="4">
        <f>IF(Table_GL_DATA_QUERY[[#This Row],[TRANSAMT]]&gt;0,Table_GL_DATA_QUERY[[#This Row],[TRANSAMT]],0)</f>
        <v>7344</v>
      </c>
      <c r="Q4337" s="4">
        <f>-IF(Table_GL_DATA_QUERY[[#This Row],[TRANSAMT]]&lt;0,Table_GL_DATA_QUERY[[#This Row],[TRANSAMT]],0)</f>
        <v>0</v>
      </c>
      <c r="R4337" t="s">
        <v>31</v>
      </c>
      <c r="S4337" t="s">
        <v>43</v>
      </c>
    </row>
    <row r="4338" spans="1:19" x14ac:dyDescent="0.25">
      <c r="A4338" s="6">
        <v>20210713</v>
      </c>
      <c r="B4338" t="s">
        <v>768</v>
      </c>
      <c r="C4338" t="s">
        <v>3682</v>
      </c>
      <c r="D4338" t="s">
        <v>9363</v>
      </c>
      <c r="E4338" t="s">
        <v>335</v>
      </c>
      <c r="F4338" t="s">
        <v>24</v>
      </c>
      <c r="G4338" t="s">
        <v>230</v>
      </c>
      <c r="H4338">
        <v>0</v>
      </c>
      <c r="I4338">
        <v>0</v>
      </c>
      <c r="J4338" t="s">
        <v>61</v>
      </c>
      <c r="K4338" t="s">
        <v>10633</v>
      </c>
      <c r="L4338" t="s">
        <v>10634</v>
      </c>
      <c r="M43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000000031279</v>
      </c>
      <c r="N4338" t="s">
        <v>10635</v>
      </c>
      <c r="O4338" s="4">
        <v>399210</v>
      </c>
      <c r="P4338" s="4">
        <f>IF(Table_GL_DATA_QUERY[[#This Row],[TRANSAMT]]&gt;0,Table_GL_DATA_QUERY[[#This Row],[TRANSAMT]],0)</f>
        <v>399210</v>
      </c>
      <c r="Q4338" s="4">
        <f>-IF(Table_GL_DATA_QUERY[[#This Row],[TRANSAMT]]&lt;0,Table_GL_DATA_QUERY[[#This Row],[TRANSAMT]],0)</f>
        <v>0</v>
      </c>
      <c r="R4338" t="s">
        <v>31</v>
      </c>
      <c r="S4338" t="s">
        <v>43</v>
      </c>
    </row>
    <row r="4339" spans="1:19" x14ac:dyDescent="0.25">
      <c r="A4339" s="6">
        <v>20210713</v>
      </c>
      <c r="B4339" t="s">
        <v>768</v>
      </c>
      <c r="C4339" t="s">
        <v>3682</v>
      </c>
      <c r="D4339" t="s">
        <v>9363</v>
      </c>
      <c r="E4339" t="s">
        <v>937</v>
      </c>
      <c r="F4339" t="s">
        <v>150</v>
      </c>
      <c r="G4339" t="s">
        <v>230</v>
      </c>
      <c r="H4339">
        <v>0</v>
      </c>
      <c r="I4339">
        <v>0</v>
      </c>
      <c r="J4339" t="s">
        <v>61</v>
      </c>
      <c r="K4339" t="s">
        <v>1946</v>
      </c>
      <c r="L4339" t="s">
        <v>10636</v>
      </c>
      <c r="M43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39" t="s">
        <v>141</v>
      </c>
      <c r="O4339" s="4">
        <v>15525</v>
      </c>
      <c r="P4339" s="4">
        <f>IF(Table_GL_DATA_QUERY[[#This Row],[TRANSAMT]]&gt;0,Table_GL_DATA_QUERY[[#This Row],[TRANSAMT]],0)</f>
        <v>15525</v>
      </c>
      <c r="Q4339" s="4">
        <f>-IF(Table_GL_DATA_QUERY[[#This Row],[TRANSAMT]]&lt;0,Table_GL_DATA_QUERY[[#This Row],[TRANSAMT]],0)</f>
        <v>0</v>
      </c>
      <c r="R4339" t="s">
        <v>31</v>
      </c>
      <c r="S4339" t="s">
        <v>27</v>
      </c>
    </row>
    <row r="4340" spans="1:19" x14ac:dyDescent="0.25">
      <c r="A4340" s="6">
        <v>20210713</v>
      </c>
      <c r="B4340" t="s">
        <v>768</v>
      </c>
      <c r="C4340" t="s">
        <v>3682</v>
      </c>
      <c r="D4340" t="s">
        <v>9363</v>
      </c>
      <c r="E4340" t="s">
        <v>336</v>
      </c>
      <c r="F4340" t="s">
        <v>24</v>
      </c>
      <c r="G4340" t="s">
        <v>230</v>
      </c>
      <c r="H4340">
        <v>0</v>
      </c>
      <c r="I4340">
        <v>0</v>
      </c>
      <c r="J4340" t="s">
        <v>61</v>
      </c>
      <c r="K4340" t="s">
        <v>10637</v>
      </c>
      <c r="L4340" t="s">
        <v>10638</v>
      </c>
      <c r="M43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000010712779</v>
      </c>
      <c r="N4340" t="s">
        <v>881</v>
      </c>
      <c r="O4340" s="4">
        <v>9400</v>
      </c>
      <c r="P4340" s="4">
        <f>IF(Table_GL_DATA_QUERY[[#This Row],[TRANSAMT]]&gt;0,Table_GL_DATA_QUERY[[#This Row],[TRANSAMT]],0)</f>
        <v>9400</v>
      </c>
      <c r="Q4340" s="4">
        <f>-IF(Table_GL_DATA_QUERY[[#This Row],[TRANSAMT]]&lt;0,Table_GL_DATA_QUERY[[#This Row],[TRANSAMT]],0)</f>
        <v>0</v>
      </c>
      <c r="R4340" t="s">
        <v>31</v>
      </c>
      <c r="S4340" t="s">
        <v>43</v>
      </c>
    </row>
    <row r="4341" spans="1:19" x14ac:dyDescent="0.25">
      <c r="A4341" s="6">
        <v>20210713</v>
      </c>
      <c r="B4341" t="s">
        <v>768</v>
      </c>
      <c r="C4341" t="s">
        <v>3682</v>
      </c>
      <c r="D4341" t="s">
        <v>9363</v>
      </c>
      <c r="E4341" t="s">
        <v>940</v>
      </c>
      <c r="F4341" t="s">
        <v>41</v>
      </c>
      <c r="G4341" t="s">
        <v>230</v>
      </c>
      <c r="H4341">
        <v>0</v>
      </c>
      <c r="I4341">
        <v>0</v>
      </c>
      <c r="J4341" t="s">
        <v>61</v>
      </c>
      <c r="K4341" t="s">
        <v>1947</v>
      </c>
      <c r="L4341" t="s">
        <v>10639</v>
      </c>
      <c r="M43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41" t="s">
        <v>1948</v>
      </c>
      <c r="O4341" s="4">
        <v>16170</v>
      </c>
      <c r="P4341" s="4">
        <f>IF(Table_GL_DATA_QUERY[[#This Row],[TRANSAMT]]&gt;0,Table_GL_DATA_QUERY[[#This Row],[TRANSAMT]],0)</f>
        <v>16170</v>
      </c>
      <c r="Q4341" s="4">
        <f>-IF(Table_GL_DATA_QUERY[[#This Row],[TRANSAMT]]&lt;0,Table_GL_DATA_QUERY[[#This Row],[TRANSAMT]],0)</f>
        <v>0</v>
      </c>
      <c r="R4341" t="s">
        <v>31</v>
      </c>
      <c r="S4341" t="s">
        <v>27</v>
      </c>
    </row>
    <row r="4342" spans="1:19" x14ac:dyDescent="0.25">
      <c r="A4342" s="6">
        <v>20210729</v>
      </c>
      <c r="B4342" t="s">
        <v>768</v>
      </c>
      <c r="C4342" t="s">
        <v>3682</v>
      </c>
      <c r="D4342" t="s">
        <v>7091</v>
      </c>
      <c r="E4342" t="s">
        <v>55</v>
      </c>
      <c r="F4342" t="s">
        <v>24</v>
      </c>
      <c r="G4342" t="s">
        <v>477</v>
      </c>
      <c r="H4342">
        <v>0</v>
      </c>
      <c r="I4342">
        <v>0</v>
      </c>
      <c r="J4342" t="s">
        <v>472</v>
      </c>
      <c r="K4342" t="s">
        <v>483</v>
      </c>
      <c r="L4342" t="s">
        <v>484</v>
      </c>
      <c r="M43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42" t="s">
        <v>4082</v>
      </c>
      <c r="O4342" s="4">
        <v>-1472</v>
      </c>
      <c r="P4342" s="4">
        <f>IF(Table_GL_DATA_QUERY[[#This Row],[TRANSAMT]]&gt;0,Table_GL_DATA_QUERY[[#This Row],[TRANSAMT]],0)</f>
        <v>0</v>
      </c>
      <c r="Q4342" s="4">
        <f>-IF(Table_GL_DATA_QUERY[[#This Row],[TRANSAMT]]&lt;0,Table_GL_DATA_QUERY[[#This Row],[TRANSAMT]],0)</f>
        <v>1472</v>
      </c>
      <c r="R4342" t="s">
        <v>26</v>
      </c>
      <c r="S4342" t="s">
        <v>27</v>
      </c>
    </row>
    <row r="4343" spans="1:19" x14ac:dyDescent="0.25">
      <c r="A4343" s="6">
        <v>20210729</v>
      </c>
      <c r="B4343" t="s">
        <v>768</v>
      </c>
      <c r="C4343" t="s">
        <v>3682</v>
      </c>
      <c r="D4343" t="s">
        <v>7091</v>
      </c>
      <c r="E4343" t="s">
        <v>270</v>
      </c>
      <c r="F4343" t="s">
        <v>24</v>
      </c>
      <c r="G4343" t="s">
        <v>477</v>
      </c>
      <c r="H4343">
        <v>0</v>
      </c>
      <c r="I4343">
        <v>0</v>
      </c>
      <c r="J4343" t="s">
        <v>472</v>
      </c>
      <c r="K4343" t="s">
        <v>483</v>
      </c>
      <c r="L4343" t="s">
        <v>484</v>
      </c>
      <c r="M43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43" t="s">
        <v>8450</v>
      </c>
      <c r="O4343" s="4">
        <v>-283</v>
      </c>
      <c r="P4343" s="4">
        <f>IF(Table_GL_DATA_QUERY[[#This Row],[TRANSAMT]]&gt;0,Table_GL_DATA_QUERY[[#This Row],[TRANSAMT]],0)</f>
        <v>0</v>
      </c>
      <c r="Q4343" s="4">
        <f>-IF(Table_GL_DATA_QUERY[[#This Row],[TRANSAMT]]&lt;0,Table_GL_DATA_QUERY[[#This Row],[TRANSAMT]],0)</f>
        <v>283</v>
      </c>
      <c r="R4343" t="s">
        <v>26</v>
      </c>
      <c r="S4343" t="s">
        <v>27</v>
      </c>
    </row>
    <row r="4344" spans="1:19" x14ac:dyDescent="0.25">
      <c r="A4344" s="6">
        <v>20210729</v>
      </c>
      <c r="B4344" t="s">
        <v>768</v>
      </c>
      <c r="C4344" t="s">
        <v>3682</v>
      </c>
      <c r="D4344" t="s">
        <v>7091</v>
      </c>
      <c r="E4344" t="s">
        <v>271</v>
      </c>
      <c r="F4344" t="s">
        <v>231</v>
      </c>
      <c r="G4344" t="s">
        <v>477</v>
      </c>
      <c r="H4344">
        <v>0</v>
      </c>
      <c r="I4344">
        <v>0</v>
      </c>
      <c r="J4344" t="s">
        <v>472</v>
      </c>
      <c r="K4344" t="s">
        <v>483</v>
      </c>
      <c r="L4344" t="s">
        <v>484</v>
      </c>
      <c r="M43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44" t="s">
        <v>629</v>
      </c>
      <c r="O4344" s="4">
        <v>-1435</v>
      </c>
      <c r="P4344" s="4">
        <f>IF(Table_GL_DATA_QUERY[[#This Row],[TRANSAMT]]&gt;0,Table_GL_DATA_QUERY[[#This Row],[TRANSAMT]],0)</f>
        <v>0</v>
      </c>
      <c r="Q4344" s="4">
        <f>-IF(Table_GL_DATA_QUERY[[#This Row],[TRANSAMT]]&lt;0,Table_GL_DATA_QUERY[[#This Row],[TRANSAMT]],0)</f>
        <v>1435</v>
      </c>
      <c r="R4344" t="s">
        <v>26</v>
      </c>
      <c r="S4344" t="s">
        <v>27</v>
      </c>
    </row>
    <row r="4345" spans="1:19" x14ac:dyDescent="0.25">
      <c r="A4345" s="6">
        <v>20210729</v>
      </c>
      <c r="B4345" t="s">
        <v>768</v>
      </c>
      <c r="C4345" t="s">
        <v>3682</v>
      </c>
      <c r="D4345" t="s">
        <v>7091</v>
      </c>
      <c r="E4345" t="s">
        <v>272</v>
      </c>
      <c r="F4345" t="s">
        <v>24</v>
      </c>
      <c r="G4345" t="s">
        <v>477</v>
      </c>
      <c r="H4345">
        <v>0</v>
      </c>
      <c r="I4345">
        <v>0</v>
      </c>
      <c r="J4345" t="s">
        <v>472</v>
      </c>
      <c r="K4345" t="s">
        <v>483</v>
      </c>
      <c r="L4345" t="s">
        <v>484</v>
      </c>
      <c r="M43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45" t="s">
        <v>8451</v>
      </c>
      <c r="O4345" s="4">
        <v>-1430</v>
      </c>
      <c r="P4345" s="4">
        <f>IF(Table_GL_DATA_QUERY[[#This Row],[TRANSAMT]]&gt;0,Table_GL_DATA_QUERY[[#This Row],[TRANSAMT]],0)</f>
        <v>0</v>
      </c>
      <c r="Q4345" s="4">
        <f>-IF(Table_GL_DATA_QUERY[[#This Row],[TRANSAMT]]&lt;0,Table_GL_DATA_QUERY[[#This Row],[TRANSAMT]],0)</f>
        <v>1430</v>
      </c>
      <c r="R4345" t="s">
        <v>26</v>
      </c>
      <c r="S4345" t="s">
        <v>27</v>
      </c>
    </row>
    <row r="4346" spans="1:19" x14ac:dyDescent="0.25">
      <c r="A4346" s="6">
        <v>20210729</v>
      </c>
      <c r="B4346" t="s">
        <v>768</v>
      </c>
      <c r="C4346" t="s">
        <v>3682</v>
      </c>
      <c r="D4346" t="s">
        <v>7091</v>
      </c>
      <c r="E4346" t="s">
        <v>273</v>
      </c>
      <c r="F4346" t="s">
        <v>58</v>
      </c>
      <c r="G4346" t="s">
        <v>477</v>
      </c>
      <c r="H4346">
        <v>0</v>
      </c>
      <c r="I4346">
        <v>0</v>
      </c>
      <c r="J4346" t="s">
        <v>472</v>
      </c>
      <c r="K4346" t="s">
        <v>483</v>
      </c>
      <c r="L4346" t="s">
        <v>484</v>
      </c>
      <c r="M43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46" t="s">
        <v>8452</v>
      </c>
      <c r="O4346" s="4">
        <v>-1496</v>
      </c>
      <c r="P4346" s="4">
        <f>IF(Table_GL_DATA_QUERY[[#This Row],[TRANSAMT]]&gt;0,Table_GL_DATA_QUERY[[#This Row],[TRANSAMT]],0)</f>
        <v>0</v>
      </c>
      <c r="Q4346" s="4">
        <f>-IF(Table_GL_DATA_QUERY[[#This Row],[TRANSAMT]]&lt;0,Table_GL_DATA_QUERY[[#This Row],[TRANSAMT]],0)</f>
        <v>1496</v>
      </c>
      <c r="R4346" t="s">
        <v>26</v>
      </c>
      <c r="S4346" t="s">
        <v>27</v>
      </c>
    </row>
    <row r="4347" spans="1:19" x14ac:dyDescent="0.25">
      <c r="A4347" s="6">
        <v>20210729</v>
      </c>
      <c r="B4347" t="s">
        <v>768</v>
      </c>
      <c r="C4347" t="s">
        <v>3682</v>
      </c>
      <c r="D4347" t="s">
        <v>7091</v>
      </c>
      <c r="E4347" t="s">
        <v>274</v>
      </c>
      <c r="F4347" t="s">
        <v>58</v>
      </c>
      <c r="G4347" t="s">
        <v>477</v>
      </c>
      <c r="H4347">
        <v>0</v>
      </c>
      <c r="I4347">
        <v>0</v>
      </c>
      <c r="J4347" t="s">
        <v>472</v>
      </c>
      <c r="K4347" t="s">
        <v>483</v>
      </c>
      <c r="L4347" t="s">
        <v>484</v>
      </c>
      <c r="M43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47" t="s">
        <v>3407</v>
      </c>
      <c r="O4347" s="4">
        <v>-2881</v>
      </c>
      <c r="P4347" s="4">
        <f>IF(Table_GL_DATA_QUERY[[#This Row],[TRANSAMT]]&gt;0,Table_GL_DATA_QUERY[[#This Row],[TRANSAMT]],0)</f>
        <v>0</v>
      </c>
      <c r="Q4347" s="4">
        <f>-IF(Table_GL_DATA_QUERY[[#This Row],[TRANSAMT]]&lt;0,Table_GL_DATA_QUERY[[#This Row],[TRANSAMT]],0)</f>
        <v>2881</v>
      </c>
      <c r="R4347" t="s">
        <v>26</v>
      </c>
      <c r="S4347" t="s">
        <v>27</v>
      </c>
    </row>
    <row r="4348" spans="1:19" x14ac:dyDescent="0.25">
      <c r="A4348" s="6">
        <v>20210729</v>
      </c>
      <c r="B4348" t="s">
        <v>768</v>
      </c>
      <c r="C4348" t="s">
        <v>3682</v>
      </c>
      <c r="D4348" t="s">
        <v>7091</v>
      </c>
      <c r="E4348" t="s">
        <v>275</v>
      </c>
      <c r="F4348" t="s">
        <v>150</v>
      </c>
      <c r="G4348" t="s">
        <v>477</v>
      </c>
      <c r="H4348">
        <v>0</v>
      </c>
      <c r="I4348">
        <v>0</v>
      </c>
      <c r="J4348" t="s">
        <v>472</v>
      </c>
      <c r="K4348" t="s">
        <v>483</v>
      </c>
      <c r="L4348" t="s">
        <v>484</v>
      </c>
      <c r="M43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48" t="s">
        <v>3087</v>
      </c>
      <c r="O4348" s="4">
        <v>-1000</v>
      </c>
      <c r="P4348" s="4">
        <f>IF(Table_GL_DATA_QUERY[[#This Row],[TRANSAMT]]&gt;0,Table_GL_DATA_QUERY[[#This Row],[TRANSAMT]],0)</f>
        <v>0</v>
      </c>
      <c r="Q4348" s="4">
        <f>-IF(Table_GL_DATA_QUERY[[#This Row],[TRANSAMT]]&lt;0,Table_GL_DATA_QUERY[[#This Row],[TRANSAMT]],0)</f>
        <v>1000</v>
      </c>
      <c r="R4348" t="s">
        <v>26</v>
      </c>
      <c r="S4348" t="s">
        <v>27</v>
      </c>
    </row>
    <row r="4349" spans="1:19" x14ac:dyDescent="0.25">
      <c r="A4349" s="6">
        <v>20210729</v>
      </c>
      <c r="B4349" t="s">
        <v>768</v>
      </c>
      <c r="C4349" t="s">
        <v>3682</v>
      </c>
      <c r="D4349" t="s">
        <v>7091</v>
      </c>
      <c r="E4349" t="s">
        <v>276</v>
      </c>
      <c r="F4349" t="s">
        <v>24</v>
      </c>
      <c r="G4349" t="s">
        <v>477</v>
      </c>
      <c r="H4349">
        <v>0</v>
      </c>
      <c r="I4349">
        <v>0</v>
      </c>
      <c r="J4349" t="s">
        <v>472</v>
      </c>
      <c r="K4349" t="s">
        <v>483</v>
      </c>
      <c r="L4349" t="s">
        <v>484</v>
      </c>
      <c r="M43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49" t="s">
        <v>1863</v>
      </c>
      <c r="O4349" s="4">
        <v>-500</v>
      </c>
      <c r="P4349" s="4">
        <f>IF(Table_GL_DATA_QUERY[[#This Row],[TRANSAMT]]&gt;0,Table_GL_DATA_QUERY[[#This Row],[TRANSAMT]],0)</f>
        <v>0</v>
      </c>
      <c r="Q4349" s="4">
        <f>-IF(Table_GL_DATA_QUERY[[#This Row],[TRANSAMT]]&lt;0,Table_GL_DATA_QUERY[[#This Row],[TRANSAMT]],0)</f>
        <v>500</v>
      </c>
      <c r="R4349" t="s">
        <v>26</v>
      </c>
      <c r="S4349" t="s">
        <v>27</v>
      </c>
    </row>
    <row r="4350" spans="1:19" x14ac:dyDescent="0.25">
      <c r="A4350" s="6">
        <v>20210729</v>
      </c>
      <c r="B4350" t="s">
        <v>768</v>
      </c>
      <c r="C4350" t="s">
        <v>3682</v>
      </c>
      <c r="D4350" t="s">
        <v>7091</v>
      </c>
      <c r="E4350" t="s">
        <v>289</v>
      </c>
      <c r="F4350" t="s">
        <v>24</v>
      </c>
      <c r="G4350" t="s">
        <v>477</v>
      </c>
      <c r="H4350">
        <v>0</v>
      </c>
      <c r="I4350">
        <v>0</v>
      </c>
      <c r="J4350" t="s">
        <v>472</v>
      </c>
      <c r="K4350" t="s">
        <v>483</v>
      </c>
      <c r="L4350" t="s">
        <v>484</v>
      </c>
      <c r="M43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0" t="s">
        <v>563</v>
      </c>
      <c r="O4350" s="4">
        <v>-235</v>
      </c>
      <c r="P4350" s="4">
        <f>IF(Table_GL_DATA_QUERY[[#This Row],[TRANSAMT]]&gt;0,Table_GL_DATA_QUERY[[#This Row],[TRANSAMT]],0)</f>
        <v>0</v>
      </c>
      <c r="Q4350" s="4">
        <f>-IF(Table_GL_DATA_QUERY[[#This Row],[TRANSAMT]]&lt;0,Table_GL_DATA_QUERY[[#This Row],[TRANSAMT]],0)</f>
        <v>235</v>
      </c>
      <c r="R4350" t="s">
        <v>26</v>
      </c>
      <c r="S4350" t="s">
        <v>27</v>
      </c>
    </row>
    <row r="4351" spans="1:19" x14ac:dyDescent="0.25">
      <c r="A4351" s="6">
        <v>20210729</v>
      </c>
      <c r="B4351" t="s">
        <v>768</v>
      </c>
      <c r="C4351" t="s">
        <v>3682</v>
      </c>
      <c r="D4351" t="s">
        <v>7091</v>
      </c>
      <c r="E4351" t="s">
        <v>290</v>
      </c>
      <c r="F4351" t="s">
        <v>52</v>
      </c>
      <c r="G4351" t="s">
        <v>477</v>
      </c>
      <c r="H4351">
        <v>0</v>
      </c>
      <c r="I4351">
        <v>0</v>
      </c>
      <c r="J4351" t="s">
        <v>472</v>
      </c>
      <c r="K4351" t="s">
        <v>483</v>
      </c>
      <c r="L4351" t="s">
        <v>484</v>
      </c>
      <c r="M43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1" t="s">
        <v>3181</v>
      </c>
      <c r="O4351" s="4">
        <v>-1600</v>
      </c>
      <c r="P4351" s="4">
        <f>IF(Table_GL_DATA_QUERY[[#This Row],[TRANSAMT]]&gt;0,Table_GL_DATA_QUERY[[#This Row],[TRANSAMT]],0)</f>
        <v>0</v>
      </c>
      <c r="Q4351" s="4">
        <f>-IF(Table_GL_DATA_QUERY[[#This Row],[TRANSAMT]]&lt;0,Table_GL_DATA_QUERY[[#This Row],[TRANSAMT]],0)</f>
        <v>1600</v>
      </c>
      <c r="R4351" t="s">
        <v>26</v>
      </c>
      <c r="S4351" t="s">
        <v>27</v>
      </c>
    </row>
    <row r="4352" spans="1:19" x14ac:dyDescent="0.25">
      <c r="A4352" s="6">
        <v>20210729</v>
      </c>
      <c r="B4352" t="s">
        <v>768</v>
      </c>
      <c r="C4352" t="s">
        <v>3682</v>
      </c>
      <c r="D4352" t="s">
        <v>7091</v>
      </c>
      <c r="E4352" t="s">
        <v>291</v>
      </c>
      <c r="F4352" t="s">
        <v>24</v>
      </c>
      <c r="G4352" t="s">
        <v>477</v>
      </c>
      <c r="H4352">
        <v>0</v>
      </c>
      <c r="I4352">
        <v>0</v>
      </c>
      <c r="J4352" t="s">
        <v>472</v>
      </c>
      <c r="K4352" t="s">
        <v>483</v>
      </c>
      <c r="L4352" t="s">
        <v>484</v>
      </c>
      <c r="M43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2" t="s">
        <v>1210</v>
      </c>
      <c r="O4352" s="4">
        <v>-470</v>
      </c>
      <c r="P4352" s="4">
        <f>IF(Table_GL_DATA_QUERY[[#This Row],[TRANSAMT]]&gt;0,Table_GL_DATA_QUERY[[#This Row],[TRANSAMT]],0)</f>
        <v>0</v>
      </c>
      <c r="Q4352" s="4">
        <f>-IF(Table_GL_DATA_QUERY[[#This Row],[TRANSAMT]]&lt;0,Table_GL_DATA_QUERY[[#This Row],[TRANSAMT]],0)</f>
        <v>470</v>
      </c>
      <c r="R4352" t="s">
        <v>26</v>
      </c>
      <c r="S4352" t="s">
        <v>27</v>
      </c>
    </row>
    <row r="4353" spans="1:19" x14ac:dyDescent="0.25">
      <c r="A4353" s="6">
        <v>20210729</v>
      </c>
      <c r="B4353" t="s">
        <v>768</v>
      </c>
      <c r="C4353" t="s">
        <v>3682</v>
      </c>
      <c r="D4353" t="s">
        <v>7091</v>
      </c>
      <c r="E4353" t="s">
        <v>292</v>
      </c>
      <c r="F4353" t="s">
        <v>1183</v>
      </c>
      <c r="G4353" t="s">
        <v>477</v>
      </c>
      <c r="H4353">
        <v>0</v>
      </c>
      <c r="I4353">
        <v>0</v>
      </c>
      <c r="J4353" t="s">
        <v>472</v>
      </c>
      <c r="K4353" t="s">
        <v>483</v>
      </c>
      <c r="L4353" t="s">
        <v>484</v>
      </c>
      <c r="M43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3" t="s">
        <v>3182</v>
      </c>
      <c r="O4353" s="4">
        <v>-8160</v>
      </c>
      <c r="P4353" s="4">
        <f>IF(Table_GL_DATA_QUERY[[#This Row],[TRANSAMT]]&gt;0,Table_GL_DATA_QUERY[[#This Row],[TRANSAMT]],0)</f>
        <v>0</v>
      </c>
      <c r="Q4353" s="4">
        <f>-IF(Table_GL_DATA_QUERY[[#This Row],[TRANSAMT]]&lt;0,Table_GL_DATA_QUERY[[#This Row],[TRANSAMT]],0)</f>
        <v>8160</v>
      </c>
      <c r="R4353" t="s">
        <v>26</v>
      </c>
      <c r="S4353" t="s">
        <v>27</v>
      </c>
    </row>
    <row r="4354" spans="1:19" x14ac:dyDescent="0.25">
      <c r="A4354" s="6">
        <v>20210729</v>
      </c>
      <c r="B4354" t="s">
        <v>768</v>
      </c>
      <c r="C4354" t="s">
        <v>3682</v>
      </c>
      <c r="D4354" t="s">
        <v>7091</v>
      </c>
      <c r="E4354" t="s">
        <v>293</v>
      </c>
      <c r="F4354" t="s">
        <v>150</v>
      </c>
      <c r="G4354" t="s">
        <v>477</v>
      </c>
      <c r="H4354">
        <v>0</v>
      </c>
      <c r="I4354">
        <v>0</v>
      </c>
      <c r="J4354" t="s">
        <v>472</v>
      </c>
      <c r="K4354" t="s">
        <v>483</v>
      </c>
      <c r="L4354" t="s">
        <v>484</v>
      </c>
      <c r="M43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4" t="s">
        <v>3335</v>
      </c>
      <c r="O4354" s="4">
        <v>-254</v>
      </c>
      <c r="P4354" s="4">
        <f>IF(Table_GL_DATA_QUERY[[#This Row],[TRANSAMT]]&gt;0,Table_GL_DATA_QUERY[[#This Row],[TRANSAMT]],0)</f>
        <v>0</v>
      </c>
      <c r="Q4354" s="4">
        <f>-IF(Table_GL_DATA_QUERY[[#This Row],[TRANSAMT]]&lt;0,Table_GL_DATA_QUERY[[#This Row],[TRANSAMT]],0)</f>
        <v>254</v>
      </c>
      <c r="R4354" t="s">
        <v>26</v>
      </c>
      <c r="S4354" t="s">
        <v>27</v>
      </c>
    </row>
    <row r="4355" spans="1:19" x14ac:dyDescent="0.25">
      <c r="A4355" s="6">
        <v>20210729</v>
      </c>
      <c r="B4355" t="s">
        <v>768</v>
      </c>
      <c r="C4355" t="s">
        <v>3682</v>
      </c>
      <c r="D4355" t="s">
        <v>7091</v>
      </c>
      <c r="E4355" t="s">
        <v>294</v>
      </c>
      <c r="F4355" t="s">
        <v>24</v>
      </c>
      <c r="G4355" t="s">
        <v>477</v>
      </c>
      <c r="H4355">
        <v>0</v>
      </c>
      <c r="I4355">
        <v>0</v>
      </c>
      <c r="J4355" t="s">
        <v>472</v>
      </c>
      <c r="K4355" t="s">
        <v>483</v>
      </c>
      <c r="L4355" t="s">
        <v>484</v>
      </c>
      <c r="M43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5" t="s">
        <v>697</v>
      </c>
      <c r="O4355" s="4">
        <v>-430</v>
      </c>
      <c r="P4355" s="4">
        <f>IF(Table_GL_DATA_QUERY[[#This Row],[TRANSAMT]]&gt;0,Table_GL_DATA_QUERY[[#This Row],[TRANSAMT]],0)</f>
        <v>0</v>
      </c>
      <c r="Q4355" s="4">
        <f>-IF(Table_GL_DATA_QUERY[[#This Row],[TRANSAMT]]&lt;0,Table_GL_DATA_QUERY[[#This Row],[TRANSAMT]],0)</f>
        <v>430</v>
      </c>
      <c r="R4355" t="s">
        <v>26</v>
      </c>
      <c r="S4355" t="s">
        <v>27</v>
      </c>
    </row>
    <row r="4356" spans="1:19" x14ac:dyDescent="0.25">
      <c r="A4356" s="6">
        <v>20210729</v>
      </c>
      <c r="B4356" t="s">
        <v>768</v>
      </c>
      <c r="C4356" t="s">
        <v>3682</v>
      </c>
      <c r="D4356" t="s">
        <v>7091</v>
      </c>
      <c r="E4356" t="s">
        <v>295</v>
      </c>
      <c r="F4356" t="s">
        <v>24</v>
      </c>
      <c r="G4356" t="s">
        <v>477</v>
      </c>
      <c r="H4356">
        <v>0</v>
      </c>
      <c r="I4356">
        <v>0</v>
      </c>
      <c r="J4356" t="s">
        <v>472</v>
      </c>
      <c r="K4356" t="s">
        <v>483</v>
      </c>
      <c r="L4356" t="s">
        <v>484</v>
      </c>
      <c r="M43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6" t="s">
        <v>1518</v>
      </c>
      <c r="O4356" s="4">
        <v>-500</v>
      </c>
      <c r="P4356" s="4">
        <f>IF(Table_GL_DATA_QUERY[[#This Row],[TRANSAMT]]&gt;0,Table_GL_DATA_QUERY[[#This Row],[TRANSAMT]],0)</f>
        <v>0</v>
      </c>
      <c r="Q4356" s="4">
        <f>-IF(Table_GL_DATA_QUERY[[#This Row],[TRANSAMT]]&lt;0,Table_GL_DATA_QUERY[[#This Row],[TRANSAMT]],0)</f>
        <v>500</v>
      </c>
      <c r="R4356" t="s">
        <v>26</v>
      </c>
      <c r="S4356" t="s">
        <v>27</v>
      </c>
    </row>
    <row r="4357" spans="1:19" x14ac:dyDescent="0.25">
      <c r="A4357" s="6">
        <v>20210729</v>
      </c>
      <c r="B4357" t="s">
        <v>768</v>
      </c>
      <c r="C4357" t="s">
        <v>3682</v>
      </c>
      <c r="D4357" t="s">
        <v>7091</v>
      </c>
      <c r="E4357" t="s">
        <v>296</v>
      </c>
      <c r="F4357" t="s">
        <v>185</v>
      </c>
      <c r="G4357" t="s">
        <v>477</v>
      </c>
      <c r="H4357">
        <v>0</v>
      </c>
      <c r="I4357">
        <v>0</v>
      </c>
      <c r="J4357" t="s">
        <v>472</v>
      </c>
      <c r="K4357" t="s">
        <v>483</v>
      </c>
      <c r="L4357" t="s">
        <v>484</v>
      </c>
      <c r="M43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7" t="s">
        <v>8453</v>
      </c>
      <c r="O4357" s="4">
        <v>-1917</v>
      </c>
      <c r="P4357" s="4">
        <f>IF(Table_GL_DATA_QUERY[[#This Row],[TRANSAMT]]&gt;0,Table_GL_DATA_QUERY[[#This Row],[TRANSAMT]],0)</f>
        <v>0</v>
      </c>
      <c r="Q4357" s="4">
        <f>-IF(Table_GL_DATA_QUERY[[#This Row],[TRANSAMT]]&lt;0,Table_GL_DATA_QUERY[[#This Row],[TRANSAMT]],0)</f>
        <v>1917</v>
      </c>
      <c r="R4357" t="s">
        <v>26</v>
      </c>
      <c r="S4357" t="s">
        <v>27</v>
      </c>
    </row>
    <row r="4358" spans="1:19" x14ac:dyDescent="0.25">
      <c r="A4358" s="6">
        <v>20210729</v>
      </c>
      <c r="B4358" t="s">
        <v>768</v>
      </c>
      <c r="C4358" t="s">
        <v>3682</v>
      </c>
      <c r="D4358" t="s">
        <v>7091</v>
      </c>
      <c r="E4358" t="s">
        <v>298</v>
      </c>
      <c r="F4358" t="s">
        <v>41</v>
      </c>
      <c r="G4358" t="s">
        <v>477</v>
      </c>
      <c r="H4358">
        <v>0</v>
      </c>
      <c r="I4358">
        <v>0</v>
      </c>
      <c r="J4358" t="s">
        <v>472</v>
      </c>
      <c r="K4358" t="s">
        <v>483</v>
      </c>
      <c r="L4358" t="s">
        <v>484</v>
      </c>
      <c r="M43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8" t="s">
        <v>8454</v>
      </c>
      <c r="O4358" s="4">
        <v>-1888</v>
      </c>
      <c r="P4358" s="4">
        <f>IF(Table_GL_DATA_QUERY[[#This Row],[TRANSAMT]]&gt;0,Table_GL_DATA_QUERY[[#This Row],[TRANSAMT]],0)</f>
        <v>0</v>
      </c>
      <c r="Q4358" s="4">
        <f>-IF(Table_GL_DATA_QUERY[[#This Row],[TRANSAMT]]&lt;0,Table_GL_DATA_QUERY[[#This Row],[TRANSAMT]],0)</f>
        <v>1888</v>
      </c>
      <c r="R4358" t="s">
        <v>26</v>
      </c>
      <c r="S4358" t="s">
        <v>27</v>
      </c>
    </row>
    <row r="4359" spans="1:19" x14ac:dyDescent="0.25">
      <c r="A4359" s="6">
        <v>20210729</v>
      </c>
      <c r="B4359" t="s">
        <v>768</v>
      </c>
      <c r="C4359" t="s">
        <v>3682</v>
      </c>
      <c r="D4359" t="s">
        <v>7091</v>
      </c>
      <c r="E4359" t="s">
        <v>299</v>
      </c>
      <c r="F4359" t="s">
        <v>58</v>
      </c>
      <c r="G4359" t="s">
        <v>477</v>
      </c>
      <c r="H4359">
        <v>0</v>
      </c>
      <c r="I4359">
        <v>0</v>
      </c>
      <c r="J4359" t="s">
        <v>472</v>
      </c>
      <c r="K4359" t="s">
        <v>483</v>
      </c>
      <c r="L4359" t="s">
        <v>484</v>
      </c>
      <c r="M43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59" t="s">
        <v>780</v>
      </c>
      <c r="O4359" s="4">
        <v>-2008</v>
      </c>
      <c r="P4359" s="4">
        <f>IF(Table_GL_DATA_QUERY[[#This Row],[TRANSAMT]]&gt;0,Table_GL_DATA_QUERY[[#This Row],[TRANSAMT]],0)</f>
        <v>0</v>
      </c>
      <c r="Q4359" s="4">
        <f>-IF(Table_GL_DATA_QUERY[[#This Row],[TRANSAMT]]&lt;0,Table_GL_DATA_QUERY[[#This Row],[TRANSAMT]],0)</f>
        <v>2008</v>
      </c>
      <c r="R4359" t="s">
        <v>26</v>
      </c>
      <c r="S4359" t="s">
        <v>27</v>
      </c>
    </row>
    <row r="4360" spans="1:19" x14ac:dyDescent="0.25">
      <c r="A4360" s="6">
        <v>20210729</v>
      </c>
      <c r="B4360" t="s">
        <v>768</v>
      </c>
      <c r="C4360" t="s">
        <v>3682</v>
      </c>
      <c r="D4360" t="s">
        <v>7091</v>
      </c>
      <c r="E4360" t="s">
        <v>300</v>
      </c>
      <c r="F4360" t="s">
        <v>24</v>
      </c>
      <c r="G4360" t="s">
        <v>477</v>
      </c>
      <c r="H4360">
        <v>0</v>
      </c>
      <c r="I4360">
        <v>0</v>
      </c>
      <c r="J4360" t="s">
        <v>472</v>
      </c>
      <c r="K4360" t="s">
        <v>483</v>
      </c>
      <c r="L4360" t="s">
        <v>484</v>
      </c>
      <c r="M43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60" t="s">
        <v>8455</v>
      </c>
      <c r="O4360" s="4">
        <v>-449</v>
      </c>
      <c r="P4360" s="4">
        <f>IF(Table_GL_DATA_QUERY[[#This Row],[TRANSAMT]]&gt;0,Table_GL_DATA_QUERY[[#This Row],[TRANSAMT]],0)</f>
        <v>0</v>
      </c>
      <c r="Q4360" s="4">
        <f>-IF(Table_GL_DATA_QUERY[[#This Row],[TRANSAMT]]&lt;0,Table_GL_DATA_QUERY[[#This Row],[TRANSAMT]],0)</f>
        <v>449</v>
      </c>
      <c r="R4360" t="s">
        <v>26</v>
      </c>
      <c r="S4360" t="s">
        <v>27</v>
      </c>
    </row>
    <row r="4361" spans="1:19" x14ac:dyDescent="0.25">
      <c r="A4361" s="6">
        <v>20210729</v>
      </c>
      <c r="B4361" t="s">
        <v>768</v>
      </c>
      <c r="C4361" t="s">
        <v>3682</v>
      </c>
      <c r="D4361" t="s">
        <v>7091</v>
      </c>
      <c r="E4361" t="s">
        <v>301</v>
      </c>
      <c r="F4361" t="s">
        <v>150</v>
      </c>
      <c r="G4361" t="s">
        <v>477</v>
      </c>
      <c r="H4361">
        <v>0</v>
      </c>
      <c r="I4361">
        <v>0</v>
      </c>
      <c r="J4361" t="s">
        <v>472</v>
      </c>
      <c r="K4361" t="s">
        <v>483</v>
      </c>
      <c r="L4361" t="s">
        <v>484</v>
      </c>
      <c r="M43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61" t="s">
        <v>3408</v>
      </c>
      <c r="O4361" s="4">
        <v>-1000</v>
      </c>
      <c r="P4361" s="4">
        <f>IF(Table_GL_DATA_QUERY[[#This Row],[TRANSAMT]]&gt;0,Table_GL_DATA_QUERY[[#This Row],[TRANSAMT]],0)</f>
        <v>0</v>
      </c>
      <c r="Q4361" s="4">
        <f>-IF(Table_GL_DATA_QUERY[[#This Row],[TRANSAMT]]&lt;0,Table_GL_DATA_QUERY[[#This Row],[TRANSAMT]],0)</f>
        <v>1000</v>
      </c>
      <c r="R4361" t="s">
        <v>26</v>
      </c>
      <c r="S4361" t="s">
        <v>27</v>
      </c>
    </row>
    <row r="4362" spans="1:19" x14ac:dyDescent="0.25">
      <c r="A4362" s="6">
        <v>20210729</v>
      </c>
      <c r="B4362" t="s">
        <v>768</v>
      </c>
      <c r="C4362" t="s">
        <v>3682</v>
      </c>
      <c r="D4362" t="s">
        <v>7091</v>
      </c>
      <c r="E4362" t="s">
        <v>302</v>
      </c>
      <c r="F4362" t="s">
        <v>185</v>
      </c>
      <c r="G4362" t="s">
        <v>477</v>
      </c>
      <c r="H4362">
        <v>0</v>
      </c>
      <c r="I4362">
        <v>0</v>
      </c>
      <c r="J4362" t="s">
        <v>472</v>
      </c>
      <c r="K4362" t="s">
        <v>483</v>
      </c>
      <c r="L4362" t="s">
        <v>484</v>
      </c>
      <c r="M43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62" t="s">
        <v>3418</v>
      </c>
      <c r="O4362" s="4">
        <v>-3500</v>
      </c>
      <c r="P4362" s="4">
        <f>IF(Table_GL_DATA_QUERY[[#This Row],[TRANSAMT]]&gt;0,Table_GL_DATA_QUERY[[#This Row],[TRANSAMT]],0)</f>
        <v>0</v>
      </c>
      <c r="Q4362" s="4">
        <f>-IF(Table_GL_DATA_QUERY[[#This Row],[TRANSAMT]]&lt;0,Table_GL_DATA_QUERY[[#This Row],[TRANSAMT]],0)</f>
        <v>3500</v>
      </c>
      <c r="R4362" t="s">
        <v>26</v>
      </c>
      <c r="S4362" t="s">
        <v>27</v>
      </c>
    </row>
    <row r="4363" spans="1:19" x14ac:dyDescent="0.25">
      <c r="A4363" s="6">
        <v>20210729</v>
      </c>
      <c r="B4363" t="s">
        <v>768</v>
      </c>
      <c r="C4363" t="s">
        <v>3682</v>
      </c>
      <c r="D4363" t="s">
        <v>7091</v>
      </c>
      <c r="E4363" t="s">
        <v>303</v>
      </c>
      <c r="F4363" t="s">
        <v>24</v>
      </c>
      <c r="G4363" t="s">
        <v>477</v>
      </c>
      <c r="H4363">
        <v>0</v>
      </c>
      <c r="I4363">
        <v>0</v>
      </c>
      <c r="J4363" t="s">
        <v>472</v>
      </c>
      <c r="K4363" t="s">
        <v>483</v>
      </c>
      <c r="L4363" t="s">
        <v>484</v>
      </c>
      <c r="M43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63" t="s">
        <v>693</v>
      </c>
      <c r="O4363" s="4">
        <v>-500</v>
      </c>
      <c r="P4363" s="4">
        <f>IF(Table_GL_DATA_QUERY[[#This Row],[TRANSAMT]]&gt;0,Table_GL_DATA_QUERY[[#This Row],[TRANSAMT]],0)</f>
        <v>0</v>
      </c>
      <c r="Q4363" s="4">
        <f>-IF(Table_GL_DATA_QUERY[[#This Row],[TRANSAMT]]&lt;0,Table_GL_DATA_QUERY[[#This Row],[TRANSAMT]],0)</f>
        <v>500</v>
      </c>
      <c r="R4363" t="s">
        <v>26</v>
      </c>
      <c r="S4363" t="s">
        <v>27</v>
      </c>
    </row>
    <row r="4364" spans="1:19" x14ac:dyDescent="0.25">
      <c r="A4364" s="6">
        <v>20210713</v>
      </c>
      <c r="B4364" t="s">
        <v>768</v>
      </c>
      <c r="C4364" t="s">
        <v>3682</v>
      </c>
      <c r="D4364" t="s">
        <v>9363</v>
      </c>
      <c r="E4364" t="s">
        <v>337</v>
      </c>
      <c r="F4364" t="s">
        <v>24</v>
      </c>
      <c r="G4364" t="s">
        <v>230</v>
      </c>
      <c r="H4364">
        <v>0</v>
      </c>
      <c r="I4364">
        <v>0</v>
      </c>
      <c r="J4364" t="s">
        <v>61</v>
      </c>
      <c r="K4364" t="s">
        <v>1611</v>
      </c>
      <c r="L4364" t="s">
        <v>10958</v>
      </c>
      <c r="M43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000013072106</v>
      </c>
      <c r="N4364" t="s">
        <v>1612</v>
      </c>
      <c r="O4364" s="4">
        <v>1399077.92</v>
      </c>
      <c r="P4364" s="4">
        <f>IF(Table_GL_DATA_QUERY[[#This Row],[TRANSAMT]]&gt;0,Table_GL_DATA_QUERY[[#This Row],[TRANSAMT]],0)</f>
        <v>1399077.92</v>
      </c>
      <c r="Q4364" s="4">
        <f>-IF(Table_GL_DATA_QUERY[[#This Row],[TRANSAMT]]&lt;0,Table_GL_DATA_QUERY[[#This Row],[TRANSAMT]],0)</f>
        <v>0</v>
      </c>
      <c r="R4364" t="s">
        <v>31</v>
      </c>
      <c r="S4364" t="s">
        <v>43</v>
      </c>
    </row>
    <row r="4365" spans="1:19" x14ac:dyDescent="0.25">
      <c r="A4365" s="6">
        <v>20210713</v>
      </c>
      <c r="B4365" t="s">
        <v>768</v>
      </c>
      <c r="C4365" t="s">
        <v>3682</v>
      </c>
      <c r="D4365" t="s">
        <v>9363</v>
      </c>
      <c r="E4365" t="s">
        <v>941</v>
      </c>
      <c r="F4365" t="s">
        <v>41</v>
      </c>
      <c r="G4365" t="s">
        <v>230</v>
      </c>
      <c r="H4365">
        <v>0</v>
      </c>
      <c r="I4365">
        <v>0</v>
      </c>
      <c r="J4365" t="s">
        <v>61</v>
      </c>
      <c r="K4365" t="s">
        <v>1947</v>
      </c>
      <c r="L4365" t="s">
        <v>10959</v>
      </c>
      <c r="M43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65" t="s">
        <v>1948</v>
      </c>
      <c r="O4365" s="4">
        <v>6960</v>
      </c>
      <c r="P4365" s="4">
        <f>IF(Table_GL_DATA_QUERY[[#This Row],[TRANSAMT]]&gt;0,Table_GL_DATA_QUERY[[#This Row],[TRANSAMT]],0)</f>
        <v>6960</v>
      </c>
      <c r="Q4365" s="4">
        <f>-IF(Table_GL_DATA_QUERY[[#This Row],[TRANSAMT]]&lt;0,Table_GL_DATA_QUERY[[#This Row],[TRANSAMT]],0)</f>
        <v>0</v>
      </c>
      <c r="R4365" t="s">
        <v>31</v>
      </c>
      <c r="S4365" t="s">
        <v>27</v>
      </c>
    </row>
    <row r="4366" spans="1:19" x14ac:dyDescent="0.25">
      <c r="A4366" s="6">
        <v>20210713</v>
      </c>
      <c r="B4366" t="s">
        <v>768</v>
      </c>
      <c r="C4366" t="s">
        <v>3682</v>
      </c>
      <c r="D4366" t="s">
        <v>9363</v>
      </c>
      <c r="E4366" t="s">
        <v>942</v>
      </c>
      <c r="F4366" t="s">
        <v>41</v>
      </c>
      <c r="G4366" t="s">
        <v>230</v>
      </c>
      <c r="H4366">
        <v>0</v>
      </c>
      <c r="I4366">
        <v>0</v>
      </c>
      <c r="J4366" t="s">
        <v>61</v>
      </c>
      <c r="K4366" t="s">
        <v>1947</v>
      </c>
      <c r="L4366" t="s">
        <v>10960</v>
      </c>
      <c r="M43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66" t="s">
        <v>1948</v>
      </c>
      <c r="O4366" s="4">
        <v>6960</v>
      </c>
      <c r="P4366" s="4">
        <f>IF(Table_GL_DATA_QUERY[[#This Row],[TRANSAMT]]&gt;0,Table_GL_DATA_QUERY[[#This Row],[TRANSAMT]],0)</f>
        <v>6960</v>
      </c>
      <c r="Q4366" s="4">
        <f>-IF(Table_GL_DATA_QUERY[[#This Row],[TRANSAMT]]&lt;0,Table_GL_DATA_QUERY[[#This Row],[TRANSAMT]],0)</f>
        <v>0</v>
      </c>
      <c r="R4366" t="s">
        <v>31</v>
      </c>
      <c r="S4366" t="s">
        <v>27</v>
      </c>
    </row>
    <row r="4367" spans="1:19" x14ac:dyDescent="0.25">
      <c r="A4367" s="6">
        <v>20210713</v>
      </c>
      <c r="B4367" t="s">
        <v>768</v>
      </c>
      <c r="C4367" t="s">
        <v>3682</v>
      </c>
      <c r="D4367" t="s">
        <v>9363</v>
      </c>
      <c r="E4367" t="s">
        <v>338</v>
      </c>
      <c r="F4367" t="s">
        <v>58</v>
      </c>
      <c r="G4367" t="s">
        <v>230</v>
      </c>
      <c r="H4367">
        <v>0</v>
      </c>
      <c r="I4367">
        <v>0</v>
      </c>
      <c r="J4367" t="s">
        <v>61</v>
      </c>
      <c r="K4367" t="s">
        <v>1570</v>
      </c>
      <c r="L4367" t="s">
        <v>10961</v>
      </c>
      <c r="M43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67" t="s">
        <v>1494</v>
      </c>
      <c r="O4367" s="4">
        <v>76231</v>
      </c>
      <c r="P4367" s="4">
        <f>IF(Table_GL_DATA_QUERY[[#This Row],[TRANSAMT]]&gt;0,Table_GL_DATA_QUERY[[#This Row],[TRANSAMT]],0)</f>
        <v>76231</v>
      </c>
      <c r="Q4367" s="4">
        <f>-IF(Table_GL_DATA_QUERY[[#This Row],[TRANSAMT]]&lt;0,Table_GL_DATA_QUERY[[#This Row],[TRANSAMT]],0)</f>
        <v>0</v>
      </c>
      <c r="R4367" t="s">
        <v>31</v>
      </c>
      <c r="S4367" t="s">
        <v>27</v>
      </c>
    </row>
    <row r="4368" spans="1:19" x14ac:dyDescent="0.25">
      <c r="A4368" s="6">
        <v>20210713</v>
      </c>
      <c r="B4368" t="s">
        <v>768</v>
      </c>
      <c r="C4368" t="s">
        <v>3682</v>
      </c>
      <c r="D4368" t="s">
        <v>9363</v>
      </c>
      <c r="E4368" t="s">
        <v>339</v>
      </c>
      <c r="F4368" t="s">
        <v>185</v>
      </c>
      <c r="G4368" t="s">
        <v>230</v>
      </c>
      <c r="H4368">
        <v>0</v>
      </c>
      <c r="I4368">
        <v>0</v>
      </c>
      <c r="J4368" t="s">
        <v>61</v>
      </c>
      <c r="K4368" t="s">
        <v>3578</v>
      </c>
      <c r="L4368" t="s">
        <v>10962</v>
      </c>
      <c r="M43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68" t="s">
        <v>1154</v>
      </c>
      <c r="O4368" s="4">
        <v>1118220</v>
      </c>
      <c r="P4368" s="4">
        <f>IF(Table_GL_DATA_QUERY[[#This Row],[TRANSAMT]]&gt;0,Table_GL_DATA_QUERY[[#This Row],[TRANSAMT]],0)</f>
        <v>1118220</v>
      </c>
      <c r="Q4368" s="4">
        <f>-IF(Table_GL_DATA_QUERY[[#This Row],[TRANSAMT]]&lt;0,Table_GL_DATA_QUERY[[#This Row],[TRANSAMT]],0)</f>
        <v>0</v>
      </c>
      <c r="R4368" t="s">
        <v>31</v>
      </c>
      <c r="S4368" t="s">
        <v>27</v>
      </c>
    </row>
    <row r="4369" spans="1:19" x14ac:dyDescent="0.25">
      <c r="A4369" s="6">
        <v>20210713</v>
      </c>
      <c r="B4369" t="s">
        <v>768</v>
      </c>
      <c r="C4369" t="s">
        <v>3682</v>
      </c>
      <c r="D4369" t="s">
        <v>9363</v>
      </c>
      <c r="E4369" t="s">
        <v>943</v>
      </c>
      <c r="F4369" t="s">
        <v>52</v>
      </c>
      <c r="G4369" t="s">
        <v>230</v>
      </c>
      <c r="H4369">
        <v>0</v>
      </c>
      <c r="I4369">
        <v>0</v>
      </c>
      <c r="J4369" t="s">
        <v>61</v>
      </c>
      <c r="K4369" t="s">
        <v>10963</v>
      </c>
      <c r="L4369" t="s">
        <v>10964</v>
      </c>
      <c r="M43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69" t="s">
        <v>1494</v>
      </c>
      <c r="O4369" s="4">
        <v>873978</v>
      </c>
      <c r="P4369" s="4">
        <f>IF(Table_GL_DATA_QUERY[[#This Row],[TRANSAMT]]&gt;0,Table_GL_DATA_QUERY[[#This Row],[TRANSAMT]],0)</f>
        <v>873978</v>
      </c>
      <c r="Q4369" s="4">
        <f>-IF(Table_GL_DATA_QUERY[[#This Row],[TRANSAMT]]&lt;0,Table_GL_DATA_QUERY[[#This Row],[TRANSAMT]],0)</f>
        <v>0</v>
      </c>
      <c r="R4369" t="s">
        <v>31</v>
      </c>
      <c r="S4369" t="s">
        <v>27</v>
      </c>
    </row>
    <row r="4370" spans="1:19" x14ac:dyDescent="0.25">
      <c r="A4370" s="6">
        <v>20210713</v>
      </c>
      <c r="B4370" t="s">
        <v>768</v>
      </c>
      <c r="C4370" t="s">
        <v>3682</v>
      </c>
      <c r="D4370" t="s">
        <v>9363</v>
      </c>
      <c r="E4370" t="s">
        <v>944</v>
      </c>
      <c r="F4370" t="s">
        <v>58</v>
      </c>
      <c r="G4370" t="s">
        <v>230</v>
      </c>
      <c r="H4370">
        <v>0</v>
      </c>
      <c r="I4370">
        <v>0</v>
      </c>
      <c r="J4370" t="s">
        <v>61</v>
      </c>
      <c r="K4370" t="s">
        <v>954</v>
      </c>
      <c r="L4370" t="s">
        <v>10965</v>
      </c>
      <c r="M43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70" t="s">
        <v>1154</v>
      </c>
      <c r="O4370" s="4">
        <v>236130</v>
      </c>
      <c r="P4370" s="4">
        <f>IF(Table_GL_DATA_QUERY[[#This Row],[TRANSAMT]]&gt;0,Table_GL_DATA_QUERY[[#This Row],[TRANSAMT]],0)</f>
        <v>236130</v>
      </c>
      <c r="Q4370" s="4">
        <f>-IF(Table_GL_DATA_QUERY[[#This Row],[TRANSAMT]]&lt;0,Table_GL_DATA_QUERY[[#This Row],[TRANSAMT]],0)</f>
        <v>0</v>
      </c>
      <c r="R4370" t="s">
        <v>31</v>
      </c>
      <c r="S4370" t="s">
        <v>27</v>
      </c>
    </row>
    <row r="4371" spans="1:19" x14ac:dyDescent="0.25">
      <c r="A4371" s="6">
        <v>20210713</v>
      </c>
      <c r="B4371" t="s">
        <v>768</v>
      </c>
      <c r="C4371" t="s">
        <v>3682</v>
      </c>
      <c r="D4371" t="s">
        <v>9363</v>
      </c>
      <c r="E4371" t="s">
        <v>44</v>
      </c>
      <c r="F4371" t="s">
        <v>58</v>
      </c>
      <c r="G4371" t="s">
        <v>230</v>
      </c>
      <c r="H4371">
        <v>0</v>
      </c>
      <c r="I4371">
        <v>0</v>
      </c>
      <c r="J4371" t="s">
        <v>61</v>
      </c>
      <c r="K4371" t="s">
        <v>1493</v>
      </c>
      <c r="L4371" t="s">
        <v>10966</v>
      </c>
      <c r="M43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71" t="s">
        <v>1494</v>
      </c>
      <c r="O4371" s="4">
        <v>119911</v>
      </c>
      <c r="P4371" s="4">
        <f>IF(Table_GL_DATA_QUERY[[#This Row],[TRANSAMT]]&gt;0,Table_GL_DATA_QUERY[[#This Row],[TRANSAMT]],0)</f>
        <v>119911</v>
      </c>
      <c r="Q4371" s="4">
        <f>-IF(Table_GL_DATA_QUERY[[#This Row],[TRANSAMT]]&lt;0,Table_GL_DATA_QUERY[[#This Row],[TRANSAMT]],0)</f>
        <v>0</v>
      </c>
      <c r="R4371" t="s">
        <v>31</v>
      </c>
      <c r="S4371" t="s">
        <v>27</v>
      </c>
    </row>
    <row r="4372" spans="1:19" x14ac:dyDescent="0.25">
      <c r="A4372" s="6">
        <v>20210713</v>
      </c>
      <c r="B4372" t="s">
        <v>768</v>
      </c>
      <c r="C4372" t="s">
        <v>3682</v>
      </c>
      <c r="D4372" t="s">
        <v>9363</v>
      </c>
      <c r="E4372" t="s">
        <v>946</v>
      </c>
      <c r="F4372" t="s">
        <v>41</v>
      </c>
      <c r="G4372" t="s">
        <v>230</v>
      </c>
      <c r="H4372">
        <v>0</v>
      </c>
      <c r="I4372">
        <v>0</v>
      </c>
      <c r="J4372" t="s">
        <v>61</v>
      </c>
      <c r="K4372" t="s">
        <v>1571</v>
      </c>
      <c r="L4372" t="s">
        <v>10967</v>
      </c>
      <c r="M43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72" t="s">
        <v>1494</v>
      </c>
      <c r="O4372" s="4">
        <v>157544</v>
      </c>
      <c r="P4372" s="4">
        <f>IF(Table_GL_DATA_QUERY[[#This Row],[TRANSAMT]]&gt;0,Table_GL_DATA_QUERY[[#This Row],[TRANSAMT]],0)</f>
        <v>157544</v>
      </c>
      <c r="Q4372" s="4">
        <f>-IF(Table_GL_DATA_QUERY[[#This Row],[TRANSAMT]]&lt;0,Table_GL_DATA_QUERY[[#This Row],[TRANSAMT]],0)</f>
        <v>0</v>
      </c>
      <c r="R4372" t="s">
        <v>31</v>
      </c>
      <c r="S4372" t="s">
        <v>27</v>
      </c>
    </row>
    <row r="4373" spans="1:19" x14ac:dyDescent="0.25">
      <c r="A4373" s="6">
        <v>20210713</v>
      </c>
      <c r="B4373" t="s">
        <v>768</v>
      </c>
      <c r="C4373" t="s">
        <v>3682</v>
      </c>
      <c r="D4373" t="s">
        <v>9363</v>
      </c>
      <c r="E4373" t="s">
        <v>947</v>
      </c>
      <c r="F4373" t="s">
        <v>24</v>
      </c>
      <c r="G4373" t="s">
        <v>230</v>
      </c>
      <c r="H4373">
        <v>0</v>
      </c>
      <c r="I4373">
        <v>0</v>
      </c>
      <c r="J4373" t="s">
        <v>61</v>
      </c>
      <c r="K4373" t="s">
        <v>1971</v>
      </c>
      <c r="L4373" t="s">
        <v>10968</v>
      </c>
      <c r="M43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73" t="s">
        <v>1972</v>
      </c>
      <c r="O4373" s="4">
        <v>469389</v>
      </c>
      <c r="P4373" s="4">
        <f>IF(Table_GL_DATA_QUERY[[#This Row],[TRANSAMT]]&gt;0,Table_GL_DATA_QUERY[[#This Row],[TRANSAMT]],0)</f>
        <v>469389</v>
      </c>
      <c r="Q4373" s="4">
        <f>-IF(Table_GL_DATA_QUERY[[#This Row],[TRANSAMT]]&lt;0,Table_GL_DATA_QUERY[[#This Row],[TRANSAMT]],0)</f>
        <v>0</v>
      </c>
      <c r="R4373" t="s">
        <v>31</v>
      </c>
      <c r="S4373" t="s">
        <v>43</v>
      </c>
    </row>
    <row r="4374" spans="1:19" x14ac:dyDescent="0.25">
      <c r="A4374" s="6">
        <v>20210713</v>
      </c>
      <c r="B4374" t="s">
        <v>768</v>
      </c>
      <c r="C4374" t="s">
        <v>3682</v>
      </c>
      <c r="D4374" t="s">
        <v>9363</v>
      </c>
      <c r="E4374" t="s">
        <v>948</v>
      </c>
      <c r="F4374" t="s">
        <v>24</v>
      </c>
      <c r="G4374" t="s">
        <v>230</v>
      </c>
      <c r="H4374">
        <v>0</v>
      </c>
      <c r="I4374">
        <v>0</v>
      </c>
      <c r="J4374" t="s">
        <v>61</v>
      </c>
      <c r="K4374" t="s">
        <v>1098</v>
      </c>
      <c r="L4374" t="s">
        <v>10969</v>
      </c>
      <c r="M43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374" t="s">
        <v>212</v>
      </c>
      <c r="O4374" s="4">
        <v>235693</v>
      </c>
      <c r="P4374" s="4">
        <f>IF(Table_GL_DATA_QUERY[[#This Row],[TRANSAMT]]&gt;0,Table_GL_DATA_QUERY[[#This Row],[TRANSAMT]],0)</f>
        <v>235693</v>
      </c>
      <c r="Q4374" s="4">
        <f>-IF(Table_GL_DATA_QUERY[[#This Row],[TRANSAMT]]&lt;0,Table_GL_DATA_QUERY[[#This Row],[TRANSAMT]],0)</f>
        <v>0</v>
      </c>
      <c r="R4374" t="s">
        <v>31</v>
      </c>
      <c r="S4374" t="s">
        <v>43</v>
      </c>
    </row>
    <row r="4375" spans="1:19" x14ac:dyDescent="0.25">
      <c r="A4375" s="6">
        <v>20210713</v>
      </c>
      <c r="B4375" t="s">
        <v>768</v>
      </c>
      <c r="C4375" t="s">
        <v>3682</v>
      </c>
      <c r="D4375" t="s">
        <v>9363</v>
      </c>
      <c r="E4375" t="s">
        <v>1106</v>
      </c>
      <c r="F4375" t="s">
        <v>24</v>
      </c>
      <c r="G4375" t="s">
        <v>230</v>
      </c>
      <c r="H4375">
        <v>0</v>
      </c>
      <c r="I4375">
        <v>0</v>
      </c>
      <c r="J4375" t="s">
        <v>61</v>
      </c>
      <c r="K4375" t="s">
        <v>1973</v>
      </c>
      <c r="L4375" t="s">
        <v>10970</v>
      </c>
      <c r="M43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75" t="s">
        <v>1974</v>
      </c>
      <c r="O4375" s="4">
        <v>7719446.5300000003</v>
      </c>
      <c r="P4375" s="4">
        <f>IF(Table_GL_DATA_QUERY[[#This Row],[TRANSAMT]]&gt;0,Table_GL_DATA_QUERY[[#This Row],[TRANSAMT]],0)</f>
        <v>7719446.5300000003</v>
      </c>
      <c r="Q4375" s="4">
        <f>-IF(Table_GL_DATA_QUERY[[#This Row],[TRANSAMT]]&lt;0,Table_GL_DATA_QUERY[[#This Row],[TRANSAMT]],0)</f>
        <v>0</v>
      </c>
      <c r="R4375" t="s">
        <v>31</v>
      </c>
      <c r="S4375" t="s">
        <v>43</v>
      </c>
    </row>
    <row r="4376" spans="1:19" x14ac:dyDescent="0.25">
      <c r="A4376" s="6">
        <v>20210713</v>
      </c>
      <c r="B4376" t="s">
        <v>768</v>
      </c>
      <c r="C4376" t="s">
        <v>3682</v>
      </c>
      <c r="D4376" t="s">
        <v>9363</v>
      </c>
      <c r="E4376" t="s">
        <v>341</v>
      </c>
      <c r="F4376" t="s">
        <v>24</v>
      </c>
      <c r="G4376" t="s">
        <v>230</v>
      </c>
      <c r="H4376">
        <v>0</v>
      </c>
      <c r="I4376">
        <v>0</v>
      </c>
      <c r="J4376" t="s">
        <v>61</v>
      </c>
      <c r="K4376" t="s">
        <v>1975</v>
      </c>
      <c r="L4376" t="s">
        <v>10971</v>
      </c>
      <c r="M43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000010713916</v>
      </c>
      <c r="N4376" t="s">
        <v>1976</v>
      </c>
      <c r="O4376" s="4">
        <v>158436</v>
      </c>
      <c r="P4376" s="4">
        <f>IF(Table_GL_DATA_QUERY[[#This Row],[TRANSAMT]]&gt;0,Table_GL_DATA_QUERY[[#This Row],[TRANSAMT]],0)</f>
        <v>158436</v>
      </c>
      <c r="Q4376" s="4">
        <f>-IF(Table_GL_DATA_QUERY[[#This Row],[TRANSAMT]]&lt;0,Table_GL_DATA_QUERY[[#This Row],[TRANSAMT]],0)</f>
        <v>0</v>
      </c>
      <c r="R4376" t="s">
        <v>31</v>
      </c>
      <c r="S4376" t="s">
        <v>43</v>
      </c>
    </row>
    <row r="4377" spans="1:19" x14ac:dyDescent="0.25">
      <c r="A4377" s="6">
        <v>20210713</v>
      </c>
      <c r="B4377" t="s">
        <v>768</v>
      </c>
      <c r="C4377" t="s">
        <v>3682</v>
      </c>
      <c r="D4377" t="s">
        <v>9363</v>
      </c>
      <c r="E4377" t="s">
        <v>1107</v>
      </c>
      <c r="F4377" t="s">
        <v>24</v>
      </c>
      <c r="G4377" t="s">
        <v>230</v>
      </c>
      <c r="H4377">
        <v>0</v>
      </c>
      <c r="I4377">
        <v>0</v>
      </c>
      <c r="J4377" t="s">
        <v>61</v>
      </c>
      <c r="K4377" t="s">
        <v>6324</v>
      </c>
      <c r="L4377" t="s">
        <v>10972</v>
      </c>
      <c r="M43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77" t="s">
        <v>213</v>
      </c>
      <c r="O4377" s="4">
        <v>11637</v>
      </c>
      <c r="P4377" s="4">
        <f>IF(Table_GL_DATA_QUERY[[#This Row],[TRANSAMT]]&gt;0,Table_GL_DATA_QUERY[[#This Row],[TRANSAMT]],0)</f>
        <v>11637</v>
      </c>
      <c r="Q4377" s="4">
        <f>-IF(Table_GL_DATA_QUERY[[#This Row],[TRANSAMT]]&lt;0,Table_GL_DATA_QUERY[[#This Row],[TRANSAMT]],0)</f>
        <v>0</v>
      </c>
      <c r="R4377" t="s">
        <v>31</v>
      </c>
      <c r="S4377" t="s">
        <v>43</v>
      </c>
    </row>
    <row r="4378" spans="1:19" x14ac:dyDescent="0.25">
      <c r="A4378" s="6">
        <v>20210713</v>
      </c>
      <c r="B4378" t="s">
        <v>768</v>
      </c>
      <c r="C4378" t="s">
        <v>3682</v>
      </c>
      <c r="D4378" t="s">
        <v>9363</v>
      </c>
      <c r="E4378" t="s">
        <v>1108</v>
      </c>
      <c r="F4378" t="s">
        <v>24</v>
      </c>
      <c r="G4378" t="s">
        <v>230</v>
      </c>
      <c r="H4378">
        <v>0</v>
      </c>
      <c r="I4378">
        <v>0</v>
      </c>
      <c r="J4378" t="s">
        <v>61</v>
      </c>
      <c r="K4378" t="s">
        <v>10973</v>
      </c>
      <c r="L4378" t="s">
        <v>10974</v>
      </c>
      <c r="M43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78" t="s">
        <v>213</v>
      </c>
      <c r="O4378" s="4">
        <v>12791</v>
      </c>
      <c r="P4378" s="4">
        <f>IF(Table_GL_DATA_QUERY[[#This Row],[TRANSAMT]]&gt;0,Table_GL_DATA_QUERY[[#This Row],[TRANSAMT]],0)</f>
        <v>12791</v>
      </c>
      <c r="Q4378" s="4">
        <f>-IF(Table_GL_DATA_QUERY[[#This Row],[TRANSAMT]]&lt;0,Table_GL_DATA_QUERY[[#This Row],[TRANSAMT]],0)</f>
        <v>0</v>
      </c>
      <c r="R4378" t="s">
        <v>31</v>
      </c>
      <c r="S4378" t="s">
        <v>43</v>
      </c>
    </row>
    <row r="4379" spans="1:19" x14ac:dyDescent="0.25">
      <c r="A4379" s="6">
        <v>20210713</v>
      </c>
      <c r="B4379" t="s">
        <v>768</v>
      </c>
      <c r="C4379" t="s">
        <v>3682</v>
      </c>
      <c r="D4379" t="s">
        <v>9363</v>
      </c>
      <c r="E4379" t="s">
        <v>319</v>
      </c>
      <c r="F4379" t="s">
        <v>150</v>
      </c>
      <c r="G4379" t="s">
        <v>230</v>
      </c>
      <c r="H4379">
        <v>0</v>
      </c>
      <c r="I4379">
        <v>0</v>
      </c>
      <c r="J4379" t="s">
        <v>61</v>
      </c>
      <c r="K4379" t="s">
        <v>1440</v>
      </c>
      <c r="L4379" t="s">
        <v>10975</v>
      </c>
      <c r="M43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000000010641</v>
      </c>
      <c r="N4379" t="s">
        <v>10976</v>
      </c>
      <c r="O4379" s="4">
        <v>161994</v>
      </c>
      <c r="P4379" s="4">
        <f>IF(Table_GL_DATA_QUERY[[#This Row],[TRANSAMT]]&gt;0,Table_GL_DATA_QUERY[[#This Row],[TRANSAMT]],0)</f>
        <v>161994</v>
      </c>
      <c r="Q4379" s="4">
        <f>-IF(Table_GL_DATA_QUERY[[#This Row],[TRANSAMT]]&lt;0,Table_GL_DATA_QUERY[[#This Row],[TRANSAMT]],0)</f>
        <v>0</v>
      </c>
      <c r="R4379" t="s">
        <v>31</v>
      </c>
      <c r="S4379" t="s">
        <v>27</v>
      </c>
    </row>
    <row r="4380" spans="1:19" x14ac:dyDescent="0.25">
      <c r="A4380" s="6">
        <v>20210713</v>
      </c>
      <c r="B4380" t="s">
        <v>768</v>
      </c>
      <c r="C4380" t="s">
        <v>3682</v>
      </c>
      <c r="D4380" t="s">
        <v>9363</v>
      </c>
      <c r="E4380" t="s">
        <v>1109</v>
      </c>
      <c r="F4380" t="s">
        <v>24</v>
      </c>
      <c r="G4380" t="s">
        <v>230</v>
      </c>
      <c r="H4380">
        <v>0</v>
      </c>
      <c r="I4380">
        <v>0</v>
      </c>
      <c r="J4380" t="s">
        <v>61</v>
      </c>
      <c r="K4380" t="s">
        <v>1977</v>
      </c>
      <c r="L4380" t="s">
        <v>10977</v>
      </c>
      <c r="M43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80" t="s">
        <v>1978</v>
      </c>
      <c r="O4380" s="4">
        <v>226597</v>
      </c>
      <c r="P4380" s="4">
        <f>IF(Table_GL_DATA_QUERY[[#This Row],[TRANSAMT]]&gt;0,Table_GL_DATA_QUERY[[#This Row],[TRANSAMT]],0)</f>
        <v>226597</v>
      </c>
      <c r="Q4380" s="4">
        <f>-IF(Table_GL_DATA_QUERY[[#This Row],[TRANSAMT]]&lt;0,Table_GL_DATA_QUERY[[#This Row],[TRANSAMT]],0)</f>
        <v>0</v>
      </c>
      <c r="R4380" t="s">
        <v>31</v>
      </c>
      <c r="S4380" t="s">
        <v>43</v>
      </c>
    </row>
    <row r="4381" spans="1:19" x14ac:dyDescent="0.25">
      <c r="A4381" s="6">
        <v>20210713</v>
      </c>
      <c r="B4381" t="s">
        <v>768</v>
      </c>
      <c r="C4381" t="s">
        <v>3682</v>
      </c>
      <c r="D4381" t="s">
        <v>9363</v>
      </c>
      <c r="E4381" t="s">
        <v>320</v>
      </c>
      <c r="F4381" t="s">
        <v>41</v>
      </c>
      <c r="G4381" t="s">
        <v>230</v>
      </c>
      <c r="H4381">
        <v>0</v>
      </c>
      <c r="I4381">
        <v>0</v>
      </c>
      <c r="J4381" t="s">
        <v>61</v>
      </c>
      <c r="K4381" t="s">
        <v>199</v>
      </c>
      <c r="L4381" t="s">
        <v>10978</v>
      </c>
      <c r="M43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000010712770</v>
      </c>
      <c r="N4381" t="s">
        <v>200</v>
      </c>
      <c r="O4381" s="4">
        <v>4318</v>
      </c>
      <c r="P4381" s="4">
        <f>IF(Table_GL_DATA_QUERY[[#This Row],[TRANSAMT]]&gt;0,Table_GL_DATA_QUERY[[#This Row],[TRANSAMT]],0)</f>
        <v>4318</v>
      </c>
      <c r="Q4381" s="4">
        <f>-IF(Table_GL_DATA_QUERY[[#This Row],[TRANSAMT]]&lt;0,Table_GL_DATA_QUERY[[#This Row],[TRANSAMT]],0)</f>
        <v>0</v>
      </c>
      <c r="R4381" t="s">
        <v>31</v>
      </c>
      <c r="S4381" t="s">
        <v>27</v>
      </c>
    </row>
    <row r="4382" spans="1:19" x14ac:dyDescent="0.25">
      <c r="A4382" s="6">
        <v>20210713</v>
      </c>
      <c r="B4382" t="s">
        <v>768</v>
      </c>
      <c r="C4382" t="s">
        <v>3682</v>
      </c>
      <c r="D4382" t="s">
        <v>9363</v>
      </c>
      <c r="E4382" t="s">
        <v>1111</v>
      </c>
      <c r="F4382" t="s">
        <v>41</v>
      </c>
      <c r="G4382" t="s">
        <v>230</v>
      </c>
      <c r="H4382">
        <v>0</v>
      </c>
      <c r="I4382">
        <v>0</v>
      </c>
      <c r="J4382" t="s">
        <v>61</v>
      </c>
      <c r="K4382" t="s">
        <v>10979</v>
      </c>
      <c r="L4382" t="s">
        <v>10980</v>
      </c>
      <c r="M43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82" t="s">
        <v>10981</v>
      </c>
      <c r="O4382" s="4">
        <v>179118</v>
      </c>
      <c r="P4382" s="4">
        <f>IF(Table_GL_DATA_QUERY[[#This Row],[TRANSAMT]]&gt;0,Table_GL_DATA_QUERY[[#This Row],[TRANSAMT]],0)</f>
        <v>179118</v>
      </c>
      <c r="Q4382" s="4">
        <f>-IF(Table_GL_DATA_QUERY[[#This Row],[TRANSAMT]]&lt;0,Table_GL_DATA_QUERY[[#This Row],[TRANSAMT]],0)</f>
        <v>0</v>
      </c>
      <c r="R4382" t="s">
        <v>31</v>
      </c>
      <c r="S4382" t="s">
        <v>27</v>
      </c>
    </row>
    <row r="4383" spans="1:19" x14ac:dyDescent="0.25">
      <c r="A4383" s="6">
        <v>20210720</v>
      </c>
      <c r="B4383" t="s">
        <v>768</v>
      </c>
      <c r="C4383" t="s">
        <v>3682</v>
      </c>
      <c r="D4383" t="s">
        <v>9363</v>
      </c>
      <c r="E4383" t="s">
        <v>321</v>
      </c>
      <c r="F4383" t="s">
        <v>150</v>
      </c>
      <c r="G4383" t="s">
        <v>230</v>
      </c>
      <c r="H4383">
        <v>0</v>
      </c>
      <c r="I4383">
        <v>0</v>
      </c>
      <c r="J4383" t="s">
        <v>468</v>
      </c>
      <c r="K4383" t="s">
        <v>10982</v>
      </c>
      <c r="L4383" t="s">
        <v>10983</v>
      </c>
      <c r="M43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83" t="s">
        <v>10984</v>
      </c>
      <c r="O4383" s="4">
        <v>376420</v>
      </c>
      <c r="P4383" s="4">
        <f>IF(Table_GL_DATA_QUERY[[#This Row],[TRANSAMT]]&gt;0,Table_GL_DATA_QUERY[[#This Row],[TRANSAMT]],0)</f>
        <v>376420</v>
      </c>
      <c r="Q4383" s="4">
        <f>-IF(Table_GL_DATA_QUERY[[#This Row],[TRANSAMT]]&lt;0,Table_GL_DATA_QUERY[[#This Row],[TRANSAMT]],0)</f>
        <v>0</v>
      </c>
      <c r="R4383" t="s">
        <v>31</v>
      </c>
      <c r="S4383" t="s">
        <v>27</v>
      </c>
    </row>
    <row r="4384" spans="1:19" x14ac:dyDescent="0.25">
      <c r="A4384" s="6">
        <v>20210702</v>
      </c>
      <c r="B4384" t="s">
        <v>768</v>
      </c>
      <c r="C4384" t="s">
        <v>3682</v>
      </c>
      <c r="D4384" t="s">
        <v>9363</v>
      </c>
      <c r="E4384" t="s">
        <v>322</v>
      </c>
      <c r="F4384" t="s">
        <v>41</v>
      </c>
      <c r="G4384" t="s">
        <v>230</v>
      </c>
      <c r="H4384">
        <v>0</v>
      </c>
      <c r="I4384">
        <v>0</v>
      </c>
      <c r="J4384" t="s">
        <v>61</v>
      </c>
      <c r="K4384" t="s">
        <v>254</v>
      </c>
      <c r="L4384" t="s">
        <v>10985</v>
      </c>
      <c r="M43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000244580015</v>
      </c>
      <c r="N4384" t="s">
        <v>255</v>
      </c>
      <c r="O4384" s="4">
        <v>37744</v>
      </c>
      <c r="P4384" s="4">
        <f>IF(Table_GL_DATA_QUERY[[#This Row],[TRANSAMT]]&gt;0,Table_GL_DATA_QUERY[[#This Row],[TRANSAMT]],0)</f>
        <v>37744</v>
      </c>
      <c r="Q4384" s="4">
        <f>-IF(Table_GL_DATA_QUERY[[#This Row],[TRANSAMT]]&lt;0,Table_GL_DATA_QUERY[[#This Row],[TRANSAMT]],0)</f>
        <v>0</v>
      </c>
      <c r="R4384" t="s">
        <v>31</v>
      </c>
      <c r="S4384" t="s">
        <v>27</v>
      </c>
    </row>
    <row r="4385" spans="1:19" x14ac:dyDescent="0.25">
      <c r="A4385" s="6">
        <v>20210702</v>
      </c>
      <c r="B4385" t="s">
        <v>768</v>
      </c>
      <c r="C4385" t="s">
        <v>3682</v>
      </c>
      <c r="D4385" t="s">
        <v>9363</v>
      </c>
      <c r="E4385" t="s">
        <v>1129</v>
      </c>
      <c r="F4385" t="s">
        <v>41</v>
      </c>
      <c r="G4385" t="s">
        <v>230</v>
      </c>
      <c r="H4385">
        <v>0</v>
      </c>
      <c r="I4385">
        <v>0</v>
      </c>
      <c r="J4385" t="s">
        <v>61</v>
      </c>
      <c r="K4385" t="s">
        <v>10986</v>
      </c>
      <c r="L4385" t="s">
        <v>10987</v>
      </c>
      <c r="M43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000000029896</v>
      </c>
      <c r="N4385" t="s">
        <v>10988</v>
      </c>
      <c r="O4385" s="4">
        <v>26618</v>
      </c>
      <c r="P4385" s="4">
        <f>IF(Table_GL_DATA_QUERY[[#This Row],[TRANSAMT]]&gt;0,Table_GL_DATA_QUERY[[#This Row],[TRANSAMT]],0)</f>
        <v>26618</v>
      </c>
      <c r="Q4385" s="4">
        <f>-IF(Table_GL_DATA_QUERY[[#This Row],[TRANSAMT]]&lt;0,Table_GL_DATA_QUERY[[#This Row],[TRANSAMT]],0)</f>
        <v>0</v>
      </c>
      <c r="R4385" t="s">
        <v>31</v>
      </c>
      <c r="S4385" t="s">
        <v>27</v>
      </c>
    </row>
    <row r="4386" spans="1:19" x14ac:dyDescent="0.25">
      <c r="A4386" s="6">
        <v>20210706</v>
      </c>
      <c r="B4386" t="s">
        <v>768</v>
      </c>
      <c r="C4386" t="s">
        <v>3682</v>
      </c>
      <c r="D4386" t="s">
        <v>6311</v>
      </c>
      <c r="E4386" t="s">
        <v>562</v>
      </c>
      <c r="F4386" t="s">
        <v>41</v>
      </c>
      <c r="G4386" t="s">
        <v>230</v>
      </c>
      <c r="H4386">
        <v>0</v>
      </c>
      <c r="I4386">
        <v>0</v>
      </c>
      <c r="J4386" t="s">
        <v>61</v>
      </c>
      <c r="K4386" t="s">
        <v>8685</v>
      </c>
      <c r="L4386" t="s">
        <v>8686</v>
      </c>
      <c r="M43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000CMS201158</v>
      </c>
      <c r="N4386" t="s">
        <v>8687</v>
      </c>
      <c r="O4386" s="4">
        <v>17625</v>
      </c>
      <c r="P4386" s="4">
        <f>IF(Table_GL_DATA_QUERY[[#This Row],[TRANSAMT]]&gt;0,Table_GL_DATA_QUERY[[#This Row],[TRANSAMT]],0)</f>
        <v>17625</v>
      </c>
      <c r="Q4386" s="4">
        <f>-IF(Table_GL_DATA_QUERY[[#This Row],[TRANSAMT]]&lt;0,Table_GL_DATA_QUERY[[#This Row],[TRANSAMT]],0)</f>
        <v>0</v>
      </c>
      <c r="R4386" t="s">
        <v>31</v>
      </c>
      <c r="S4386" t="s">
        <v>27</v>
      </c>
    </row>
    <row r="4387" spans="1:19" x14ac:dyDescent="0.25">
      <c r="A4387" s="6">
        <v>20210706</v>
      </c>
      <c r="B4387" t="s">
        <v>768</v>
      </c>
      <c r="C4387" t="s">
        <v>3682</v>
      </c>
      <c r="D4387" t="s">
        <v>6311</v>
      </c>
      <c r="E4387" t="s">
        <v>522</v>
      </c>
      <c r="F4387" t="s">
        <v>24</v>
      </c>
      <c r="G4387" t="s">
        <v>230</v>
      </c>
      <c r="H4387">
        <v>0</v>
      </c>
      <c r="I4387">
        <v>0</v>
      </c>
      <c r="J4387" t="s">
        <v>61</v>
      </c>
      <c r="K4387" t="s">
        <v>116</v>
      </c>
      <c r="L4387" t="s">
        <v>8688</v>
      </c>
      <c r="M43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87" t="s">
        <v>117</v>
      </c>
      <c r="O4387" s="4">
        <v>765992</v>
      </c>
      <c r="P4387" s="4">
        <f>IF(Table_GL_DATA_QUERY[[#This Row],[TRANSAMT]]&gt;0,Table_GL_DATA_QUERY[[#This Row],[TRANSAMT]],0)</f>
        <v>765992</v>
      </c>
      <c r="Q4387" s="4">
        <f>-IF(Table_GL_DATA_QUERY[[#This Row],[TRANSAMT]]&lt;0,Table_GL_DATA_QUERY[[#This Row],[TRANSAMT]],0)</f>
        <v>0</v>
      </c>
      <c r="R4387" t="s">
        <v>31</v>
      </c>
      <c r="S4387" t="s">
        <v>43</v>
      </c>
    </row>
    <row r="4388" spans="1:19" x14ac:dyDescent="0.25">
      <c r="A4388" s="6">
        <v>20210708</v>
      </c>
      <c r="B4388" t="s">
        <v>768</v>
      </c>
      <c r="C4388" t="s">
        <v>3682</v>
      </c>
      <c r="D4388" t="s">
        <v>9741</v>
      </c>
      <c r="E4388" t="s">
        <v>103</v>
      </c>
      <c r="F4388" t="s">
        <v>24</v>
      </c>
      <c r="G4388" t="s">
        <v>477</v>
      </c>
      <c r="H4388">
        <v>0</v>
      </c>
      <c r="I4388">
        <v>0</v>
      </c>
      <c r="J4388" t="s">
        <v>472</v>
      </c>
      <c r="K4388" t="s">
        <v>9744</v>
      </c>
      <c r="L4388" t="s">
        <v>9745</v>
      </c>
      <c r="M43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88" t="s">
        <v>498</v>
      </c>
      <c r="O4388" s="4">
        <v>-63866</v>
      </c>
      <c r="P4388" s="4">
        <f>IF(Table_GL_DATA_QUERY[[#This Row],[TRANSAMT]]&gt;0,Table_GL_DATA_QUERY[[#This Row],[TRANSAMT]],0)</f>
        <v>0</v>
      </c>
      <c r="Q4388" s="4">
        <f>-IF(Table_GL_DATA_QUERY[[#This Row],[TRANSAMT]]&lt;0,Table_GL_DATA_QUERY[[#This Row],[TRANSAMT]],0)</f>
        <v>63866</v>
      </c>
      <c r="R4388" t="s">
        <v>26</v>
      </c>
      <c r="S4388" t="s">
        <v>27</v>
      </c>
    </row>
    <row r="4389" spans="1:19" x14ac:dyDescent="0.25">
      <c r="A4389" s="6">
        <v>20210708</v>
      </c>
      <c r="B4389" t="s">
        <v>768</v>
      </c>
      <c r="C4389" t="s">
        <v>3682</v>
      </c>
      <c r="D4389" t="s">
        <v>9741</v>
      </c>
      <c r="E4389" t="s">
        <v>104</v>
      </c>
      <c r="F4389" t="s">
        <v>24</v>
      </c>
      <c r="G4389" t="s">
        <v>477</v>
      </c>
      <c r="H4389">
        <v>0</v>
      </c>
      <c r="I4389">
        <v>0</v>
      </c>
      <c r="J4389" t="s">
        <v>472</v>
      </c>
      <c r="K4389" t="s">
        <v>9744</v>
      </c>
      <c r="L4389" t="s">
        <v>9745</v>
      </c>
      <c r="M43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89" t="s">
        <v>623</v>
      </c>
      <c r="O4389" s="4">
        <v>-44795</v>
      </c>
      <c r="P4389" s="4">
        <f>IF(Table_GL_DATA_QUERY[[#This Row],[TRANSAMT]]&gt;0,Table_GL_DATA_QUERY[[#This Row],[TRANSAMT]],0)</f>
        <v>0</v>
      </c>
      <c r="Q4389" s="4">
        <f>-IF(Table_GL_DATA_QUERY[[#This Row],[TRANSAMT]]&lt;0,Table_GL_DATA_QUERY[[#This Row],[TRANSAMT]],0)</f>
        <v>44795</v>
      </c>
      <c r="R4389" t="s">
        <v>26</v>
      </c>
      <c r="S4389" t="s">
        <v>27</v>
      </c>
    </row>
    <row r="4390" spans="1:19" x14ac:dyDescent="0.25">
      <c r="A4390" s="6">
        <v>20210708</v>
      </c>
      <c r="B4390" t="s">
        <v>768</v>
      </c>
      <c r="C4390" t="s">
        <v>3682</v>
      </c>
      <c r="D4390" t="s">
        <v>9741</v>
      </c>
      <c r="E4390" t="s">
        <v>106</v>
      </c>
      <c r="F4390" t="s">
        <v>24</v>
      </c>
      <c r="G4390" t="s">
        <v>477</v>
      </c>
      <c r="H4390">
        <v>0</v>
      </c>
      <c r="I4390">
        <v>0</v>
      </c>
      <c r="J4390" t="s">
        <v>472</v>
      </c>
      <c r="K4390" t="s">
        <v>9744</v>
      </c>
      <c r="L4390" t="s">
        <v>9745</v>
      </c>
      <c r="M43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0" t="s">
        <v>624</v>
      </c>
      <c r="O4390" s="4">
        <v>-44795</v>
      </c>
      <c r="P4390" s="4">
        <f>IF(Table_GL_DATA_QUERY[[#This Row],[TRANSAMT]]&gt;0,Table_GL_DATA_QUERY[[#This Row],[TRANSAMT]],0)</f>
        <v>0</v>
      </c>
      <c r="Q4390" s="4">
        <f>-IF(Table_GL_DATA_QUERY[[#This Row],[TRANSAMT]]&lt;0,Table_GL_DATA_QUERY[[#This Row],[TRANSAMT]],0)</f>
        <v>44795</v>
      </c>
      <c r="R4390" t="s">
        <v>26</v>
      </c>
      <c r="S4390" t="s">
        <v>27</v>
      </c>
    </row>
    <row r="4391" spans="1:19" x14ac:dyDescent="0.25">
      <c r="A4391" s="6">
        <v>20210708</v>
      </c>
      <c r="B4391" t="s">
        <v>768</v>
      </c>
      <c r="C4391" t="s">
        <v>3682</v>
      </c>
      <c r="D4391" t="s">
        <v>9741</v>
      </c>
      <c r="E4391" t="s">
        <v>107</v>
      </c>
      <c r="F4391" t="s">
        <v>24</v>
      </c>
      <c r="G4391" t="s">
        <v>477</v>
      </c>
      <c r="H4391">
        <v>0</v>
      </c>
      <c r="I4391">
        <v>0</v>
      </c>
      <c r="J4391" t="s">
        <v>472</v>
      </c>
      <c r="K4391" t="s">
        <v>9744</v>
      </c>
      <c r="L4391" t="s">
        <v>9745</v>
      </c>
      <c r="M43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1" t="s">
        <v>625</v>
      </c>
      <c r="O4391" s="4">
        <v>-44795</v>
      </c>
      <c r="P4391" s="4">
        <f>IF(Table_GL_DATA_QUERY[[#This Row],[TRANSAMT]]&gt;0,Table_GL_DATA_QUERY[[#This Row],[TRANSAMT]],0)</f>
        <v>0</v>
      </c>
      <c r="Q4391" s="4">
        <f>-IF(Table_GL_DATA_QUERY[[#This Row],[TRANSAMT]]&lt;0,Table_GL_DATA_QUERY[[#This Row],[TRANSAMT]],0)</f>
        <v>44795</v>
      </c>
      <c r="R4391" t="s">
        <v>26</v>
      </c>
      <c r="S4391" t="s">
        <v>27</v>
      </c>
    </row>
    <row r="4392" spans="1:19" x14ac:dyDescent="0.25">
      <c r="A4392" s="6">
        <v>20210708</v>
      </c>
      <c r="B4392" t="s">
        <v>768</v>
      </c>
      <c r="C4392" t="s">
        <v>3682</v>
      </c>
      <c r="D4392" t="s">
        <v>9741</v>
      </c>
      <c r="E4392" t="s">
        <v>109</v>
      </c>
      <c r="F4392" t="s">
        <v>24</v>
      </c>
      <c r="G4392" t="s">
        <v>477</v>
      </c>
      <c r="H4392">
        <v>0</v>
      </c>
      <c r="I4392">
        <v>0</v>
      </c>
      <c r="J4392" t="s">
        <v>472</v>
      </c>
      <c r="K4392" t="s">
        <v>9744</v>
      </c>
      <c r="L4392" t="s">
        <v>9745</v>
      </c>
      <c r="M43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2" t="s">
        <v>626</v>
      </c>
      <c r="O4392" s="4">
        <v>-44795</v>
      </c>
      <c r="P4392" s="4">
        <f>IF(Table_GL_DATA_QUERY[[#This Row],[TRANSAMT]]&gt;0,Table_GL_DATA_QUERY[[#This Row],[TRANSAMT]],0)</f>
        <v>0</v>
      </c>
      <c r="Q4392" s="4">
        <f>-IF(Table_GL_DATA_QUERY[[#This Row],[TRANSAMT]]&lt;0,Table_GL_DATA_QUERY[[#This Row],[TRANSAMT]],0)</f>
        <v>44795</v>
      </c>
      <c r="R4392" t="s">
        <v>26</v>
      </c>
      <c r="S4392" t="s">
        <v>27</v>
      </c>
    </row>
    <row r="4393" spans="1:19" x14ac:dyDescent="0.25">
      <c r="A4393" s="6">
        <v>20210708</v>
      </c>
      <c r="B4393" t="s">
        <v>768</v>
      </c>
      <c r="C4393" t="s">
        <v>3682</v>
      </c>
      <c r="D4393" t="s">
        <v>9741</v>
      </c>
      <c r="E4393" t="s">
        <v>193</v>
      </c>
      <c r="F4393" t="s">
        <v>24</v>
      </c>
      <c r="G4393" t="s">
        <v>477</v>
      </c>
      <c r="H4393">
        <v>0</v>
      </c>
      <c r="I4393">
        <v>0</v>
      </c>
      <c r="J4393" t="s">
        <v>472</v>
      </c>
      <c r="K4393" t="s">
        <v>9744</v>
      </c>
      <c r="L4393" t="s">
        <v>9745</v>
      </c>
      <c r="M43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3" t="s">
        <v>627</v>
      </c>
      <c r="O4393" s="4">
        <v>-22399</v>
      </c>
      <c r="P4393" s="4">
        <f>IF(Table_GL_DATA_QUERY[[#This Row],[TRANSAMT]]&gt;0,Table_GL_DATA_QUERY[[#This Row],[TRANSAMT]],0)</f>
        <v>0</v>
      </c>
      <c r="Q4393" s="4">
        <f>-IF(Table_GL_DATA_QUERY[[#This Row],[TRANSAMT]]&lt;0,Table_GL_DATA_QUERY[[#This Row],[TRANSAMT]],0)</f>
        <v>22399</v>
      </c>
      <c r="R4393" t="s">
        <v>26</v>
      </c>
      <c r="S4393" t="s">
        <v>27</v>
      </c>
    </row>
    <row r="4394" spans="1:19" x14ac:dyDescent="0.25">
      <c r="A4394" s="6">
        <v>20210708</v>
      </c>
      <c r="B4394" t="s">
        <v>768</v>
      </c>
      <c r="C4394" t="s">
        <v>3682</v>
      </c>
      <c r="D4394" t="s">
        <v>9741</v>
      </c>
      <c r="E4394" t="s">
        <v>196</v>
      </c>
      <c r="F4394" t="s">
        <v>24</v>
      </c>
      <c r="G4394" t="s">
        <v>477</v>
      </c>
      <c r="H4394">
        <v>0</v>
      </c>
      <c r="I4394">
        <v>0</v>
      </c>
      <c r="J4394" t="s">
        <v>472</v>
      </c>
      <c r="K4394" t="s">
        <v>9754</v>
      </c>
      <c r="L4394" t="s">
        <v>9755</v>
      </c>
      <c r="M43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4" t="s">
        <v>1575</v>
      </c>
      <c r="O4394" s="4">
        <v>-13348</v>
      </c>
      <c r="P4394" s="4">
        <f>IF(Table_GL_DATA_QUERY[[#This Row],[TRANSAMT]]&gt;0,Table_GL_DATA_QUERY[[#This Row],[TRANSAMT]],0)</f>
        <v>0</v>
      </c>
      <c r="Q4394" s="4">
        <f>-IF(Table_GL_DATA_QUERY[[#This Row],[TRANSAMT]]&lt;0,Table_GL_DATA_QUERY[[#This Row],[TRANSAMT]],0)</f>
        <v>13348</v>
      </c>
      <c r="R4394" t="s">
        <v>26</v>
      </c>
      <c r="S4394" t="s">
        <v>27</v>
      </c>
    </row>
    <row r="4395" spans="1:19" x14ac:dyDescent="0.25">
      <c r="A4395" s="6">
        <v>20210708</v>
      </c>
      <c r="B4395" t="s">
        <v>768</v>
      </c>
      <c r="C4395" t="s">
        <v>3682</v>
      </c>
      <c r="D4395" t="s">
        <v>9741</v>
      </c>
      <c r="E4395" t="s">
        <v>197</v>
      </c>
      <c r="F4395" t="s">
        <v>24</v>
      </c>
      <c r="G4395" t="s">
        <v>477</v>
      </c>
      <c r="H4395">
        <v>0</v>
      </c>
      <c r="I4395">
        <v>0</v>
      </c>
      <c r="J4395" t="s">
        <v>472</v>
      </c>
      <c r="K4395" t="s">
        <v>9754</v>
      </c>
      <c r="L4395" t="s">
        <v>9755</v>
      </c>
      <c r="M43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5" t="s">
        <v>1873</v>
      </c>
      <c r="O4395" s="4">
        <v>-35798</v>
      </c>
      <c r="P4395" s="4">
        <f>IF(Table_GL_DATA_QUERY[[#This Row],[TRANSAMT]]&gt;0,Table_GL_DATA_QUERY[[#This Row],[TRANSAMT]],0)</f>
        <v>0</v>
      </c>
      <c r="Q4395" s="4">
        <f>-IF(Table_GL_DATA_QUERY[[#This Row],[TRANSAMT]]&lt;0,Table_GL_DATA_QUERY[[#This Row],[TRANSAMT]],0)</f>
        <v>35798</v>
      </c>
      <c r="R4395" t="s">
        <v>26</v>
      </c>
      <c r="S4395" t="s">
        <v>27</v>
      </c>
    </row>
    <row r="4396" spans="1:19" x14ac:dyDescent="0.25">
      <c r="A4396" s="6">
        <v>20210708</v>
      </c>
      <c r="B4396" t="s">
        <v>768</v>
      </c>
      <c r="C4396" t="s">
        <v>3682</v>
      </c>
      <c r="D4396" t="s">
        <v>9741</v>
      </c>
      <c r="E4396" t="s">
        <v>198</v>
      </c>
      <c r="F4396" t="s">
        <v>24</v>
      </c>
      <c r="G4396" t="s">
        <v>477</v>
      </c>
      <c r="H4396">
        <v>0</v>
      </c>
      <c r="I4396">
        <v>0</v>
      </c>
      <c r="J4396" t="s">
        <v>472</v>
      </c>
      <c r="K4396" t="s">
        <v>9754</v>
      </c>
      <c r="L4396" t="s">
        <v>9755</v>
      </c>
      <c r="M43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6" t="s">
        <v>1874</v>
      </c>
      <c r="O4396" s="4">
        <v>-21265</v>
      </c>
      <c r="P4396" s="4">
        <f>IF(Table_GL_DATA_QUERY[[#This Row],[TRANSAMT]]&gt;0,Table_GL_DATA_QUERY[[#This Row],[TRANSAMT]],0)</f>
        <v>0</v>
      </c>
      <c r="Q4396" s="4">
        <f>-IF(Table_GL_DATA_QUERY[[#This Row],[TRANSAMT]]&lt;0,Table_GL_DATA_QUERY[[#This Row],[TRANSAMT]],0)</f>
        <v>21265</v>
      </c>
      <c r="R4396" t="s">
        <v>26</v>
      </c>
      <c r="S4396" t="s">
        <v>27</v>
      </c>
    </row>
    <row r="4397" spans="1:19" x14ac:dyDescent="0.25">
      <c r="A4397" s="6">
        <v>20210708</v>
      </c>
      <c r="B4397" t="s">
        <v>768</v>
      </c>
      <c r="C4397" t="s">
        <v>3682</v>
      </c>
      <c r="D4397" t="s">
        <v>9741</v>
      </c>
      <c r="E4397" t="s">
        <v>110</v>
      </c>
      <c r="F4397" t="s">
        <v>24</v>
      </c>
      <c r="G4397" t="s">
        <v>477</v>
      </c>
      <c r="H4397">
        <v>0</v>
      </c>
      <c r="I4397">
        <v>0</v>
      </c>
      <c r="J4397" t="s">
        <v>472</v>
      </c>
      <c r="K4397" t="s">
        <v>9754</v>
      </c>
      <c r="L4397" t="s">
        <v>9755</v>
      </c>
      <c r="M43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7" t="s">
        <v>1875</v>
      </c>
      <c r="O4397" s="4">
        <v>-10252</v>
      </c>
      <c r="P4397" s="4">
        <f>IF(Table_GL_DATA_QUERY[[#This Row],[TRANSAMT]]&gt;0,Table_GL_DATA_QUERY[[#This Row],[TRANSAMT]],0)</f>
        <v>0</v>
      </c>
      <c r="Q4397" s="4">
        <f>-IF(Table_GL_DATA_QUERY[[#This Row],[TRANSAMT]]&lt;0,Table_GL_DATA_QUERY[[#This Row],[TRANSAMT]],0)</f>
        <v>10252</v>
      </c>
      <c r="R4397" t="s">
        <v>26</v>
      </c>
      <c r="S4397" t="s">
        <v>27</v>
      </c>
    </row>
    <row r="4398" spans="1:19" x14ac:dyDescent="0.25">
      <c r="A4398" s="6">
        <v>20210708</v>
      </c>
      <c r="B4398" t="s">
        <v>768</v>
      </c>
      <c r="C4398" t="s">
        <v>3682</v>
      </c>
      <c r="D4398" t="s">
        <v>9741</v>
      </c>
      <c r="E4398" t="s">
        <v>111</v>
      </c>
      <c r="F4398" t="s">
        <v>24</v>
      </c>
      <c r="G4398" t="s">
        <v>477</v>
      </c>
      <c r="H4398">
        <v>0</v>
      </c>
      <c r="I4398">
        <v>0</v>
      </c>
      <c r="J4398" t="s">
        <v>472</v>
      </c>
      <c r="K4398" t="s">
        <v>9754</v>
      </c>
      <c r="L4398" t="s">
        <v>9755</v>
      </c>
      <c r="M43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8" t="s">
        <v>1877</v>
      </c>
      <c r="O4398" s="4">
        <v>-10252</v>
      </c>
      <c r="P4398" s="4">
        <f>IF(Table_GL_DATA_QUERY[[#This Row],[TRANSAMT]]&gt;0,Table_GL_DATA_QUERY[[#This Row],[TRANSAMT]],0)</f>
        <v>0</v>
      </c>
      <c r="Q4398" s="4">
        <f>-IF(Table_GL_DATA_QUERY[[#This Row],[TRANSAMT]]&lt;0,Table_GL_DATA_QUERY[[#This Row],[TRANSAMT]],0)</f>
        <v>10252</v>
      </c>
      <c r="R4398" t="s">
        <v>26</v>
      </c>
      <c r="S4398" t="s">
        <v>27</v>
      </c>
    </row>
    <row r="4399" spans="1:19" x14ac:dyDescent="0.25">
      <c r="A4399" s="6">
        <v>20210708</v>
      </c>
      <c r="B4399" t="s">
        <v>768</v>
      </c>
      <c r="C4399" t="s">
        <v>3682</v>
      </c>
      <c r="D4399" t="s">
        <v>9741</v>
      </c>
      <c r="E4399" t="s">
        <v>114</v>
      </c>
      <c r="F4399" t="s">
        <v>24</v>
      </c>
      <c r="G4399" t="s">
        <v>477</v>
      </c>
      <c r="H4399">
        <v>0</v>
      </c>
      <c r="I4399">
        <v>0</v>
      </c>
      <c r="J4399" t="s">
        <v>472</v>
      </c>
      <c r="K4399" t="s">
        <v>9754</v>
      </c>
      <c r="L4399" t="s">
        <v>9755</v>
      </c>
      <c r="M43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399" t="s">
        <v>1878</v>
      </c>
      <c r="O4399" s="4">
        <v>-34689</v>
      </c>
      <c r="P4399" s="4">
        <f>IF(Table_GL_DATA_QUERY[[#This Row],[TRANSAMT]]&gt;0,Table_GL_DATA_QUERY[[#This Row],[TRANSAMT]],0)</f>
        <v>0</v>
      </c>
      <c r="Q4399" s="4">
        <f>-IF(Table_GL_DATA_QUERY[[#This Row],[TRANSAMT]]&lt;0,Table_GL_DATA_QUERY[[#This Row],[TRANSAMT]],0)</f>
        <v>34689</v>
      </c>
      <c r="R4399" t="s">
        <v>26</v>
      </c>
      <c r="S4399" t="s">
        <v>27</v>
      </c>
    </row>
    <row r="4400" spans="1:19" x14ac:dyDescent="0.25">
      <c r="A4400" s="6">
        <v>20210708</v>
      </c>
      <c r="B4400" t="s">
        <v>768</v>
      </c>
      <c r="C4400" t="s">
        <v>3682</v>
      </c>
      <c r="D4400" t="s">
        <v>9741</v>
      </c>
      <c r="E4400" t="s">
        <v>115</v>
      </c>
      <c r="F4400" t="s">
        <v>24</v>
      </c>
      <c r="G4400" t="s">
        <v>477</v>
      </c>
      <c r="H4400">
        <v>0</v>
      </c>
      <c r="I4400">
        <v>0</v>
      </c>
      <c r="J4400" t="s">
        <v>472</v>
      </c>
      <c r="K4400" t="s">
        <v>9754</v>
      </c>
      <c r="L4400" t="s">
        <v>9755</v>
      </c>
      <c r="M44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0" t="s">
        <v>1578</v>
      </c>
      <c r="O4400" s="4">
        <v>-20360</v>
      </c>
      <c r="P4400" s="4">
        <f>IF(Table_GL_DATA_QUERY[[#This Row],[TRANSAMT]]&gt;0,Table_GL_DATA_QUERY[[#This Row],[TRANSAMT]],0)</f>
        <v>0</v>
      </c>
      <c r="Q4400" s="4">
        <f>-IF(Table_GL_DATA_QUERY[[#This Row],[TRANSAMT]]&lt;0,Table_GL_DATA_QUERY[[#This Row],[TRANSAMT]],0)</f>
        <v>20360</v>
      </c>
      <c r="R4400" t="s">
        <v>26</v>
      </c>
      <c r="S4400" t="s">
        <v>27</v>
      </c>
    </row>
    <row r="4401" spans="1:19" x14ac:dyDescent="0.25">
      <c r="A4401" s="6">
        <v>20210708</v>
      </c>
      <c r="B4401" t="s">
        <v>768</v>
      </c>
      <c r="C4401" t="s">
        <v>3682</v>
      </c>
      <c r="D4401" t="s">
        <v>9741</v>
      </c>
      <c r="E4401" t="s">
        <v>118</v>
      </c>
      <c r="F4401" t="s">
        <v>150</v>
      </c>
      <c r="G4401" t="s">
        <v>477</v>
      </c>
      <c r="H4401">
        <v>0</v>
      </c>
      <c r="I4401">
        <v>0</v>
      </c>
      <c r="J4401" t="s">
        <v>472</v>
      </c>
      <c r="K4401" t="s">
        <v>9754</v>
      </c>
      <c r="L4401" t="s">
        <v>9755</v>
      </c>
      <c r="M44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1" t="s">
        <v>4484</v>
      </c>
      <c r="O4401" s="4">
        <v>-169326</v>
      </c>
      <c r="P4401" s="4">
        <f>IF(Table_GL_DATA_QUERY[[#This Row],[TRANSAMT]]&gt;0,Table_GL_DATA_QUERY[[#This Row],[TRANSAMT]],0)</f>
        <v>0</v>
      </c>
      <c r="Q4401" s="4">
        <f>-IF(Table_GL_DATA_QUERY[[#This Row],[TRANSAMT]]&lt;0,Table_GL_DATA_QUERY[[#This Row],[TRANSAMT]],0)</f>
        <v>169326</v>
      </c>
      <c r="R4401" t="s">
        <v>26</v>
      </c>
      <c r="S4401" t="s">
        <v>27</v>
      </c>
    </row>
    <row r="4402" spans="1:19" x14ac:dyDescent="0.25">
      <c r="A4402" s="6">
        <v>20210708</v>
      </c>
      <c r="B4402" t="s">
        <v>768</v>
      </c>
      <c r="C4402" t="s">
        <v>3682</v>
      </c>
      <c r="D4402" t="s">
        <v>9741</v>
      </c>
      <c r="E4402" t="s">
        <v>201</v>
      </c>
      <c r="F4402" t="s">
        <v>24</v>
      </c>
      <c r="G4402" t="s">
        <v>477</v>
      </c>
      <c r="H4402">
        <v>0</v>
      </c>
      <c r="I4402">
        <v>0</v>
      </c>
      <c r="J4402" t="s">
        <v>472</v>
      </c>
      <c r="K4402" t="s">
        <v>9754</v>
      </c>
      <c r="L4402" t="s">
        <v>9755</v>
      </c>
      <c r="M44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2" t="s">
        <v>1579</v>
      </c>
      <c r="O4402" s="4">
        <v>-19285</v>
      </c>
      <c r="P4402" s="4">
        <f>IF(Table_GL_DATA_QUERY[[#This Row],[TRANSAMT]]&gt;0,Table_GL_DATA_QUERY[[#This Row],[TRANSAMT]],0)</f>
        <v>0</v>
      </c>
      <c r="Q4402" s="4">
        <f>-IF(Table_GL_DATA_QUERY[[#This Row],[TRANSAMT]]&lt;0,Table_GL_DATA_QUERY[[#This Row],[TRANSAMT]],0)</f>
        <v>19285</v>
      </c>
      <c r="R4402" t="s">
        <v>26</v>
      </c>
      <c r="S4402" t="s">
        <v>27</v>
      </c>
    </row>
    <row r="4403" spans="1:19" x14ac:dyDescent="0.25">
      <c r="A4403" s="6">
        <v>20210708</v>
      </c>
      <c r="B4403" t="s">
        <v>768</v>
      </c>
      <c r="C4403" t="s">
        <v>3682</v>
      </c>
      <c r="D4403" t="s">
        <v>9741</v>
      </c>
      <c r="E4403" t="s">
        <v>47</v>
      </c>
      <c r="F4403" t="s">
        <v>24</v>
      </c>
      <c r="G4403" t="s">
        <v>477</v>
      </c>
      <c r="H4403">
        <v>0</v>
      </c>
      <c r="I4403">
        <v>0</v>
      </c>
      <c r="J4403" t="s">
        <v>472</v>
      </c>
      <c r="K4403" t="s">
        <v>9754</v>
      </c>
      <c r="L4403" t="s">
        <v>9755</v>
      </c>
      <c r="M44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3" t="s">
        <v>1630</v>
      </c>
      <c r="O4403" s="4">
        <v>-35600</v>
      </c>
      <c r="P4403" s="4">
        <f>IF(Table_GL_DATA_QUERY[[#This Row],[TRANSAMT]]&gt;0,Table_GL_DATA_QUERY[[#This Row],[TRANSAMT]],0)</f>
        <v>0</v>
      </c>
      <c r="Q4403" s="4">
        <f>-IF(Table_GL_DATA_QUERY[[#This Row],[TRANSAMT]]&lt;0,Table_GL_DATA_QUERY[[#This Row],[TRANSAMT]],0)</f>
        <v>35600</v>
      </c>
      <c r="R4403" t="s">
        <v>26</v>
      </c>
      <c r="S4403" t="s">
        <v>27</v>
      </c>
    </row>
    <row r="4404" spans="1:19" x14ac:dyDescent="0.25">
      <c r="A4404" s="6">
        <v>20210708</v>
      </c>
      <c r="B4404" t="s">
        <v>768</v>
      </c>
      <c r="C4404" t="s">
        <v>3682</v>
      </c>
      <c r="D4404" t="s">
        <v>9741</v>
      </c>
      <c r="E4404" t="s">
        <v>120</v>
      </c>
      <c r="F4404" t="s">
        <v>24</v>
      </c>
      <c r="G4404" t="s">
        <v>477</v>
      </c>
      <c r="H4404">
        <v>0</v>
      </c>
      <c r="I4404">
        <v>0</v>
      </c>
      <c r="J4404" t="s">
        <v>472</v>
      </c>
      <c r="K4404" t="s">
        <v>9754</v>
      </c>
      <c r="L4404" t="s">
        <v>9755</v>
      </c>
      <c r="M44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4" t="s">
        <v>1631</v>
      </c>
      <c r="O4404" s="4">
        <v>-48391</v>
      </c>
      <c r="P4404" s="4">
        <f>IF(Table_GL_DATA_QUERY[[#This Row],[TRANSAMT]]&gt;0,Table_GL_DATA_QUERY[[#This Row],[TRANSAMT]],0)</f>
        <v>0</v>
      </c>
      <c r="Q4404" s="4">
        <f>-IF(Table_GL_DATA_QUERY[[#This Row],[TRANSAMT]]&lt;0,Table_GL_DATA_QUERY[[#This Row],[TRANSAMT]],0)</f>
        <v>48391</v>
      </c>
      <c r="R4404" t="s">
        <v>26</v>
      </c>
      <c r="S4404" t="s">
        <v>27</v>
      </c>
    </row>
    <row r="4405" spans="1:19" x14ac:dyDescent="0.25">
      <c r="A4405" s="6">
        <v>20210708</v>
      </c>
      <c r="B4405" t="s">
        <v>768</v>
      </c>
      <c r="C4405" t="s">
        <v>3682</v>
      </c>
      <c r="D4405" t="s">
        <v>9741</v>
      </c>
      <c r="E4405" t="s">
        <v>122</v>
      </c>
      <c r="F4405" t="s">
        <v>24</v>
      </c>
      <c r="G4405" t="s">
        <v>477</v>
      </c>
      <c r="H4405">
        <v>0</v>
      </c>
      <c r="I4405">
        <v>0</v>
      </c>
      <c r="J4405" t="s">
        <v>472</v>
      </c>
      <c r="K4405" t="s">
        <v>9744</v>
      </c>
      <c r="L4405" t="s">
        <v>9745</v>
      </c>
      <c r="M44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5" t="s">
        <v>566</v>
      </c>
      <c r="O4405" s="4">
        <v>-189661</v>
      </c>
      <c r="P4405" s="4">
        <f>IF(Table_GL_DATA_QUERY[[#This Row],[TRANSAMT]]&gt;0,Table_GL_DATA_QUERY[[#This Row],[TRANSAMT]],0)</f>
        <v>0</v>
      </c>
      <c r="Q4405" s="4">
        <f>-IF(Table_GL_DATA_QUERY[[#This Row],[TRANSAMT]]&lt;0,Table_GL_DATA_QUERY[[#This Row],[TRANSAMT]],0)</f>
        <v>189661</v>
      </c>
      <c r="R4405" t="s">
        <v>26</v>
      </c>
      <c r="S4405" t="s">
        <v>27</v>
      </c>
    </row>
    <row r="4406" spans="1:19" x14ac:dyDescent="0.25">
      <c r="A4406" s="6">
        <v>20210708</v>
      </c>
      <c r="B4406" t="s">
        <v>768</v>
      </c>
      <c r="C4406" t="s">
        <v>3682</v>
      </c>
      <c r="D4406" t="s">
        <v>9741</v>
      </c>
      <c r="E4406" t="s">
        <v>209</v>
      </c>
      <c r="F4406" t="s">
        <v>24</v>
      </c>
      <c r="G4406" t="s">
        <v>477</v>
      </c>
      <c r="H4406">
        <v>0</v>
      </c>
      <c r="I4406">
        <v>0</v>
      </c>
      <c r="J4406" t="s">
        <v>472</v>
      </c>
      <c r="K4406" t="s">
        <v>5359</v>
      </c>
      <c r="L4406" t="s">
        <v>5360</v>
      </c>
      <c r="M44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6" t="s">
        <v>5362</v>
      </c>
      <c r="O4406" s="4">
        <v>-22384</v>
      </c>
      <c r="P4406" s="4">
        <f>IF(Table_GL_DATA_QUERY[[#This Row],[TRANSAMT]]&gt;0,Table_GL_DATA_QUERY[[#This Row],[TRANSAMT]],0)</f>
        <v>0</v>
      </c>
      <c r="Q4406" s="4">
        <f>-IF(Table_GL_DATA_QUERY[[#This Row],[TRANSAMT]]&lt;0,Table_GL_DATA_QUERY[[#This Row],[TRANSAMT]],0)</f>
        <v>22384</v>
      </c>
      <c r="R4406" t="s">
        <v>26</v>
      </c>
      <c r="S4406" t="s">
        <v>27</v>
      </c>
    </row>
    <row r="4407" spans="1:19" x14ac:dyDescent="0.25">
      <c r="A4407" s="6">
        <v>20210708</v>
      </c>
      <c r="B4407" t="s">
        <v>768</v>
      </c>
      <c r="C4407" t="s">
        <v>3682</v>
      </c>
      <c r="D4407" t="s">
        <v>9741</v>
      </c>
      <c r="E4407" t="s">
        <v>210</v>
      </c>
      <c r="F4407" t="s">
        <v>24</v>
      </c>
      <c r="G4407" t="s">
        <v>477</v>
      </c>
      <c r="H4407">
        <v>0</v>
      </c>
      <c r="I4407">
        <v>0</v>
      </c>
      <c r="J4407" t="s">
        <v>472</v>
      </c>
      <c r="K4407" t="s">
        <v>5363</v>
      </c>
      <c r="L4407" t="s">
        <v>5364</v>
      </c>
      <c r="M44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7" t="s">
        <v>5366</v>
      </c>
      <c r="O4407" s="4">
        <v>-9000</v>
      </c>
      <c r="P4407" s="4">
        <f>IF(Table_GL_DATA_QUERY[[#This Row],[TRANSAMT]]&gt;0,Table_GL_DATA_QUERY[[#This Row],[TRANSAMT]],0)</f>
        <v>0</v>
      </c>
      <c r="Q4407" s="4">
        <f>-IF(Table_GL_DATA_QUERY[[#This Row],[TRANSAMT]]&lt;0,Table_GL_DATA_QUERY[[#This Row],[TRANSAMT]],0)</f>
        <v>9000</v>
      </c>
      <c r="R4407" t="s">
        <v>26</v>
      </c>
      <c r="S4407" t="s">
        <v>27</v>
      </c>
    </row>
    <row r="4408" spans="1:19" x14ac:dyDescent="0.25">
      <c r="A4408" s="6">
        <v>20210708</v>
      </c>
      <c r="B4408" t="s">
        <v>768</v>
      </c>
      <c r="C4408" t="s">
        <v>3682</v>
      </c>
      <c r="D4408" t="s">
        <v>9741</v>
      </c>
      <c r="E4408" t="s">
        <v>124</v>
      </c>
      <c r="F4408" t="s">
        <v>24</v>
      </c>
      <c r="G4408" t="s">
        <v>477</v>
      </c>
      <c r="H4408">
        <v>0</v>
      </c>
      <c r="I4408">
        <v>0</v>
      </c>
      <c r="J4408" t="s">
        <v>472</v>
      </c>
      <c r="K4408" t="s">
        <v>9316</v>
      </c>
      <c r="L4408" t="s">
        <v>9317</v>
      </c>
      <c r="M44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8" t="s">
        <v>5087</v>
      </c>
      <c r="O4408" s="4">
        <v>-4700</v>
      </c>
      <c r="P4408" s="4">
        <f>IF(Table_GL_DATA_QUERY[[#This Row],[TRANSAMT]]&gt;0,Table_GL_DATA_QUERY[[#This Row],[TRANSAMT]],0)</f>
        <v>0</v>
      </c>
      <c r="Q4408" s="4">
        <f>-IF(Table_GL_DATA_QUERY[[#This Row],[TRANSAMT]]&lt;0,Table_GL_DATA_QUERY[[#This Row],[TRANSAMT]],0)</f>
        <v>4700</v>
      </c>
      <c r="R4408" t="s">
        <v>26</v>
      </c>
      <c r="S4408" t="s">
        <v>456</v>
      </c>
    </row>
    <row r="4409" spans="1:19" x14ac:dyDescent="0.25">
      <c r="A4409" s="6">
        <v>20210708</v>
      </c>
      <c r="B4409" t="s">
        <v>768</v>
      </c>
      <c r="C4409" t="s">
        <v>3682</v>
      </c>
      <c r="D4409" t="s">
        <v>9741</v>
      </c>
      <c r="E4409" t="s">
        <v>130</v>
      </c>
      <c r="F4409" t="s">
        <v>24</v>
      </c>
      <c r="G4409" t="s">
        <v>477</v>
      </c>
      <c r="H4409">
        <v>0</v>
      </c>
      <c r="I4409">
        <v>0</v>
      </c>
      <c r="J4409" t="s">
        <v>472</v>
      </c>
      <c r="K4409" t="s">
        <v>9756</v>
      </c>
      <c r="L4409" t="s">
        <v>9757</v>
      </c>
      <c r="M44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09" t="s">
        <v>822</v>
      </c>
      <c r="O4409" s="4">
        <v>-55809</v>
      </c>
      <c r="P4409" s="4">
        <f>IF(Table_GL_DATA_QUERY[[#This Row],[TRANSAMT]]&gt;0,Table_GL_DATA_QUERY[[#This Row],[TRANSAMT]],0)</f>
        <v>0</v>
      </c>
      <c r="Q4409" s="4">
        <f>-IF(Table_GL_DATA_QUERY[[#This Row],[TRANSAMT]]&lt;0,Table_GL_DATA_QUERY[[#This Row],[TRANSAMT]],0)</f>
        <v>55809</v>
      </c>
      <c r="R4409" t="s">
        <v>26</v>
      </c>
      <c r="S4409" t="s">
        <v>456</v>
      </c>
    </row>
    <row r="4410" spans="1:19" x14ac:dyDescent="0.25">
      <c r="A4410" s="6">
        <v>20210729</v>
      </c>
      <c r="B4410" t="s">
        <v>768</v>
      </c>
      <c r="C4410" t="s">
        <v>3682</v>
      </c>
      <c r="D4410" t="s">
        <v>7091</v>
      </c>
      <c r="E4410" t="s">
        <v>305</v>
      </c>
      <c r="F4410" t="s">
        <v>24</v>
      </c>
      <c r="G4410" t="s">
        <v>477</v>
      </c>
      <c r="H4410">
        <v>0</v>
      </c>
      <c r="I4410">
        <v>0</v>
      </c>
      <c r="J4410" t="s">
        <v>472</v>
      </c>
      <c r="K4410" t="s">
        <v>483</v>
      </c>
      <c r="L4410" t="s">
        <v>484</v>
      </c>
      <c r="M44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0" t="s">
        <v>3185</v>
      </c>
      <c r="O4410" s="4">
        <v>-1450</v>
      </c>
      <c r="P4410" s="4">
        <f>IF(Table_GL_DATA_QUERY[[#This Row],[TRANSAMT]]&gt;0,Table_GL_DATA_QUERY[[#This Row],[TRANSAMT]],0)</f>
        <v>0</v>
      </c>
      <c r="Q4410" s="4">
        <f>-IF(Table_GL_DATA_QUERY[[#This Row],[TRANSAMT]]&lt;0,Table_GL_DATA_QUERY[[#This Row],[TRANSAMT]],0)</f>
        <v>1450</v>
      </c>
      <c r="R4410" t="s">
        <v>26</v>
      </c>
      <c r="S4410" t="s">
        <v>27</v>
      </c>
    </row>
    <row r="4411" spans="1:19" x14ac:dyDescent="0.25">
      <c r="A4411" s="6">
        <v>20210729</v>
      </c>
      <c r="B4411" t="s">
        <v>768</v>
      </c>
      <c r="C4411" t="s">
        <v>3682</v>
      </c>
      <c r="D4411" t="s">
        <v>7091</v>
      </c>
      <c r="E4411" t="s">
        <v>306</v>
      </c>
      <c r="F4411" t="s">
        <v>24</v>
      </c>
      <c r="G4411" t="s">
        <v>477</v>
      </c>
      <c r="H4411">
        <v>0</v>
      </c>
      <c r="I4411">
        <v>0</v>
      </c>
      <c r="J4411" t="s">
        <v>472</v>
      </c>
      <c r="K4411" t="s">
        <v>483</v>
      </c>
      <c r="L4411" t="s">
        <v>484</v>
      </c>
      <c r="M44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1" t="s">
        <v>599</v>
      </c>
      <c r="O4411" s="4">
        <v>-353</v>
      </c>
      <c r="P4411" s="4">
        <f>IF(Table_GL_DATA_QUERY[[#This Row],[TRANSAMT]]&gt;0,Table_GL_DATA_QUERY[[#This Row],[TRANSAMT]],0)</f>
        <v>0</v>
      </c>
      <c r="Q4411" s="4">
        <f>-IF(Table_GL_DATA_QUERY[[#This Row],[TRANSAMT]]&lt;0,Table_GL_DATA_QUERY[[#This Row],[TRANSAMT]],0)</f>
        <v>353</v>
      </c>
      <c r="R4411" t="s">
        <v>26</v>
      </c>
      <c r="S4411" t="s">
        <v>27</v>
      </c>
    </row>
    <row r="4412" spans="1:19" x14ac:dyDescent="0.25">
      <c r="A4412" s="6">
        <v>20210729</v>
      </c>
      <c r="B4412" t="s">
        <v>768</v>
      </c>
      <c r="C4412" t="s">
        <v>3682</v>
      </c>
      <c r="D4412" t="s">
        <v>7091</v>
      </c>
      <c r="E4412" t="s">
        <v>307</v>
      </c>
      <c r="F4412" t="s">
        <v>24</v>
      </c>
      <c r="G4412" t="s">
        <v>477</v>
      </c>
      <c r="H4412">
        <v>0</v>
      </c>
      <c r="I4412">
        <v>0</v>
      </c>
      <c r="J4412" t="s">
        <v>472</v>
      </c>
      <c r="K4412" t="s">
        <v>483</v>
      </c>
      <c r="L4412" t="s">
        <v>484</v>
      </c>
      <c r="M44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2" t="s">
        <v>1560</v>
      </c>
      <c r="O4412" s="4">
        <v>-2720</v>
      </c>
      <c r="P4412" s="4">
        <f>IF(Table_GL_DATA_QUERY[[#This Row],[TRANSAMT]]&gt;0,Table_GL_DATA_QUERY[[#This Row],[TRANSAMT]],0)</f>
        <v>0</v>
      </c>
      <c r="Q4412" s="4">
        <f>-IF(Table_GL_DATA_QUERY[[#This Row],[TRANSAMT]]&lt;0,Table_GL_DATA_QUERY[[#This Row],[TRANSAMT]],0)</f>
        <v>2720</v>
      </c>
      <c r="R4412" t="s">
        <v>26</v>
      </c>
      <c r="S4412" t="s">
        <v>27</v>
      </c>
    </row>
    <row r="4413" spans="1:19" x14ac:dyDescent="0.25">
      <c r="A4413" s="6">
        <v>20210729</v>
      </c>
      <c r="B4413" t="s">
        <v>768</v>
      </c>
      <c r="C4413" t="s">
        <v>3682</v>
      </c>
      <c r="D4413" t="s">
        <v>7091</v>
      </c>
      <c r="E4413" t="s">
        <v>308</v>
      </c>
      <c r="F4413" t="s">
        <v>150</v>
      </c>
      <c r="G4413" t="s">
        <v>477</v>
      </c>
      <c r="H4413">
        <v>0</v>
      </c>
      <c r="I4413">
        <v>0</v>
      </c>
      <c r="J4413" t="s">
        <v>472</v>
      </c>
      <c r="K4413" t="s">
        <v>483</v>
      </c>
      <c r="L4413" t="s">
        <v>484</v>
      </c>
      <c r="M44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3" t="s">
        <v>9309</v>
      </c>
      <c r="O4413" s="4">
        <v>-1411</v>
      </c>
      <c r="P4413" s="4">
        <f>IF(Table_GL_DATA_QUERY[[#This Row],[TRANSAMT]]&gt;0,Table_GL_DATA_QUERY[[#This Row],[TRANSAMT]],0)</f>
        <v>0</v>
      </c>
      <c r="Q4413" s="4">
        <f>-IF(Table_GL_DATA_QUERY[[#This Row],[TRANSAMT]]&lt;0,Table_GL_DATA_QUERY[[#This Row],[TRANSAMT]],0)</f>
        <v>1411</v>
      </c>
      <c r="R4413" t="s">
        <v>26</v>
      </c>
      <c r="S4413" t="s">
        <v>27</v>
      </c>
    </row>
    <row r="4414" spans="1:19" x14ac:dyDescent="0.25">
      <c r="A4414" s="6">
        <v>20210729</v>
      </c>
      <c r="B4414" t="s">
        <v>768</v>
      </c>
      <c r="C4414" t="s">
        <v>3682</v>
      </c>
      <c r="D4414" t="s">
        <v>7091</v>
      </c>
      <c r="E4414" t="s">
        <v>329</v>
      </c>
      <c r="F4414" t="s">
        <v>24</v>
      </c>
      <c r="G4414" t="s">
        <v>477</v>
      </c>
      <c r="H4414">
        <v>0</v>
      </c>
      <c r="I4414">
        <v>0</v>
      </c>
      <c r="J4414" t="s">
        <v>472</v>
      </c>
      <c r="K4414" t="s">
        <v>483</v>
      </c>
      <c r="L4414" t="s">
        <v>484</v>
      </c>
      <c r="M44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4" t="s">
        <v>9310</v>
      </c>
      <c r="O4414" s="4">
        <v>-349</v>
      </c>
      <c r="P4414" s="4">
        <f>IF(Table_GL_DATA_QUERY[[#This Row],[TRANSAMT]]&gt;0,Table_GL_DATA_QUERY[[#This Row],[TRANSAMT]],0)</f>
        <v>0</v>
      </c>
      <c r="Q4414" s="4">
        <f>-IF(Table_GL_DATA_QUERY[[#This Row],[TRANSAMT]]&lt;0,Table_GL_DATA_QUERY[[#This Row],[TRANSAMT]],0)</f>
        <v>349</v>
      </c>
      <c r="R4414" t="s">
        <v>26</v>
      </c>
      <c r="S4414" t="s">
        <v>27</v>
      </c>
    </row>
    <row r="4415" spans="1:19" x14ac:dyDescent="0.25">
      <c r="A4415" s="6">
        <v>20210729</v>
      </c>
      <c r="B4415" t="s">
        <v>768</v>
      </c>
      <c r="C4415" t="s">
        <v>3682</v>
      </c>
      <c r="D4415" t="s">
        <v>7091</v>
      </c>
      <c r="E4415" t="s">
        <v>331</v>
      </c>
      <c r="F4415" t="s">
        <v>311</v>
      </c>
      <c r="G4415" t="s">
        <v>477</v>
      </c>
      <c r="H4415">
        <v>0</v>
      </c>
      <c r="I4415">
        <v>0</v>
      </c>
      <c r="J4415" t="s">
        <v>472</v>
      </c>
      <c r="K4415" t="s">
        <v>483</v>
      </c>
      <c r="L4415" t="s">
        <v>484</v>
      </c>
      <c r="M44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5" t="s">
        <v>3186</v>
      </c>
      <c r="O4415" s="4">
        <v>-5772</v>
      </c>
      <c r="P4415" s="4">
        <f>IF(Table_GL_DATA_QUERY[[#This Row],[TRANSAMT]]&gt;0,Table_GL_DATA_QUERY[[#This Row],[TRANSAMT]],0)</f>
        <v>0</v>
      </c>
      <c r="Q4415" s="4">
        <f>-IF(Table_GL_DATA_QUERY[[#This Row],[TRANSAMT]]&lt;0,Table_GL_DATA_QUERY[[#This Row],[TRANSAMT]],0)</f>
        <v>5772</v>
      </c>
      <c r="R4415" t="s">
        <v>26</v>
      </c>
      <c r="S4415" t="s">
        <v>27</v>
      </c>
    </row>
    <row r="4416" spans="1:19" x14ac:dyDescent="0.25">
      <c r="A4416" s="6">
        <v>20210729</v>
      </c>
      <c r="B4416" t="s">
        <v>768</v>
      </c>
      <c r="C4416" t="s">
        <v>3682</v>
      </c>
      <c r="D4416" t="s">
        <v>7091</v>
      </c>
      <c r="E4416" t="s">
        <v>332</v>
      </c>
      <c r="F4416" t="s">
        <v>41</v>
      </c>
      <c r="G4416" t="s">
        <v>477</v>
      </c>
      <c r="H4416">
        <v>0</v>
      </c>
      <c r="I4416">
        <v>0</v>
      </c>
      <c r="J4416" t="s">
        <v>472</v>
      </c>
      <c r="K4416" t="s">
        <v>483</v>
      </c>
      <c r="L4416" t="s">
        <v>484</v>
      </c>
      <c r="M44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6" t="s">
        <v>1587</v>
      </c>
      <c r="O4416" s="4">
        <v>-1347</v>
      </c>
      <c r="P4416" s="4">
        <f>IF(Table_GL_DATA_QUERY[[#This Row],[TRANSAMT]]&gt;0,Table_GL_DATA_QUERY[[#This Row],[TRANSAMT]],0)</f>
        <v>0</v>
      </c>
      <c r="Q4416" s="4">
        <f>-IF(Table_GL_DATA_QUERY[[#This Row],[TRANSAMT]]&lt;0,Table_GL_DATA_QUERY[[#This Row],[TRANSAMT]],0)</f>
        <v>1347</v>
      </c>
      <c r="R4416" t="s">
        <v>26</v>
      </c>
      <c r="S4416" t="s">
        <v>27</v>
      </c>
    </row>
    <row r="4417" spans="1:19" x14ac:dyDescent="0.25">
      <c r="A4417" s="6">
        <v>20210729</v>
      </c>
      <c r="B4417" t="s">
        <v>768</v>
      </c>
      <c r="C4417" t="s">
        <v>3682</v>
      </c>
      <c r="D4417" t="s">
        <v>7091</v>
      </c>
      <c r="E4417" t="s">
        <v>40</v>
      </c>
      <c r="F4417" t="s">
        <v>41</v>
      </c>
      <c r="G4417" t="s">
        <v>477</v>
      </c>
      <c r="H4417">
        <v>0</v>
      </c>
      <c r="I4417">
        <v>0</v>
      </c>
      <c r="J4417" t="s">
        <v>472</v>
      </c>
      <c r="K4417" t="s">
        <v>483</v>
      </c>
      <c r="L4417" t="s">
        <v>484</v>
      </c>
      <c r="M44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7" t="s">
        <v>9311</v>
      </c>
      <c r="O4417" s="4">
        <v>-1418</v>
      </c>
      <c r="P4417" s="4">
        <f>IF(Table_GL_DATA_QUERY[[#This Row],[TRANSAMT]]&gt;0,Table_GL_DATA_QUERY[[#This Row],[TRANSAMT]],0)</f>
        <v>0</v>
      </c>
      <c r="Q4417" s="4">
        <f>-IF(Table_GL_DATA_QUERY[[#This Row],[TRANSAMT]]&lt;0,Table_GL_DATA_QUERY[[#This Row],[TRANSAMT]],0)</f>
        <v>1418</v>
      </c>
      <c r="R4417" t="s">
        <v>26</v>
      </c>
      <c r="S4417" t="s">
        <v>27</v>
      </c>
    </row>
    <row r="4418" spans="1:19" x14ac:dyDescent="0.25">
      <c r="A4418" s="6">
        <v>20210729</v>
      </c>
      <c r="B4418" t="s">
        <v>768</v>
      </c>
      <c r="C4418" t="s">
        <v>3682</v>
      </c>
      <c r="D4418" t="s">
        <v>7091</v>
      </c>
      <c r="E4418" t="s">
        <v>933</v>
      </c>
      <c r="F4418" t="s">
        <v>24</v>
      </c>
      <c r="G4418" t="s">
        <v>477</v>
      </c>
      <c r="H4418">
        <v>0</v>
      </c>
      <c r="I4418">
        <v>0</v>
      </c>
      <c r="J4418" t="s">
        <v>472</v>
      </c>
      <c r="K4418" t="s">
        <v>483</v>
      </c>
      <c r="L4418" t="s">
        <v>484</v>
      </c>
      <c r="M44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8" t="s">
        <v>3243</v>
      </c>
      <c r="O4418" s="4">
        <v>-500</v>
      </c>
      <c r="P4418" s="4">
        <f>IF(Table_GL_DATA_QUERY[[#This Row],[TRANSAMT]]&gt;0,Table_GL_DATA_QUERY[[#This Row],[TRANSAMT]],0)</f>
        <v>0</v>
      </c>
      <c r="Q4418" s="4">
        <f>-IF(Table_GL_DATA_QUERY[[#This Row],[TRANSAMT]]&lt;0,Table_GL_DATA_QUERY[[#This Row],[TRANSAMT]],0)</f>
        <v>500</v>
      </c>
      <c r="R4418" t="s">
        <v>26</v>
      </c>
      <c r="S4418" t="s">
        <v>27</v>
      </c>
    </row>
    <row r="4419" spans="1:19" x14ac:dyDescent="0.25">
      <c r="A4419" s="6">
        <v>20210729</v>
      </c>
      <c r="B4419" t="s">
        <v>768</v>
      </c>
      <c r="C4419" t="s">
        <v>3682</v>
      </c>
      <c r="D4419" t="s">
        <v>7091</v>
      </c>
      <c r="E4419" t="s">
        <v>934</v>
      </c>
      <c r="F4419" t="s">
        <v>41</v>
      </c>
      <c r="G4419" t="s">
        <v>477</v>
      </c>
      <c r="H4419">
        <v>0</v>
      </c>
      <c r="I4419">
        <v>0</v>
      </c>
      <c r="J4419" t="s">
        <v>472</v>
      </c>
      <c r="K4419" t="s">
        <v>483</v>
      </c>
      <c r="L4419" t="s">
        <v>484</v>
      </c>
      <c r="M44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19" t="s">
        <v>9312</v>
      </c>
      <c r="O4419" s="4">
        <v>-4500</v>
      </c>
      <c r="P4419" s="4">
        <f>IF(Table_GL_DATA_QUERY[[#This Row],[TRANSAMT]]&gt;0,Table_GL_DATA_QUERY[[#This Row],[TRANSAMT]],0)</f>
        <v>0</v>
      </c>
      <c r="Q4419" s="4">
        <f>-IF(Table_GL_DATA_QUERY[[#This Row],[TRANSAMT]]&lt;0,Table_GL_DATA_QUERY[[#This Row],[TRANSAMT]],0)</f>
        <v>4500</v>
      </c>
      <c r="R4419" t="s">
        <v>26</v>
      </c>
      <c r="S4419" t="s">
        <v>27</v>
      </c>
    </row>
    <row r="4420" spans="1:19" x14ac:dyDescent="0.25">
      <c r="A4420" s="6">
        <v>20210729</v>
      </c>
      <c r="B4420" t="s">
        <v>768</v>
      </c>
      <c r="C4420" t="s">
        <v>3682</v>
      </c>
      <c r="D4420" t="s">
        <v>7091</v>
      </c>
      <c r="E4420" t="s">
        <v>935</v>
      </c>
      <c r="F4420" t="s">
        <v>150</v>
      </c>
      <c r="G4420" t="s">
        <v>477</v>
      </c>
      <c r="H4420">
        <v>0</v>
      </c>
      <c r="I4420">
        <v>0</v>
      </c>
      <c r="J4420" t="s">
        <v>472</v>
      </c>
      <c r="K4420" t="s">
        <v>483</v>
      </c>
      <c r="L4420" t="s">
        <v>484</v>
      </c>
      <c r="M44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0" t="s">
        <v>1871</v>
      </c>
      <c r="O4420" s="4">
        <v>-376</v>
      </c>
      <c r="P4420" s="4">
        <f>IF(Table_GL_DATA_QUERY[[#This Row],[TRANSAMT]]&gt;0,Table_GL_DATA_QUERY[[#This Row],[TRANSAMT]],0)</f>
        <v>0</v>
      </c>
      <c r="Q4420" s="4">
        <f>-IF(Table_GL_DATA_QUERY[[#This Row],[TRANSAMT]]&lt;0,Table_GL_DATA_QUERY[[#This Row],[TRANSAMT]],0)</f>
        <v>376</v>
      </c>
      <c r="R4420" t="s">
        <v>26</v>
      </c>
      <c r="S4420" t="s">
        <v>27</v>
      </c>
    </row>
    <row r="4421" spans="1:19" x14ac:dyDescent="0.25">
      <c r="A4421" s="6">
        <v>20210729</v>
      </c>
      <c r="B4421" t="s">
        <v>768</v>
      </c>
      <c r="C4421" t="s">
        <v>3682</v>
      </c>
      <c r="D4421" t="s">
        <v>7091</v>
      </c>
      <c r="E4421" t="s">
        <v>333</v>
      </c>
      <c r="F4421" t="s">
        <v>24</v>
      </c>
      <c r="G4421" t="s">
        <v>477</v>
      </c>
      <c r="H4421">
        <v>0</v>
      </c>
      <c r="I4421">
        <v>0</v>
      </c>
      <c r="J4421" t="s">
        <v>472</v>
      </c>
      <c r="K4421" t="s">
        <v>483</v>
      </c>
      <c r="L4421" t="s">
        <v>484</v>
      </c>
      <c r="M44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1" t="s">
        <v>9313</v>
      </c>
      <c r="O4421" s="4">
        <v>-1145</v>
      </c>
      <c r="P4421" s="4">
        <f>IF(Table_GL_DATA_QUERY[[#This Row],[TRANSAMT]]&gt;0,Table_GL_DATA_QUERY[[#This Row],[TRANSAMT]],0)</f>
        <v>0</v>
      </c>
      <c r="Q4421" s="4">
        <f>-IF(Table_GL_DATA_QUERY[[#This Row],[TRANSAMT]]&lt;0,Table_GL_DATA_QUERY[[#This Row],[TRANSAMT]],0)</f>
        <v>1145</v>
      </c>
      <c r="R4421" t="s">
        <v>26</v>
      </c>
      <c r="S4421" t="s">
        <v>27</v>
      </c>
    </row>
    <row r="4422" spans="1:19" x14ac:dyDescent="0.25">
      <c r="A4422" s="6">
        <v>20210729</v>
      </c>
      <c r="B4422" t="s">
        <v>768</v>
      </c>
      <c r="C4422" t="s">
        <v>3682</v>
      </c>
      <c r="D4422" t="s">
        <v>7091</v>
      </c>
      <c r="E4422" t="s">
        <v>334</v>
      </c>
      <c r="F4422" t="s">
        <v>24</v>
      </c>
      <c r="G4422" t="s">
        <v>477</v>
      </c>
      <c r="H4422">
        <v>0</v>
      </c>
      <c r="I4422">
        <v>0</v>
      </c>
      <c r="J4422" t="s">
        <v>472</v>
      </c>
      <c r="K4422" t="s">
        <v>483</v>
      </c>
      <c r="L4422" t="s">
        <v>484</v>
      </c>
      <c r="M44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2" t="s">
        <v>4528</v>
      </c>
      <c r="O4422" s="4">
        <v>-599</v>
      </c>
      <c r="P4422" s="4">
        <f>IF(Table_GL_DATA_QUERY[[#This Row],[TRANSAMT]]&gt;0,Table_GL_DATA_QUERY[[#This Row],[TRANSAMT]],0)</f>
        <v>0</v>
      </c>
      <c r="Q4422" s="4">
        <f>-IF(Table_GL_DATA_QUERY[[#This Row],[TRANSAMT]]&lt;0,Table_GL_DATA_QUERY[[#This Row],[TRANSAMT]],0)</f>
        <v>599</v>
      </c>
      <c r="R4422" t="s">
        <v>26</v>
      </c>
      <c r="S4422" t="s">
        <v>27</v>
      </c>
    </row>
    <row r="4423" spans="1:19" x14ac:dyDescent="0.25">
      <c r="A4423" s="6">
        <v>20210729</v>
      </c>
      <c r="B4423" t="s">
        <v>768</v>
      </c>
      <c r="C4423" t="s">
        <v>3682</v>
      </c>
      <c r="D4423" t="s">
        <v>7091</v>
      </c>
      <c r="E4423" t="s">
        <v>335</v>
      </c>
      <c r="F4423" t="s">
        <v>150</v>
      </c>
      <c r="G4423" t="s">
        <v>477</v>
      </c>
      <c r="H4423">
        <v>0</v>
      </c>
      <c r="I4423">
        <v>0</v>
      </c>
      <c r="J4423" t="s">
        <v>472</v>
      </c>
      <c r="K4423" t="s">
        <v>483</v>
      </c>
      <c r="L4423" t="s">
        <v>484</v>
      </c>
      <c r="M44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3" t="s">
        <v>4031</v>
      </c>
      <c r="O4423" s="4">
        <v>-468</v>
      </c>
      <c r="P4423" s="4">
        <f>IF(Table_GL_DATA_QUERY[[#This Row],[TRANSAMT]]&gt;0,Table_GL_DATA_QUERY[[#This Row],[TRANSAMT]],0)</f>
        <v>0</v>
      </c>
      <c r="Q4423" s="4">
        <f>-IF(Table_GL_DATA_QUERY[[#This Row],[TRANSAMT]]&lt;0,Table_GL_DATA_QUERY[[#This Row],[TRANSAMT]],0)</f>
        <v>468</v>
      </c>
      <c r="R4423" t="s">
        <v>26</v>
      </c>
      <c r="S4423" t="s">
        <v>27</v>
      </c>
    </row>
    <row r="4424" spans="1:19" x14ac:dyDescent="0.25">
      <c r="A4424" s="6">
        <v>20210729</v>
      </c>
      <c r="B4424" t="s">
        <v>768</v>
      </c>
      <c r="C4424" t="s">
        <v>3682</v>
      </c>
      <c r="D4424" t="s">
        <v>7091</v>
      </c>
      <c r="E4424" t="s">
        <v>937</v>
      </c>
      <c r="F4424" t="s">
        <v>24</v>
      </c>
      <c r="G4424" t="s">
        <v>477</v>
      </c>
      <c r="H4424">
        <v>0</v>
      </c>
      <c r="I4424">
        <v>0</v>
      </c>
      <c r="J4424" t="s">
        <v>472</v>
      </c>
      <c r="K4424" t="s">
        <v>483</v>
      </c>
      <c r="L4424" t="s">
        <v>484</v>
      </c>
      <c r="M44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4" t="s">
        <v>3422</v>
      </c>
      <c r="O4424" s="4">
        <v>-500</v>
      </c>
      <c r="P4424" s="4">
        <f>IF(Table_GL_DATA_QUERY[[#This Row],[TRANSAMT]]&gt;0,Table_GL_DATA_QUERY[[#This Row],[TRANSAMT]],0)</f>
        <v>0</v>
      </c>
      <c r="Q4424" s="4">
        <f>-IF(Table_GL_DATA_QUERY[[#This Row],[TRANSAMT]]&lt;0,Table_GL_DATA_QUERY[[#This Row],[TRANSAMT]],0)</f>
        <v>500</v>
      </c>
      <c r="R4424" t="s">
        <v>26</v>
      </c>
      <c r="S4424" t="s">
        <v>27</v>
      </c>
    </row>
    <row r="4425" spans="1:19" x14ac:dyDescent="0.25">
      <c r="A4425" s="6">
        <v>20210729</v>
      </c>
      <c r="B4425" t="s">
        <v>768</v>
      </c>
      <c r="C4425" t="s">
        <v>3682</v>
      </c>
      <c r="D4425" t="s">
        <v>7091</v>
      </c>
      <c r="E4425" t="s">
        <v>336</v>
      </c>
      <c r="F4425" t="s">
        <v>52</v>
      </c>
      <c r="G4425" t="s">
        <v>477</v>
      </c>
      <c r="H4425">
        <v>0</v>
      </c>
      <c r="I4425">
        <v>0</v>
      </c>
      <c r="J4425" t="s">
        <v>472</v>
      </c>
      <c r="K4425" t="s">
        <v>483</v>
      </c>
      <c r="L4425" t="s">
        <v>484</v>
      </c>
      <c r="M44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5" t="s">
        <v>9314</v>
      </c>
      <c r="O4425" s="4">
        <v>-320</v>
      </c>
      <c r="P4425" s="4">
        <f>IF(Table_GL_DATA_QUERY[[#This Row],[TRANSAMT]]&gt;0,Table_GL_DATA_QUERY[[#This Row],[TRANSAMT]],0)</f>
        <v>0</v>
      </c>
      <c r="Q4425" s="4">
        <f>-IF(Table_GL_DATA_QUERY[[#This Row],[TRANSAMT]]&lt;0,Table_GL_DATA_QUERY[[#This Row],[TRANSAMT]],0)</f>
        <v>320</v>
      </c>
      <c r="R4425" t="s">
        <v>26</v>
      </c>
      <c r="S4425" t="s">
        <v>27</v>
      </c>
    </row>
    <row r="4426" spans="1:19" x14ac:dyDescent="0.25">
      <c r="A4426" s="6">
        <v>20210729</v>
      </c>
      <c r="B4426" t="s">
        <v>768</v>
      </c>
      <c r="C4426" t="s">
        <v>3682</v>
      </c>
      <c r="D4426" t="s">
        <v>7091</v>
      </c>
      <c r="E4426" t="s">
        <v>940</v>
      </c>
      <c r="F4426" t="s">
        <v>52</v>
      </c>
      <c r="G4426" t="s">
        <v>477</v>
      </c>
      <c r="H4426">
        <v>0</v>
      </c>
      <c r="I4426">
        <v>0</v>
      </c>
      <c r="J4426" t="s">
        <v>472</v>
      </c>
      <c r="K4426" t="s">
        <v>483</v>
      </c>
      <c r="L4426" t="s">
        <v>484</v>
      </c>
      <c r="M44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6" t="s">
        <v>590</v>
      </c>
      <c r="O4426" s="4">
        <v>-2640</v>
      </c>
      <c r="P4426" s="4">
        <f>IF(Table_GL_DATA_QUERY[[#This Row],[TRANSAMT]]&gt;0,Table_GL_DATA_QUERY[[#This Row],[TRANSAMT]],0)</f>
        <v>0</v>
      </c>
      <c r="Q4426" s="4">
        <f>-IF(Table_GL_DATA_QUERY[[#This Row],[TRANSAMT]]&lt;0,Table_GL_DATA_QUERY[[#This Row],[TRANSAMT]],0)</f>
        <v>2640</v>
      </c>
      <c r="R4426" t="s">
        <v>26</v>
      </c>
      <c r="S4426" t="s">
        <v>27</v>
      </c>
    </row>
    <row r="4427" spans="1:19" x14ac:dyDescent="0.25">
      <c r="A4427" s="6">
        <v>20210729</v>
      </c>
      <c r="B4427" t="s">
        <v>768</v>
      </c>
      <c r="C4427" t="s">
        <v>3682</v>
      </c>
      <c r="D4427" t="s">
        <v>7091</v>
      </c>
      <c r="E4427" t="s">
        <v>337</v>
      </c>
      <c r="F4427" t="s">
        <v>359</v>
      </c>
      <c r="G4427" t="s">
        <v>477</v>
      </c>
      <c r="H4427">
        <v>0</v>
      </c>
      <c r="I4427">
        <v>0</v>
      </c>
      <c r="J4427" t="s">
        <v>472</v>
      </c>
      <c r="K4427" t="s">
        <v>483</v>
      </c>
      <c r="L4427" t="s">
        <v>484</v>
      </c>
      <c r="M44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7" t="s">
        <v>1072</v>
      </c>
      <c r="O4427" s="4">
        <v>-4980</v>
      </c>
      <c r="P4427" s="4">
        <f>IF(Table_GL_DATA_QUERY[[#This Row],[TRANSAMT]]&gt;0,Table_GL_DATA_QUERY[[#This Row],[TRANSAMT]],0)</f>
        <v>0</v>
      </c>
      <c r="Q4427" s="4">
        <f>-IF(Table_GL_DATA_QUERY[[#This Row],[TRANSAMT]]&lt;0,Table_GL_DATA_QUERY[[#This Row],[TRANSAMT]],0)</f>
        <v>4980</v>
      </c>
      <c r="R4427" t="s">
        <v>26</v>
      </c>
      <c r="S4427" t="s">
        <v>27</v>
      </c>
    </row>
    <row r="4428" spans="1:19" x14ac:dyDescent="0.25">
      <c r="A4428" s="6">
        <v>20210729</v>
      </c>
      <c r="B4428" t="s">
        <v>768</v>
      </c>
      <c r="C4428" t="s">
        <v>3682</v>
      </c>
      <c r="D4428" t="s">
        <v>7091</v>
      </c>
      <c r="E4428" t="s">
        <v>941</v>
      </c>
      <c r="F4428" t="s">
        <v>24</v>
      </c>
      <c r="G4428" t="s">
        <v>477</v>
      </c>
      <c r="H4428">
        <v>0</v>
      </c>
      <c r="I4428">
        <v>0</v>
      </c>
      <c r="J4428" t="s">
        <v>472</v>
      </c>
      <c r="K4428" t="s">
        <v>483</v>
      </c>
      <c r="L4428" t="s">
        <v>484</v>
      </c>
      <c r="M44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8" t="s">
        <v>3245</v>
      </c>
      <c r="O4428" s="4">
        <v>-470</v>
      </c>
      <c r="P4428" s="4">
        <f>IF(Table_GL_DATA_QUERY[[#This Row],[TRANSAMT]]&gt;0,Table_GL_DATA_QUERY[[#This Row],[TRANSAMT]],0)</f>
        <v>0</v>
      </c>
      <c r="Q4428" s="4">
        <f>-IF(Table_GL_DATA_QUERY[[#This Row],[TRANSAMT]]&lt;0,Table_GL_DATA_QUERY[[#This Row],[TRANSAMT]],0)</f>
        <v>470</v>
      </c>
      <c r="R4428" t="s">
        <v>26</v>
      </c>
      <c r="S4428" t="s">
        <v>27</v>
      </c>
    </row>
    <row r="4429" spans="1:19" x14ac:dyDescent="0.25">
      <c r="A4429" s="6">
        <v>20210729</v>
      </c>
      <c r="B4429" t="s">
        <v>768</v>
      </c>
      <c r="C4429" t="s">
        <v>3682</v>
      </c>
      <c r="D4429" t="s">
        <v>7091</v>
      </c>
      <c r="E4429" t="s">
        <v>942</v>
      </c>
      <c r="F4429" t="s">
        <v>24</v>
      </c>
      <c r="G4429" t="s">
        <v>477</v>
      </c>
      <c r="H4429">
        <v>0</v>
      </c>
      <c r="I4429">
        <v>0</v>
      </c>
      <c r="J4429" t="s">
        <v>472</v>
      </c>
      <c r="K4429" t="s">
        <v>483</v>
      </c>
      <c r="L4429" t="s">
        <v>484</v>
      </c>
      <c r="M44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29" t="s">
        <v>819</v>
      </c>
      <c r="O4429" s="4">
        <v>-1250</v>
      </c>
      <c r="P4429" s="4">
        <f>IF(Table_GL_DATA_QUERY[[#This Row],[TRANSAMT]]&gt;0,Table_GL_DATA_QUERY[[#This Row],[TRANSAMT]],0)</f>
        <v>0</v>
      </c>
      <c r="Q4429" s="4">
        <f>-IF(Table_GL_DATA_QUERY[[#This Row],[TRANSAMT]]&lt;0,Table_GL_DATA_QUERY[[#This Row],[TRANSAMT]],0)</f>
        <v>1250</v>
      </c>
      <c r="R4429" t="s">
        <v>26</v>
      </c>
      <c r="S4429" t="s">
        <v>27</v>
      </c>
    </row>
    <row r="4430" spans="1:19" x14ac:dyDescent="0.25">
      <c r="A4430" s="6">
        <v>20210729</v>
      </c>
      <c r="B4430" t="s">
        <v>768</v>
      </c>
      <c r="C4430" t="s">
        <v>3682</v>
      </c>
      <c r="D4430" t="s">
        <v>7091</v>
      </c>
      <c r="E4430" t="s">
        <v>338</v>
      </c>
      <c r="F4430" t="s">
        <v>24</v>
      </c>
      <c r="G4430" t="s">
        <v>477</v>
      </c>
      <c r="H4430">
        <v>0</v>
      </c>
      <c r="I4430">
        <v>0</v>
      </c>
      <c r="J4430" t="s">
        <v>472</v>
      </c>
      <c r="K4430" t="s">
        <v>483</v>
      </c>
      <c r="L4430" t="s">
        <v>484</v>
      </c>
      <c r="M44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30" t="s">
        <v>4243</v>
      </c>
      <c r="O4430" s="4">
        <v>-456</v>
      </c>
      <c r="P4430" s="4">
        <f>IF(Table_GL_DATA_QUERY[[#This Row],[TRANSAMT]]&gt;0,Table_GL_DATA_QUERY[[#This Row],[TRANSAMT]],0)</f>
        <v>0</v>
      </c>
      <c r="Q4430" s="4">
        <f>-IF(Table_GL_DATA_QUERY[[#This Row],[TRANSAMT]]&lt;0,Table_GL_DATA_QUERY[[#This Row],[TRANSAMT]],0)</f>
        <v>456</v>
      </c>
      <c r="R4430" t="s">
        <v>26</v>
      </c>
      <c r="S4430" t="s">
        <v>27</v>
      </c>
    </row>
    <row r="4431" spans="1:19" x14ac:dyDescent="0.25">
      <c r="A4431" s="6">
        <v>20210729</v>
      </c>
      <c r="B4431" t="s">
        <v>768</v>
      </c>
      <c r="C4431" t="s">
        <v>3682</v>
      </c>
      <c r="D4431" t="s">
        <v>7091</v>
      </c>
      <c r="E4431" t="s">
        <v>339</v>
      </c>
      <c r="F4431" t="s">
        <v>24</v>
      </c>
      <c r="G4431" t="s">
        <v>477</v>
      </c>
      <c r="H4431">
        <v>0</v>
      </c>
      <c r="I4431">
        <v>0</v>
      </c>
      <c r="J4431" t="s">
        <v>472</v>
      </c>
      <c r="K4431" t="s">
        <v>483</v>
      </c>
      <c r="L4431" t="s">
        <v>484</v>
      </c>
      <c r="M44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31" t="s">
        <v>9315</v>
      </c>
      <c r="O4431" s="4">
        <v>-1500</v>
      </c>
      <c r="P4431" s="4">
        <f>IF(Table_GL_DATA_QUERY[[#This Row],[TRANSAMT]]&gt;0,Table_GL_DATA_QUERY[[#This Row],[TRANSAMT]],0)</f>
        <v>0</v>
      </c>
      <c r="Q4431" s="4">
        <f>-IF(Table_GL_DATA_QUERY[[#This Row],[TRANSAMT]]&lt;0,Table_GL_DATA_QUERY[[#This Row],[TRANSAMT]],0)</f>
        <v>1500</v>
      </c>
      <c r="R4431" t="s">
        <v>26</v>
      </c>
      <c r="S4431" t="s">
        <v>27</v>
      </c>
    </row>
    <row r="4432" spans="1:19" x14ac:dyDescent="0.25">
      <c r="A4432" s="6">
        <v>20210702</v>
      </c>
      <c r="B4432" t="s">
        <v>768</v>
      </c>
      <c r="C4432" t="s">
        <v>3682</v>
      </c>
      <c r="D4432" t="s">
        <v>9363</v>
      </c>
      <c r="E4432" t="s">
        <v>323</v>
      </c>
      <c r="F4432" t="s">
        <v>41</v>
      </c>
      <c r="G4432" t="s">
        <v>230</v>
      </c>
      <c r="H4432">
        <v>0</v>
      </c>
      <c r="I4432">
        <v>0</v>
      </c>
      <c r="J4432" t="s">
        <v>61</v>
      </c>
      <c r="K4432" t="s">
        <v>3015</v>
      </c>
      <c r="L4432" t="s">
        <v>11168</v>
      </c>
      <c r="M44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32" t="s">
        <v>3016</v>
      </c>
      <c r="O4432" s="4">
        <v>6254458</v>
      </c>
      <c r="P4432" s="4">
        <f>IF(Table_GL_DATA_QUERY[[#This Row],[TRANSAMT]]&gt;0,Table_GL_DATA_QUERY[[#This Row],[TRANSAMT]],0)</f>
        <v>6254458</v>
      </c>
      <c r="Q4432" s="4">
        <f>-IF(Table_GL_DATA_QUERY[[#This Row],[TRANSAMT]]&lt;0,Table_GL_DATA_QUERY[[#This Row],[TRANSAMT]],0)</f>
        <v>0</v>
      </c>
      <c r="R4432" t="s">
        <v>31</v>
      </c>
      <c r="S4432" t="s">
        <v>27</v>
      </c>
    </row>
    <row r="4433" spans="1:19" x14ac:dyDescent="0.25">
      <c r="A4433" s="6">
        <v>20210702</v>
      </c>
      <c r="B4433" t="s">
        <v>768</v>
      </c>
      <c r="C4433" t="s">
        <v>3682</v>
      </c>
      <c r="D4433" t="s">
        <v>9363</v>
      </c>
      <c r="E4433" t="s">
        <v>1130</v>
      </c>
      <c r="F4433" t="s">
        <v>144</v>
      </c>
      <c r="G4433" t="s">
        <v>230</v>
      </c>
      <c r="H4433">
        <v>0</v>
      </c>
      <c r="I4433">
        <v>0</v>
      </c>
      <c r="J4433" t="s">
        <v>61</v>
      </c>
      <c r="K4433" t="s">
        <v>585</v>
      </c>
      <c r="L4433" t="s">
        <v>11169</v>
      </c>
      <c r="M44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33" t="s">
        <v>586</v>
      </c>
      <c r="O4433" s="4">
        <v>310538</v>
      </c>
      <c r="P4433" s="4">
        <f>IF(Table_GL_DATA_QUERY[[#This Row],[TRANSAMT]]&gt;0,Table_GL_DATA_QUERY[[#This Row],[TRANSAMT]],0)</f>
        <v>310538</v>
      </c>
      <c r="Q4433" s="4">
        <f>-IF(Table_GL_DATA_QUERY[[#This Row],[TRANSAMT]]&lt;0,Table_GL_DATA_QUERY[[#This Row],[TRANSAMT]],0)</f>
        <v>0</v>
      </c>
      <c r="R4433" t="s">
        <v>31</v>
      </c>
      <c r="S4433" t="s">
        <v>27</v>
      </c>
    </row>
    <row r="4434" spans="1:19" x14ac:dyDescent="0.25">
      <c r="A4434" s="6">
        <v>20210702</v>
      </c>
      <c r="B4434" t="s">
        <v>768</v>
      </c>
      <c r="C4434" t="s">
        <v>3682</v>
      </c>
      <c r="D4434" t="s">
        <v>9363</v>
      </c>
      <c r="E4434" t="s">
        <v>1131</v>
      </c>
      <c r="F4434" t="s">
        <v>24</v>
      </c>
      <c r="G4434" t="s">
        <v>230</v>
      </c>
      <c r="H4434">
        <v>0</v>
      </c>
      <c r="I4434">
        <v>0</v>
      </c>
      <c r="J4434" t="s">
        <v>61</v>
      </c>
      <c r="K4434" t="s">
        <v>1987</v>
      </c>
      <c r="L4434" t="s">
        <v>6649</v>
      </c>
      <c r="M44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000010701477</v>
      </c>
      <c r="N4434" t="s">
        <v>1269</v>
      </c>
      <c r="O4434" s="4">
        <v>1848262.3</v>
      </c>
      <c r="P4434" s="4">
        <f>IF(Table_GL_DATA_QUERY[[#This Row],[TRANSAMT]]&gt;0,Table_GL_DATA_QUERY[[#This Row],[TRANSAMT]],0)</f>
        <v>1848262.3</v>
      </c>
      <c r="Q4434" s="4">
        <f>-IF(Table_GL_DATA_QUERY[[#This Row],[TRANSAMT]]&lt;0,Table_GL_DATA_QUERY[[#This Row],[TRANSAMT]],0)</f>
        <v>0</v>
      </c>
      <c r="R4434" t="s">
        <v>31</v>
      </c>
      <c r="S4434" t="s">
        <v>43</v>
      </c>
    </row>
    <row r="4435" spans="1:19" x14ac:dyDescent="0.25">
      <c r="A4435" s="6">
        <v>20210702</v>
      </c>
      <c r="B4435" t="s">
        <v>768</v>
      </c>
      <c r="C4435" t="s">
        <v>3682</v>
      </c>
      <c r="D4435" t="s">
        <v>9363</v>
      </c>
      <c r="E4435" t="s">
        <v>324</v>
      </c>
      <c r="F4435" t="s">
        <v>24</v>
      </c>
      <c r="G4435" t="s">
        <v>230</v>
      </c>
      <c r="H4435">
        <v>0</v>
      </c>
      <c r="I4435">
        <v>0</v>
      </c>
      <c r="J4435" t="s">
        <v>61</v>
      </c>
      <c r="K4435" t="s">
        <v>250</v>
      </c>
      <c r="L4435" t="s">
        <v>11170</v>
      </c>
      <c r="M44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000010701477</v>
      </c>
      <c r="N4435" t="s">
        <v>698</v>
      </c>
      <c r="O4435" s="4">
        <v>2941777.86</v>
      </c>
      <c r="P4435" s="4">
        <f>IF(Table_GL_DATA_QUERY[[#This Row],[TRANSAMT]]&gt;0,Table_GL_DATA_QUERY[[#This Row],[TRANSAMT]],0)</f>
        <v>2941777.86</v>
      </c>
      <c r="Q4435" s="4">
        <f>-IF(Table_GL_DATA_QUERY[[#This Row],[TRANSAMT]]&lt;0,Table_GL_DATA_QUERY[[#This Row],[TRANSAMT]],0)</f>
        <v>0</v>
      </c>
      <c r="R4435" t="s">
        <v>31</v>
      </c>
      <c r="S4435" t="s">
        <v>43</v>
      </c>
    </row>
    <row r="4436" spans="1:19" x14ac:dyDescent="0.25">
      <c r="A4436" s="6">
        <v>20210702</v>
      </c>
      <c r="B4436" t="s">
        <v>768</v>
      </c>
      <c r="C4436" t="s">
        <v>3682</v>
      </c>
      <c r="D4436" t="s">
        <v>9363</v>
      </c>
      <c r="E4436" t="s">
        <v>1132</v>
      </c>
      <c r="F4436" t="s">
        <v>58</v>
      </c>
      <c r="G4436" t="s">
        <v>230</v>
      </c>
      <c r="H4436">
        <v>0</v>
      </c>
      <c r="I4436">
        <v>0</v>
      </c>
      <c r="J4436" t="s">
        <v>61</v>
      </c>
      <c r="K4436" t="s">
        <v>1125</v>
      </c>
      <c r="L4436" t="s">
        <v>11171</v>
      </c>
      <c r="M44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36" t="s">
        <v>1126</v>
      </c>
      <c r="O4436" s="4">
        <v>434707.26</v>
      </c>
      <c r="P4436" s="4">
        <f>IF(Table_GL_DATA_QUERY[[#This Row],[TRANSAMT]]&gt;0,Table_GL_DATA_QUERY[[#This Row],[TRANSAMT]],0)</f>
        <v>434707.26</v>
      </c>
      <c r="Q4436" s="4">
        <f>-IF(Table_GL_DATA_QUERY[[#This Row],[TRANSAMT]]&lt;0,Table_GL_DATA_QUERY[[#This Row],[TRANSAMT]],0)</f>
        <v>0</v>
      </c>
      <c r="R4436" t="s">
        <v>31</v>
      </c>
      <c r="S4436" t="s">
        <v>27</v>
      </c>
    </row>
    <row r="4437" spans="1:19" x14ac:dyDescent="0.25">
      <c r="A4437" s="6">
        <v>20210702</v>
      </c>
      <c r="B4437" t="s">
        <v>768</v>
      </c>
      <c r="C4437" t="s">
        <v>3682</v>
      </c>
      <c r="D4437" t="s">
        <v>9363</v>
      </c>
      <c r="E4437" t="s">
        <v>1133</v>
      </c>
      <c r="F4437" t="s">
        <v>932</v>
      </c>
      <c r="G4437" t="s">
        <v>230</v>
      </c>
      <c r="H4437">
        <v>0</v>
      </c>
      <c r="I4437">
        <v>0</v>
      </c>
      <c r="J4437" t="s">
        <v>61</v>
      </c>
      <c r="K4437" t="s">
        <v>6192</v>
      </c>
      <c r="L4437" t="s">
        <v>11172</v>
      </c>
      <c r="M44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000010702515</v>
      </c>
      <c r="N4437" t="s">
        <v>146</v>
      </c>
      <c r="O4437" s="4">
        <v>13021137</v>
      </c>
      <c r="P4437" s="4">
        <f>IF(Table_GL_DATA_QUERY[[#This Row],[TRANSAMT]]&gt;0,Table_GL_DATA_QUERY[[#This Row],[TRANSAMT]],0)</f>
        <v>13021137</v>
      </c>
      <c r="Q4437" s="4">
        <f>-IF(Table_GL_DATA_QUERY[[#This Row],[TRANSAMT]]&lt;0,Table_GL_DATA_QUERY[[#This Row],[TRANSAMT]],0)</f>
        <v>0</v>
      </c>
      <c r="R4437" t="s">
        <v>31</v>
      </c>
      <c r="S4437" t="s">
        <v>27</v>
      </c>
    </row>
    <row r="4438" spans="1:19" x14ac:dyDescent="0.25">
      <c r="A4438" s="6">
        <v>20210702</v>
      </c>
      <c r="B4438" t="s">
        <v>768</v>
      </c>
      <c r="C4438" t="s">
        <v>3682</v>
      </c>
      <c r="D4438" t="s">
        <v>9363</v>
      </c>
      <c r="E4438" t="s">
        <v>1134</v>
      </c>
      <c r="F4438" t="s">
        <v>41</v>
      </c>
      <c r="G4438" t="s">
        <v>230</v>
      </c>
      <c r="H4438">
        <v>0</v>
      </c>
      <c r="I4438">
        <v>0</v>
      </c>
      <c r="J4438" t="s">
        <v>61</v>
      </c>
      <c r="K4438" t="s">
        <v>11173</v>
      </c>
      <c r="L4438" t="s">
        <v>11174</v>
      </c>
      <c r="M44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38" t="s">
        <v>1438</v>
      </c>
      <c r="O4438" s="4">
        <v>861572.73</v>
      </c>
      <c r="P4438" s="4">
        <f>IF(Table_GL_DATA_QUERY[[#This Row],[TRANSAMT]]&gt;0,Table_GL_DATA_QUERY[[#This Row],[TRANSAMT]],0)</f>
        <v>861572.73</v>
      </c>
      <c r="Q4438" s="4">
        <f>-IF(Table_GL_DATA_QUERY[[#This Row],[TRANSAMT]]&lt;0,Table_GL_DATA_QUERY[[#This Row],[TRANSAMT]],0)</f>
        <v>0</v>
      </c>
      <c r="R4438" t="s">
        <v>31</v>
      </c>
      <c r="S4438" t="s">
        <v>27</v>
      </c>
    </row>
    <row r="4439" spans="1:19" x14ac:dyDescent="0.25">
      <c r="A4439" s="6">
        <v>20210702</v>
      </c>
      <c r="B4439" t="s">
        <v>768</v>
      </c>
      <c r="C4439" t="s">
        <v>3682</v>
      </c>
      <c r="D4439" t="s">
        <v>9363</v>
      </c>
      <c r="E4439" t="s">
        <v>1135</v>
      </c>
      <c r="F4439" t="s">
        <v>129</v>
      </c>
      <c r="G4439" t="s">
        <v>230</v>
      </c>
      <c r="H4439">
        <v>0</v>
      </c>
      <c r="I4439">
        <v>0</v>
      </c>
      <c r="J4439" t="s">
        <v>61</v>
      </c>
      <c r="K4439" t="s">
        <v>1605</v>
      </c>
      <c r="L4439" t="s">
        <v>11175</v>
      </c>
      <c r="M44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39" t="s">
        <v>1606</v>
      </c>
      <c r="O4439" s="4">
        <v>355605</v>
      </c>
      <c r="P4439" s="4">
        <f>IF(Table_GL_DATA_QUERY[[#This Row],[TRANSAMT]]&gt;0,Table_GL_DATA_QUERY[[#This Row],[TRANSAMT]],0)</f>
        <v>355605</v>
      </c>
      <c r="Q4439" s="4">
        <f>-IF(Table_GL_DATA_QUERY[[#This Row],[TRANSAMT]]&lt;0,Table_GL_DATA_QUERY[[#This Row],[TRANSAMT]],0)</f>
        <v>0</v>
      </c>
      <c r="R4439" t="s">
        <v>31</v>
      </c>
      <c r="S4439" t="s">
        <v>27</v>
      </c>
    </row>
    <row r="4440" spans="1:19" x14ac:dyDescent="0.25">
      <c r="A4440" s="6">
        <v>20210702</v>
      </c>
      <c r="B4440" t="s">
        <v>768</v>
      </c>
      <c r="C4440" t="s">
        <v>3682</v>
      </c>
      <c r="D4440" t="s">
        <v>9363</v>
      </c>
      <c r="E4440" t="s">
        <v>1136</v>
      </c>
      <c r="F4440" t="s">
        <v>24</v>
      </c>
      <c r="G4440" t="s">
        <v>230</v>
      </c>
      <c r="H4440">
        <v>0</v>
      </c>
      <c r="I4440">
        <v>0</v>
      </c>
      <c r="J4440" t="s">
        <v>61</v>
      </c>
      <c r="K4440" t="s">
        <v>702</v>
      </c>
      <c r="L4440" t="s">
        <v>11176</v>
      </c>
      <c r="M44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0" t="s">
        <v>703</v>
      </c>
      <c r="O4440" s="4">
        <v>5835</v>
      </c>
      <c r="P4440" s="4">
        <f>IF(Table_GL_DATA_QUERY[[#This Row],[TRANSAMT]]&gt;0,Table_GL_DATA_QUERY[[#This Row],[TRANSAMT]],0)</f>
        <v>5835</v>
      </c>
      <c r="Q4440" s="4">
        <f>-IF(Table_GL_DATA_QUERY[[#This Row],[TRANSAMT]]&lt;0,Table_GL_DATA_QUERY[[#This Row],[TRANSAMT]],0)</f>
        <v>0</v>
      </c>
      <c r="R4440" t="s">
        <v>31</v>
      </c>
      <c r="S4440" t="s">
        <v>43</v>
      </c>
    </row>
    <row r="4441" spans="1:19" x14ac:dyDescent="0.25">
      <c r="A4441" s="6">
        <v>20210702</v>
      </c>
      <c r="B4441" t="s">
        <v>768</v>
      </c>
      <c r="C4441" t="s">
        <v>3682</v>
      </c>
      <c r="D4441" t="s">
        <v>9363</v>
      </c>
      <c r="E4441" t="s">
        <v>1137</v>
      </c>
      <c r="F4441" t="s">
        <v>24</v>
      </c>
      <c r="G4441" t="s">
        <v>230</v>
      </c>
      <c r="H4441">
        <v>0</v>
      </c>
      <c r="I4441">
        <v>0</v>
      </c>
      <c r="J4441" t="s">
        <v>61</v>
      </c>
      <c r="K4441" t="s">
        <v>702</v>
      </c>
      <c r="L4441" t="s">
        <v>11177</v>
      </c>
      <c r="M44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1" t="s">
        <v>703</v>
      </c>
      <c r="O4441" s="4">
        <v>31994</v>
      </c>
      <c r="P4441" s="4">
        <f>IF(Table_GL_DATA_QUERY[[#This Row],[TRANSAMT]]&gt;0,Table_GL_DATA_QUERY[[#This Row],[TRANSAMT]],0)</f>
        <v>31994</v>
      </c>
      <c r="Q4441" s="4">
        <f>-IF(Table_GL_DATA_QUERY[[#This Row],[TRANSAMT]]&lt;0,Table_GL_DATA_QUERY[[#This Row],[TRANSAMT]],0)</f>
        <v>0</v>
      </c>
      <c r="R4441" t="s">
        <v>31</v>
      </c>
      <c r="S4441" t="s">
        <v>43</v>
      </c>
    </row>
    <row r="4442" spans="1:19" x14ac:dyDescent="0.25">
      <c r="A4442" s="6">
        <v>20210702</v>
      </c>
      <c r="B4442" t="s">
        <v>768</v>
      </c>
      <c r="C4442" t="s">
        <v>3682</v>
      </c>
      <c r="D4442" t="s">
        <v>9363</v>
      </c>
      <c r="E4442" t="s">
        <v>1138</v>
      </c>
      <c r="F4442" t="s">
        <v>24</v>
      </c>
      <c r="G4442" t="s">
        <v>230</v>
      </c>
      <c r="H4442">
        <v>0</v>
      </c>
      <c r="I4442">
        <v>0</v>
      </c>
      <c r="J4442" t="s">
        <v>61</v>
      </c>
      <c r="K4442" t="s">
        <v>702</v>
      </c>
      <c r="L4442" t="s">
        <v>11178</v>
      </c>
      <c r="M44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2" t="s">
        <v>703</v>
      </c>
      <c r="O4442" s="4">
        <v>764041</v>
      </c>
      <c r="P4442" s="4">
        <f>IF(Table_GL_DATA_QUERY[[#This Row],[TRANSAMT]]&gt;0,Table_GL_DATA_QUERY[[#This Row],[TRANSAMT]],0)</f>
        <v>764041</v>
      </c>
      <c r="Q4442" s="4">
        <f>-IF(Table_GL_DATA_QUERY[[#This Row],[TRANSAMT]]&lt;0,Table_GL_DATA_QUERY[[#This Row],[TRANSAMT]],0)</f>
        <v>0</v>
      </c>
      <c r="R4442" t="s">
        <v>31</v>
      </c>
      <c r="S4442" t="s">
        <v>43</v>
      </c>
    </row>
    <row r="4443" spans="1:19" x14ac:dyDescent="0.25">
      <c r="A4443" s="6">
        <v>20210702</v>
      </c>
      <c r="B4443" t="s">
        <v>768</v>
      </c>
      <c r="C4443" t="s">
        <v>3682</v>
      </c>
      <c r="D4443" t="s">
        <v>9363</v>
      </c>
      <c r="E4443" t="s">
        <v>1139</v>
      </c>
      <c r="F4443" t="s">
        <v>24</v>
      </c>
      <c r="G4443" t="s">
        <v>230</v>
      </c>
      <c r="H4443">
        <v>0</v>
      </c>
      <c r="I4443">
        <v>0</v>
      </c>
      <c r="J4443" t="s">
        <v>61</v>
      </c>
      <c r="K4443" t="s">
        <v>702</v>
      </c>
      <c r="L4443" t="s">
        <v>11179</v>
      </c>
      <c r="M44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3" t="s">
        <v>703</v>
      </c>
      <c r="O4443" s="4">
        <v>29693</v>
      </c>
      <c r="P4443" s="4">
        <f>IF(Table_GL_DATA_QUERY[[#This Row],[TRANSAMT]]&gt;0,Table_GL_DATA_QUERY[[#This Row],[TRANSAMT]],0)</f>
        <v>29693</v>
      </c>
      <c r="Q4443" s="4">
        <f>-IF(Table_GL_DATA_QUERY[[#This Row],[TRANSAMT]]&lt;0,Table_GL_DATA_QUERY[[#This Row],[TRANSAMT]],0)</f>
        <v>0</v>
      </c>
      <c r="R4443" t="s">
        <v>31</v>
      </c>
      <c r="S4443" t="s">
        <v>43</v>
      </c>
    </row>
    <row r="4444" spans="1:19" x14ac:dyDescent="0.25">
      <c r="A4444" s="6">
        <v>20210702</v>
      </c>
      <c r="B4444" t="s">
        <v>768</v>
      </c>
      <c r="C4444" t="s">
        <v>3682</v>
      </c>
      <c r="D4444" t="s">
        <v>9363</v>
      </c>
      <c r="E4444" t="s">
        <v>1140</v>
      </c>
      <c r="F4444" t="s">
        <v>24</v>
      </c>
      <c r="G4444" t="s">
        <v>230</v>
      </c>
      <c r="H4444">
        <v>0</v>
      </c>
      <c r="I4444">
        <v>0</v>
      </c>
      <c r="J4444" t="s">
        <v>61</v>
      </c>
      <c r="K4444" t="s">
        <v>702</v>
      </c>
      <c r="L4444" t="s">
        <v>11180</v>
      </c>
      <c r="M44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4" t="s">
        <v>703</v>
      </c>
      <c r="O4444" s="4">
        <v>24166</v>
      </c>
      <c r="P4444" s="4">
        <f>IF(Table_GL_DATA_QUERY[[#This Row],[TRANSAMT]]&gt;0,Table_GL_DATA_QUERY[[#This Row],[TRANSAMT]],0)</f>
        <v>24166</v>
      </c>
      <c r="Q4444" s="4">
        <f>-IF(Table_GL_DATA_QUERY[[#This Row],[TRANSAMT]]&lt;0,Table_GL_DATA_QUERY[[#This Row],[TRANSAMT]],0)</f>
        <v>0</v>
      </c>
      <c r="R4444" t="s">
        <v>31</v>
      </c>
      <c r="S4444" t="s">
        <v>43</v>
      </c>
    </row>
    <row r="4445" spans="1:19" x14ac:dyDescent="0.25">
      <c r="A4445" s="6">
        <v>20210702</v>
      </c>
      <c r="B4445" t="s">
        <v>768</v>
      </c>
      <c r="C4445" t="s">
        <v>3682</v>
      </c>
      <c r="D4445" t="s">
        <v>9363</v>
      </c>
      <c r="E4445" t="s">
        <v>1141</v>
      </c>
      <c r="F4445" t="s">
        <v>24</v>
      </c>
      <c r="G4445" t="s">
        <v>230</v>
      </c>
      <c r="H4445">
        <v>0</v>
      </c>
      <c r="I4445">
        <v>0</v>
      </c>
      <c r="J4445" t="s">
        <v>61</v>
      </c>
      <c r="K4445" t="s">
        <v>702</v>
      </c>
      <c r="L4445" t="s">
        <v>11181</v>
      </c>
      <c r="M44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5" t="s">
        <v>703</v>
      </c>
      <c r="O4445" s="4">
        <v>12493</v>
      </c>
      <c r="P4445" s="4">
        <f>IF(Table_GL_DATA_QUERY[[#This Row],[TRANSAMT]]&gt;0,Table_GL_DATA_QUERY[[#This Row],[TRANSAMT]],0)</f>
        <v>12493</v>
      </c>
      <c r="Q4445" s="4">
        <f>-IF(Table_GL_DATA_QUERY[[#This Row],[TRANSAMT]]&lt;0,Table_GL_DATA_QUERY[[#This Row],[TRANSAMT]],0)</f>
        <v>0</v>
      </c>
      <c r="R4445" t="s">
        <v>31</v>
      </c>
      <c r="S4445" t="s">
        <v>43</v>
      </c>
    </row>
    <row r="4446" spans="1:19" x14ac:dyDescent="0.25">
      <c r="A4446" s="6">
        <v>20210702</v>
      </c>
      <c r="B4446" t="s">
        <v>768</v>
      </c>
      <c r="C4446" t="s">
        <v>3682</v>
      </c>
      <c r="D4446" t="s">
        <v>9363</v>
      </c>
      <c r="E4446" t="s">
        <v>1142</v>
      </c>
      <c r="F4446" t="s">
        <v>58</v>
      </c>
      <c r="G4446" t="s">
        <v>230</v>
      </c>
      <c r="H4446">
        <v>0</v>
      </c>
      <c r="I4446">
        <v>0</v>
      </c>
      <c r="J4446" t="s">
        <v>61</v>
      </c>
      <c r="K4446" t="s">
        <v>4663</v>
      </c>
      <c r="L4446" t="s">
        <v>11182</v>
      </c>
      <c r="M44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6" t="s">
        <v>141</v>
      </c>
      <c r="O4446" s="4">
        <v>252076</v>
      </c>
      <c r="P4446" s="4">
        <f>IF(Table_GL_DATA_QUERY[[#This Row],[TRANSAMT]]&gt;0,Table_GL_DATA_QUERY[[#This Row],[TRANSAMT]],0)</f>
        <v>252076</v>
      </c>
      <c r="Q4446" s="4">
        <f>-IF(Table_GL_DATA_QUERY[[#This Row],[TRANSAMT]]&lt;0,Table_GL_DATA_QUERY[[#This Row],[TRANSAMT]],0)</f>
        <v>0</v>
      </c>
      <c r="R4446" t="s">
        <v>31</v>
      </c>
      <c r="S4446" t="s">
        <v>27</v>
      </c>
    </row>
    <row r="4447" spans="1:19" x14ac:dyDescent="0.25">
      <c r="A4447" s="6">
        <v>20210702</v>
      </c>
      <c r="B4447" t="s">
        <v>768</v>
      </c>
      <c r="C4447" t="s">
        <v>3682</v>
      </c>
      <c r="D4447" t="s">
        <v>9363</v>
      </c>
      <c r="E4447" t="s">
        <v>1143</v>
      </c>
      <c r="F4447" t="s">
        <v>58</v>
      </c>
      <c r="G4447" t="s">
        <v>230</v>
      </c>
      <c r="H4447">
        <v>0</v>
      </c>
      <c r="I4447">
        <v>0</v>
      </c>
      <c r="J4447" t="s">
        <v>61</v>
      </c>
      <c r="K4447" t="s">
        <v>1988</v>
      </c>
      <c r="L4447" t="s">
        <v>11183</v>
      </c>
      <c r="M44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7" t="s">
        <v>141</v>
      </c>
      <c r="O4447" s="4">
        <v>430826</v>
      </c>
      <c r="P4447" s="4">
        <f>IF(Table_GL_DATA_QUERY[[#This Row],[TRANSAMT]]&gt;0,Table_GL_DATA_QUERY[[#This Row],[TRANSAMT]],0)</f>
        <v>430826</v>
      </c>
      <c r="Q4447" s="4">
        <f>-IF(Table_GL_DATA_QUERY[[#This Row],[TRANSAMT]]&lt;0,Table_GL_DATA_QUERY[[#This Row],[TRANSAMT]],0)</f>
        <v>0</v>
      </c>
      <c r="R4447" t="s">
        <v>31</v>
      </c>
      <c r="S4447" t="s">
        <v>27</v>
      </c>
    </row>
    <row r="4448" spans="1:19" x14ac:dyDescent="0.25">
      <c r="A4448" s="6">
        <v>20210702</v>
      </c>
      <c r="B4448" t="s">
        <v>768</v>
      </c>
      <c r="C4448" t="s">
        <v>3682</v>
      </c>
      <c r="D4448" t="s">
        <v>9363</v>
      </c>
      <c r="E4448" t="s">
        <v>1144</v>
      </c>
      <c r="F4448" t="s">
        <v>58</v>
      </c>
      <c r="G4448" t="s">
        <v>230</v>
      </c>
      <c r="H4448">
        <v>0</v>
      </c>
      <c r="I4448">
        <v>0</v>
      </c>
      <c r="J4448" t="s">
        <v>61</v>
      </c>
      <c r="K4448" t="s">
        <v>1989</v>
      </c>
      <c r="L4448" t="s">
        <v>11184</v>
      </c>
      <c r="M44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8" t="s">
        <v>141</v>
      </c>
      <c r="O4448" s="4">
        <v>283123</v>
      </c>
      <c r="P4448" s="4">
        <f>IF(Table_GL_DATA_QUERY[[#This Row],[TRANSAMT]]&gt;0,Table_GL_DATA_QUERY[[#This Row],[TRANSAMT]],0)</f>
        <v>283123</v>
      </c>
      <c r="Q4448" s="4">
        <f>-IF(Table_GL_DATA_QUERY[[#This Row],[TRANSAMT]]&lt;0,Table_GL_DATA_QUERY[[#This Row],[TRANSAMT]],0)</f>
        <v>0</v>
      </c>
      <c r="R4448" t="s">
        <v>31</v>
      </c>
      <c r="S4448" t="s">
        <v>27</v>
      </c>
    </row>
    <row r="4449" spans="1:19" x14ac:dyDescent="0.25">
      <c r="A4449" s="6">
        <v>20210702</v>
      </c>
      <c r="B4449" t="s">
        <v>768</v>
      </c>
      <c r="C4449" t="s">
        <v>3682</v>
      </c>
      <c r="D4449" t="s">
        <v>9363</v>
      </c>
      <c r="E4449" t="s">
        <v>374</v>
      </c>
      <c r="F4449" t="s">
        <v>41</v>
      </c>
      <c r="G4449" t="s">
        <v>230</v>
      </c>
      <c r="H4449">
        <v>0</v>
      </c>
      <c r="I4449">
        <v>0</v>
      </c>
      <c r="J4449" t="s">
        <v>61</v>
      </c>
      <c r="K4449" t="s">
        <v>3040</v>
      </c>
      <c r="L4449" t="s">
        <v>11185</v>
      </c>
      <c r="M44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49" t="s">
        <v>141</v>
      </c>
      <c r="O4449" s="4">
        <v>440725</v>
      </c>
      <c r="P4449" s="4">
        <f>IF(Table_GL_DATA_QUERY[[#This Row],[TRANSAMT]]&gt;0,Table_GL_DATA_QUERY[[#This Row],[TRANSAMT]],0)</f>
        <v>440725</v>
      </c>
      <c r="Q4449" s="4">
        <f>-IF(Table_GL_DATA_QUERY[[#This Row],[TRANSAMT]]&lt;0,Table_GL_DATA_QUERY[[#This Row],[TRANSAMT]],0)</f>
        <v>0</v>
      </c>
      <c r="R4449" t="s">
        <v>31</v>
      </c>
      <c r="S4449" t="s">
        <v>27</v>
      </c>
    </row>
    <row r="4450" spans="1:19" x14ac:dyDescent="0.25">
      <c r="A4450" s="6">
        <v>20210713</v>
      </c>
      <c r="B4450" t="s">
        <v>768</v>
      </c>
      <c r="C4450" t="s">
        <v>3682</v>
      </c>
      <c r="D4450" t="s">
        <v>9363</v>
      </c>
      <c r="E4450" t="s">
        <v>376</v>
      </c>
      <c r="F4450" t="s">
        <v>24</v>
      </c>
      <c r="G4450" t="s">
        <v>230</v>
      </c>
      <c r="H4450">
        <v>0</v>
      </c>
      <c r="I4450">
        <v>0</v>
      </c>
      <c r="J4450" t="s">
        <v>61</v>
      </c>
      <c r="K4450" t="s">
        <v>3629</v>
      </c>
      <c r="L4450" t="s">
        <v>11186</v>
      </c>
      <c r="M44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50" t="s">
        <v>3630</v>
      </c>
      <c r="O4450" s="4">
        <v>12432</v>
      </c>
      <c r="P4450" s="4">
        <f>IF(Table_GL_DATA_QUERY[[#This Row],[TRANSAMT]]&gt;0,Table_GL_DATA_QUERY[[#This Row],[TRANSAMT]],0)</f>
        <v>12432</v>
      </c>
      <c r="Q4450" s="4">
        <f>-IF(Table_GL_DATA_QUERY[[#This Row],[TRANSAMT]]&lt;0,Table_GL_DATA_QUERY[[#This Row],[TRANSAMT]],0)</f>
        <v>0</v>
      </c>
      <c r="R4450" t="s">
        <v>31</v>
      </c>
      <c r="S4450" t="s">
        <v>43</v>
      </c>
    </row>
    <row r="4451" spans="1:19" x14ac:dyDescent="0.25">
      <c r="A4451" s="6">
        <v>20210713</v>
      </c>
      <c r="B4451" t="s">
        <v>768</v>
      </c>
      <c r="C4451" t="s">
        <v>3682</v>
      </c>
      <c r="D4451" t="s">
        <v>9363</v>
      </c>
      <c r="E4451" t="s">
        <v>1159</v>
      </c>
      <c r="F4451" t="s">
        <v>24</v>
      </c>
      <c r="G4451" t="s">
        <v>230</v>
      </c>
      <c r="H4451">
        <v>0</v>
      </c>
      <c r="I4451">
        <v>0</v>
      </c>
      <c r="J4451" t="s">
        <v>61</v>
      </c>
      <c r="K4451" t="s">
        <v>105</v>
      </c>
      <c r="L4451" t="s">
        <v>11187</v>
      </c>
      <c r="M44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51" t="s">
        <v>907</v>
      </c>
      <c r="O4451" s="4">
        <v>195457</v>
      </c>
      <c r="P4451" s="4">
        <f>IF(Table_GL_DATA_QUERY[[#This Row],[TRANSAMT]]&gt;0,Table_GL_DATA_QUERY[[#This Row],[TRANSAMT]],0)</f>
        <v>195457</v>
      </c>
      <c r="Q4451" s="4">
        <f>-IF(Table_GL_DATA_QUERY[[#This Row],[TRANSAMT]]&lt;0,Table_GL_DATA_QUERY[[#This Row],[TRANSAMT]],0)</f>
        <v>0</v>
      </c>
      <c r="R4451" t="s">
        <v>31</v>
      </c>
      <c r="S4451" t="s">
        <v>43</v>
      </c>
    </row>
    <row r="4452" spans="1:19" x14ac:dyDescent="0.25">
      <c r="A4452" s="6">
        <v>20210713</v>
      </c>
      <c r="B4452" t="s">
        <v>768</v>
      </c>
      <c r="C4452" t="s">
        <v>3682</v>
      </c>
      <c r="D4452" t="s">
        <v>9363</v>
      </c>
      <c r="E4452" t="s">
        <v>377</v>
      </c>
      <c r="F4452" t="s">
        <v>24</v>
      </c>
      <c r="G4452" t="s">
        <v>230</v>
      </c>
      <c r="H4452">
        <v>0</v>
      </c>
      <c r="I4452">
        <v>0</v>
      </c>
      <c r="J4452" t="s">
        <v>61</v>
      </c>
      <c r="K4452" t="s">
        <v>234</v>
      </c>
      <c r="L4452" t="s">
        <v>11188</v>
      </c>
      <c r="M44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000010713897</v>
      </c>
      <c r="N4452" t="s">
        <v>125</v>
      </c>
      <c r="O4452" s="4">
        <v>42704</v>
      </c>
      <c r="P4452" s="4">
        <f>IF(Table_GL_DATA_QUERY[[#This Row],[TRANSAMT]]&gt;0,Table_GL_DATA_QUERY[[#This Row],[TRANSAMT]],0)</f>
        <v>42704</v>
      </c>
      <c r="Q4452" s="4">
        <f>-IF(Table_GL_DATA_QUERY[[#This Row],[TRANSAMT]]&lt;0,Table_GL_DATA_QUERY[[#This Row],[TRANSAMT]],0)</f>
        <v>0</v>
      </c>
      <c r="R4452" t="s">
        <v>31</v>
      </c>
      <c r="S4452" t="s">
        <v>43</v>
      </c>
    </row>
    <row r="4453" spans="1:19" x14ac:dyDescent="0.25">
      <c r="A4453" s="6">
        <v>20210713</v>
      </c>
      <c r="B4453" t="s">
        <v>768</v>
      </c>
      <c r="C4453" t="s">
        <v>3682</v>
      </c>
      <c r="D4453" t="s">
        <v>9363</v>
      </c>
      <c r="E4453" t="s">
        <v>1160</v>
      </c>
      <c r="F4453" t="s">
        <v>24</v>
      </c>
      <c r="G4453" t="s">
        <v>230</v>
      </c>
      <c r="H4453">
        <v>0</v>
      </c>
      <c r="I4453">
        <v>0</v>
      </c>
      <c r="J4453" t="s">
        <v>61</v>
      </c>
      <c r="K4453" t="s">
        <v>278</v>
      </c>
      <c r="L4453" t="s">
        <v>11189</v>
      </c>
      <c r="M44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53" t="s">
        <v>279</v>
      </c>
      <c r="O4453" s="4">
        <v>39819</v>
      </c>
      <c r="P4453" s="4">
        <f>IF(Table_GL_DATA_QUERY[[#This Row],[TRANSAMT]]&gt;0,Table_GL_DATA_QUERY[[#This Row],[TRANSAMT]],0)</f>
        <v>39819</v>
      </c>
      <c r="Q4453" s="4">
        <f>-IF(Table_GL_DATA_QUERY[[#This Row],[TRANSAMT]]&lt;0,Table_GL_DATA_QUERY[[#This Row],[TRANSAMT]],0)</f>
        <v>0</v>
      </c>
      <c r="R4453" t="s">
        <v>31</v>
      </c>
      <c r="S4453" t="s">
        <v>43</v>
      </c>
    </row>
    <row r="4454" spans="1:19" x14ac:dyDescent="0.25">
      <c r="A4454" s="6">
        <v>20210729</v>
      </c>
      <c r="B4454" t="s">
        <v>768</v>
      </c>
      <c r="C4454" t="s">
        <v>3682</v>
      </c>
      <c r="D4454" t="s">
        <v>7091</v>
      </c>
      <c r="E4454" t="s">
        <v>943</v>
      </c>
      <c r="F4454" t="s">
        <v>911</v>
      </c>
      <c r="G4454" t="s">
        <v>477</v>
      </c>
      <c r="H4454">
        <v>0</v>
      </c>
      <c r="I4454">
        <v>0</v>
      </c>
      <c r="J4454" t="s">
        <v>472</v>
      </c>
      <c r="K4454" t="s">
        <v>483</v>
      </c>
      <c r="L4454" t="s">
        <v>484</v>
      </c>
      <c r="M44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54" t="s">
        <v>1876</v>
      </c>
      <c r="O4454" s="4">
        <v>-3880</v>
      </c>
      <c r="P4454" s="4">
        <f>IF(Table_GL_DATA_QUERY[[#This Row],[TRANSAMT]]&gt;0,Table_GL_DATA_QUERY[[#This Row],[TRANSAMT]],0)</f>
        <v>0</v>
      </c>
      <c r="Q4454" s="4">
        <f>-IF(Table_GL_DATA_QUERY[[#This Row],[TRANSAMT]]&lt;0,Table_GL_DATA_QUERY[[#This Row],[TRANSAMT]],0)</f>
        <v>3880</v>
      </c>
      <c r="R4454" t="s">
        <v>26</v>
      </c>
      <c r="S4454" t="s">
        <v>27</v>
      </c>
    </row>
    <row r="4455" spans="1:19" x14ac:dyDescent="0.25">
      <c r="A4455" s="6">
        <v>20210729</v>
      </c>
      <c r="B4455" t="s">
        <v>768</v>
      </c>
      <c r="C4455" t="s">
        <v>3682</v>
      </c>
      <c r="D4455" t="s">
        <v>7091</v>
      </c>
      <c r="E4455" t="s">
        <v>944</v>
      </c>
      <c r="F4455" t="s">
        <v>340</v>
      </c>
      <c r="G4455" t="s">
        <v>477</v>
      </c>
      <c r="H4455">
        <v>0</v>
      </c>
      <c r="I4455">
        <v>0</v>
      </c>
      <c r="J4455" t="s">
        <v>472</v>
      </c>
      <c r="K4455" t="s">
        <v>483</v>
      </c>
      <c r="L4455" t="s">
        <v>484</v>
      </c>
      <c r="M44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55" t="s">
        <v>530</v>
      </c>
      <c r="O4455" s="4">
        <v>-4513</v>
      </c>
      <c r="P4455" s="4">
        <f>IF(Table_GL_DATA_QUERY[[#This Row],[TRANSAMT]]&gt;0,Table_GL_DATA_QUERY[[#This Row],[TRANSAMT]],0)</f>
        <v>0</v>
      </c>
      <c r="Q4455" s="4">
        <f>-IF(Table_GL_DATA_QUERY[[#This Row],[TRANSAMT]]&lt;0,Table_GL_DATA_QUERY[[#This Row],[TRANSAMT]],0)</f>
        <v>4513</v>
      </c>
      <c r="R4455" t="s">
        <v>26</v>
      </c>
      <c r="S4455" t="s">
        <v>27</v>
      </c>
    </row>
    <row r="4456" spans="1:19" x14ac:dyDescent="0.25">
      <c r="A4456" s="6">
        <v>20210729</v>
      </c>
      <c r="B4456" t="s">
        <v>768</v>
      </c>
      <c r="C4456" t="s">
        <v>3682</v>
      </c>
      <c r="D4456" t="s">
        <v>7091</v>
      </c>
      <c r="E4456" t="s">
        <v>44</v>
      </c>
      <c r="F4456" t="s">
        <v>24</v>
      </c>
      <c r="G4456" t="s">
        <v>477</v>
      </c>
      <c r="H4456">
        <v>0</v>
      </c>
      <c r="I4456">
        <v>0</v>
      </c>
      <c r="J4456" t="s">
        <v>472</v>
      </c>
      <c r="K4456" t="s">
        <v>483</v>
      </c>
      <c r="L4456" t="s">
        <v>484</v>
      </c>
      <c r="M44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56" t="s">
        <v>3285</v>
      </c>
      <c r="O4456" s="4">
        <v>-352</v>
      </c>
      <c r="P4456" s="4">
        <f>IF(Table_GL_DATA_QUERY[[#This Row],[TRANSAMT]]&gt;0,Table_GL_DATA_QUERY[[#This Row],[TRANSAMT]],0)</f>
        <v>0</v>
      </c>
      <c r="Q4456" s="4">
        <f>-IF(Table_GL_DATA_QUERY[[#This Row],[TRANSAMT]]&lt;0,Table_GL_DATA_QUERY[[#This Row],[TRANSAMT]],0)</f>
        <v>352</v>
      </c>
      <c r="R4456" t="s">
        <v>26</v>
      </c>
      <c r="S4456" t="s">
        <v>27</v>
      </c>
    </row>
    <row r="4457" spans="1:19" x14ac:dyDescent="0.25">
      <c r="A4457" s="6">
        <v>20210729</v>
      </c>
      <c r="B4457" t="s">
        <v>768</v>
      </c>
      <c r="C4457" t="s">
        <v>3682</v>
      </c>
      <c r="D4457" t="s">
        <v>7091</v>
      </c>
      <c r="E4457" t="s">
        <v>946</v>
      </c>
      <c r="F4457" t="s">
        <v>150</v>
      </c>
      <c r="G4457" t="s">
        <v>477</v>
      </c>
      <c r="H4457">
        <v>0</v>
      </c>
      <c r="I4457">
        <v>0</v>
      </c>
      <c r="J4457" t="s">
        <v>472</v>
      </c>
      <c r="K4457" t="s">
        <v>483</v>
      </c>
      <c r="L4457" t="s">
        <v>484</v>
      </c>
      <c r="M44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57" t="s">
        <v>4245</v>
      </c>
      <c r="O4457" s="4">
        <v>-954</v>
      </c>
      <c r="P4457" s="4">
        <f>IF(Table_GL_DATA_QUERY[[#This Row],[TRANSAMT]]&gt;0,Table_GL_DATA_QUERY[[#This Row],[TRANSAMT]],0)</f>
        <v>0</v>
      </c>
      <c r="Q4457" s="4">
        <f>-IF(Table_GL_DATA_QUERY[[#This Row],[TRANSAMT]]&lt;0,Table_GL_DATA_QUERY[[#This Row],[TRANSAMT]],0)</f>
        <v>954</v>
      </c>
      <c r="R4457" t="s">
        <v>26</v>
      </c>
      <c r="S4457" t="s">
        <v>27</v>
      </c>
    </row>
    <row r="4458" spans="1:19" x14ac:dyDescent="0.25">
      <c r="A4458" s="6">
        <v>20210729</v>
      </c>
      <c r="B4458" t="s">
        <v>768</v>
      </c>
      <c r="C4458" t="s">
        <v>3682</v>
      </c>
      <c r="D4458" t="s">
        <v>7091</v>
      </c>
      <c r="E4458" t="s">
        <v>947</v>
      </c>
      <c r="F4458" t="s">
        <v>461</v>
      </c>
      <c r="G4458" t="s">
        <v>477</v>
      </c>
      <c r="H4458">
        <v>0</v>
      </c>
      <c r="I4458">
        <v>0</v>
      </c>
      <c r="J4458" t="s">
        <v>472</v>
      </c>
      <c r="K4458" t="s">
        <v>483</v>
      </c>
      <c r="L4458" t="s">
        <v>484</v>
      </c>
      <c r="M44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58" t="s">
        <v>3376</v>
      </c>
      <c r="O4458" s="4">
        <v>-11756</v>
      </c>
      <c r="P4458" s="4">
        <f>IF(Table_GL_DATA_QUERY[[#This Row],[TRANSAMT]]&gt;0,Table_GL_DATA_QUERY[[#This Row],[TRANSAMT]],0)</f>
        <v>0</v>
      </c>
      <c r="Q4458" s="4">
        <f>-IF(Table_GL_DATA_QUERY[[#This Row],[TRANSAMT]]&lt;0,Table_GL_DATA_QUERY[[#This Row],[TRANSAMT]],0)</f>
        <v>11756</v>
      </c>
      <c r="R4458" t="s">
        <v>26</v>
      </c>
      <c r="S4458" t="s">
        <v>27</v>
      </c>
    </row>
    <row r="4459" spans="1:19" x14ac:dyDescent="0.25">
      <c r="A4459" s="6">
        <v>20210729</v>
      </c>
      <c r="B4459" t="s">
        <v>768</v>
      </c>
      <c r="C4459" t="s">
        <v>3682</v>
      </c>
      <c r="D4459" t="s">
        <v>7091</v>
      </c>
      <c r="E4459" t="s">
        <v>948</v>
      </c>
      <c r="F4459" t="s">
        <v>24</v>
      </c>
      <c r="G4459" t="s">
        <v>477</v>
      </c>
      <c r="H4459">
        <v>0</v>
      </c>
      <c r="I4459">
        <v>0</v>
      </c>
      <c r="J4459" t="s">
        <v>472</v>
      </c>
      <c r="K4459" t="s">
        <v>483</v>
      </c>
      <c r="L4459" t="s">
        <v>484</v>
      </c>
      <c r="M44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59" t="s">
        <v>9747</v>
      </c>
      <c r="O4459" s="4">
        <v>-500</v>
      </c>
      <c r="P4459" s="4">
        <f>IF(Table_GL_DATA_QUERY[[#This Row],[TRANSAMT]]&gt;0,Table_GL_DATA_QUERY[[#This Row],[TRANSAMT]],0)</f>
        <v>0</v>
      </c>
      <c r="Q4459" s="4">
        <f>-IF(Table_GL_DATA_QUERY[[#This Row],[TRANSAMT]]&lt;0,Table_GL_DATA_QUERY[[#This Row],[TRANSAMT]],0)</f>
        <v>500</v>
      </c>
      <c r="R4459" t="s">
        <v>26</v>
      </c>
      <c r="S4459" t="s">
        <v>27</v>
      </c>
    </row>
    <row r="4460" spans="1:19" x14ac:dyDescent="0.25">
      <c r="A4460" s="6">
        <v>20210729</v>
      </c>
      <c r="B4460" t="s">
        <v>768</v>
      </c>
      <c r="C4460" t="s">
        <v>3682</v>
      </c>
      <c r="D4460" t="s">
        <v>7091</v>
      </c>
      <c r="E4460" t="s">
        <v>1106</v>
      </c>
      <c r="F4460" t="s">
        <v>24</v>
      </c>
      <c r="G4460" t="s">
        <v>477</v>
      </c>
      <c r="H4460">
        <v>0</v>
      </c>
      <c r="I4460">
        <v>0</v>
      </c>
      <c r="J4460" t="s">
        <v>472</v>
      </c>
      <c r="K4460" t="s">
        <v>483</v>
      </c>
      <c r="L4460" t="s">
        <v>484</v>
      </c>
      <c r="M44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0" t="s">
        <v>3246</v>
      </c>
      <c r="O4460" s="4">
        <v>-400</v>
      </c>
      <c r="P4460" s="4">
        <f>IF(Table_GL_DATA_QUERY[[#This Row],[TRANSAMT]]&gt;0,Table_GL_DATA_QUERY[[#This Row],[TRANSAMT]],0)</f>
        <v>0</v>
      </c>
      <c r="Q4460" s="4">
        <f>-IF(Table_GL_DATA_QUERY[[#This Row],[TRANSAMT]]&lt;0,Table_GL_DATA_QUERY[[#This Row],[TRANSAMT]],0)</f>
        <v>400</v>
      </c>
      <c r="R4460" t="s">
        <v>26</v>
      </c>
      <c r="S4460" t="s">
        <v>27</v>
      </c>
    </row>
    <row r="4461" spans="1:19" x14ac:dyDescent="0.25">
      <c r="A4461" s="6">
        <v>20210729</v>
      </c>
      <c r="B4461" t="s">
        <v>768</v>
      </c>
      <c r="C4461" t="s">
        <v>3682</v>
      </c>
      <c r="D4461" t="s">
        <v>7091</v>
      </c>
      <c r="E4461" t="s">
        <v>341</v>
      </c>
      <c r="F4461" t="s">
        <v>185</v>
      </c>
      <c r="G4461" t="s">
        <v>477</v>
      </c>
      <c r="H4461">
        <v>0</v>
      </c>
      <c r="I4461">
        <v>0</v>
      </c>
      <c r="J4461" t="s">
        <v>472</v>
      </c>
      <c r="K4461" t="s">
        <v>483</v>
      </c>
      <c r="L4461" t="s">
        <v>484</v>
      </c>
      <c r="M44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1" t="s">
        <v>3439</v>
      </c>
      <c r="O4461" s="4">
        <v>-2950</v>
      </c>
      <c r="P4461" s="4">
        <f>IF(Table_GL_DATA_QUERY[[#This Row],[TRANSAMT]]&gt;0,Table_GL_DATA_QUERY[[#This Row],[TRANSAMT]],0)</f>
        <v>0</v>
      </c>
      <c r="Q4461" s="4">
        <f>-IF(Table_GL_DATA_QUERY[[#This Row],[TRANSAMT]]&lt;0,Table_GL_DATA_QUERY[[#This Row],[TRANSAMT]],0)</f>
        <v>2950</v>
      </c>
      <c r="R4461" t="s">
        <v>26</v>
      </c>
      <c r="S4461" t="s">
        <v>27</v>
      </c>
    </row>
    <row r="4462" spans="1:19" x14ac:dyDescent="0.25">
      <c r="A4462" s="6">
        <v>20210729</v>
      </c>
      <c r="B4462" t="s">
        <v>768</v>
      </c>
      <c r="C4462" t="s">
        <v>3682</v>
      </c>
      <c r="D4462" t="s">
        <v>7091</v>
      </c>
      <c r="E4462" t="s">
        <v>1107</v>
      </c>
      <c r="F4462" t="s">
        <v>150</v>
      </c>
      <c r="G4462" t="s">
        <v>477</v>
      </c>
      <c r="H4462">
        <v>0</v>
      </c>
      <c r="I4462">
        <v>0</v>
      </c>
      <c r="J4462" t="s">
        <v>472</v>
      </c>
      <c r="K4462" t="s">
        <v>483</v>
      </c>
      <c r="L4462" t="s">
        <v>484</v>
      </c>
      <c r="M44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2" t="s">
        <v>784</v>
      </c>
      <c r="O4462" s="4">
        <v>-539</v>
      </c>
      <c r="P4462" s="4">
        <f>IF(Table_GL_DATA_QUERY[[#This Row],[TRANSAMT]]&gt;0,Table_GL_DATA_QUERY[[#This Row],[TRANSAMT]],0)</f>
        <v>0</v>
      </c>
      <c r="Q4462" s="4">
        <f>-IF(Table_GL_DATA_QUERY[[#This Row],[TRANSAMT]]&lt;0,Table_GL_DATA_QUERY[[#This Row],[TRANSAMT]],0)</f>
        <v>539</v>
      </c>
      <c r="R4462" t="s">
        <v>26</v>
      </c>
      <c r="S4462" t="s">
        <v>27</v>
      </c>
    </row>
    <row r="4463" spans="1:19" x14ac:dyDescent="0.25">
      <c r="A4463" s="6">
        <v>20210729</v>
      </c>
      <c r="B4463" t="s">
        <v>768</v>
      </c>
      <c r="C4463" t="s">
        <v>3682</v>
      </c>
      <c r="D4463" t="s">
        <v>7091</v>
      </c>
      <c r="E4463" t="s">
        <v>1108</v>
      </c>
      <c r="F4463" t="s">
        <v>150</v>
      </c>
      <c r="G4463" t="s">
        <v>477</v>
      </c>
      <c r="H4463">
        <v>0</v>
      </c>
      <c r="I4463">
        <v>0</v>
      </c>
      <c r="J4463" t="s">
        <v>472</v>
      </c>
      <c r="K4463" t="s">
        <v>483</v>
      </c>
      <c r="L4463" t="s">
        <v>484</v>
      </c>
      <c r="M44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3" t="s">
        <v>9748</v>
      </c>
      <c r="O4463" s="4">
        <v>-3274</v>
      </c>
      <c r="P4463" s="4">
        <f>IF(Table_GL_DATA_QUERY[[#This Row],[TRANSAMT]]&gt;0,Table_GL_DATA_QUERY[[#This Row],[TRANSAMT]],0)</f>
        <v>0</v>
      </c>
      <c r="Q4463" s="4">
        <f>-IF(Table_GL_DATA_QUERY[[#This Row],[TRANSAMT]]&lt;0,Table_GL_DATA_QUERY[[#This Row],[TRANSAMT]],0)</f>
        <v>3274</v>
      </c>
      <c r="R4463" t="s">
        <v>26</v>
      </c>
      <c r="S4463" t="s">
        <v>27</v>
      </c>
    </row>
    <row r="4464" spans="1:19" x14ac:dyDescent="0.25">
      <c r="A4464" s="6">
        <v>20210729</v>
      </c>
      <c r="B4464" t="s">
        <v>768</v>
      </c>
      <c r="C4464" t="s">
        <v>3682</v>
      </c>
      <c r="D4464" t="s">
        <v>7091</v>
      </c>
      <c r="E4464" t="s">
        <v>319</v>
      </c>
      <c r="F4464" t="s">
        <v>41</v>
      </c>
      <c r="G4464" t="s">
        <v>477</v>
      </c>
      <c r="H4464">
        <v>0</v>
      </c>
      <c r="I4464">
        <v>0</v>
      </c>
      <c r="J4464" t="s">
        <v>472</v>
      </c>
      <c r="K4464" t="s">
        <v>483</v>
      </c>
      <c r="L4464" t="s">
        <v>484</v>
      </c>
      <c r="M44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4" t="s">
        <v>9749</v>
      </c>
      <c r="O4464" s="4">
        <v>-1347</v>
      </c>
      <c r="P4464" s="4">
        <f>IF(Table_GL_DATA_QUERY[[#This Row],[TRANSAMT]]&gt;0,Table_GL_DATA_QUERY[[#This Row],[TRANSAMT]],0)</f>
        <v>0</v>
      </c>
      <c r="Q4464" s="4">
        <f>-IF(Table_GL_DATA_QUERY[[#This Row],[TRANSAMT]]&lt;0,Table_GL_DATA_QUERY[[#This Row],[TRANSAMT]],0)</f>
        <v>1347</v>
      </c>
      <c r="R4464" t="s">
        <v>26</v>
      </c>
      <c r="S4464" t="s">
        <v>27</v>
      </c>
    </row>
    <row r="4465" spans="1:19" x14ac:dyDescent="0.25">
      <c r="A4465" s="6">
        <v>20210729</v>
      </c>
      <c r="B4465" t="s">
        <v>768</v>
      </c>
      <c r="C4465" t="s">
        <v>3682</v>
      </c>
      <c r="D4465" t="s">
        <v>7091</v>
      </c>
      <c r="E4465" t="s">
        <v>1109</v>
      </c>
      <c r="F4465" t="s">
        <v>58</v>
      </c>
      <c r="G4465" t="s">
        <v>477</v>
      </c>
      <c r="H4465">
        <v>0</v>
      </c>
      <c r="I4465">
        <v>0</v>
      </c>
      <c r="J4465" t="s">
        <v>472</v>
      </c>
      <c r="K4465" t="s">
        <v>483</v>
      </c>
      <c r="L4465" t="s">
        <v>484</v>
      </c>
      <c r="M44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5" t="s">
        <v>3286</v>
      </c>
      <c r="O4465" s="4">
        <v>-1728</v>
      </c>
      <c r="P4465" s="4">
        <f>IF(Table_GL_DATA_QUERY[[#This Row],[TRANSAMT]]&gt;0,Table_GL_DATA_QUERY[[#This Row],[TRANSAMT]],0)</f>
        <v>0</v>
      </c>
      <c r="Q4465" s="4">
        <f>-IF(Table_GL_DATA_QUERY[[#This Row],[TRANSAMT]]&lt;0,Table_GL_DATA_QUERY[[#This Row],[TRANSAMT]],0)</f>
        <v>1728</v>
      </c>
      <c r="R4465" t="s">
        <v>26</v>
      </c>
      <c r="S4465" t="s">
        <v>27</v>
      </c>
    </row>
    <row r="4466" spans="1:19" x14ac:dyDescent="0.25">
      <c r="A4466" s="6">
        <v>20210729</v>
      </c>
      <c r="B4466" t="s">
        <v>768</v>
      </c>
      <c r="C4466" t="s">
        <v>3682</v>
      </c>
      <c r="D4466" t="s">
        <v>7091</v>
      </c>
      <c r="E4466" t="s">
        <v>320</v>
      </c>
      <c r="F4466" t="s">
        <v>24</v>
      </c>
      <c r="G4466" t="s">
        <v>477</v>
      </c>
      <c r="H4466">
        <v>0</v>
      </c>
      <c r="I4466">
        <v>0</v>
      </c>
      <c r="J4466" t="s">
        <v>472</v>
      </c>
      <c r="K4466" t="s">
        <v>483</v>
      </c>
      <c r="L4466" t="s">
        <v>484</v>
      </c>
      <c r="M44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6" t="s">
        <v>4246</v>
      </c>
      <c r="O4466" s="4">
        <v>-277</v>
      </c>
      <c r="P4466" s="4">
        <f>IF(Table_GL_DATA_QUERY[[#This Row],[TRANSAMT]]&gt;0,Table_GL_DATA_QUERY[[#This Row],[TRANSAMT]],0)</f>
        <v>0</v>
      </c>
      <c r="Q4466" s="4">
        <f>-IF(Table_GL_DATA_QUERY[[#This Row],[TRANSAMT]]&lt;0,Table_GL_DATA_QUERY[[#This Row],[TRANSAMT]],0)</f>
        <v>277</v>
      </c>
      <c r="R4466" t="s">
        <v>26</v>
      </c>
      <c r="S4466" t="s">
        <v>27</v>
      </c>
    </row>
    <row r="4467" spans="1:19" x14ac:dyDescent="0.25">
      <c r="A4467" s="6">
        <v>20210729</v>
      </c>
      <c r="B4467" t="s">
        <v>768</v>
      </c>
      <c r="C4467" t="s">
        <v>3682</v>
      </c>
      <c r="D4467" t="s">
        <v>7091</v>
      </c>
      <c r="E4467" t="s">
        <v>1111</v>
      </c>
      <c r="F4467" t="s">
        <v>150</v>
      </c>
      <c r="G4467" t="s">
        <v>477</v>
      </c>
      <c r="H4467">
        <v>0</v>
      </c>
      <c r="I4467">
        <v>0</v>
      </c>
      <c r="J4467" t="s">
        <v>472</v>
      </c>
      <c r="K4467" t="s">
        <v>483</v>
      </c>
      <c r="L4467" t="s">
        <v>484</v>
      </c>
      <c r="M44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7" t="s">
        <v>9750</v>
      </c>
      <c r="O4467" s="4">
        <v>-800</v>
      </c>
      <c r="P4467" s="4">
        <f>IF(Table_GL_DATA_QUERY[[#This Row],[TRANSAMT]]&gt;0,Table_GL_DATA_QUERY[[#This Row],[TRANSAMT]],0)</f>
        <v>0</v>
      </c>
      <c r="Q4467" s="4">
        <f>-IF(Table_GL_DATA_QUERY[[#This Row],[TRANSAMT]]&lt;0,Table_GL_DATA_QUERY[[#This Row],[TRANSAMT]],0)</f>
        <v>800</v>
      </c>
      <c r="R4467" t="s">
        <v>26</v>
      </c>
      <c r="S4467" t="s">
        <v>27</v>
      </c>
    </row>
    <row r="4468" spans="1:19" x14ac:dyDescent="0.25">
      <c r="A4468" s="6">
        <v>20210729</v>
      </c>
      <c r="B4468" t="s">
        <v>768</v>
      </c>
      <c r="C4468" t="s">
        <v>3682</v>
      </c>
      <c r="D4468" t="s">
        <v>7091</v>
      </c>
      <c r="E4468" t="s">
        <v>321</v>
      </c>
      <c r="F4468" t="s">
        <v>363</v>
      </c>
      <c r="G4468" t="s">
        <v>477</v>
      </c>
      <c r="H4468">
        <v>0</v>
      </c>
      <c r="I4468">
        <v>0</v>
      </c>
      <c r="J4468" t="s">
        <v>472</v>
      </c>
      <c r="K4468" t="s">
        <v>483</v>
      </c>
      <c r="L4468" t="s">
        <v>484</v>
      </c>
      <c r="M44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8" t="s">
        <v>9751</v>
      </c>
      <c r="O4468" s="4">
        <v>-5295</v>
      </c>
      <c r="P4468" s="4">
        <f>IF(Table_GL_DATA_QUERY[[#This Row],[TRANSAMT]]&gt;0,Table_GL_DATA_QUERY[[#This Row],[TRANSAMT]],0)</f>
        <v>0</v>
      </c>
      <c r="Q4468" s="4">
        <f>-IF(Table_GL_DATA_QUERY[[#This Row],[TRANSAMT]]&lt;0,Table_GL_DATA_QUERY[[#This Row],[TRANSAMT]],0)</f>
        <v>5295</v>
      </c>
      <c r="R4468" t="s">
        <v>26</v>
      </c>
      <c r="S4468" t="s">
        <v>27</v>
      </c>
    </row>
    <row r="4469" spans="1:19" x14ac:dyDescent="0.25">
      <c r="A4469" s="6">
        <v>20210729</v>
      </c>
      <c r="B4469" t="s">
        <v>768</v>
      </c>
      <c r="C4469" t="s">
        <v>3682</v>
      </c>
      <c r="D4469" t="s">
        <v>7091</v>
      </c>
      <c r="E4469" t="s">
        <v>322</v>
      </c>
      <c r="F4469" t="s">
        <v>24</v>
      </c>
      <c r="G4469" t="s">
        <v>477</v>
      </c>
      <c r="H4469">
        <v>0</v>
      </c>
      <c r="I4469">
        <v>0</v>
      </c>
      <c r="J4469" t="s">
        <v>472</v>
      </c>
      <c r="K4469" t="s">
        <v>483</v>
      </c>
      <c r="L4469" t="s">
        <v>484</v>
      </c>
      <c r="M44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69" t="s">
        <v>1526</v>
      </c>
      <c r="O4469" s="4">
        <v>-960</v>
      </c>
      <c r="P4469" s="4">
        <f>IF(Table_GL_DATA_QUERY[[#This Row],[TRANSAMT]]&gt;0,Table_GL_DATA_QUERY[[#This Row],[TRANSAMT]],0)</f>
        <v>0</v>
      </c>
      <c r="Q4469" s="4">
        <f>-IF(Table_GL_DATA_QUERY[[#This Row],[TRANSAMT]]&lt;0,Table_GL_DATA_QUERY[[#This Row],[TRANSAMT]],0)</f>
        <v>960</v>
      </c>
      <c r="R4469" t="s">
        <v>26</v>
      </c>
      <c r="S4469" t="s">
        <v>27</v>
      </c>
    </row>
    <row r="4470" spans="1:19" x14ac:dyDescent="0.25">
      <c r="A4470" s="6">
        <v>20210729</v>
      </c>
      <c r="B4470" t="s">
        <v>768</v>
      </c>
      <c r="C4470" t="s">
        <v>3682</v>
      </c>
      <c r="D4470" t="s">
        <v>7091</v>
      </c>
      <c r="E4470" t="s">
        <v>1129</v>
      </c>
      <c r="F4470" t="s">
        <v>150</v>
      </c>
      <c r="G4470" t="s">
        <v>477</v>
      </c>
      <c r="H4470">
        <v>0</v>
      </c>
      <c r="I4470">
        <v>0</v>
      </c>
      <c r="J4470" t="s">
        <v>472</v>
      </c>
      <c r="K4470" t="s">
        <v>483</v>
      </c>
      <c r="L4470" t="s">
        <v>484</v>
      </c>
      <c r="M44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0" t="s">
        <v>809</v>
      </c>
      <c r="O4470" s="4">
        <v>-874</v>
      </c>
      <c r="P4470" s="4">
        <f>IF(Table_GL_DATA_QUERY[[#This Row],[TRANSAMT]]&gt;0,Table_GL_DATA_QUERY[[#This Row],[TRANSAMT]],0)</f>
        <v>0</v>
      </c>
      <c r="Q4470" s="4">
        <f>-IF(Table_GL_DATA_QUERY[[#This Row],[TRANSAMT]]&lt;0,Table_GL_DATA_QUERY[[#This Row],[TRANSAMT]],0)</f>
        <v>874</v>
      </c>
      <c r="R4470" t="s">
        <v>26</v>
      </c>
      <c r="S4470" t="s">
        <v>27</v>
      </c>
    </row>
    <row r="4471" spans="1:19" x14ac:dyDescent="0.25">
      <c r="A4471" s="6">
        <v>20210729</v>
      </c>
      <c r="B4471" t="s">
        <v>768</v>
      </c>
      <c r="C4471" t="s">
        <v>3682</v>
      </c>
      <c r="D4471" t="s">
        <v>7091</v>
      </c>
      <c r="E4471" t="s">
        <v>323</v>
      </c>
      <c r="F4471" t="s">
        <v>58</v>
      </c>
      <c r="G4471" t="s">
        <v>477</v>
      </c>
      <c r="H4471">
        <v>0</v>
      </c>
      <c r="I4471">
        <v>0</v>
      </c>
      <c r="J4471" t="s">
        <v>472</v>
      </c>
      <c r="K4471" t="s">
        <v>483</v>
      </c>
      <c r="L4471" t="s">
        <v>484</v>
      </c>
      <c r="M44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1" t="s">
        <v>9752</v>
      </c>
      <c r="O4471" s="4">
        <v>-1265</v>
      </c>
      <c r="P4471" s="4">
        <f>IF(Table_GL_DATA_QUERY[[#This Row],[TRANSAMT]]&gt;0,Table_GL_DATA_QUERY[[#This Row],[TRANSAMT]],0)</f>
        <v>0</v>
      </c>
      <c r="Q4471" s="4">
        <f>-IF(Table_GL_DATA_QUERY[[#This Row],[TRANSAMT]]&lt;0,Table_GL_DATA_QUERY[[#This Row],[TRANSAMT]],0)</f>
        <v>1265</v>
      </c>
      <c r="R4471" t="s">
        <v>26</v>
      </c>
      <c r="S4471" t="s">
        <v>27</v>
      </c>
    </row>
    <row r="4472" spans="1:19" x14ac:dyDescent="0.25">
      <c r="A4472" s="6">
        <v>20210729</v>
      </c>
      <c r="B4472" t="s">
        <v>768</v>
      </c>
      <c r="C4472" t="s">
        <v>3682</v>
      </c>
      <c r="D4472" t="s">
        <v>7091</v>
      </c>
      <c r="E4472" t="s">
        <v>1130</v>
      </c>
      <c r="F4472" t="s">
        <v>45</v>
      </c>
      <c r="G4472" t="s">
        <v>477</v>
      </c>
      <c r="H4472">
        <v>0</v>
      </c>
      <c r="I4472">
        <v>0</v>
      </c>
      <c r="J4472" t="s">
        <v>472</v>
      </c>
      <c r="K4472" t="s">
        <v>483</v>
      </c>
      <c r="L4472" t="s">
        <v>484</v>
      </c>
      <c r="M44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2" t="s">
        <v>1527</v>
      </c>
      <c r="O4472" s="4">
        <v>-608</v>
      </c>
      <c r="P4472" s="4">
        <f>IF(Table_GL_DATA_QUERY[[#This Row],[TRANSAMT]]&gt;0,Table_GL_DATA_QUERY[[#This Row],[TRANSAMT]],0)</f>
        <v>0</v>
      </c>
      <c r="Q4472" s="4">
        <f>-IF(Table_GL_DATA_QUERY[[#This Row],[TRANSAMT]]&lt;0,Table_GL_DATA_QUERY[[#This Row],[TRANSAMT]],0)</f>
        <v>608</v>
      </c>
      <c r="R4472" t="s">
        <v>26</v>
      </c>
      <c r="S4472" t="s">
        <v>27</v>
      </c>
    </row>
    <row r="4473" spans="1:19" x14ac:dyDescent="0.25">
      <c r="A4473" s="6">
        <v>20210729</v>
      </c>
      <c r="B4473" t="s">
        <v>768</v>
      </c>
      <c r="C4473" t="s">
        <v>3682</v>
      </c>
      <c r="D4473" t="s">
        <v>7091</v>
      </c>
      <c r="E4473" t="s">
        <v>1131</v>
      </c>
      <c r="F4473" t="s">
        <v>3088</v>
      </c>
      <c r="G4473" t="s">
        <v>477</v>
      </c>
      <c r="H4473">
        <v>0</v>
      </c>
      <c r="I4473">
        <v>0</v>
      </c>
      <c r="J4473" t="s">
        <v>472</v>
      </c>
      <c r="K4473" t="s">
        <v>483</v>
      </c>
      <c r="L4473" t="s">
        <v>484</v>
      </c>
      <c r="M44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3" t="s">
        <v>3288</v>
      </c>
      <c r="O4473" s="4">
        <v>-7000</v>
      </c>
      <c r="P4473" s="4">
        <f>IF(Table_GL_DATA_QUERY[[#This Row],[TRANSAMT]]&gt;0,Table_GL_DATA_QUERY[[#This Row],[TRANSAMT]],0)</f>
        <v>0</v>
      </c>
      <c r="Q4473" s="4">
        <f>-IF(Table_GL_DATA_QUERY[[#This Row],[TRANSAMT]]&lt;0,Table_GL_DATA_QUERY[[#This Row],[TRANSAMT]],0)</f>
        <v>7000</v>
      </c>
      <c r="R4473" t="s">
        <v>26</v>
      </c>
      <c r="S4473" t="s">
        <v>27</v>
      </c>
    </row>
    <row r="4474" spans="1:19" x14ac:dyDescent="0.25">
      <c r="A4474" s="6">
        <v>20210729</v>
      </c>
      <c r="B4474" t="s">
        <v>768</v>
      </c>
      <c r="C4474" t="s">
        <v>3682</v>
      </c>
      <c r="D4474" t="s">
        <v>7091</v>
      </c>
      <c r="E4474" t="s">
        <v>324</v>
      </c>
      <c r="F4474" t="s">
        <v>41</v>
      </c>
      <c r="G4474" t="s">
        <v>477</v>
      </c>
      <c r="H4474">
        <v>0</v>
      </c>
      <c r="I4474">
        <v>0</v>
      </c>
      <c r="J4474" t="s">
        <v>472</v>
      </c>
      <c r="K4474" t="s">
        <v>483</v>
      </c>
      <c r="L4474" t="s">
        <v>484</v>
      </c>
      <c r="M44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4" t="s">
        <v>9753</v>
      </c>
      <c r="O4474" s="4">
        <v>-2649</v>
      </c>
      <c r="P4474" s="4">
        <f>IF(Table_GL_DATA_QUERY[[#This Row],[TRANSAMT]]&gt;0,Table_GL_DATA_QUERY[[#This Row],[TRANSAMT]],0)</f>
        <v>0</v>
      </c>
      <c r="Q4474" s="4">
        <f>-IF(Table_GL_DATA_QUERY[[#This Row],[TRANSAMT]]&lt;0,Table_GL_DATA_QUERY[[#This Row],[TRANSAMT]],0)</f>
        <v>2649</v>
      </c>
      <c r="R4474" t="s">
        <v>26</v>
      </c>
      <c r="S4474" t="s">
        <v>27</v>
      </c>
    </row>
    <row r="4475" spans="1:19" x14ac:dyDescent="0.25">
      <c r="A4475" s="6">
        <v>20210729</v>
      </c>
      <c r="B4475" t="s">
        <v>768</v>
      </c>
      <c r="C4475" t="s">
        <v>3682</v>
      </c>
      <c r="D4475" t="s">
        <v>7091</v>
      </c>
      <c r="E4475" t="s">
        <v>1132</v>
      </c>
      <c r="F4475" t="s">
        <v>41</v>
      </c>
      <c r="G4475" t="s">
        <v>477</v>
      </c>
      <c r="H4475">
        <v>0</v>
      </c>
      <c r="I4475">
        <v>0</v>
      </c>
      <c r="J4475" t="s">
        <v>472</v>
      </c>
      <c r="K4475" t="s">
        <v>483</v>
      </c>
      <c r="L4475" t="s">
        <v>484</v>
      </c>
      <c r="M44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5" t="s">
        <v>799</v>
      </c>
      <c r="O4475" s="4">
        <v>-1351</v>
      </c>
      <c r="P4475" s="4">
        <f>IF(Table_GL_DATA_QUERY[[#This Row],[TRANSAMT]]&gt;0,Table_GL_DATA_QUERY[[#This Row],[TRANSAMT]],0)</f>
        <v>0</v>
      </c>
      <c r="Q4475" s="4">
        <f>-IF(Table_GL_DATA_QUERY[[#This Row],[TRANSAMT]]&lt;0,Table_GL_DATA_QUERY[[#This Row],[TRANSAMT]],0)</f>
        <v>1351</v>
      </c>
      <c r="R4475" t="s">
        <v>26</v>
      </c>
      <c r="S4475" t="s">
        <v>27</v>
      </c>
    </row>
    <row r="4476" spans="1:19" x14ac:dyDescent="0.25">
      <c r="A4476" s="6">
        <v>20210708</v>
      </c>
      <c r="B4476" t="s">
        <v>768</v>
      </c>
      <c r="C4476" t="s">
        <v>3682</v>
      </c>
      <c r="D4476" t="s">
        <v>9741</v>
      </c>
      <c r="E4476" t="s">
        <v>153</v>
      </c>
      <c r="F4476" t="s">
        <v>24</v>
      </c>
      <c r="G4476" t="s">
        <v>477</v>
      </c>
      <c r="H4476">
        <v>0</v>
      </c>
      <c r="I4476">
        <v>0</v>
      </c>
      <c r="J4476" t="s">
        <v>472</v>
      </c>
      <c r="K4476" t="s">
        <v>9320</v>
      </c>
      <c r="L4476" t="s">
        <v>9321</v>
      </c>
      <c r="M44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6" t="s">
        <v>3803</v>
      </c>
      <c r="O4476" s="4">
        <v>-3000</v>
      </c>
      <c r="P4476" s="4">
        <f>IF(Table_GL_DATA_QUERY[[#This Row],[TRANSAMT]]&gt;0,Table_GL_DATA_QUERY[[#This Row],[TRANSAMT]],0)</f>
        <v>0</v>
      </c>
      <c r="Q4476" s="4">
        <f>-IF(Table_GL_DATA_QUERY[[#This Row],[TRANSAMT]]&lt;0,Table_GL_DATA_QUERY[[#This Row],[TRANSAMT]],0)</f>
        <v>3000</v>
      </c>
      <c r="R4476" t="s">
        <v>26</v>
      </c>
      <c r="S4476" t="s">
        <v>456</v>
      </c>
    </row>
    <row r="4477" spans="1:19" x14ac:dyDescent="0.25">
      <c r="A4477" s="6">
        <v>20210708</v>
      </c>
      <c r="B4477" t="s">
        <v>768</v>
      </c>
      <c r="C4477" t="s">
        <v>3682</v>
      </c>
      <c r="D4477" t="s">
        <v>9741</v>
      </c>
      <c r="E4477" t="s">
        <v>133</v>
      </c>
      <c r="F4477" t="s">
        <v>24</v>
      </c>
      <c r="G4477" t="s">
        <v>477</v>
      </c>
      <c r="H4477">
        <v>0</v>
      </c>
      <c r="I4477">
        <v>0</v>
      </c>
      <c r="J4477" t="s">
        <v>472</v>
      </c>
      <c r="K4477" t="s">
        <v>9322</v>
      </c>
      <c r="L4477" t="s">
        <v>9323</v>
      </c>
      <c r="M44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7" t="s">
        <v>5087</v>
      </c>
      <c r="O4477" s="4">
        <v>-4700</v>
      </c>
      <c r="P4477" s="4">
        <f>IF(Table_GL_DATA_QUERY[[#This Row],[TRANSAMT]]&gt;0,Table_GL_DATA_QUERY[[#This Row],[TRANSAMT]],0)</f>
        <v>0</v>
      </c>
      <c r="Q4477" s="4">
        <f>-IF(Table_GL_DATA_QUERY[[#This Row],[TRANSAMT]]&lt;0,Table_GL_DATA_QUERY[[#This Row],[TRANSAMT]],0)</f>
        <v>4700</v>
      </c>
      <c r="R4477" t="s">
        <v>26</v>
      </c>
      <c r="S4477" t="s">
        <v>456</v>
      </c>
    </row>
    <row r="4478" spans="1:19" x14ac:dyDescent="0.25">
      <c r="A4478" s="6">
        <v>20210708</v>
      </c>
      <c r="B4478" t="s">
        <v>768</v>
      </c>
      <c r="C4478" t="s">
        <v>3682</v>
      </c>
      <c r="D4478" t="s">
        <v>9884</v>
      </c>
      <c r="E4478" t="s">
        <v>23</v>
      </c>
      <c r="F4478" t="s">
        <v>24</v>
      </c>
      <c r="G4478" t="s">
        <v>477</v>
      </c>
      <c r="H4478">
        <v>0</v>
      </c>
      <c r="I4478">
        <v>0</v>
      </c>
      <c r="J4478" t="s">
        <v>472</v>
      </c>
      <c r="K4478" t="s">
        <v>8076</v>
      </c>
      <c r="L4478" t="s">
        <v>8077</v>
      </c>
      <c r="M44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8" t="s">
        <v>8078</v>
      </c>
      <c r="O4478" s="4">
        <v>-900</v>
      </c>
      <c r="P4478" s="4">
        <f>IF(Table_GL_DATA_QUERY[[#This Row],[TRANSAMT]]&gt;0,Table_GL_DATA_QUERY[[#This Row],[TRANSAMT]],0)</f>
        <v>0</v>
      </c>
      <c r="Q4478" s="4">
        <f>-IF(Table_GL_DATA_QUERY[[#This Row],[TRANSAMT]]&lt;0,Table_GL_DATA_QUERY[[#This Row],[TRANSAMT]],0)</f>
        <v>900</v>
      </c>
      <c r="R4478" t="s">
        <v>26</v>
      </c>
      <c r="S4478" t="s">
        <v>27</v>
      </c>
    </row>
    <row r="4479" spans="1:19" x14ac:dyDescent="0.25">
      <c r="A4479" s="6">
        <v>20210708</v>
      </c>
      <c r="B4479" t="s">
        <v>768</v>
      </c>
      <c r="C4479" t="s">
        <v>3682</v>
      </c>
      <c r="D4479" t="s">
        <v>9884</v>
      </c>
      <c r="E4479" t="s">
        <v>59</v>
      </c>
      <c r="F4479" t="s">
        <v>24</v>
      </c>
      <c r="G4479" t="s">
        <v>477</v>
      </c>
      <c r="H4479">
        <v>0</v>
      </c>
      <c r="I4479">
        <v>0</v>
      </c>
      <c r="J4479" t="s">
        <v>472</v>
      </c>
      <c r="K4479" t="s">
        <v>8079</v>
      </c>
      <c r="L4479" t="s">
        <v>8080</v>
      </c>
      <c r="M44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79" t="s">
        <v>8081</v>
      </c>
      <c r="O4479" s="4">
        <v>-950</v>
      </c>
      <c r="P4479" s="4">
        <f>IF(Table_GL_DATA_QUERY[[#This Row],[TRANSAMT]]&gt;0,Table_GL_DATA_QUERY[[#This Row],[TRANSAMT]],0)</f>
        <v>0</v>
      </c>
      <c r="Q4479" s="4">
        <f>-IF(Table_GL_DATA_QUERY[[#This Row],[TRANSAMT]]&lt;0,Table_GL_DATA_QUERY[[#This Row],[TRANSAMT]],0)</f>
        <v>950</v>
      </c>
      <c r="R4479" t="s">
        <v>26</v>
      </c>
      <c r="S4479" t="s">
        <v>27</v>
      </c>
    </row>
    <row r="4480" spans="1:19" x14ac:dyDescent="0.25">
      <c r="A4480" s="6">
        <v>20210708</v>
      </c>
      <c r="B4480" t="s">
        <v>768</v>
      </c>
      <c r="C4480" t="s">
        <v>3682</v>
      </c>
      <c r="D4480" t="s">
        <v>9884</v>
      </c>
      <c r="E4480" t="s">
        <v>149</v>
      </c>
      <c r="F4480" t="s">
        <v>24</v>
      </c>
      <c r="G4480" t="s">
        <v>477</v>
      </c>
      <c r="H4480">
        <v>0</v>
      </c>
      <c r="I4480">
        <v>0</v>
      </c>
      <c r="J4480" t="s">
        <v>472</v>
      </c>
      <c r="K4480" t="s">
        <v>8082</v>
      </c>
      <c r="L4480" t="s">
        <v>8083</v>
      </c>
      <c r="M44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0" t="s">
        <v>1869</v>
      </c>
      <c r="O4480" s="4">
        <v>-2500</v>
      </c>
      <c r="P4480" s="4">
        <f>IF(Table_GL_DATA_QUERY[[#This Row],[TRANSAMT]]&gt;0,Table_GL_DATA_QUERY[[#This Row],[TRANSAMT]],0)</f>
        <v>0</v>
      </c>
      <c r="Q4480" s="4">
        <f>-IF(Table_GL_DATA_QUERY[[#This Row],[TRANSAMT]]&lt;0,Table_GL_DATA_QUERY[[#This Row],[TRANSAMT]],0)</f>
        <v>2500</v>
      </c>
      <c r="R4480" t="s">
        <v>26</v>
      </c>
      <c r="S4480" t="s">
        <v>27</v>
      </c>
    </row>
    <row r="4481" spans="1:19" x14ac:dyDescent="0.25">
      <c r="A4481" s="6">
        <v>20210708</v>
      </c>
      <c r="B4481" t="s">
        <v>768</v>
      </c>
      <c r="C4481" t="s">
        <v>3682</v>
      </c>
      <c r="D4481" t="s">
        <v>9884</v>
      </c>
      <c r="E4481" t="s">
        <v>126</v>
      </c>
      <c r="F4481" t="s">
        <v>24</v>
      </c>
      <c r="G4481" t="s">
        <v>477</v>
      </c>
      <c r="H4481">
        <v>0</v>
      </c>
      <c r="I4481">
        <v>0</v>
      </c>
      <c r="J4481" t="s">
        <v>472</v>
      </c>
      <c r="K4481" t="s">
        <v>8084</v>
      </c>
      <c r="L4481" t="s">
        <v>8085</v>
      </c>
      <c r="M44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1" t="s">
        <v>8086</v>
      </c>
      <c r="O4481" s="4">
        <v>-4234</v>
      </c>
      <c r="P4481" s="4">
        <f>IF(Table_GL_DATA_QUERY[[#This Row],[TRANSAMT]]&gt;0,Table_GL_DATA_QUERY[[#This Row],[TRANSAMT]],0)</f>
        <v>0</v>
      </c>
      <c r="Q4481" s="4">
        <f>-IF(Table_GL_DATA_QUERY[[#This Row],[TRANSAMT]]&lt;0,Table_GL_DATA_QUERY[[#This Row],[TRANSAMT]],0)</f>
        <v>4234</v>
      </c>
      <c r="R4481" t="s">
        <v>26</v>
      </c>
      <c r="S4481" t="s">
        <v>27</v>
      </c>
    </row>
    <row r="4482" spans="1:19" x14ac:dyDescent="0.25">
      <c r="A4482" s="6">
        <v>20210708</v>
      </c>
      <c r="B4482" t="s">
        <v>768</v>
      </c>
      <c r="C4482" t="s">
        <v>3682</v>
      </c>
      <c r="D4482" t="s">
        <v>9884</v>
      </c>
      <c r="E4482" t="s">
        <v>127</v>
      </c>
      <c r="F4482" t="s">
        <v>24</v>
      </c>
      <c r="G4482" t="s">
        <v>477</v>
      </c>
      <c r="H4482">
        <v>0</v>
      </c>
      <c r="I4482">
        <v>0</v>
      </c>
      <c r="J4482" t="s">
        <v>472</v>
      </c>
      <c r="K4482" t="s">
        <v>8087</v>
      </c>
      <c r="L4482" t="s">
        <v>8088</v>
      </c>
      <c r="M44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2" t="s">
        <v>508</v>
      </c>
      <c r="O4482" s="4">
        <v>-5304</v>
      </c>
      <c r="P4482" s="4">
        <f>IF(Table_GL_DATA_QUERY[[#This Row],[TRANSAMT]]&gt;0,Table_GL_DATA_QUERY[[#This Row],[TRANSAMT]],0)</f>
        <v>0</v>
      </c>
      <c r="Q4482" s="4">
        <f>-IF(Table_GL_DATA_QUERY[[#This Row],[TRANSAMT]]&lt;0,Table_GL_DATA_QUERY[[#This Row],[TRANSAMT]],0)</f>
        <v>5304</v>
      </c>
      <c r="R4482" t="s">
        <v>26</v>
      </c>
      <c r="S4482" t="s">
        <v>27</v>
      </c>
    </row>
    <row r="4483" spans="1:19" x14ac:dyDescent="0.25">
      <c r="A4483" s="6">
        <v>20210708</v>
      </c>
      <c r="B4483" t="s">
        <v>768</v>
      </c>
      <c r="C4483" t="s">
        <v>3682</v>
      </c>
      <c r="D4483" t="s">
        <v>9884</v>
      </c>
      <c r="E4483" t="s">
        <v>56</v>
      </c>
      <c r="F4483" t="s">
        <v>24</v>
      </c>
      <c r="G4483" t="s">
        <v>477</v>
      </c>
      <c r="H4483">
        <v>0</v>
      </c>
      <c r="I4483">
        <v>0</v>
      </c>
      <c r="J4483" t="s">
        <v>472</v>
      </c>
      <c r="K4483" t="s">
        <v>8089</v>
      </c>
      <c r="L4483" t="s">
        <v>8090</v>
      </c>
      <c r="M44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3" t="s">
        <v>841</v>
      </c>
      <c r="O4483" s="4">
        <v>-5880</v>
      </c>
      <c r="P4483" s="4">
        <f>IF(Table_GL_DATA_QUERY[[#This Row],[TRANSAMT]]&gt;0,Table_GL_DATA_QUERY[[#This Row],[TRANSAMT]],0)</f>
        <v>0</v>
      </c>
      <c r="Q4483" s="4">
        <f>-IF(Table_GL_DATA_QUERY[[#This Row],[TRANSAMT]]&lt;0,Table_GL_DATA_QUERY[[#This Row],[TRANSAMT]],0)</f>
        <v>5880</v>
      </c>
      <c r="R4483" t="s">
        <v>26</v>
      </c>
      <c r="S4483" t="s">
        <v>27</v>
      </c>
    </row>
    <row r="4484" spans="1:19" x14ac:dyDescent="0.25">
      <c r="A4484" s="6">
        <v>20210708</v>
      </c>
      <c r="B4484" t="s">
        <v>768</v>
      </c>
      <c r="C4484" t="s">
        <v>3682</v>
      </c>
      <c r="D4484" t="s">
        <v>9884</v>
      </c>
      <c r="E4484" t="s">
        <v>128</v>
      </c>
      <c r="F4484" t="s">
        <v>24</v>
      </c>
      <c r="G4484" t="s">
        <v>477</v>
      </c>
      <c r="H4484">
        <v>0</v>
      </c>
      <c r="I4484">
        <v>0</v>
      </c>
      <c r="J4484" t="s">
        <v>472</v>
      </c>
      <c r="K4484" t="s">
        <v>8091</v>
      </c>
      <c r="L4484" t="s">
        <v>8092</v>
      </c>
      <c r="M44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4" t="s">
        <v>1870</v>
      </c>
      <c r="O4484" s="4">
        <v>-7060</v>
      </c>
      <c r="P4484" s="4">
        <f>IF(Table_GL_DATA_QUERY[[#This Row],[TRANSAMT]]&gt;0,Table_GL_DATA_QUERY[[#This Row],[TRANSAMT]],0)</f>
        <v>0</v>
      </c>
      <c r="Q4484" s="4">
        <f>-IF(Table_GL_DATA_QUERY[[#This Row],[TRANSAMT]]&lt;0,Table_GL_DATA_QUERY[[#This Row],[TRANSAMT]],0)</f>
        <v>7060</v>
      </c>
      <c r="R4484" t="s">
        <v>26</v>
      </c>
      <c r="S4484" t="s">
        <v>27</v>
      </c>
    </row>
    <row r="4485" spans="1:19" x14ac:dyDescent="0.25">
      <c r="A4485" s="6">
        <v>20210708</v>
      </c>
      <c r="B4485" t="s">
        <v>768</v>
      </c>
      <c r="C4485" t="s">
        <v>3682</v>
      </c>
      <c r="D4485" t="s">
        <v>9884</v>
      </c>
      <c r="E4485" t="s">
        <v>97</v>
      </c>
      <c r="F4485" t="s">
        <v>24</v>
      </c>
      <c r="G4485" t="s">
        <v>477</v>
      </c>
      <c r="H4485">
        <v>0</v>
      </c>
      <c r="I4485">
        <v>0</v>
      </c>
      <c r="J4485" t="s">
        <v>472</v>
      </c>
      <c r="K4485" t="s">
        <v>8093</v>
      </c>
      <c r="L4485" t="s">
        <v>8094</v>
      </c>
      <c r="M44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5" t="s">
        <v>8095</v>
      </c>
      <c r="O4485" s="4">
        <v>-7409</v>
      </c>
      <c r="P4485" s="4">
        <f>IF(Table_GL_DATA_QUERY[[#This Row],[TRANSAMT]]&gt;0,Table_GL_DATA_QUERY[[#This Row],[TRANSAMT]],0)</f>
        <v>0</v>
      </c>
      <c r="Q4485" s="4">
        <f>-IF(Table_GL_DATA_QUERY[[#This Row],[TRANSAMT]]&lt;0,Table_GL_DATA_QUERY[[#This Row],[TRANSAMT]],0)</f>
        <v>7409</v>
      </c>
      <c r="R4485" t="s">
        <v>26</v>
      </c>
      <c r="S4485" t="s">
        <v>27</v>
      </c>
    </row>
    <row r="4486" spans="1:19" x14ac:dyDescent="0.25">
      <c r="A4486" s="6">
        <v>20210708</v>
      </c>
      <c r="B4486" t="s">
        <v>768</v>
      </c>
      <c r="C4486" t="s">
        <v>3682</v>
      </c>
      <c r="D4486" t="s">
        <v>9884</v>
      </c>
      <c r="E4486" t="s">
        <v>99</v>
      </c>
      <c r="F4486" t="s">
        <v>24</v>
      </c>
      <c r="G4486" t="s">
        <v>477</v>
      </c>
      <c r="H4486">
        <v>0</v>
      </c>
      <c r="I4486">
        <v>0</v>
      </c>
      <c r="J4486" t="s">
        <v>472</v>
      </c>
      <c r="K4486" t="s">
        <v>8096</v>
      </c>
      <c r="L4486" t="s">
        <v>8097</v>
      </c>
      <c r="M44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6" t="s">
        <v>1323</v>
      </c>
      <c r="O4486" s="4">
        <v>-9333</v>
      </c>
      <c r="P4486" s="4">
        <f>IF(Table_GL_DATA_QUERY[[#This Row],[TRANSAMT]]&gt;0,Table_GL_DATA_QUERY[[#This Row],[TRANSAMT]],0)</f>
        <v>0</v>
      </c>
      <c r="Q4486" s="4">
        <f>-IF(Table_GL_DATA_QUERY[[#This Row],[TRANSAMT]]&lt;0,Table_GL_DATA_QUERY[[#This Row],[TRANSAMT]],0)</f>
        <v>9333</v>
      </c>
      <c r="R4486" t="s">
        <v>26</v>
      </c>
      <c r="S4486" t="s">
        <v>27</v>
      </c>
    </row>
    <row r="4487" spans="1:19" x14ac:dyDescent="0.25">
      <c r="A4487" s="6">
        <v>20210708</v>
      </c>
      <c r="B4487" t="s">
        <v>768</v>
      </c>
      <c r="C4487" t="s">
        <v>3682</v>
      </c>
      <c r="D4487" t="s">
        <v>9884</v>
      </c>
      <c r="E4487" t="s">
        <v>100</v>
      </c>
      <c r="F4487" t="s">
        <v>24</v>
      </c>
      <c r="G4487" t="s">
        <v>477</v>
      </c>
      <c r="H4487">
        <v>0</v>
      </c>
      <c r="I4487">
        <v>0</v>
      </c>
      <c r="J4487" t="s">
        <v>472</v>
      </c>
      <c r="K4487" t="s">
        <v>8098</v>
      </c>
      <c r="L4487" t="s">
        <v>8099</v>
      </c>
      <c r="M44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7" t="s">
        <v>545</v>
      </c>
      <c r="O4487" s="4">
        <v>-11160</v>
      </c>
      <c r="P4487" s="4">
        <f>IF(Table_GL_DATA_QUERY[[#This Row],[TRANSAMT]]&gt;0,Table_GL_DATA_QUERY[[#This Row],[TRANSAMT]],0)</f>
        <v>0</v>
      </c>
      <c r="Q4487" s="4">
        <f>-IF(Table_GL_DATA_QUERY[[#This Row],[TRANSAMT]]&lt;0,Table_GL_DATA_QUERY[[#This Row],[TRANSAMT]],0)</f>
        <v>11160</v>
      </c>
      <c r="R4487" t="s">
        <v>26</v>
      </c>
      <c r="S4487" t="s">
        <v>27</v>
      </c>
    </row>
    <row r="4488" spans="1:19" x14ac:dyDescent="0.25">
      <c r="A4488" s="6">
        <v>20210708</v>
      </c>
      <c r="B4488" t="s">
        <v>768</v>
      </c>
      <c r="C4488" t="s">
        <v>3682</v>
      </c>
      <c r="D4488" t="s">
        <v>9884</v>
      </c>
      <c r="E4488" t="s">
        <v>101</v>
      </c>
      <c r="F4488" t="s">
        <v>24</v>
      </c>
      <c r="G4488" t="s">
        <v>477</v>
      </c>
      <c r="H4488">
        <v>0</v>
      </c>
      <c r="I4488">
        <v>0</v>
      </c>
      <c r="J4488" t="s">
        <v>472</v>
      </c>
      <c r="K4488" t="s">
        <v>8100</v>
      </c>
      <c r="L4488" t="s">
        <v>8101</v>
      </c>
      <c r="M44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8" t="s">
        <v>479</v>
      </c>
      <c r="O4488" s="4">
        <v>-13664</v>
      </c>
      <c r="P4488" s="4">
        <f>IF(Table_GL_DATA_QUERY[[#This Row],[TRANSAMT]]&gt;0,Table_GL_DATA_QUERY[[#This Row],[TRANSAMT]],0)</f>
        <v>0</v>
      </c>
      <c r="Q4488" s="4">
        <f>-IF(Table_GL_DATA_QUERY[[#This Row],[TRANSAMT]]&lt;0,Table_GL_DATA_QUERY[[#This Row],[TRANSAMT]],0)</f>
        <v>13664</v>
      </c>
      <c r="R4488" t="s">
        <v>26</v>
      </c>
      <c r="S4488" t="s">
        <v>27</v>
      </c>
    </row>
    <row r="4489" spans="1:19" x14ac:dyDescent="0.25">
      <c r="A4489" s="6">
        <v>20210708</v>
      </c>
      <c r="B4489" t="s">
        <v>768</v>
      </c>
      <c r="C4489" t="s">
        <v>3682</v>
      </c>
      <c r="D4489" t="s">
        <v>9884</v>
      </c>
      <c r="E4489" t="s">
        <v>103</v>
      </c>
      <c r="F4489" t="s">
        <v>24</v>
      </c>
      <c r="G4489" t="s">
        <v>477</v>
      </c>
      <c r="H4489">
        <v>0</v>
      </c>
      <c r="I4489">
        <v>0</v>
      </c>
      <c r="J4489" t="s">
        <v>472</v>
      </c>
      <c r="K4489" t="s">
        <v>8102</v>
      </c>
      <c r="L4489" t="s">
        <v>8103</v>
      </c>
      <c r="M44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89" t="s">
        <v>8104</v>
      </c>
      <c r="O4489" s="4">
        <v>-13950</v>
      </c>
      <c r="P4489" s="4">
        <f>IF(Table_GL_DATA_QUERY[[#This Row],[TRANSAMT]]&gt;0,Table_GL_DATA_QUERY[[#This Row],[TRANSAMT]],0)</f>
        <v>0</v>
      </c>
      <c r="Q4489" s="4">
        <f>-IF(Table_GL_DATA_QUERY[[#This Row],[TRANSAMT]]&lt;0,Table_GL_DATA_QUERY[[#This Row],[TRANSAMT]],0)</f>
        <v>13950</v>
      </c>
      <c r="R4489" t="s">
        <v>26</v>
      </c>
      <c r="S4489" t="s">
        <v>27</v>
      </c>
    </row>
    <row r="4490" spans="1:19" x14ac:dyDescent="0.25">
      <c r="A4490" s="6">
        <v>20210708</v>
      </c>
      <c r="B4490" t="s">
        <v>768</v>
      </c>
      <c r="C4490" t="s">
        <v>3682</v>
      </c>
      <c r="D4490" t="s">
        <v>9884</v>
      </c>
      <c r="E4490" t="s">
        <v>104</v>
      </c>
      <c r="F4490" t="s">
        <v>24</v>
      </c>
      <c r="G4490" t="s">
        <v>477</v>
      </c>
      <c r="H4490">
        <v>0</v>
      </c>
      <c r="I4490">
        <v>0</v>
      </c>
      <c r="J4490" t="s">
        <v>472</v>
      </c>
      <c r="K4490" t="s">
        <v>8105</v>
      </c>
      <c r="L4490" t="s">
        <v>8106</v>
      </c>
      <c r="M44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0" t="s">
        <v>650</v>
      </c>
      <c r="O4490" s="4">
        <v>-14500</v>
      </c>
      <c r="P4490" s="4">
        <f>IF(Table_GL_DATA_QUERY[[#This Row],[TRANSAMT]]&gt;0,Table_GL_DATA_QUERY[[#This Row],[TRANSAMT]],0)</f>
        <v>0</v>
      </c>
      <c r="Q4490" s="4">
        <f>-IF(Table_GL_DATA_QUERY[[#This Row],[TRANSAMT]]&lt;0,Table_GL_DATA_QUERY[[#This Row],[TRANSAMT]],0)</f>
        <v>14500</v>
      </c>
      <c r="R4490" t="s">
        <v>26</v>
      </c>
      <c r="S4490" t="s">
        <v>27</v>
      </c>
    </row>
    <row r="4491" spans="1:19" x14ac:dyDescent="0.25">
      <c r="A4491" s="6">
        <v>20210708</v>
      </c>
      <c r="B4491" t="s">
        <v>768</v>
      </c>
      <c r="C4491" t="s">
        <v>3682</v>
      </c>
      <c r="D4491" t="s">
        <v>9884</v>
      </c>
      <c r="E4491" t="s">
        <v>106</v>
      </c>
      <c r="F4491" t="s">
        <v>24</v>
      </c>
      <c r="G4491" t="s">
        <v>477</v>
      </c>
      <c r="H4491">
        <v>0</v>
      </c>
      <c r="I4491">
        <v>0</v>
      </c>
      <c r="J4491" t="s">
        <v>472</v>
      </c>
      <c r="K4491" t="s">
        <v>8107</v>
      </c>
      <c r="L4491" t="s">
        <v>8108</v>
      </c>
      <c r="M44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1" t="s">
        <v>837</v>
      </c>
      <c r="O4491" s="4">
        <v>-16332</v>
      </c>
      <c r="P4491" s="4">
        <f>IF(Table_GL_DATA_QUERY[[#This Row],[TRANSAMT]]&gt;0,Table_GL_DATA_QUERY[[#This Row],[TRANSAMT]],0)</f>
        <v>0</v>
      </c>
      <c r="Q4491" s="4">
        <f>-IF(Table_GL_DATA_QUERY[[#This Row],[TRANSAMT]]&lt;0,Table_GL_DATA_QUERY[[#This Row],[TRANSAMT]],0)</f>
        <v>16332</v>
      </c>
      <c r="R4491" t="s">
        <v>26</v>
      </c>
      <c r="S4491" t="s">
        <v>27</v>
      </c>
    </row>
    <row r="4492" spans="1:19" x14ac:dyDescent="0.25">
      <c r="A4492" s="6">
        <v>20210708</v>
      </c>
      <c r="B4492" t="s">
        <v>768</v>
      </c>
      <c r="C4492" t="s">
        <v>3682</v>
      </c>
      <c r="D4492" t="s">
        <v>9884</v>
      </c>
      <c r="E4492" t="s">
        <v>107</v>
      </c>
      <c r="F4492" t="s">
        <v>24</v>
      </c>
      <c r="G4492" t="s">
        <v>477</v>
      </c>
      <c r="H4492">
        <v>0</v>
      </c>
      <c r="I4492">
        <v>0</v>
      </c>
      <c r="J4492" t="s">
        <v>472</v>
      </c>
      <c r="K4492" t="s">
        <v>8109</v>
      </c>
      <c r="L4492" t="s">
        <v>8110</v>
      </c>
      <c r="M44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2" t="s">
        <v>840</v>
      </c>
      <c r="O4492" s="4">
        <v>-17700</v>
      </c>
      <c r="P4492" s="4">
        <f>IF(Table_GL_DATA_QUERY[[#This Row],[TRANSAMT]]&gt;0,Table_GL_DATA_QUERY[[#This Row],[TRANSAMT]],0)</f>
        <v>0</v>
      </c>
      <c r="Q4492" s="4">
        <f>-IF(Table_GL_DATA_QUERY[[#This Row],[TRANSAMT]]&lt;0,Table_GL_DATA_QUERY[[#This Row],[TRANSAMT]],0)</f>
        <v>17700</v>
      </c>
      <c r="R4492" t="s">
        <v>26</v>
      </c>
      <c r="S4492" t="s">
        <v>27</v>
      </c>
    </row>
    <row r="4493" spans="1:19" x14ac:dyDescent="0.25">
      <c r="A4493" s="6">
        <v>20210708</v>
      </c>
      <c r="B4493" t="s">
        <v>768</v>
      </c>
      <c r="C4493" t="s">
        <v>3682</v>
      </c>
      <c r="D4493" t="s">
        <v>9884</v>
      </c>
      <c r="E4493" t="s">
        <v>109</v>
      </c>
      <c r="F4493" t="s">
        <v>24</v>
      </c>
      <c r="G4493" t="s">
        <v>477</v>
      </c>
      <c r="H4493">
        <v>0</v>
      </c>
      <c r="I4493">
        <v>0</v>
      </c>
      <c r="J4493" t="s">
        <v>472</v>
      </c>
      <c r="K4493" t="s">
        <v>8111</v>
      </c>
      <c r="L4493" t="s">
        <v>8112</v>
      </c>
      <c r="M44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3" t="s">
        <v>840</v>
      </c>
      <c r="O4493" s="4">
        <v>-17700</v>
      </c>
      <c r="P4493" s="4">
        <f>IF(Table_GL_DATA_QUERY[[#This Row],[TRANSAMT]]&gt;0,Table_GL_DATA_QUERY[[#This Row],[TRANSAMT]],0)</f>
        <v>0</v>
      </c>
      <c r="Q4493" s="4">
        <f>-IF(Table_GL_DATA_QUERY[[#This Row],[TRANSAMT]]&lt;0,Table_GL_DATA_QUERY[[#This Row],[TRANSAMT]],0)</f>
        <v>17700</v>
      </c>
      <c r="R4493" t="s">
        <v>26</v>
      </c>
      <c r="S4493" t="s">
        <v>27</v>
      </c>
    </row>
    <row r="4494" spans="1:19" x14ac:dyDescent="0.25">
      <c r="A4494" s="6">
        <v>20210708</v>
      </c>
      <c r="B4494" t="s">
        <v>768</v>
      </c>
      <c r="C4494" t="s">
        <v>3682</v>
      </c>
      <c r="D4494" t="s">
        <v>9884</v>
      </c>
      <c r="E4494" t="s">
        <v>193</v>
      </c>
      <c r="F4494" t="s">
        <v>24</v>
      </c>
      <c r="G4494" t="s">
        <v>477</v>
      </c>
      <c r="H4494">
        <v>0</v>
      </c>
      <c r="I4494">
        <v>0</v>
      </c>
      <c r="J4494" t="s">
        <v>472</v>
      </c>
      <c r="K4494" t="s">
        <v>8113</v>
      </c>
      <c r="L4494" t="s">
        <v>8114</v>
      </c>
      <c r="M44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4" t="s">
        <v>8115</v>
      </c>
      <c r="O4494" s="4">
        <v>-19404</v>
      </c>
      <c r="P4494" s="4">
        <f>IF(Table_GL_DATA_QUERY[[#This Row],[TRANSAMT]]&gt;0,Table_GL_DATA_QUERY[[#This Row],[TRANSAMT]],0)</f>
        <v>0</v>
      </c>
      <c r="Q4494" s="4">
        <f>-IF(Table_GL_DATA_QUERY[[#This Row],[TRANSAMT]]&lt;0,Table_GL_DATA_QUERY[[#This Row],[TRANSAMT]],0)</f>
        <v>19404</v>
      </c>
      <c r="R4494" t="s">
        <v>26</v>
      </c>
      <c r="S4494" t="s">
        <v>27</v>
      </c>
    </row>
    <row r="4495" spans="1:19" x14ac:dyDescent="0.25">
      <c r="A4495" s="6">
        <v>20210708</v>
      </c>
      <c r="B4495" t="s">
        <v>768</v>
      </c>
      <c r="C4495" t="s">
        <v>3682</v>
      </c>
      <c r="D4495" t="s">
        <v>9884</v>
      </c>
      <c r="E4495" t="s">
        <v>196</v>
      </c>
      <c r="F4495" t="s">
        <v>24</v>
      </c>
      <c r="G4495" t="s">
        <v>477</v>
      </c>
      <c r="H4495">
        <v>0</v>
      </c>
      <c r="I4495">
        <v>0</v>
      </c>
      <c r="J4495" t="s">
        <v>472</v>
      </c>
      <c r="K4495" t="s">
        <v>8116</v>
      </c>
      <c r="L4495" t="s">
        <v>8117</v>
      </c>
      <c r="M44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5" t="s">
        <v>854</v>
      </c>
      <c r="O4495" s="4">
        <v>-23208</v>
      </c>
      <c r="P4495" s="4">
        <f>IF(Table_GL_DATA_QUERY[[#This Row],[TRANSAMT]]&gt;0,Table_GL_DATA_QUERY[[#This Row],[TRANSAMT]],0)</f>
        <v>0</v>
      </c>
      <c r="Q4495" s="4">
        <f>-IF(Table_GL_DATA_QUERY[[#This Row],[TRANSAMT]]&lt;0,Table_GL_DATA_QUERY[[#This Row],[TRANSAMT]],0)</f>
        <v>23208</v>
      </c>
      <c r="R4495" t="s">
        <v>26</v>
      </c>
      <c r="S4495" t="s">
        <v>27</v>
      </c>
    </row>
    <row r="4496" spans="1:19" x14ac:dyDescent="0.25">
      <c r="A4496" s="6">
        <v>20210708</v>
      </c>
      <c r="B4496" t="s">
        <v>768</v>
      </c>
      <c r="C4496" t="s">
        <v>3682</v>
      </c>
      <c r="D4496" t="s">
        <v>9884</v>
      </c>
      <c r="E4496" t="s">
        <v>197</v>
      </c>
      <c r="F4496" t="s">
        <v>24</v>
      </c>
      <c r="G4496" t="s">
        <v>477</v>
      </c>
      <c r="H4496">
        <v>0</v>
      </c>
      <c r="I4496">
        <v>0</v>
      </c>
      <c r="J4496" t="s">
        <v>472</v>
      </c>
      <c r="K4496" t="s">
        <v>8118</v>
      </c>
      <c r="L4496" t="s">
        <v>8119</v>
      </c>
      <c r="M44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6" t="s">
        <v>481</v>
      </c>
      <c r="O4496" s="4">
        <v>-52729</v>
      </c>
      <c r="P4496" s="4">
        <f>IF(Table_GL_DATA_QUERY[[#This Row],[TRANSAMT]]&gt;0,Table_GL_DATA_QUERY[[#This Row],[TRANSAMT]],0)</f>
        <v>0</v>
      </c>
      <c r="Q4496" s="4">
        <f>-IF(Table_GL_DATA_QUERY[[#This Row],[TRANSAMT]]&lt;0,Table_GL_DATA_QUERY[[#This Row],[TRANSAMT]],0)</f>
        <v>52729</v>
      </c>
      <c r="R4496" t="s">
        <v>26</v>
      </c>
      <c r="S4496" t="s">
        <v>27</v>
      </c>
    </row>
    <row r="4497" spans="1:19" x14ac:dyDescent="0.25">
      <c r="A4497" s="6">
        <v>20210708</v>
      </c>
      <c r="B4497" t="s">
        <v>768</v>
      </c>
      <c r="C4497" t="s">
        <v>3682</v>
      </c>
      <c r="D4497" t="s">
        <v>9884</v>
      </c>
      <c r="E4497" t="s">
        <v>198</v>
      </c>
      <c r="F4497" t="s">
        <v>24</v>
      </c>
      <c r="G4497" t="s">
        <v>477</v>
      </c>
      <c r="H4497">
        <v>0</v>
      </c>
      <c r="I4497">
        <v>0</v>
      </c>
      <c r="J4497" t="s">
        <v>472</v>
      </c>
      <c r="K4497" t="s">
        <v>8120</v>
      </c>
      <c r="L4497" t="s">
        <v>8121</v>
      </c>
      <c r="M44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7" t="s">
        <v>8122</v>
      </c>
      <c r="O4497" s="4">
        <v>-62700</v>
      </c>
      <c r="P4497" s="4">
        <f>IF(Table_GL_DATA_QUERY[[#This Row],[TRANSAMT]]&gt;0,Table_GL_DATA_QUERY[[#This Row],[TRANSAMT]],0)</f>
        <v>0</v>
      </c>
      <c r="Q4497" s="4">
        <f>-IF(Table_GL_DATA_QUERY[[#This Row],[TRANSAMT]]&lt;0,Table_GL_DATA_QUERY[[#This Row],[TRANSAMT]],0)</f>
        <v>62700</v>
      </c>
      <c r="R4497" t="s">
        <v>26</v>
      </c>
      <c r="S4497" t="s">
        <v>27</v>
      </c>
    </row>
    <row r="4498" spans="1:19" x14ac:dyDescent="0.25">
      <c r="A4498" s="6">
        <v>20210726</v>
      </c>
      <c r="B4498" t="s">
        <v>768</v>
      </c>
      <c r="C4498" t="s">
        <v>3682</v>
      </c>
      <c r="D4498" t="s">
        <v>11393</v>
      </c>
      <c r="E4498" t="s">
        <v>23</v>
      </c>
      <c r="F4498" t="s">
        <v>150</v>
      </c>
      <c r="G4498" t="s">
        <v>477</v>
      </c>
      <c r="H4498">
        <v>0</v>
      </c>
      <c r="I4498">
        <v>0</v>
      </c>
      <c r="J4498" t="s">
        <v>486</v>
      </c>
      <c r="K4498" t="s">
        <v>11394</v>
      </c>
      <c r="L4498" t="s">
        <v>11395</v>
      </c>
      <c r="M44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8" t="s">
        <v>3648</v>
      </c>
      <c r="O4498" s="4">
        <v>-489087</v>
      </c>
      <c r="P4498" s="4">
        <f>IF(Table_GL_DATA_QUERY[[#This Row],[TRANSAMT]]&gt;0,Table_GL_DATA_QUERY[[#This Row],[TRANSAMT]],0)</f>
        <v>0</v>
      </c>
      <c r="Q4498" s="4">
        <f>-IF(Table_GL_DATA_QUERY[[#This Row],[TRANSAMT]]&lt;0,Table_GL_DATA_QUERY[[#This Row],[TRANSAMT]],0)</f>
        <v>489087</v>
      </c>
      <c r="R4498" t="s">
        <v>26</v>
      </c>
      <c r="S4498" t="s">
        <v>27</v>
      </c>
    </row>
    <row r="4499" spans="1:19" x14ac:dyDescent="0.25">
      <c r="A4499" s="6">
        <v>20210726</v>
      </c>
      <c r="B4499" t="s">
        <v>768</v>
      </c>
      <c r="C4499" t="s">
        <v>3682</v>
      </c>
      <c r="D4499" t="s">
        <v>11396</v>
      </c>
      <c r="E4499" t="s">
        <v>23</v>
      </c>
      <c r="F4499" t="s">
        <v>24</v>
      </c>
      <c r="G4499" t="s">
        <v>477</v>
      </c>
      <c r="H4499">
        <v>0</v>
      </c>
      <c r="I4499">
        <v>0</v>
      </c>
      <c r="J4499" t="s">
        <v>487</v>
      </c>
      <c r="K4499" t="s">
        <v>11397</v>
      </c>
      <c r="L4499" t="s">
        <v>11398</v>
      </c>
      <c r="M44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499" t="s">
        <v>5627</v>
      </c>
      <c r="O4499" s="4">
        <v>-16200</v>
      </c>
      <c r="P4499" s="4">
        <f>IF(Table_GL_DATA_QUERY[[#This Row],[TRANSAMT]]&gt;0,Table_GL_DATA_QUERY[[#This Row],[TRANSAMT]],0)</f>
        <v>0</v>
      </c>
      <c r="Q4499" s="4">
        <f>-IF(Table_GL_DATA_QUERY[[#This Row],[TRANSAMT]]&lt;0,Table_GL_DATA_QUERY[[#This Row],[TRANSAMT]],0)</f>
        <v>16200</v>
      </c>
      <c r="R4499" t="s">
        <v>26</v>
      </c>
      <c r="S4499" t="s">
        <v>27</v>
      </c>
    </row>
    <row r="4500" spans="1:19" x14ac:dyDescent="0.25">
      <c r="A4500" s="6">
        <v>20210726</v>
      </c>
      <c r="B4500" t="s">
        <v>768</v>
      </c>
      <c r="C4500" t="s">
        <v>3682</v>
      </c>
      <c r="D4500" t="s">
        <v>11399</v>
      </c>
      <c r="E4500" t="s">
        <v>23</v>
      </c>
      <c r="F4500" t="s">
        <v>24</v>
      </c>
      <c r="G4500" t="s">
        <v>477</v>
      </c>
      <c r="H4500">
        <v>0</v>
      </c>
      <c r="I4500">
        <v>0</v>
      </c>
      <c r="J4500" t="s">
        <v>492</v>
      </c>
      <c r="K4500" t="s">
        <v>11400</v>
      </c>
      <c r="L4500" t="s">
        <v>11401</v>
      </c>
      <c r="M45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0" t="s">
        <v>5627</v>
      </c>
      <c r="O4500" s="4">
        <v>-16200</v>
      </c>
      <c r="P4500" s="4">
        <f>IF(Table_GL_DATA_QUERY[[#This Row],[TRANSAMT]]&gt;0,Table_GL_DATA_QUERY[[#This Row],[TRANSAMT]],0)</f>
        <v>0</v>
      </c>
      <c r="Q4500" s="4">
        <f>-IF(Table_GL_DATA_QUERY[[#This Row],[TRANSAMT]]&lt;0,Table_GL_DATA_QUERY[[#This Row],[TRANSAMT]],0)</f>
        <v>16200</v>
      </c>
      <c r="R4500" t="s">
        <v>26</v>
      </c>
      <c r="S4500" t="s">
        <v>27</v>
      </c>
    </row>
    <row r="4501" spans="1:19" x14ac:dyDescent="0.25">
      <c r="A4501" s="6">
        <v>20210727</v>
      </c>
      <c r="B4501" t="s">
        <v>768</v>
      </c>
      <c r="C4501" t="s">
        <v>3682</v>
      </c>
      <c r="D4501" t="s">
        <v>11402</v>
      </c>
      <c r="E4501" t="s">
        <v>23</v>
      </c>
      <c r="F4501" t="s">
        <v>24</v>
      </c>
      <c r="G4501" t="s">
        <v>477</v>
      </c>
      <c r="H4501">
        <v>0</v>
      </c>
      <c r="I4501">
        <v>0</v>
      </c>
      <c r="J4501" t="s">
        <v>472</v>
      </c>
      <c r="K4501" t="s">
        <v>11403</v>
      </c>
      <c r="L4501" t="s">
        <v>11404</v>
      </c>
      <c r="M45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1" t="s">
        <v>3349</v>
      </c>
      <c r="O4501" s="4">
        <v>-18000</v>
      </c>
      <c r="P4501" s="4">
        <f>IF(Table_GL_DATA_QUERY[[#This Row],[TRANSAMT]]&gt;0,Table_GL_DATA_QUERY[[#This Row],[TRANSAMT]],0)</f>
        <v>0</v>
      </c>
      <c r="Q4501" s="4">
        <f>-IF(Table_GL_DATA_QUERY[[#This Row],[TRANSAMT]]&lt;0,Table_GL_DATA_QUERY[[#This Row],[TRANSAMT]],0)</f>
        <v>18000</v>
      </c>
      <c r="R4501" t="s">
        <v>26</v>
      </c>
      <c r="S4501" t="s">
        <v>456</v>
      </c>
    </row>
    <row r="4502" spans="1:19" x14ac:dyDescent="0.25">
      <c r="A4502" s="6">
        <v>20210727</v>
      </c>
      <c r="B4502" t="s">
        <v>768</v>
      </c>
      <c r="C4502" t="s">
        <v>3682</v>
      </c>
      <c r="D4502" t="s">
        <v>11402</v>
      </c>
      <c r="E4502" t="s">
        <v>59</v>
      </c>
      <c r="F4502" t="s">
        <v>24</v>
      </c>
      <c r="G4502" t="s">
        <v>477</v>
      </c>
      <c r="H4502">
        <v>0</v>
      </c>
      <c r="I4502">
        <v>0</v>
      </c>
      <c r="J4502" t="s">
        <v>472</v>
      </c>
      <c r="K4502" t="s">
        <v>11405</v>
      </c>
      <c r="L4502" t="s">
        <v>11406</v>
      </c>
      <c r="M45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2" t="s">
        <v>11407</v>
      </c>
      <c r="O4502" s="4">
        <v>-6750</v>
      </c>
      <c r="P4502" s="4">
        <f>IF(Table_GL_DATA_QUERY[[#This Row],[TRANSAMT]]&gt;0,Table_GL_DATA_QUERY[[#This Row],[TRANSAMT]],0)</f>
        <v>0</v>
      </c>
      <c r="Q4502" s="4">
        <f>-IF(Table_GL_DATA_QUERY[[#This Row],[TRANSAMT]]&lt;0,Table_GL_DATA_QUERY[[#This Row],[TRANSAMT]],0)</f>
        <v>6750</v>
      </c>
      <c r="R4502" t="s">
        <v>26</v>
      </c>
      <c r="S4502" t="s">
        <v>456</v>
      </c>
    </row>
    <row r="4503" spans="1:19" x14ac:dyDescent="0.25">
      <c r="A4503" s="6">
        <v>20210727</v>
      </c>
      <c r="B4503" t="s">
        <v>768</v>
      </c>
      <c r="C4503" t="s">
        <v>3682</v>
      </c>
      <c r="D4503" t="s">
        <v>11402</v>
      </c>
      <c r="E4503" t="s">
        <v>149</v>
      </c>
      <c r="F4503" t="s">
        <v>24</v>
      </c>
      <c r="G4503" t="s">
        <v>477</v>
      </c>
      <c r="H4503">
        <v>0</v>
      </c>
      <c r="I4503">
        <v>0</v>
      </c>
      <c r="J4503" t="s">
        <v>472</v>
      </c>
      <c r="K4503" t="s">
        <v>11408</v>
      </c>
      <c r="L4503" t="s">
        <v>11409</v>
      </c>
      <c r="M45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3" t="s">
        <v>11410</v>
      </c>
      <c r="O4503" s="4">
        <v>-158800</v>
      </c>
      <c r="P4503" s="4">
        <f>IF(Table_GL_DATA_QUERY[[#This Row],[TRANSAMT]]&gt;0,Table_GL_DATA_QUERY[[#This Row],[TRANSAMT]],0)</f>
        <v>0</v>
      </c>
      <c r="Q4503" s="4">
        <f>-IF(Table_GL_DATA_QUERY[[#This Row],[TRANSAMT]]&lt;0,Table_GL_DATA_QUERY[[#This Row],[TRANSAMT]],0)</f>
        <v>158800</v>
      </c>
      <c r="R4503" t="s">
        <v>26</v>
      </c>
      <c r="S4503" t="s">
        <v>27</v>
      </c>
    </row>
    <row r="4504" spans="1:19" x14ac:dyDescent="0.25">
      <c r="A4504" s="6">
        <v>20210727</v>
      </c>
      <c r="B4504" t="s">
        <v>768</v>
      </c>
      <c r="C4504" t="s">
        <v>3682</v>
      </c>
      <c r="D4504" t="s">
        <v>11402</v>
      </c>
      <c r="E4504" t="s">
        <v>126</v>
      </c>
      <c r="F4504" t="s">
        <v>24</v>
      </c>
      <c r="G4504" t="s">
        <v>477</v>
      </c>
      <c r="H4504">
        <v>0</v>
      </c>
      <c r="I4504">
        <v>0</v>
      </c>
      <c r="J4504" t="s">
        <v>472</v>
      </c>
      <c r="K4504" t="s">
        <v>11411</v>
      </c>
      <c r="L4504" t="s">
        <v>11412</v>
      </c>
      <c r="M45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4" t="s">
        <v>11413</v>
      </c>
      <c r="O4504" s="4">
        <v>-54920</v>
      </c>
      <c r="P4504" s="4">
        <f>IF(Table_GL_DATA_QUERY[[#This Row],[TRANSAMT]]&gt;0,Table_GL_DATA_QUERY[[#This Row],[TRANSAMT]],0)</f>
        <v>0</v>
      </c>
      <c r="Q4504" s="4">
        <f>-IF(Table_GL_DATA_QUERY[[#This Row],[TRANSAMT]]&lt;0,Table_GL_DATA_QUERY[[#This Row],[TRANSAMT]],0)</f>
        <v>54920</v>
      </c>
      <c r="R4504" t="s">
        <v>26</v>
      </c>
      <c r="S4504" t="s">
        <v>27</v>
      </c>
    </row>
    <row r="4505" spans="1:19" x14ac:dyDescent="0.25">
      <c r="A4505" s="6">
        <v>20210722</v>
      </c>
      <c r="B4505" t="s">
        <v>768</v>
      </c>
      <c r="C4505" t="s">
        <v>3682</v>
      </c>
      <c r="D4505" t="s">
        <v>11414</v>
      </c>
      <c r="E4505" t="s">
        <v>23</v>
      </c>
      <c r="F4505" t="s">
        <v>24</v>
      </c>
      <c r="G4505" t="s">
        <v>470</v>
      </c>
      <c r="H4505">
        <v>0</v>
      </c>
      <c r="I4505">
        <v>0</v>
      </c>
      <c r="J4505" t="s">
        <v>472</v>
      </c>
      <c r="K4505" t="s">
        <v>11415</v>
      </c>
      <c r="L4505" t="s">
        <v>11416</v>
      </c>
      <c r="M45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5" t="s">
        <v>1627</v>
      </c>
      <c r="O4505" s="4">
        <v>60524</v>
      </c>
      <c r="P4505" s="4">
        <f>IF(Table_GL_DATA_QUERY[[#This Row],[TRANSAMT]]&gt;0,Table_GL_DATA_QUERY[[#This Row],[TRANSAMT]],0)</f>
        <v>60524</v>
      </c>
      <c r="Q4505" s="4">
        <f>-IF(Table_GL_DATA_QUERY[[#This Row],[TRANSAMT]]&lt;0,Table_GL_DATA_QUERY[[#This Row],[TRANSAMT]],0)</f>
        <v>0</v>
      </c>
      <c r="R4505" t="s">
        <v>26</v>
      </c>
      <c r="S4505" t="s">
        <v>706</v>
      </c>
    </row>
    <row r="4506" spans="1:19" x14ac:dyDescent="0.25">
      <c r="A4506" s="6">
        <v>20210727</v>
      </c>
      <c r="B4506" t="s">
        <v>768</v>
      </c>
      <c r="C4506" t="s">
        <v>3682</v>
      </c>
      <c r="D4506" t="s">
        <v>11417</v>
      </c>
      <c r="E4506" t="s">
        <v>23</v>
      </c>
      <c r="F4506" t="s">
        <v>42</v>
      </c>
      <c r="G4506" t="s">
        <v>25</v>
      </c>
      <c r="H4506">
        <v>0</v>
      </c>
      <c r="I4506">
        <v>0</v>
      </c>
      <c r="J4506" t="s">
        <v>61</v>
      </c>
      <c r="K4506" t="s">
        <v>1588</v>
      </c>
      <c r="L4506" t="s">
        <v>11418</v>
      </c>
      <c r="M45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6" t="s">
        <v>1589</v>
      </c>
      <c r="O4506" s="4">
        <v>-49000027</v>
      </c>
      <c r="P4506" s="4">
        <f>IF(Table_GL_DATA_QUERY[[#This Row],[TRANSAMT]]&gt;0,Table_GL_DATA_QUERY[[#This Row],[TRANSAMT]],0)</f>
        <v>0</v>
      </c>
      <c r="Q4506" s="4">
        <f>-IF(Table_GL_DATA_QUERY[[#This Row],[TRANSAMT]]&lt;0,Table_GL_DATA_QUERY[[#This Row],[TRANSAMT]],0)</f>
        <v>49000027</v>
      </c>
      <c r="R4506" t="s">
        <v>28</v>
      </c>
      <c r="S4506" t="s">
        <v>29</v>
      </c>
    </row>
    <row r="4507" spans="1:19" x14ac:dyDescent="0.25">
      <c r="A4507" s="6">
        <v>20210727</v>
      </c>
      <c r="B4507" t="s">
        <v>768</v>
      </c>
      <c r="C4507" t="s">
        <v>3682</v>
      </c>
      <c r="D4507" t="s">
        <v>11417</v>
      </c>
      <c r="E4507" t="s">
        <v>23</v>
      </c>
      <c r="F4507" t="s">
        <v>24</v>
      </c>
      <c r="G4507" t="s">
        <v>25</v>
      </c>
      <c r="H4507">
        <v>0</v>
      </c>
      <c r="I4507">
        <v>0</v>
      </c>
      <c r="J4507" t="s">
        <v>441</v>
      </c>
      <c r="K4507" t="s">
        <v>1588</v>
      </c>
      <c r="L4507" t="s">
        <v>11418</v>
      </c>
      <c r="M45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7" t="s">
        <v>1589</v>
      </c>
      <c r="O4507" s="4">
        <v>49000027</v>
      </c>
      <c r="P4507" s="4">
        <f>IF(Table_GL_DATA_QUERY[[#This Row],[TRANSAMT]]&gt;0,Table_GL_DATA_QUERY[[#This Row],[TRANSAMT]],0)</f>
        <v>49000027</v>
      </c>
      <c r="Q4507" s="4">
        <f>-IF(Table_GL_DATA_QUERY[[#This Row],[TRANSAMT]]&lt;0,Table_GL_DATA_QUERY[[#This Row],[TRANSAMT]],0)</f>
        <v>0</v>
      </c>
      <c r="R4507" t="s">
        <v>28</v>
      </c>
      <c r="S4507" t="s">
        <v>29</v>
      </c>
    </row>
    <row r="4508" spans="1:19" x14ac:dyDescent="0.25">
      <c r="A4508" s="6">
        <v>20210727</v>
      </c>
      <c r="B4508" t="s">
        <v>768</v>
      </c>
      <c r="C4508" t="s">
        <v>3682</v>
      </c>
      <c r="D4508" t="s">
        <v>11419</v>
      </c>
      <c r="E4508" t="s">
        <v>23</v>
      </c>
      <c r="F4508" t="s">
        <v>42</v>
      </c>
      <c r="G4508" t="s">
        <v>25</v>
      </c>
      <c r="H4508">
        <v>0</v>
      </c>
      <c r="I4508">
        <v>0</v>
      </c>
      <c r="J4508" t="s">
        <v>441</v>
      </c>
      <c r="K4508" t="s">
        <v>11420</v>
      </c>
      <c r="L4508" t="s">
        <v>11421</v>
      </c>
      <c r="M45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8" t="s">
        <v>2996</v>
      </c>
      <c r="O4508" s="4">
        <v>-5000027</v>
      </c>
      <c r="P4508" s="4">
        <f>IF(Table_GL_DATA_QUERY[[#This Row],[TRANSAMT]]&gt;0,Table_GL_DATA_QUERY[[#This Row],[TRANSAMT]],0)</f>
        <v>0</v>
      </c>
      <c r="Q4508" s="4">
        <f>-IF(Table_GL_DATA_QUERY[[#This Row],[TRANSAMT]]&lt;0,Table_GL_DATA_QUERY[[#This Row],[TRANSAMT]],0)</f>
        <v>5000027</v>
      </c>
      <c r="R4508" t="s">
        <v>28</v>
      </c>
      <c r="S4508" t="s">
        <v>29</v>
      </c>
    </row>
    <row r="4509" spans="1:19" x14ac:dyDescent="0.25">
      <c r="A4509" s="6">
        <v>20210727</v>
      </c>
      <c r="B4509" t="s">
        <v>768</v>
      </c>
      <c r="C4509" t="s">
        <v>3682</v>
      </c>
      <c r="D4509" t="s">
        <v>11419</v>
      </c>
      <c r="E4509" t="s">
        <v>23</v>
      </c>
      <c r="F4509" t="s">
        <v>24</v>
      </c>
      <c r="G4509" t="s">
        <v>25</v>
      </c>
      <c r="H4509">
        <v>0</v>
      </c>
      <c r="I4509">
        <v>0</v>
      </c>
      <c r="J4509" t="s">
        <v>472</v>
      </c>
      <c r="K4509" t="s">
        <v>11420</v>
      </c>
      <c r="L4509" t="s">
        <v>11421</v>
      </c>
      <c r="M45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09" t="s">
        <v>2996</v>
      </c>
      <c r="O4509" s="4">
        <v>5000027</v>
      </c>
      <c r="P4509" s="4">
        <f>IF(Table_GL_DATA_QUERY[[#This Row],[TRANSAMT]]&gt;0,Table_GL_DATA_QUERY[[#This Row],[TRANSAMT]],0)</f>
        <v>5000027</v>
      </c>
      <c r="Q4509" s="4">
        <f>-IF(Table_GL_DATA_QUERY[[#This Row],[TRANSAMT]]&lt;0,Table_GL_DATA_QUERY[[#This Row],[TRANSAMT]],0)</f>
        <v>0</v>
      </c>
      <c r="R4509" t="s">
        <v>28</v>
      </c>
      <c r="S4509" t="s">
        <v>29</v>
      </c>
    </row>
    <row r="4510" spans="1:19" x14ac:dyDescent="0.25">
      <c r="A4510" s="6">
        <v>20210727</v>
      </c>
      <c r="B4510" t="s">
        <v>768</v>
      </c>
      <c r="C4510" t="s">
        <v>3682</v>
      </c>
      <c r="D4510" t="s">
        <v>11422</v>
      </c>
      <c r="E4510" t="s">
        <v>23</v>
      </c>
      <c r="F4510" t="s">
        <v>42</v>
      </c>
      <c r="G4510" t="s">
        <v>25</v>
      </c>
      <c r="H4510">
        <v>0</v>
      </c>
      <c r="I4510">
        <v>0</v>
      </c>
      <c r="J4510" t="s">
        <v>441</v>
      </c>
      <c r="K4510" t="s">
        <v>1591</v>
      </c>
      <c r="L4510" t="s">
        <v>11423</v>
      </c>
      <c r="M45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10" t="s">
        <v>1592</v>
      </c>
      <c r="O4510" s="4">
        <v>-35000027</v>
      </c>
      <c r="P4510" s="4">
        <f>IF(Table_GL_DATA_QUERY[[#This Row],[TRANSAMT]]&gt;0,Table_GL_DATA_QUERY[[#This Row],[TRANSAMT]],0)</f>
        <v>0</v>
      </c>
      <c r="Q4510" s="4">
        <f>-IF(Table_GL_DATA_QUERY[[#This Row],[TRANSAMT]]&lt;0,Table_GL_DATA_QUERY[[#This Row],[TRANSAMT]],0)</f>
        <v>35000027</v>
      </c>
      <c r="R4510" t="s">
        <v>28</v>
      </c>
      <c r="S4510" t="s">
        <v>29</v>
      </c>
    </row>
    <row r="4511" spans="1:19" x14ac:dyDescent="0.25">
      <c r="A4511" s="6">
        <v>20210727</v>
      </c>
      <c r="B4511" t="s">
        <v>768</v>
      </c>
      <c r="C4511" t="s">
        <v>3682</v>
      </c>
      <c r="D4511" t="s">
        <v>11422</v>
      </c>
      <c r="E4511" t="s">
        <v>23</v>
      </c>
      <c r="F4511" t="s">
        <v>24</v>
      </c>
      <c r="G4511" t="s">
        <v>25</v>
      </c>
      <c r="H4511">
        <v>0</v>
      </c>
      <c r="I4511">
        <v>0</v>
      </c>
      <c r="J4511" t="s">
        <v>466</v>
      </c>
      <c r="K4511" t="s">
        <v>1591</v>
      </c>
      <c r="L4511" t="s">
        <v>11423</v>
      </c>
      <c r="M45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11" t="s">
        <v>1592</v>
      </c>
      <c r="O4511" s="4">
        <v>35000027</v>
      </c>
      <c r="P4511" s="4">
        <f>IF(Table_GL_DATA_QUERY[[#This Row],[TRANSAMT]]&gt;0,Table_GL_DATA_QUERY[[#This Row],[TRANSAMT]],0)</f>
        <v>35000027</v>
      </c>
      <c r="Q4511" s="4">
        <f>-IF(Table_GL_DATA_QUERY[[#This Row],[TRANSAMT]]&lt;0,Table_GL_DATA_QUERY[[#This Row],[TRANSAMT]],0)</f>
        <v>0</v>
      </c>
      <c r="R4511" t="s">
        <v>28</v>
      </c>
      <c r="S4511" t="s">
        <v>29</v>
      </c>
    </row>
    <row r="4512" spans="1:19" x14ac:dyDescent="0.25">
      <c r="A4512" s="6">
        <v>20210727</v>
      </c>
      <c r="B4512" t="s">
        <v>768</v>
      </c>
      <c r="C4512" t="s">
        <v>3682</v>
      </c>
      <c r="D4512" t="s">
        <v>11424</v>
      </c>
      <c r="E4512" t="s">
        <v>23</v>
      </c>
      <c r="F4512" t="s">
        <v>42</v>
      </c>
      <c r="G4512" t="s">
        <v>25</v>
      </c>
      <c r="H4512">
        <v>0</v>
      </c>
      <c r="I4512">
        <v>0</v>
      </c>
      <c r="J4512" t="s">
        <v>441</v>
      </c>
      <c r="K4512" t="s">
        <v>1593</v>
      </c>
      <c r="L4512" t="s">
        <v>11425</v>
      </c>
      <c r="M45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12" t="s">
        <v>1592</v>
      </c>
      <c r="O4512" s="4">
        <v>-25000027</v>
      </c>
      <c r="P4512" s="4">
        <f>IF(Table_GL_DATA_QUERY[[#This Row],[TRANSAMT]]&gt;0,Table_GL_DATA_QUERY[[#This Row],[TRANSAMT]],0)</f>
        <v>0</v>
      </c>
      <c r="Q4512" s="4">
        <f>-IF(Table_GL_DATA_QUERY[[#This Row],[TRANSAMT]]&lt;0,Table_GL_DATA_QUERY[[#This Row],[TRANSAMT]],0)</f>
        <v>25000027</v>
      </c>
      <c r="R4512" t="s">
        <v>28</v>
      </c>
      <c r="S4512" t="s">
        <v>29</v>
      </c>
    </row>
    <row r="4513" spans="1:19" x14ac:dyDescent="0.25">
      <c r="A4513" s="6">
        <v>20210727</v>
      </c>
      <c r="B4513" t="s">
        <v>768</v>
      </c>
      <c r="C4513" t="s">
        <v>3682</v>
      </c>
      <c r="D4513" t="s">
        <v>11424</v>
      </c>
      <c r="E4513" t="s">
        <v>23</v>
      </c>
      <c r="F4513" t="s">
        <v>24</v>
      </c>
      <c r="G4513" t="s">
        <v>25</v>
      </c>
      <c r="H4513">
        <v>0</v>
      </c>
      <c r="I4513">
        <v>0</v>
      </c>
      <c r="J4513" t="s">
        <v>473</v>
      </c>
      <c r="K4513" t="s">
        <v>1593</v>
      </c>
      <c r="L4513" t="s">
        <v>11425</v>
      </c>
      <c r="M45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13" t="s">
        <v>1592</v>
      </c>
      <c r="O4513" s="4">
        <v>25000027</v>
      </c>
      <c r="P4513" s="4">
        <f>IF(Table_GL_DATA_QUERY[[#This Row],[TRANSAMT]]&gt;0,Table_GL_DATA_QUERY[[#This Row],[TRANSAMT]],0)</f>
        <v>25000027</v>
      </c>
      <c r="Q4513" s="4">
        <f>-IF(Table_GL_DATA_QUERY[[#This Row],[TRANSAMT]]&lt;0,Table_GL_DATA_QUERY[[#This Row],[TRANSAMT]],0)</f>
        <v>0</v>
      </c>
      <c r="R4513" t="s">
        <v>28</v>
      </c>
      <c r="S4513" t="s">
        <v>29</v>
      </c>
    </row>
    <row r="4514" spans="1:19" x14ac:dyDescent="0.25">
      <c r="A4514" s="6">
        <v>20210727</v>
      </c>
      <c r="B4514" t="s">
        <v>768</v>
      </c>
      <c r="C4514" t="s">
        <v>3682</v>
      </c>
      <c r="D4514" t="s">
        <v>11426</v>
      </c>
      <c r="E4514" t="s">
        <v>23</v>
      </c>
      <c r="F4514" t="s">
        <v>42</v>
      </c>
      <c r="G4514" t="s">
        <v>25</v>
      </c>
      <c r="H4514">
        <v>0</v>
      </c>
      <c r="I4514">
        <v>0</v>
      </c>
      <c r="J4514" t="s">
        <v>441</v>
      </c>
      <c r="K4514" t="s">
        <v>1594</v>
      </c>
      <c r="L4514" t="s">
        <v>11427</v>
      </c>
      <c r="M45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14" t="s">
        <v>1592</v>
      </c>
      <c r="O4514" s="4">
        <v>-10000027</v>
      </c>
      <c r="P4514" s="4">
        <f>IF(Table_GL_DATA_QUERY[[#This Row],[TRANSAMT]]&gt;0,Table_GL_DATA_QUERY[[#This Row],[TRANSAMT]],0)</f>
        <v>0</v>
      </c>
      <c r="Q4514" s="4">
        <f>-IF(Table_GL_DATA_QUERY[[#This Row],[TRANSAMT]]&lt;0,Table_GL_DATA_QUERY[[#This Row],[TRANSAMT]],0)</f>
        <v>10000027</v>
      </c>
      <c r="R4514" t="s">
        <v>28</v>
      </c>
      <c r="S4514" t="s">
        <v>29</v>
      </c>
    </row>
    <row r="4515" spans="1:19" x14ac:dyDescent="0.25">
      <c r="A4515" s="6">
        <v>20210727</v>
      </c>
      <c r="B4515" t="s">
        <v>768</v>
      </c>
      <c r="C4515" t="s">
        <v>3682</v>
      </c>
      <c r="D4515" t="s">
        <v>11426</v>
      </c>
      <c r="E4515" t="s">
        <v>23</v>
      </c>
      <c r="F4515" t="s">
        <v>24</v>
      </c>
      <c r="G4515" t="s">
        <v>25</v>
      </c>
      <c r="H4515">
        <v>0</v>
      </c>
      <c r="I4515">
        <v>0</v>
      </c>
      <c r="J4515" t="s">
        <v>468</v>
      </c>
      <c r="K4515" t="s">
        <v>1594</v>
      </c>
      <c r="L4515" t="s">
        <v>11427</v>
      </c>
      <c r="M45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15" t="s">
        <v>1592</v>
      </c>
      <c r="O4515" s="4">
        <v>10000027</v>
      </c>
      <c r="P4515" s="4">
        <f>IF(Table_GL_DATA_QUERY[[#This Row],[TRANSAMT]]&gt;0,Table_GL_DATA_QUERY[[#This Row],[TRANSAMT]],0)</f>
        <v>10000027</v>
      </c>
      <c r="Q4515" s="4">
        <f>-IF(Table_GL_DATA_QUERY[[#This Row],[TRANSAMT]]&lt;0,Table_GL_DATA_QUERY[[#This Row],[TRANSAMT]],0)</f>
        <v>0</v>
      </c>
      <c r="R4515" t="s">
        <v>28</v>
      </c>
      <c r="S4515" t="s">
        <v>29</v>
      </c>
    </row>
    <row r="4516" spans="1:19" x14ac:dyDescent="0.25">
      <c r="A4516" s="6">
        <v>20210723</v>
      </c>
      <c r="B4516" t="s">
        <v>768</v>
      </c>
      <c r="C4516" t="s">
        <v>3682</v>
      </c>
      <c r="D4516" t="s">
        <v>11428</v>
      </c>
      <c r="E4516" t="s">
        <v>23</v>
      </c>
      <c r="F4516" t="s">
        <v>24</v>
      </c>
      <c r="G4516" t="s">
        <v>25</v>
      </c>
      <c r="H4516">
        <v>0</v>
      </c>
      <c r="I4516">
        <v>0</v>
      </c>
      <c r="J4516" t="s">
        <v>441</v>
      </c>
      <c r="K4516" t="s">
        <v>648</v>
      </c>
      <c r="L4516" t="s">
        <v>11429</v>
      </c>
      <c r="M45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16" t="s">
        <v>11430</v>
      </c>
      <c r="O4516" s="4">
        <v>-250000000</v>
      </c>
      <c r="P4516" s="4">
        <f>IF(Table_GL_DATA_QUERY[[#This Row],[TRANSAMT]]&gt;0,Table_GL_DATA_QUERY[[#This Row],[TRANSAMT]],0)</f>
        <v>0</v>
      </c>
      <c r="Q4516" s="4">
        <f>-IF(Table_GL_DATA_QUERY[[#This Row],[TRANSAMT]]&lt;0,Table_GL_DATA_QUERY[[#This Row],[TRANSAMT]],0)</f>
        <v>250000000</v>
      </c>
      <c r="R4516" t="s">
        <v>26</v>
      </c>
      <c r="S4516" t="s">
        <v>27</v>
      </c>
    </row>
    <row r="4517" spans="1:19" x14ac:dyDescent="0.25">
      <c r="A4517" s="6">
        <v>20210709</v>
      </c>
      <c r="B4517" t="s">
        <v>768</v>
      </c>
      <c r="C4517" t="s">
        <v>3682</v>
      </c>
      <c r="D4517" t="s">
        <v>11431</v>
      </c>
      <c r="E4517" t="s">
        <v>23</v>
      </c>
      <c r="F4517" t="s">
        <v>58</v>
      </c>
      <c r="G4517" t="s">
        <v>49</v>
      </c>
      <c r="H4517">
        <v>0</v>
      </c>
      <c r="I4517">
        <v>0</v>
      </c>
      <c r="J4517" t="s">
        <v>61</v>
      </c>
      <c r="K4517" t="s">
        <v>2004</v>
      </c>
      <c r="L4517" t="s">
        <v>11432</v>
      </c>
      <c r="M45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000CMS201547</v>
      </c>
      <c r="N4517" t="s">
        <v>3510</v>
      </c>
      <c r="O4517" s="4">
        <v>449445</v>
      </c>
      <c r="P4517" s="4">
        <f>IF(Table_GL_DATA_QUERY[[#This Row],[TRANSAMT]]&gt;0,Table_GL_DATA_QUERY[[#This Row],[TRANSAMT]],0)</f>
        <v>449445</v>
      </c>
      <c r="Q4517" s="4">
        <f>-IF(Table_GL_DATA_QUERY[[#This Row],[TRANSAMT]]&lt;0,Table_GL_DATA_QUERY[[#This Row],[TRANSAMT]],0)</f>
        <v>0</v>
      </c>
      <c r="R4517" t="s">
        <v>31</v>
      </c>
      <c r="S4517" t="s">
        <v>27</v>
      </c>
    </row>
    <row r="4518" spans="1:19" x14ac:dyDescent="0.25">
      <c r="A4518" s="6">
        <v>20210719</v>
      </c>
      <c r="B4518" t="s">
        <v>768</v>
      </c>
      <c r="C4518" t="s">
        <v>3682</v>
      </c>
      <c r="D4518" t="s">
        <v>11431</v>
      </c>
      <c r="E4518" t="s">
        <v>59</v>
      </c>
      <c r="F4518" t="s">
        <v>58</v>
      </c>
      <c r="G4518" t="s">
        <v>49</v>
      </c>
      <c r="H4518">
        <v>0</v>
      </c>
      <c r="I4518">
        <v>0</v>
      </c>
      <c r="J4518" t="s">
        <v>61</v>
      </c>
      <c r="K4518" t="s">
        <v>163</v>
      </c>
      <c r="L4518" t="s">
        <v>11433</v>
      </c>
      <c r="M45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18" t="s">
        <v>143</v>
      </c>
      <c r="O4518" s="4">
        <v>6326849</v>
      </c>
      <c r="P4518" s="4">
        <f>IF(Table_GL_DATA_QUERY[[#This Row],[TRANSAMT]]&gt;0,Table_GL_DATA_QUERY[[#This Row],[TRANSAMT]],0)</f>
        <v>6326849</v>
      </c>
      <c r="Q4518" s="4">
        <f>-IF(Table_GL_DATA_QUERY[[#This Row],[TRANSAMT]]&lt;0,Table_GL_DATA_QUERY[[#This Row],[TRANSAMT]],0)</f>
        <v>0</v>
      </c>
      <c r="R4518" t="s">
        <v>31</v>
      </c>
      <c r="S4518" t="s">
        <v>27</v>
      </c>
    </row>
    <row r="4519" spans="1:19" x14ac:dyDescent="0.25">
      <c r="A4519" s="6">
        <v>20210719</v>
      </c>
      <c r="B4519" t="s">
        <v>768</v>
      </c>
      <c r="C4519" t="s">
        <v>3682</v>
      </c>
      <c r="D4519" t="s">
        <v>11431</v>
      </c>
      <c r="E4519" t="s">
        <v>107</v>
      </c>
      <c r="F4519" t="s">
        <v>41</v>
      </c>
      <c r="G4519" t="s">
        <v>49</v>
      </c>
      <c r="H4519">
        <v>0</v>
      </c>
      <c r="I4519">
        <v>0</v>
      </c>
      <c r="J4519" t="s">
        <v>61</v>
      </c>
      <c r="K4519" t="s">
        <v>2005</v>
      </c>
      <c r="L4519" t="s">
        <v>11434</v>
      </c>
      <c r="M45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519" t="s">
        <v>11435</v>
      </c>
      <c r="O4519" s="4">
        <v>648362</v>
      </c>
      <c r="P4519" s="4">
        <f>IF(Table_GL_DATA_QUERY[[#This Row],[TRANSAMT]]&gt;0,Table_GL_DATA_QUERY[[#This Row],[TRANSAMT]],0)</f>
        <v>648362</v>
      </c>
      <c r="Q4519" s="4">
        <f>-IF(Table_GL_DATA_QUERY[[#This Row],[TRANSAMT]]&lt;0,Table_GL_DATA_QUERY[[#This Row],[TRANSAMT]],0)</f>
        <v>0</v>
      </c>
      <c r="R4519" t="s">
        <v>31</v>
      </c>
      <c r="S4519" t="s">
        <v>27</v>
      </c>
    </row>
    <row r="4520" spans="1:19" x14ac:dyDescent="0.25">
      <c r="A4520" s="6">
        <v>20210730</v>
      </c>
      <c r="B4520" t="s">
        <v>768</v>
      </c>
      <c r="C4520" t="s">
        <v>3682</v>
      </c>
      <c r="D4520" t="s">
        <v>6743</v>
      </c>
      <c r="E4520" t="s">
        <v>291</v>
      </c>
      <c r="F4520" t="s">
        <v>45</v>
      </c>
      <c r="G4520" t="s">
        <v>355</v>
      </c>
      <c r="H4520">
        <v>0</v>
      </c>
      <c r="I4520">
        <v>0</v>
      </c>
      <c r="J4520" t="s">
        <v>441</v>
      </c>
      <c r="K4520" t="s">
        <v>10884</v>
      </c>
      <c r="L4520" t="s">
        <v>10885</v>
      </c>
      <c r="M45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0" t="s">
        <v>10886</v>
      </c>
      <c r="O4520" s="4">
        <v>-1401489</v>
      </c>
      <c r="P4520" s="4">
        <f>IF(Table_GL_DATA_QUERY[[#This Row],[TRANSAMT]]&gt;0,Table_GL_DATA_QUERY[[#This Row],[TRANSAMT]],0)</f>
        <v>0</v>
      </c>
      <c r="Q4520" s="4">
        <f>-IF(Table_GL_DATA_QUERY[[#This Row],[TRANSAMT]]&lt;0,Table_GL_DATA_QUERY[[#This Row],[TRANSAMT]],0)</f>
        <v>1401489</v>
      </c>
      <c r="R4520" t="s">
        <v>26</v>
      </c>
      <c r="S4520" t="s">
        <v>27</v>
      </c>
    </row>
    <row r="4521" spans="1:19" x14ac:dyDescent="0.25">
      <c r="A4521" s="6">
        <v>20210730</v>
      </c>
      <c r="B4521" t="s">
        <v>768</v>
      </c>
      <c r="C4521" t="s">
        <v>3682</v>
      </c>
      <c r="D4521" t="s">
        <v>6743</v>
      </c>
      <c r="E4521" t="s">
        <v>292</v>
      </c>
      <c r="F4521" t="s">
        <v>58</v>
      </c>
      <c r="G4521" t="s">
        <v>355</v>
      </c>
      <c r="H4521">
        <v>0</v>
      </c>
      <c r="I4521">
        <v>0</v>
      </c>
      <c r="J4521" t="s">
        <v>441</v>
      </c>
      <c r="K4521" t="s">
        <v>10887</v>
      </c>
      <c r="L4521" t="s">
        <v>10888</v>
      </c>
      <c r="M45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1" t="s">
        <v>10889</v>
      </c>
      <c r="O4521" s="4">
        <v>-6901089</v>
      </c>
      <c r="P4521" s="4">
        <f>IF(Table_GL_DATA_QUERY[[#This Row],[TRANSAMT]]&gt;0,Table_GL_DATA_QUERY[[#This Row],[TRANSAMT]],0)</f>
        <v>0</v>
      </c>
      <c r="Q4521" s="4">
        <f>-IF(Table_GL_DATA_QUERY[[#This Row],[TRANSAMT]]&lt;0,Table_GL_DATA_QUERY[[#This Row],[TRANSAMT]],0)</f>
        <v>6901089</v>
      </c>
      <c r="R4521" t="s">
        <v>26</v>
      </c>
      <c r="S4521" t="s">
        <v>27</v>
      </c>
    </row>
    <row r="4522" spans="1:19" x14ac:dyDescent="0.25">
      <c r="A4522" s="6">
        <v>20210730</v>
      </c>
      <c r="B4522" t="s">
        <v>768</v>
      </c>
      <c r="C4522" t="s">
        <v>3682</v>
      </c>
      <c r="D4522" t="s">
        <v>6743</v>
      </c>
      <c r="E4522" t="s">
        <v>293</v>
      </c>
      <c r="F4522" t="s">
        <v>10890</v>
      </c>
      <c r="G4522" t="s">
        <v>355</v>
      </c>
      <c r="H4522">
        <v>0</v>
      </c>
      <c r="I4522">
        <v>0</v>
      </c>
      <c r="J4522" t="s">
        <v>441</v>
      </c>
      <c r="K4522" t="s">
        <v>10891</v>
      </c>
      <c r="L4522" t="s">
        <v>10892</v>
      </c>
      <c r="M45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2" t="s">
        <v>10893</v>
      </c>
      <c r="O4522" s="4">
        <v>-196007617</v>
      </c>
      <c r="P4522" s="4">
        <f>IF(Table_GL_DATA_QUERY[[#This Row],[TRANSAMT]]&gt;0,Table_GL_DATA_QUERY[[#This Row],[TRANSAMT]],0)</f>
        <v>0</v>
      </c>
      <c r="Q4522" s="4">
        <f>-IF(Table_GL_DATA_QUERY[[#This Row],[TRANSAMT]]&lt;0,Table_GL_DATA_QUERY[[#This Row],[TRANSAMT]],0)</f>
        <v>196007617</v>
      </c>
      <c r="R4522" t="s">
        <v>26</v>
      </c>
      <c r="S4522" t="s">
        <v>27</v>
      </c>
    </row>
    <row r="4523" spans="1:19" x14ac:dyDescent="0.25">
      <c r="A4523" s="6">
        <v>20210730</v>
      </c>
      <c r="B4523" t="s">
        <v>768</v>
      </c>
      <c r="C4523" t="s">
        <v>3682</v>
      </c>
      <c r="D4523" t="s">
        <v>6743</v>
      </c>
      <c r="E4523" t="s">
        <v>294</v>
      </c>
      <c r="F4523" t="s">
        <v>249</v>
      </c>
      <c r="G4523" t="s">
        <v>355</v>
      </c>
      <c r="H4523">
        <v>0</v>
      </c>
      <c r="I4523">
        <v>0</v>
      </c>
      <c r="J4523" t="s">
        <v>441</v>
      </c>
      <c r="K4523" t="s">
        <v>10894</v>
      </c>
      <c r="L4523" t="s">
        <v>10895</v>
      </c>
      <c r="M45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3" t="s">
        <v>10896</v>
      </c>
      <c r="O4523" s="4">
        <v>-652239</v>
      </c>
      <c r="P4523" s="4">
        <f>IF(Table_GL_DATA_QUERY[[#This Row],[TRANSAMT]]&gt;0,Table_GL_DATA_QUERY[[#This Row],[TRANSAMT]],0)</f>
        <v>0</v>
      </c>
      <c r="Q4523" s="4">
        <f>-IF(Table_GL_DATA_QUERY[[#This Row],[TRANSAMT]]&lt;0,Table_GL_DATA_QUERY[[#This Row],[TRANSAMT]],0)</f>
        <v>652239</v>
      </c>
      <c r="R4523" t="s">
        <v>26</v>
      </c>
      <c r="S4523" t="s">
        <v>27</v>
      </c>
    </row>
    <row r="4524" spans="1:19" x14ac:dyDescent="0.25">
      <c r="A4524" s="6">
        <v>20210730</v>
      </c>
      <c r="B4524" t="s">
        <v>768</v>
      </c>
      <c r="C4524" t="s">
        <v>3682</v>
      </c>
      <c r="D4524" t="s">
        <v>6743</v>
      </c>
      <c r="E4524" t="s">
        <v>295</v>
      </c>
      <c r="F4524" t="s">
        <v>24</v>
      </c>
      <c r="G4524" t="s">
        <v>355</v>
      </c>
      <c r="H4524">
        <v>0</v>
      </c>
      <c r="I4524">
        <v>0</v>
      </c>
      <c r="J4524" t="s">
        <v>441</v>
      </c>
      <c r="K4524" t="s">
        <v>10897</v>
      </c>
      <c r="L4524" t="s">
        <v>10898</v>
      </c>
      <c r="M45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4" t="s">
        <v>10899</v>
      </c>
      <c r="O4524" s="4">
        <v>-17000</v>
      </c>
      <c r="P4524" s="4">
        <f>IF(Table_GL_DATA_QUERY[[#This Row],[TRANSAMT]]&gt;0,Table_GL_DATA_QUERY[[#This Row],[TRANSAMT]],0)</f>
        <v>0</v>
      </c>
      <c r="Q4524" s="4">
        <f>-IF(Table_GL_DATA_QUERY[[#This Row],[TRANSAMT]]&lt;0,Table_GL_DATA_QUERY[[#This Row],[TRANSAMT]],0)</f>
        <v>17000</v>
      </c>
      <c r="R4524" t="s">
        <v>26</v>
      </c>
      <c r="S4524" t="s">
        <v>27</v>
      </c>
    </row>
    <row r="4525" spans="1:19" x14ac:dyDescent="0.25">
      <c r="A4525" s="6">
        <v>20210730</v>
      </c>
      <c r="B4525" t="s">
        <v>768</v>
      </c>
      <c r="C4525" t="s">
        <v>3682</v>
      </c>
      <c r="D4525" t="s">
        <v>6743</v>
      </c>
      <c r="E4525" t="s">
        <v>296</v>
      </c>
      <c r="F4525" t="s">
        <v>10900</v>
      </c>
      <c r="G4525" t="s">
        <v>355</v>
      </c>
      <c r="H4525">
        <v>0</v>
      </c>
      <c r="I4525">
        <v>0</v>
      </c>
      <c r="J4525" t="s">
        <v>441</v>
      </c>
      <c r="K4525" t="s">
        <v>10901</v>
      </c>
      <c r="L4525" t="s">
        <v>10902</v>
      </c>
      <c r="M45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5" t="s">
        <v>10903</v>
      </c>
      <c r="O4525" s="4">
        <v>-69596818</v>
      </c>
      <c r="P4525" s="4">
        <f>IF(Table_GL_DATA_QUERY[[#This Row],[TRANSAMT]]&gt;0,Table_GL_DATA_QUERY[[#This Row],[TRANSAMT]],0)</f>
        <v>0</v>
      </c>
      <c r="Q4525" s="4">
        <f>-IF(Table_GL_DATA_QUERY[[#This Row],[TRANSAMT]]&lt;0,Table_GL_DATA_QUERY[[#This Row],[TRANSAMT]],0)</f>
        <v>69596818</v>
      </c>
      <c r="R4525" t="s">
        <v>26</v>
      </c>
      <c r="S4525" t="s">
        <v>27</v>
      </c>
    </row>
    <row r="4526" spans="1:19" x14ac:dyDescent="0.25">
      <c r="A4526" s="6">
        <v>20210730</v>
      </c>
      <c r="B4526" t="s">
        <v>768</v>
      </c>
      <c r="C4526" t="s">
        <v>3682</v>
      </c>
      <c r="D4526" t="s">
        <v>6743</v>
      </c>
      <c r="E4526" t="s">
        <v>298</v>
      </c>
      <c r="F4526" t="s">
        <v>311</v>
      </c>
      <c r="G4526" t="s">
        <v>355</v>
      </c>
      <c r="H4526">
        <v>0</v>
      </c>
      <c r="I4526">
        <v>0</v>
      </c>
      <c r="J4526" t="s">
        <v>441</v>
      </c>
      <c r="K4526" t="s">
        <v>10904</v>
      </c>
      <c r="L4526" t="s">
        <v>10905</v>
      </c>
      <c r="M45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6" t="s">
        <v>10906</v>
      </c>
      <c r="O4526" s="4">
        <v>-217581</v>
      </c>
      <c r="P4526" s="4">
        <f>IF(Table_GL_DATA_QUERY[[#This Row],[TRANSAMT]]&gt;0,Table_GL_DATA_QUERY[[#This Row],[TRANSAMT]],0)</f>
        <v>0</v>
      </c>
      <c r="Q4526" s="4">
        <f>-IF(Table_GL_DATA_QUERY[[#This Row],[TRANSAMT]]&lt;0,Table_GL_DATA_QUERY[[#This Row],[TRANSAMT]],0)</f>
        <v>217581</v>
      </c>
      <c r="R4526" t="s">
        <v>26</v>
      </c>
      <c r="S4526" t="s">
        <v>27</v>
      </c>
    </row>
    <row r="4527" spans="1:19" x14ac:dyDescent="0.25">
      <c r="A4527" s="6">
        <v>20210730</v>
      </c>
      <c r="B4527" t="s">
        <v>768</v>
      </c>
      <c r="C4527" t="s">
        <v>3682</v>
      </c>
      <c r="D4527" t="s">
        <v>6743</v>
      </c>
      <c r="E4527" t="s">
        <v>299</v>
      </c>
      <c r="F4527" t="s">
        <v>10907</v>
      </c>
      <c r="G4527" t="s">
        <v>355</v>
      </c>
      <c r="H4527">
        <v>0</v>
      </c>
      <c r="I4527">
        <v>0</v>
      </c>
      <c r="J4527" t="s">
        <v>441</v>
      </c>
      <c r="K4527" t="s">
        <v>10908</v>
      </c>
      <c r="L4527" t="s">
        <v>10909</v>
      </c>
      <c r="M45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7" t="s">
        <v>10910</v>
      </c>
      <c r="O4527" s="4">
        <v>-49650213</v>
      </c>
      <c r="P4527" s="4">
        <f>IF(Table_GL_DATA_QUERY[[#This Row],[TRANSAMT]]&gt;0,Table_GL_DATA_QUERY[[#This Row],[TRANSAMT]],0)</f>
        <v>0</v>
      </c>
      <c r="Q4527" s="4">
        <f>-IF(Table_GL_DATA_QUERY[[#This Row],[TRANSAMT]]&lt;0,Table_GL_DATA_QUERY[[#This Row],[TRANSAMT]],0)</f>
        <v>49650213</v>
      </c>
      <c r="R4527" t="s">
        <v>26</v>
      </c>
      <c r="S4527" t="s">
        <v>27</v>
      </c>
    </row>
    <row r="4528" spans="1:19" x14ac:dyDescent="0.25">
      <c r="A4528" s="6">
        <v>20210730</v>
      </c>
      <c r="B4528" t="s">
        <v>768</v>
      </c>
      <c r="C4528" t="s">
        <v>3682</v>
      </c>
      <c r="D4528" t="s">
        <v>6743</v>
      </c>
      <c r="E4528" t="s">
        <v>300</v>
      </c>
      <c r="F4528" t="s">
        <v>397</v>
      </c>
      <c r="G4528" t="s">
        <v>355</v>
      </c>
      <c r="H4528">
        <v>0</v>
      </c>
      <c r="I4528">
        <v>0</v>
      </c>
      <c r="J4528" t="s">
        <v>441</v>
      </c>
      <c r="K4528" t="s">
        <v>10911</v>
      </c>
      <c r="L4528" t="s">
        <v>10912</v>
      </c>
      <c r="M45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8" t="s">
        <v>10913</v>
      </c>
      <c r="O4528" s="4">
        <v>-137010</v>
      </c>
      <c r="P4528" s="4">
        <f>IF(Table_GL_DATA_QUERY[[#This Row],[TRANSAMT]]&gt;0,Table_GL_DATA_QUERY[[#This Row],[TRANSAMT]],0)</f>
        <v>0</v>
      </c>
      <c r="Q4528" s="4">
        <f>-IF(Table_GL_DATA_QUERY[[#This Row],[TRANSAMT]]&lt;0,Table_GL_DATA_QUERY[[#This Row],[TRANSAMT]],0)</f>
        <v>137010</v>
      </c>
      <c r="R4528" t="s">
        <v>26</v>
      </c>
      <c r="S4528" t="s">
        <v>27</v>
      </c>
    </row>
    <row r="4529" spans="1:19" x14ac:dyDescent="0.25">
      <c r="A4529" s="6">
        <v>20210730</v>
      </c>
      <c r="B4529" t="s">
        <v>768</v>
      </c>
      <c r="C4529" t="s">
        <v>3682</v>
      </c>
      <c r="D4529" t="s">
        <v>6743</v>
      </c>
      <c r="E4529" t="s">
        <v>301</v>
      </c>
      <c r="F4529" t="s">
        <v>45</v>
      </c>
      <c r="G4529" t="s">
        <v>355</v>
      </c>
      <c r="H4529">
        <v>0</v>
      </c>
      <c r="I4529">
        <v>0</v>
      </c>
      <c r="J4529" t="s">
        <v>441</v>
      </c>
      <c r="K4529" t="s">
        <v>10914</v>
      </c>
      <c r="L4529" t="s">
        <v>10915</v>
      </c>
      <c r="M45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29" t="s">
        <v>10916</v>
      </c>
      <c r="O4529" s="4">
        <v>-412204</v>
      </c>
      <c r="P4529" s="4">
        <f>IF(Table_GL_DATA_QUERY[[#This Row],[TRANSAMT]]&gt;0,Table_GL_DATA_QUERY[[#This Row],[TRANSAMT]],0)</f>
        <v>0</v>
      </c>
      <c r="Q4529" s="4">
        <f>-IF(Table_GL_DATA_QUERY[[#This Row],[TRANSAMT]]&lt;0,Table_GL_DATA_QUERY[[#This Row],[TRANSAMT]],0)</f>
        <v>412204</v>
      </c>
      <c r="R4529" t="s">
        <v>26</v>
      </c>
      <c r="S4529" t="s">
        <v>27</v>
      </c>
    </row>
    <row r="4530" spans="1:19" x14ac:dyDescent="0.25">
      <c r="A4530" s="6">
        <v>20210730</v>
      </c>
      <c r="B4530" t="s">
        <v>768</v>
      </c>
      <c r="C4530" t="s">
        <v>3682</v>
      </c>
      <c r="D4530" t="s">
        <v>6743</v>
      </c>
      <c r="E4530" t="s">
        <v>302</v>
      </c>
      <c r="F4530" t="s">
        <v>52</v>
      </c>
      <c r="G4530" t="s">
        <v>355</v>
      </c>
      <c r="H4530">
        <v>0</v>
      </c>
      <c r="I4530">
        <v>0</v>
      </c>
      <c r="J4530" t="s">
        <v>441</v>
      </c>
      <c r="K4530" t="s">
        <v>10917</v>
      </c>
      <c r="L4530" t="s">
        <v>10918</v>
      </c>
      <c r="M45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0" t="s">
        <v>10919</v>
      </c>
      <c r="O4530" s="4">
        <v>-27800</v>
      </c>
      <c r="P4530" s="4">
        <f>IF(Table_GL_DATA_QUERY[[#This Row],[TRANSAMT]]&gt;0,Table_GL_DATA_QUERY[[#This Row],[TRANSAMT]],0)</f>
        <v>0</v>
      </c>
      <c r="Q4530" s="4">
        <f>-IF(Table_GL_DATA_QUERY[[#This Row],[TRANSAMT]]&lt;0,Table_GL_DATA_QUERY[[#This Row],[TRANSAMT]],0)</f>
        <v>27800</v>
      </c>
      <c r="R4530" t="s">
        <v>26</v>
      </c>
      <c r="S4530" t="s">
        <v>27</v>
      </c>
    </row>
    <row r="4531" spans="1:19" x14ac:dyDescent="0.25">
      <c r="A4531" s="6">
        <v>20210730</v>
      </c>
      <c r="B4531" t="s">
        <v>768</v>
      </c>
      <c r="C4531" t="s">
        <v>3682</v>
      </c>
      <c r="D4531" t="s">
        <v>6743</v>
      </c>
      <c r="E4531" t="s">
        <v>303</v>
      </c>
      <c r="F4531" t="s">
        <v>450</v>
      </c>
      <c r="G4531" t="s">
        <v>355</v>
      </c>
      <c r="H4531">
        <v>0</v>
      </c>
      <c r="I4531">
        <v>0</v>
      </c>
      <c r="J4531" t="s">
        <v>441</v>
      </c>
      <c r="K4531" t="s">
        <v>10920</v>
      </c>
      <c r="L4531" t="s">
        <v>10921</v>
      </c>
      <c r="M45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1" t="s">
        <v>10922</v>
      </c>
      <c r="O4531" s="4">
        <v>-351409</v>
      </c>
      <c r="P4531" s="4">
        <f>IF(Table_GL_DATA_QUERY[[#This Row],[TRANSAMT]]&gt;0,Table_GL_DATA_QUERY[[#This Row],[TRANSAMT]],0)</f>
        <v>0</v>
      </c>
      <c r="Q4531" s="4">
        <f>-IF(Table_GL_DATA_QUERY[[#This Row],[TRANSAMT]]&lt;0,Table_GL_DATA_QUERY[[#This Row],[TRANSAMT]],0)</f>
        <v>351409</v>
      </c>
      <c r="R4531" t="s">
        <v>26</v>
      </c>
      <c r="S4531" t="s">
        <v>27</v>
      </c>
    </row>
    <row r="4532" spans="1:19" x14ac:dyDescent="0.25">
      <c r="A4532" s="6">
        <v>20210730</v>
      </c>
      <c r="B4532" t="s">
        <v>768</v>
      </c>
      <c r="C4532" t="s">
        <v>3682</v>
      </c>
      <c r="D4532" t="s">
        <v>6743</v>
      </c>
      <c r="E4532" t="s">
        <v>305</v>
      </c>
      <c r="F4532" t="s">
        <v>1762</v>
      </c>
      <c r="G4532" t="s">
        <v>355</v>
      </c>
      <c r="H4532">
        <v>0</v>
      </c>
      <c r="I4532">
        <v>0</v>
      </c>
      <c r="J4532" t="s">
        <v>441</v>
      </c>
      <c r="K4532" t="s">
        <v>10923</v>
      </c>
      <c r="L4532" t="s">
        <v>10924</v>
      </c>
      <c r="M45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2" t="s">
        <v>10925</v>
      </c>
      <c r="O4532" s="4">
        <v>-507696</v>
      </c>
      <c r="P4532" s="4">
        <f>IF(Table_GL_DATA_QUERY[[#This Row],[TRANSAMT]]&gt;0,Table_GL_DATA_QUERY[[#This Row],[TRANSAMT]],0)</f>
        <v>0</v>
      </c>
      <c r="Q4532" s="4">
        <f>-IF(Table_GL_DATA_QUERY[[#This Row],[TRANSAMT]]&lt;0,Table_GL_DATA_QUERY[[#This Row],[TRANSAMT]],0)</f>
        <v>507696</v>
      </c>
      <c r="R4532" t="s">
        <v>26</v>
      </c>
      <c r="S4532" t="s">
        <v>27</v>
      </c>
    </row>
    <row r="4533" spans="1:19" x14ac:dyDescent="0.25">
      <c r="A4533" s="6">
        <v>20210730</v>
      </c>
      <c r="B4533" t="s">
        <v>768</v>
      </c>
      <c r="C4533" t="s">
        <v>3682</v>
      </c>
      <c r="D4533" t="s">
        <v>6743</v>
      </c>
      <c r="E4533" t="s">
        <v>306</v>
      </c>
      <c r="F4533" t="s">
        <v>3441</v>
      </c>
      <c r="G4533" t="s">
        <v>355</v>
      </c>
      <c r="H4533">
        <v>0</v>
      </c>
      <c r="I4533">
        <v>0</v>
      </c>
      <c r="J4533" t="s">
        <v>441</v>
      </c>
      <c r="K4533" t="s">
        <v>10926</v>
      </c>
      <c r="L4533" t="s">
        <v>10927</v>
      </c>
      <c r="M45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3" t="s">
        <v>10928</v>
      </c>
      <c r="O4533" s="4">
        <v>-822910</v>
      </c>
      <c r="P4533" s="4">
        <f>IF(Table_GL_DATA_QUERY[[#This Row],[TRANSAMT]]&gt;0,Table_GL_DATA_QUERY[[#This Row],[TRANSAMT]],0)</f>
        <v>0</v>
      </c>
      <c r="Q4533" s="4">
        <f>-IF(Table_GL_DATA_QUERY[[#This Row],[TRANSAMT]]&lt;0,Table_GL_DATA_QUERY[[#This Row],[TRANSAMT]],0)</f>
        <v>822910</v>
      </c>
      <c r="R4533" t="s">
        <v>26</v>
      </c>
      <c r="S4533" t="s">
        <v>27</v>
      </c>
    </row>
    <row r="4534" spans="1:19" x14ac:dyDescent="0.25">
      <c r="A4534" s="6">
        <v>20210730</v>
      </c>
      <c r="B4534" t="s">
        <v>768</v>
      </c>
      <c r="C4534" t="s">
        <v>3682</v>
      </c>
      <c r="D4534" t="s">
        <v>6743</v>
      </c>
      <c r="E4534" t="s">
        <v>307</v>
      </c>
      <c r="F4534" t="s">
        <v>10929</v>
      </c>
      <c r="G4534" t="s">
        <v>355</v>
      </c>
      <c r="H4534">
        <v>0</v>
      </c>
      <c r="I4534">
        <v>0</v>
      </c>
      <c r="J4534" t="s">
        <v>441</v>
      </c>
      <c r="K4534" t="s">
        <v>10930</v>
      </c>
      <c r="L4534" t="s">
        <v>10931</v>
      </c>
      <c r="M45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4" t="s">
        <v>10932</v>
      </c>
      <c r="O4534" s="4">
        <v>-1180270</v>
      </c>
      <c r="P4534" s="4">
        <f>IF(Table_GL_DATA_QUERY[[#This Row],[TRANSAMT]]&gt;0,Table_GL_DATA_QUERY[[#This Row],[TRANSAMT]],0)</f>
        <v>0</v>
      </c>
      <c r="Q4534" s="4">
        <f>-IF(Table_GL_DATA_QUERY[[#This Row],[TRANSAMT]]&lt;0,Table_GL_DATA_QUERY[[#This Row],[TRANSAMT]],0)</f>
        <v>1180270</v>
      </c>
      <c r="R4534" t="s">
        <v>26</v>
      </c>
      <c r="S4534" t="s">
        <v>27</v>
      </c>
    </row>
    <row r="4535" spans="1:19" x14ac:dyDescent="0.25">
      <c r="A4535" s="6">
        <v>20210730</v>
      </c>
      <c r="B4535" t="s">
        <v>768</v>
      </c>
      <c r="C4535" t="s">
        <v>3682</v>
      </c>
      <c r="D4535" t="s">
        <v>6743</v>
      </c>
      <c r="E4535" t="s">
        <v>308</v>
      </c>
      <c r="F4535" t="s">
        <v>58</v>
      </c>
      <c r="G4535" t="s">
        <v>355</v>
      </c>
      <c r="H4535">
        <v>0</v>
      </c>
      <c r="I4535">
        <v>0</v>
      </c>
      <c r="J4535" t="s">
        <v>441</v>
      </c>
      <c r="K4535" t="s">
        <v>10933</v>
      </c>
      <c r="L4535" t="s">
        <v>10934</v>
      </c>
      <c r="M45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5" t="s">
        <v>10935</v>
      </c>
      <c r="O4535" s="4">
        <v>-9088</v>
      </c>
      <c r="P4535" s="4">
        <f>IF(Table_GL_DATA_QUERY[[#This Row],[TRANSAMT]]&gt;0,Table_GL_DATA_QUERY[[#This Row],[TRANSAMT]],0)</f>
        <v>0</v>
      </c>
      <c r="Q4535" s="4">
        <f>-IF(Table_GL_DATA_QUERY[[#This Row],[TRANSAMT]]&lt;0,Table_GL_DATA_QUERY[[#This Row],[TRANSAMT]],0)</f>
        <v>9088</v>
      </c>
      <c r="R4535" t="s">
        <v>26</v>
      </c>
      <c r="S4535" t="s">
        <v>27</v>
      </c>
    </row>
    <row r="4536" spans="1:19" x14ac:dyDescent="0.25">
      <c r="A4536" s="6">
        <v>20210730</v>
      </c>
      <c r="B4536" t="s">
        <v>768</v>
      </c>
      <c r="C4536" t="s">
        <v>3682</v>
      </c>
      <c r="D4536" t="s">
        <v>6743</v>
      </c>
      <c r="E4536" t="s">
        <v>329</v>
      </c>
      <c r="F4536" t="s">
        <v>10936</v>
      </c>
      <c r="G4536" t="s">
        <v>355</v>
      </c>
      <c r="H4536">
        <v>0</v>
      </c>
      <c r="I4536">
        <v>0</v>
      </c>
      <c r="J4536" t="s">
        <v>441</v>
      </c>
      <c r="K4536" t="s">
        <v>10937</v>
      </c>
      <c r="L4536" t="s">
        <v>10938</v>
      </c>
      <c r="M45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6" t="s">
        <v>10939</v>
      </c>
      <c r="O4536" s="4">
        <v>-3613240</v>
      </c>
      <c r="P4536" s="4">
        <f>IF(Table_GL_DATA_QUERY[[#This Row],[TRANSAMT]]&gt;0,Table_GL_DATA_QUERY[[#This Row],[TRANSAMT]],0)</f>
        <v>0</v>
      </c>
      <c r="Q4536" s="4">
        <f>-IF(Table_GL_DATA_QUERY[[#This Row],[TRANSAMT]]&lt;0,Table_GL_DATA_QUERY[[#This Row],[TRANSAMT]],0)</f>
        <v>3613240</v>
      </c>
      <c r="R4536" t="s">
        <v>26</v>
      </c>
      <c r="S4536" t="s">
        <v>27</v>
      </c>
    </row>
    <row r="4537" spans="1:19" x14ac:dyDescent="0.25">
      <c r="A4537" s="6">
        <v>20210730</v>
      </c>
      <c r="B4537" t="s">
        <v>768</v>
      </c>
      <c r="C4537" t="s">
        <v>3682</v>
      </c>
      <c r="D4537" t="s">
        <v>6743</v>
      </c>
      <c r="E4537" t="s">
        <v>331</v>
      </c>
      <c r="F4537" t="s">
        <v>10940</v>
      </c>
      <c r="G4537" t="s">
        <v>355</v>
      </c>
      <c r="H4537">
        <v>0</v>
      </c>
      <c r="I4537">
        <v>0</v>
      </c>
      <c r="J4537" t="s">
        <v>466</v>
      </c>
      <c r="K4537" t="s">
        <v>10941</v>
      </c>
      <c r="L4537" t="s">
        <v>10942</v>
      </c>
      <c r="M45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7" t="s">
        <v>10943</v>
      </c>
      <c r="O4537" s="4">
        <v>-50776894</v>
      </c>
      <c r="P4537" s="4">
        <f>IF(Table_GL_DATA_QUERY[[#This Row],[TRANSAMT]]&gt;0,Table_GL_DATA_QUERY[[#This Row],[TRANSAMT]],0)</f>
        <v>0</v>
      </c>
      <c r="Q4537" s="4">
        <f>-IF(Table_GL_DATA_QUERY[[#This Row],[TRANSAMT]]&lt;0,Table_GL_DATA_QUERY[[#This Row],[TRANSAMT]],0)</f>
        <v>50776894</v>
      </c>
      <c r="R4537" t="s">
        <v>26</v>
      </c>
      <c r="S4537" t="s">
        <v>27</v>
      </c>
    </row>
    <row r="4538" spans="1:19" x14ac:dyDescent="0.25">
      <c r="A4538" s="6">
        <v>20210730</v>
      </c>
      <c r="B4538" t="s">
        <v>768</v>
      </c>
      <c r="C4538" t="s">
        <v>3682</v>
      </c>
      <c r="D4538" t="s">
        <v>6743</v>
      </c>
      <c r="E4538" t="s">
        <v>332</v>
      </c>
      <c r="F4538" t="s">
        <v>24</v>
      </c>
      <c r="G4538" t="s">
        <v>355</v>
      </c>
      <c r="H4538">
        <v>0</v>
      </c>
      <c r="I4538">
        <v>0</v>
      </c>
      <c r="J4538" t="s">
        <v>466</v>
      </c>
      <c r="K4538" t="s">
        <v>10944</v>
      </c>
      <c r="L4538" t="s">
        <v>10945</v>
      </c>
      <c r="M45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8" t="s">
        <v>10946</v>
      </c>
      <c r="O4538" s="4">
        <v>-22988</v>
      </c>
      <c r="P4538" s="4">
        <f>IF(Table_GL_DATA_QUERY[[#This Row],[TRANSAMT]]&gt;0,Table_GL_DATA_QUERY[[#This Row],[TRANSAMT]],0)</f>
        <v>0</v>
      </c>
      <c r="Q4538" s="4">
        <f>-IF(Table_GL_DATA_QUERY[[#This Row],[TRANSAMT]]&lt;0,Table_GL_DATA_QUERY[[#This Row],[TRANSAMT]],0)</f>
        <v>22988</v>
      </c>
      <c r="R4538" t="s">
        <v>26</v>
      </c>
      <c r="S4538" t="s">
        <v>27</v>
      </c>
    </row>
    <row r="4539" spans="1:19" x14ac:dyDescent="0.25">
      <c r="A4539" s="6">
        <v>20210730</v>
      </c>
      <c r="B4539" t="s">
        <v>768</v>
      </c>
      <c r="C4539" t="s">
        <v>3682</v>
      </c>
      <c r="D4539" t="s">
        <v>6743</v>
      </c>
      <c r="E4539" t="s">
        <v>40</v>
      </c>
      <c r="F4539" t="s">
        <v>10947</v>
      </c>
      <c r="G4539" t="s">
        <v>355</v>
      </c>
      <c r="H4539">
        <v>0</v>
      </c>
      <c r="I4539">
        <v>0</v>
      </c>
      <c r="J4539" t="s">
        <v>466</v>
      </c>
      <c r="K4539" t="s">
        <v>10948</v>
      </c>
      <c r="L4539" t="s">
        <v>10949</v>
      </c>
      <c r="M45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39" t="s">
        <v>10950</v>
      </c>
      <c r="O4539" s="4">
        <v>-40671010</v>
      </c>
      <c r="P4539" s="4">
        <f>IF(Table_GL_DATA_QUERY[[#This Row],[TRANSAMT]]&gt;0,Table_GL_DATA_QUERY[[#This Row],[TRANSAMT]],0)</f>
        <v>0</v>
      </c>
      <c r="Q4539" s="4">
        <f>-IF(Table_GL_DATA_QUERY[[#This Row],[TRANSAMT]]&lt;0,Table_GL_DATA_QUERY[[#This Row],[TRANSAMT]],0)</f>
        <v>40671010</v>
      </c>
      <c r="R4539" t="s">
        <v>26</v>
      </c>
      <c r="S4539" t="s">
        <v>27</v>
      </c>
    </row>
    <row r="4540" spans="1:19" x14ac:dyDescent="0.25">
      <c r="A4540" s="6">
        <v>20210730</v>
      </c>
      <c r="B4540" t="s">
        <v>768</v>
      </c>
      <c r="C4540" t="s">
        <v>3682</v>
      </c>
      <c r="D4540" t="s">
        <v>6743</v>
      </c>
      <c r="E4540" t="s">
        <v>933</v>
      </c>
      <c r="F4540" t="s">
        <v>24</v>
      </c>
      <c r="G4540" t="s">
        <v>355</v>
      </c>
      <c r="H4540">
        <v>0</v>
      </c>
      <c r="I4540">
        <v>0</v>
      </c>
      <c r="J4540" t="s">
        <v>466</v>
      </c>
      <c r="K4540" t="s">
        <v>10951</v>
      </c>
      <c r="L4540" t="s">
        <v>10952</v>
      </c>
      <c r="M45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0" t="s">
        <v>10953</v>
      </c>
      <c r="O4540" s="4">
        <v>-26334</v>
      </c>
      <c r="P4540" s="4">
        <f>IF(Table_GL_DATA_QUERY[[#This Row],[TRANSAMT]]&gt;0,Table_GL_DATA_QUERY[[#This Row],[TRANSAMT]],0)</f>
        <v>0</v>
      </c>
      <c r="Q4540" s="4">
        <f>-IF(Table_GL_DATA_QUERY[[#This Row],[TRANSAMT]]&lt;0,Table_GL_DATA_QUERY[[#This Row],[TRANSAMT]],0)</f>
        <v>26334</v>
      </c>
      <c r="R4540" t="s">
        <v>26</v>
      </c>
      <c r="S4540" t="s">
        <v>27</v>
      </c>
    </row>
    <row r="4541" spans="1:19" x14ac:dyDescent="0.25">
      <c r="A4541" s="6">
        <v>20210730</v>
      </c>
      <c r="B4541" t="s">
        <v>768</v>
      </c>
      <c r="C4541" t="s">
        <v>3682</v>
      </c>
      <c r="D4541" t="s">
        <v>6743</v>
      </c>
      <c r="E4541" t="s">
        <v>934</v>
      </c>
      <c r="F4541" t="s">
        <v>10954</v>
      </c>
      <c r="G4541" t="s">
        <v>355</v>
      </c>
      <c r="H4541">
        <v>0</v>
      </c>
      <c r="I4541">
        <v>0</v>
      </c>
      <c r="J4541" t="s">
        <v>466</v>
      </c>
      <c r="K4541" t="s">
        <v>10955</v>
      </c>
      <c r="L4541" t="s">
        <v>10956</v>
      </c>
      <c r="M45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1" t="s">
        <v>10957</v>
      </c>
      <c r="O4541" s="4">
        <v>-24397696</v>
      </c>
      <c r="P4541" s="4">
        <f>IF(Table_GL_DATA_QUERY[[#This Row],[TRANSAMT]]&gt;0,Table_GL_DATA_QUERY[[#This Row],[TRANSAMT]],0)</f>
        <v>0</v>
      </c>
      <c r="Q4541" s="4">
        <f>-IF(Table_GL_DATA_QUERY[[#This Row],[TRANSAMT]]&lt;0,Table_GL_DATA_QUERY[[#This Row],[TRANSAMT]],0)</f>
        <v>24397696</v>
      </c>
      <c r="R4541" t="s">
        <v>26</v>
      </c>
      <c r="S4541" t="s">
        <v>27</v>
      </c>
    </row>
    <row r="4542" spans="1:19" x14ac:dyDescent="0.25">
      <c r="A4542" s="6">
        <v>20210713</v>
      </c>
      <c r="B4542" t="s">
        <v>768</v>
      </c>
      <c r="C4542" t="s">
        <v>3682</v>
      </c>
      <c r="D4542" t="s">
        <v>9363</v>
      </c>
      <c r="E4542" t="s">
        <v>378</v>
      </c>
      <c r="F4542" t="s">
        <v>24</v>
      </c>
      <c r="G4542" t="s">
        <v>230</v>
      </c>
      <c r="H4542">
        <v>0</v>
      </c>
      <c r="I4542">
        <v>0</v>
      </c>
      <c r="J4542" t="s">
        <v>61</v>
      </c>
      <c r="K4542" t="s">
        <v>1852</v>
      </c>
      <c r="L4542" t="s">
        <v>11502</v>
      </c>
      <c r="M45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2" t="s">
        <v>1094</v>
      </c>
      <c r="O4542" s="4">
        <v>5835.17</v>
      </c>
      <c r="P4542" s="4">
        <f>IF(Table_GL_DATA_QUERY[[#This Row],[TRANSAMT]]&gt;0,Table_GL_DATA_QUERY[[#This Row],[TRANSAMT]],0)</f>
        <v>5835.17</v>
      </c>
      <c r="Q4542" s="4">
        <f>-IF(Table_GL_DATA_QUERY[[#This Row],[TRANSAMT]]&lt;0,Table_GL_DATA_QUERY[[#This Row],[TRANSAMT]],0)</f>
        <v>0</v>
      </c>
      <c r="R4542" t="s">
        <v>31</v>
      </c>
      <c r="S4542" t="s">
        <v>43</v>
      </c>
    </row>
    <row r="4543" spans="1:19" x14ac:dyDescent="0.25">
      <c r="A4543" s="6">
        <v>20210713</v>
      </c>
      <c r="B4543" t="s">
        <v>768</v>
      </c>
      <c r="C4543" t="s">
        <v>3682</v>
      </c>
      <c r="D4543" t="s">
        <v>9363</v>
      </c>
      <c r="E4543" t="s">
        <v>1161</v>
      </c>
      <c r="F4543" t="s">
        <v>24</v>
      </c>
      <c r="G4543" t="s">
        <v>230</v>
      </c>
      <c r="H4543">
        <v>0</v>
      </c>
      <c r="I4543">
        <v>0</v>
      </c>
      <c r="J4543" t="s">
        <v>61</v>
      </c>
      <c r="K4543" t="s">
        <v>1852</v>
      </c>
      <c r="L4543" t="s">
        <v>11503</v>
      </c>
      <c r="M45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3" t="s">
        <v>1094</v>
      </c>
      <c r="O4543" s="4">
        <v>11750</v>
      </c>
      <c r="P4543" s="4">
        <f>IF(Table_GL_DATA_QUERY[[#This Row],[TRANSAMT]]&gt;0,Table_GL_DATA_QUERY[[#This Row],[TRANSAMT]],0)</f>
        <v>11750</v>
      </c>
      <c r="Q4543" s="4">
        <f>-IF(Table_GL_DATA_QUERY[[#This Row],[TRANSAMT]]&lt;0,Table_GL_DATA_QUERY[[#This Row],[TRANSAMT]],0)</f>
        <v>0</v>
      </c>
      <c r="R4543" t="s">
        <v>31</v>
      </c>
      <c r="S4543" t="s">
        <v>43</v>
      </c>
    </row>
    <row r="4544" spans="1:19" x14ac:dyDescent="0.25">
      <c r="A4544" s="6">
        <v>20210713</v>
      </c>
      <c r="B4544" t="s">
        <v>768</v>
      </c>
      <c r="C4544" t="s">
        <v>3682</v>
      </c>
      <c r="D4544" t="s">
        <v>9363</v>
      </c>
      <c r="E4544" t="s">
        <v>1162</v>
      </c>
      <c r="F4544" t="s">
        <v>52</v>
      </c>
      <c r="G4544" t="s">
        <v>230</v>
      </c>
      <c r="H4544">
        <v>0</v>
      </c>
      <c r="I4544">
        <v>0</v>
      </c>
      <c r="J4544" t="s">
        <v>61</v>
      </c>
      <c r="K4544" t="s">
        <v>1437</v>
      </c>
      <c r="L4544" t="s">
        <v>11504</v>
      </c>
      <c r="M45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4" t="s">
        <v>1438</v>
      </c>
      <c r="O4544" s="4">
        <v>34566.49</v>
      </c>
      <c r="P4544" s="4">
        <f>IF(Table_GL_DATA_QUERY[[#This Row],[TRANSAMT]]&gt;0,Table_GL_DATA_QUERY[[#This Row],[TRANSAMT]],0)</f>
        <v>34566.49</v>
      </c>
      <c r="Q4544" s="4">
        <f>-IF(Table_GL_DATA_QUERY[[#This Row],[TRANSAMT]]&lt;0,Table_GL_DATA_QUERY[[#This Row],[TRANSAMT]],0)</f>
        <v>0</v>
      </c>
      <c r="R4544" t="s">
        <v>31</v>
      </c>
      <c r="S4544" t="s">
        <v>27</v>
      </c>
    </row>
    <row r="4545" spans="1:19" x14ac:dyDescent="0.25">
      <c r="A4545" s="6">
        <v>20210713</v>
      </c>
      <c r="B4545" t="s">
        <v>768</v>
      </c>
      <c r="C4545" t="s">
        <v>3682</v>
      </c>
      <c r="D4545" t="s">
        <v>9363</v>
      </c>
      <c r="E4545" t="s">
        <v>1163</v>
      </c>
      <c r="F4545" t="s">
        <v>24</v>
      </c>
      <c r="G4545" t="s">
        <v>230</v>
      </c>
      <c r="H4545">
        <v>0</v>
      </c>
      <c r="I4545">
        <v>0</v>
      </c>
      <c r="J4545" t="s">
        <v>61</v>
      </c>
      <c r="K4545" t="s">
        <v>1852</v>
      </c>
      <c r="L4545" t="s">
        <v>11505</v>
      </c>
      <c r="M45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5" t="s">
        <v>1094</v>
      </c>
      <c r="O4545" s="4">
        <v>11750</v>
      </c>
      <c r="P4545" s="4">
        <f>IF(Table_GL_DATA_QUERY[[#This Row],[TRANSAMT]]&gt;0,Table_GL_DATA_QUERY[[#This Row],[TRANSAMT]],0)</f>
        <v>11750</v>
      </c>
      <c r="Q4545" s="4">
        <f>-IF(Table_GL_DATA_QUERY[[#This Row],[TRANSAMT]]&lt;0,Table_GL_DATA_QUERY[[#This Row],[TRANSAMT]],0)</f>
        <v>0</v>
      </c>
      <c r="R4545" t="s">
        <v>31</v>
      </c>
      <c r="S4545" t="s">
        <v>43</v>
      </c>
    </row>
    <row r="4546" spans="1:19" x14ac:dyDescent="0.25">
      <c r="A4546" s="6">
        <v>20210713</v>
      </c>
      <c r="B4546" t="s">
        <v>768</v>
      </c>
      <c r="C4546" t="s">
        <v>3682</v>
      </c>
      <c r="D4546" t="s">
        <v>9363</v>
      </c>
      <c r="E4546" t="s">
        <v>379</v>
      </c>
      <c r="F4546" t="s">
        <v>24</v>
      </c>
      <c r="G4546" t="s">
        <v>230</v>
      </c>
      <c r="H4546">
        <v>0</v>
      </c>
      <c r="I4546">
        <v>0</v>
      </c>
      <c r="J4546" t="s">
        <v>61</v>
      </c>
      <c r="K4546" t="s">
        <v>1852</v>
      </c>
      <c r="L4546" t="s">
        <v>11506</v>
      </c>
      <c r="M45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6" t="s">
        <v>1094</v>
      </c>
      <c r="O4546" s="4">
        <v>9950</v>
      </c>
      <c r="P4546" s="4">
        <f>IF(Table_GL_DATA_QUERY[[#This Row],[TRANSAMT]]&gt;0,Table_GL_DATA_QUERY[[#This Row],[TRANSAMT]],0)</f>
        <v>9950</v>
      </c>
      <c r="Q4546" s="4">
        <f>-IF(Table_GL_DATA_QUERY[[#This Row],[TRANSAMT]]&lt;0,Table_GL_DATA_QUERY[[#This Row],[TRANSAMT]],0)</f>
        <v>0</v>
      </c>
      <c r="R4546" t="s">
        <v>31</v>
      </c>
      <c r="S4546" t="s">
        <v>43</v>
      </c>
    </row>
    <row r="4547" spans="1:19" x14ac:dyDescent="0.25">
      <c r="A4547" s="6">
        <v>20210713</v>
      </c>
      <c r="B4547" t="s">
        <v>768</v>
      </c>
      <c r="C4547" t="s">
        <v>3682</v>
      </c>
      <c r="D4547" t="s">
        <v>9363</v>
      </c>
      <c r="E4547" t="s">
        <v>1165</v>
      </c>
      <c r="F4547" t="s">
        <v>24</v>
      </c>
      <c r="G4547" t="s">
        <v>230</v>
      </c>
      <c r="H4547">
        <v>0</v>
      </c>
      <c r="I4547">
        <v>0</v>
      </c>
      <c r="J4547" t="s">
        <v>61</v>
      </c>
      <c r="K4547" t="s">
        <v>1852</v>
      </c>
      <c r="L4547" t="s">
        <v>11507</v>
      </c>
      <c r="M45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7" t="s">
        <v>1094</v>
      </c>
      <c r="O4547" s="4">
        <v>18910.53</v>
      </c>
      <c r="P4547" s="4">
        <f>IF(Table_GL_DATA_QUERY[[#This Row],[TRANSAMT]]&gt;0,Table_GL_DATA_QUERY[[#This Row],[TRANSAMT]],0)</f>
        <v>18910.53</v>
      </c>
      <c r="Q4547" s="4">
        <f>-IF(Table_GL_DATA_QUERY[[#This Row],[TRANSAMT]]&lt;0,Table_GL_DATA_QUERY[[#This Row],[TRANSAMT]],0)</f>
        <v>0</v>
      </c>
      <c r="R4547" t="s">
        <v>31</v>
      </c>
      <c r="S4547" t="s">
        <v>43</v>
      </c>
    </row>
    <row r="4548" spans="1:19" x14ac:dyDescent="0.25">
      <c r="A4548" s="6">
        <v>20210713</v>
      </c>
      <c r="B4548" t="s">
        <v>768</v>
      </c>
      <c r="C4548" t="s">
        <v>3682</v>
      </c>
      <c r="D4548" t="s">
        <v>9363</v>
      </c>
      <c r="E4548" t="s">
        <v>1166</v>
      </c>
      <c r="F4548" t="s">
        <v>24</v>
      </c>
      <c r="G4548" t="s">
        <v>230</v>
      </c>
      <c r="H4548">
        <v>0</v>
      </c>
      <c r="I4548">
        <v>0</v>
      </c>
      <c r="J4548" t="s">
        <v>61</v>
      </c>
      <c r="K4548" t="s">
        <v>1852</v>
      </c>
      <c r="L4548" t="s">
        <v>11508</v>
      </c>
      <c r="M45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8" t="s">
        <v>1094</v>
      </c>
      <c r="O4548" s="4">
        <v>9950</v>
      </c>
      <c r="P4548" s="4">
        <f>IF(Table_GL_DATA_QUERY[[#This Row],[TRANSAMT]]&gt;0,Table_GL_DATA_QUERY[[#This Row],[TRANSAMT]],0)</f>
        <v>9950</v>
      </c>
      <c r="Q4548" s="4">
        <f>-IF(Table_GL_DATA_QUERY[[#This Row],[TRANSAMT]]&lt;0,Table_GL_DATA_QUERY[[#This Row],[TRANSAMT]],0)</f>
        <v>0</v>
      </c>
      <c r="R4548" t="s">
        <v>31</v>
      </c>
      <c r="S4548" t="s">
        <v>43</v>
      </c>
    </row>
    <row r="4549" spans="1:19" x14ac:dyDescent="0.25">
      <c r="A4549" s="6">
        <v>20210713</v>
      </c>
      <c r="B4549" t="s">
        <v>768</v>
      </c>
      <c r="C4549" t="s">
        <v>3682</v>
      </c>
      <c r="D4549" t="s">
        <v>9363</v>
      </c>
      <c r="E4549" t="s">
        <v>1167</v>
      </c>
      <c r="F4549" t="s">
        <v>24</v>
      </c>
      <c r="G4549" t="s">
        <v>230</v>
      </c>
      <c r="H4549">
        <v>0</v>
      </c>
      <c r="I4549">
        <v>0</v>
      </c>
      <c r="J4549" t="s">
        <v>61</v>
      </c>
      <c r="K4549" t="s">
        <v>1852</v>
      </c>
      <c r="L4549" t="s">
        <v>11509</v>
      </c>
      <c r="M45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49" t="s">
        <v>1094</v>
      </c>
      <c r="O4549" s="4">
        <v>19234.34</v>
      </c>
      <c r="P4549" s="4">
        <f>IF(Table_GL_DATA_QUERY[[#This Row],[TRANSAMT]]&gt;0,Table_GL_DATA_QUERY[[#This Row],[TRANSAMT]],0)</f>
        <v>19234.34</v>
      </c>
      <c r="Q4549" s="4">
        <f>-IF(Table_GL_DATA_QUERY[[#This Row],[TRANSAMT]]&lt;0,Table_GL_DATA_QUERY[[#This Row],[TRANSAMT]],0)</f>
        <v>0</v>
      </c>
      <c r="R4549" t="s">
        <v>31</v>
      </c>
      <c r="S4549" t="s">
        <v>43</v>
      </c>
    </row>
    <row r="4550" spans="1:19" x14ac:dyDescent="0.25">
      <c r="A4550" s="6">
        <v>20210713</v>
      </c>
      <c r="B4550" t="s">
        <v>768</v>
      </c>
      <c r="C4550" t="s">
        <v>3682</v>
      </c>
      <c r="D4550" t="s">
        <v>9363</v>
      </c>
      <c r="E4550" t="s">
        <v>1168</v>
      </c>
      <c r="F4550" t="s">
        <v>24</v>
      </c>
      <c r="G4550" t="s">
        <v>230</v>
      </c>
      <c r="H4550">
        <v>0</v>
      </c>
      <c r="I4550">
        <v>0</v>
      </c>
      <c r="J4550" t="s">
        <v>61</v>
      </c>
      <c r="K4550" t="s">
        <v>1391</v>
      </c>
      <c r="L4550" t="s">
        <v>11510</v>
      </c>
      <c r="M45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50" t="s">
        <v>1358</v>
      </c>
      <c r="O4550" s="4">
        <v>601103</v>
      </c>
      <c r="P4550" s="4">
        <f>IF(Table_GL_DATA_QUERY[[#This Row],[TRANSAMT]]&gt;0,Table_GL_DATA_QUERY[[#This Row],[TRANSAMT]],0)</f>
        <v>601103</v>
      </c>
      <c r="Q4550" s="4">
        <f>-IF(Table_GL_DATA_QUERY[[#This Row],[TRANSAMT]]&lt;0,Table_GL_DATA_QUERY[[#This Row],[TRANSAMT]],0)</f>
        <v>0</v>
      </c>
      <c r="R4550" t="s">
        <v>31</v>
      </c>
      <c r="S4550" t="s">
        <v>43</v>
      </c>
    </row>
    <row r="4551" spans="1:19" x14ac:dyDescent="0.25">
      <c r="A4551" s="6">
        <v>20210713</v>
      </c>
      <c r="B4551" t="s">
        <v>768</v>
      </c>
      <c r="C4551" t="s">
        <v>3682</v>
      </c>
      <c r="D4551" t="s">
        <v>9363</v>
      </c>
      <c r="E4551" t="s">
        <v>1169</v>
      </c>
      <c r="F4551" t="s">
        <v>24</v>
      </c>
      <c r="G4551" t="s">
        <v>230</v>
      </c>
      <c r="H4551">
        <v>0</v>
      </c>
      <c r="I4551">
        <v>0</v>
      </c>
      <c r="J4551" t="s">
        <v>61</v>
      </c>
      <c r="K4551" t="s">
        <v>1391</v>
      </c>
      <c r="L4551" t="s">
        <v>11511</v>
      </c>
      <c r="M45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51" t="s">
        <v>1358</v>
      </c>
      <c r="O4551" s="4">
        <v>1443525</v>
      </c>
      <c r="P4551" s="4">
        <f>IF(Table_GL_DATA_QUERY[[#This Row],[TRANSAMT]]&gt;0,Table_GL_DATA_QUERY[[#This Row],[TRANSAMT]],0)</f>
        <v>1443525</v>
      </c>
      <c r="Q4551" s="4">
        <f>-IF(Table_GL_DATA_QUERY[[#This Row],[TRANSAMT]]&lt;0,Table_GL_DATA_QUERY[[#This Row],[TRANSAMT]],0)</f>
        <v>0</v>
      </c>
      <c r="R4551" t="s">
        <v>31</v>
      </c>
      <c r="S4551" t="s">
        <v>43</v>
      </c>
    </row>
    <row r="4552" spans="1:19" x14ac:dyDescent="0.25">
      <c r="A4552" s="6">
        <v>20210713</v>
      </c>
      <c r="B4552" t="s">
        <v>768</v>
      </c>
      <c r="C4552" t="s">
        <v>3682</v>
      </c>
      <c r="D4552" t="s">
        <v>9363</v>
      </c>
      <c r="E4552" t="s">
        <v>1170</v>
      </c>
      <c r="F4552" t="s">
        <v>24</v>
      </c>
      <c r="G4552" t="s">
        <v>230</v>
      </c>
      <c r="H4552">
        <v>0</v>
      </c>
      <c r="I4552">
        <v>0</v>
      </c>
      <c r="J4552" t="s">
        <v>61</v>
      </c>
      <c r="K4552" t="s">
        <v>1990</v>
      </c>
      <c r="L4552" t="s">
        <v>11512</v>
      </c>
      <c r="M45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52" t="s">
        <v>11513</v>
      </c>
      <c r="O4552" s="4">
        <v>31533</v>
      </c>
      <c r="P4552" s="4">
        <f>IF(Table_GL_DATA_QUERY[[#This Row],[TRANSAMT]]&gt;0,Table_GL_DATA_QUERY[[#This Row],[TRANSAMT]],0)</f>
        <v>31533</v>
      </c>
      <c r="Q4552" s="4">
        <f>-IF(Table_GL_DATA_QUERY[[#This Row],[TRANSAMT]]&lt;0,Table_GL_DATA_QUERY[[#This Row],[TRANSAMT]],0)</f>
        <v>0</v>
      </c>
      <c r="R4552" t="s">
        <v>31</v>
      </c>
      <c r="S4552" t="s">
        <v>43</v>
      </c>
    </row>
    <row r="4553" spans="1:19" x14ac:dyDescent="0.25">
      <c r="A4553" s="6">
        <v>20210713</v>
      </c>
      <c r="B4553" t="s">
        <v>768</v>
      </c>
      <c r="C4553" t="s">
        <v>3682</v>
      </c>
      <c r="D4553" t="s">
        <v>9363</v>
      </c>
      <c r="E4553" t="s">
        <v>1171</v>
      </c>
      <c r="F4553" t="s">
        <v>24</v>
      </c>
      <c r="G4553" t="s">
        <v>230</v>
      </c>
      <c r="H4553">
        <v>0</v>
      </c>
      <c r="I4553">
        <v>0</v>
      </c>
      <c r="J4553" t="s">
        <v>61</v>
      </c>
      <c r="K4553" t="s">
        <v>98</v>
      </c>
      <c r="L4553" t="s">
        <v>11514</v>
      </c>
      <c r="M45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53" t="s">
        <v>347</v>
      </c>
      <c r="O4553" s="4">
        <v>563115</v>
      </c>
      <c r="P4553" s="4">
        <f>IF(Table_GL_DATA_QUERY[[#This Row],[TRANSAMT]]&gt;0,Table_GL_DATA_QUERY[[#This Row],[TRANSAMT]],0)</f>
        <v>563115</v>
      </c>
      <c r="Q4553" s="4">
        <f>-IF(Table_GL_DATA_QUERY[[#This Row],[TRANSAMT]]&lt;0,Table_GL_DATA_QUERY[[#This Row],[TRANSAMT]],0)</f>
        <v>0</v>
      </c>
      <c r="R4553" t="s">
        <v>31</v>
      </c>
      <c r="S4553" t="s">
        <v>43</v>
      </c>
    </row>
    <row r="4554" spans="1:19" x14ac:dyDescent="0.25">
      <c r="A4554" s="6">
        <v>20210713</v>
      </c>
      <c r="B4554" t="s">
        <v>768</v>
      </c>
      <c r="C4554" t="s">
        <v>3682</v>
      </c>
      <c r="D4554" t="s">
        <v>9363</v>
      </c>
      <c r="E4554" t="s">
        <v>383</v>
      </c>
      <c r="F4554" t="s">
        <v>24</v>
      </c>
      <c r="G4554" t="s">
        <v>230</v>
      </c>
      <c r="H4554">
        <v>0</v>
      </c>
      <c r="I4554">
        <v>0</v>
      </c>
      <c r="J4554" t="s">
        <v>61</v>
      </c>
      <c r="K4554" t="s">
        <v>1312</v>
      </c>
      <c r="L4554" t="s">
        <v>11515</v>
      </c>
      <c r="M45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54" t="s">
        <v>347</v>
      </c>
      <c r="O4554" s="4">
        <v>270916</v>
      </c>
      <c r="P4554" s="4">
        <f>IF(Table_GL_DATA_QUERY[[#This Row],[TRANSAMT]]&gt;0,Table_GL_DATA_QUERY[[#This Row],[TRANSAMT]],0)</f>
        <v>270916</v>
      </c>
      <c r="Q4554" s="4">
        <f>-IF(Table_GL_DATA_QUERY[[#This Row],[TRANSAMT]]&lt;0,Table_GL_DATA_QUERY[[#This Row],[TRANSAMT]],0)</f>
        <v>0</v>
      </c>
      <c r="R4554" t="s">
        <v>31</v>
      </c>
      <c r="S4554" t="s">
        <v>43</v>
      </c>
    </row>
    <row r="4555" spans="1:19" x14ac:dyDescent="0.25">
      <c r="A4555" s="6">
        <v>20210713</v>
      </c>
      <c r="B4555" t="s">
        <v>768</v>
      </c>
      <c r="C4555" t="s">
        <v>3682</v>
      </c>
      <c r="D4555" t="s">
        <v>9363</v>
      </c>
      <c r="E4555" t="s">
        <v>384</v>
      </c>
      <c r="F4555" t="s">
        <v>24</v>
      </c>
      <c r="G4555" t="s">
        <v>230</v>
      </c>
      <c r="H4555">
        <v>0</v>
      </c>
      <c r="I4555">
        <v>0</v>
      </c>
      <c r="J4555" t="s">
        <v>61</v>
      </c>
      <c r="K4555" t="s">
        <v>1004</v>
      </c>
      <c r="L4555" t="s">
        <v>11516</v>
      </c>
      <c r="M45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55" t="s">
        <v>119</v>
      </c>
      <c r="O4555" s="4">
        <v>3855967</v>
      </c>
      <c r="P4555" s="4">
        <f>IF(Table_GL_DATA_QUERY[[#This Row],[TRANSAMT]]&gt;0,Table_GL_DATA_QUERY[[#This Row],[TRANSAMT]],0)</f>
        <v>3855967</v>
      </c>
      <c r="Q4555" s="4">
        <f>-IF(Table_GL_DATA_QUERY[[#This Row],[TRANSAMT]]&lt;0,Table_GL_DATA_QUERY[[#This Row],[TRANSAMT]],0)</f>
        <v>0</v>
      </c>
      <c r="R4555" t="s">
        <v>31</v>
      </c>
      <c r="S4555" t="s">
        <v>43</v>
      </c>
    </row>
    <row r="4556" spans="1:19" x14ac:dyDescent="0.25">
      <c r="A4556" s="6">
        <v>20210713</v>
      </c>
      <c r="B4556" t="s">
        <v>768</v>
      </c>
      <c r="C4556" t="s">
        <v>3682</v>
      </c>
      <c r="D4556" t="s">
        <v>9363</v>
      </c>
      <c r="E4556" t="s">
        <v>364</v>
      </c>
      <c r="F4556" t="s">
        <v>150</v>
      </c>
      <c r="G4556" t="s">
        <v>230</v>
      </c>
      <c r="H4556">
        <v>0</v>
      </c>
      <c r="I4556">
        <v>0</v>
      </c>
      <c r="J4556" t="s">
        <v>61</v>
      </c>
      <c r="K4556" t="s">
        <v>10973</v>
      </c>
      <c r="L4556" t="s">
        <v>11517</v>
      </c>
      <c r="M45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56" t="s">
        <v>213</v>
      </c>
      <c r="O4556" s="4">
        <v>12832</v>
      </c>
      <c r="P4556" s="4">
        <f>IF(Table_GL_DATA_QUERY[[#This Row],[TRANSAMT]]&gt;0,Table_GL_DATA_QUERY[[#This Row],[TRANSAMT]],0)</f>
        <v>12832</v>
      </c>
      <c r="Q4556" s="4">
        <f>-IF(Table_GL_DATA_QUERY[[#This Row],[TRANSAMT]]&lt;0,Table_GL_DATA_QUERY[[#This Row],[TRANSAMT]],0)</f>
        <v>0</v>
      </c>
      <c r="R4556" t="s">
        <v>31</v>
      </c>
      <c r="S4556" t="s">
        <v>27</v>
      </c>
    </row>
    <row r="4557" spans="1:19" x14ac:dyDescent="0.25">
      <c r="A4557" s="6">
        <v>20210713</v>
      </c>
      <c r="B4557" t="s">
        <v>768</v>
      </c>
      <c r="C4557" t="s">
        <v>3682</v>
      </c>
      <c r="D4557" t="s">
        <v>9363</v>
      </c>
      <c r="E4557" t="s">
        <v>365</v>
      </c>
      <c r="F4557" t="s">
        <v>24</v>
      </c>
      <c r="G4557" t="s">
        <v>230</v>
      </c>
      <c r="H4557">
        <v>0</v>
      </c>
      <c r="I4557">
        <v>0</v>
      </c>
      <c r="J4557" t="s">
        <v>61</v>
      </c>
      <c r="K4557" t="s">
        <v>1991</v>
      </c>
      <c r="L4557" t="s">
        <v>11518</v>
      </c>
      <c r="M45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000CMS202338</v>
      </c>
      <c r="N4557" t="s">
        <v>143</v>
      </c>
      <c r="O4557" s="4">
        <v>304645</v>
      </c>
      <c r="P4557" s="4">
        <f>IF(Table_GL_DATA_QUERY[[#This Row],[TRANSAMT]]&gt;0,Table_GL_DATA_QUERY[[#This Row],[TRANSAMT]],0)</f>
        <v>304645</v>
      </c>
      <c r="Q4557" s="4">
        <f>-IF(Table_GL_DATA_QUERY[[#This Row],[TRANSAMT]]&lt;0,Table_GL_DATA_QUERY[[#This Row],[TRANSAMT]],0)</f>
        <v>0</v>
      </c>
      <c r="R4557" t="s">
        <v>31</v>
      </c>
      <c r="S4557" t="s">
        <v>43</v>
      </c>
    </row>
    <row r="4558" spans="1:19" x14ac:dyDescent="0.25">
      <c r="A4558" s="6">
        <v>20210713</v>
      </c>
      <c r="B4558" t="s">
        <v>768</v>
      </c>
      <c r="C4558" t="s">
        <v>3682</v>
      </c>
      <c r="D4558" t="s">
        <v>9363</v>
      </c>
      <c r="E4558" t="s">
        <v>385</v>
      </c>
      <c r="F4558" t="s">
        <v>41</v>
      </c>
      <c r="G4558" t="s">
        <v>230</v>
      </c>
      <c r="H4558">
        <v>0</v>
      </c>
      <c r="I4558">
        <v>0</v>
      </c>
      <c r="J4558" t="s">
        <v>61</v>
      </c>
      <c r="K4558" t="s">
        <v>11519</v>
      </c>
      <c r="L4558" t="s">
        <v>11520</v>
      </c>
      <c r="M45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58" t="s">
        <v>11521</v>
      </c>
      <c r="O4558" s="4">
        <v>78300</v>
      </c>
      <c r="P4558" s="4">
        <f>IF(Table_GL_DATA_QUERY[[#This Row],[TRANSAMT]]&gt;0,Table_GL_DATA_QUERY[[#This Row],[TRANSAMT]],0)</f>
        <v>78300</v>
      </c>
      <c r="Q4558" s="4">
        <f>-IF(Table_GL_DATA_QUERY[[#This Row],[TRANSAMT]]&lt;0,Table_GL_DATA_QUERY[[#This Row],[TRANSAMT]],0)</f>
        <v>0</v>
      </c>
      <c r="R4558" t="s">
        <v>31</v>
      </c>
      <c r="S4558" t="s">
        <v>27</v>
      </c>
    </row>
    <row r="4559" spans="1:19" x14ac:dyDescent="0.25">
      <c r="A4559" s="6">
        <v>20210713</v>
      </c>
      <c r="B4559" t="s">
        <v>768</v>
      </c>
      <c r="C4559" t="s">
        <v>3682</v>
      </c>
      <c r="D4559" t="s">
        <v>9363</v>
      </c>
      <c r="E4559" t="s">
        <v>35</v>
      </c>
      <c r="F4559" t="s">
        <v>24</v>
      </c>
      <c r="G4559" t="s">
        <v>230</v>
      </c>
      <c r="H4559">
        <v>0</v>
      </c>
      <c r="I4559">
        <v>0</v>
      </c>
      <c r="J4559" t="s">
        <v>61</v>
      </c>
      <c r="K4559" t="s">
        <v>151</v>
      </c>
      <c r="L4559" t="s">
        <v>11522</v>
      </c>
      <c r="M45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59" t="s">
        <v>152</v>
      </c>
      <c r="O4559" s="4">
        <v>30065</v>
      </c>
      <c r="P4559" s="4">
        <f>IF(Table_GL_DATA_QUERY[[#This Row],[TRANSAMT]]&gt;0,Table_GL_DATA_QUERY[[#This Row],[TRANSAMT]],0)</f>
        <v>30065</v>
      </c>
      <c r="Q4559" s="4">
        <f>-IF(Table_GL_DATA_QUERY[[#This Row],[TRANSAMT]]&lt;0,Table_GL_DATA_QUERY[[#This Row],[TRANSAMT]],0)</f>
        <v>0</v>
      </c>
      <c r="R4559" t="s">
        <v>31</v>
      </c>
      <c r="S4559" t="s">
        <v>43</v>
      </c>
    </row>
    <row r="4560" spans="1:19" x14ac:dyDescent="0.25">
      <c r="A4560" s="6">
        <v>20210713</v>
      </c>
      <c r="B4560" t="s">
        <v>768</v>
      </c>
      <c r="C4560" t="s">
        <v>3682</v>
      </c>
      <c r="D4560" t="s">
        <v>9363</v>
      </c>
      <c r="E4560" t="s">
        <v>36</v>
      </c>
      <c r="F4560" t="s">
        <v>41</v>
      </c>
      <c r="G4560" t="s">
        <v>230</v>
      </c>
      <c r="H4560">
        <v>0</v>
      </c>
      <c r="I4560">
        <v>0</v>
      </c>
      <c r="J4560" t="s">
        <v>61</v>
      </c>
      <c r="K4560" t="s">
        <v>1312</v>
      </c>
      <c r="L4560" t="s">
        <v>11523</v>
      </c>
      <c r="M45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0" t="s">
        <v>347</v>
      </c>
      <c r="O4560" s="4">
        <v>40725</v>
      </c>
      <c r="P4560" s="4">
        <f>IF(Table_GL_DATA_QUERY[[#This Row],[TRANSAMT]]&gt;0,Table_GL_DATA_QUERY[[#This Row],[TRANSAMT]],0)</f>
        <v>40725</v>
      </c>
      <c r="Q4560" s="4">
        <f>-IF(Table_GL_DATA_QUERY[[#This Row],[TRANSAMT]]&lt;0,Table_GL_DATA_QUERY[[#This Row],[TRANSAMT]],0)</f>
        <v>0</v>
      </c>
      <c r="R4560" t="s">
        <v>31</v>
      </c>
      <c r="S4560" t="s">
        <v>27</v>
      </c>
    </row>
    <row r="4561" spans="1:19" x14ac:dyDescent="0.25">
      <c r="A4561" s="6">
        <v>20210713</v>
      </c>
      <c r="B4561" t="s">
        <v>768</v>
      </c>
      <c r="C4561" t="s">
        <v>3682</v>
      </c>
      <c r="D4561" t="s">
        <v>9363</v>
      </c>
      <c r="E4561" t="s">
        <v>37</v>
      </c>
      <c r="F4561" t="s">
        <v>24</v>
      </c>
      <c r="G4561" t="s">
        <v>230</v>
      </c>
      <c r="H4561">
        <v>0</v>
      </c>
      <c r="I4561">
        <v>0</v>
      </c>
      <c r="J4561" t="s">
        <v>61</v>
      </c>
      <c r="K4561" t="s">
        <v>1263</v>
      </c>
      <c r="L4561" t="s">
        <v>11524</v>
      </c>
      <c r="M45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1" t="s">
        <v>96</v>
      </c>
      <c r="O4561" s="4">
        <v>29451.4</v>
      </c>
      <c r="P4561" s="4">
        <f>IF(Table_GL_DATA_QUERY[[#This Row],[TRANSAMT]]&gt;0,Table_GL_DATA_QUERY[[#This Row],[TRANSAMT]],0)</f>
        <v>29451.4</v>
      </c>
      <c r="Q4561" s="4">
        <f>-IF(Table_GL_DATA_QUERY[[#This Row],[TRANSAMT]]&lt;0,Table_GL_DATA_QUERY[[#This Row],[TRANSAMT]],0)</f>
        <v>0</v>
      </c>
      <c r="R4561" t="s">
        <v>31</v>
      </c>
      <c r="S4561" t="s">
        <v>43</v>
      </c>
    </row>
    <row r="4562" spans="1:19" x14ac:dyDescent="0.25">
      <c r="A4562" s="6">
        <v>20210713</v>
      </c>
      <c r="B4562" t="s">
        <v>768</v>
      </c>
      <c r="C4562" t="s">
        <v>3682</v>
      </c>
      <c r="D4562" t="s">
        <v>9363</v>
      </c>
      <c r="E4562" t="s">
        <v>38</v>
      </c>
      <c r="F4562" t="s">
        <v>24</v>
      </c>
      <c r="G4562" t="s">
        <v>230</v>
      </c>
      <c r="H4562">
        <v>0</v>
      </c>
      <c r="I4562">
        <v>0</v>
      </c>
      <c r="J4562" t="s">
        <v>61</v>
      </c>
      <c r="K4562" t="s">
        <v>1263</v>
      </c>
      <c r="L4562" t="s">
        <v>11525</v>
      </c>
      <c r="M45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2" t="s">
        <v>96</v>
      </c>
      <c r="O4562" s="4">
        <v>13007.25</v>
      </c>
      <c r="P4562" s="4">
        <f>IF(Table_GL_DATA_QUERY[[#This Row],[TRANSAMT]]&gt;0,Table_GL_DATA_QUERY[[#This Row],[TRANSAMT]],0)</f>
        <v>13007.25</v>
      </c>
      <c r="Q4562" s="4">
        <f>-IF(Table_GL_DATA_QUERY[[#This Row],[TRANSAMT]]&lt;0,Table_GL_DATA_QUERY[[#This Row],[TRANSAMT]],0)</f>
        <v>0</v>
      </c>
      <c r="R4562" t="s">
        <v>31</v>
      </c>
      <c r="S4562" t="s">
        <v>43</v>
      </c>
    </row>
    <row r="4563" spans="1:19" x14ac:dyDescent="0.25">
      <c r="A4563" s="6">
        <v>20210713</v>
      </c>
      <c r="B4563" t="s">
        <v>768</v>
      </c>
      <c r="C4563" t="s">
        <v>3682</v>
      </c>
      <c r="D4563" t="s">
        <v>9363</v>
      </c>
      <c r="E4563" t="s">
        <v>39</v>
      </c>
      <c r="F4563" t="s">
        <v>24</v>
      </c>
      <c r="G4563" t="s">
        <v>230</v>
      </c>
      <c r="H4563">
        <v>0</v>
      </c>
      <c r="I4563">
        <v>0</v>
      </c>
      <c r="J4563" t="s">
        <v>61</v>
      </c>
      <c r="K4563" t="s">
        <v>1263</v>
      </c>
      <c r="L4563" t="s">
        <v>11526</v>
      </c>
      <c r="M45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3" t="s">
        <v>96</v>
      </c>
      <c r="O4563" s="4">
        <v>53141.32</v>
      </c>
      <c r="P4563" s="4">
        <f>IF(Table_GL_DATA_QUERY[[#This Row],[TRANSAMT]]&gt;0,Table_GL_DATA_QUERY[[#This Row],[TRANSAMT]],0)</f>
        <v>53141.32</v>
      </c>
      <c r="Q4563" s="4">
        <f>-IF(Table_GL_DATA_QUERY[[#This Row],[TRANSAMT]]&lt;0,Table_GL_DATA_QUERY[[#This Row],[TRANSAMT]],0)</f>
        <v>0</v>
      </c>
      <c r="R4563" t="s">
        <v>31</v>
      </c>
      <c r="S4563" t="s">
        <v>43</v>
      </c>
    </row>
    <row r="4564" spans="1:19" x14ac:dyDescent="0.25">
      <c r="A4564" s="6">
        <v>20210731</v>
      </c>
      <c r="B4564" t="s">
        <v>768</v>
      </c>
      <c r="C4564" t="s">
        <v>3682</v>
      </c>
      <c r="D4564" t="s">
        <v>9390</v>
      </c>
      <c r="E4564" t="s">
        <v>103</v>
      </c>
      <c r="F4564" t="s">
        <v>1334</v>
      </c>
      <c r="G4564" t="s">
        <v>355</v>
      </c>
      <c r="H4564">
        <v>0</v>
      </c>
      <c r="I4564">
        <v>0</v>
      </c>
      <c r="J4564" t="s">
        <v>473</v>
      </c>
      <c r="K4564" t="s">
        <v>10372</v>
      </c>
      <c r="L4564" t="s">
        <v>10373</v>
      </c>
      <c r="M45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4" t="s">
        <v>10374</v>
      </c>
      <c r="O4564" s="4">
        <v>-466156</v>
      </c>
      <c r="P4564" s="4">
        <f>IF(Table_GL_DATA_QUERY[[#This Row],[TRANSAMT]]&gt;0,Table_GL_DATA_QUERY[[#This Row],[TRANSAMT]],0)</f>
        <v>0</v>
      </c>
      <c r="Q4564" s="4">
        <f>-IF(Table_GL_DATA_QUERY[[#This Row],[TRANSAMT]]&lt;0,Table_GL_DATA_QUERY[[#This Row],[TRANSAMT]],0)</f>
        <v>466156</v>
      </c>
      <c r="R4564" t="s">
        <v>26</v>
      </c>
      <c r="S4564" t="s">
        <v>27</v>
      </c>
    </row>
    <row r="4565" spans="1:19" x14ac:dyDescent="0.25">
      <c r="A4565" s="6">
        <v>20210731</v>
      </c>
      <c r="B4565" t="s">
        <v>768</v>
      </c>
      <c r="C4565" t="s">
        <v>3682</v>
      </c>
      <c r="D4565" t="s">
        <v>9390</v>
      </c>
      <c r="E4565" t="s">
        <v>104</v>
      </c>
      <c r="F4565" t="s">
        <v>185</v>
      </c>
      <c r="G4565" t="s">
        <v>355</v>
      </c>
      <c r="H4565">
        <v>0</v>
      </c>
      <c r="I4565">
        <v>0</v>
      </c>
      <c r="J4565" t="s">
        <v>473</v>
      </c>
      <c r="K4565" t="s">
        <v>10375</v>
      </c>
      <c r="L4565" t="s">
        <v>10376</v>
      </c>
      <c r="M45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5" t="s">
        <v>10377</v>
      </c>
      <c r="O4565" s="4">
        <v>-143465</v>
      </c>
      <c r="P4565" s="4">
        <f>IF(Table_GL_DATA_QUERY[[#This Row],[TRANSAMT]]&gt;0,Table_GL_DATA_QUERY[[#This Row],[TRANSAMT]],0)</f>
        <v>0</v>
      </c>
      <c r="Q4565" s="4">
        <f>-IF(Table_GL_DATA_QUERY[[#This Row],[TRANSAMT]]&lt;0,Table_GL_DATA_QUERY[[#This Row],[TRANSAMT]],0)</f>
        <v>143465</v>
      </c>
      <c r="R4565" t="s">
        <v>26</v>
      </c>
      <c r="S4565" t="s">
        <v>27</v>
      </c>
    </row>
    <row r="4566" spans="1:19" x14ac:dyDescent="0.25">
      <c r="A4566" s="6">
        <v>20210731</v>
      </c>
      <c r="B4566" t="s">
        <v>768</v>
      </c>
      <c r="C4566" t="s">
        <v>3682</v>
      </c>
      <c r="D4566" t="s">
        <v>9390</v>
      </c>
      <c r="E4566" t="s">
        <v>106</v>
      </c>
      <c r="F4566" t="s">
        <v>10378</v>
      </c>
      <c r="G4566" t="s">
        <v>355</v>
      </c>
      <c r="H4566">
        <v>0</v>
      </c>
      <c r="I4566">
        <v>0</v>
      </c>
      <c r="J4566" t="s">
        <v>473</v>
      </c>
      <c r="K4566" t="s">
        <v>10379</v>
      </c>
      <c r="L4566" t="s">
        <v>10380</v>
      </c>
      <c r="M45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6" t="s">
        <v>10381</v>
      </c>
      <c r="O4566" s="4">
        <v>-949427</v>
      </c>
      <c r="P4566" s="4">
        <f>IF(Table_GL_DATA_QUERY[[#This Row],[TRANSAMT]]&gt;0,Table_GL_DATA_QUERY[[#This Row],[TRANSAMT]],0)</f>
        <v>0</v>
      </c>
      <c r="Q4566" s="4">
        <f>-IF(Table_GL_DATA_QUERY[[#This Row],[TRANSAMT]]&lt;0,Table_GL_DATA_QUERY[[#This Row],[TRANSAMT]],0)</f>
        <v>949427</v>
      </c>
      <c r="R4566" t="s">
        <v>26</v>
      </c>
      <c r="S4566" t="s">
        <v>27</v>
      </c>
    </row>
    <row r="4567" spans="1:19" x14ac:dyDescent="0.25">
      <c r="A4567" s="6">
        <v>20210731</v>
      </c>
      <c r="B4567" t="s">
        <v>768</v>
      </c>
      <c r="C4567" t="s">
        <v>3682</v>
      </c>
      <c r="D4567" t="s">
        <v>9390</v>
      </c>
      <c r="E4567" t="s">
        <v>107</v>
      </c>
      <c r="F4567" t="s">
        <v>444</v>
      </c>
      <c r="G4567" t="s">
        <v>355</v>
      </c>
      <c r="H4567">
        <v>0</v>
      </c>
      <c r="I4567">
        <v>0</v>
      </c>
      <c r="J4567" t="s">
        <v>473</v>
      </c>
      <c r="K4567" t="s">
        <v>10382</v>
      </c>
      <c r="L4567" t="s">
        <v>10383</v>
      </c>
      <c r="M45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7" t="s">
        <v>10384</v>
      </c>
      <c r="O4567" s="4">
        <v>-37799</v>
      </c>
      <c r="P4567" s="4">
        <f>IF(Table_GL_DATA_QUERY[[#This Row],[TRANSAMT]]&gt;0,Table_GL_DATA_QUERY[[#This Row],[TRANSAMT]],0)</f>
        <v>0</v>
      </c>
      <c r="Q4567" s="4">
        <f>-IF(Table_GL_DATA_QUERY[[#This Row],[TRANSAMT]]&lt;0,Table_GL_DATA_QUERY[[#This Row],[TRANSAMT]],0)</f>
        <v>37799</v>
      </c>
      <c r="R4567" t="s">
        <v>26</v>
      </c>
      <c r="S4567" t="s">
        <v>27</v>
      </c>
    </row>
    <row r="4568" spans="1:19" x14ac:dyDescent="0.25">
      <c r="A4568" s="6">
        <v>20210731</v>
      </c>
      <c r="B4568" t="s">
        <v>768</v>
      </c>
      <c r="C4568" t="s">
        <v>3682</v>
      </c>
      <c r="D4568" t="s">
        <v>9390</v>
      </c>
      <c r="E4568" t="s">
        <v>109</v>
      </c>
      <c r="F4568" t="s">
        <v>1747</v>
      </c>
      <c r="G4568" t="s">
        <v>355</v>
      </c>
      <c r="H4568">
        <v>0</v>
      </c>
      <c r="I4568">
        <v>0</v>
      </c>
      <c r="J4568" t="s">
        <v>468</v>
      </c>
      <c r="K4568" t="s">
        <v>10385</v>
      </c>
      <c r="L4568" t="s">
        <v>10386</v>
      </c>
      <c r="M45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8" t="s">
        <v>10387</v>
      </c>
      <c r="O4568" s="4">
        <v>-2805369</v>
      </c>
      <c r="P4568" s="4">
        <f>IF(Table_GL_DATA_QUERY[[#This Row],[TRANSAMT]]&gt;0,Table_GL_DATA_QUERY[[#This Row],[TRANSAMT]],0)</f>
        <v>0</v>
      </c>
      <c r="Q4568" s="4">
        <f>-IF(Table_GL_DATA_QUERY[[#This Row],[TRANSAMT]]&lt;0,Table_GL_DATA_QUERY[[#This Row],[TRANSAMT]],0)</f>
        <v>2805369</v>
      </c>
      <c r="R4568" t="s">
        <v>26</v>
      </c>
      <c r="S4568" t="s">
        <v>27</v>
      </c>
    </row>
    <row r="4569" spans="1:19" x14ac:dyDescent="0.25">
      <c r="A4569" s="6">
        <v>20210731</v>
      </c>
      <c r="B4569" t="s">
        <v>768</v>
      </c>
      <c r="C4569" t="s">
        <v>3682</v>
      </c>
      <c r="D4569" t="s">
        <v>9390</v>
      </c>
      <c r="E4569" t="s">
        <v>193</v>
      </c>
      <c r="F4569" t="s">
        <v>10388</v>
      </c>
      <c r="G4569" t="s">
        <v>355</v>
      </c>
      <c r="H4569">
        <v>0</v>
      </c>
      <c r="I4569">
        <v>0</v>
      </c>
      <c r="J4569" t="s">
        <v>468</v>
      </c>
      <c r="K4569" t="s">
        <v>10389</v>
      </c>
      <c r="L4569" t="s">
        <v>10390</v>
      </c>
      <c r="M45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69" t="s">
        <v>10391</v>
      </c>
      <c r="O4569" s="4">
        <v>-14128647</v>
      </c>
      <c r="P4569" s="4">
        <f>IF(Table_GL_DATA_QUERY[[#This Row],[TRANSAMT]]&gt;0,Table_GL_DATA_QUERY[[#This Row],[TRANSAMT]],0)</f>
        <v>0</v>
      </c>
      <c r="Q4569" s="4">
        <f>-IF(Table_GL_DATA_QUERY[[#This Row],[TRANSAMT]]&lt;0,Table_GL_DATA_QUERY[[#This Row],[TRANSAMT]],0)</f>
        <v>14128647</v>
      </c>
      <c r="R4569" t="s">
        <v>26</v>
      </c>
      <c r="S4569" t="s">
        <v>27</v>
      </c>
    </row>
    <row r="4570" spans="1:19" x14ac:dyDescent="0.25">
      <c r="A4570" s="6">
        <v>20210731</v>
      </c>
      <c r="B4570" t="s">
        <v>768</v>
      </c>
      <c r="C4570" t="s">
        <v>3682</v>
      </c>
      <c r="D4570" t="s">
        <v>9390</v>
      </c>
      <c r="E4570" t="s">
        <v>196</v>
      </c>
      <c r="F4570" t="s">
        <v>10392</v>
      </c>
      <c r="G4570" t="s">
        <v>355</v>
      </c>
      <c r="H4570">
        <v>0</v>
      </c>
      <c r="I4570">
        <v>0</v>
      </c>
      <c r="J4570" t="s">
        <v>468</v>
      </c>
      <c r="K4570" t="s">
        <v>10393</v>
      </c>
      <c r="L4570" t="s">
        <v>10394</v>
      </c>
      <c r="M45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0" t="s">
        <v>10395</v>
      </c>
      <c r="O4570" s="4">
        <v>-104989455</v>
      </c>
      <c r="P4570" s="4">
        <f>IF(Table_GL_DATA_QUERY[[#This Row],[TRANSAMT]]&gt;0,Table_GL_DATA_QUERY[[#This Row],[TRANSAMT]],0)</f>
        <v>0</v>
      </c>
      <c r="Q4570" s="4">
        <f>-IF(Table_GL_DATA_QUERY[[#This Row],[TRANSAMT]]&lt;0,Table_GL_DATA_QUERY[[#This Row],[TRANSAMT]],0)</f>
        <v>104989455</v>
      </c>
      <c r="R4570" t="s">
        <v>26</v>
      </c>
      <c r="S4570" t="s">
        <v>27</v>
      </c>
    </row>
    <row r="4571" spans="1:19" x14ac:dyDescent="0.25">
      <c r="A4571" s="6">
        <v>20210731</v>
      </c>
      <c r="B4571" t="s">
        <v>768</v>
      </c>
      <c r="C4571" t="s">
        <v>3682</v>
      </c>
      <c r="D4571" t="s">
        <v>9390</v>
      </c>
      <c r="E4571" t="s">
        <v>197</v>
      </c>
      <c r="F4571" t="s">
        <v>7856</v>
      </c>
      <c r="G4571" t="s">
        <v>355</v>
      </c>
      <c r="H4571">
        <v>0</v>
      </c>
      <c r="I4571">
        <v>0</v>
      </c>
      <c r="J4571" t="s">
        <v>468</v>
      </c>
      <c r="K4571" t="s">
        <v>10396</v>
      </c>
      <c r="L4571" t="s">
        <v>10397</v>
      </c>
      <c r="M45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1" t="s">
        <v>10398</v>
      </c>
      <c r="O4571" s="4">
        <v>-8250648</v>
      </c>
      <c r="P4571" s="4">
        <f>IF(Table_GL_DATA_QUERY[[#This Row],[TRANSAMT]]&gt;0,Table_GL_DATA_QUERY[[#This Row],[TRANSAMT]],0)</f>
        <v>0</v>
      </c>
      <c r="Q4571" s="4">
        <f>-IF(Table_GL_DATA_QUERY[[#This Row],[TRANSAMT]]&lt;0,Table_GL_DATA_QUERY[[#This Row],[TRANSAMT]],0)</f>
        <v>8250648</v>
      </c>
      <c r="R4571" t="s">
        <v>26</v>
      </c>
      <c r="S4571" t="s">
        <v>27</v>
      </c>
    </row>
    <row r="4572" spans="1:19" x14ac:dyDescent="0.25">
      <c r="A4572" s="6">
        <v>20210731</v>
      </c>
      <c r="B4572" t="s">
        <v>768</v>
      </c>
      <c r="C4572" t="s">
        <v>3682</v>
      </c>
      <c r="D4572" t="s">
        <v>9390</v>
      </c>
      <c r="E4572" t="s">
        <v>198</v>
      </c>
      <c r="F4572" t="s">
        <v>150</v>
      </c>
      <c r="G4572" t="s">
        <v>355</v>
      </c>
      <c r="H4572">
        <v>0</v>
      </c>
      <c r="I4572">
        <v>0</v>
      </c>
      <c r="J4572" t="s">
        <v>468</v>
      </c>
      <c r="K4572" t="s">
        <v>10399</v>
      </c>
      <c r="L4572" t="s">
        <v>10400</v>
      </c>
      <c r="M45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2" t="s">
        <v>10401</v>
      </c>
      <c r="O4572" s="4">
        <v>-23907</v>
      </c>
      <c r="P4572" s="4">
        <f>IF(Table_GL_DATA_QUERY[[#This Row],[TRANSAMT]]&gt;0,Table_GL_DATA_QUERY[[#This Row],[TRANSAMT]],0)</f>
        <v>0</v>
      </c>
      <c r="Q4572" s="4">
        <f>-IF(Table_GL_DATA_QUERY[[#This Row],[TRANSAMT]]&lt;0,Table_GL_DATA_QUERY[[#This Row],[TRANSAMT]],0)</f>
        <v>23907</v>
      </c>
      <c r="R4572" t="s">
        <v>26</v>
      </c>
      <c r="S4572" t="s">
        <v>27</v>
      </c>
    </row>
    <row r="4573" spans="1:19" x14ac:dyDescent="0.25">
      <c r="A4573" s="6">
        <v>20210731</v>
      </c>
      <c r="B4573" t="s">
        <v>768</v>
      </c>
      <c r="C4573" t="s">
        <v>3682</v>
      </c>
      <c r="D4573" t="s">
        <v>9390</v>
      </c>
      <c r="E4573" t="s">
        <v>110</v>
      </c>
      <c r="F4573" t="s">
        <v>10402</v>
      </c>
      <c r="G4573" t="s">
        <v>355</v>
      </c>
      <c r="H4573">
        <v>0</v>
      </c>
      <c r="I4573">
        <v>0</v>
      </c>
      <c r="J4573" t="s">
        <v>468</v>
      </c>
      <c r="K4573" t="s">
        <v>10403</v>
      </c>
      <c r="L4573" t="s">
        <v>10404</v>
      </c>
      <c r="M45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3" t="s">
        <v>10405</v>
      </c>
      <c r="O4573" s="4">
        <v>-2989512</v>
      </c>
      <c r="P4573" s="4">
        <f>IF(Table_GL_DATA_QUERY[[#This Row],[TRANSAMT]]&gt;0,Table_GL_DATA_QUERY[[#This Row],[TRANSAMT]],0)</f>
        <v>0</v>
      </c>
      <c r="Q4573" s="4">
        <f>-IF(Table_GL_DATA_QUERY[[#This Row],[TRANSAMT]]&lt;0,Table_GL_DATA_QUERY[[#This Row],[TRANSAMT]],0)</f>
        <v>2989512</v>
      </c>
      <c r="R4573" t="s">
        <v>26</v>
      </c>
      <c r="S4573" t="s">
        <v>27</v>
      </c>
    </row>
    <row r="4574" spans="1:19" x14ac:dyDescent="0.25">
      <c r="A4574" s="6">
        <v>20210731</v>
      </c>
      <c r="B4574" t="s">
        <v>768</v>
      </c>
      <c r="C4574" t="s">
        <v>3682</v>
      </c>
      <c r="D4574" t="s">
        <v>9390</v>
      </c>
      <c r="E4574" t="s">
        <v>111</v>
      </c>
      <c r="F4574" t="s">
        <v>10406</v>
      </c>
      <c r="G4574" t="s">
        <v>355</v>
      </c>
      <c r="H4574">
        <v>0</v>
      </c>
      <c r="I4574">
        <v>0</v>
      </c>
      <c r="J4574" t="s">
        <v>468</v>
      </c>
      <c r="K4574" t="s">
        <v>10407</v>
      </c>
      <c r="L4574" t="s">
        <v>10408</v>
      </c>
      <c r="M45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4" t="s">
        <v>10409</v>
      </c>
      <c r="O4574" s="4">
        <v>-10599870</v>
      </c>
      <c r="P4574" s="4">
        <f>IF(Table_GL_DATA_QUERY[[#This Row],[TRANSAMT]]&gt;0,Table_GL_DATA_QUERY[[#This Row],[TRANSAMT]],0)</f>
        <v>0</v>
      </c>
      <c r="Q4574" s="4">
        <f>-IF(Table_GL_DATA_QUERY[[#This Row],[TRANSAMT]]&lt;0,Table_GL_DATA_QUERY[[#This Row],[TRANSAMT]],0)</f>
        <v>10599870</v>
      </c>
      <c r="R4574" t="s">
        <v>26</v>
      </c>
      <c r="S4574" t="s">
        <v>27</v>
      </c>
    </row>
    <row r="4575" spans="1:19" x14ac:dyDescent="0.25">
      <c r="A4575" s="6">
        <v>20210731</v>
      </c>
      <c r="B4575" t="s">
        <v>768</v>
      </c>
      <c r="C4575" t="s">
        <v>3682</v>
      </c>
      <c r="D4575" t="s">
        <v>9390</v>
      </c>
      <c r="E4575" t="s">
        <v>114</v>
      </c>
      <c r="F4575" t="s">
        <v>2661</v>
      </c>
      <c r="G4575" t="s">
        <v>355</v>
      </c>
      <c r="H4575">
        <v>0</v>
      </c>
      <c r="I4575">
        <v>0</v>
      </c>
      <c r="J4575" t="s">
        <v>468</v>
      </c>
      <c r="K4575" t="s">
        <v>10410</v>
      </c>
      <c r="L4575" t="s">
        <v>10411</v>
      </c>
      <c r="M45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5" t="s">
        <v>10412</v>
      </c>
      <c r="O4575" s="4">
        <v>-2100469</v>
      </c>
      <c r="P4575" s="4">
        <f>IF(Table_GL_DATA_QUERY[[#This Row],[TRANSAMT]]&gt;0,Table_GL_DATA_QUERY[[#This Row],[TRANSAMT]],0)</f>
        <v>0</v>
      </c>
      <c r="Q4575" s="4">
        <f>-IF(Table_GL_DATA_QUERY[[#This Row],[TRANSAMT]]&lt;0,Table_GL_DATA_QUERY[[#This Row],[TRANSAMT]],0)</f>
        <v>2100469</v>
      </c>
      <c r="R4575" t="s">
        <v>26</v>
      </c>
      <c r="S4575" t="s">
        <v>27</v>
      </c>
    </row>
    <row r="4576" spans="1:19" x14ac:dyDescent="0.25">
      <c r="A4576" s="6">
        <v>20210731</v>
      </c>
      <c r="B4576" t="s">
        <v>768</v>
      </c>
      <c r="C4576" t="s">
        <v>3682</v>
      </c>
      <c r="D4576" t="s">
        <v>9390</v>
      </c>
      <c r="E4576" t="s">
        <v>115</v>
      </c>
      <c r="F4576" t="s">
        <v>10413</v>
      </c>
      <c r="G4576" t="s">
        <v>355</v>
      </c>
      <c r="H4576">
        <v>0</v>
      </c>
      <c r="I4576">
        <v>0</v>
      </c>
      <c r="J4576" t="s">
        <v>468</v>
      </c>
      <c r="K4576" t="s">
        <v>10414</v>
      </c>
      <c r="L4576" t="s">
        <v>10415</v>
      </c>
      <c r="M45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6" t="s">
        <v>10416</v>
      </c>
      <c r="O4576" s="4">
        <v>-18512278</v>
      </c>
      <c r="P4576" s="4">
        <f>IF(Table_GL_DATA_QUERY[[#This Row],[TRANSAMT]]&gt;0,Table_GL_DATA_QUERY[[#This Row],[TRANSAMT]],0)</f>
        <v>0</v>
      </c>
      <c r="Q4576" s="4">
        <f>-IF(Table_GL_DATA_QUERY[[#This Row],[TRANSAMT]]&lt;0,Table_GL_DATA_QUERY[[#This Row],[TRANSAMT]],0)</f>
        <v>18512278</v>
      </c>
      <c r="R4576" t="s">
        <v>26</v>
      </c>
      <c r="S4576" t="s">
        <v>27</v>
      </c>
    </row>
    <row r="4577" spans="1:19" x14ac:dyDescent="0.25">
      <c r="A4577" s="6">
        <v>20210731</v>
      </c>
      <c r="B4577" t="s">
        <v>768</v>
      </c>
      <c r="C4577" t="s">
        <v>3682</v>
      </c>
      <c r="D4577" t="s">
        <v>9390</v>
      </c>
      <c r="E4577" t="s">
        <v>118</v>
      </c>
      <c r="F4577" t="s">
        <v>150</v>
      </c>
      <c r="G4577" t="s">
        <v>355</v>
      </c>
      <c r="H4577">
        <v>0</v>
      </c>
      <c r="I4577">
        <v>0</v>
      </c>
      <c r="J4577" t="s">
        <v>468</v>
      </c>
      <c r="K4577" t="s">
        <v>10417</v>
      </c>
      <c r="L4577" t="s">
        <v>10418</v>
      </c>
      <c r="M45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7" t="s">
        <v>10419</v>
      </c>
      <c r="O4577" s="4">
        <v>-55713</v>
      </c>
      <c r="P4577" s="4">
        <f>IF(Table_GL_DATA_QUERY[[#This Row],[TRANSAMT]]&gt;0,Table_GL_DATA_QUERY[[#This Row],[TRANSAMT]],0)</f>
        <v>0</v>
      </c>
      <c r="Q4577" s="4">
        <f>-IF(Table_GL_DATA_QUERY[[#This Row],[TRANSAMT]]&lt;0,Table_GL_DATA_QUERY[[#This Row],[TRANSAMT]],0)</f>
        <v>55713</v>
      </c>
      <c r="R4577" t="s">
        <v>26</v>
      </c>
      <c r="S4577" t="s">
        <v>27</v>
      </c>
    </row>
    <row r="4578" spans="1:19" x14ac:dyDescent="0.25">
      <c r="A4578" s="6">
        <v>20210731</v>
      </c>
      <c r="B4578" t="s">
        <v>768</v>
      </c>
      <c r="C4578" t="s">
        <v>3682</v>
      </c>
      <c r="D4578" t="s">
        <v>9390</v>
      </c>
      <c r="E4578" t="s">
        <v>201</v>
      </c>
      <c r="F4578" t="s">
        <v>340</v>
      </c>
      <c r="G4578" t="s">
        <v>355</v>
      </c>
      <c r="H4578">
        <v>0</v>
      </c>
      <c r="I4578">
        <v>0</v>
      </c>
      <c r="J4578" t="s">
        <v>468</v>
      </c>
      <c r="K4578" t="s">
        <v>10420</v>
      </c>
      <c r="L4578" t="s">
        <v>10421</v>
      </c>
      <c r="M45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8" t="s">
        <v>10422</v>
      </c>
      <c r="O4578" s="4">
        <v>-73599</v>
      </c>
      <c r="P4578" s="4">
        <f>IF(Table_GL_DATA_QUERY[[#This Row],[TRANSAMT]]&gt;0,Table_GL_DATA_QUERY[[#This Row],[TRANSAMT]],0)</f>
        <v>0</v>
      </c>
      <c r="Q4578" s="4">
        <f>-IF(Table_GL_DATA_QUERY[[#This Row],[TRANSAMT]]&lt;0,Table_GL_DATA_QUERY[[#This Row],[TRANSAMT]],0)</f>
        <v>73599</v>
      </c>
      <c r="R4578" t="s">
        <v>26</v>
      </c>
      <c r="S4578" t="s">
        <v>27</v>
      </c>
    </row>
    <row r="4579" spans="1:19" x14ac:dyDescent="0.25">
      <c r="A4579" s="6">
        <v>20210731</v>
      </c>
      <c r="B4579" t="s">
        <v>768</v>
      </c>
      <c r="C4579" t="s">
        <v>3682</v>
      </c>
      <c r="D4579" t="s">
        <v>9390</v>
      </c>
      <c r="E4579" t="s">
        <v>47</v>
      </c>
      <c r="F4579" t="s">
        <v>24</v>
      </c>
      <c r="G4579" t="s">
        <v>355</v>
      </c>
      <c r="H4579">
        <v>0</v>
      </c>
      <c r="I4579">
        <v>0</v>
      </c>
      <c r="J4579" t="s">
        <v>468</v>
      </c>
      <c r="K4579" t="s">
        <v>10423</v>
      </c>
      <c r="L4579" t="s">
        <v>10424</v>
      </c>
      <c r="M45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79" t="s">
        <v>10425</v>
      </c>
      <c r="O4579" s="4">
        <v>-12826</v>
      </c>
      <c r="P4579" s="4">
        <f>IF(Table_GL_DATA_QUERY[[#This Row],[TRANSAMT]]&gt;0,Table_GL_DATA_QUERY[[#This Row],[TRANSAMT]],0)</f>
        <v>0</v>
      </c>
      <c r="Q4579" s="4">
        <f>-IF(Table_GL_DATA_QUERY[[#This Row],[TRANSAMT]]&lt;0,Table_GL_DATA_QUERY[[#This Row],[TRANSAMT]],0)</f>
        <v>12826</v>
      </c>
      <c r="R4579" t="s">
        <v>26</v>
      </c>
      <c r="S4579" t="s">
        <v>27</v>
      </c>
    </row>
    <row r="4580" spans="1:19" x14ac:dyDescent="0.25">
      <c r="A4580" s="6">
        <v>20210731</v>
      </c>
      <c r="B4580" t="s">
        <v>768</v>
      </c>
      <c r="C4580" t="s">
        <v>3682</v>
      </c>
      <c r="D4580" t="s">
        <v>9390</v>
      </c>
      <c r="E4580" t="s">
        <v>120</v>
      </c>
      <c r="F4580" t="s">
        <v>363</v>
      </c>
      <c r="G4580" t="s">
        <v>355</v>
      </c>
      <c r="H4580">
        <v>0</v>
      </c>
      <c r="I4580">
        <v>0</v>
      </c>
      <c r="J4580" t="s">
        <v>468</v>
      </c>
      <c r="K4580" t="s">
        <v>10426</v>
      </c>
      <c r="L4580" t="s">
        <v>10427</v>
      </c>
      <c r="M45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0" t="s">
        <v>10428</v>
      </c>
      <c r="O4580" s="4">
        <v>-148477</v>
      </c>
      <c r="P4580" s="4">
        <f>IF(Table_GL_DATA_QUERY[[#This Row],[TRANSAMT]]&gt;0,Table_GL_DATA_QUERY[[#This Row],[TRANSAMT]],0)</f>
        <v>0</v>
      </c>
      <c r="Q4580" s="4">
        <f>-IF(Table_GL_DATA_QUERY[[#This Row],[TRANSAMT]]&lt;0,Table_GL_DATA_QUERY[[#This Row],[TRANSAMT]],0)</f>
        <v>148477</v>
      </c>
      <c r="R4580" t="s">
        <v>26</v>
      </c>
      <c r="S4580" t="s">
        <v>27</v>
      </c>
    </row>
    <row r="4581" spans="1:19" x14ac:dyDescent="0.25">
      <c r="A4581" s="6">
        <v>20210731</v>
      </c>
      <c r="B4581" t="s">
        <v>768</v>
      </c>
      <c r="C4581" t="s">
        <v>3682</v>
      </c>
      <c r="D4581" t="s">
        <v>9390</v>
      </c>
      <c r="E4581" t="s">
        <v>122</v>
      </c>
      <c r="F4581" t="s">
        <v>41</v>
      </c>
      <c r="G4581" t="s">
        <v>355</v>
      </c>
      <c r="H4581">
        <v>0</v>
      </c>
      <c r="I4581">
        <v>0</v>
      </c>
      <c r="J4581" t="s">
        <v>468</v>
      </c>
      <c r="K4581" t="s">
        <v>10429</v>
      </c>
      <c r="L4581" t="s">
        <v>10430</v>
      </c>
      <c r="M45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1" t="s">
        <v>10431</v>
      </c>
      <c r="O4581" s="4">
        <v>-54975</v>
      </c>
      <c r="P4581" s="4">
        <f>IF(Table_GL_DATA_QUERY[[#This Row],[TRANSAMT]]&gt;0,Table_GL_DATA_QUERY[[#This Row],[TRANSAMT]],0)</f>
        <v>0</v>
      </c>
      <c r="Q4581" s="4">
        <f>-IF(Table_GL_DATA_QUERY[[#This Row],[TRANSAMT]]&lt;0,Table_GL_DATA_QUERY[[#This Row],[TRANSAMT]],0)</f>
        <v>54975</v>
      </c>
      <c r="R4581" t="s">
        <v>26</v>
      </c>
      <c r="S4581" t="s">
        <v>27</v>
      </c>
    </row>
    <row r="4582" spans="1:19" x14ac:dyDescent="0.25">
      <c r="A4582" s="6">
        <v>20210731</v>
      </c>
      <c r="B4582" t="s">
        <v>768</v>
      </c>
      <c r="C4582" t="s">
        <v>3682</v>
      </c>
      <c r="D4582" t="s">
        <v>9390</v>
      </c>
      <c r="E4582" t="s">
        <v>209</v>
      </c>
      <c r="F4582" t="s">
        <v>939</v>
      </c>
      <c r="G4582" t="s">
        <v>355</v>
      </c>
      <c r="H4582">
        <v>0</v>
      </c>
      <c r="I4582">
        <v>0</v>
      </c>
      <c r="J4582" t="s">
        <v>468</v>
      </c>
      <c r="K4582" t="s">
        <v>10432</v>
      </c>
      <c r="L4582" t="s">
        <v>10433</v>
      </c>
      <c r="M45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2" t="s">
        <v>10434</v>
      </c>
      <c r="O4582" s="4">
        <v>-435698</v>
      </c>
      <c r="P4582" s="4">
        <f>IF(Table_GL_DATA_QUERY[[#This Row],[TRANSAMT]]&gt;0,Table_GL_DATA_QUERY[[#This Row],[TRANSAMT]],0)</f>
        <v>0</v>
      </c>
      <c r="Q4582" s="4">
        <f>-IF(Table_GL_DATA_QUERY[[#This Row],[TRANSAMT]]&lt;0,Table_GL_DATA_QUERY[[#This Row],[TRANSAMT]],0)</f>
        <v>435698</v>
      </c>
      <c r="R4582" t="s">
        <v>26</v>
      </c>
      <c r="S4582" t="s">
        <v>27</v>
      </c>
    </row>
    <row r="4583" spans="1:19" x14ac:dyDescent="0.25">
      <c r="A4583" s="6">
        <v>20210731</v>
      </c>
      <c r="B4583" t="s">
        <v>768</v>
      </c>
      <c r="C4583" t="s">
        <v>3682</v>
      </c>
      <c r="D4583" t="s">
        <v>9390</v>
      </c>
      <c r="E4583" t="s">
        <v>210</v>
      </c>
      <c r="F4583" t="s">
        <v>914</v>
      </c>
      <c r="G4583" t="s">
        <v>355</v>
      </c>
      <c r="H4583">
        <v>0</v>
      </c>
      <c r="I4583">
        <v>0</v>
      </c>
      <c r="J4583" t="s">
        <v>468</v>
      </c>
      <c r="K4583" t="s">
        <v>10435</v>
      </c>
      <c r="L4583" t="s">
        <v>10436</v>
      </c>
      <c r="M45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3" t="s">
        <v>10437</v>
      </c>
      <c r="O4583" s="4">
        <v>-47400</v>
      </c>
      <c r="P4583" s="4">
        <f>IF(Table_GL_DATA_QUERY[[#This Row],[TRANSAMT]]&gt;0,Table_GL_DATA_QUERY[[#This Row],[TRANSAMT]],0)</f>
        <v>0</v>
      </c>
      <c r="Q4583" s="4">
        <f>-IF(Table_GL_DATA_QUERY[[#This Row],[TRANSAMT]]&lt;0,Table_GL_DATA_QUERY[[#This Row],[TRANSAMT]],0)</f>
        <v>47400</v>
      </c>
      <c r="R4583" t="s">
        <v>26</v>
      </c>
      <c r="S4583" t="s">
        <v>27</v>
      </c>
    </row>
    <row r="4584" spans="1:19" x14ac:dyDescent="0.25">
      <c r="A4584" s="6">
        <v>20210731</v>
      </c>
      <c r="B4584" t="s">
        <v>768</v>
      </c>
      <c r="C4584" t="s">
        <v>3682</v>
      </c>
      <c r="D4584" t="s">
        <v>10438</v>
      </c>
      <c r="E4584" t="s">
        <v>23</v>
      </c>
      <c r="F4584" t="s">
        <v>10439</v>
      </c>
      <c r="G4584" t="s">
        <v>355</v>
      </c>
      <c r="H4584">
        <v>0</v>
      </c>
      <c r="I4584">
        <v>0</v>
      </c>
      <c r="J4584" t="s">
        <v>441</v>
      </c>
      <c r="K4584" t="s">
        <v>10440</v>
      </c>
      <c r="L4584" t="s">
        <v>10441</v>
      </c>
      <c r="M45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4" t="s">
        <v>10442</v>
      </c>
      <c r="O4584" s="4">
        <v>-9641367</v>
      </c>
      <c r="P4584" s="4">
        <f>IF(Table_GL_DATA_QUERY[[#This Row],[TRANSAMT]]&gt;0,Table_GL_DATA_QUERY[[#This Row],[TRANSAMT]],0)</f>
        <v>0</v>
      </c>
      <c r="Q4584" s="4">
        <f>-IF(Table_GL_DATA_QUERY[[#This Row],[TRANSAMT]]&lt;0,Table_GL_DATA_QUERY[[#This Row],[TRANSAMT]],0)</f>
        <v>9641367</v>
      </c>
      <c r="R4584" t="s">
        <v>26</v>
      </c>
      <c r="S4584" t="s">
        <v>27</v>
      </c>
    </row>
    <row r="4585" spans="1:19" x14ac:dyDescent="0.25">
      <c r="A4585" s="6">
        <v>20210731</v>
      </c>
      <c r="B4585" t="s">
        <v>768</v>
      </c>
      <c r="C4585" t="s">
        <v>3682</v>
      </c>
      <c r="D4585" t="s">
        <v>10438</v>
      </c>
      <c r="E4585" t="s">
        <v>59</v>
      </c>
      <c r="F4585" t="s">
        <v>10443</v>
      </c>
      <c r="G4585" t="s">
        <v>355</v>
      </c>
      <c r="H4585">
        <v>0</v>
      </c>
      <c r="I4585">
        <v>0</v>
      </c>
      <c r="J4585" t="s">
        <v>441</v>
      </c>
      <c r="K4585" t="s">
        <v>10444</v>
      </c>
      <c r="L4585" t="s">
        <v>10445</v>
      </c>
      <c r="M45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5" t="s">
        <v>10446</v>
      </c>
      <c r="O4585" s="4">
        <v>-35336619</v>
      </c>
      <c r="P4585" s="4">
        <f>IF(Table_GL_DATA_QUERY[[#This Row],[TRANSAMT]]&gt;0,Table_GL_DATA_QUERY[[#This Row],[TRANSAMT]],0)</f>
        <v>0</v>
      </c>
      <c r="Q4585" s="4">
        <f>-IF(Table_GL_DATA_QUERY[[#This Row],[TRANSAMT]]&lt;0,Table_GL_DATA_QUERY[[#This Row],[TRANSAMT]],0)</f>
        <v>35336619</v>
      </c>
      <c r="R4585" t="s">
        <v>26</v>
      </c>
      <c r="S4585" t="s">
        <v>27</v>
      </c>
    </row>
    <row r="4586" spans="1:19" x14ac:dyDescent="0.25">
      <c r="A4586" s="6">
        <v>20210719</v>
      </c>
      <c r="B4586" t="s">
        <v>768</v>
      </c>
      <c r="C4586" t="s">
        <v>3682</v>
      </c>
      <c r="D4586" t="s">
        <v>11431</v>
      </c>
      <c r="E4586" t="s">
        <v>109</v>
      </c>
      <c r="F4586" t="s">
        <v>41</v>
      </c>
      <c r="G4586" t="s">
        <v>49</v>
      </c>
      <c r="H4586">
        <v>0</v>
      </c>
      <c r="I4586">
        <v>0</v>
      </c>
      <c r="J4586" t="s">
        <v>61</v>
      </c>
      <c r="K4586" t="s">
        <v>163</v>
      </c>
      <c r="L4586" t="s">
        <v>11843</v>
      </c>
      <c r="M45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6" t="s">
        <v>143</v>
      </c>
      <c r="O4586" s="4">
        <v>47431</v>
      </c>
      <c r="P4586" s="4">
        <f>IF(Table_GL_DATA_QUERY[[#This Row],[TRANSAMT]]&gt;0,Table_GL_DATA_QUERY[[#This Row],[TRANSAMT]],0)</f>
        <v>47431</v>
      </c>
      <c r="Q4586" s="4">
        <f>-IF(Table_GL_DATA_QUERY[[#This Row],[TRANSAMT]]&lt;0,Table_GL_DATA_QUERY[[#This Row],[TRANSAMT]],0)</f>
        <v>0</v>
      </c>
      <c r="R4586" t="s">
        <v>31</v>
      </c>
      <c r="S4586" t="s">
        <v>27</v>
      </c>
    </row>
    <row r="4587" spans="1:19" x14ac:dyDescent="0.25">
      <c r="A4587" s="6">
        <v>20210719</v>
      </c>
      <c r="B4587" t="s">
        <v>768</v>
      </c>
      <c r="C4587" t="s">
        <v>3682</v>
      </c>
      <c r="D4587" t="s">
        <v>11431</v>
      </c>
      <c r="E4587" t="s">
        <v>193</v>
      </c>
      <c r="F4587" t="s">
        <v>24</v>
      </c>
      <c r="G4587" t="s">
        <v>49</v>
      </c>
      <c r="H4587">
        <v>0</v>
      </c>
      <c r="I4587">
        <v>0</v>
      </c>
      <c r="J4587" t="s">
        <v>61</v>
      </c>
      <c r="K4587" t="s">
        <v>11844</v>
      </c>
      <c r="L4587" t="s">
        <v>11845</v>
      </c>
      <c r="M45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7" t="s">
        <v>1303</v>
      </c>
      <c r="O4587" s="4">
        <v>51</v>
      </c>
      <c r="P4587" s="4">
        <f>IF(Table_GL_DATA_QUERY[[#This Row],[TRANSAMT]]&gt;0,Table_GL_DATA_QUERY[[#This Row],[TRANSAMT]],0)</f>
        <v>51</v>
      </c>
      <c r="Q4587" s="4">
        <f>-IF(Table_GL_DATA_QUERY[[#This Row],[TRANSAMT]]&lt;0,Table_GL_DATA_QUERY[[#This Row],[TRANSAMT]],0)</f>
        <v>0</v>
      </c>
      <c r="R4587" t="s">
        <v>31</v>
      </c>
      <c r="S4587" t="s">
        <v>43</v>
      </c>
    </row>
    <row r="4588" spans="1:19" x14ac:dyDescent="0.25">
      <c r="A4588" s="6">
        <v>20210719</v>
      </c>
      <c r="B4588" t="s">
        <v>768</v>
      </c>
      <c r="C4588" t="s">
        <v>3682</v>
      </c>
      <c r="D4588" t="s">
        <v>11431</v>
      </c>
      <c r="E4588" t="s">
        <v>196</v>
      </c>
      <c r="F4588" t="s">
        <v>24</v>
      </c>
      <c r="G4588" t="s">
        <v>49</v>
      </c>
      <c r="H4588">
        <v>0</v>
      </c>
      <c r="I4588">
        <v>0</v>
      </c>
      <c r="J4588" t="s">
        <v>61</v>
      </c>
      <c r="K4588" t="s">
        <v>105</v>
      </c>
      <c r="L4588" t="s">
        <v>11846</v>
      </c>
      <c r="M45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8" t="s">
        <v>865</v>
      </c>
      <c r="O4588" s="4">
        <v>712340</v>
      </c>
      <c r="P4588" s="4">
        <f>IF(Table_GL_DATA_QUERY[[#This Row],[TRANSAMT]]&gt;0,Table_GL_DATA_QUERY[[#This Row],[TRANSAMT]],0)</f>
        <v>712340</v>
      </c>
      <c r="Q4588" s="4">
        <f>-IF(Table_GL_DATA_QUERY[[#This Row],[TRANSAMT]]&lt;0,Table_GL_DATA_QUERY[[#This Row],[TRANSAMT]],0)</f>
        <v>0</v>
      </c>
      <c r="R4588" t="s">
        <v>31</v>
      </c>
      <c r="S4588" t="s">
        <v>43</v>
      </c>
    </row>
    <row r="4589" spans="1:19" x14ac:dyDescent="0.25">
      <c r="A4589" s="6">
        <v>20210719</v>
      </c>
      <c r="B4589" t="s">
        <v>768</v>
      </c>
      <c r="C4589" t="s">
        <v>3682</v>
      </c>
      <c r="D4589" t="s">
        <v>11431</v>
      </c>
      <c r="E4589" t="s">
        <v>197</v>
      </c>
      <c r="F4589" t="s">
        <v>24</v>
      </c>
      <c r="G4589" t="s">
        <v>49</v>
      </c>
      <c r="H4589">
        <v>0</v>
      </c>
      <c r="I4589">
        <v>0</v>
      </c>
      <c r="J4589" t="s">
        <v>61</v>
      </c>
      <c r="K4589" t="s">
        <v>11844</v>
      </c>
      <c r="L4589" t="s">
        <v>11847</v>
      </c>
      <c r="M45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89" t="s">
        <v>1303</v>
      </c>
      <c r="O4589" s="4">
        <v>873</v>
      </c>
      <c r="P4589" s="4">
        <f>IF(Table_GL_DATA_QUERY[[#This Row],[TRANSAMT]]&gt;0,Table_GL_DATA_QUERY[[#This Row],[TRANSAMT]],0)</f>
        <v>873</v>
      </c>
      <c r="Q4589" s="4">
        <f>-IF(Table_GL_DATA_QUERY[[#This Row],[TRANSAMT]]&lt;0,Table_GL_DATA_QUERY[[#This Row],[TRANSAMT]],0)</f>
        <v>0</v>
      </c>
      <c r="R4589" t="s">
        <v>31</v>
      </c>
      <c r="S4589" t="s">
        <v>43</v>
      </c>
    </row>
    <row r="4590" spans="1:19" x14ac:dyDescent="0.25">
      <c r="A4590" s="6">
        <v>20210719</v>
      </c>
      <c r="B4590" t="s">
        <v>768</v>
      </c>
      <c r="C4590" t="s">
        <v>3682</v>
      </c>
      <c r="D4590" t="s">
        <v>11431</v>
      </c>
      <c r="E4590" t="s">
        <v>198</v>
      </c>
      <c r="F4590" t="s">
        <v>24</v>
      </c>
      <c r="G4590" t="s">
        <v>49</v>
      </c>
      <c r="H4590">
        <v>0</v>
      </c>
      <c r="I4590">
        <v>0</v>
      </c>
      <c r="J4590" t="s">
        <v>61</v>
      </c>
      <c r="K4590" t="s">
        <v>11844</v>
      </c>
      <c r="L4590" t="s">
        <v>11848</v>
      </c>
      <c r="M45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0" t="s">
        <v>1303</v>
      </c>
      <c r="O4590" s="4">
        <v>55</v>
      </c>
      <c r="P4590" s="4">
        <f>IF(Table_GL_DATA_QUERY[[#This Row],[TRANSAMT]]&gt;0,Table_GL_DATA_QUERY[[#This Row],[TRANSAMT]],0)</f>
        <v>55</v>
      </c>
      <c r="Q4590" s="4">
        <f>-IF(Table_GL_DATA_QUERY[[#This Row],[TRANSAMT]]&lt;0,Table_GL_DATA_QUERY[[#This Row],[TRANSAMT]],0)</f>
        <v>0</v>
      </c>
      <c r="R4590" t="s">
        <v>31</v>
      </c>
      <c r="S4590" t="s">
        <v>43</v>
      </c>
    </row>
    <row r="4591" spans="1:19" x14ac:dyDescent="0.25">
      <c r="A4591" s="6">
        <v>20210719</v>
      </c>
      <c r="B4591" t="s">
        <v>768</v>
      </c>
      <c r="C4591" t="s">
        <v>3682</v>
      </c>
      <c r="D4591" t="s">
        <v>11431</v>
      </c>
      <c r="E4591" t="s">
        <v>110</v>
      </c>
      <c r="F4591" t="s">
        <v>24</v>
      </c>
      <c r="G4591" t="s">
        <v>49</v>
      </c>
      <c r="H4591">
        <v>0</v>
      </c>
      <c r="I4591">
        <v>0</v>
      </c>
      <c r="J4591" t="s">
        <v>61</v>
      </c>
      <c r="K4591" t="s">
        <v>11844</v>
      </c>
      <c r="L4591" t="s">
        <v>11849</v>
      </c>
      <c r="M45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1" t="s">
        <v>1303</v>
      </c>
      <c r="O4591" s="4">
        <v>1333</v>
      </c>
      <c r="P4591" s="4">
        <f>IF(Table_GL_DATA_QUERY[[#This Row],[TRANSAMT]]&gt;0,Table_GL_DATA_QUERY[[#This Row],[TRANSAMT]],0)</f>
        <v>1333</v>
      </c>
      <c r="Q4591" s="4">
        <f>-IF(Table_GL_DATA_QUERY[[#This Row],[TRANSAMT]]&lt;0,Table_GL_DATA_QUERY[[#This Row],[TRANSAMT]],0)</f>
        <v>0</v>
      </c>
      <c r="R4591" t="s">
        <v>31</v>
      </c>
      <c r="S4591" t="s">
        <v>43</v>
      </c>
    </row>
    <row r="4592" spans="1:19" x14ac:dyDescent="0.25">
      <c r="A4592" s="6">
        <v>20210719</v>
      </c>
      <c r="B4592" t="s">
        <v>768</v>
      </c>
      <c r="C4592" t="s">
        <v>3682</v>
      </c>
      <c r="D4592" t="s">
        <v>11431</v>
      </c>
      <c r="E4592" t="s">
        <v>111</v>
      </c>
      <c r="F4592" t="s">
        <v>24</v>
      </c>
      <c r="G4592" t="s">
        <v>49</v>
      </c>
      <c r="H4592">
        <v>0</v>
      </c>
      <c r="I4592">
        <v>0</v>
      </c>
      <c r="J4592" t="s">
        <v>61</v>
      </c>
      <c r="K4592" t="s">
        <v>11844</v>
      </c>
      <c r="L4592" t="s">
        <v>11850</v>
      </c>
      <c r="M45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2" t="s">
        <v>1303</v>
      </c>
      <c r="O4592" s="4">
        <v>187</v>
      </c>
      <c r="P4592" s="4">
        <f>IF(Table_GL_DATA_QUERY[[#This Row],[TRANSAMT]]&gt;0,Table_GL_DATA_QUERY[[#This Row],[TRANSAMT]],0)</f>
        <v>187</v>
      </c>
      <c r="Q4592" s="4">
        <f>-IF(Table_GL_DATA_QUERY[[#This Row],[TRANSAMT]]&lt;0,Table_GL_DATA_QUERY[[#This Row],[TRANSAMT]],0)</f>
        <v>0</v>
      </c>
      <c r="R4592" t="s">
        <v>31</v>
      </c>
      <c r="S4592" t="s">
        <v>43</v>
      </c>
    </row>
    <row r="4593" spans="1:19" x14ac:dyDescent="0.25">
      <c r="A4593" s="6">
        <v>20210719</v>
      </c>
      <c r="B4593" t="s">
        <v>768</v>
      </c>
      <c r="C4593" t="s">
        <v>3682</v>
      </c>
      <c r="D4593" t="s">
        <v>11431</v>
      </c>
      <c r="E4593" t="s">
        <v>114</v>
      </c>
      <c r="F4593" t="s">
        <v>24</v>
      </c>
      <c r="G4593" t="s">
        <v>49</v>
      </c>
      <c r="H4593">
        <v>0</v>
      </c>
      <c r="I4593">
        <v>0</v>
      </c>
      <c r="J4593" t="s">
        <v>61</v>
      </c>
      <c r="K4593" t="s">
        <v>11844</v>
      </c>
      <c r="L4593" t="s">
        <v>11851</v>
      </c>
      <c r="M45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3" t="s">
        <v>1303</v>
      </c>
      <c r="O4593" s="4">
        <v>936</v>
      </c>
      <c r="P4593" s="4">
        <f>IF(Table_GL_DATA_QUERY[[#This Row],[TRANSAMT]]&gt;0,Table_GL_DATA_QUERY[[#This Row],[TRANSAMT]],0)</f>
        <v>936</v>
      </c>
      <c r="Q4593" s="4">
        <f>-IF(Table_GL_DATA_QUERY[[#This Row],[TRANSAMT]]&lt;0,Table_GL_DATA_QUERY[[#This Row],[TRANSAMT]],0)</f>
        <v>0</v>
      </c>
      <c r="R4593" t="s">
        <v>31</v>
      </c>
      <c r="S4593" t="s">
        <v>43</v>
      </c>
    </row>
    <row r="4594" spans="1:19" x14ac:dyDescent="0.25">
      <c r="A4594" s="6">
        <v>20210719</v>
      </c>
      <c r="B4594" t="s">
        <v>768</v>
      </c>
      <c r="C4594" t="s">
        <v>3682</v>
      </c>
      <c r="D4594" t="s">
        <v>11431</v>
      </c>
      <c r="E4594" t="s">
        <v>115</v>
      </c>
      <c r="F4594" t="s">
        <v>24</v>
      </c>
      <c r="G4594" t="s">
        <v>49</v>
      </c>
      <c r="H4594">
        <v>0</v>
      </c>
      <c r="I4594">
        <v>0</v>
      </c>
      <c r="J4594" t="s">
        <v>61</v>
      </c>
      <c r="K4594" t="s">
        <v>11844</v>
      </c>
      <c r="L4594" t="s">
        <v>11852</v>
      </c>
      <c r="M45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4" t="s">
        <v>1303</v>
      </c>
      <c r="O4594" s="4">
        <v>1305</v>
      </c>
      <c r="P4594" s="4">
        <f>IF(Table_GL_DATA_QUERY[[#This Row],[TRANSAMT]]&gt;0,Table_GL_DATA_QUERY[[#This Row],[TRANSAMT]],0)</f>
        <v>1305</v>
      </c>
      <c r="Q4594" s="4">
        <f>-IF(Table_GL_DATA_QUERY[[#This Row],[TRANSAMT]]&lt;0,Table_GL_DATA_QUERY[[#This Row],[TRANSAMT]],0)</f>
        <v>0</v>
      </c>
      <c r="R4594" t="s">
        <v>31</v>
      </c>
      <c r="S4594" t="s">
        <v>43</v>
      </c>
    </row>
    <row r="4595" spans="1:19" x14ac:dyDescent="0.25">
      <c r="A4595" s="6">
        <v>20210719</v>
      </c>
      <c r="B4595" t="s">
        <v>768</v>
      </c>
      <c r="C4595" t="s">
        <v>3682</v>
      </c>
      <c r="D4595" t="s">
        <v>11431</v>
      </c>
      <c r="E4595" t="s">
        <v>118</v>
      </c>
      <c r="F4595" t="s">
        <v>24</v>
      </c>
      <c r="G4595" t="s">
        <v>49</v>
      </c>
      <c r="H4595">
        <v>0</v>
      </c>
      <c r="I4595">
        <v>0</v>
      </c>
      <c r="J4595" t="s">
        <v>61</v>
      </c>
      <c r="K4595" t="s">
        <v>11844</v>
      </c>
      <c r="L4595" t="s">
        <v>11853</v>
      </c>
      <c r="M45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5" t="s">
        <v>1303</v>
      </c>
      <c r="O4595" s="4">
        <v>236</v>
      </c>
      <c r="P4595" s="4">
        <f>IF(Table_GL_DATA_QUERY[[#This Row],[TRANSAMT]]&gt;0,Table_GL_DATA_QUERY[[#This Row],[TRANSAMT]],0)</f>
        <v>236</v>
      </c>
      <c r="Q4595" s="4">
        <f>-IF(Table_GL_DATA_QUERY[[#This Row],[TRANSAMT]]&lt;0,Table_GL_DATA_QUERY[[#This Row],[TRANSAMT]],0)</f>
        <v>0</v>
      </c>
      <c r="R4595" t="s">
        <v>31</v>
      </c>
      <c r="S4595" t="s">
        <v>43</v>
      </c>
    </row>
    <row r="4596" spans="1:19" x14ac:dyDescent="0.25">
      <c r="A4596" s="6">
        <v>20210719</v>
      </c>
      <c r="B4596" t="s">
        <v>768</v>
      </c>
      <c r="C4596" t="s">
        <v>3682</v>
      </c>
      <c r="D4596" t="s">
        <v>11431</v>
      </c>
      <c r="E4596" t="s">
        <v>201</v>
      </c>
      <c r="F4596" t="s">
        <v>24</v>
      </c>
      <c r="G4596" t="s">
        <v>49</v>
      </c>
      <c r="H4596">
        <v>0</v>
      </c>
      <c r="I4596">
        <v>0</v>
      </c>
      <c r="J4596" t="s">
        <v>61</v>
      </c>
      <c r="K4596" t="s">
        <v>11854</v>
      </c>
      <c r="L4596" t="s">
        <v>11855</v>
      </c>
      <c r="M45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6" t="s">
        <v>11856</v>
      </c>
      <c r="O4596" s="4">
        <v>161936</v>
      </c>
      <c r="P4596" s="4">
        <f>IF(Table_GL_DATA_QUERY[[#This Row],[TRANSAMT]]&gt;0,Table_GL_DATA_QUERY[[#This Row],[TRANSAMT]],0)</f>
        <v>161936</v>
      </c>
      <c r="Q4596" s="4">
        <f>-IF(Table_GL_DATA_QUERY[[#This Row],[TRANSAMT]]&lt;0,Table_GL_DATA_QUERY[[#This Row],[TRANSAMT]],0)</f>
        <v>0</v>
      </c>
      <c r="R4596" t="s">
        <v>31</v>
      </c>
      <c r="S4596" t="s">
        <v>43</v>
      </c>
    </row>
    <row r="4597" spans="1:19" x14ac:dyDescent="0.25">
      <c r="A4597" s="6">
        <v>20210719</v>
      </c>
      <c r="B4597" t="s">
        <v>768</v>
      </c>
      <c r="C4597" t="s">
        <v>3682</v>
      </c>
      <c r="D4597" t="s">
        <v>11431</v>
      </c>
      <c r="E4597" t="s">
        <v>47</v>
      </c>
      <c r="F4597" t="s">
        <v>359</v>
      </c>
      <c r="G4597" t="s">
        <v>49</v>
      </c>
      <c r="H4597">
        <v>0</v>
      </c>
      <c r="I4597">
        <v>0</v>
      </c>
      <c r="J4597" t="s">
        <v>61</v>
      </c>
      <c r="K4597" t="s">
        <v>1487</v>
      </c>
      <c r="L4597" t="s">
        <v>11857</v>
      </c>
      <c r="M45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7" t="s">
        <v>1152</v>
      </c>
      <c r="O4597" s="4">
        <v>443807</v>
      </c>
      <c r="P4597" s="4">
        <f>IF(Table_GL_DATA_QUERY[[#This Row],[TRANSAMT]]&gt;0,Table_GL_DATA_QUERY[[#This Row],[TRANSAMT]],0)</f>
        <v>443807</v>
      </c>
      <c r="Q4597" s="4">
        <f>-IF(Table_GL_DATA_QUERY[[#This Row],[TRANSAMT]]&lt;0,Table_GL_DATA_QUERY[[#This Row],[TRANSAMT]],0)</f>
        <v>0</v>
      </c>
      <c r="R4597" t="s">
        <v>31</v>
      </c>
      <c r="S4597" t="s">
        <v>27</v>
      </c>
    </row>
    <row r="4598" spans="1:19" x14ac:dyDescent="0.25">
      <c r="A4598" s="6">
        <v>20210719</v>
      </c>
      <c r="B4598" t="s">
        <v>768</v>
      </c>
      <c r="C4598" t="s">
        <v>3682</v>
      </c>
      <c r="D4598" t="s">
        <v>11431</v>
      </c>
      <c r="E4598" t="s">
        <v>120</v>
      </c>
      <c r="F4598" t="s">
        <v>150</v>
      </c>
      <c r="G4598" t="s">
        <v>49</v>
      </c>
      <c r="H4598">
        <v>0</v>
      </c>
      <c r="I4598">
        <v>0</v>
      </c>
      <c r="J4598" t="s">
        <v>61</v>
      </c>
      <c r="K4598" t="s">
        <v>1041</v>
      </c>
      <c r="L4598" t="s">
        <v>11858</v>
      </c>
      <c r="M45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8" t="s">
        <v>2013</v>
      </c>
      <c r="O4598" s="4">
        <v>169701.67</v>
      </c>
      <c r="P4598" s="4">
        <f>IF(Table_GL_DATA_QUERY[[#This Row],[TRANSAMT]]&gt;0,Table_GL_DATA_QUERY[[#This Row],[TRANSAMT]],0)</f>
        <v>169701.67</v>
      </c>
      <c r="Q4598" s="4">
        <f>-IF(Table_GL_DATA_QUERY[[#This Row],[TRANSAMT]]&lt;0,Table_GL_DATA_QUERY[[#This Row],[TRANSAMT]],0)</f>
        <v>0</v>
      </c>
      <c r="R4598" t="s">
        <v>31</v>
      </c>
      <c r="S4598" t="s">
        <v>27</v>
      </c>
    </row>
    <row r="4599" spans="1:19" x14ac:dyDescent="0.25">
      <c r="A4599" s="6">
        <v>20210719</v>
      </c>
      <c r="B4599" t="s">
        <v>768</v>
      </c>
      <c r="C4599" t="s">
        <v>3682</v>
      </c>
      <c r="D4599" t="s">
        <v>11431</v>
      </c>
      <c r="E4599" t="s">
        <v>122</v>
      </c>
      <c r="F4599" t="s">
        <v>24</v>
      </c>
      <c r="G4599" t="s">
        <v>49</v>
      </c>
      <c r="H4599">
        <v>0</v>
      </c>
      <c r="I4599">
        <v>0</v>
      </c>
      <c r="J4599" t="s">
        <v>61</v>
      </c>
      <c r="K4599" t="s">
        <v>1041</v>
      </c>
      <c r="L4599" t="s">
        <v>11859</v>
      </c>
      <c r="M45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599" t="s">
        <v>2013</v>
      </c>
      <c r="O4599" s="4">
        <v>3685.5</v>
      </c>
      <c r="P4599" s="4">
        <f>IF(Table_GL_DATA_QUERY[[#This Row],[TRANSAMT]]&gt;0,Table_GL_DATA_QUERY[[#This Row],[TRANSAMT]],0)</f>
        <v>3685.5</v>
      </c>
      <c r="Q4599" s="4">
        <f>-IF(Table_GL_DATA_QUERY[[#This Row],[TRANSAMT]]&lt;0,Table_GL_DATA_QUERY[[#This Row],[TRANSAMT]],0)</f>
        <v>0</v>
      </c>
      <c r="R4599" t="s">
        <v>31</v>
      </c>
      <c r="S4599" t="s">
        <v>43</v>
      </c>
    </row>
    <row r="4600" spans="1:19" x14ac:dyDescent="0.25">
      <c r="A4600" s="6">
        <v>20210702</v>
      </c>
      <c r="B4600" t="s">
        <v>768</v>
      </c>
      <c r="C4600" t="s">
        <v>3682</v>
      </c>
      <c r="D4600" t="s">
        <v>11431</v>
      </c>
      <c r="E4600" t="s">
        <v>209</v>
      </c>
      <c r="F4600" t="s">
        <v>41</v>
      </c>
      <c r="G4600" t="s">
        <v>49</v>
      </c>
      <c r="H4600">
        <v>0</v>
      </c>
      <c r="I4600">
        <v>0</v>
      </c>
      <c r="J4600" t="s">
        <v>61</v>
      </c>
      <c r="K4600" t="s">
        <v>1989</v>
      </c>
      <c r="L4600" t="s">
        <v>11860</v>
      </c>
      <c r="M46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00" t="s">
        <v>141</v>
      </c>
      <c r="O4600" s="4">
        <v>167400</v>
      </c>
      <c r="P4600" s="4">
        <f>IF(Table_GL_DATA_QUERY[[#This Row],[TRANSAMT]]&gt;0,Table_GL_DATA_QUERY[[#This Row],[TRANSAMT]],0)</f>
        <v>167400</v>
      </c>
      <c r="Q4600" s="4">
        <f>-IF(Table_GL_DATA_QUERY[[#This Row],[TRANSAMT]]&lt;0,Table_GL_DATA_QUERY[[#This Row],[TRANSAMT]],0)</f>
        <v>0</v>
      </c>
      <c r="R4600" t="s">
        <v>31</v>
      </c>
      <c r="S4600" t="s">
        <v>27</v>
      </c>
    </row>
    <row r="4601" spans="1:19" x14ac:dyDescent="0.25">
      <c r="A4601" s="6">
        <v>20210702</v>
      </c>
      <c r="B4601" t="s">
        <v>768</v>
      </c>
      <c r="C4601" t="s">
        <v>3682</v>
      </c>
      <c r="D4601" t="s">
        <v>11431</v>
      </c>
      <c r="E4601" t="s">
        <v>210</v>
      </c>
      <c r="F4601" t="s">
        <v>24</v>
      </c>
      <c r="G4601" t="s">
        <v>49</v>
      </c>
      <c r="H4601">
        <v>0</v>
      </c>
      <c r="I4601">
        <v>0</v>
      </c>
      <c r="J4601" t="s">
        <v>61</v>
      </c>
      <c r="K4601" t="s">
        <v>11861</v>
      </c>
      <c r="L4601" t="s">
        <v>11862</v>
      </c>
      <c r="M46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01" t="s">
        <v>1754</v>
      </c>
      <c r="O4601" s="4">
        <v>4212.45</v>
      </c>
      <c r="P4601" s="4">
        <f>IF(Table_GL_DATA_QUERY[[#This Row],[TRANSAMT]]&gt;0,Table_GL_DATA_QUERY[[#This Row],[TRANSAMT]],0)</f>
        <v>4212.45</v>
      </c>
      <c r="Q4601" s="4">
        <f>-IF(Table_GL_DATA_QUERY[[#This Row],[TRANSAMT]]&lt;0,Table_GL_DATA_QUERY[[#This Row],[TRANSAMT]],0)</f>
        <v>0</v>
      </c>
      <c r="R4601" t="s">
        <v>31</v>
      </c>
      <c r="S4601" t="s">
        <v>43</v>
      </c>
    </row>
    <row r="4602" spans="1:19" x14ac:dyDescent="0.25">
      <c r="A4602" s="6">
        <v>20210702</v>
      </c>
      <c r="B4602" t="s">
        <v>768</v>
      </c>
      <c r="C4602" t="s">
        <v>3682</v>
      </c>
      <c r="D4602" t="s">
        <v>11431</v>
      </c>
      <c r="E4602" t="s">
        <v>124</v>
      </c>
      <c r="F4602" t="s">
        <v>24</v>
      </c>
      <c r="G4602" t="s">
        <v>49</v>
      </c>
      <c r="H4602">
        <v>0</v>
      </c>
      <c r="I4602">
        <v>0</v>
      </c>
      <c r="J4602" t="s">
        <v>61</v>
      </c>
      <c r="K4602" t="s">
        <v>3655</v>
      </c>
      <c r="L4602" t="s">
        <v>11863</v>
      </c>
      <c r="M46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000010702517</v>
      </c>
      <c r="N4602" t="s">
        <v>11864</v>
      </c>
      <c r="O4602" s="4">
        <v>378430.46</v>
      </c>
      <c r="P4602" s="4">
        <f>IF(Table_GL_DATA_QUERY[[#This Row],[TRANSAMT]]&gt;0,Table_GL_DATA_QUERY[[#This Row],[TRANSAMT]],0)</f>
        <v>378430.46</v>
      </c>
      <c r="Q4602" s="4">
        <f>-IF(Table_GL_DATA_QUERY[[#This Row],[TRANSAMT]]&lt;0,Table_GL_DATA_QUERY[[#This Row],[TRANSAMT]],0)</f>
        <v>0</v>
      </c>
      <c r="R4602" t="s">
        <v>31</v>
      </c>
      <c r="S4602" t="s">
        <v>43</v>
      </c>
    </row>
    <row r="4603" spans="1:19" x14ac:dyDescent="0.25">
      <c r="A4603" s="6">
        <v>20210702</v>
      </c>
      <c r="B4603" t="s">
        <v>768</v>
      </c>
      <c r="C4603" t="s">
        <v>3682</v>
      </c>
      <c r="D4603" t="s">
        <v>11431</v>
      </c>
      <c r="E4603" t="s">
        <v>130</v>
      </c>
      <c r="F4603" t="s">
        <v>24</v>
      </c>
      <c r="G4603" t="s">
        <v>49</v>
      </c>
      <c r="H4603">
        <v>0</v>
      </c>
      <c r="I4603">
        <v>0</v>
      </c>
      <c r="J4603" t="s">
        <v>61</v>
      </c>
      <c r="K4603" t="s">
        <v>1777</v>
      </c>
      <c r="L4603" t="s">
        <v>11865</v>
      </c>
      <c r="M46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03" t="s">
        <v>1344</v>
      </c>
      <c r="O4603" s="4">
        <v>141357.79999999999</v>
      </c>
      <c r="P4603" s="4">
        <f>IF(Table_GL_DATA_QUERY[[#This Row],[TRANSAMT]]&gt;0,Table_GL_DATA_QUERY[[#This Row],[TRANSAMT]],0)</f>
        <v>141357.79999999999</v>
      </c>
      <c r="Q4603" s="4">
        <f>-IF(Table_GL_DATA_QUERY[[#This Row],[TRANSAMT]]&lt;0,Table_GL_DATA_QUERY[[#This Row],[TRANSAMT]],0)</f>
        <v>0</v>
      </c>
      <c r="R4603" t="s">
        <v>31</v>
      </c>
      <c r="S4603" t="s">
        <v>43</v>
      </c>
    </row>
    <row r="4604" spans="1:19" x14ac:dyDescent="0.25">
      <c r="A4604" s="6">
        <v>20210702</v>
      </c>
      <c r="B4604" t="s">
        <v>768</v>
      </c>
      <c r="C4604" t="s">
        <v>3682</v>
      </c>
      <c r="D4604" t="s">
        <v>11431</v>
      </c>
      <c r="E4604" t="s">
        <v>153</v>
      </c>
      <c r="F4604" t="s">
        <v>24</v>
      </c>
      <c r="G4604" t="s">
        <v>49</v>
      </c>
      <c r="H4604">
        <v>0</v>
      </c>
      <c r="I4604">
        <v>0</v>
      </c>
      <c r="J4604" t="s">
        <v>61</v>
      </c>
      <c r="K4604" t="s">
        <v>278</v>
      </c>
      <c r="L4604" t="s">
        <v>11866</v>
      </c>
      <c r="M46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04" t="s">
        <v>279</v>
      </c>
      <c r="O4604" s="4">
        <v>2421722</v>
      </c>
      <c r="P4604" s="4">
        <f>IF(Table_GL_DATA_QUERY[[#This Row],[TRANSAMT]]&gt;0,Table_GL_DATA_QUERY[[#This Row],[TRANSAMT]],0)</f>
        <v>2421722</v>
      </c>
      <c r="Q4604" s="4">
        <f>-IF(Table_GL_DATA_QUERY[[#This Row],[TRANSAMT]]&lt;0,Table_GL_DATA_QUERY[[#This Row],[TRANSAMT]],0)</f>
        <v>0</v>
      </c>
      <c r="R4604" t="s">
        <v>31</v>
      </c>
      <c r="S4604" t="s">
        <v>43</v>
      </c>
    </row>
    <row r="4605" spans="1:19" x14ac:dyDescent="0.25">
      <c r="A4605" s="6">
        <v>20210702</v>
      </c>
      <c r="B4605" t="s">
        <v>768</v>
      </c>
      <c r="C4605" t="s">
        <v>3682</v>
      </c>
      <c r="D4605" t="s">
        <v>11431</v>
      </c>
      <c r="E4605" t="s">
        <v>133</v>
      </c>
      <c r="F4605" t="s">
        <v>24</v>
      </c>
      <c r="G4605" t="s">
        <v>49</v>
      </c>
      <c r="H4605">
        <v>0</v>
      </c>
      <c r="I4605">
        <v>0</v>
      </c>
      <c r="J4605" t="s">
        <v>61</v>
      </c>
      <c r="K4605" t="s">
        <v>151</v>
      </c>
      <c r="L4605" t="s">
        <v>11867</v>
      </c>
      <c r="M46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05" t="s">
        <v>152</v>
      </c>
      <c r="O4605" s="4">
        <v>564500</v>
      </c>
      <c r="P4605" s="4">
        <f>IF(Table_GL_DATA_QUERY[[#This Row],[TRANSAMT]]&gt;0,Table_GL_DATA_QUERY[[#This Row],[TRANSAMT]],0)</f>
        <v>564500</v>
      </c>
      <c r="Q4605" s="4">
        <f>-IF(Table_GL_DATA_QUERY[[#This Row],[TRANSAMT]]&lt;0,Table_GL_DATA_QUERY[[#This Row],[TRANSAMT]],0)</f>
        <v>0</v>
      </c>
      <c r="R4605" t="s">
        <v>31</v>
      </c>
      <c r="S4605" t="s">
        <v>43</v>
      </c>
    </row>
    <row r="4606" spans="1:19" x14ac:dyDescent="0.25">
      <c r="A4606" s="6">
        <v>20210702</v>
      </c>
      <c r="B4606" t="s">
        <v>768</v>
      </c>
      <c r="C4606" t="s">
        <v>3682</v>
      </c>
      <c r="D4606" t="s">
        <v>11431</v>
      </c>
      <c r="E4606" t="s">
        <v>134</v>
      </c>
      <c r="F4606" t="s">
        <v>24</v>
      </c>
      <c r="G4606" t="s">
        <v>49</v>
      </c>
      <c r="H4606">
        <v>0</v>
      </c>
      <c r="I4606">
        <v>0</v>
      </c>
      <c r="J4606" t="s">
        <v>61</v>
      </c>
      <c r="K4606" t="s">
        <v>151</v>
      </c>
      <c r="L4606" t="s">
        <v>11868</v>
      </c>
      <c r="M46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06" t="s">
        <v>152</v>
      </c>
      <c r="O4606" s="4">
        <v>49214</v>
      </c>
      <c r="P4606" s="4">
        <f>IF(Table_GL_DATA_QUERY[[#This Row],[TRANSAMT]]&gt;0,Table_GL_DATA_QUERY[[#This Row],[TRANSAMT]],0)</f>
        <v>49214</v>
      </c>
      <c r="Q4606" s="4">
        <f>-IF(Table_GL_DATA_QUERY[[#This Row],[TRANSAMT]]&lt;0,Table_GL_DATA_QUERY[[#This Row],[TRANSAMT]],0)</f>
        <v>0</v>
      </c>
      <c r="R4606" t="s">
        <v>31</v>
      </c>
      <c r="S4606" t="s">
        <v>43</v>
      </c>
    </row>
    <row r="4607" spans="1:19" x14ac:dyDescent="0.25">
      <c r="A4607" s="6">
        <v>20210702</v>
      </c>
      <c r="B4607" t="s">
        <v>768</v>
      </c>
      <c r="C4607" t="s">
        <v>3682</v>
      </c>
      <c r="D4607" t="s">
        <v>11431</v>
      </c>
      <c r="E4607" t="s">
        <v>203</v>
      </c>
      <c r="F4607" t="s">
        <v>41</v>
      </c>
      <c r="G4607" t="s">
        <v>49</v>
      </c>
      <c r="H4607">
        <v>0</v>
      </c>
      <c r="I4607">
        <v>0</v>
      </c>
      <c r="J4607" t="s">
        <v>61</v>
      </c>
      <c r="K4607" t="s">
        <v>151</v>
      </c>
      <c r="L4607" t="s">
        <v>11869</v>
      </c>
      <c r="M46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07" t="s">
        <v>152</v>
      </c>
      <c r="O4607" s="4">
        <v>103747</v>
      </c>
      <c r="P4607" s="4">
        <f>IF(Table_GL_DATA_QUERY[[#This Row],[TRANSAMT]]&gt;0,Table_GL_DATA_QUERY[[#This Row],[TRANSAMT]],0)</f>
        <v>103747</v>
      </c>
      <c r="Q4607" s="4">
        <f>-IF(Table_GL_DATA_QUERY[[#This Row],[TRANSAMT]]&lt;0,Table_GL_DATA_QUERY[[#This Row],[TRANSAMT]],0)</f>
        <v>0</v>
      </c>
      <c r="R4607" t="s">
        <v>31</v>
      </c>
      <c r="S4607" t="s">
        <v>27</v>
      </c>
    </row>
    <row r="4608" spans="1:19" x14ac:dyDescent="0.25">
      <c r="A4608" s="6">
        <v>20210702</v>
      </c>
      <c r="B4608" t="s">
        <v>768</v>
      </c>
      <c r="C4608" t="s">
        <v>3682</v>
      </c>
      <c r="D4608" t="s">
        <v>11431</v>
      </c>
      <c r="E4608" t="s">
        <v>135</v>
      </c>
      <c r="F4608" t="s">
        <v>24</v>
      </c>
      <c r="G4608" t="s">
        <v>49</v>
      </c>
      <c r="H4608">
        <v>0</v>
      </c>
      <c r="I4608">
        <v>0</v>
      </c>
      <c r="J4608" t="s">
        <v>61</v>
      </c>
      <c r="K4608" t="s">
        <v>151</v>
      </c>
      <c r="L4608" t="s">
        <v>12105</v>
      </c>
      <c r="M46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08" t="s">
        <v>152</v>
      </c>
      <c r="O4608" s="4">
        <v>53012</v>
      </c>
      <c r="P4608" s="4">
        <f>IF(Table_GL_DATA_QUERY[[#This Row],[TRANSAMT]]&gt;0,Table_GL_DATA_QUERY[[#This Row],[TRANSAMT]],0)</f>
        <v>53012</v>
      </c>
      <c r="Q4608" s="4">
        <f>-IF(Table_GL_DATA_QUERY[[#This Row],[TRANSAMT]]&lt;0,Table_GL_DATA_QUERY[[#This Row],[TRANSAMT]],0)</f>
        <v>0</v>
      </c>
      <c r="R4608" t="s">
        <v>31</v>
      </c>
      <c r="S4608" t="s">
        <v>43</v>
      </c>
    </row>
    <row r="4609" spans="1:19" x14ac:dyDescent="0.25">
      <c r="A4609" s="6">
        <v>20210702</v>
      </c>
      <c r="B4609" t="s">
        <v>768</v>
      </c>
      <c r="C4609" t="s">
        <v>3682</v>
      </c>
      <c r="D4609" t="s">
        <v>11431</v>
      </c>
      <c r="E4609" t="s">
        <v>136</v>
      </c>
      <c r="F4609" t="s">
        <v>24</v>
      </c>
      <c r="G4609" t="s">
        <v>49</v>
      </c>
      <c r="H4609">
        <v>0</v>
      </c>
      <c r="I4609">
        <v>0</v>
      </c>
      <c r="J4609" t="s">
        <v>61</v>
      </c>
      <c r="K4609" t="s">
        <v>151</v>
      </c>
      <c r="L4609" t="s">
        <v>12106</v>
      </c>
      <c r="M46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09" t="s">
        <v>152</v>
      </c>
      <c r="O4609" s="4">
        <v>1630338</v>
      </c>
      <c r="P4609" s="4">
        <f>IF(Table_GL_DATA_QUERY[[#This Row],[TRANSAMT]]&gt;0,Table_GL_DATA_QUERY[[#This Row],[TRANSAMT]],0)</f>
        <v>1630338</v>
      </c>
      <c r="Q4609" s="4">
        <f>-IF(Table_GL_DATA_QUERY[[#This Row],[TRANSAMT]]&lt;0,Table_GL_DATA_QUERY[[#This Row],[TRANSAMT]],0)</f>
        <v>0</v>
      </c>
      <c r="R4609" t="s">
        <v>31</v>
      </c>
      <c r="S4609" t="s">
        <v>43</v>
      </c>
    </row>
    <row r="4610" spans="1:19" x14ac:dyDescent="0.25">
      <c r="A4610" s="6">
        <v>20210702</v>
      </c>
      <c r="B4610" t="s">
        <v>768</v>
      </c>
      <c r="C4610" t="s">
        <v>3682</v>
      </c>
      <c r="D4610" t="s">
        <v>11431</v>
      </c>
      <c r="E4610" t="s">
        <v>204</v>
      </c>
      <c r="F4610" t="s">
        <v>41</v>
      </c>
      <c r="G4610" t="s">
        <v>49</v>
      </c>
      <c r="H4610">
        <v>0</v>
      </c>
      <c r="I4610">
        <v>0</v>
      </c>
      <c r="J4610" t="s">
        <v>61</v>
      </c>
      <c r="K4610" t="s">
        <v>1056</v>
      </c>
      <c r="L4610" t="s">
        <v>12107</v>
      </c>
      <c r="M46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10" t="s">
        <v>1057</v>
      </c>
      <c r="O4610" s="4">
        <v>1112305</v>
      </c>
      <c r="P4610" s="4">
        <f>IF(Table_GL_DATA_QUERY[[#This Row],[TRANSAMT]]&gt;0,Table_GL_DATA_QUERY[[#This Row],[TRANSAMT]],0)</f>
        <v>1112305</v>
      </c>
      <c r="Q4610" s="4">
        <f>-IF(Table_GL_DATA_QUERY[[#This Row],[TRANSAMT]]&lt;0,Table_GL_DATA_QUERY[[#This Row],[TRANSAMT]],0)</f>
        <v>0</v>
      </c>
      <c r="R4610" t="s">
        <v>31</v>
      </c>
      <c r="S4610" t="s">
        <v>27</v>
      </c>
    </row>
    <row r="4611" spans="1:19" x14ac:dyDescent="0.25">
      <c r="A4611" s="6">
        <v>20210702</v>
      </c>
      <c r="B4611" t="s">
        <v>768</v>
      </c>
      <c r="C4611" t="s">
        <v>3682</v>
      </c>
      <c r="D4611" t="s">
        <v>11431</v>
      </c>
      <c r="E4611" t="s">
        <v>137</v>
      </c>
      <c r="F4611" t="s">
        <v>24</v>
      </c>
      <c r="G4611" t="s">
        <v>49</v>
      </c>
      <c r="H4611">
        <v>0</v>
      </c>
      <c r="I4611">
        <v>0</v>
      </c>
      <c r="J4611" t="s">
        <v>61</v>
      </c>
      <c r="K4611" t="s">
        <v>12108</v>
      </c>
      <c r="L4611" t="s">
        <v>12109</v>
      </c>
      <c r="M46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11" t="s">
        <v>3554</v>
      </c>
      <c r="O4611" s="4">
        <v>2880</v>
      </c>
      <c r="P4611" s="4">
        <f>IF(Table_GL_DATA_QUERY[[#This Row],[TRANSAMT]]&gt;0,Table_GL_DATA_QUERY[[#This Row],[TRANSAMT]],0)</f>
        <v>2880</v>
      </c>
      <c r="Q4611" s="4">
        <f>-IF(Table_GL_DATA_QUERY[[#This Row],[TRANSAMT]]&lt;0,Table_GL_DATA_QUERY[[#This Row],[TRANSAMT]],0)</f>
        <v>0</v>
      </c>
      <c r="R4611" t="s">
        <v>31</v>
      </c>
      <c r="S4611" t="s">
        <v>43</v>
      </c>
    </row>
    <row r="4612" spans="1:19" x14ac:dyDescent="0.25">
      <c r="A4612" s="6">
        <v>20210702</v>
      </c>
      <c r="B4612" t="s">
        <v>768</v>
      </c>
      <c r="C4612" t="s">
        <v>3682</v>
      </c>
      <c r="D4612" t="s">
        <v>11431</v>
      </c>
      <c r="E4612" t="s">
        <v>138</v>
      </c>
      <c r="F4612" t="s">
        <v>249</v>
      </c>
      <c r="G4612" t="s">
        <v>49</v>
      </c>
      <c r="H4612">
        <v>0</v>
      </c>
      <c r="I4612">
        <v>0</v>
      </c>
      <c r="J4612" t="s">
        <v>61</v>
      </c>
      <c r="K4612" t="s">
        <v>1274</v>
      </c>
      <c r="L4612" t="s">
        <v>12110</v>
      </c>
      <c r="M46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12" t="s">
        <v>1284</v>
      </c>
      <c r="O4612" s="4">
        <v>1056937.19</v>
      </c>
      <c r="P4612" s="4">
        <f>IF(Table_GL_DATA_QUERY[[#This Row],[TRANSAMT]]&gt;0,Table_GL_DATA_QUERY[[#This Row],[TRANSAMT]],0)</f>
        <v>1056937.19</v>
      </c>
      <c r="Q4612" s="4">
        <f>-IF(Table_GL_DATA_QUERY[[#This Row],[TRANSAMT]]&lt;0,Table_GL_DATA_QUERY[[#This Row],[TRANSAMT]],0)</f>
        <v>0</v>
      </c>
      <c r="R4612" t="s">
        <v>31</v>
      </c>
      <c r="S4612" t="s">
        <v>27</v>
      </c>
    </row>
    <row r="4613" spans="1:19" x14ac:dyDescent="0.25">
      <c r="A4613" s="6">
        <v>20210702</v>
      </c>
      <c r="B4613" t="s">
        <v>768</v>
      </c>
      <c r="C4613" t="s">
        <v>3682</v>
      </c>
      <c r="D4613" t="s">
        <v>11431</v>
      </c>
      <c r="E4613" t="s">
        <v>139</v>
      </c>
      <c r="F4613" t="s">
        <v>58</v>
      </c>
      <c r="G4613" t="s">
        <v>49</v>
      </c>
      <c r="H4613">
        <v>0</v>
      </c>
      <c r="I4613">
        <v>0</v>
      </c>
      <c r="J4613" t="s">
        <v>61</v>
      </c>
      <c r="K4613" t="s">
        <v>949</v>
      </c>
      <c r="L4613" t="s">
        <v>12111</v>
      </c>
      <c r="M46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13" t="s">
        <v>2027</v>
      </c>
      <c r="O4613" s="4">
        <v>14924</v>
      </c>
      <c r="P4613" s="4">
        <f>IF(Table_GL_DATA_QUERY[[#This Row],[TRANSAMT]]&gt;0,Table_GL_DATA_QUERY[[#This Row],[TRANSAMT]],0)</f>
        <v>14924</v>
      </c>
      <c r="Q4613" s="4">
        <f>-IF(Table_GL_DATA_QUERY[[#This Row],[TRANSAMT]]&lt;0,Table_GL_DATA_QUERY[[#This Row],[TRANSAMT]],0)</f>
        <v>0</v>
      </c>
      <c r="R4613" t="s">
        <v>31</v>
      </c>
      <c r="S4613" t="s">
        <v>27</v>
      </c>
    </row>
    <row r="4614" spans="1:19" x14ac:dyDescent="0.25">
      <c r="A4614" s="6">
        <v>20210702</v>
      </c>
      <c r="B4614" t="s">
        <v>768</v>
      </c>
      <c r="C4614" t="s">
        <v>3682</v>
      </c>
      <c r="D4614" t="s">
        <v>11431</v>
      </c>
      <c r="E4614" t="s">
        <v>140</v>
      </c>
      <c r="F4614" t="s">
        <v>94</v>
      </c>
      <c r="G4614" t="s">
        <v>49</v>
      </c>
      <c r="H4614">
        <v>0</v>
      </c>
      <c r="I4614">
        <v>0</v>
      </c>
      <c r="J4614" t="s">
        <v>61</v>
      </c>
      <c r="K4614" t="s">
        <v>1283</v>
      </c>
      <c r="L4614" t="s">
        <v>12112</v>
      </c>
      <c r="M46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14" t="s">
        <v>1284</v>
      </c>
      <c r="O4614" s="4">
        <v>1426</v>
      </c>
      <c r="P4614" s="4">
        <f>IF(Table_GL_DATA_QUERY[[#This Row],[TRANSAMT]]&gt;0,Table_GL_DATA_QUERY[[#This Row],[TRANSAMT]],0)</f>
        <v>1426</v>
      </c>
      <c r="Q4614" s="4">
        <f>-IF(Table_GL_DATA_QUERY[[#This Row],[TRANSAMT]]&lt;0,Table_GL_DATA_QUERY[[#This Row],[TRANSAMT]],0)</f>
        <v>0</v>
      </c>
      <c r="R4614" t="s">
        <v>31</v>
      </c>
      <c r="S4614" t="s">
        <v>27</v>
      </c>
    </row>
    <row r="4615" spans="1:19" x14ac:dyDescent="0.25">
      <c r="A4615" s="6">
        <v>20210702</v>
      </c>
      <c r="B4615" t="s">
        <v>768</v>
      </c>
      <c r="C4615" t="s">
        <v>3682</v>
      </c>
      <c r="D4615" t="s">
        <v>11431</v>
      </c>
      <c r="E4615" t="s">
        <v>60</v>
      </c>
      <c r="F4615" t="s">
        <v>41</v>
      </c>
      <c r="G4615" t="s">
        <v>49</v>
      </c>
      <c r="H4615">
        <v>0</v>
      </c>
      <c r="I4615">
        <v>0</v>
      </c>
      <c r="J4615" t="s">
        <v>61</v>
      </c>
      <c r="K4615" t="s">
        <v>12113</v>
      </c>
      <c r="L4615" t="s">
        <v>12114</v>
      </c>
      <c r="M46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15" t="s">
        <v>12115</v>
      </c>
      <c r="O4615" s="4">
        <v>655676</v>
      </c>
      <c r="P4615" s="4">
        <f>IF(Table_GL_DATA_QUERY[[#This Row],[TRANSAMT]]&gt;0,Table_GL_DATA_QUERY[[#This Row],[TRANSAMT]],0)</f>
        <v>655676</v>
      </c>
      <c r="Q4615" s="4">
        <f>-IF(Table_GL_DATA_QUERY[[#This Row],[TRANSAMT]]&lt;0,Table_GL_DATA_QUERY[[#This Row],[TRANSAMT]],0)</f>
        <v>0</v>
      </c>
      <c r="R4615" t="s">
        <v>31</v>
      </c>
      <c r="S4615" t="s">
        <v>27</v>
      </c>
    </row>
    <row r="4616" spans="1:19" x14ac:dyDescent="0.25">
      <c r="A4616" s="6">
        <v>20210702</v>
      </c>
      <c r="B4616" t="s">
        <v>768</v>
      </c>
      <c r="C4616" t="s">
        <v>3682</v>
      </c>
      <c r="D4616" t="s">
        <v>11431</v>
      </c>
      <c r="E4616" t="s">
        <v>62</v>
      </c>
      <c r="F4616" t="s">
        <v>58</v>
      </c>
      <c r="G4616" t="s">
        <v>49</v>
      </c>
      <c r="H4616">
        <v>0</v>
      </c>
      <c r="I4616">
        <v>0</v>
      </c>
      <c r="J4616" t="s">
        <v>61</v>
      </c>
      <c r="K4616" t="s">
        <v>3459</v>
      </c>
      <c r="L4616" t="s">
        <v>12116</v>
      </c>
      <c r="M46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616" t="s">
        <v>3460</v>
      </c>
      <c r="O4616" s="4">
        <v>15920</v>
      </c>
      <c r="P4616" s="4">
        <f>IF(Table_GL_DATA_QUERY[[#This Row],[TRANSAMT]]&gt;0,Table_GL_DATA_QUERY[[#This Row],[TRANSAMT]],0)</f>
        <v>15920</v>
      </c>
      <c r="Q4616" s="4">
        <f>-IF(Table_GL_DATA_QUERY[[#This Row],[TRANSAMT]]&lt;0,Table_GL_DATA_QUERY[[#This Row],[TRANSAMT]],0)</f>
        <v>0</v>
      </c>
      <c r="R4616" t="s">
        <v>31</v>
      </c>
      <c r="S4616" t="s">
        <v>27</v>
      </c>
    </row>
    <row r="4617" spans="1:19" x14ac:dyDescent="0.25">
      <c r="A4617" s="6">
        <v>20210702</v>
      </c>
      <c r="B4617" t="s">
        <v>768</v>
      </c>
      <c r="C4617" t="s">
        <v>3682</v>
      </c>
      <c r="D4617" t="s">
        <v>11431</v>
      </c>
      <c r="E4617" t="s">
        <v>63</v>
      </c>
      <c r="F4617" t="s">
        <v>41</v>
      </c>
      <c r="G4617" t="s">
        <v>49</v>
      </c>
      <c r="H4617">
        <v>0</v>
      </c>
      <c r="I4617">
        <v>0</v>
      </c>
      <c r="J4617" t="s">
        <v>61</v>
      </c>
      <c r="K4617" t="s">
        <v>12117</v>
      </c>
      <c r="L4617" t="s">
        <v>12118</v>
      </c>
      <c r="M46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000CMS200683</v>
      </c>
      <c r="N4617" t="s">
        <v>358</v>
      </c>
      <c r="O4617" s="4">
        <v>446064</v>
      </c>
      <c r="P4617" s="4">
        <f>IF(Table_GL_DATA_QUERY[[#This Row],[TRANSAMT]]&gt;0,Table_GL_DATA_QUERY[[#This Row],[TRANSAMT]],0)</f>
        <v>446064</v>
      </c>
      <c r="Q4617" s="4">
        <f>-IF(Table_GL_DATA_QUERY[[#This Row],[TRANSAMT]]&lt;0,Table_GL_DATA_QUERY[[#This Row],[TRANSAMT]],0)</f>
        <v>0</v>
      </c>
      <c r="R4617" t="s">
        <v>31</v>
      </c>
      <c r="S4617" t="s">
        <v>27</v>
      </c>
    </row>
    <row r="4618" spans="1:19" x14ac:dyDescent="0.25">
      <c r="A4618" s="6">
        <v>20210702</v>
      </c>
      <c r="B4618" t="s">
        <v>768</v>
      </c>
      <c r="C4618" t="s">
        <v>3682</v>
      </c>
      <c r="D4618" t="s">
        <v>11431</v>
      </c>
      <c r="E4618" t="s">
        <v>64</v>
      </c>
      <c r="F4618" t="s">
        <v>41</v>
      </c>
      <c r="G4618" t="s">
        <v>49</v>
      </c>
      <c r="H4618">
        <v>0</v>
      </c>
      <c r="I4618">
        <v>0</v>
      </c>
      <c r="J4618" t="s">
        <v>61</v>
      </c>
      <c r="K4618" t="s">
        <v>12119</v>
      </c>
      <c r="L4618" t="s">
        <v>12120</v>
      </c>
      <c r="M46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18" t="s">
        <v>12121</v>
      </c>
      <c r="O4618" s="4">
        <v>34020</v>
      </c>
      <c r="P4618" s="4">
        <f>IF(Table_GL_DATA_QUERY[[#This Row],[TRANSAMT]]&gt;0,Table_GL_DATA_QUERY[[#This Row],[TRANSAMT]],0)</f>
        <v>34020</v>
      </c>
      <c r="Q4618" s="4">
        <f>-IF(Table_GL_DATA_QUERY[[#This Row],[TRANSAMT]]&lt;0,Table_GL_DATA_QUERY[[#This Row],[TRANSAMT]],0)</f>
        <v>0</v>
      </c>
      <c r="R4618" t="s">
        <v>31</v>
      </c>
      <c r="S4618" t="s">
        <v>27</v>
      </c>
    </row>
    <row r="4619" spans="1:19" x14ac:dyDescent="0.25">
      <c r="A4619" s="6">
        <v>20210702</v>
      </c>
      <c r="B4619" t="s">
        <v>768</v>
      </c>
      <c r="C4619" t="s">
        <v>3682</v>
      </c>
      <c r="D4619" t="s">
        <v>11431</v>
      </c>
      <c r="E4619" t="s">
        <v>65</v>
      </c>
      <c r="F4619" t="s">
        <v>58</v>
      </c>
      <c r="G4619" t="s">
        <v>49</v>
      </c>
      <c r="H4619">
        <v>0</v>
      </c>
      <c r="I4619">
        <v>0</v>
      </c>
      <c r="J4619" t="s">
        <v>61</v>
      </c>
      <c r="K4619" t="s">
        <v>1021</v>
      </c>
      <c r="L4619" t="s">
        <v>12122</v>
      </c>
      <c r="M46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000000000094</v>
      </c>
      <c r="N4619" t="s">
        <v>1022</v>
      </c>
      <c r="O4619" s="4">
        <v>430855</v>
      </c>
      <c r="P4619" s="4">
        <f>IF(Table_GL_DATA_QUERY[[#This Row],[TRANSAMT]]&gt;0,Table_GL_DATA_QUERY[[#This Row],[TRANSAMT]],0)</f>
        <v>430855</v>
      </c>
      <c r="Q4619" s="4">
        <f>-IF(Table_GL_DATA_QUERY[[#This Row],[TRANSAMT]]&lt;0,Table_GL_DATA_QUERY[[#This Row],[TRANSAMT]],0)</f>
        <v>0</v>
      </c>
      <c r="R4619" t="s">
        <v>31</v>
      </c>
      <c r="S4619" t="s">
        <v>27</v>
      </c>
    </row>
    <row r="4620" spans="1:19" x14ac:dyDescent="0.25">
      <c r="A4620" s="6">
        <v>20210702</v>
      </c>
      <c r="B4620" t="s">
        <v>768</v>
      </c>
      <c r="C4620" t="s">
        <v>3682</v>
      </c>
      <c r="D4620" t="s">
        <v>11431</v>
      </c>
      <c r="E4620" t="s">
        <v>66</v>
      </c>
      <c r="F4620" t="s">
        <v>24</v>
      </c>
      <c r="G4620" t="s">
        <v>49</v>
      </c>
      <c r="H4620">
        <v>0</v>
      </c>
      <c r="I4620">
        <v>0</v>
      </c>
      <c r="J4620" t="s">
        <v>61</v>
      </c>
      <c r="K4620" t="s">
        <v>1330</v>
      </c>
      <c r="L4620" t="s">
        <v>12123</v>
      </c>
      <c r="M46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20" t="s">
        <v>119</v>
      </c>
      <c r="O4620" s="4">
        <v>7606155</v>
      </c>
      <c r="P4620" s="4">
        <f>IF(Table_GL_DATA_QUERY[[#This Row],[TRANSAMT]]&gt;0,Table_GL_DATA_QUERY[[#This Row],[TRANSAMT]],0)</f>
        <v>7606155</v>
      </c>
      <c r="Q4620" s="4">
        <f>-IF(Table_GL_DATA_QUERY[[#This Row],[TRANSAMT]]&lt;0,Table_GL_DATA_QUERY[[#This Row],[TRANSAMT]],0)</f>
        <v>0</v>
      </c>
      <c r="R4620" t="s">
        <v>31</v>
      </c>
      <c r="S4620" t="s">
        <v>43</v>
      </c>
    </row>
    <row r="4621" spans="1:19" x14ac:dyDescent="0.25">
      <c r="A4621" s="6">
        <v>20210702</v>
      </c>
      <c r="B4621" t="s">
        <v>768</v>
      </c>
      <c r="C4621" t="s">
        <v>3682</v>
      </c>
      <c r="D4621" t="s">
        <v>11431</v>
      </c>
      <c r="E4621" t="s">
        <v>67</v>
      </c>
      <c r="F4621" t="s">
        <v>24</v>
      </c>
      <c r="G4621" t="s">
        <v>49</v>
      </c>
      <c r="H4621">
        <v>0</v>
      </c>
      <c r="I4621">
        <v>0</v>
      </c>
      <c r="J4621" t="s">
        <v>61</v>
      </c>
      <c r="K4621" t="s">
        <v>1330</v>
      </c>
      <c r="L4621" t="s">
        <v>12124</v>
      </c>
      <c r="M46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21" t="s">
        <v>119</v>
      </c>
      <c r="O4621" s="4">
        <v>1690210</v>
      </c>
      <c r="P4621" s="4">
        <f>IF(Table_GL_DATA_QUERY[[#This Row],[TRANSAMT]]&gt;0,Table_GL_DATA_QUERY[[#This Row],[TRANSAMT]],0)</f>
        <v>1690210</v>
      </c>
      <c r="Q4621" s="4">
        <f>-IF(Table_GL_DATA_QUERY[[#This Row],[TRANSAMT]]&lt;0,Table_GL_DATA_QUERY[[#This Row],[TRANSAMT]],0)</f>
        <v>0</v>
      </c>
      <c r="R4621" t="s">
        <v>31</v>
      </c>
      <c r="S4621" t="s">
        <v>43</v>
      </c>
    </row>
    <row r="4622" spans="1:19" x14ac:dyDescent="0.25">
      <c r="A4622" s="6">
        <v>20210719</v>
      </c>
      <c r="B4622" t="s">
        <v>768</v>
      </c>
      <c r="C4622" t="s">
        <v>3682</v>
      </c>
      <c r="D4622" t="s">
        <v>11431</v>
      </c>
      <c r="E4622" t="s">
        <v>68</v>
      </c>
      <c r="F4622" t="s">
        <v>24</v>
      </c>
      <c r="G4622" t="s">
        <v>49</v>
      </c>
      <c r="H4622">
        <v>0</v>
      </c>
      <c r="I4622">
        <v>0</v>
      </c>
      <c r="J4622" t="s">
        <v>61</v>
      </c>
      <c r="K4622" t="s">
        <v>3156</v>
      </c>
      <c r="L4622" t="s">
        <v>12125</v>
      </c>
      <c r="M46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000010719583</v>
      </c>
      <c r="N4622" t="s">
        <v>3157</v>
      </c>
      <c r="O4622" s="4">
        <v>733305</v>
      </c>
      <c r="P4622" s="4">
        <f>IF(Table_GL_DATA_QUERY[[#This Row],[TRANSAMT]]&gt;0,Table_GL_DATA_QUERY[[#This Row],[TRANSAMT]],0)</f>
        <v>733305</v>
      </c>
      <c r="Q4622" s="4">
        <f>-IF(Table_GL_DATA_QUERY[[#This Row],[TRANSAMT]]&lt;0,Table_GL_DATA_QUERY[[#This Row],[TRANSAMT]],0)</f>
        <v>0</v>
      </c>
      <c r="R4622" t="s">
        <v>31</v>
      </c>
      <c r="S4622" t="s">
        <v>43</v>
      </c>
    </row>
    <row r="4623" spans="1:19" x14ac:dyDescent="0.25">
      <c r="A4623" s="6">
        <v>20210702</v>
      </c>
      <c r="B4623" t="s">
        <v>768</v>
      </c>
      <c r="C4623" t="s">
        <v>3682</v>
      </c>
      <c r="D4623" t="s">
        <v>11431</v>
      </c>
      <c r="E4623" t="s">
        <v>69</v>
      </c>
      <c r="F4623" t="s">
        <v>185</v>
      </c>
      <c r="G4623" t="s">
        <v>49</v>
      </c>
      <c r="H4623">
        <v>0</v>
      </c>
      <c r="I4623">
        <v>0</v>
      </c>
      <c r="J4623" t="s">
        <v>61</v>
      </c>
      <c r="K4623" t="s">
        <v>253</v>
      </c>
      <c r="L4623" t="s">
        <v>12126</v>
      </c>
      <c r="M46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23" t="s">
        <v>119</v>
      </c>
      <c r="O4623" s="4">
        <v>7622759</v>
      </c>
      <c r="P4623" s="4">
        <f>IF(Table_GL_DATA_QUERY[[#This Row],[TRANSAMT]]&gt;0,Table_GL_DATA_QUERY[[#This Row],[TRANSAMT]],0)</f>
        <v>7622759</v>
      </c>
      <c r="Q4623" s="4">
        <f>-IF(Table_GL_DATA_QUERY[[#This Row],[TRANSAMT]]&lt;0,Table_GL_DATA_QUERY[[#This Row],[TRANSAMT]],0)</f>
        <v>0</v>
      </c>
      <c r="R4623" t="s">
        <v>31</v>
      </c>
      <c r="S4623" t="s">
        <v>27</v>
      </c>
    </row>
    <row r="4624" spans="1:19" x14ac:dyDescent="0.25">
      <c r="A4624" s="6">
        <v>20210719</v>
      </c>
      <c r="B4624" t="s">
        <v>768</v>
      </c>
      <c r="C4624" t="s">
        <v>3682</v>
      </c>
      <c r="D4624" t="s">
        <v>11431</v>
      </c>
      <c r="E4624" t="s">
        <v>70</v>
      </c>
      <c r="F4624" t="s">
        <v>24</v>
      </c>
      <c r="G4624" t="s">
        <v>49</v>
      </c>
      <c r="H4624">
        <v>0</v>
      </c>
      <c r="I4624">
        <v>0</v>
      </c>
      <c r="J4624" t="s">
        <v>61</v>
      </c>
      <c r="K4624" t="s">
        <v>988</v>
      </c>
      <c r="L4624" t="s">
        <v>12127</v>
      </c>
      <c r="M46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24" t="s">
        <v>1172</v>
      </c>
      <c r="O4624" s="4">
        <v>131258</v>
      </c>
      <c r="P4624" s="4">
        <f>IF(Table_GL_DATA_QUERY[[#This Row],[TRANSAMT]]&gt;0,Table_GL_DATA_QUERY[[#This Row],[TRANSAMT]],0)</f>
        <v>131258</v>
      </c>
      <c r="Q4624" s="4">
        <f>-IF(Table_GL_DATA_QUERY[[#This Row],[TRANSAMT]]&lt;0,Table_GL_DATA_QUERY[[#This Row],[TRANSAMT]],0)</f>
        <v>0</v>
      </c>
      <c r="R4624" t="s">
        <v>31</v>
      </c>
      <c r="S4624" t="s">
        <v>43</v>
      </c>
    </row>
    <row r="4625" spans="1:19" x14ac:dyDescent="0.25">
      <c r="A4625" s="6">
        <v>20210719</v>
      </c>
      <c r="B4625" t="s">
        <v>768</v>
      </c>
      <c r="C4625" t="s">
        <v>3682</v>
      </c>
      <c r="D4625" t="s">
        <v>11431</v>
      </c>
      <c r="E4625" t="s">
        <v>30</v>
      </c>
      <c r="F4625" t="s">
        <v>24</v>
      </c>
      <c r="G4625" t="s">
        <v>49</v>
      </c>
      <c r="H4625">
        <v>0</v>
      </c>
      <c r="I4625">
        <v>0</v>
      </c>
      <c r="J4625" t="s">
        <v>61</v>
      </c>
      <c r="K4625" t="s">
        <v>2028</v>
      </c>
      <c r="L4625" t="s">
        <v>12128</v>
      </c>
      <c r="M46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25" t="s">
        <v>2029</v>
      </c>
      <c r="O4625" s="4">
        <v>24087</v>
      </c>
      <c r="P4625" s="4">
        <f>IF(Table_GL_DATA_QUERY[[#This Row],[TRANSAMT]]&gt;0,Table_GL_DATA_QUERY[[#This Row],[TRANSAMT]],0)</f>
        <v>24087</v>
      </c>
      <c r="Q4625" s="4">
        <f>-IF(Table_GL_DATA_QUERY[[#This Row],[TRANSAMT]]&lt;0,Table_GL_DATA_QUERY[[#This Row],[TRANSAMT]],0)</f>
        <v>0</v>
      </c>
      <c r="R4625" t="s">
        <v>31</v>
      </c>
      <c r="S4625" t="s">
        <v>43</v>
      </c>
    </row>
    <row r="4626" spans="1:19" x14ac:dyDescent="0.25">
      <c r="A4626" s="6">
        <v>20210702</v>
      </c>
      <c r="B4626" t="s">
        <v>768</v>
      </c>
      <c r="C4626" t="s">
        <v>3682</v>
      </c>
      <c r="D4626" t="s">
        <v>11431</v>
      </c>
      <c r="E4626" t="s">
        <v>71</v>
      </c>
      <c r="F4626" t="s">
        <v>41</v>
      </c>
      <c r="G4626" t="s">
        <v>49</v>
      </c>
      <c r="H4626">
        <v>0</v>
      </c>
      <c r="I4626">
        <v>0</v>
      </c>
      <c r="J4626" t="s">
        <v>61</v>
      </c>
      <c r="K4626" t="s">
        <v>253</v>
      </c>
      <c r="L4626" t="s">
        <v>12129</v>
      </c>
      <c r="M46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26" t="s">
        <v>119</v>
      </c>
      <c r="O4626" s="4">
        <v>3446482</v>
      </c>
      <c r="P4626" s="4">
        <f>IF(Table_GL_DATA_QUERY[[#This Row],[TRANSAMT]]&gt;0,Table_GL_DATA_QUERY[[#This Row],[TRANSAMT]],0)</f>
        <v>3446482</v>
      </c>
      <c r="Q4626" s="4">
        <f>-IF(Table_GL_DATA_QUERY[[#This Row],[TRANSAMT]]&lt;0,Table_GL_DATA_QUERY[[#This Row],[TRANSAMT]],0)</f>
        <v>0</v>
      </c>
      <c r="R4626" t="s">
        <v>31</v>
      </c>
      <c r="S4626" t="s">
        <v>27</v>
      </c>
    </row>
    <row r="4627" spans="1:19" x14ac:dyDescent="0.25">
      <c r="A4627" s="6">
        <v>20210719</v>
      </c>
      <c r="B4627" t="s">
        <v>768</v>
      </c>
      <c r="C4627" t="s">
        <v>3682</v>
      </c>
      <c r="D4627" t="s">
        <v>11431</v>
      </c>
      <c r="E4627" t="s">
        <v>57</v>
      </c>
      <c r="F4627" t="s">
        <v>150</v>
      </c>
      <c r="G4627" t="s">
        <v>49</v>
      </c>
      <c r="H4627">
        <v>0</v>
      </c>
      <c r="I4627">
        <v>0</v>
      </c>
      <c r="J4627" t="s">
        <v>61</v>
      </c>
      <c r="K4627" t="s">
        <v>12130</v>
      </c>
      <c r="L4627" t="s">
        <v>12131</v>
      </c>
      <c r="M46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27" t="s">
        <v>358</v>
      </c>
      <c r="O4627" s="4">
        <v>57150</v>
      </c>
      <c r="P4627" s="4">
        <f>IF(Table_GL_DATA_QUERY[[#This Row],[TRANSAMT]]&gt;0,Table_GL_DATA_QUERY[[#This Row],[TRANSAMT]],0)</f>
        <v>57150</v>
      </c>
      <c r="Q4627" s="4">
        <f>-IF(Table_GL_DATA_QUERY[[#This Row],[TRANSAMT]]&lt;0,Table_GL_DATA_QUERY[[#This Row],[TRANSAMT]],0)</f>
        <v>0</v>
      </c>
      <c r="R4627" t="s">
        <v>31</v>
      </c>
      <c r="S4627" t="s">
        <v>27</v>
      </c>
    </row>
    <row r="4628" spans="1:19" x14ac:dyDescent="0.25">
      <c r="A4628" s="6">
        <v>20210719</v>
      </c>
      <c r="B4628" t="s">
        <v>768</v>
      </c>
      <c r="C4628" t="s">
        <v>3682</v>
      </c>
      <c r="D4628" t="s">
        <v>11431</v>
      </c>
      <c r="E4628" t="s">
        <v>72</v>
      </c>
      <c r="F4628" t="s">
        <v>150</v>
      </c>
      <c r="G4628" t="s">
        <v>49</v>
      </c>
      <c r="H4628">
        <v>0</v>
      </c>
      <c r="I4628">
        <v>0</v>
      </c>
      <c r="J4628" t="s">
        <v>61</v>
      </c>
      <c r="K4628" t="s">
        <v>708</v>
      </c>
      <c r="L4628" t="s">
        <v>12132</v>
      </c>
      <c r="M46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28" t="s">
        <v>12133</v>
      </c>
      <c r="O4628" s="4">
        <v>708925</v>
      </c>
      <c r="P4628" s="4">
        <f>IF(Table_GL_DATA_QUERY[[#This Row],[TRANSAMT]]&gt;0,Table_GL_DATA_QUERY[[#This Row],[TRANSAMT]],0)</f>
        <v>708925</v>
      </c>
      <c r="Q4628" s="4">
        <f>-IF(Table_GL_DATA_QUERY[[#This Row],[TRANSAMT]]&lt;0,Table_GL_DATA_QUERY[[#This Row],[TRANSAMT]],0)</f>
        <v>0</v>
      </c>
      <c r="R4628" t="s">
        <v>31</v>
      </c>
      <c r="S4628" t="s">
        <v>27</v>
      </c>
    </row>
    <row r="4629" spans="1:19" x14ac:dyDescent="0.25">
      <c r="A4629" s="6">
        <v>20210719</v>
      </c>
      <c r="B4629" t="s">
        <v>768</v>
      </c>
      <c r="C4629" t="s">
        <v>3682</v>
      </c>
      <c r="D4629" t="s">
        <v>11431</v>
      </c>
      <c r="E4629" t="s">
        <v>73</v>
      </c>
      <c r="F4629" t="s">
        <v>24</v>
      </c>
      <c r="G4629" t="s">
        <v>49</v>
      </c>
      <c r="H4629">
        <v>0</v>
      </c>
      <c r="I4629">
        <v>0</v>
      </c>
      <c r="J4629" t="s">
        <v>61</v>
      </c>
      <c r="K4629" t="s">
        <v>1886</v>
      </c>
      <c r="L4629" t="s">
        <v>12134</v>
      </c>
      <c r="M46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000010719559</v>
      </c>
      <c r="N4629" t="s">
        <v>1887</v>
      </c>
      <c r="O4629" s="4">
        <v>296442</v>
      </c>
      <c r="P4629" s="4">
        <f>IF(Table_GL_DATA_QUERY[[#This Row],[TRANSAMT]]&gt;0,Table_GL_DATA_QUERY[[#This Row],[TRANSAMT]],0)</f>
        <v>296442</v>
      </c>
      <c r="Q4629" s="4">
        <f>-IF(Table_GL_DATA_QUERY[[#This Row],[TRANSAMT]]&lt;0,Table_GL_DATA_QUERY[[#This Row],[TRANSAMT]],0)</f>
        <v>0</v>
      </c>
      <c r="R4629" t="s">
        <v>31</v>
      </c>
      <c r="S4629" t="s">
        <v>43</v>
      </c>
    </row>
    <row r="4630" spans="1:19" x14ac:dyDescent="0.25">
      <c r="A4630" s="6">
        <v>20210705</v>
      </c>
      <c r="B4630" t="s">
        <v>768</v>
      </c>
      <c r="C4630" t="s">
        <v>3682</v>
      </c>
      <c r="D4630" t="s">
        <v>6703</v>
      </c>
      <c r="E4630" t="s">
        <v>943</v>
      </c>
      <c r="F4630" t="s">
        <v>449</v>
      </c>
      <c r="G4630" t="s">
        <v>355</v>
      </c>
      <c r="H4630">
        <v>0</v>
      </c>
      <c r="I4630">
        <v>0</v>
      </c>
      <c r="J4630" t="s">
        <v>441</v>
      </c>
      <c r="K4630" t="s">
        <v>11661</v>
      </c>
      <c r="L4630" t="s">
        <v>11662</v>
      </c>
      <c r="M46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0" t="s">
        <v>11663</v>
      </c>
      <c r="O4630" s="4">
        <v>-371536</v>
      </c>
      <c r="P4630" s="4">
        <f>IF(Table_GL_DATA_QUERY[[#This Row],[TRANSAMT]]&gt;0,Table_GL_DATA_QUERY[[#This Row],[TRANSAMT]],0)</f>
        <v>0</v>
      </c>
      <c r="Q4630" s="4">
        <f>-IF(Table_GL_DATA_QUERY[[#This Row],[TRANSAMT]]&lt;0,Table_GL_DATA_QUERY[[#This Row],[TRANSAMT]],0)</f>
        <v>371536</v>
      </c>
      <c r="R4630" t="s">
        <v>26</v>
      </c>
      <c r="S4630" t="s">
        <v>27</v>
      </c>
    </row>
    <row r="4631" spans="1:19" x14ac:dyDescent="0.25">
      <c r="A4631" s="6">
        <v>20210705</v>
      </c>
      <c r="B4631" t="s">
        <v>768</v>
      </c>
      <c r="C4631" t="s">
        <v>3682</v>
      </c>
      <c r="D4631" t="s">
        <v>6703</v>
      </c>
      <c r="E4631" t="s">
        <v>944</v>
      </c>
      <c r="F4631" t="s">
        <v>450</v>
      </c>
      <c r="G4631" t="s">
        <v>355</v>
      </c>
      <c r="H4631">
        <v>0</v>
      </c>
      <c r="I4631">
        <v>0</v>
      </c>
      <c r="J4631" t="s">
        <v>441</v>
      </c>
      <c r="K4631" t="s">
        <v>11664</v>
      </c>
      <c r="L4631" t="s">
        <v>11665</v>
      </c>
      <c r="M46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1" t="s">
        <v>11666</v>
      </c>
      <c r="O4631" s="4">
        <v>-482959</v>
      </c>
      <c r="P4631" s="4">
        <f>IF(Table_GL_DATA_QUERY[[#This Row],[TRANSAMT]]&gt;0,Table_GL_DATA_QUERY[[#This Row],[TRANSAMT]],0)</f>
        <v>0</v>
      </c>
      <c r="Q4631" s="4">
        <f>-IF(Table_GL_DATA_QUERY[[#This Row],[TRANSAMT]]&lt;0,Table_GL_DATA_QUERY[[#This Row],[TRANSAMT]],0)</f>
        <v>482959</v>
      </c>
      <c r="R4631" t="s">
        <v>26</v>
      </c>
      <c r="S4631" t="s">
        <v>27</v>
      </c>
    </row>
    <row r="4632" spans="1:19" x14ac:dyDescent="0.25">
      <c r="A4632" s="6">
        <v>20210705</v>
      </c>
      <c r="B4632" t="s">
        <v>768</v>
      </c>
      <c r="C4632" t="s">
        <v>3682</v>
      </c>
      <c r="D4632" t="s">
        <v>6703</v>
      </c>
      <c r="E4632" t="s">
        <v>44</v>
      </c>
      <c r="F4632" t="s">
        <v>450</v>
      </c>
      <c r="G4632" t="s">
        <v>355</v>
      </c>
      <c r="H4632">
        <v>0</v>
      </c>
      <c r="I4632">
        <v>0</v>
      </c>
      <c r="J4632" t="s">
        <v>441</v>
      </c>
      <c r="K4632" t="s">
        <v>11667</v>
      </c>
      <c r="L4632" t="s">
        <v>11668</v>
      </c>
      <c r="M46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2" t="s">
        <v>11669</v>
      </c>
      <c r="O4632" s="4">
        <v>-412257</v>
      </c>
      <c r="P4632" s="4">
        <f>IF(Table_GL_DATA_QUERY[[#This Row],[TRANSAMT]]&gt;0,Table_GL_DATA_QUERY[[#This Row],[TRANSAMT]],0)</f>
        <v>0</v>
      </c>
      <c r="Q4632" s="4">
        <f>-IF(Table_GL_DATA_QUERY[[#This Row],[TRANSAMT]]&lt;0,Table_GL_DATA_QUERY[[#This Row],[TRANSAMT]],0)</f>
        <v>412257</v>
      </c>
      <c r="R4632" t="s">
        <v>26</v>
      </c>
      <c r="S4632" t="s">
        <v>27</v>
      </c>
    </row>
    <row r="4633" spans="1:19" x14ac:dyDescent="0.25">
      <c r="A4633" s="6">
        <v>20210705</v>
      </c>
      <c r="B4633" t="s">
        <v>768</v>
      </c>
      <c r="C4633" t="s">
        <v>3682</v>
      </c>
      <c r="D4633" t="s">
        <v>6703</v>
      </c>
      <c r="E4633" t="s">
        <v>946</v>
      </c>
      <c r="F4633" t="s">
        <v>461</v>
      </c>
      <c r="G4633" t="s">
        <v>355</v>
      </c>
      <c r="H4633">
        <v>0</v>
      </c>
      <c r="I4633">
        <v>0</v>
      </c>
      <c r="J4633" t="s">
        <v>441</v>
      </c>
      <c r="K4633" t="s">
        <v>11670</v>
      </c>
      <c r="L4633" t="s">
        <v>11671</v>
      </c>
      <c r="M46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3" t="s">
        <v>11672</v>
      </c>
      <c r="O4633" s="4">
        <v>-194400</v>
      </c>
      <c r="P4633" s="4">
        <f>IF(Table_GL_DATA_QUERY[[#This Row],[TRANSAMT]]&gt;0,Table_GL_DATA_QUERY[[#This Row],[TRANSAMT]],0)</f>
        <v>0</v>
      </c>
      <c r="Q4633" s="4">
        <f>-IF(Table_GL_DATA_QUERY[[#This Row],[TRANSAMT]]&lt;0,Table_GL_DATA_QUERY[[#This Row],[TRANSAMT]],0)</f>
        <v>194400</v>
      </c>
      <c r="R4633" t="s">
        <v>26</v>
      </c>
      <c r="S4633" t="s">
        <v>27</v>
      </c>
    </row>
    <row r="4634" spans="1:19" x14ac:dyDescent="0.25">
      <c r="A4634" s="6">
        <v>20210705</v>
      </c>
      <c r="B4634" t="s">
        <v>768</v>
      </c>
      <c r="C4634" t="s">
        <v>3682</v>
      </c>
      <c r="D4634" t="s">
        <v>6703</v>
      </c>
      <c r="E4634" t="s">
        <v>947</v>
      </c>
      <c r="F4634" t="s">
        <v>1183</v>
      </c>
      <c r="G4634" t="s">
        <v>355</v>
      </c>
      <c r="H4634">
        <v>0</v>
      </c>
      <c r="I4634">
        <v>0</v>
      </c>
      <c r="J4634" t="s">
        <v>441</v>
      </c>
      <c r="K4634" t="s">
        <v>11673</v>
      </c>
      <c r="L4634" t="s">
        <v>11674</v>
      </c>
      <c r="M46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4" t="s">
        <v>11675</v>
      </c>
      <c r="O4634" s="4">
        <v>-342625</v>
      </c>
      <c r="P4634" s="4">
        <f>IF(Table_GL_DATA_QUERY[[#This Row],[TRANSAMT]]&gt;0,Table_GL_DATA_QUERY[[#This Row],[TRANSAMT]],0)</f>
        <v>0</v>
      </c>
      <c r="Q4634" s="4">
        <f>-IF(Table_GL_DATA_QUERY[[#This Row],[TRANSAMT]]&lt;0,Table_GL_DATA_QUERY[[#This Row],[TRANSAMT]],0)</f>
        <v>342625</v>
      </c>
      <c r="R4634" t="s">
        <v>26</v>
      </c>
      <c r="S4634" t="s">
        <v>27</v>
      </c>
    </row>
    <row r="4635" spans="1:19" x14ac:dyDescent="0.25">
      <c r="A4635" s="6">
        <v>20210705</v>
      </c>
      <c r="B4635" t="s">
        <v>768</v>
      </c>
      <c r="C4635" t="s">
        <v>3682</v>
      </c>
      <c r="D4635" t="s">
        <v>6703</v>
      </c>
      <c r="E4635" t="s">
        <v>948</v>
      </c>
      <c r="F4635" t="s">
        <v>452</v>
      </c>
      <c r="G4635" t="s">
        <v>355</v>
      </c>
      <c r="H4635">
        <v>0</v>
      </c>
      <c r="I4635">
        <v>0</v>
      </c>
      <c r="J4635" t="s">
        <v>441</v>
      </c>
      <c r="K4635" t="s">
        <v>11676</v>
      </c>
      <c r="L4635" t="s">
        <v>11677</v>
      </c>
      <c r="M46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5" t="s">
        <v>11678</v>
      </c>
      <c r="O4635" s="4">
        <v>-213793</v>
      </c>
      <c r="P4635" s="4">
        <f>IF(Table_GL_DATA_QUERY[[#This Row],[TRANSAMT]]&gt;0,Table_GL_DATA_QUERY[[#This Row],[TRANSAMT]],0)</f>
        <v>0</v>
      </c>
      <c r="Q4635" s="4">
        <f>-IF(Table_GL_DATA_QUERY[[#This Row],[TRANSAMT]]&lt;0,Table_GL_DATA_QUERY[[#This Row],[TRANSAMT]],0)</f>
        <v>213793</v>
      </c>
      <c r="R4635" t="s">
        <v>26</v>
      </c>
      <c r="S4635" t="s">
        <v>27</v>
      </c>
    </row>
    <row r="4636" spans="1:19" x14ac:dyDescent="0.25">
      <c r="A4636" s="6">
        <v>20210705</v>
      </c>
      <c r="B4636" t="s">
        <v>768</v>
      </c>
      <c r="C4636" t="s">
        <v>3682</v>
      </c>
      <c r="D4636" t="s">
        <v>6703</v>
      </c>
      <c r="E4636" t="s">
        <v>1106</v>
      </c>
      <c r="F4636" t="s">
        <v>311</v>
      </c>
      <c r="G4636" t="s">
        <v>355</v>
      </c>
      <c r="H4636">
        <v>0</v>
      </c>
      <c r="I4636">
        <v>0</v>
      </c>
      <c r="J4636" t="s">
        <v>441</v>
      </c>
      <c r="K4636" t="s">
        <v>11679</v>
      </c>
      <c r="L4636" t="s">
        <v>11680</v>
      </c>
      <c r="M46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6" t="s">
        <v>11681</v>
      </c>
      <c r="O4636" s="4">
        <v>-13637</v>
      </c>
      <c r="P4636" s="4">
        <f>IF(Table_GL_DATA_QUERY[[#This Row],[TRANSAMT]]&gt;0,Table_GL_DATA_QUERY[[#This Row],[TRANSAMT]],0)</f>
        <v>0</v>
      </c>
      <c r="Q4636" s="4">
        <f>-IF(Table_GL_DATA_QUERY[[#This Row],[TRANSAMT]]&lt;0,Table_GL_DATA_QUERY[[#This Row],[TRANSAMT]],0)</f>
        <v>13637</v>
      </c>
      <c r="R4636" t="s">
        <v>26</v>
      </c>
      <c r="S4636" t="s">
        <v>27</v>
      </c>
    </row>
    <row r="4637" spans="1:19" x14ac:dyDescent="0.25">
      <c r="A4637" s="6">
        <v>20210705</v>
      </c>
      <c r="B4637" t="s">
        <v>768</v>
      </c>
      <c r="C4637" t="s">
        <v>3682</v>
      </c>
      <c r="D4637" t="s">
        <v>6703</v>
      </c>
      <c r="E4637" t="s">
        <v>341</v>
      </c>
      <c r="F4637" t="s">
        <v>10480</v>
      </c>
      <c r="G4637" t="s">
        <v>355</v>
      </c>
      <c r="H4637">
        <v>0</v>
      </c>
      <c r="I4637">
        <v>0</v>
      </c>
      <c r="J4637" t="s">
        <v>441</v>
      </c>
      <c r="K4637" t="s">
        <v>11682</v>
      </c>
      <c r="L4637" t="s">
        <v>11683</v>
      </c>
      <c r="M46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7" t="s">
        <v>11684</v>
      </c>
      <c r="O4637" s="4">
        <v>-5754776</v>
      </c>
      <c r="P4637" s="4">
        <f>IF(Table_GL_DATA_QUERY[[#This Row],[TRANSAMT]]&gt;0,Table_GL_DATA_QUERY[[#This Row],[TRANSAMT]],0)</f>
        <v>0</v>
      </c>
      <c r="Q4637" s="4">
        <f>-IF(Table_GL_DATA_QUERY[[#This Row],[TRANSAMT]]&lt;0,Table_GL_DATA_QUERY[[#This Row],[TRANSAMT]],0)</f>
        <v>5754776</v>
      </c>
      <c r="R4637" t="s">
        <v>26</v>
      </c>
      <c r="S4637" t="s">
        <v>27</v>
      </c>
    </row>
    <row r="4638" spans="1:19" x14ac:dyDescent="0.25">
      <c r="A4638" s="6">
        <v>20210705</v>
      </c>
      <c r="B4638" t="s">
        <v>768</v>
      </c>
      <c r="C4638" t="s">
        <v>3682</v>
      </c>
      <c r="D4638" t="s">
        <v>6703</v>
      </c>
      <c r="E4638" t="s">
        <v>1107</v>
      </c>
      <c r="F4638" t="s">
        <v>1370</v>
      </c>
      <c r="G4638" t="s">
        <v>355</v>
      </c>
      <c r="H4638">
        <v>0</v>
      </c>
      <c r="I4638">
        <v>0</v>
      </c>
      <c r="J4638" t="s">
        <v>441</v>
      </c>
      <c r="K4638" t="s">
        <v>11685</v>
      </c>
      <c r="L4638" t="s">
        <v>11686</v>
      </c>
      <c r="M46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8" t="s">
        <v>11687</v>
      </c>
      <c r="O4638" s="4">
        <v>-498266</v>
      </c>
      <c r="P4638" s="4">
        <f>IF(Table_GL_DATA_QUERY[[#This Row],[TRANSAMT]]&gt;0,Table_GL_DATA_QUERY[[#This Row],[TRANSAMT]],0)</f>
        <v>0</v>
      </c>
      <c r="Q4638" s="4">
        <f>-IF(Table_GL_DATA_QUERY[[#This Row],[TRANSAMT]]&lt;0,Table_GL_DATA_QUERY[[#This Row],[TRANSAMT]],0)</f>
        <v>498266</v>
      </c>
      <c r="R4638" t="s">
        <v>26</v>
      </c>
      <c r="S4638" t="s">
        <v>27</v>
      </c>
    </row>
    <row r="4639" spans="1:19" x14ac:dyDescent="0.25">
      <c r="A4639" s="6">
        <v>20210705</v>
      </c>
      <c r="B4639" t="s">
        <v>768</v>
      </c>
      <c r="C4639" t="s">
        <v>3682</v>
      </c>
      <c r="D4639" t="s">
        <v>6703</v>
      </c>
      <c r="E4639" t="s">
        <v>1108</v>
      </c>
      <c r="F4639" t="s">
        <v>3441</v>
      </c>
      <c r="G4639" t="s">
        <v>355</v>
      </c>
      <c r="H4639">
        <v>0</v>
      </c>
      <c r="I4639">
        <v>0</v>
      </c>
      <c r="J4639" t="s">
        <v>441</v>
      </c>
      <c r="K4639" t="s">
        <v>11688</v>
      </c>
      <c r="L4639" t="s">
        <v>11689</v>
      </c>
      <c r="M46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39" t="s">
        <v>11690</v>
      </c>
      <c r="O4639" s="4">
        <v>-755911</v>
      </c>
      <c r="P4639" s="4">
        <f>IF(Table_GL_DATA_QUERY[[#This Row],[TRANSAMT]]&gt;0,Table_GL_DATA_QUERY[[#This Row],[TRANSAMT]],0)</f>
        <v>0</v>
      </c>
      <c r="Q4639" s="4">
        <f>-IF(Table_GL_DATA_QUERY[[#This Row],[TRANSAMT]]&lt;0,Table_GL_DATA_QUERY[[#This Row],[TRANSAMT]],0)</f>
        <v>755911</v>
      </c>
      <c r="R4639" t="s">
        <v>26</v>
      </c>
      <c r="S4639" t="s">
        <v>27</v>
      </c>
    </row>
    <row r="4640" spans="1:19" x14ac:dyDescent="0.25">
      <c r="A4640" s="6">
        <v>20210705</v>
      </c>
      <c r="B4640" t="s">
        <v>768</v>
      </c>
      <c r="C4640" t="s">
        <v>3682</v>
      </c>
      <c r="D4640" t="s">
        <v>6703</v>
      </c>
      <c r="E4640" t="s">
        <v>319</v>
      </c>
      <c r="F4640" t="s">
        <v>24</v>
      </c>
      <c r="G4640" t="s">
        <v>355</v>
      </c>
      <c r="H4640">
        <v>0</v>
      </c>
      <c r="I4640">
        <v>0</v>
      </c>
      <c r="J4640" t="s">
        <v>441</v>
      </c>
      <c r="K4640" t="s">
        <v>11691</v>
      </c>
      <c r="L4640" t="s">
        <v>11692</v>
      </c>
      <c r="M46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0" t="s">
        <v>11693</v>
      </c>
      <c r="O4640" s="4">
        <v>-25433</v>
      </c>
      <c r="P4640" s="4">
        <f>IF(Table_GL_DATA_QUERY[[#This Row],[TRANSAMT]]&gt;0,Table_GL_DATA_QUERY[[#This Row],[TRANSAMT]],0)</f>
        <v>0</v>
      </c>
      <c r="Q4640" s="4">
        <f>-IF(Table_GL_DATA_QUERY[[#This Row],[TRANSAMT]]&lt;0,Table_GL_DATA_QUERY[[#This Row],[TRANSAMT]],0)</f>
        <v>25433</v>
      </c>
      <c r="R4640" t="s">
        <v>26</v>
      </c>
      <c r="S4640" t="s">
        <v>27</v>
      </c>
    </row>
    <row r="4641" spans="1:19" x14ac:dyDescent="0.25">
      <c r="A4641" s="6">
        <v>20210705</v>
      </c>
      <c r="B4641" t="s">
        <v>768</v>
      </c>
      <c r="C4641" t="s">
        <v>3682</v>
      </c>
      <c r="D4641" t="s">
        <v>6703</v>
      </c>
      <c r="E4641" t="s">
        <v>1109</v>
      </c>
      <c r="F4641" t="s">
        <v>9399</v>
      </c>
      <c r="G4641" t="s">
        <v>355</v>
      </c>
      <c r="H4641">
        <v>0</v>
      </c>
      <c r="I4641">
        <v>0</v>
      </c>
      <c r="J4641" t="s">
        <v>466</v>
      </c>
      <c r="K4641" t="s">
        <v>11694</v>
      </c>
      <c r="L4641" t="s">
        <v>11695</v>
      </c>
      <c r="M46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1" t="s">
        <v>11696</v>
      </c>
      <c r="O4641" s="4">
        <v>-13097854</v>
      </c>
      <c r="P4641" s="4">
        <f>IF(Table_GL_DATA_QUERY[[#This Row],[TRANSAMT]]&gt;0,Table_GL_DATA_QUERY[[#This Row],[TRANSAMT]],0)</f>
        <v>0</v>
      </c>
      <c r="Q4641" s="4">
        <f>-IF(Table_GL_DATA_QUERY[[#This Row],[TRANSAMT]]&lt;0,Table_GL_DATA_QUERY[[#This Row],[TRANSAMT]],0)</f>
        <v>13097854</v>
      </c>
      <c r="R4641" t="s">
        <v>26</v>
      </c>
      <c r="S4641" t="s">
        <v>27</v>
      </c>
    </row>
    <row r="4642" spans="1:19" x14ac:dyDescent="0.25">
      <c r="A4642" s="6">
        <v>20210705</v>
      </c>
      <c r="B4642" t="s">
        <v>768</v>
      </c>
      <c r="C4642" t="s">
        <v>3682</v>
      </c>
      <c r="D4642" t="s">
        <v>6703</v>
      </c>
      <c r="E4642" t="s">
        <v>320</v>
      </c>
      <c r="F4642" t="s">
        <v>11697</v>
      </c>
      <c r="G4642" t="s">
        <v>355</v>
      </c>
      <c r="H4642">
        <v>0</v>
      </c>
      <c r="I4642">
        <v>0</v>
      </c>
      <c r="J4642" t="s">
        <v>466</v>
      </c>
      <c r="K4642" t="s">
        <v>11698</v>
      </c>
      <c r="L4642" t="s">
        <v>11699</v>
      </c>
      <c r="M46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2" t="s">
        <v>11700</v>
      </c>
      <c r="O4642" s="4">
        <v>-15387938</v>
      </c>
      <c r="P4642" s="4">
        <f>IF(Table_GL_DATA_QUERY[[#This Row],[TRANSAMT]]&gt;0,Table_GL_DATA_QUERY[[#This Row],[TRANSAMT]],0)</f>
        <v>0</v>
      </c>
      <c r="Q4642" s="4">
        <f>-IF(Table_GL_DATA_QUERY[[#This Row],[TRANSAMT]]&lt;0,Table_GL_DATA_QUERY[[#This Row],[TRANSAMT]],0)</f>
        <v>15387938</v>
      </c>
      <c r="R4642" t="s">
        <v>26</v>
      </c>
      <c r="S4642" t="s">
        <v>27</v>
      </c>
    </row>
    <row r="4643" spans="1:19" x14ac:dyDescent="0.25">
      <c r="A4643" s="6">
        <v>20210705</v>
      </c>
      <c r="B4643" t="s">
        <v>768</v>
      </c>
      <c r="C4643" t="s">
        <v>3682</v>
      </c>
      <c r="D4643" t="s">
        <v>6703</v>
      </c>
      <c r="E4643" t="s">
        <v>1111</v>
      </c>
      <c r="F4643" t="s">
        <v>41</v>
      </c>
      <c r="G4643" t="s">
        <v>355</v>
      </c>
      <c r="H4643">
        <v>0</v>
      </c>
      <c r="I4643">
        <v>0</v>
      </c>
      <c r="J4643" t="s">
        <v>466</v>
      </c>
      <c r="K4643" t="s">
        <v>11701</v>
      </c>
      <c r="L4643" t="s">
        <v>11702</v>
      </c>
      <c r="M46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3" t="s">
        <v>11703</v>
      </c>
      <c r="O4643" s="4">
        <v>-74298</v>
      </c>
      <c r="P4643" s="4">
        <f>IF(Table_GL_DATA_QUERY[[#This Row],[TRANSAMT]]&gt;0,Table_GL_DATA_QUERY[[#This Row],[TRANSAMT]],0)</f>
        <v>0</v>
      </c>
      <c r="Q4643" s="4">
        <f>-IF(Table_GL_DATA_QUERY[[#This Row],[TRANSAMT]]&lt;0,Table_GL_DATA_QUERY[[#This Row],[TRANSAMT]],0)</f>
        <v>74298</v>
      </c>
      <c r="R4643" t="s">
        <v>26</v>
      </c>
      <c r="S4643" t="s">
        <v>27</v>
      </c>
    </row>
    <row r="4644" spans="1:19" x14ac:dyDescent="0.25">
      <c r="A4644" s="6">
        <v>20210705</v>
      </c>
      <c r="B4644" t="s">
        <v>768</v>
      </c>
      <c r="C4644" t="s">
        <v>3682</v>
      </c>
      <c r="D4644" t="s">
        <v>6703</v>
      </c>
      <c r="E4644" t="s">
        <v>321</v>
      </c>
      <c r="F4644" t="s">
        <v>311</v>
      </c>
      <c r="G4644" t="s">
        <v>355</v>
      </c>
      <c r="H4644">
        <v>0</v>
      </c>
      <c r="I4644">
        <v>0</v>
      </c>
      <c r="J4644" t="s">
        <v>466</v>
      </c>
      <c r="K4644" t="s">
        <v>11704</v>
      </c>
      <c r="L4644" t="s">
        <v>11705</v>
      </c>
      <c r="M46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4" t="s">
        <v>11706</v>
      </c>
      <c r="O4644" s="4">
        <v>-219389</v>
      </c>
      <c r="P4644" s="4">
        <f>IF(Table_GL_DATA_QUERY[[#This Row],[TRANSAMT]]&gt;0,Table_GL_DATA_QUERY[[#This Row],[TRANSAMT]],0)</f>
        <v>0</v>
      </c>
      <c r="Q4644" s="4">
        <f>-IF(Table_GL_DATA_QUERY[[#This Row],[TRANSAMT]]&lt;0,Table_GL_DATA_QUERY[[#This Row],[TRANSAMT]],0)</f>
        <v>219389</v>
      </c>
      <c r="R4644" t="s">
        <v>26</v>
      </c>
      <c r="S4644" t="s">
        <v>27</v>
      </c>
    </row>
    <row r="4645" spans="1:19" x14ac:dyDescent="0.25">
      <c r="A4645" s="6">
        <v>20210705</v>
      </c>
      <c r="B4645" t="s">
        <v>768</v>
      </c>
      <c r="C4645" t="s">
        <v>3682</v>
      </c>
      <c r="D4645" t="s">
        <v>6703</v>
      </c>
      <c r="E4645" t="s">
        <v>322</v>
      </c>
      <c r="F4645" t="s">
        <v>185</v>
      </c>
      <c r="G4645" t="s">
        <v>355</v>
      </c>
      <c r="H4645">
        <v>0</v>
      </c>
      <c r="I4645">
        <v>0</v>
      </c>
      <c r="J4645" t="s">
        <v>466</v>
      </c>
      <c r="K4645" t="s">
        <v>11707</v>
      </c>
      <c r="L4645" t="s">
        <v>11708</v>
      </c>
      <c r="M46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5" t="s">
        <v>11709</v>
      </c>
      <c r="O4645" s="4">
        <v>-107202</v>
      </c>
      <c r="P4645" s="4">
        <f>IF(Table_GL_DATA_QUERY[[#This Row],[TRANSAMT]]&gt;0,Table_GL_DATA_QUERY[[#This Row],[TRANSAMT]],0)</f>
        <v>0</v>
      </c>
      <c r="Q4645" s="4">
        <f>-IF(Table_GL_DATA_QUERY[[#This Row],[TRANSAMT]]&lt;0,Table_GL_DATA_QUERY[[#This Row],[TRANSAMT]],0)</f>
        <v>107202</v>
      </c>
      <c r="R4645" t="s">
        <v>26</v>
      </c>
      <c r="S4645" t="s">
        <v>27</v>
      </c>
    </row>
    <row r="4646" spans="1:19" x14ac:dyDescent="0.25">
      <c r="A4646" s="6">
        <v>20210705</v>
      </c>
      <c r="B4646" t="s">
        <v>768</v>
      </c>
      <c r="C4646" t="s">
        <v>3682</v>
      </c>
      <c r="D4646" t="s">
        <v>6703</v>
      </c>
      <c r="E4646" t="s">
        <v>1129</v>
      </c>
      <c r="F4646" t="s">
        <v>202</v>
      </c>
      <c r="G4646" t="s">
        <v>355</v>
      </c>
      <c r="H4646">
        <v>0</v>
      </c>
      <c r="I4646">
        <v>0</v>
      </c>
      <c r="J4646" t="s">
        <v>466</v>
      </c>
      <c r="K4646" t="s">
        <v>11710</v>
      </c>
      <c r="L4646" t="s">
        <v>11711</v>
      </c>
      <c r="M46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6" t="s">
        <v>11712</v>
      </c>
      <c r="O4646" s="4">
        <v>-150615</v>
      </c>
      <c r="P4646" s="4">
        <f>IF(Table_GL_DATA_QUERY[[#This Row],[TRANSAMT]]&gt;0,Table_GL_DATA_QUERY[[#This Row],[TRANSAMT]],0)</f>
        <v>0</v>
      </c>
      <c r="Q4646" s="4">
        <f>-IF(Table_GL_DATA_QUERY[[#This Row],[TRANSAMT]]&lt;0,Table_GL_DATA_QUERY[[#This Row],[TRANSAMT]],0)</f>
        <v>150615</v>
      </c>
      <c r="R4646" t="s">
        <v>26</v>
      </c>
      <c r="S4646" t="s">
        <v>27</v>
      </c>
    </row>
    <row r="4647" spans="1:19" x14ac:dyDescent="0.25">
      <c r="A4647" s="6">
        <v>20210705</v>
      </c>
      <c r="B4647" t="s">
        <v>768</v>
      </c>
      <c r="C4647" t="s">
        <v>3682</v>
      </c>
      <c r="D4647" t="s">
        <v>6703</v>
      </c>
      <c r="E4647" t="s">
        <v>323</v>
      </c>
      <c r="F4647" t="s">
        <v>24</v>
      </c>
      <c r="G4647" t="s">
        <v>355</v>
      </c>
      <c r="H4647">
        <v>0</v>
      </c>
      <c r="I4647">
        <v>0</v>
      </c>
      <c r="J4647" t="s">
        <v>466</v>
      </c>
      <c r="K4647" t="s">
        <v>11713</v>
      </c>
      <c r="L4647" t="s">
        <v>11714</v>
      </c>
      <c r="M46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7" t="s">
        <v>11715</v>
      </c>
      <c r="O4647" s="4">
        <v>-9079</v>
      </c>
      <c r="P4647" s="4">
        <f>IF(Table_GL_DATA_QUERY[[#This Row],[TRANSAMT]]&gt;0,Table_GL_DATA_QUERY[[#This Row],[TRANSAMT]],0)</f>
        <v>0</v>
      </c>
      <c r="Q4647" s="4">
        <f>-IF(Table_GL_DATA_QUERY[[#This Row],[TRANSAMT]]&lt;0,Table_GL_DATA_QUERY[[#This Row],[TRANSAMT]],0)</f>
        <v>9079</v>
      </c>
      <c r="R4647" t="s">
        <v>26</v>
      </c>
      <c r="S4647" t="s">
        <v>27</v>
      </c>
    </row>
    <row r="4648" spans="1:19" x14ac:dyDescent="0.25">
      <c r="A4648" s="6">
        <v>20210705</v>
      </c>
      <c r="B4648" t="s">
        <v>768</v>
      </c>
      <c r="C4648" t="s">
        <v>3682</v>
      </c>
      <c r="D4648" t="s">
        <v>6703</v>
      </c>
      <c r="E4648" t="s">
        <v>1130</v>
      </c>
      <c r="F4648" t="s">
        <v>58</v>
      </c>
      <c r="G4648" t="s">
        <v>355</v>
      </c>
      <c r="H4648">
        <v>0</v>
      </c>
      <c r="I4648">
        <v>0</v>
      </c>
      <c r="J4648" t="s">
        <v>466</v>
      </c>
      <c r="K4648" t="s">
        <v>11716</v>
      </c>
      <c r="L4648" t="s">
        <v>11717</v>
      </c>
      <c r="M46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8" t="s">
        <v>11718</v>
      </c>
      <c r="O4648" s="4">
        <v>-4911</v>
      </c>
      <c r="P4648" s="4">
        <f>IF(Table_GL_DATA_QUERY[[#This Row],[TRANSAMT]]&gt;0,Table_GL_DATA_QUERY[[#This Row],[TRANSAMT]],0)</f>
        <v>0</v>
      </c>
      <c r="Q4648" s="4">
        <f>-IF(Table_GL_DATA_QUERY[[#This Row],[TRANSAMT]]&lt;0,Table_GL_DATA_QUERY[[#This Row],[TRANSAMT]],0)</f>
        <v>4911</v>
      </c>
      <c r="R4648" t="s">
        <v>26</v>
      </c>
      <c r="S4648" t="s">
        <v>27</v>
      </c>
    </row>
    <row r="4649" spans="1:19" x14ac:dyDescent="0.25">
      <c r="A4649" s="6">
        <v>20210705</v>
      </c>
      <c r="B4649" t="s">
        <v>768</v>
      </c>
      <c r="C4649" t="s">
        <v>3682</v>
      </c>
      <c r="D4649" t="s">
        <v>6703</v>
      </c>
      <c r="E4649" t="s">
        <v>1131</v>
      </c>
      <c r="F4649" t="s">
        <v>94</v>
      </c>
      <c r="G4649" t="s">
        <v>355</v>
      </c>
      <c r="H4649">
        <v>0</v>
      </c>
      <c r="I4649">
        <v>0</v>
      </c>
      <c r="J4649" t="s">
        <v>466</v>
      </c>
      <c r="K4649" t="s">
        <v>11719</v>
      </c>
      <c r="L4649" t="s">
        <v>11720</v>
      </c>
      <c r="M46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49" t="s">
        <v>11721</v>
      </c>
      <c r="O4649" s="4">
        <v>-50820</v>
      </c>
      <c r="P4649" s="4">
        <f>IF(Table_GL_DATA_QUERY[[#This Row],[TRANSAMT]]&gt;0,Table_GL_DATA_QUERY[[#This Row],[TRANSAMT]],0)</f>
        <v>0</v>
      </c>
      <c r="Q4649" s="4">
        <f>-IF(Table_GL_DATA_QUERY[[#This Row],[TRANSAMT]]&lt;0,Table_GL_DATA_QUERY[[#This Row],[TRANSAMT]],0)</f>
        <v>50820</v>
      </c>
      <c r="R4649" t="s">
        <v>26</v>
      </c>
      <c r="S4649" t="s">
        <v>27</v>
      </c>
    </row>
    <row r="4650" spans="1:19" x14ac:dyDescent="0.25">
      <c r="A4650" s="6">
        <v>20210705</v>
      </c>
      <c r="B4650" t="s">
        <v>768</v>
      </c>
      <c r="C4650" t="s">
        <v>3682</v>
      </c>
      <c r="D4650" t="s">
        <v>6703</v>
      </c>
      <c r="E4650" t="s">
        <v>324</v>
      </c>
      <c r="F4650" t="s">
        <v>7815</v>
      </c>
      <c r="G4650" t="s">
        <v>355</v>
      </c>
      <c r="H4650">
        <v>0</v>
      </c>
      <c r="I4650">
        <v>0</v>
      </c>
      <c r="J4650" t="s">
        <v>466</v>
      </c>
      <c r="K4650" t="s">
        <v>11722</v>
      </c>
      <c r="L4650" t="s">
        <v>11723</v>
      </c>
      <c r="M46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50" t="s">
        <v>11724</v>
      </c>
      <c r="O4650" s="4">
        <v>-2078300</v>
      </c>
      <c r="P4650" s="4">
        <f>IF(Table_GL_DATA_QUERY[[#This Row],[TRANSAMT]]&gt;0,Table_GL_DATA_QUERY[[#This Row],[TRANSAMT]],0)</f>
        <v>0</v>
      </c>
      <c r="Q4650" s="4">
        <f>-IF(Table_GL_DATA_QUERY[[#This Row],[TRANSAMT]]&lt;0,Table_GL_DATA_QUERY[[#This Row],[TRANSAMT]],0)</f>
        <v>2078300</v>
      </c>
      <c r="R4650" t="s">
        <v>26</v>
      </c>
      <c r="S4650" t="s">
        <v>27</v>
      </c>
    </row>
    <row r="4651" spans="1:19" x14ac:dyDescent="0.25">
      <c r="A4651" s="6">
        <v>20210705</v>
      </c>
      <c r="B4651" t="s">
        <v>768</v>
      </c>
      <c r="C4651" t="s">
        <v>3682</v>
      </c>
      <c r="D4651" t="s">
        <v>6703</v>
      </c>
      <c r="E4651" t="s">
        <v>1132</v>
      </c>
      <c r="F4651" t="s">
        <v>1104</v>
      </c>
      <c r="G4651" t="s">
        <v>355</v>
      </c>
      <c r="H4651">
        <v>0</v>
      </c>
      <c r="I4651">
        <v>0</v>
      </c>
      <c r="J4651" t="s">
        <v>466</v>
      </c>
      <c r="K4651" t="s">
        <v>11725</v>
      </c>
      <c r="L4651" t="s">
        <v>11726</v>
      </c>
      <c r="M46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51" t="s">
        <v>11727</v>
      </c>
      <c r="O4651" s="4">
        <v>-221506</v>
      </c>
      <c r="P4651" s="4">
        <f>IF(Table_GL_DATA_QUERY[[#This Row],[TRANSAMT]]&gt;0,Table_GL_DATA_QUERY[[#This Row],[TRANSAMT]],0)</f>
        <v>0</v>
      </c>
      <c r="Q4651" s="4">
        <f>-IF(Table_GL_DATA_QUERY[[#This Row],[TRANSAMT]]&lt;0,Table_GL_DATA_QUERY[[#This Row],[TRANSAMT]],0)</f>
        <v>221506</v>
      </c>
      <c r="R4651" t="s">
        <v>26</v>
      </c>
      <c r="S4651" t="s">
        <v>27</v>
      </c>
    </row>
    <row r="4652" spans="1:19" x14ac:dyDescent="0.25">
      <c r="A4652" s="6">
        <v>20210702</v>
      </c>
      <c r="B4652" t="s">
        <v>768</v>
      </c>
      <c r="C4652" t="s">
        <v>3682</v>
      </c>
      <c r="D4652" t="s">
        <v>11431</v>
      </c>
      <c r="E4652" t="s">
        <v>74</v>
      </c>
      <c r="F4652" t="s">
        <v>58</v>
      </c>
      <c r="G4652" t="s">
        <v>49</v>
      </c>
      <c r="H4652">
        <v>0</v>
      </c>
      <c r="I4652">
        <v>0</v>
      </c>
      <c r="J4652" t="s">
        <v>61</v>
      </c>
      <c r="K4652" t="s">
        <v>908</v>
      </c>
      <c r="L4652" t="s">
        <v>12394</v>
      </c>
      <c r="M46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52" t="s">
        <v>965</v>
      </c>
      <c r="O4652" s="4">
        <v>3620755.25</v>
      </c>
      <c r="P4652" s="4">
        <f>IF(Table_GL_DATA_QUERY[[#This Row],[TRANSAMT]]&gt;0,Table_GL_DATA_QUERY[[#This Row],[TRANSAMT]],0)</f>
        <v>3620755.25</v>
      </c>
      <c r="Q4652" s="4">
        <f>-IF(Table_GL_DATA_QUERY[[#This Row],[TRANSAMT]]&lt;0,Table_GL_DATA_QUERY[[#This Row],[TRANSAMT]],0)</f>
        <v>0</v>
      </c>
      <c r="R4652" t="s">
        <v>31</v>
      </c>
      <c r="S4652" t="s">
        <v>27</v>
      </c>
    </row>
    <row r="4653" spans="1:19" x14ac:dyDescent="0.25">
      <c r="A4653" s="6">
        <v>20210702</v>
      </c>
      <c r="B4653" t="s">
        <v>768</v>
      </c>
      <c r="C4653" t="s">
        <v>3682</v>
      </c>
      <c r="D4653" t="s">
        <v>11431</v>
      </c>
      <c r="E4653" t="s">
        <v>75</v>
      </c>
      <c r="F4653" t="s">
        <v>24</v>
      </c>
      <c r="G4653" t="s">
        <v>49</v>
      </c>
      <c r="H4653">
        <v>0</v>
      </c>
      <c r="I4653">
        <v>0</v>
      </c>
      <c r="J4653" t="s">
        <v>61</v>
      </c>
      <c r="K4653" t="s">
        <v>12395</v>
      </c>
      <c r="L4653" t="s">
        <v>12396</v>
      </c>
      <c r="M46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53" t="s">
        <v>12397</v>
      </c>
      <c r="O4653" s="4">
        <v>202530</v>
      </c>
      <c r="P4653" s="4">
        <f>IF(Table_GL_DATA_QUERY[[#This Row],[TRANSAMT]]&gt;0,Table_GL_DATA_QUERY[[#This Row],[TRANSAMT]],0)</f>
        <v>202530</v>
      </c>
      <c r="Q4653" s="4">
        <f>-IF(Table_GL_DATA_QUERY[[#This Row],[TRANSAMT]]&lt;0,Table_GL_DATA_QUERY[[#This Row],[TRANSAMT]],0)</f>
        <v>0</v>
      </c>
      <c r="R4653" t="s">
        <v>31</v>
      </c>
      <c r="S4653" t="s">
        <v>43</v>
      </c>
    </row>
    <row r="4654" spans="1:19" x14ac:dyDescent="0.25">
      <c r="A4654" s="6">
        <v>20210702</v>
      </c>
      <c r="B4654" t="s">
        <v>768</v>
      </c>
      <c r="C4654" t="s">
        <v>3682</v>
      </c>
      <c r="D4654" t="s">
        <v>11431</v>
      </c>
      <c r="E4654" t="s">
        <v>76</v>
      </c>
      <c r="F4654" t="s">
        <v>24</v>
      </c>
      <c r="G4654" t="s">
        <v>49</v>
      </c>
      <c r="H4654">
        <v>0</v>
      </c>
      <c r="I4654">
        <v>0</v>
      </c>
      <c r="J4654" t="s">
        <v>61</v>
      </c>
      <c r="K4654" t="s">
        <v>866</v>
      </c>
      <c r="L4654" t="s">
        <v>12398</v>
      </c>
      <c r="M46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000010702571</v>
      </c>
      <c r="N4654" t="s">
        <v>867</v>
      </c>
      <c r="O4654" s="4">
        <v>38601</v>
      </c>
      <c r="P4654" s="4">
        <f>IF(Table_GL_DATA_QUERY[[#This Row],[TRANSAMT]]&gt;0,Table_GL_DATA_QUERY[[#This Row],[TRANSAMT]],0)</f>
        <v>38601</v>
      </c>
      <c r="Q4654" s="4">
        <f>-IF(Table_GL_DATA_QUERY[[#This Row],[TRANSAMT]]&lt;0,Table_GL_DATA_QUERY[[#This Row],[TRANSAMT]],0)</f>
        <v>0</v>
      </c>
      <c r="R4654" t="s">
        <v>31</v>
      </c>
      <c r="S4654" t="s">
        <v>43</v>
      </c>
    </row>
    <row r="4655" spans="1:19" x14ac:dyDescent="0.25">
      <c r="A4655" s="6">
        <v>20210702</v>
      </c>
      <c r="B4655" t="s">
        <v>768</v>
      </c>
      <c r="C4655" t="s">
        <v>3682</v>
      </c>
      <c r="D4655" t="s">
        <v>11431</v>
      </c>
      <c r="E4655" t="s">
        <v>77</v>
      </c>
      <c r="F4655" t="s">
        <v>52</v>
      </c>
      <c r="G4655" t="s">
        <v>49</v>
      </c>
      <c r="H4655">
        <v>0</v>
      </c>
      <c r="I4655">
        <v>0</v>
      </c>
      <c r="J4655" t="s">
        <v>61</v>
      </c>
      <c r="K4655" t="s">
        <v>1102</v>
      </c>
      <c r="L4655" t="s">
        <v>12399</v>
      </c>
      <c r="M46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55" t="s">
        <v>1103</v>
      </c>
      <c r="O4655" s="4">
        <v>573159.16</v>
      </c>
      <c r="P4655" s="4">
        <f>IF(Table_GL_DATA_QUERY[[#This Row],[TRANSAMT]]&gt;0,Table_GL_DATA_QUERY[[#This Row],[TRANSAMT]],0)</f>
        <v>573159.16</v>
      </c>
      <c r="Q4655" s="4">
        <f>-IF(Table_GL_DATA_QUERY[[#This Row],[TRANSAMT]]&lt;0,Table_GL_DATA_QUERY[[#This Row],[TRANSAMT]],0)</f>
        <v>0</v>
      </c>
      <c r="R4655" t="s">
        <v>31</v>
      </c>
      <c r="S4655" t="s">
        <v>27</v>
      </c>
    </row>
    <row r="4656" spans="1:19" x14ac:dyDescent="0.25">
      <c r="A4656" s="6">
        <v>20210702</v>
      </c>
      <c r="B4656" t="s">
        <v>768</v>
      </c>
      <c r="C4656" t="s">
        <v>3682</v>
      </c>
      <c r="D4656" t="s">
        <v>11431</v>
      </c>
      <c r="E4656" t="s">
        <v>78</v>
      </c>
      <c r="F4656" t="s">
        <v>58</v>
      </c>
      <c r="G4656" t="s">
        <v>49</v>
      </c>
      <c r="H4656">
        <v>0</v>
      </c>
      <c r="I4656">
        <v>0</v>
      </c>
      <c r="J4656" t="s">
        <v>61</v>
      </c>
      <c r="K4656" t="s">
        <v>1102</v>
      </c>
      <c r="L4656" t="s">
        <v>12400</v>
      </c>
      <c r="M46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56" t="s">
        <v>1103</v>
      </c>
      <c r="O4656" s="4">
        <v>251441.63</v>
      </c>
      <c r="P4656" s="4">
        <f>IF(Table_GL_DATA_QUERY[[#This Row],[TRANSAMT]]&gt;0,Table_GL_DATA_QUERY[[#This Row],[TRANSAMT]],0)</f>
        <v>251441.63</v>
      </c>
      <c r="Q4656" s="4">
        <f>-IF(Table_GL_DATA_QUERY[[#This Row],[TRANSAMT]]&lt;0,Table_GL_DATA_QUERY[[#This Row],[TRANSAMT]],0)</f>
        <v>0</v>
      </c>
      <c r="R4656" t="s">
        <v>31</v>
      </c>
      <c r="S4656" t="s">
        <v>27</v>
      </c>
    </row>
    <row r="4657" spans="1:19" x14ac:dyDescent="0.25">
      <c r="A4657" s="6">
        <v>20210719</v>
      </c>
      <c r="B4657" t="s">
        <v>768</v>
      </c>
      <c r="C4657" t="s">
        <v>3682</v>
      </c>
      <c r="D4657" t="s">
        <v>11431</v>
      </c>
      <c r="E4657" t="s">
        <v>79</v>
      </c>
      <c r="F4657" t="s">
        <v>24</v>
      </c>
      <c r="G4657" t="s">
        <v>49</v>
      </c>
      <c r="H4657">
        <v>0</v>
      </c>
      <c r="I4657">
        <v>0</v>
      </c>
      <c r="J4657" t="s">
        <v>61</v>
      </c>
      <c r="K4657" t="s">
        <v>12401</v>
      </c>
      <c r="L4657" t="s">
        <v>12402</v>
      </c>
      <c r="M46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000012001914</v>
      </c>
      <c r="N4657" t="s">
        <v>12403</v>
      </c>
      <c r="O4657" s="4">
        <v>1119</v>
      </c>
      <c r="P4657" s="4">
        <f>IF(Table_GL_DATA_QUERY[[#This Row],[TRANSAMT]]&gt;0,Table_GL_DATA_QUERY[[#This Row],[TRANSAMT]],0)</f>
        <v>1119</v>
      </c>
      <c r="Q4657" s="4">
        <f>-IF(Table_GL_DATA_QUERY[[#This Row],[TRANSAMT]]&lt;0,Table_GL_DATA_QUERY[[#This Row],[TRANSAMT]],0)</f>
        <v>0</v>
      </c>
      <c r="R4657" t="s">
        <v>31</v>
      </c>
      <c r="S4657" t="s">
        <v>43</v>
      </c>
    </row>
    <row r="4658" spans="1:19" x14ac:dyDescent="0.25">
      <c r="A4658" s="6">
        <v>20210702</v>
      </c>
      <c r="B4658" t="s">
        <v>768</v>
      </c>
      <c r="C4658" t="s">
        <v>3682</v>
      </c>
      <c r="D4658" t="s">
        <v>11431</v>
      </c>
      <c r="E4658" t="s">
        <v>80</v>
      </c>
      <c r="F4658" t="s">
        <v>41</v>
      </c>
      <c r="G4658" t="s">
        <v>49</v>
      </c>
      <c r="H4658">
        <v>0</v>
      </c>
      <c r="I4658">
        <v>0</v>
      </c>
      <c r="J4658" t="s">
        <v>61</v>
      </c>
      <c r="K4658" t="s">
        <v>1102</v>
      </c>
      <c r="L4658" t="s">
        <v>12404</v>
      </c>
      <c r="M46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58" t="s">
        <v>1103</v>
      </c>
      <c r="O4658" s="4">
        <v>417984.94</v>
      </c>
      <c r="P4658" s="4">
        <f>IF(Table_GL_DATA_QUERY[[#This Row],[TRANSAMT]]&gt;0,Table_GL_DATA_QUERY[[#This Row],[TRANSAMT]],0)</f>
        <v>417984.94</v>
      </c>
      <c r="Q4658" s="4">
        <f>-IF(Table_GL_DATA_QUERY[[#This Row],[TRANSAMT]]&lt;0,Table_GL_DATA_QUERY[[#This Row],[TRANSAMT]],0)</f>
        <v>0</v>
      </c>
      <c r="R4658" t="s">
        <v>31</v>
      </c>
      <c r="S4658" t="s">
        <v>27</v>
      </c>
    </row>
    <row r="4659" spans="1:19" x14ac:dyDescent="0.25">
      <c r="A4659" s="6">
        <v>20210719</v>
      </c>
      <c r="B4659" t="s">
        <v>768</v>
      </c>
      <c r="C4659" t="s">
        <v>3682</v>
      </c>
      <c r="D4659" t="s">
        <v>11431</v>
      </c>
      <c r="E4659" t="s">
        <v>158</v>
      </c>
      <c r="F4659" t="s">
        <v>24</v>
      </c>
      <c r="G4659" t="s">
        <v>49</v>
      </c>
      <c r="H4659">
        <v>0</v>
      </c>
      <c r="I4659">
        <v>0</v>
      </c>
      <c r="J4659" t="s">
        <v>61</v>
      </c>
      <c r="K4659" t="s">
        <v>4226</v>
      </c>
      <c r="L4659" t="s">
        <v>12405</v>
      </c>
      <c r="M46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000010719508</v>
      </c>
      <c r="N4659" t="s">
        <v>353</v>
      </c>
      <c r="O4659" s="4">
        <v>25723</v>
      </c>
      <c r="P4659" s="4">
        <f>IF(Table_GL_DATA_QUERY[[#This Row],[TRANSAMT]]&gt;0,Table_GL_DATA_QUERY[[#This Row],[TRANSAMT]],0)</f>
        <v>25723</v>
      </c>
      <c r="Q4659" s="4">
        <f>-IF(Table_GL_DATA_QUERY[[#This Row],[TRANSAMT]]&lt;0,Table_GL_DATA_QUERY[[#This Row],[TRANSAMT]],0)</f>
        <v>0</v>
      </c>
      <c r="R4659" t="s">
        <v>31</v>
      </c>
      <c r="S4659" t="s">
        <v>43</v>
      </c>
    </row>
    <row r="4660" spans="1:19" x14ac:dyDescent="0.25">
      <c r="A4660" s="6">
        <v>20210702</v>
      </c>
      <c r="B4660" t="s">
        <v>768</v>
      </c>
      <c r="C4660" t="s">
        <v>3682</v>
      </c>
      <c r="D4660" t="s">
        <v>11431</v>
      </c>
      <c r="E4660" t="s">
        <v>159</v>
      </c>
      <c r="F4660" t="s">
        <v>58</v>
      </c>
      <c r="G4660" t="s">
        <v>49</v>
      </c>
      <c r="H4660">
        <v>0</v>
      </c>
      <c r="I4660">
        <v>0</v>
      </c>
      <c r="J4660" t="s">
        <v>61</v>
      </c>
      <c r="K4660" t="s">
        <v>1102</v>
      </c>
      <c r="L4660" t="s">
        <v>12406</v>
      </c>
      <c r="M46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0" t="s">
        <v>1103</v>
      </c>
      <c r="O4660" s="4">
        <v>769846.56</v>
      </c>
      <c r="P4660" s="4">
        <f>IF(Table_GL_DATA_QUERY[[#This Row],[TRANSAMT]]&gt;0,Table_GL_DATA_QUERY[[#This Row],[TRANSAMT]],0)</f>
        <v>769846.56</v>
      </c>
      <c r="Q4660" s="4">
        <f>-IF(Table_GL_DATA_QUERY[[#This Row],[TRANSAMT]]&lt;0,Table_GL_DATA_QUERY[[#This Row],[TRANSAMT]],0)</f>
        <v>0</v>
      </c>
      <c r="R4660" t="s">
        <v>31</v>
      </c>
      <c r="S4660" t="s">
        <v>27</v>
      </c>
    </row>
    <row r="4661" spans="1:19" x14ac:dyDescent="0.25">
      <c r="A4661" s="6">
        <v>20210702</v>
      </c>
      <c r="B4661" t="s">
        <v>768</v>
      </c>
      <c r="C4661" t="s">
        <v>3682</v>
      </c>
      <c r="D4661" t="s">
        <v>11431</v>
      </c>
      <c r="E4661" t="s">
        <v>160</v>
      </c>
      <c r="F4661" t="s">
        <v>311</v>
      </c>
      <c r="G4661" t="s">
        <v>49</v>
      </c>
      <c r="H4661">
        <v>0</v>
      </c>
      <c r="I4661">
        <v>0</v>
      </c>
      <c r="J4661" t="s">
        <v>61</v>
      </c>
      <c r="K4661" t="s">
        <v>1102</v>
      </c>
      <c r="L4661" t="s">
        <v>12407</v>
      </c>
      <c r="M46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1" t="s">
        <v>1103</v>
      </c>
      <c r="O4661" s="4">
        <v>1297195.83</v>
      </c>
      <c r="P4661" s="4">
        <f>IF(Table_GL_DATA_QUERY[[#This Row],[TRANSAMT]]&gt;0,Table_GL_DATA_QUERY[[#This Row],[TRANSAMT]],0)</f>
        <v>1297195.83</v>
      </c>
      <c r="Q4661" s="4">
        <f>-IF(Table_GL_DATA_QUERY[[#This Row],[TRANSAMT]]&lt;0,Table_GL_DATA_QUERY[[#This Row],[TRANSAMT]],0)</f>
        <v>0</v>
      </c>
      <c r="R4661" t="s">
        <v>31</v>
      </c>
      <c r="S4661" t="s">
        <v>27</v>
      </c>
    </row>
    <row r="4662" spans="1:19" x14ac:dyDescent="0.25">
      <c r="A4662" s="6">
        <v>20210702</v>
      </c>
      <c r="B4662" t="s">
        <v>768</v>
      </c>
      <c r="C4662" t="s">
        <v>3682</v>
      </c>
      <c r="D4662" t="s">
        <v>11431</v>
      </c>
      <c r="E4662" t="s">
        <v>161</v>
      </c>
      <c r="F4662" t="s">
        <v>180</v>
      </c>
      <c r="G4662" t="s">
        <v>49</v>
      </c>
      <c r="H4662">
        <v>0</v>
      </c>
      <c r="I4662">
        <v>0</v>
      </c>
      <c r="J4662" t="s">
        <v>61</v>
      </c>
      <c r="K4662" t="s">
        <v>1102</v>
      </c>
      <c r="L4662" t="s">
        <v>12408</v>
      </c>
      <c r="M46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2" t="s">
        <v>1103</v>
      </c>
      <c r="O4662" s="4">
        <v>1814240.52</v>
      </c>
      <c r="P4662" s="4">
        <f>IF(Table_GL_DATA_QUERY[[#This Row],[TRANSAMT]]&gt;0,Table_GL_DATA_QUERY[[#This Row],[TRANSAMT]],0)</f>
        <v>1814240.52</v>
      </c>
      <c r="Q4662" s="4">
        <f>-IF(Table_GL_DATA_QUERY[[#This Row],[TRANSAMT]]&lt;0,Table_GL_DATA_QUERY[[#This Row],[TRANSAMT]],0)</f>
        <v>0</v>
      </c>
      <c r="R4662" t="s">
        <v>31</v>
      </c>
      <c r="S4662" t="s">
        <v>27</v>
      </c>
    </row>
    <row r="4663" spans="1:19" x14ac:dyDescent="0.25">
      <c r="A4663" s="6">
        <v>20210702</v>
      </c>
      <c r="B4663" t="s">
        <v>768</v>
      </c>
      <c r="C4663" t="s">
        <v>3682</v>
      </c>
      <c r="D4663" t="s">
        <v>11431</v>
      </c>
      <c r="E4663" t="s">
        <v>162</v>
      </c>
      <c r="F4663" t="s">
        <v>41</v>
      </c>
      <c r="G4663" t="s">
        <v>49</v>
      </c>
      <c r="H4663">
        <v>0</v>
      </c>
      <c r="I4663">
        <v>0</v>
      </c>
      <c r="J4663" t="s">
        <v>61</v>
      </c>
      <c r="K4663" t="s">
        <v>1102</v>
      </c>
      <c r="L4663" t="s">
        <v>12409</v>
      </c>
      <c r="M46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3" t="s">
        <v>1103</v>
      </c>
      <c r="O4663" s="4">
        <v>229964.94</v>
      </c>
      <c r="P4663" s="4">
        <f>IF(Table_GL_DATA_QUERY[[#This Row],[TRANSAMT]]&gt;0,Table_GL_DATA_QUERY[[#This Row],[TRANSAMT]],0)</f>
        <v>229964.94</v>
      </c>
      <c r="Q4663" s="4">
        <f>-IF(Table_GL_DATA_QUERY[[#This Row],[TRANSAMT]]&lt;0,Table_GL_DATA_QUERY[[#This Row],[TRANSAMT]],0)</f>
        <v>0</v>
      </c>
      <c r="R4663" t="s">
        <v>31</v>
      </c>
      <c r="S4663" t="s">
        <v>27</v>
      </c>
    </row>
    <row r="4664" spans="1:19" x14ac:dyDescent="0.25">
      <c r="A4664" s="6">
        <v>20210702</v>
      </c>
      <c r="B4664" t="s">
        <v>768</v>
      </c>
      <c r="C4664" t="s">
        <v>3682</v>
      </c>
      <c r="D4664" t="s">
        <v>11431</v>
      </c>
      <c r="E4664" t="s">
        <v>165</v>
      </c>
      <c r="F4664" t="s">
        <v>94</v>
      </c>
      <c r="G4664" t="s">
        <v>49</v>
      </c>
      <c r="H4664">
        <v>0</v>
      </c>
      <c r="I4664">
        <v>0</v>
      </c>
      <c r="J4664" t="s">
        <v>61</v>
      </c>
      <c r="K4664" t="s">
        <v>1102</v>
      </c>
      <c r="L4664" t="s">
        <v>12410</v>
      </c>
      <c r="M46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4" t="s">
        <v>1103</v>
      </c>
      <c r="O4664" s="4">
        <v>1213371.67</v>
      </c>
      <c r="P4664" s="4">
        <f>IF(Table_GL_DATA_QUERY[[#This Row],[TRANSAMT]]&gt;0,Table_GL_DATA_QUERY[[#This Row],[TRANSAMT]],0)</f>
        <v>1213371.67</v>
      </c>
      <c r="Q4664" s="4">
        <f>-IF(Table_GL_DATA_QUERY[[#This Row],[TRANSAMT]]&lt;0,Table_GL_DATA_QUERY[[#This Row],[TRANSAMT]],0)</f>
        <v>0</v>
      </c>
      <c r="R4664" t="s">
        <v>31</v>
      </c>
      <c r="S4664" t="s">
        <v>27</v>
      </c>
    </row>
    <row r="4665" spans="1:19" x14ac:dyDescent="0.25">
      <c r="A4665" s="6">
        <v>20210702</v>
      </c>
      <c r="B4665" t="s">
        <v>768</v>
      </c>
      <c r="C4665" t="s">
        <v>3682</v>
      </c>
      <c r="D4665" t="s">
        <v>11431</v>
      </c>
      <c r="E4665" t="s">
        <v>166</v>
      </c>
      <c r="F4665" t="s">
        <v>41</v>
      </c>
      <c r="G4665" t="s">
        <v>49</v>
      </c>
      <c r="H4665">
        <v>0</v>
      </c>
      <c r="I4665">
        <v>0</v>
      </c>
      <c r="J4665" t="s">
        <v>61</v>
      </c>
      <c r="K4665" t="s">
        <v>2044</v>
      </c>
      <c r="L4665" t="s">
        <v>12411</v>
      </c>
      <c r="M46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5" t="s">
        <v>2045</v>
      </c>
      <c r="O4665" s="4">
        <v>23460</v>
      </c>
      <c r="P4665" s="4">
        <f>IF(Table_GL_DATA_QUERY[[#This Row],[TRANSAMT]]&gt;0,Table_GL_DATA_QUERY[[#This Row],[TRANSAMT]],0)</f>
        <v>23460</v>
      </c>
      <c r="Q4665" s="4">
        <f>-IF(Table_GL_DATA_QUERY[[#This Row],[TRANSAMT]]&lt;0,Table_GL_DATA_QUERY[[#This Row],[TRANSAMT]],0)</f>
        <v>0</v>
      </c>
      <c r="R4665" t="s">
        <v>31</v>
      </c>
      <c r="S4665" t="s">
        <v>27</v>
      </c>
    </row>
    <row r="4666" spans="1:19" x14ac:dyDescent="0.25">
      <c r="A4666" s="6">
        <v>20210702</v>
      </c>
      <c r="B4666" t="s">
        <v>768</v>
      </c>
      <c r="C4666" t="s">
        <v>3682</v>
      </c>
      <c r="D4666" t="s">
        <v>11431</v>
      </c>
      <c r="E4666" t="s">
        <v>167</v>
      </c>
      <c r="F4666" t="s">
        <v>41</v>
      </c>
      <c r="G4666" t="s">
        <v>49</v>
      </c>
      <c r="H4666">
        <v>0</v>
      </c>
      <c r="I4666">
        <v>0</v>
      </c>
      <c r="J4666" t="s">
        <v>61</v>
      </c>
      <c r="K4666" t="s">
        <v>2046</v>
      </c>
      <c r="L4666" t="s">
        <v>12412</v>
      </c>
      <c r="M46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6" t="s">
        <v>108</v>
      </c>
      <c r="O4666" s="4">
        <v>24227</v>
      </c>
      <c r="P4666" s="4">
        <f>IF(Table_GL_DATA_QUERY[[#This Row],[TRANSAMT]]&gt;0,Table_GL_DATA_QUERY[[#This Row],[TRANSAMT]],0)</f>
        <v>24227</v>
      </c>
      <c r="Q4666" s="4">
        <f>-IF(Table_GL_DATA_QUERY[[#This Row],[TRANSAMT]]&lt;0,Table_GL_DATA_QUERY[[#This Row],[TRANSAMT]],0)</f>
        <v>0</v>
      </c>
      <c r="R4666" t="s">
        <v>31</v>
      </c>
      <c r="S4666" t="s">
        <v>27</v>
      </c>
    </row>
    <row r="4667" spans="1:19" x14ac:dyDescent="0.25">
      <c r="A4667" s="6">
        <v>20210702</v>
      </c>
      <c r="B4667" t="s">
        <v>768</v>
      </c>
      <c r="C4667" t="s">
        <v>3682</v>
      </c>
      <c r="D4667" t="s">
        <v>11431</v>
      </c>
      <c r="E4667" t="s">
        <v>168</v>
      </c>
      <c r="F4667" t="s">
        <v>41</v>
      </c>
      <c r="G4667" t="s">
        <v>49</v>
      </c>
      <c r="H4667">
        <v>0</v>
      </c>
      <c r="I4667">
        <v>0</v>
      </c>
      <c r="J4667" t="s">
        <v>61</v>
      </c>
      <c r="K4667" t="s">
        <v>2047</v>
      </c>
      <c r="L4667" t="s">
        <v>12413</v>
      </c>
      <c r="M46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7" t="s">
        <v>108</v>
      </c>
      <c r="O4667" s="4">
        <v>24227</v>
      </c>
      <c r="P4667" s="4">
        <f>IF(Table_GL_DATA_QUERY[[#This Row],[TRANSAMT]]&gt;0,Table_GL_DATA_QUERY[[#This Row],[TRANSAMT]],0)</f>
        <v>24227</v>
      </c>
      <c r="Q4667" s="4">
        <f>-IF(Table_GL_DATA_QUERY[[#This Row],[TRANSAMT]]&lt;0,Table_GL_DATA_QUERY[[#This Row],[TRANSAMT]],0)</f>
        <v>0</v>
      </c>
      <c r="R4667" t="s">
        <v>31</v>
      </c>
      <c r="S4667" t="s">
        <v>27</v>
      </c>
    </row>
    <row r="4668" spans="1:19" x14ac:dyDescent="0.25">
      <c r="A4668" s="6">
        <v>20210702</v>
      </c>
      <c r="B4668" t="s">
        <v>768</v>
      </c>
      <c r="C4668" t="s">
        <v>3682</v>
      </c>
      <c r="D4668" t="s">
        <v>11431</v>
      </c>
      <c r="E4668" t="s">
        <v>169</v>
      </c>
      <c r="F4668" t="s">
        <v>41</v>
      </c>
      <c r="G4668" t="s">
        <v>49</v>
      </c>
      <c r="H4668">
        <v>0</v>
      </c>
      <c r="I4668">
        <v>0</v>
      </c>
      <c r="J4668" t="s">
        <v>61</v>
      </c>
      <c r="K4668" t="s">
        <v>1003</v>
      </c>
      <c r="L4668" t="s">
        <v>12414</v>
      </c>
      <c r="M46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8" t="s">
        <v>108</v>
      </c>
      <c r="O4668" s="4">
        <v>72682</v>
      </c>
      <c r="P4668" s="4">
        <f>IF(Table_GL_DATA_QUERY[[#This Row],[TRANSAMT]]&gt;0,Table_GL_DATA_QUERY[[#This Row],[TRANSAMT]],0)</f>
        <v>72682</v>
      </c>
      <c r="Q4668" s="4">
        <f>-IF(Table_GL_DATA_QUERY[[#This Row],[TRANSAMT]]&lt;0,Table_GL_DATA_QUERY[[#This Row],[TRANSAMT]],0)</f>
        <v>0</v>
      </c>
      <c r="R4668" t="s">
        <v>31</v>
      </c>
      <c r="S4668" t="s">
        <v>27</v>
      </c>
    </row>
    <row r="4669" spans="1:19" x14ac:dyDescent="0.25">
      <c r="A4669" s="6">
        <v>20210702</v>
      </c>
      <c r="B4669" t="s">
        <v>768</v>
      </c>
      <c r="C4669" t="s">
        <v>3682</v>
      </c>
      <c r="D4669" t="s">
        <v>11431</v>
      </c>
      <c r="E4669" t="s">
        <v>170</v>
      </c>
      <c r="F4669" t="s">
        <v>41</v>
      </c>
      <c r="G4669" t="s">
        <v>49</v>
      </c>
      <c r="H4669">
        <v>0</v>
      </c>
      <c r="I4669">
        <v>0</v>
      </c>
      <c r="J4669" t="s">
        <v>61</v>
      </c>
      <c r="K4669" t="s">
        <v>2048</v>
      </c>
      <c r="L4669" t="s">
        <v>12415</v>
      </c>
      <c r="M46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69" t="s">
        <v>108</v>
      </c>
      <c r="O4669" s="4">
        <v>54883</v>
      </c>
      <c r="P4669" s="4">
        <f>IF(Table_GL_DATA_QUERY[[#This Row],[TRANSAMT]]&gt;0,Table_GL_DATA_QUERY[[#This Row],[TRANSAMT]],0)</f>
        <v>54883</v>
      </c>
      <c r="Q4669" s="4">
        <f>-IF(Table_GL_DATA_QUERY[[#This Row],[TRANSAMT]]&lt;0,Table_GL_DATA_QUERY[[#This Row],[TRANSAMT]],0)</f>
        <v>0</v>
      </c>
      <c r="R4669" t="s">
        <v>31</v>
      </c>
      <c r="S4669" t="s">
        <v>27</v>
      </c>
    </row>
    <row r="4670" spans="1:19" x14ac:dyDescent="0.25">
      <c r="A4670" s="6">
        <v>20210702</v>
      </c>
      <c r="B4670" t="s">
        <v>768</v>
      </c>
      <c r="C4670" t="s">
        <v>3682</v>
      </c>
      <c r="D4670" t="s">
        <v>11431</v>
      </c>
      <c r="E4670" t="s">
        <v>172</v>
      </c>
      <c r="F4670" t="s">
        <v>41</v>
      </c>
      <c r="G4670" t="s">
        <v>49</v>
      </c>
      <c r="H4670">
        <v>0</v>
      </c>
      <c r="I4670">
        <v>0</v>
      </c>
      <c r="J4670" t="s">
        <v>61</v>
      </c>
      <c r="K4670" t="s">
        <v>1000</v>
      </c>
      <c r="L4670" t="s">
        <v>12416</v>
      </c>
      <c r="M46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70" t="s">
        <v>108</v>
      </c>
      <c r="O4670" s="4">
        <v>24227</v>
      </c>
      <c r="P4670" s="4">
        <f>IF(Table_GL_DATA_QUERY[[#This Row],[TRANSAMT]]&gt;0,Table_GL_DATA_QUERY[[#This Row],[TRANSAMT]],0)</f>
        <v>24227</v>
      </c>
      <c r="Q4670" s="4">
        <f>-IF(Table_GL_DATA_QUERY[[#This Row],[TRANSAMT]]&lt;0,Table_GL_DATA_QUERY[[#This Row],[TRANSAMT]],0)</f>
        <v>0</v>
      </c>
      <c r="R4670" t="s">
        <v>31</v>
      </c>
      <c r="S4670" t="s">
        <v>27</v>
      </c>
    </row>
    <row r="4671" spans="1:19" x14ac:dyDescent="0.25">
      <c r="A4671" s="6">
        <v>20210702</v>
      </c>
      <c r="B4671" t="s">
        <v>768</v>
      </c>
      <c r="C4671" t="s">
        <v>3682</v>
      </c>
      <c r="D4671" t="s">
        <v>11431</v>
      </c>
      <c r="E4671" t="s">
        <v>173</v>
      </c>
      <c r="F4671" t="s">
        <v>24</v>
      </c>
      <c r="G4671" t="s">
        <v>49</v>
      </c>
      <c r="H4671">
        <v>0</v>
      </c>
      <c r="I4671">
        <v>0</v>
      </c>
      <c r="J4671" t="s">
        <v>61</v>
      </c>
      <c r="K4671" t="s">
        <v>1267</v>
      </c>
      <c r="L4671" t="s">
        <v>12417</v>
      </c>
      <c r="M46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71" t="s">
        <v>867</v>
      </c>
      <c r="O4671" s="4">
        <v>652753</v>
      </c>
      <c r="P4671" s="4">
        <f>IF(Table_GL_DATA_QUERY[[#This Row],[TRANSAMT]]&gt;0,Table_GL_DATA_QUERY[[#This Row],[TRANSAMT]],0)</f>
        <v>652753</v>
      </c>
      <c r="Q4671" s="4">
        <f>-IF(Table_GL_DATA_QUERY[[#This Row],[TRANSAMT]]&lt;0,Table_GL_DATA_QUERY[[#This Row],[TRANSAMT]],0)</f>
        <v>0</v>
      </c>
      <c r="R4671" t="s">
        <v>31</v>
      </c>
      <c r="S4671" t="s">
        <v>43</v>
      </c>
    </row>
    <row r="4672" spans="1:19" x14ac:dyDescent="0.25">
      <c r="A4672" s="6">
        <v>20210702</v>
      </c>
      <c r="B4672" t="s">
        <v>768</v>
      </c>
      <c r="C4672" t="s">
        <v>3682</v>
      </c>
      <c r="D4672" t="s">
        <v>11431</v>
      </c>
      <c r="E4672" t="s">
        <v>242</v>
      </c>
      <c r="F4672" t="s">
        <v>41</v>
      </c>
      <c r="G4672" t="s">
        <v>49</v>
      </c>
      <c r="H4672">
        <v>0</v>
      </c>
      <c r="I4672">
        <v>0</v>
      </c>
      <c r="J4672" t="s">
        <v>61</v>
      </c>
      <c r="K4672" t="s">
        <v>12418</v>
      </c>
      <c r="L4672" t="s">
        <v>12419</v>
      </c>
      <c r="M46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72" t="s">
        <v>125</v>
      </c>
      <c r="O4672" s="4">
        <v>162953</v>
      </c>
      <c r="P4672" s="4">
        <f>IF(Table_GL_DATA_QUERY[[#This Row],[TRANSAMT]]&gt;0,Table_GL_DATA_QUERY[[#This Row],[TRANSAMT]],0)</f>
        <v>162953</v>
      </c>
      <c r="Q4672" s="4">
        <f>-IF(Table_GL_DATA_QUERY[[#This Row],[TRANSAMT]]&lt;0,Table_GL_DATA_QUERY[[#This Row],[TRANSAMT]],0)</f>
        <v>0</v>
      </c>
      <c r="R4672" t="s">
        <v>31</v>
      </c>
      <c r="S4672" t="s">
        <v>27</v>
      </c>
    </row>
    <row r="4673" spans="1:19" x14ac:dyDescent="0.25">
      <c r="A4673" s="6">
        <v>20210702</v>
      </c>
      <c r="B4673" t="s">
        <v>768</v>
      </c>
      <c r="C4673" t="s">
        <v>3682</v>
      </c>
      <c r="D4673" t="s">
        <v>11431</v>
      </c>
      <c r="E4673" t="s">
        <v>243</v>
      </c>
      <c r="F4673" t="s">
        <v>41</v>
      </c>
      <c r="G4673" t="s">
        <v>49</v>
      </c>
      <c r="H4673">
        <v>0</v>
      </c>
      <c r="I4673">
        <v>0</v>
      </c>
      <c r="J4673" t="s">
        <v>61</v>
      </c>
      <c r="K4673" t="s">
        <v>12420</v>
      </c>
      <c r="L4673" t="s">
        <v>12421</v>
      </c>
      <c r="M46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73" t="s">
        <v>108</v>
      </c>
      <c r="O4673" s="4">
        <v>80955</v>
      </c>
      <c r="P4673" s="4">
        <f>IF(Table_GL_DATA_QUERY[[#This Row],[TRANSAMT]]&gt;0,Table_GL_DATA_QUERY[[#This Row],[TRANSAMT]],0)</f>
        <v>80955</v>
      </c>
      <c r="Q4673" s="4">
        <f>-IF(Table_GL_DATA_QUERY[[#This Row],[TRANSAMT]]&lt;0,Table_GL_DATA_QUERY[[#This Row],[TRANSAMT]],0)</f>
        <v>0</v>
      </c>
      <c r="R4673" t="s">
        <v>31</v>
      </c>
      <c r="S4673" t="s">
        <v>27</v>
      </c>
    </row>
    <row r="4674" spans="1:19" x14ac:dyDescent="0.25">
      <c r="A4674" s="6">
        <v>20210729</v>
      </c>
      <c r="B4674" t="s">
        <v>768</v>
      </c>
      <c r="C4674" t="s">
        <v>3682</v>
      </c>
      <c r="D4674" t="s">
        <v>9885</v>
      </c>
      <c r="E4674" t="s">
        <v>23</v>
      </c>
      <c r="F4674" t="s">
        <v>150</v>
      </c>
      <c r="G4674" t="s">
        <v>25</v>
      </c>
      <c r="H4674">
        <v>0</v>
      </c>
      <c r="I4674">
        <v>0</v>
      </c>
      <c r="J4674" t="s">
        <v>441</v>
      </c>
      <c r="K4674" t="s">
        <v>9886</v>
      </c>
      <c r="L4674" t="s">
        <v>9887</v>
      </c>
      <c r="M46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74" t="s">
        <v>9888</v>
      </c>
      <c r="O4674" s="4">
        <v>-4951</v>
      </c>
      <c r="P4674" s="4">
        <f>IF(Table_GL_DATA_QUERY[[#This Row],[TRANSAMT]]&gt;0,Table_GL_DATA_QUERY[[#This Row],[TRANSAMT]],0)</f>
        <v>0</v>
      </c>
      <c r="Q4674" s="4">
        <f>-IF(Table_GL_DATA_QUERY[[#This Row],[TRANSAMT]]&lt;0,Table_GL_DATA_QUERY[[#This Row],[TRANSAMT]],0)</f>
        <v>4951</v>
      </c>
      <c r="R4674" t="s">
        <v>26</v>
      </c>
      <c r="S4674" t="s">
        <v>27</v>
      </c>
    </row>
    <row r="4675" spans="1:19" x14ac:dyDescent="0.25">
      <c r="A4675" s="6">
        <v>20210729</v>
      </c>
      <c r="B4675" t="s">
        <v>768</v>
      </c>
      <c r="C4675" t="s">
        <v>3682</v>
      </c>
      <c r="D4675" t="s">
        <v>9889</v>
      </c>
      <c r="E4675" t="s">
        <v>23</v>
      </c>
      <c r="F4675" t="s">
        <v>24</v>
      </c>
      <c r="G4675" t="s">
        <v>477</v>
      </c>
      <c r="H4675">
        <v>0</v>
      </c>
      <c r="I4675">
        <v>0</v>
      </c>
      <c r="J4675" t="s">
        <v>472</v>
      </c>
      <c r="K4675" t="s">
        <v>9890</v>
      </c>
      <c r="L4675" t="s">
        <v>9891</v>
      </c>
      <c r="M46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75" t="s">
        <v>9892</v>
      </c>
      <c r="O4675" s="4">
        <v>-25000</v>
      </c>
      <c r="P4675" s="4">
        <f>IF(Table_GL_DATA_QUERY[[#This Row],[TRANSAMT]]&gt;0,Table_GL_DATA_QUERY[[#This Row],[TRANSAMT]],0)</f>
        <v>0</v>
      </c>
      <c r="Q4675" s="4">
        <f>-IF(Table_GL_DATA_QUERY[[#This Row],[TRANSAMT]]&lt;0,Table_GL_DATA_QUERY[[#This Row],[TRANSAMT]],0)</f>
        <v>25000</v>
      </c>
      <c r="R4675" t="s">
        <v>26</v>
      </c>
      <c r="S4675" t="s">
        <v>456</v>
      </c>
    </row>
    <row r="4676" spans="1:19" x14ac:dyDescent="0.25">
      <c r="A4676" s="6">
        <v>20210729</v>
      </c>
      <c r="B4676" t="s">
        <v>768</v>
      </c>
      <c r="C4676" t="s">
        <v>3682</v>
      </c>
      <c r="D4676" t="s">
        <v>9893</v>
      </c>
      <c r="E4676" t="s">
        <v>23</v>
      </c>
      <c r="F4676" t="s">
        <v>42</v>
      </c>
      <c r="G4676" t="s">
        <v>477</v>
      </c>
      <c r="H4676">
        <v>0</v>
      </c>
      <c r="I4676">
        <v>0</v>
      </c>
      <c r="J4676" t="s">
        <v>472</v>
      </c>
      <c r="K4676" t="s">
        <v>1185</v>
      </c>
      <c r="L4676" t="s">
        <v>9894</v>
      </c>
      <c r="M46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76" t="s">
        <v>518</v>
      </c>
      <c r="O4676" s="4">
        <v>-600000</v>
      </c>
      <c r="P4676" s="4">
        <f>IF(Table_GL_DATA_QUERY[[#This Row],[TRANSAMT]]&gt;0,Table_GL_DATA_QUERY[[#This Row],[TRANSAMT]],0)</f>
        <v>0</v>
      </c>
      <c r="Q4676" s="4">
        <f>-IF(Table_GL_DATA_QUERY[[#This Row],[TRANSAMT]]&lt;0,Table_GL_DATA_QUERY[[#This Row],[TRANSAMT]],0)</f>
        <v>600000</v>
      </c>
      <c r="R4676" t="s">
        <v>28</v>
      </c>
      <c r="S4676" t="s">
        <v>29</v>
      </c>
    </row>
    <row r="4677" spans="1:19" x14ac:dyDescent="0.25">
      <c r="A4677" s="6">
        <v>20210729</v>
      </c>
      <c r="B4677" t="s">
        <v>768</v>
      </c>
      <c r="C4677" t="s">
        <v>3682</v>
      </c>
      <c r="D4677" t="s">
        <v>9893</v>
      </c>
      <c r="E4677" t="s">
        <v>23</v>
      </c>
      <c r="F4677" t="s">
        <v>24</v>
      </c>
      <c r="G4677" t="s">
        <v>477</v>
      </c>
      <c r="H4677">
        <v>0</v>
      </c>
      <c r="I4677">
        <v>0</v>
      </c>
      <c r="J4677" t="s">
        <v>474</v>
      </c>
      <c r="K4677" t="s">
        <v>1185</v>
      </c>
      <c r="L4677" t="s">
        <v>9894</v>
      </c>
      <c r="M46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77" t="s">
        <v>518</v>
      </c>
      <c r="O4677" s="4">
        <v>600000</v>
      </c>
      <c r="P4677" s="4">
        <f>IF(Table_GL_DATA_QUERY[[#This Row],[TRANSAMT]]&gt;0,Table_GL_DATA_QUERY[[#This Row],[TRANSAMT]],0)</f>
        <v>600000</v>
      </c>
      <c r="Q4677" s="4">
        <f>-IF(Table_GL_DATA_QUERY[[#This Row],[TRANSAMT]]&lt;0,Table_GL_DATA_QUERY[[#This Row],[TRANSAMT]],0)</f>
        <v>0</v>
      </c>
      <c r="R4677" t="s">
        <v>28</v>
      </c>
      <c r="S4677" t="s">
        <v>29</v>
      </c>
    </row>
    <row r="4678" spans="1:19" x14ac:dyDescent="0.25">
      <c r="A4678" s="6">
        <v>20210729</v>
      </c>
      <c r="B4678" t="s">
        <v>768</v>
      </c>
      <c r="C4678" t="s">
        <v>3682</v>
      </c>
      <c r="D4678" t="s">
        <v>9895</v>
      </c>
      <c r="E4678" t="s">
        <v>23</v>
      </c>
      <c r="F4678" t="s">
        <v>42</v>
      </c>
      <c r="G4678" t="s">
        <v>477</v>
      </c>
      <c r="H4678">
        <v>0</v>
      </c>
      <c r="I4678">
        <v>0</v>
      </c>
      <c r="J4678" t="s">
        <v>472</v>
      </c>
      <c r="K4678" t="s">
        <v>1185</v>
      </c>
      <c r="L4678" t="s">
        <v>9896</v>
      </c>
      <c r="M46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78" t="s">
        <v>518</v>
      </c>
      <c r="O4678" s="4">
        <v>-900000</v>
      </c>
      <c r="P4678" s="4">
        <f>IF(Table_GL_DATA_QUERY[[#This Row],[TRANSAMT]]&gt;0,Table_GL_DATA_QUERY[[#This Row],[TRANSAMT]],0)</f>
        <v>0</v>
      </c>
      <c r="Q4678" s="4">
        <f>-IF(Table_GL_DATA_QUERY[[#This Row],[TRANSAMT]]&lt;0,Table_GL_DATA_QUERY[[#This Row],[TRANSAMT]],0)</f>
        <v>900000</v>
      </c>
      <c r="R4678" t="s">
        <v>28</v>
      </c>
      <c r="S4678" t="s">
        <v>29</v>
      </c>
    </row>
    <row r="4679" spans="1:19" x14ac:dyDescent="0.25">
      <c r="A4679" s="6">
        <v>20210729</v>
      </c>
      <c r="B4679" t="s">
        <v>768</v>
      </c>
      <c r="C4679" t="s">
        <v>3682</v>
      </c>
      <c r="D4679" t="s">
        <v>9895</v>
      </c>
      <c r="E4679" t="s">
        <v>23</v>
      </c>
      <c r="F4679" t="s">
        <v>24</v>
      </c>
      <c r="G4679" t="s">
        <v>477</v>
      </c>
      <c r="H4679">
        <v>0</v>
      </c>
      <c r="I4679">
        <v>0</v>
      </c>
      <c r="J4679" t="s">
        <v>475</v>
      </c>
      <c r="K4679" t="s">
        <v>1185</v>
      </c>
      <c r="L4679" t="s">
        <v>9896</v>
      </c>
      <c r="M46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79" t="s">
        <v>518</v>
      </c>
      <c r="O4679" s="4">
        <v>900000</v>
      </c>
      <c r="P4679" s="4">
        <f>IF(Table_GL_DATA_QUERY[[#This Row],[TRANSAMT]]&gt;0,Table_GL_DATA_QUERY[[#This Row],[TRANSAMT]],0)</f>
        <v>900000</v>
      </c>
      <c r="Q4679" s="4">
        <f>-IF(Table_GL_DATA_QUERY[[#This Row],[TRANSAMT]]&lt;0,Table_GL_DATA_QUERY[[#This Row],[TRANSAMT]],0)</f>
        <v>0</v>
      </c>
      <c r="R4679" t="s">
        <v>28</v>
      </c>
      <c r="S4679" t="s">
        <v>29</v>
      </c>
    </row>
    <row r="4680" spans="1:19" x14ac:dyDescent="0.25">
      <c r="A4680" s="6">
        <v>20210729</v>
      </c>
      <c r="B4680" t="s">
        <v>768</v>
      </c>
      <c r="C4680" t="s">
        <v>3682</v>
      </c>
      <c r="D4680" t="s">
        <v>9897</v>
      </c>
      <c r="E4680" t="s">
        <v>23</v>
      </c>
      <c r="F4680" t="s">
        <v>42</v>
      </c>
      <c r="G4680" t="s">
        <v>477</v>
      </c>
      <c r="H4680">
        <v>0</v>
      </c>
      <c r="I4680">
        <v>0</v>
      </c>
      <c r="J4680" t="s">
        <v>472</v>
      </c>
      <c r="K4680" t="s">
        <v>1185</v>
      </c>
      <c r="L4680" t="s">
        <v>9898</v>
      </c>
      <c r="M46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80" t="s">
        <v>518</v>
      </c>
      <c r="O4680" s="4">
        <v>-900000</v>
      </c>
      <c r="P4680" s="4">
        <f>IF(Table_GL_DATA_QUERY[[#This Row],[TRANSAMT]]&gt;0,Table_GL_DATA_QUERY[[#This Row],[TRANSAMT]],0)</f>
        <v>0</v>
      </c>
      <c r="Q4680" s="4">
        <f>-IF(Table_GL_DATA_QUERY[[#This Row],[TRANSAMT]]&lt;0,Table_GL_DATA_QUERY[[#This Row],[TRANSAMT]],0)</f>
        <v>900000</v>
      </c>
      <c r="R4680" t="s">
        <v>28</v>
      </c>
      <c r="S4680" t="s">
        <v>29</v>
      </c>
    </row>
    <row r="4681" spans="1:19" x14ac:dyDescent="0.25">
      <c r="A4681" s="6">
        <v>20210729</v>
      </c>
      <c r="B4681" t="s">
        <v>768</v>
      </c>
      <c r="C4681" t="s">
        <v>3682</v>
      </c>
      <c r="D4681" t="s">
        <v>9897</v>
      </c>
      <c r="E4681" t="s">
        <v>23</v>
      </c>
      <c r="F4681" t="s">
        <v>24</v>
      </c>
      <c r="G4681" t="s">
        <v>477</v>
      </c>
      <c r="H4681">
        <v>0</v>
      </c>
      <c r="I4681">
        <v>0</v>
      </c>
      <c r="J4681" t="s">
        <v>505</v>
      </c>
      <c r="K4681" t="s">
        <v>1185</v>
      </c>
      <c r="L4681" t="s">
        <v>9898</v>
      </c>
      <c r="M46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81" t="s">
        <v>518</v>
      </c>
      <c r="O4681" s="4">
        <v>900000</v>
      </c>
      <c r="P4681" s="4">
        <f>IF(Table_GL_DATA_QUERY[[#This Row],[TRANSAMT]]&gt;0,Table_GL_DATA_QUERY[[#This Row],[TRANSAMT]],0)</f>
        <v>900000</v>
      </c>
      <c r="Q4681" s="4">
        <f>-IF(Table_GL_DATA_QUERY[[#This Row],[TRANSAMT]]&lt;0,Table_GL_DATA_QUERY[[#This Row],[TRANSAMT]],0)</f>
        <v>0</v>
      </c>
      <c r="R4681" t="s">
        <v>28</v>
      </c>
      <c r="S4681" t="s">
        <v>29</v>
      </c>
    </row>
    <row r="4682" spans="1:19" x14ac:dyDescent="0.25">
      <c r="A4682" s="6">
        <v>20210729</v>
      </c>
      <c r="B4682" t="s">
        <v>768</v>
      </c>
      <c r="C4682" t="s">
        <v>3682</v>
      </c>
      <c r="D4682" t="s">
        <v>9899</v>
      </c>
      <c r="E4682" t="s">
        <v>23</v>
      </c>
      <c r="F4682" t="s">
        <v>42</v>
      </c>
      <c r="G4682" t="s">
        <v>477</v>
      </c>
      <c r="H4682">
        <v>0</v>
      </c>
      <c r="I4682">
        <v>0</v>
      </c>
      <c r="J4682" t="s">
        <v>472</v>
      </c>
      <c r="K4682" t="s">
        <v>1879</v>
      </c>
      <c r="L4682" t="s">
        <v>9900</v>
      </c>
      <c r="M46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82" t="s">
        <v>518</v>
      </c>
      <c r="O4682" s="4">
        <v>-300000</v>
      </c>
      <c r="P4682" s="4">
        <f>IF(Table_GL_DATA_QUERY[[#This Row],[TRANSAMT]]&gt;0,Table_GL_DATA_QUERY[[#This Row],[TRANSAMT]],0)</f>
        <v>0</v>
      </c>
      <c r="Q4682" s="4">
        <f>-IF(Table_GL_DATA_QUERY[[#This Row],[TRANSAMT]]&lt;0,Table_GL_DATA_QUERY[[#This Row],[TRANSAMT]],0)</f>
        <v>300000</v>
      </c>
      <c r="R4682" t="s">
        <v>28</v>
      </c>
      <c r="S4682" t="s">
        <v>29</v>
      </c>
    </row>
    <row r="4683" spans="1:19" x14ac:dyDescent="0.25">
      <c r="A4683" s="6">
        <v>20210729</v>
      </c>
      <c r="B4683" t="s">
        <v>768</v>
      </c>
      <c r="C4683" t="s">
        <v>3682</v>
      </c>
      <c r="D4683" t="s">
        <v>9899</v>
      </c>
      <c r="E4683" t="s">
        <v>23</v>
      </c>
      <c r="F4683" t="s">
        <v>24</v>
      </c>
      <c r="G4683" t="s">
        <v>477</v>
      </c>
      <c r="H4683">
        <v>0</v>
      </c>
      <c r="I4683">
        <v>0</v>
      </c>
      <c r="J4683" t="s">
        <v>495</v>
      </c>
      <c r="K4683" t="s">
        <v>1879</v>
      </c>
      <c r="L4683" t="s">
        <v>9900</v>
      </c>
      <c r="M46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83" t="s">
        <v>518</v>
      </c>
      <c r="O4683" s="4">
        <v>300000</v>
      </c>
      <c r="P4683" s="4">
        <f>IF(Table_GL_DATA_QUERY[[#This Row],[TRANSAMT]]&gt;0,Table_GL_DATA_QUERY[[#This Row],[TRANSAMT]],0)</f>
        <v>300000</v>
      </c>
      <c r="Q4683" s="4">
        <f>-IF(Table_GL_DATA_QUERY[[#This Row],[TRANSAMT]]&lt;0,Table_GL_DATA_QUERY[[#This Row],[TRANSAMT]],0)</f>
        <v>0</v>
      </c>
      <c r="R4683" t="s">
        <v>28</v>
      </c>
      <c r="S4683" t="s">
        <v>29</v>
      </c>
    </row>
    <row r="4684" spans="1:19" x14ac:dyDescent="0.25">
      <c r="A4684" s="6">
        <v>20210729</v>
      </c>
      <c r="B4684" t="s">
        <v>768</v>
      </c>
      <c r="C4684" t="s">
        <v>3682</v>
      </c>
      <c r="D4684" t="s">
        <v>9901</v>
      </c>
      <c r="E4684" t="s">
        <v>23</v>
      </c>
      <c r="F4684" t="s">
        <v>42</v>
      </c>
      <c r="G4684" t="s">
        <v>477</v>
      </c>
      <c r="H4684">
        <v>0</v>
      </c>
      <c r="I4684">
        <v>0</v>
      </c>
      <c r="J4684" t="s">
        <v>472</v>
      </c>
      <c r="K4684" t="s">
        <v>1879</v>
      </c>
      <c r="L4684" t="s">
        <v>9902</v>
      </c>
      <c r="M46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84" t="s">
        <v>518</v>
      </c>
      <c r="O4684" s="4">
        <v>-300000</v>
      </c>
      <c r="P4684" s="4">
        <f>IF(Table_GL_DATA_QUERY[[#This Row],[TRANSAMT]]&gt;0,Table_GL_DATA_QUERY[[#This Row],[TRANSAMT]],0)</f>
        <v>0</v>
      </c>
      <c r="Q4684" s="4">
        <f>-IF(Table_GL_DATA_QUERY[[#This Row],[TRANSAMT]]&lt;0,Table_GL_DATA_QUERY[[#This Row],[TRANSAMT]],0)</f>
        <v>300000</v>
      </c>
      <c r="R4684" t="s">
        <v>28</v>
      </c>
      <c r="S4684" t="s">
        <v>29</v>
      </c>
    </row>
    <row r="4685" spans="1:19" x14ac:dyDescent="0.25">
      <c r="A4685" s="6">
        <v>20210729</v>
      </c>
      <c r="B4685" t="s">
        <v>768</v>
      </c>
      <c r="C4685" t="s">
        <v>3682</v>
      </c>
      <c r="D4685" t="s">
        <v>9901</v>
      </c>
      <c r="E4685" t="s">
        <v>23</v>
      </c>
      <c r="F4685" t="s">
        <v>24</v>
      </c>
      <c r="G4685" t="s">
        <v>477</v>
      </c>
      <c r="H4685">
        <v>0</v>
      </c>
      <c r="I4685">
        <v>0</v>
      </c>
      <c r="J4685" t="s">
        <v>701</v>
      </c>
      <c r="K4685" t="s">
        <v>1879</v>
      </c>
      <c r="L4685" t="s">
        <v>9902</v>
      </c>
      <c r="M46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85" t="s">
        <v>518</v>
      </c>
      <c r="O4685" s="4">
        <v>300000</v>
      </c>
      <c r="P4685" s="4">
        <f>IF(Table_GL_DATA_QUERY[[#This Row],[TRANSAMT]]&gt;0,Table_GL_DATA_QUERY[[#This Row],[TRANSAMT]],0)</f>
        <v>300000</v>
      </c>
      <c r="Q4685" s="4">
        <f>-IF(Table_GL_DATA_QUERY[[#This Row],[TRANSAMT]]&lt;0,Table_GL_DATA_QUERY[[#This Row],[TRANSAMT]],0)</f>
        <v>0</v>
      </c>
      <c r="R4685" t="s">
        <v>28</v>
      </c>
      <c r="S4685" t="s">
        <v>29</v>
      </c>
    </row>
    <row r="4686" spans="1:19" x14ac:dyDescent="0.25">
      <c r="A4686" s="6">
        <v>20210729</v>
      </c>
      <c r="B4686" t="s">
        <v>768</v>
      </c>
      <c r="C4686" t="s">
        <v>3682</v>
      </c>
      <c r="D4686" t="s">
        <v>9903</v>
      </c>
      <c r="E4686" t="s">
        <v>23</v>
      </c>
      <c r="F4686" t="s">
        <v>42</v>
      </c>
      <c r="G4686" t="s">
        <v>25</v>
      </c>
      <c r="H4686">
        <v>0</v>
      </c>
      <c r="I4686">
        <v>0</v>
      </c>
      <c r="J4686" t="s">
        <v>1305</v>
      </c>
      <c r="K4686" t="s">
        <v>9904</v>
      </c>
      <c r="L4686" t="s">
        <v>9905</v>
      </c>
      <c r="M46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86" t="s">
        <v>9906</v>
      </c>
      <c r="O4686" s="4">
        <v>-100</v>
      </c>
      <c r="P4686" s="4">
        <f>IF(Table_GL_DATA_QUERY[[#This Row],[TRANSAMT]]&gt;0,Table_GL_DATA_QUERY[[#This Row],[TRANSAMT]],0)</f>
        <v>0</v>
      </c>
      <c r="Q4686" s="4">
        <f>-IF(Table_GL_DATA_QUERY[[#This Row],[TRANSAMT]]&lt;0,Table_GL_DATA_QUERY[[#This Row],[TRANSAMT]],0)</f>
        <v>100</v>
      </c>
      <c r="R4686" t="s">
        <v>28</v>
      </c>
      <c r="S4686" t="s">
        <v>29</v>
      </c>
    </row>
    <row r="4687" spans="1:19" x14ac:dyDescent="0.25">
      <c r="A4687" s="6">
        <v>20210729</v>
      </c>
      <c r="B4687" t="s">
        <v>768</v>
      </c>
      <c r="C4687" t="s">
        <v>3682</v>
      </c>
      <c r="D4687" t="s">
        <v>9903</v>
      </c>
      <c r="E4687" t="s">
        <v>23</v>
      </c>
      <c r="F4687" t="s">
        <v>24</v>
      </c>
      <c r="G4687" t="s">
        <v>25</v>
      </c>
      <c r="H4687">
        <v>0</v>
      </c>
      <c r="I4687">
        <v>0</v>
      </c>
      <c r="J4687" t="s">
        <v>473</v>
      </c>
      <c r="K4687" t="s">
        <v>9904</v>
      </c>
      <c r="L4687" t="s">
        <v>9905</v>
      </c>
      <c r="M46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87" t="s">
        <v>9906</v>
      </c>
      <c r="O4687" s="4">
        <v>100</v>
      </c>
      <c r="P4687" s="4">
        <f>IF(Table_GL_DATA_QUERY[[#This Row],[TRANSAMT]]&gt;0,Table_GL_DATA_QUERY[[#This Row],[TRANSAMT]],0)</f>
        <v>100</v>
      </c>
      <c r="Q4687" s="4">
        <f>-IF(Table_GL_DATA_QUERY[[#This Row],[TRANSAMT]]&lt;0,Table_GL_DATA_QUERY[[#This Row],[TRANSAMT]],0)</f>
        <v>0</v>
      </c>
      <c r="R4687" t="s">
        <v>28</v>
      </c>
      <c r="S4687" t="s">
        <v>29</v>
      </c>
    </row>
    <row r="4688" spans="1:19" x14ac:dyDescent="0.25">
      <c r="A4688" s="6">
        <v>20210730</v>
      </c>
      <c r="B4688" t="s">
        <v>768</v>
      </c>
      <c r="C4688" t="s">
        <v>3682</v>
      </c>
      <c r="D4688" t="s">
        <v>9907</v>
      </c>
      <c r="E4688" t="s">
        <v>23</v>
      </c>
      <c r="F4688" t="s">
        <v>921</v>
      </c>
      <c r="G4688" t="s">
        <v>25</v>
      </c>
      <c r="H4688">
        <v>0</v>
      </c>
      <c r="I4688">
        <v>0</v>
      </c>
      <c r="J4688" t="s">
        <v>441</v>
      </c>
      <c r="K4688" t="s">
        <v>9908</v>
      </c>
      <c r="L4688" t="s">
        <v>9909</v>
      </c>
      <c r="M46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88" t="s">
        <v>463</v>
      </c>
      <c r="O4688" s="4">
        <v>-2406742</v>
      </c>
      <c r="P4688" s="4">
        <f>IF(Table_GL_DATA_QUERY[[#This Row],[TRANSAMT]]&gt;0,Table_GL_DATA_QUERY[[#This Row],[TRANSAMT]],0)</f>
        <v>0</v>
      </c>
      <c r="Q4688" s="4">
        <f>-IF(Table_GL_DATA_QUERY[[#This Row],[TRANSAMT]]&lt;0,Table_GL_DATA_QUERY[[#This Row],[TRANSAMT]],0)</f>
        <v>2406742</v>
      </c>
      <c r="R4688" t="s">
        <v>26</v>
      </c>
      <c r="S4688" t="s">
        <v>27</v>
      </c>
    </row>
    <row r="4689" spans="1:19" x14ac:dyDescent="0.25">
      <c r="A4689" s="6">
        <v>20210730</v>
      </c>
      <c r="B4689" t="s">
        <v>768</v>
      </c>
      <c r="C4689" t="s">
        <v>3682</v>
      </c>
      <c r="D4689" t="s">
        <v>9910</v>
      </c>
      <c r="E4689" t="s">
        <v>23</v>
      </c>
      <c r="F4689" t="s">
        <v>24</v>
      </c>
      <c r="G4689" t="s">
        <v>477</v>
      </c>
      <c r="H4689">
        <v>0</v>
      </c>
      <c r="I4689">
        <v>0</v>
      </c>
      <c r="J4689" t="s">
        <v>472</v>
      </c>
      <c r="K4689" t="s">
        <v>9911</v>
      </c>
      <c r="L4689" t="s">
        <v>9912</v>
      </c>
      <c r="M46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89" t="s">
        <v>9913</v>
      </c>
      <c r="O4689" s="4">
        <v>-31500</v>
      </c>
      <c r="P4689" s="4">
        <f>IF(Table_GL_DATA_QUERY[[#This Row],[TRANSAMT]]&gt;0,Table_GL_DATA_QUERY[[#This Row],[TRANSAMT]],0)</f>
        <v>0</v>
      </c>
      <c r="Q4689" s="4">
        <f>-IF(Table_GL_DATA_QUERY[[#This Row],[TRANSAMT]]&lt;0,Table_GL_DATA_QUERY[[#This Row],[TRANSAMT]],0)</f>
        <v>31500</v>
      </c>
      <c r="R4689" t="s">
        <v>26</v>
      </c>
      <c r="S4689" t="s">
        <v>456</v>
      </c>
    </row>
    <row r="4690" spans="1:19" x14ac:dyDescent="0.25">
      <c r="A4690" s="6">
        <v>20210730</v>
      </c>
      <c r="B4690" t="s">
        <v>768</v>
      </c>
      <c r="C4690" t="s">
        <v>3682</v>
      </c>
      <c r="D4690" t="s">
        <v>9910</v>
      </c>
      <c r="E4690" t="s">
        <v>59</v>
      </c>
      <c r="F4690" t="s">
        <v>24</v>
      </c>
      <c r="G4690" t="s">
        <v>477</v>
      </c>
      <c r="H4690">
        <v>0</v>
      </c>
      <c r="I4690">
        <v>0</v>
      </c>
      <c r="J4690" t="s">
        <v>472</v>
      </c>
      <c r="K4690" t="s">
        <v>9914</v>
      </c>
      <c r="L4690" t="s">
        <v>9915</v>
      </c>
      <c r="M46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90" t="s">
        <v>9916</v>
      </c>
      <c r="O4690" s="4">
        <v>-7987</v>
      </c>
      <c r="P4690" s="4">
        <f>IF(Table_GL_DATA_QUERY[[#This Row],[TRANSAMT]]&gt;0,Table_GL_DATA_QUERY[[#This Row],[TRANSAMT]],0)</f>
        <v>0</v>
      </c>
      <c r="Q4690" s="4">
        <f>-IF(Table_GL_DATA_QUERY[[#This Row],[TRANSAMT]]&lt;0,Table_GL_DATA_QUERY[[#This Row],[TRANSAMT]],0)</f>
        <v>7987</v>
      </c>
      <c r="R4690" t="s">
        <v>26</v>
      </c>
      <c r="S4690" t="s">
        <v>27</v>
      </c>
    </row>
    <row r="4691" spans="1:19" x14ac:dyDescent="0.25">
      <c r="A4691" s="6">
        <v>20210730</v>
      </c>
      <c r="B4691" t="s">
        <v>768</v>
      </c>
      <c r="C4691" t="s">
        <v>3682</v>
      </c>
      <c r="D4691" t="s">
        <v>9910</v>
      </c>
      <c r="E4691" t="s">
        <v>149</v>
      </c>
      <c r="F4691" t="s">
        <v>24</v>
      </c>
      <c r="G4691" t="s">
        <v>477</v>
      </c>
      <c r="H4691">
        <v>0</v>
      </c>
      <c r="I4691">
        <v>0</v>
      </c>
      <c r="J4691" t="s">
        <v>472</v>
      </c>
      <c r="K4691" t="s">
        <v>9917</v>
      </c>
      <c r="L4691" t="s">
        <v>9918</v>
      </c>
      <c r="M46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91" t="s">
        <v>3068</v>
      </c>
      <c r="O4691" s="4">
        <v>-72500</v>
      </c>
      <c r="P4691" s="4">
        <f>IF(Table_GL_DATA_QUERY[[#This Row],[TRANSAMT]]&gt;0,Table_GL_DATA_QUERY[[#This Row],[TRANSAMT]],0)</f>
        <v>0</v>
      </c>
      <c r="Q4691" s="4">
        <f>-IF(Table_GL_DATA_QUERY[[#This Row],[TRANSAMT]]&lt;0,Table_GL_DATA_QUERY[[#This Row],[TRANSAMT]],0)</f>
        <v>72500</v>
      </c>
      <c r="R4691" t="s">
        <v>26</v>
      </c>
      <c r="S4691" t="s">
        <v>27</v>
      </c>
    </row>
    <row r="4692" spans="1:19" x14ac:dyDescent="0.25">
      <c r="A4692" s="6">
        <v>20210730</v>
      </c>
      <c r="B4692" t="s">
        <v>768</v>
      </c>
      <c r="C4692" t="s">
        <v>3682</v>
      </c>
      <c r="D4692" t="s">
        <v>9910</v>
      </c>
      <c r="E4692" t="s">
        <v>126</v>
      </c>
      <c r="F4692" t="s">
        <v>24</v>
      </c>
      <c r="G4692" t="s">
        <v>477</v>
      </c>
      <c r="H4692">
        <v>0</v>
      </c>
      <c r="I4692">
        <v>0</v>
      </c>
      <c r="J4692" t="s">
        <v>472</v>
      </c>
      <c r="K4692" t="s">
        <v>9919</v>
      </c>
      <c r="L4692" t="s">
        <v>9920</v>
      </c>
      <c r="M46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92" t="s">
        <v>4976</v>
      </c>
      <c r="O4692" s="4">
        <v>-451524</v>
      </c>
      <c r="P4692" s="4">
        <f>IF(Table_GL_DATA_QUERY[[#This Row],[TRANSAMT]]&gt;0,Table_GL_DATA_QUERY[[#This Row],[TRANSAMT]],0)</f>
        <v>0</v>
      </c>
      <c r="Q4692" s="4">
        <f>-IF(Table_GL_DATA_QUERY[[#This Row],[TRANSAMT]]&lt;0,Table_GL_DATA_QUERY[[#This Row],[TRANSAMT]],0)</f>
        <v>451524</v>
      </c>
      <c r="R4692" t="s">
        <v>26</v>
      </c>
      <c r="S4692" t="s">
        <v>27</v>
      </c>
    </row>
    <row r="4693" spans="1:19" x14ac:dyDescent="0.25">
      <c r="A4693" s="6">
        <v>20210702</v>
      </c>
      <c r="B4693" t="s">
        <v>768</v>
      </c>
      <c r="C4693" t="s">
        <v>3682</v>
      </c>
      <c r="D4693" t="s">
        <v>9921</v>
      </c>
      <c r="E4693" t="s">
        <v>23</v>
      </c>
      <c r="F4693" t="s">
        <v>24</v>
      </c>
      <c r="G4693" t="s">
        <v>1074</v>
      </c>
      <c r="H4693">
        <v>0</v>
      </c>
      <c r="I4693">
        <v>0</v>
      </c>
      <c r="J4693" t="s">
        <v>441</v>
      </c>
      <c r="K4693" t="s">
        <v>1880</v>
      </c>
      <c r="L4693" t="s">
        <v>9922</v>
      </c>
      <c r="M46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93" t="s">
        <v>580</v>
      </c>
      <c r="O4693" s="4">
        <v>-18000</v>
      </c>
      <c r="P4693" s="4">
        <f>IF(Table_GL_DATA_QUERY[[#This Row],[TRANSAMT]]&gt;0,Table_GL_DATA_QUERY[[#This Row],[TRANSAMT]],0)</f>
        <v>0</v>
      </c>
      <c r="Q4693" s="4">
        <f>-IF(Table_GL_DATA_QUERY[[#This Row],[TRANSAMT]]&lt;0,Table_GL_DATA_QUERY[[#This Row],[TRANSAMT]],0)</f>
        <v>18000</v>
      </c>
      <c r="R4693" t="s">
        <v>26</v>
      </c>
      <c r="S4693" t="s">
        <v>456</v>
      </c>
    </row>
    <row r="4694" spans="1:19" x14ac:dyDescent="0.25">
      <c r="A4694" s="6">
        <v>20210703</v>
      </c>
      <c r="B4694" t="s">
        <v>768</v>
      </c>
      <c r="C4694" t="s">
        <v>3682</v>
      </c>
      <c r="D4694" t="s">
        <v>9923</v>
      </c>
      <c r="E4694" t="s">
        <v>23</v>
      </c>
      <c r="F4694" t="s">
        <v>24</v>
      </c>
      <c r="G4694" t="s">
        <v>1074</v>
      </c>
      <c r="H4694">
        <v>0</v>
      </c>
      <c r="I4694">
        <v>0</v>
      </c>
      <c r="J4694" t="s">
        <v>441</v>
      </c>
      <c r="K4694" t="s">
        <v>1611</v>
      </c>
      <c r="L4694" t="s">
        <v>9924</v>
      </c>
      <c r="M46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94" t="s">
        <v>580</v>
      </c>
      <c r="O4694" s="4">
        <v>-26300</v>
      </c>
      <c r="P4694" s="4">
        <f>IF(Table_GL_DATA_QUERY[[#This Row],[TRANSAMT]]&gt;0,Table_GL_DATA_QUERY[[#This Row],[TRANSAMT]],0)</f>
        <v>0</v>
      </c>
      <c r="Q4694" s="4">
        <f>-IF(Table_GL_DATA_QUERY[[#This Row],[TRANSAMT]]&lt;0,Table_GL_DATA_QUERY[[#This Row],[TRANSAMT]],0)</f>
        <v>26300</v>
      </c>
      <c r="R4694" t="s">
        <v>26</v>
      </c>
      <c r="S4694" t="s">
        <v>456</v>
      </c>
    </row>
    <row r="4695" spans="1:19" x14ac:dyDescent="0.25">
      <c r="A4695" s="6">
        <v>20210729</v>
      </c>
      <c r="B4695" t="s">
        <v>768</v>
      </c>
      <c r="C4695" t="s">
        <v>3682</v>
      </c>
      <c r="D4695" t="s">
        <v>9925</v>
      </c>
      <c r="E4695" t="s">
        <v>23</v>
      </c>
      <c r="F4695" t="s">
        <v>24</v>
      </c>
      <c r="G4695" t="s">
        <v>1074</v>
      </c>
      <c r="H4695">
        <v>0</v>
      </c>
      <c r="I4695">
        <v>0</v>
      </c>
      <c r="J4695" t="s">
        <v>441</v>
      </c>
      <c r="K4695" t="s">
        <v>1880</v>
      </c>
      <c r="L4695" t="s">
        <v>9926</v>
      </c>
      <c r="M46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95" t="s">
        <v>580</v>
      </c>
      <c r="O4695" s="4">
        <v>-18000</v>
      </c>
      <c r="P4695" s="4">
        <f>IF(Table_GL_DATA_QUERY[[#This Row],[TRANSAMT]]&gt;0,Table_GL_DATA_QUERY[[#This Row],[TRANSAMT]],0)</f>
        <v>0</v>
      </c>
      <c r="Q4695" s="4">
        <f>-IF(Table_GL_DATA_QUERY[[#This Row],[TRANSAMT]]&lt;0,Table_GL_DATA_QUERY[[#This Row],[TRANSAMT]],0)</f>
        <v>18000</v>
      </c>
      <c r="R4695" t="s">
        <v>26</v>
      </c>
      <c r="S4695" t="s">
        <v>456</v>
      </c>
    </row>
    <row r="4696" spans="1:19" x14ac:dyDescent="0.25">
      <c r="A4696" s="6">
        <v>20210702</v>
      </c>
      <c r="B4696" t="s">
        <v>768</v>
      </c>
      <c r="C4696" t="s">
        <v>3682</v>
      </c>
      <c r="D4696" t="s">
        <v>11431</v>
      </c>
      <c r="E4696" t="s">
        <v>46</v>
      </c>
      <c r="F4696" t="s">
        <v>41</v>
      </c>
      <c r="G4696" t="s">
        <v>49</v>
      </c>
      <c r="H4696">
        <v>0</v>
      </c>
      <c r="I4696">
        <v>0</v>
      </c>
      <c r="J4696" t="s">
        <v>61</v>
      </c>
      <c r="K4696" t="s">
        <v>356</v>
      </c>
      <c r="L4696" t="s">
        <v>12828</v>
      </c>
      <c r="M46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96" t="s">
        <v>357</v>
      </c>
      <c r="O4696" s="4">
        <v>24555.47</v>
      </c>
      <c r="P4696" s="4">
        <f>IF(Table_GL_DATA_QUERY[[#This Row],[TRANSAMT]]&gt;0,Table_GL_DATA_QUERY[[#This Row],[TRANSAMT]],0)</f>
        <v>24555.47</v>
      </c>
      <c r="Q4696" s="4">
        <f>-IF(Table_GL_DATA_QUERY[[#This Row],[TRANSAMT]]&lt;0,Table_GL_DATA_QUERY[[#This Row],[TRANSAMT]],0)</f>
        <v>0</v>
      </c>
      <c r="R4696" t="s">
        <v>31</v>
      </c>
      <c r="S4696" t="s">
        <v>27</v>
      </c>
    </row>
    <row r="4697" spans="1:19" x14ac:dyDescent="0.25">
      <c r="A4697" s="6">
        <v>20210702</v>
      </c>
      <c r="B4697" t="s">
        <v>768</v>
      </c>
      <c r="C4697" t="s">
        <v>3682</v>
      </c>
      <c r="D4697" t="s">
        <v>11431</v>
      </c>
      <c r="E4697" t="s">
        <v>244</v>
      </c>
      <c r="F4697" t="s">
        <v>185</v>
      </c>
      <c r="G4697" t="s">
        <v>49</v>
      </c>
      <c r="H4697">
        <v>0</v>
      </c>
      <c r="I4697">
        <v>0</v>
      </c>
      <c r="J4697" t="s">
        <v>61</v>
      </c>
      <c r="K4697" t="s">
        <v>356</v>
      </c>
      <c r="L4697" t="s">
        <v>12829</v>
      </c>
      <c r="M46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97" t="s">
        <v>357</v>
      </c>
      <c r="O4697" s="4">
        <v>860431.2</v>
      </c>
      <c r="P4697" s="4">
        <f>IF(Table_GL_DATA_QUERY[[#This Row],[TRANSAMT]]&gt;0,Table_GL_DATA_QUERY[[#This Row],[TRANSAMT]],0)</f>
        <v>860431.2</v>
      </c>
      <c r="Q4697" s="4">
        <f>-IF(Table_GL_DATA_QUERY[[#This Row],[TRANSAMT]]&lt;0,Table_GL_DATA_QUERY[[#This Row],[TRANSAMT]],0)</f>
        <v>0</v>
      </c>
      <c r="R4697" t="s">
        <v>31</v>
      </c>
      <c r="S4697" t="s">
        <v>27</v>
      </c>
    </row>
    <row r="4698" spans="1:19" x14ac:dyDescent="0.25">
      <c r="A4698" s="6">
        <v>20210702</v>
      </c>
      <c r="B4698" t="s">
        <v>768</v>
      </c>
      <c r="C4698" t="s">
        <v>3682</v>
      </c>
      <c r="D4698" t="s">
        <v>11431</v>
      </c>
      <c r="E4698" t="s">
        <v>245</v>
      </c>
      <c r="F4698" t="s">
        <v>24</v>
      </c>
      <c r="G4698" t="s">
        <v>49</v>
      </c>
      <c r="H4698">
        <v>0</v>
      </c>
      <c r="I4698">
        <v>0</v>
      </c>
      <c r="J4698" t="s">
        <v>61</v>
      </c>
      <c r="K4698" t="s">
        <v>1031</v>
      </c>
      <c r="L4698" t="s">
        <v>12830</v>
      </c>
      <c r="M46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698" t="s">
        <v>1032</v>
      </c>
      <c r="O4698" s="4">
        <v>1640</v>
      </c>
      <c r="P4698" s="4">
        <f>IF(Table_GL_DATA_QUERY[[#This Row],[TRANSAMT]]&gt;0,Table_GL_DATA_QUERY[[#This Row],[TRANSAMT]],0)</f>
        <v>1640</v>
      </c>
      <c r="Q4698" s="4">
        <f>-IF(Table_GL_DATA_QUERY[[#This Row],[TRANSAMT]]&lt;0,Table_GL_DATA_QUERY[[#This Row],[TRANSAMT]],0)</f>
        <v>0</v>
      </c>
      <c r="R4698" t="s">
        <v>31</v>
      </c>
      <c r="S4698" t="s">
        <v>43</v>
      </c>
    </row>
    <row r="4699" spans="1:19" x14ac:dyDescent="0.25">
      <c r="A4699" s="6">
        <v>20210702</v>
      </c>
      <c r="B4699" t="s">
        <v>768</v>
      </c>
      <c r="C4699" t="s">
        <v>3682</v>
      </c>
      <c r="D4699" t="s">
        <v>11431</v>
      </c>
      <c r="E4699" t="s">
        <v>246</v>
      </c>
      <c r="F4699" t="s">
        <v>24</v>
      </c>
      <c r="G4699" t="s">
        <v>49</v>
      </c>
      <c r="H4699">
        <v>0</v>
      </c>
      <c r="I4699">
        <v>0</v>
      </c>
      <c r="J4699" t="s">
        <v>61</v>
      </c>
      <c r="K4699" t="s">
        <v>699</v>
      </c>
      <c r="L4699" t="s">
        <v>12831</v>
      </c>
      <c r="M46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000244597128</v>
      </c>
      <c r="N4699" t="s">
        <v>123</v>
      </c>
      <c r="O4699" s="4">
        <v>2592</v>
      </c>
      <c r="P4699" s="4">
        <f>IF(Table_GL_DATA_QUERY[[#This Row],[TRANSAMT]]&gt;0,Table_GL_DATA_QUERY[[#This Row],[TRANSAMT]],0)</f>
        <v>2592</v>
      </c>
      <c r="Q4699" s="4">
        <f>-IF(Table_GL_DATA_QUERY[[#This Row],[TRANSAMT]]&lt;0,Table_GL_DATA_QUERY[[#This Row],[TRANSAMT]],0)</f>
        <v>0</v>
      </c>
      <c r="R4699" t="s">
        <v>31</v>
      </c>
      <c r="S4699" t="s">
        <v>27</v>
      </c>
    </row>
    <row r="4700" spans="1:19" x14ac:dyDescent="0.25">
      <c r="A4700" s="6">
        <v>20210702</v>
      </c>
      <c r="B4700" t="s">
        <v>768</v>
      </c>
      <c r="C4700" t="s">
        <v>3682</v>
      </c>
      <c r="D4700" t="s">
        <v>11431</v>
      </c>
      <c r="E4700" t="s">
        <v>261</v>
      </c>
      <c r="F4700" t="s">
        <v>24</v>
      </c>
      <c r="G4700" t="s">
        <v>49</v>
      </c>
      <c r="H4700">
        <v>0</v>
      </c>
      <c r="I4700">
        <v>0</v>
      </c>
      <c r="J4700" t="s">
        <v>61</v>
      </c>
      <c r="K4700" t="s">
        <v>12832</v>
      </c>
      <c r="L4700" t="s">
        <v>12833</v>
      </c>
      <c r="M47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000244597123</v>
      </c>
      <c r="N4700" t="s">
        <v>12834</v>
      </c>
      <c r="O4700" s="4">
        <v>6372</v>
      </c>
      <c r="P4700" s="4">
        <f>IF(Table_GL_DATA_QUERY[[#This Row],[TRANSAMT]]&gt;0,Table_GL_DATA_QUERY[[#This Row],[TRANSAMT]],0)</f>
        <v>6372</v>
      </c>
      <c r="Q4700" s="4">
        <f>-IF(Table_GL_DATA_QUERY[[#This Row],[TRANSAMT]]&lt;0,Table_GL_DATA_QUERY[[#This Row],[TRANSAMT]],0)</f>
        <v>0</v>
      </c>
      <c r="R4700" t="s">
        <v>31</v>
      </c>
      <c r="S4700" t="s">
        <v>43</v>
      </c>
    </row>
    <row r="4701" spans="1:19" x14ac:dyDescent="0.25">
      <c r="A4701" s="6">
        <v>20210702</v>
      </c>
      <c r="B4701" t="s">
        <v>768</v>
      </c>
      <c r="C4701" t="s">
        <v>3682</v>
      </c>
      <c r="D4701" t="s">
        <v>11431</v>
      </c>
      <c r="E4701" t="s">
        <v>262</v>
      </c>
      <c r="F4701" t="s">
        <v>24</v>
      </c>
      <c r="G4701" t="s">
        <v>49</v>
      </c>
      <c r="H4701">
        <v>0</v>
      </c>
      <c r="I4701">
        <v>0</v>
      </c>
      <c r="J4701" t="s">
        <v>61</v>
      </c>
      <c r="K4701" t="s">
        <v>12832</v>
      </c>
      <c r="L4701" t="s">
        <v>12835</v>
      </c>
      <c r="M47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000244597128</v>
      </c>
      <c r="N4701" t="s">
        <v>12834</v>
      </c>
      <c r="O4701" s="4">
        <v>2592</v>
      </c>
      <c r="P4701" s="4">
        <f>IF(Table_GL_DATA_QUERY[[#This Row],[TRANSAMT]]&gt;0,Table_GL_DATA_QUERY[[#This Row],[TRANSAMT]],0)</f>
        <v>2592</v>
      </c>
      <c r="Q4701" s="4">
        <f>-IF(Table_GL_DATA_QUERY[[#This Row],[TRANSAMT]]&lt;0,Table_GL_DATA_QUERY[[#This Row],[TRANSAMT]],0)</f>
        <v>0</v>
      </c>
      <c r="R4701" t="s">
        <v>31</v>
      </c>
      <c r="S4701" t="s">
        <v>43</v>
      </c>
    </row>
    <row r="4702" spans="1:19" x14ac:dyDescent="0.25">
      <c r="A4702" s="6">
        <v>20210702</v>
      </c>
      <c r="B4702" t="s">
        <v>768</v>
      </c>
      <c r="C4702" t="s">
        <v>3682</v>
      </c>
      <c r="D4702" t="s">
        <v>11431</v>
      </c>
      <c r="E4702" t="s">
        <v>263</v>
      </c>
      <c r="F4702" t="s">
        <v>24</v>
      </c>
      <c r="G4702" t="s">
        <v>49</v>
      </c>
      <c r="H4702">
        <v>0</v>
      </c>
      <c r="I4702">
        <v>0</v>
      </c>
      <c r="J4702" t="s">
        <v>61</v>
      </c>
      <c r="K4702" t="s">
        <v>12832</v>
      </c>
      <c r="L4702" t="s">
        <v>12836</v>
      </c>
      <c r="M47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000244597128</v>
      </c>
      <c r="N4702" t="s">
        <v>12834</v>
      </c>
      <c r="O4702" s="4">
        <v>2592</v>
      </c>
      <c r="P4702" s="4">
        <f>IF(Table_GL_DATA_QUERY[[#This Row],[TRANSAMT]]&gt;0,Table_GL_DATA_QUERY[[#This Row],[TRANSAMT]],0)</f>
        <v>2592</v>
      </c>
      <c r="Q4702" s="4">
        <f>-IF(Table_GL_DATA_QUERY[[#This Row],[TRANSAMT]]&lt;0,Table_GL_DATA_QUERY[[#This Row],[TRANSAMT]],0)</f>
        <v>0</v>
      </c>
      <c r="R4702" t="s">
        <v>31</v>
      </c>
      <c r="S4702" t="s">
        <v>43</v>
      </c>
    </row>
    <row r="4703" spans="1:19" x14ac:dyDescent="0.25">
      <c r="A4703" s="6">
        <v>20210702</v>
      </c>
      <c r="B4703" t="s">
        <v>768</v>
      </c>
      <c r="C4703" t="s">
        <v>3682</v>
      </c>
      <c r="D4703" t="s">
        <v>11431</v>
      </c>
      <c r="E4703" t="s">
        <v>264</v>
      </c>
      <c r="F4703" t="s">
        <v>24</v>
      </c>
      <c r="G4703" t="s">
        <v>49</v>
      </c>
      <c r="H4703">
        <v>0</v>
      </c>
      <c r="I4703">
        <v>0</v>
      </c>
      <c r="J4703" t="s">
        <v>61</v>
      </c>
      <c r="K4703" t="s">
        <v>12832</v>
      </c>
      <c r="L4703" t="s">
        <v>12837</v>
      </c>
      <c r="M47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000244597129</v>
      </c>
      <c r="N4703" t="s">
        <v>12834</v>
      </c>
      <c r="O4703" s="4">
        <v>2592</v>
      </c>
      <c r="P4703" s="4">
        <f>IF(Table_GL_DATA_QUERY[[#This Row],[TRANSAMT]]&gt;0,Table_GL_DATA_QUERY[[#This Row],[TRANSAMT]],0)</f>
        <v>2592</v>
      </c>
      <c r="Q4703" s="4">
        <f>-IF(Table_GL_DATA_QUERY[[#This Row],[TRANSAMT]]&lt;0,Table_GL_DATA_QUERY[[#This Row],[TRANSAMT]],0)</f>
        <v>0</v>
      </c>
      <c r="R4703" t="s">
        <v>31</v>
      </c>
      <c r="S4703" t="s">
        <v>43</v>
      </c>
    </row>
    <row r="4704" spans="1:19" x14ac:dyDescent="0.25">
      <c r="A4704" s="6">
        <v>20210702</v>
      </c>
      <c r="B4704" t="s">
        <v>768</v>
      </c>
      <c r="C4704" t="s">
        <v>3682</v>
      </c>
      <c r="D4704" t="s">
        <v>11431</v>
      </c>
      <c r="E4704" t="s">
        <v>265</v>
      </c>
      <c r="F4704" t="s">
        <v>24</v>
      </c>
      <c r="G4704" t="s">
        <v>49</v>
      </c>
      <c r="H4704">
        <v>0</v>
      </c>
      <c r="I4704">
        <v>0</v>
      </c>
      <c r="J4704" t="s">
        <v>61</v>
      </c>
      <c r="K4704" t="s">
        <v>12832</v>
      </c>
      <c r="L4704" t="s">
        <v>12838</v>
      </c>
      <c r="M47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000244597122</v>
      </c>
      <c r="N4704" t="s">
        <v>12834</v>
      </c>
      <c r="O4704" s="4">
        <v>6372</v>
      </c>
      <c r="P4704" s="4">
        <f>IF(Table_GL_DATA_QUERY[[#This Row],[TRANSAMT]]&gt;0,Table_GL_DATA_QUERY[[#This Row],[TRANSAMT]],0)</f>
        <v>6372</v>
      </c>
      <c r="Q4704" s="4">
        <f>-IF(Table_GL_DATA_QUERY[[#This Row],[TRANSAMT]]&lt;0,Table_GL_DATA_QUERY[[#This Row],[TRANSAMT]],0)</f>
        <v>0</v>
      </c>
      <c r="R4704" t="s">
        <v>31</v>
      </c>
      <c r="S4704" t="s">
        <v>43</v>
      </c>
    </row>
    <row r="4705" spans="1:19" x14ac:dyDescent="0.25">
      <c r="A4705" s="6">
        <v>20210702</v>
      </c>
      <c r="B4705" t="s">
        <v>768</v>
      </c>
      <c r="C4705" t="s">
        <v>3682</v>
      </c>
      <c r="D4705" t="s">
        <v>11431</v>
      </c>
      <c r="E4705" t="s">
        <v>266</v>
      </c>
      <c r="F4705" t="s">
        <v>24</v>
      </c>
      <c r="G4705" t="s">
        <v>49</v>
      </c>
      <c r="H4705">
        <v>0</v>
      </c>
      <c r="I4705">
        <v>0</v>
      </c>
      <c r="J4705" t="s">
        <v>61</v>
      </c>
      <c r="K4705" t="s">
        <v>12832</v>
      </c>
      <c r="L4705" t="s">
        <v>12839</v>
      </c>
      <c r="M47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000244597124</v>
      </c>
      <c r="N4705" t="s">
        <v>12834</v>
      </c>
      <c r="O4705" s="4">
        <v>6372</v>
      </c>
      <c r="P4705" s="4">
        <f>IF(Table_GL_DATA_QUERY[[#This Row],[TRANSAMT]]&gt;0,Table_GL_DATA_QUERY[[#This Row],[TRANSAMT]],0)</f>
        <v>6372</v>
      </c>
      <c r="Q4705" s="4">
        <f>-IF(Table_GL_DATA_QUERY[[#This Row],[TRANSAMT]]&lt;0,Table_GL_DATA_QUERY[[#This Row],[TRANSAMT]],0)</f>
        <v>0</v>
      </c>
      <c r="R4705" t="s">
        <v>31</v>
      </c>
      <c r="S4705" t="s">
        <v>43</v>
      </c>
    </row>
    <row r="4706" spans="1:19" x14ac:dyDescent="0.25">
      <c r="A4706" s="6">
        <v>20210702</v>
      </c>
      <c r="B4706" t="s">
        <v>768</v>
      </c>
      <c r="C4706" t="s">
        <v>3682</v>
      </c>
      <c r="D4706" t="s">
        <v>11431</v>
      </c>
      <c r="E4706" t="s">
        <v>267</v>
      </c>
      <c r="F4706" t="s">
        <v>24</v>
      </c>
      <c r="G4706" t="s">
        <v>49</v>
      </c>
      <c r="H4706">
        <v>0</v>
      </c>
      <c r="I4706">
        <v>0</v>
      </c>
      <c r="J4706" t="s">
        <v>61</v>
      </c>
      <c r="K4706" t="s">
        <v>12832</v>
      </c>
      <c r="L4706" t="s">
        <v>12840</v>
      </c>
      <c r="M47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000244597124</v>
      </c>
      <c r="N4706" t="s">
        <v>12834</v>
      </c>
      <c r="O4706" s="4">
        <v>6372</v>
      </c>
      <c r="P4706" s="4">
        <f>IF(Table_GL_DATA_QUERY[[#This Row],[TRANSAMT]]&gt;0,Table_GL_DATA_QUERY[[#This Row],[TRANSAMT]],0)</f>
        <v>6372</v>
      </c>
      <c r="Q4706" s="4">
        <f>-IF(Table_GL_DATA_QUERY[[#This Row],[TRANSAMT]]&lt;0,Table_GL_DATA_QUERY[[#This Row],[TRANSAMT]],0)</f>
        <v>0</v>
      </c>
      <c r="R4706" t="s">
        <v>31</v>
      </c>
      <c r="S4706" t="s">
        <v>43</v>
      </c>
    </row>
    <row r="4707" spans="1:19" x14ac:dyDescent="0.25">
      <c r="A4707" s="6">
        <v>20210702</v>
      </c>
      <c r="B4707" t="s">
        <v>768</v>
      </c>
      <c r="C4707" t="s">
        <v>3682</v>
      </c>
      <c r="D4707" t="s">
        <v>11431</v>
      </c>
      <c r="E4707" t="s">
        <v>268</v>
      </c>
      <c r="F4707" t="s">
        <v>24</v>
      </c>
      <c r="G4707" t="s">
        <v>49</v>
      </c>
      <c r="H4707">
        <v>0</v>
      </c>
      <c r="I4707">
        <v>0</v>
      </c>
      <c r="J4707" t="s">
        <v>61</v>
      </c>
      <c r="K4707" t="s">
        <v>12832</v>
      </c>
      <c r="L4707" t="s">
        <v>12841</v>
      </c>
      <c r="M47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000244597125</v>
      </c>
      <c r="N4707" t="s">
        <v>12834</v>
      </c>
      <c r="O4707" s="4">
        <v>2592</v>
      </c>
      <c r="P4707" s="4">
        <f>IF(Table_GL_DATA_QUERY[[#This Row],[TRANSAMT]]&gt;0,Table_GL_DATA_QUERY[[#This Row],[TRANSAMT]],0)</f>
        <v>2592</v>
      </c>
      <c r="Q4707" s="4">
        <f>-IF(Table_GL_DATA_QUERY[[#This Row],[TRANSAMT]]&lt;0,Table_GL_DATA_QUERY[[#This Row],[TRANSAMT]],0)</f>
        <v>0</v>
      </c>
      <c r="R4707" t="s">
        <v>31</v>
      </c>
      <c r="S4707" t="s">
        <v>43</v>
      </c>
    </row>
    <row r="4708" spans="1:19" x14ac:dyDescent="0.25">
      <c r="A4708" s="6">
        <v>20210702</v>
      </c>
      <c r="B4708" t="s">
        <v>768</v>
      </c>
      <c r="C4708" t="s">
        <v>3682</v>
      </c>
      <c r="D4708" t="s">
        <v>11431</v>
      </c>
      <c r="E4708" t="s">
        <v>269</v>
      </c>
      <c r="F4708" t="s">
        <v>45</v>
      </c>
      <c r="G4708" t="s">
        <v>49</v>
      </c>
      <c r="H4708">
        <v>0</v>
      </c>
      <c r="I4708">
        <v>0</v>
      </c>
      <c r="J4708" t="s">
        <v>61</v>
      </c>
      <c r="K4708" t="s">
        <v>3039</v>
      </c>
      <c r="L4708" t="s">
        <v>12842</v>
      </c>
      <c r="M47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08" t="s">
        <v>1051</v>
      </c>
      <c r="O4708" s="4">
        <v>1551050.51</v>
      </c>
      <c r="P4708" s="4">
        <f>IF(Table_GL_DATA_QUERY[[#This Row],[TRANSAMT]]&gt;0,Table_GL_DATA_QUERY[[#This Row],[TRANSAMT]],0)</f>
        <v>1551050.51</v>
      </c>
      <c r="Q4708" s="4">
        <f>-IF(Table_GL_DATA_QUERY[[#This Row],[TRANSAMT]]&lt;0,Table_GL_DATA_QUERY[[#This Row],[TRANSAMT]],0)</f>
        <v>0</v>
      </c>
      <c r="R4708" t="s">
        <v>31</v>
      </c>
      <c r="S4708" t="s">
        <v>27</v>
      </c>
    </row>
    <row r="4709" spans="1:19" x14ac:dyDescent="0.25">
      <c r="A4709" s="6">
        <v>20210702</v>
      </c>
      <c r="B4709" t="s">
        <v>768</v>
      </c>
      <c r="C4709" t="s">
        <v>3682</v>
      </c>
      <c r="D4709" t="s">
        <v>11431</v>
      </c>
      <c r="E4709" t="s">
        <v>48</v>
      </c>
      <c r="F4709" t="s">
        <v>24</v>
      </c>
      <c r="G4709" t="s">
        <v>49</v>
      </c>
      <c r="H4709">
        <v>0</v>
      </c>
      <c r="I4709">
        <v>0</v>
      </c>
      <c r="J4709" t="s">
        <v>61</v>
      </c>
      <c r="K4709" t="s">
        <v>12843</v>
      </c>
      <c r="L4709" t="s">
        <v>12844</v>
      </c>
      <c r="M47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09" t="s">
        <v>12845</v>
      </c>
      <c r="O4709" s="4">
        <v>229713</v>
      </c>
      <c r="P4709" s="4">
        <f>IF(Table_GL_DATA_QUERY[[#This Row],[TRANSAMT]]&gt;0,Table_GL_DATA_QUERY[[#This Row],[TRANSAMT]],0)</f>
        <v>229713</v>
      </c>
      <c r="Q4709" s="4">
        <f>-IF(Table_GL_DATA_QUERY[[#This Row],[TRANSAMT]]&lt;0,Table_GL_DATA_QUERY[[#This Row],[TRANSAMT]],0)</f>
        <v>0</v>
      </c>
      <c r="R4709" t="s">
        <v>31</v>
      </c>
      <c r="S4709" t="s">
        <v>43</v>
      </c>
    </row>
    <row r="4710" spans="1:19" x14ac:dyDescent="0.25">
      <c r="A4710" s="6">
        <v>20210702</v>
      </c>
      <c r="B4710" t="s">
        <v>768</v>
      </c>
      <c r="C4710" t="s">
        <v>3682</v>
      </c>
      <c r="D4710" t="s">
        <v>11431</v>
      </c>
      <c r="E4710" t="s">
        <v>50</v>
      </c>
      <c r="F4710" t="s">
        <v>58</v>
      </c>
      <c r="G4710" t="s">
        <v>49</v>
      </c>
      <c r="H4710">
        <v>0</v>
      </c>
      <c r="I4710">
        <v>0</v>
      </c>
      <c r="J4710" t="s">
        <v>61</v>
      </c>
      <c r="K4710" t="s">
        <v>1096</v>
      </c>
      <c r="L4710" t="s">
        <v>12846</v>
      </c>
      <c r="M47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10" t="s">
        <v>217</v>
      </c>
      <c r="O4710" s="4">
        <v>315726</v>
      </c>
      <c r="P4710" s="4">
        <f>IF(Table_GL_DATA_QUERY[[#This Row],[TRANSAMT]]&gt;0,Table_GL_DATA_QUERY[[#This Row],[TRANSAMT]],0)</f>
        <v>315726</v>
      </c>
      <c r="Q4710" s="4">
        <f>-IF(Table_GL_DATA_QUERY[[#This Row],[TRANSAMT]]&lt;0,Table_GL_DATA_QUERY[[#This Row],[TRANSAMT]],0)</f>
        <v>0</v>
      </c>
      <c r="R4710" t="s">
        <v>31</v>
      </c>
      <c r="S4710" t="s">
        <v>27</v>
      </c>
    </row>
    <row r="4711" spans="1:19" x14ac:dyDescent="0.25">
      <c r="A4711" s="6">
        <v>20210702</v>
      </c>
      <c r="B4711" t="s">
        <v>768</v>
      </c>
      <c r="C4711" t="s">
        <v>3682</v>
      </c>
      <c r="D4711" t="s">
        <v>11431</v>
      </c>
      <c r="E4711" t="s">
        <v>51</v>
      </c>
      <c r="F4711" t="s">
        <v>41</v>
      </c>
      <c r="G4711" t="s">
        <v>49</v>
      </c>
      <c r="H4711">
        <v>0</v>
      </c>
      <c r="I4711">
        <v>0</v>
      </c>
      <c r="J4711" t="s">
        <v>61</v>
      </c>
      <c r="K4711" t="s">
        <v>1096</v>
      </c>
      <c r="L4711" t="s">
        <v>12847</v>
      </c>
      <c r="M47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11" t="s">
        <v>217</v>
      </c>
      <c r="O4711" s="4">
        <v>212437</v>
      </c>
      <c r="P4711" s="4">
        <f>IF(Table_GL_DATA_QUERY[[#This Row],[TRANSAMT]]&gt;0,Table_GL_DATA_QUERY[[#This Row],[TRANSAMT]],0)</f>
        <v>212437</v>
      </c>
      <c r="Q4711" s="4">
        <f>-IF(Table_GL_DATA_QUERY[[#This Row],[TRANSAMT]]&lt;0,Table_GL_DATA_QUERY[[#This Row],[TRANSAMT]],0)</f>
        <v>0</v>
      </c>
      <c r="R4711" t="s">
        <v>31</v>
      </c>
      <c r="S4711" t="s">
        <v>27</v>
      </c>
    </row>
    <row r="4712" spans="1:19" x14ac:dyDescent="0.25">
      <c r="A4712" s="6">
        <v>20210702</v>
      </c>
      <c r="B4712" t="s">
        <v>768</v>
      </c>
      <c r="C4712" t="s">
        <v>3682</v>
      </c>
      <c r="D4712" t="s">
        <v>11431</v>
      </c>
      <c r="E4712" t="s">
        <v>53</v>
      </c>
      <c r="F4712" t="s">
        <v>41</v>
      </c>
      <c r="G4712" t="s">
        <v>49</v>
      </c>
      <c r="H4712">
        <v>0</v>
      </c>
      <c r="I4712">
        <v>0</v>
      </c>
      <c r="J4712" t="s">
        <v>61</v>
      </c>
      <c r="K4712" t="s">
        <v>1395</v>
      </c>
      <c r="L4712" t="s">
        <v>12848</v>
      </c>
      <c r="M47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000010702569</v>
      </c>
      <c r="N4712" t="s">
        <v>236</v>
      </c>
      <c r="O4712" s="4">
        <v>2409547</v>
      </c>
      <c r="P4712" s="4">
        <f>IF(Table_GL_DATA_QUERY[[#This Row],[TRANSAMT]]&gt;0,Table_GL_DATA_QUERY[[#This Row],[TRANSAMT]],0)</f>
        <v>2409547</v>
      </c>
      <c r="Q4712" s="4">
        <f>-IF(Table_GL_DATA_QUERY[[#This Row],[TRANSAMT]]&lt;0,Table_GL_DATA_QUERY[[#This Row],[TRANSAMT]],0)</f>
        <v>0</v>
      </c>
      <c r="R4712" t="s">
        <v>31</v>
      </c>
      <c r="S4712" t="s">
        <v>27</v>
      </c>
    </row>
    <row r="4713" spans="1:19" x14ac:dyDescent="0.25">
      <c r="A4713" s="6">
        <v>20210702</v>
      </c>
      <c r="B4713" t="s">
        <v>768</v>
      </c>
      <c r="C4713" t="s">
        <v>3682</v>
      </c>
      <c r="D4713" t="s">
        <v>11431</v>
      </c>
      <c r="E4713" t="s">
        <v>54</v>
      </c>
      <c r="F4713" t="s">
        <v>52</v>
      </c>
      <c r="G4713" t="s">
        <v>49</v>
      </c>
      <c r="H4713">
        <v>0</v>
      </c>
      <c r="I4713">
        <v>0</v>
      </c>
      <c r="J4713" t="s">
        <v>61</v>
      </c>
      <c r="K4713" t="s">
        <v>1395</v>
      </c>
      <c r="L4713" t="s">
        <v>12849</v>
      </c>
      <c r="M47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000010702576</v>
      </c>
      <c r="N4713" t="s">
        <v>236</v>
      </c>
      <c r="O4713" s="4">
        <v>5894926</v>
      </c>
      <c r="P4713" s="4">
        <f>IF(Table_GL_DATA_QUERY[[#This Row],[TRANSAMT]]&gt;0,Table_GL_DATA_QUERY[[#This Row],[TRANSAMT]],0)</f>
        <v>5894926</v>
      </c>
      <c r="Q4713" s="4">
        <f>-IF(Table_GL_DATA_QUERY[[#This Row],[TRANSAMT]]&lt;0,Table_GL_DATA_QUERY[[#This Row],[TRANSAMT]],0)</f>
        <v>0</v>
      </c>
      <c r="R4713" t="s">
        <v>31</v>
      </c>
      <c r="S4713" t="s">
        <v>27</v>
      </c>
    </row>
    <row r="4714" spans="1:19" x14ac:dyDescent="0.25">
      <c r="A4714" s="6">
        <v>20210702</v>
      </c>
      <c r="B4714" t="s">
        <v>768</v>
      </c>
      <c r="C4714" t="s">
        <v>3682</v>
      </c>
      <c r="D4714" t="s">
        <v>11431</v>
      </c>
      <c r="E4714" t="s">
        <v>55</v>
      </c>
      <c r="F4714" t="s">
        <v>41</v>
      </c>
      <c r="G4714" t="s">
        <v>49</v>
      </c>
      <c r="H4714">
        <v>0</v>
      </c>
      <c r="I4714">
        <v>0</v>
      </c>
      <c r="J4714" t="s">
        <v>61</v>
      </c>
      <c r="K4714" t="s">
        <v>1395</v>
      </c>
      <c r="L4714" t="s">
        <v>12850</v>
      </c>
      <c r="M47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000010702569</v>
      </c>
      <c r="N4714" t="s">
        <v>236</v>
      </c>
      <c r="O4714" s="4">
        <v>412089</v>
      </c>
      <c r="P4714" s="4">
        <f>IF(Table_GL_DATA_QUERY[[#This Row],[TRANSAMT]]&gt;0,Table_GL_DATA_QUERY[[#This Row],[TRANSAMT]],0)</f>
        <v>412089</v>
      </c>
      <c r="Q4714" s="4">
        <f>-IF(Table_GL_DATA_QUERY[[#This Row],[TRANSAMT]]&lt;0,Table_GL_DATA_QUERY[[#This Row],[TRANSAMT]],0)</f>
        <v>0</v>
      </c>
      <c r="R4714" t="s">
        <v>31</v>
      </c>
      <c r="S4714" t="s">
        <v>27</v>
      </c>
    </row>
    <row r="4715" spans="1:19" x14ac:dyDescent="0.25">
      <c r="A4715" s="6">
        <v>20210702</v>
      </c>
      <c r="B4715" t="s">
        <v>768</v>
      </c>
      <c r="C4715" t="s">
        <v>3682</v>
      </c>
      <c r="D4715" t="s">
        <v>11431</v>
      </c>
      <c r="E4715" t="s">
        <v>270</v>
      </c>
      <c r="F4715" t="s">
        <v>58</v>
      </c>
      <c r="G4715" t="s">
        <v>49</v>
      </c>
      <c r="H4715">
        <v>0</v>
      </c>
      <c r="I4715">
        <v>0</v>
      </c>
      <c r="J4715" t="s">
        <v>61</v>
      </c>
      <c r="K4715" t="s">
        <v>235</v>
      </c>
      <c r="L4715" t="s">
        <v>12851</v>
      </c>
      <c r="M47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000010701421</v>
      </c>
      <c r="N4715" t="s">
        <v>236</v>
      </c>
      <c r="O4715" s="4">
        <v>10978874.01</v>
      </c>
      <c r="P4715" s="4">
        <f>IF(Table_GL_DATA_QUERY[[#This Row],[TRANSAMT]]&gt;0,Table_GL_DATA_QUERY[[#This Row],[TRANSAMT]],0)</f>
        <v>10978874.01</v>
      </c>
      <c r="Q4715" s="4">
        <f>-IF(Table_GL_DATA_QUERY[[#This Row],[TRANSAMT]]&lt;0,Table_GL_DATA_QUERY[[#This Row],[TRANSAMT]],0)</f>
        <v>0</v>
      </c>
      <c r="R4715" t="s">
        <v>31</v>
      </c>
      <c r="S4715" t="s">
        <v>27</v>
      </c>
    </row>
    <row r="4716" spans="1:19" x14ac:dyDescent="0.25">
      <c r="A4716" s="6">
        <v>20210702</v>
      </c>
      <c r="B4716" t="s">
        <v>768</v>
      </c>
      <c r="C4716" t="s">
        <v>3682</v>
      </c>
      <c r="D4716" t="s">
        <v>11431</v>
      </c>
      <c r="E4716" t="s">
        <v>271</v>
      </c>
      <c r="F4716" t="s">
        <v>58</v>
      </c>
      <c r="G4716" t="s">
        <v>49</v>
      </c>
      <c r="H4716">
        <v>0</v>
      </c>
      <c r="I4716">
        <v>0</v>
      </c>
      <c r="J4716" t="s">
        <v>61</v>
      </c>
      <c r="K4716" t="s">
        <v>1395</v>
      </c>
      <c r="L4716" t="s">
        <v>12852</v>
      </c>
      <c r="M47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000010702569</v>
      </c>
      <c r="N4716" t="s">
        <v>236</v>
      </c>
      <c r="O4716" s="4">
        <v>3862471.42</v>
      </c>
      <c r="P4716" s="4">
        <f>IF(Table_GL_DATA_QUERY[[#This Row],[TRANSAMT]]&gt;0,Table_GL_DATA_QUERY[[#This Row],[TRANSAMT]],0)</f>
        <v>3862471.42</v>
      </c>
      <c r="Q4716" s="4">
        <f>-IF(Table_GL_DATA_QUERY[[#This Row],[TRANSAMT]]&lt;0,Table_GL_DATA_QUERY[[#This Row],[TRANSAMT]],0)</f>
        <v>0</v>
      </c>
      <c r="R4716" t="s">
        <v>31</v>
      </c>
      <c r="S4716" t="s">
        <v>27</v>
      </c>
    </row>
    <row r="4717" spans="1:19" x14ac:dyDescent="0.25">
      <c r="A4717" s="6">
        <v>20210702</v>
      </c>
      <c r="B4717" t="s">
        <v>768</v>
      </c>
      <c r="C4717" t="s">
        <v>3682</v>
      </c>
      <c r="D4717" t="s">
        <v>11431</v>
      </c>
      <c r="E4717" t="s">
        <v>272</v>
      </c>
      <c r="F4717" t="s">
        <v>41</v>
      </c>
      <c r="G4717" t="s">
        <v>49</v>
      </c>
      <c r="H4717">
        <v>0</v>
      </c>
      <c r="I4717">
        <v>0</v>
      </c>
      <c r="J4717" t="s">
        <v>61</v>
      </c>
      <c r="K4717" t="s">
        <v>893</v>
      </c>
      <c r="L4717" t="s">
        <v>12853</v>
      </c>
      <c r="M47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000010702555</v>
      </c>
      <c r="N4717" t="s">
        <v>894</v>
      </c>
      <c r="O4717" s="4">
        <v>441011</v>
      </c>
      <c r="P4717" s="4">
        <f>IF(Table_GL_DATA_QUERY[[#This Row],[TRANSAMT]]&gt;0,Table_GL_DATA_QUERY[[#This Row],[TRANSAMT]],0)</f>
        <v>441011</v>
      </c>
      <c r="Q4717" s="4">
        <f>-IF(Table_GL_DATA_QUERY[[#This Row],[TRANSAMT]]&lt;0,Table_GL_DATA_QUERY[[#This Row],[TRANSAMT]],0)</f>
        <v>0</v>
      </c>
      <c r="R4717" t="s">
        <v>31</v>
      </c>
      <c r="S4717" t="s">
        <v>27</v>
      </c>
    </row>
    <row r="4718" spans="1:19" x14ac:dyDescent="0.25">
      <c r="A4718" s="6">
        <v>20210708</v>
      </c>
      <c r="B4718" t="s">
        <v>768</v>
      </c>
      <c r="C4718" t="s">
        <v>3682</v>
      </c>
      <c r="D4718" t="s">
        <v>9884</v>
      </c>
      <c r="E4718" t="s">
        <v>110</v>
      </c>
      <c r="F4718" t="s">
        <v>24</v>
      </c>
      <c r="G4718" t="s">
        <v>477</v>
      </c>
      <c r="H4718">
        <v>0</v>
      </c>
      <c r="I4718">
        <v>0</v>
      </c>
      <c r="J4718" t="s">
        <v>472</v>
      </c>
      <c r="K4718" t="s">
        <v>5052</v>
      </c>
      <c r="L4718" t="s">
        <v>5053</v>
      </c>
      <c r="M47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18" t="s">
        <v>1627</v>
      </c>
      <c r="O4718" s="4">
        <v>-60524</v>
      </c>
      <c r="P4718" s="4">
        <f>IF(Table_GL_DATA_QUERY[[#This Row],[TRANSAMT]]&gt;0,Table_GL_DATA_QUERY[[#This Row],[TRANSAMT]],0)</f>
        <v>0</v>
      </c>
      <c r="Q4718" s="4">
        <f>-IF(Table_GL_DATA_QUERY[[#This Row],[TRANSAMT]]&lt;0,Table_GL_DATA_QUERY[[#This Row],[TRANSAMT]],0)</f>
        <v>60524</v>
      </c>
      <c r="R4718" t="s">
        <v>26</v>
      </c>
      <c r="S4718" t="s">
        <v>456</v>
      </c>
    </row>
    <row r="4719" spans="1:19" x14ac:dyDescent="0.25">
      <c r="A4719" s="6">
        <v>20210708</v>
      </c>
      <c r="B4719" t="s">
        <v>768</v>
      </c>
      <c r="C4719" t="s">
        <v>3682</v>
      </c>
      <c r="D4719" t="s">
        <v>9884</v>
      </c>
      <c r="E4719" t="s">
        <v>111</v>
      </c>
      <c r="F4719" t="s">
        <v>24</v>
      </c>
      <c r="G4719" t="s">
        <v>477</v>
      </c>
      <c r="H4719">
        <v>0</v>
      </c>
      <c r="I4719">
        <v>0</v>
      </c>
      <c r="J4719" t="s">
        <v>472</v>
      </c>
      <c r="K4719" t="s">
        <v>10542</v>
      </c>
      <c r="L4719" t="s">
        <v>10543</v>
      </c>
      <c r="M47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19" t="s">
        <v>3106</v>
      </c>
      <c r="O4719" s="4">
        <v>-2000</v>
      </c>
      <c r="P4719" s="4">
        <f>IF(Table_GL_DATA_QUERY[[#This Row],[TRANSAMT]]&gt;0,Table_GL_DATA_QUERY[[#This Row],[TRANSAMT]],0)</f>
        <v>0</v>
      </c>
      <c r="Q4719" s="4">
        <f>-IF(Table_GL_DATA_QUERY[[#This Row],[TRANSAMT]]&lt;0,Table_GL_DATA_QUERY[[#This Row],[TRANSAMT]],0)</f>
        <v>2000</v>
      </c>
      <c r="R4719" t="s">
        <v>26</v>
      </c>
      <c r="S4719" t="s">
        <v>456</v>
      </c>
    </row>
    <row r="4720" spans="1:19" x14ac:dyDescent="0.25">
      <c r="A4720" s="6">
        <v>20210706</v>
      </c>
      <c r="B4720" t="s">
        <v>768</v>
      </c>
      <c r="C4720" t="s">
        <v>3682</v>
      </c>
      <c r="D4720" t="s">
        <v>10544</v>
      </c>
      <c r="E4720" t="s">
        <v>935</v>
      </c>
      <c r="F4720" t="s">
        <v>52</v>
      </c>
      <c r="G4720" t="s">
        <v>49</v>
      </c>
      <c r="H4720">
        <v>0</v>
      </c>
      <c r="I4720">
        <v>0</v>
      </c>
      <c r="J4720" t="s">
        <v>61</v>
      </c>
      <c r="K4720" t="s">
        <v>871</v>
      </c>
      <c r="L4720" t="s">
        <v>10545</v>
      </c>
      <c r="M47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000CMS200633</v>
      </c>
      <c r="N4720" t="s">
        <v>872</v>
      </c>
      <c r="O4720" s="4">
        <v>105345</v>
      </c>
      <c r="P4720" s="4">
        <f>IF(Table_GL_DATA_QUERY[[#This Row],[TRANSAMT]]&gt;0,Table_GL_DATA_QUERY[[#This Row],[TRANSAMT]],0)</f>
        <v>105345</v>
      </c>
      <c r="Q4720" s="4">
        <f>-IF(Table_GL_DATA_QUERY[[#This Row],[TRANSAMT]]&lt;0,Table_GL_DATA_QUERY[[#This Row],[TRANSAMT]],0)</f>
        <v>0</v>
      </c>
      <c r="R4720" t="s">
        <v>31</v>
      </c>
      <c r="S4720" t="s">
        <v>27</v>
      </c>
    </row>
    <row r="4721" spans="1:19" x14ac:dyDescent="0.25">
      <c r="A4721" s="6">
        <v>20210706</v>
      </c>
      <c r="B4721" t="s">
        <v>768</v>
      </c>
      <c r="C4721" t="s">
        <v>3682</v>
      </c>
      <c r="D4721" t="s">
        <v>10544</v>
      </c>
      <c r="E4721" t="s">
        <v>333</v>
      </c>
      <c r="F4721" t="s">
        <v>58</v>
      </c>
      <c r="G4721" t="s">
        <v>49</v>
      </c>
      <c r="H4721">
        <v>0</v>
      </c>
      <c r="I4721">
        <v>0</v>
      </c>
      <c r="J4721" t="s">
        <v>61</v>
      </c>
      <c r="K4721" t="s">
        <v>871</v>
      </c>
      <c r="L4721" t="s">
        <v>10546</v>
      </c>
      <c r="M47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000CMS200633</v>
      </c>
      <c r="N4721" t="s">
        <v>10547</v>
      </c>
      <c r="O4721" s="4">
        <v>129048</v>
      </c>
      <c r="P4721" s="4">
        <f>IF(Table_GL_DATA_QUERY[[#This Row],[TRANSAMT]]&gt;0,Table_GL_DATA_QUERY[[#This Row],[TRANSAMT]],0)</f>
        <v>129048</v>
      </c>
      <c r="Q4721" s="4">
        <f>-IF(Table_GL_DATA_QUERY[[#This Row],[TRANSAMT]]&lt;0,Table_GL_DATA_QUERY[[#This Row],[TRANSAMT]],0)</f>
        <v>0</v>
      </c>
      <c r="R4721" t="s">
        <v>31</v>
      </c>
      <c r="S4721" t="s">
        <v>27</v>
      </c>
    </row>
    <row r="4722" spans="1:19" x14ac:dyDescent="0.25">
      <c r="A4722" s="6">
        <v>20210706</v>
      </c>
      <c r="B4722" t="s">
        <v>768</v>
      </c>
      <c r="C4722" t="s">
        <v>3682</v>
      </c>
      <c r="D4722" t="s">
        <v>10544</v>
      </c>
      <c r="E4722" t="s">
        <v>334</v>
      </c>
      <c r="F4722" t="s">
        <v>58</v>
      </c>
      <c r="G4722" t="s">
        <v>49</v>
      </c>
      <c r="H4722">
        <v>0</v>
      </c>
      <c r="I4722">
        <v>0</v>
      </c>
      <c r="J4722" t="s">
        <v>61</v>
      </c>
      <c r="K4722" t="s">
        <v>871</v>
      </c>
      <c r="L4722" t="s">
        <v>10548</v>
      </c>
      <c r="M47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000CMS200633</v>
      </c>
      <c r="N4722" t="s">
        <v>10549</v>
      </c>
      <c r="O4722" s="4">
        <v>147536</v>
      </c>
      <c r="P4722" s="4">
        <f>IF(Table_GL_DATA_QUERY[[#This Row],[TRANSAMT]]&gt;0,Table_GL_DATA_QUERY[[#This Row],[TRANSAMT]],0)</f>
        <v>147536</v>
      </c>
      <c r="Q4722" s="4">
        <f>-IF(Table_GL_DATA_QUERY[[#This Row],[TRANSAMT]]&lt;0,Table_GL_DATA_QUERY[[#This Row],[TRANSAMT]],0)</f>
        <v>0</v>
      </c>
      <c r="R4722" t="s">
        <v>31</v>
      </c>
      <c r="S4722" t="s">
        <v>27</v>
      </c>
    </row>
    <row r="4723" spans="1:19" x14ac:dyDescent="0.25">
      <c r="A4723" s="6">
        <v>20210706</v>
      </c>
      <c r="B4723" t="s">
        <v>768</v>
      </c>
      <c r="C4723" t="s">
        <v>3682</v>
      </c>
      <c r="D4723" t="s">
        <v>10544</v>
      </c>
      <c r="E4723" t="s">
        <v>335</v>
      </c>
      <c r="F4723" t="s">
        <v>24</v>
      </c>
      <c r="G4723" t="s">
        <v>49</v>
      </c>
      <c r="H4723">
        <v>0</v>
      </c>
      <c r="I4723">
        <v>0</v>
      </c>
      <c r="J4723" t="s">
        <v>61</v>
      </c>
      <c r="K4723" t="s">
        <v>362</v>
      </c>
      <c r="L4723" t="s">
        <v>10550</v>
      </c>
      <c r="M47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000010706973</v>
      </c>
      <c r="N4723" t="s">
        <v>1349</v>
      </c>
      <c r="O4723" s="4">
        <v>17537497.829999998</v>
      </c>
      <c r="P4723" s="4">
        <f>IF(Table_GL_DATA_QUERY[[#This Row],[TRANSAMT]]&gt;0,Table_GL_DATA_QUERY[[#This Row],[TRANSAMT]],0)</f>
        <v>17537497.829999998</v>
      </c>
      <c r="Q4723" s="4">
        <f>-IF(Table_GL_DATA_QUERY[[#This Row],[TRANSAMT]]&lt;0,Table_GL_DATA_QUERY[[#This Row],[TRANSAMT]],0)</f>
        <v>0</v>
      </c>
      <c r="R4723" t="s">
        <v>31</v>
      </c>
      <c r="S4723" t="s">
        <v>43</v>
      </c>
    </row>
    <row r="4724" spans="1:19" x14ac:dyDescent="0.25">
      <c r="A4724" s="6">
        <v>20210706</v>
      </c>
      <c r="B4724" t="s">
        <v>768</v>
      </c>
      <c r="C4724" t="s">
        <v>3682</v>
      </c>
      <c r="D4724" t="s">
        <v>10544</v>
      </c>
      <c r="E4724" t="s">
        <v>937</v>
      </c>
      <c r="F4724" t="s">
        <v>24</v>
      </c>
      <c r="G4724" t="s">
        <v>49</v>
      </c>
      <c r="H4724">
        <v>0</v>
      </c>
      <c r="I4724">
        <v>0</v>
      </c>
      <c r="J4724" t="s">
        <v>61</v>
      </c>
      <c r="K4724" t="s">
        <v>1489</v>
      </c>
      <c r="L4724" t="s">
        <v>10551</v>
      </c>
      <c r="M47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24" t="s">
        <v>1490</v>
      </c>
      <c r="O4724" s="4">
        <v>68774</v>
      </c>
      <c r="P4724" s="4">
        <f>IF(Table_GL_DATA_QUERY[[#This Row],[TRANSAMT]]&gt;0,Table_GL_DATA_QUERY[[#This Row],[TRANSAMT]],0)</f>
        <v>68774</v>
      </c>
      <c r="Q4724" s="4">
        <f>-IF(Table_GL_DATA_QUERY[[#This Row],[TRANSAMT]]&lt;0,Table_GL_DATA_QUERY[[#This Row],[TRANSAMT]],0)</f>
        <v>0</v>
      </c>
      <c r="R4724" t="s">
        <v>31</v>
      </c>
      <c r="S4724" t="s">
        <v>43</v>
      </c>
    </row>
    <row r="4725" spans="1:19" x14ac:dyDescent="0.25">
      <c r="A4725" s="6">
        <v>20210706</v>
      </c>
      <c r="B4725" t="s">
        <v>768</v>
      </c>
      <c r="C4725" t="s">
        <v>3682</v>
      </c>
      <c r="D4725" t="s">
        <v>10544</v>
      </c>
      <c r="E4725" t="s">
        <v>339</v>
      </c>
      <c r="F4725" t="s">
        <v>24</v>
      </c>
      <c r="G4725" t="s">
        <v>49</v>
      </c>
      <c r="H4725">
        <v>0</v>
      </c>
      <c r="I4725">
        <v>0</v>
      </c>
      <c r="J4725" t="s">
        <v>61</v>
      </c>
      <c r="K4725" t="s">
        <v>1004</v>
      </c>
      <c r="L4725" t="s">
        <v>10552</v>
      </c>
      <c r="M47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25" t="s">
        <v>119</v>
      </c>
      <c r="O4725" s="4">
        <v>894340</v>
      </c>
      <c r="P4725" s="4">
        <f>IF(Table_GL_DATA_QUERY[[#This Row],[TRANSAMT]]&gt;0,Table_GL_DATA_QUERY[[#This Row],[TRANSAMT]],0)</f>
        <v>894340</v>
      </c>
      <c r="Q4725" s="4">
        <f>-IF(Table_GL_DATA_QUERY[[#This Row],[TRANSAMT]]&lt;0,Table_GL_DATA_QUERY[[#This Row],[TRANSAMT]],0)</f>
        <v>0</v>
      </c>
      <c r="R4725" t="s">
        <v>31</v>
      </c>
      <c r="S4725" t="s">
        <v>43</v>
      </c>
    </row>
    <row r="4726" spans="1:19" x14ac:dyDescent="0.25">
      <c r="A4726" s="6">
        <v>20210706</v>
      </c>
      <c r="B4726" t="s">
        <v>768</v>
      </c>
      <c r="C4726" t="s">
        <v>3682</v>
      </c>
      <c r="D4726" t="s">
        <v>10544</v>
      </c>
      <c r="E4726" t="s">
        <v>943</v>
      </c>
      <c r="F4726" t="s">
        <v>24</v>
      </c>
      <c r="G4726" t="s">
        <v>49</v>
      </c>
      <c r="H4726">
        <v>0</v>
      </c>
      <c r="I4726">
        <v>0</v>
      </c>
      <c r="J4726" t="s">
        <v>61</v>
      </c>
      <c r="K4726" t="s">
        <v>1328</v>
      </c>
      <c r="L4726" t="s">
        <v>10553</v>
      </c>
      <c r="M47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000010706004</v>
      </c>
      <c r="N4726" t="s">
        <v>10554</v>
      </c>
      <c r="O4726" s="4">
        <v>107124</v>
      </c>
      <c r="P4726" s="4">
        <f>IF(Table_GL_DATA_QUERY[[#This Row],[TRANSAMT]]&gt;0,Table_GL_DATA_QUERY[[#This Row],[TRANSAMT]],0)</f>
        <v>107124</v>
      </c>
      <c r="Q4726" s="4">
        <f>-IF(Table_GL_DATA_QUERY[[#This Row],[TRANSAMT]]&lt;0,Table_GL_DATA_QUERY[[#This Row],[TRANSAMT]],0)</f>
        <v>0</v>
      </c>
      <c r="R4726" t="s">
        <v>31</v>
      </c>
      <c r="S4726" t="s">
        <v>43</v>
      </c>
    </row>
    <row r="4727" spans="1:19" x14ac:dyDescent="0.25">
      <c r="A4727" s="6">
        <v>20210706</v>
      </c>
      <c r="B4727" t="s">
        <v>768</v>
      </c>
      <c r="C4727" t="s">
        <v>3682</v>
      </c>
      <c r="D4727" t="s">
        <v>10544</v>
      </c>
      <c r="E4727" t="s">
        <v>944</v>
      </c>
      <c r="F4727" t="s">
        <v>24</v>
      </c>
      <c r="G4727" t="s">
        <v>49</v>
      </c>
      <c r="H4727">
        <v>0</v>
      </c>
      <c r="I4727">
        <v>0</v>
      </c>
      <c r="J4727" t="s">
        <v>61</v>
      </c>
      <c r="K4727" t="s">
        <v>1328</v>
      </c>
      <c r="L4727" t="s">
        <v>10555</v>
      </c>
      <c r="M47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000010706004</v>
      </c>
      <c r="N4727" t="s">
        <v>10554</v>
      </c>
      <c r="O4727" s="4">
        <v>157105</v>
      </c>
      <c r="P4727" s="4">
        <f>IF(Table_GL_DATA_QUERY[[#This Row],[TRANSAMT]]&gt;0,Table_GL_DATA_QUERY[[#This Row],[TRANSAMT]],0)</f>
        <v>157105</v>
      </c>
      <c r="Q4727" s="4">
        <f>-IF(Table_GL_DATA_QUERY[[#This Row],[TRANSAMT]]&lt;0,Table_GL_DATA_QUERY[[#This Row],[TRANSAMT]],0)</f>
        <v>0</v>
      </c>
      <c r="R4727" t="s">
        <v>31</v>
      </c>
      <c r="S4727" t="s">
        <v>43</v>
      </c>
    </row>
    <row r="4728" spans="1:19" x14ac:dyDescent="0.25">
      <c r="A4728" s="6">
        <v>20210706</v>
      </c>
      <c r="B4728" t="s">
        <v>768</v>
      </c>
      <c r="C4728" t="s">
        <v>3682</v>
      </c>
      <c r="D4728" t="s">
        <v>10544</v>
      </c>
      <c r="E4728" t="s">
        <v>44</v>
      </c>
      <c r="F4728" t="s">
        <v>24</v>
      </c>
      <c r="G4728" t="s">
        <v>49</v>
      </c>
      <c r="H4728">
        <v>0</v>
      </c>
      <c r="I4728">
        <v>0</v>
      </c>
      <c r="J4728" t="s">
        <v>61</v>
      </c>
      <c r="K4728" t="s">
        <v>1329</v>
      </c>
      <c r="L4728" t="s">
        <v>10556</v>
      </c>
      <c r="M47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000010706004</v>
      </c>
      <c r="N4728" t="s">
        <v>10557</v>
      </c>
      <c r="O4728" s="4">
        <v>1380340</v>
      </c>
      <c r="P4728" s="4">
        <f>IF(Table_GL_DATA_QUERY[[#This Row],[TRANSAMT]]&gt;0,Table_GL_DATA_QUERY[[#This Row],[TRANSAMT]],0)</f>
        <v>1380340</v>
      </c>
      <c r="Q4728" s="4">
        <f>-IF(Table_GL_DATA_QUERY[[#This Row],[TRANSAMT]]&lt;0,Table_GL_DATA_QUERY[[#This Row],[TRANSAMT]],0)</f>
        <v>0</v>
      </c>
      <c r="R4728" t="s">
        <v>31</v>
      </c>
      <c r="S4728" t="s">
        <v>43</v>
      </c>
    </row>
    <row r="4729" spans="1:19" x14ac:dyDescent="0.25">
      <c r="A4729" s="6">
        <v>20210706</v>
      </c>
      <c r="B4729" t="s">
        <v>768</v>
      </c>
      <c r="C4729" t="s">
        <v>3682</v>
      </c>
      <c r="D4729" t="s">
        <v>10544</v>
      </c>
      <c r="E4729" t="s">
        <v>946</v>
      </c>
      <c r="F4729" t="s">
        <v>41</v>
      </c>
      <c r="G4729" t="s">
        <v>49</v>
      </c>
      <c r="H4729">
        <v>0</v>
      </c>
      <c r="I4729">
        <v>0</v>
      </c>
      <c r="J4729" t="s">
        <v>61</v>
      </c>
      <c r="K4729" t="s">
        <v>10558</v>
      </c>
      <c r="L4729" t="s">
        <v>10559</v>
      </c>
      <c r="M47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000010706994</v>
      </c>
      <c r="N4729" t="s">
        <v>10560</v>
      </c>
      <c r="O4729" s="4">
        <v>14950863</v>
      </c>
      <c r="P4729" s="4">
        <f>IF(Table_GL_DATA_QUERY[[#This Row],[TRANSAMT]]&gt;0,Table_GL_DATA_QUERY[[#This Row],[TRANSAMT]],0)</f>
        <v>14950863</v>
      </c>
      <c r="Q4729" s="4">
        <f>-IF(Table_GL_DATA_QUERY[[#This Row],[TRANSAMT]]&lt;0,Table_GL_DATA_QUERY[[#This Row],[TRANSAMT]],0)</f>
        <v>0</v>
      </c>
      <c r="R4729" t="s">
        <v>31</v>
      </c>
      <c r="S4729" t="s">
        <v>27</v>
      </c>
    </row>
    <row r="4730" spans="1:19" x14ac:dyDescent="0.25">
      <c r="A4730" s="6">
        <v>20210706</v>
      </c>
      <c r="B4730" t="s">
        <v>768</v>
      </c>
      <c r="C4730" t="s">
        <v>3682</v>
      </c>
      <c r="D4730" t="s">
        <v>10544</v>
      </c>
      <c r="E4730" t="s">
        <v>947</v>
      </c>
      <c r="F4730" t="s">
        <v>41</v>
      </c>
      <c r="G4730" t="s">
        <v>49</v>
      </c>
      <c r="H4730">
        <v>0</v>
      </c>
      <c r="I4730">
        <v>0</v>
      </c>
      <c r="J4730" t="s">
        <v>61</v>
      </c>
      <c r="K4730" t="s">
        <v>10558</v>
      </c>
      <c r="L4730" t="s">
        <v>10561</v>
      </c>
      <c r="M47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000010706994</v>
      </c>
      <c r="N4730" t="s">
        <v>10560</v>
      </c>
      <c r="O4730" s="4">
        <v>922793</v>
      </c>
      <c r="P4730" s="4">
        <f>IF(Table_GL_DATA_QUERY[[#This Row],[TRANSAMT]]&gt;0,Table_GL_DATA_QUERY[[#This Row],[TRANSAMT]],0)</f>
        <v>922793</v>
      </c>
      <c r="Q4730" s="4">
        <f>-IF(Table_GL_DATA_QUERY[[#This Row],[TRANSAMT]]&lt;0,Table_GL_DATA_QUERY[[#This Row],[TRANSAMT]],0)</f>
        <v>0</v>
      </c>
      <c r="R4730" t="s">
        <v>31</v>
      </c>
      <c r="S4730" t="s">
        <v>27</v>
      </c>
    </row>
    <row r="4731" spans="1:19" x14ac:dyDescent="0.25">
      <c r="A4731" s="6">
        <v>20210706</v>
      </c>
      <c r="B4731" t="s">
        <v>768</v>
      </c>
      <c r="C4731" t="s">
        <v>3682</v>
      </c>
      <c r="D4731" t="s">
        <v>10544</v>
      </c>
      <c r="E4731" t="s">
        <v>948</v>
      </c>
      <c r="F4731" t="s">
        <v>24</v>
      </c>
      <c r="G4731" t="s">
        <v>49</v>
      </c>
      <c r="H4731">
        <v>0</v>
      </c>
      <c r="I4731">
        <v>0</v>
      </c>
      <c r="J4731" t="s">
        <v>61</v>
      </c>
      <c r="K4731" t="s">
        <v>3504</v>
      </c>
      <c r="L4731" t="s">
        <v>10562</v>
      </c>
      <c r="M47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000000013274</v>
      </c>
      <c r="N4731" t="s">
        <v>2025</v>
      </c>
      <c r="O4731" s="4">
        <v>519518</v>
      </c>
      <c r="P4731" s="4">
        <f>IF(Table_GL_DATA_QUERY[[#This Row],[TRANSAMT]]&gt;0,Table_GL_DATA_QUERY[[#This Row],[TRANSAMT]],0)</f>
        <v>519518</v>
      </c>
      <c r="Q4731" s="4">
        <f>-IF(Table_GL_DATA_QUERY[[#This Row],[TRANSAMT]]&lt;0,Table_GL_DATA_QUERY[[#This Row],[TRANSAMT]],0)</f>
        <v>0</v>
      </c>
      <c r="R4731" t="s">
        <v>31</v>
      </c>
      <c r="S4731" t="s">
        <v>43</v>
      </c>
    </row>
    <row r="4732" spans="1:19" x14ac:dyDescent="0.25">
      <c r="A4732" s="6">
        <v>20210706</v>
      </c>
      <c r="B4732" t="s">
        <v>768</v>
      </c>
      <c r="C4732" t="s">
        <v>3682</v>
      </c>
      <c r="D4732" t="s">
        <v>10544</v>
      </c>
      <c r="E4732" t="s">
        <v>1106</v>
      </c>
      <c r="F4732" t="s">
        <v>24</v>
      </c>
      <c r="G4732" t="s">
        <v>49</v>
      </c>
      <c r="H4732">
        <v>0</v>
      </c>
      <c r="I4732">
        <v>0</v>
      </c>
      <c r="J4732" t="s">
        <v>61</v>
      </c>
      <c r="K4732" t="s">
        <v>2026</v>
      </c>
      <c r="L4732" t="s">
        <v>10563</v>
      </c>
      <c r="M47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000000013273</v>
      </c>
      <c r="N4732" t="s">
        <v>3314</v>
      </c>
      <c r="O4732" s="4">
        <v>11280</v>
      </c>
      <c r="P4732" s="4">
        <f>IF(Table_GL_DATA_QUERY[[#This Row],[TRANSAMT]]&gt;0,Table_GL_DATA_QUERY[[#This Row],[TRANSAMT]],0)</f>
        <v>11280</v>
      </c>
      <c r="Q4732" s="4">
        <f>-IF(Table_GL_DATA_QUERY[[#This Row],[TRANSAMT]]&lt;0,Table_GL_DATA_QUERY[[#This Row],[TRANSAMT]],0)</f>
        <v>0</v>
      </c>
      <c r="R4732" t="s">
        <v>31</v>
      </c>
      <c r="S4732" t="s">
        <v>27</v>
      </c>
    </row>
    <row r="4733" spans="1:19" x14ac:dyDescent="0.25">
      <c r="A4733" s="6">
        <v>20210706</v>
      </c>
      <c r="B4733" t="s">
        <v>768</v>
      </c>
      <c r="C4733" t="s">
        <v>3682</v>
      </c>
      <c r="D4733" t="s">
        <v>10544</v>
      </c>
      <c r="E4733" t="s">
        <v>341</v>
      </c>
      <c r="F4733" t="s">
        <v>24</v>
      </c>
      <c r="G4733" t="s">
        <v>49</v>
      </c>
      <c r="H4733">
        <v>0</v>
      </c>
      <c r="I4733">
        <v>0</v>
      </c>
      <c r="J4733" t="s">
        <v>61</v>
      </c>
      <c r="K4733" t="s">
        <v>10564</v>
      </c>
      <c r="L4733" t="s">
        <v>10565</v>
      </c>
      <c r="M47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33" t="s">
        <v>10566</v>
      </c>
      <c r="O4733" s="4">
        <v>31056</v>
      </c>
      <c r="P4733" s="4">
        <f>IF(Table_GL_DATA_QUERY[[#This Row],[TRANSAMT]]&gt;0,Table_GL_DATA_QUERY[[#This Row],[TRANSAMT]],0)</f>
        <v>31056</v>
      </c>
      <c r="Q4733" s="4">
        <f>-IF(Table_GL_DATA_QUERY[[#This Row],[TRANSAMT]]&lt;0,Table_GL_DATA_QUERY[[#This Row],[TRANSAMT]],0)</f>
        <v>0</v>
      </c>
      <c r="R4733" t="s">
        <v>31</v>
      </c>
      <c r="S4733" t="s">
        <v>43</v>
      </c>
    </row>
    <row r="4734" spans="1:19" x14ac:dyDescent="0.25">
      <c r="A4734" s="6">
        <v>20210706</v>
      </c>
      <c r="B4734" t="s">
        <v>768</v>
      </c>
      <c r="C4734" t="s">
        <v>3682</v>
      </c>
      <c r="D4734" t="s">
        <v>10544</v>
      </c>
      <c r="E4734" t="s">
        <v>1107</v>
      </c>
      <c r="F4734" t="s">
        <v>24</v>
      </c>
      <c r="G4734" t="s">
        <v>49</v>
      </c>
      <c r="H4734">
        <v>0</v>
      </c>
      <c r="I4734">
        <v>0</v>
      </c>
      <c r="J4734" t="s">
        <v>61</v>
      </c>
      <c r="K4734" t="s">
        <v>1265</v>
      </c>
      <c r="L4734" t="s">
        <v>10567</v>
      </c>
      <c r="M47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34" t="s">
        <v>1266</v>
      </c>
      <c r="O4734" s="4">
        <v>1414088</v>
      </c>
      <c r="P4734" s="4">
        <f>IF(Table_GL_DATA_QUERY[[#This Row],[TRANSAMT]]&gt;0,Table_GL_DATA_QUERY[[#This Row],[TRANSAMT]],0)</f>
        <v>1414088</v>
      </c>
      <c r="Q4734" s="4">
        <f>-IF(Table_GL_DATA_QUERY[[#This Row],[TRANSAMT]]&lt;0,Table_GL_DATA_QUERY[[#This Row],[TRANSAMT]],0)</f>
        <v>0</v>
      </c>
      <c r="R4734" t="s">
        <v>31</v>
      </c>
      <c r="S4734" t="s">
        <v>43</v>
      </c>
    </row>
    <row r="4735" spans="1:19" x14ac:dyDescent="0.25">
      <c r="A4735" s="6">
        <v>20210706</v>
      </c>
      <c r="B4735" t="s">
        <v>768</v>
      </c>
      <c r="C4735" t="s">
        <v>3682</v>
      </c>
      <c r="D4735" t="s">
        <v>10544</v>
      </c>
      <c r="E4735" t="s">
        <v>1108</v>
      </c>
      <c r="F4735" t="s">
        <v>24</v>
      </c>
      <c r="G4735" t="s">
        <v>49</v>
      </c>
      <c r="H4735">
        <v>0</v>
      </c>
      <c r="I4735">
        <v>0</v>
      </c>
      <c r="J4735" t="s">
        <v>61</v>
      </c>
      <c r="K4735" t="s">
        <v>1382</v>
      </c>
      <c r="L4735" t="s">
        <v>10568</v>
      </c>
      <c r="M47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35" t="s">
        <v>1266</v>
      </c>
      <c r="O4735" s="4">
        <v>12634366</v>
      </c>
      <c r="P4735" s="4">
        <f>IF(Table_GL_DATA_QUERY[[#This Row],[TRANSAMT]]&gt;0,Table_GL_DATA_QUERY[[#This Row],[TRANSAMT]],0)</f>
        <v>12634366</v>
      </c>
      <c r="Q4735" s="4">
        <f>-IF(Table_GL_DATA_QUERY[[#This Row],[TRANSAMT]]&lt;0,Table_GL_DATA_QUERY[[#This Row],[TRANSAMT]],0)</f>
        <v>0</v>
      </c>
      <c r="R4735" t="s">
        <v>31</v>
      </c>
      <c r="S4735" t="s">
        <v>43</v>
      </c>
    </row>
    <row r="4736" spans="1:19" x14ac:dyDescent="0.25">
      <c r="A4736" s="6">
        <v>20210706</v>
      </c>
      <c r="B4736" t="s">
        <v>768</v>
      </c>
      <c r="C4736" t="s">
        <v>3682</v>
      </c>
      <c r="D4736" t="s">
        <v>10544</v>
      </c>
      <c r="E4736" t="s">
        <v>319</v>
      </c>
      <c r="F4736" t="s">
        <v>144</v>
      </c>
      <c r="G4736" t="s">
        <v>49</v>
      </c>
      <c r="H4736">
        <v>0</v>
      </c>
      <c r="I4736">
        <v>0</v>
      </c>
      <c r="J4736" t="s">
        <v>61</v>
      </c>
      <c r="K4736" t="s">
        <v>163</v>
      </c>
      <c r="L4736" t="s">
        <v>10569</v>
      </c>
      <c r="M47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36" t="s">
        <v>143</v>
      </c>
      <c r="O4736" s="4">
        <v>852624</v>
      </c>
      <c r="P4736" s="4">
        <f>IF(Table_GL_DATA_QUERY[[#This Row],[TRANSAMT]]&gt;0,Table_GL_DATA_QUERY[[#This Row],[TRANSAMT]],0)</f>
        <v>852624</v>
      </c>
      <c r="Q4736" s="4">
        <f>-IF(Table_GL_DATA_QUERY[[#This Row],[TRANSAMT]]&lt;0,Table_GL_DATA_QUERY[[#This Row],[TRANSAMT]],0)</f>
        <v>0</v>
      </c>
      <c r="R4736" t="s">
        <v>31</v>
      </c>
      <c r="S4736" t="s">
        <v>27</v>
      </c>
    </row>
    <row r="4737" spans="1:19" x14ac:dyDescent="0.25">
      <c r="A4737" s="6">
        <v>20210706</v>
      </c>
      <c r="B4737" t="s">
        <v>768</v>
      </c>
      <c r="C4737" t="s">
        <v>3682</v>
      </c>
      <c r="D4737" t="s">
        <v>10544</v>
      </c>
      <c r="E4737" t="s">
        <v>1109</v>
      </c>
      <c r="F4737" t="s">
        <v>41</v>
      </c>
      <c r="G4737" t="s">
        <v>49</v>
      </c>
      <c r="H4737">
        <v>0</v>
      </c>
      <c r="I4737">
        <v>0</v>
      </c>
      <c r="J4737" t="s">
        <v>61</v>
      </c>
      <c r="K4737" t="s">
        <v>105</v>
      </c>
      <c r="L4737" t="s">
        <v>10570</v>
      </c>
      <c r="M47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37" t="s">
        <v>10571</v>
      </c>
      <c r="O4737" s="4">
        <v>24737</v>
      </c>
      <c r="P4737" s="4">
        <f>IF(Table_GL_DATA_QUERY[[#This Row],[TRANSAMT]]&gt;0,Table_GL_DATA_QUERY[[#This Row],[TRANSAMT]],0)</f>
        <v>24737</v>
      </c>
      <c r="Q4737" s="4">
        <f>-IF(Table_GL_DATA_QUERY[[#This Row],[TRANSAMT]]&lt;0,Table_GL_DATA_QUERY[[#This Row],[TRANSAMT]],0)</f>
        <v>0</v>
      </c>
      <c r="R4737" t="s">
        <v>31</v>
      </c>
      <c r="S4737" t="s">
        <v>27</v>
      </c>
    </row>
    <row r="4738" spans="1:19" x14ac:dyDescent="0.25">
      <c r="A4738" s="6">
        <v>20210706</v>
      </c>
      <c r="B4738" t="s">
        <v>768</v>
      </c>
      <c r="C4738" t="s">
        <v>3682</v>
      </c>
      <c r="D4738" t="s">
        <v>10544</v>
      </c>
      <c r="E4738" t="s">
        <v>320</v>
      </c>
      <c r="F4738" t="s">
        <v>24</v>
      </c>
      <c r="G4738" t="s">
        <v>49</v>
      </c>
      <c r="H4738">
        <v>0</v>
      </c>
      <c r="I4738">
        <v>0</v>
      </c>
      <c r="J4738" t="s">
        <v>61</v>
      </c>
      <c r="K4738" t="s">
        <v>105</v>
      </c>
      <c r="L4738" t="s">
        <v>10572</v>
      </c>
      <c r="M47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38" t="s">
        <v>865</v>
      </c>
      <c r="O4738" s="4">
        <v>231091</v>
      </c>
      <c r="P4738" s="4">
        <f>IF(Table_GL_DATA_QUERY[[#This Row],[TRANSAMT]]&gt;0,Table_GL_DATA_QUERY[[#This Row],[TRANSAMT]],0)</f>
        <v>231091</v>
      </c>
      <c r="Q4738" s="4">
        <f>-IF(Table_GL_DATA_QUERY[[#This Row],[TRANSAMT]]&lt;0,Table_GL_DATA_QUERY[[#This Row],[TRANSAMT]],0)</f>
        <v>0</v>
      </c>
      <c r="R4738" t="s">
        <v>31</v>
      </c>
      <c r="S4738" t="s">
        <v>43</v>
      </c>
    </row>
    <row r="4739" spans="1:19" x14ac:dyDescent="0.25">
      <c r="A4739" s="6">
        <v>20210706</v>
      </c>
      <c r="B4739" t="s">
        <v>768</v>
      </c>
      <c r="C4739" t="s">
        <v>3682</v>
      </c>
      <c r="D4739" t="s">
        <v>10544</v>
      </c>
      <c r="E4739" t="s">
        <v>1111</v>
      </c>
      <c r="F4739" t="s">
        <v>24</v>
      </c>
      <c r="G4739" t="s">
        <v>49</v>
      </c>
      <c r="H4739">
        <v>0</v>
      </c>
      <c r="I4739">
        <v>0</v>
      </c>
      <c r="J4739" t="s">
        <v>61</v>
      </c>
      <c r="K4739" t="s">
        <v>234</v>
      </c>
      <c r="L4739" t="s">
        <v>10573</v>
      </c>
      <c r="M47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000010706029</v>
      </c>
      <c r="N4739" t="s">
        <v>125</v>
      </c>
      <c r="O4739" s="4">
        <v>111105</v>
      </c>
      <c r="P4739" s="4">
        <f>IF(Table_GL_DATA_QUERY[[#This Row],[TRANSAMT]]&gt;0,Table_GL_DATA_QUERY[[#This Row],[TRANSAMT]],0)</f>
        <v>111105</v>
      </c>
      <c r="Q4739" s="4">
        <f>-IF(Table_GL_DATA_QUERY[[#This Row],[TRANSAMT]]&lt;0,Table_GL_DATA_QUERY[[#This Row],[TRANSAMT]],0)</f>
        <v>0</v>
      </c>
      <c r="R4739" t="s">
        <v>31</v>
      </c>
      <c r="S4739" t="s">
        <v>43</v>
      </c>
    </row>
    <row r="4740" spans="1:19" x14ac:dyDescent="0.25">
      <c r="A4740" s="6">
        <v>20210706</v>
      </c>
      <c r="B4740" t="s">
        <v>768</v>
      </c>
      <c r="C4740" t="s">
        <v>3682</v>
      </c>
      <c r="D4740" t="s">
        <v>10833</v>
      </c>
      <c r="E4740" t="s">
        <v>99</v>
      </c>
      <c r="F4740" t="s">
        <v>309</v>
      </c>
      <c r="G4740" t="s">
        <v>355</v>
      </c>
      <c r="H4740">
        <v>0</v>
      </c>
      <c r="I4740">
        <v>0</v>
      </c>
      <c r="J4740" t="s">
        <v>441</v>
      </c>
      <c r="K4740" t="s">
        <v>11750</v>
      </c>
      <c r="L4740" t="s">
        <v>11751</v>
      </c>
      <c r="M47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0" t="s">
        <v>8011</v>
      </c>
      <c r="O4740" s="4">
        <v>-234220</v>
      </c>
      <c r="P4740" s="4">
        <f>IF(Table_GL_DATA_QUERY[[#This Row],[TRANSAMT]]&gt;0,Table_GL_DATA_QUERY[[#This Row],[TRANSAMT]],0)</f>
        <v>0</v>
      </c>
      <c r="Q4740" s="4">
        <f>-IF(Table_GL_DATA_QUERY[[#This Row],[TRANSAMT]]&lt;0,Table_GL_DATA_QUERY[[#This Row],[TRANSAMT]],0)</f>
        <v>234220</v>
      </c>
      <c r="R4740" t="s">
        <v>26</v>
      </c>
      <c r="S4740" t="s">
        <v>27</v>
      </c>
    </row>
    <row r="4741" spans="1:19" x14ac:dyDescent="0.25">
      <c r="A4741" s="6">
        <v>20210706</v>
      </c>
      <c r="B4741" t="s">
        <v>768</v>
      </c>
      <c r="C4741" t="s">
        <v>3682</v>
      </c>
      <c r="D4741" t="s">
        <v>10833</v>
      </c>
      <c r="E4741" t="s">
        <v>100</v>
      </c>
      <c r="F4741" t="s">
        <v>914</v>
      </c>
      <c r="G4741" t="s">
        <v>355</v>
      </c>
      <c r="H4741">
        <v>0</v>
      </c>
      <c r="I4741">
        <v>0</v>
      </c>
      <c r="J4741" t="s">
        <v>441</v>
      </c>
      <c r="K4741" t="s">
        <v>11752</v>
      </c>
      <c r="L4741" t="s">
        <v>11753</v>
      </c>
      <c r="M47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1" t="s">
        <v>8014</v>
      </c>
      <c r="O4741" s="4">
        <v>-27756</v>
      </c>
      <c r="P4741" s="4">
        <f>IF(Table_GL_DATA_QUERY[[#This Row],[TRANSAMT]]&gt;0,Table_GL_DATA_QUERY[[#This Row],[TRANSAMT]],0)</f>
        <v>0</v>
      </c>
      <c r="Q4741" s="4">
        <f>-IF(Table_GL_DATA_QUERY[[#This Row],[TRANSAMT]]&lt;0,Table_GL_DATA_QUERY[[#This Row],[TRANSAMT]],0)</f>
        <v>27756</v>
      </c>
      <c r="R4741" t="s">
        <v>26</v>
      </c>
      <c r="S4741" t="s">
        <v>27</v>
      </c>
    </row>
    <row r="4742" spans="1:19" x14ac:dyDescent="0.25">
      <c r="A4742" s="6">
        <v>20210706</v>
      </c>
      <c r="B4742" t="s">
        <v>768</v>
      </c>
      <c r="C4742" t="s">
        <v>3682</v>
      </c>
      <c r="D4742" t="s">
        <v>10833</v>
      </c>
      <c r="E4742" t="s">
        <v>101</v>
      </c>
      <c r="F4742" t="s">
        <v>180</v>
      </c>
      <c r="G4742" t="s">
        <v>355</v>
      </c>
      <c r="H4742">
        <v>0</v>
      </c>
      <c r="I4742">
        <v>0</v>
      </c>
      <c r="J4742" t="s">
        <v>441</v>
      </c>
      <c r="K4742" t="s">
        <v>11754</v>
      </c>
      <c r="L4742" t="s">
        <v>11755</v>
      </c>
      <c r="M47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2" t="s">
        <v>8018</v>
      </c>
      <c r="O4742" s="4">
        <v>-197910</v>
      </c>
      <c r="P4742" s="4">
        <f>IF(Table_GL_DATA_QUERY[[#This Row],[TRANSAMT]]&gt;0,Table_GL_DATA_QUERY[[#This Row],[TRANSAMT]],0)</f>
        <v>0</v>
      </c>
      <c r="Q4742" s="4">
        <f>-IF(Table_GL_DATA_QUERY[[#This Row],[TRANSAMT]]&lt;0,Table_GL_DATA_QUERY[[#This Row],[TRANSAMT]],0)</f>
        <v>197910</v>
      </c>
      <c r="R4742" t="s">
        <v>26</v>
      </c>
      <c r="S4742" t="s">
        <v>27</v>
      </c>
    </row>
    <row r="4743" spans="1:19" x14ac:dyDescent="0.25">
      <c r="A4743" s="6">
        <v>20210706</v>
      </c>
      <c r="B4743" t="s">
        <v>768</v>
      </c>
      <c r="C4743" t="s">
        <v>3682</v>
      </c>
      <c r="D4743" t="s">
        <v>10833</v>
      </c>
      <c r="E4743" t="s">
        <v>103</v>
      </c>
      <c r="F4743" t="s">
        <v>1614</v>
      </c>
      <c r="G4743" t="s">
        <v>355</v>
      </c>
      <c r="H4743">
        <v>0</v>
      </c>
      <c r="I4743">
        <v>0</v>
      </c>
      <c r="J4743" t="s">
        <v>441</v>
      </c>
      <c r="K4743" t="s">
        <v>11756</v>
      </c>
      <c r="L4743" t="s">
        <v>11757</v>
      </c>
      <c r="M47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3" t="s">
        <v>8021</v>
      </c>
      <c r="O4743" s="4">
        <v>-1743661</v>
      </c>
      <c r="P4743" s="4">
        <f>IF(Table_GL_DATA_QUERY[[#This Row],[TRANSAMT]]&gt;0,Table_GL_DATA_QUERY[[#This Row],[TRANSAMT]],0)</f>
        <v>0</v>
      </c>
      <c r="Q4743" s="4">
        <f>-IF(Table_GL_DATA_QUERY[[#This Row],[TRANSAMT]]&lt;0,Table_GL_DATA_QUERY[[#This Row],[TRANSAMT]],0)</f>
        <v>1743661</v>
      </c>
      <c r="R4743" t="s">
        <v>26</v>
      </c>
      <c r="S4743" t="s">
        <v>27</v>
      </c>
    </row>
    <row r="4744" spans="1:19" x14ac:dyDescent="0.25">
      <c r="A4744" s="6">
        <v>20210706</v>
      </c>
      <c r="B4744" t="s">
        <v>768</v>
      </c>
      <c r="C4744" t="s">
        <v>3682</v>
      </c>
      <c r="D4744" t="s">
        <v>10833</v>
      </c>
      <c r="E4744" t="s">
        <v>104</v>
      </c>
      <c r="F4744" t="s">
        <v>58</v>
      </c>
      <c r="G4744" t="s">
        <v>355</v>
      </c>
      <c r="H4744">
        <v>0</v>
      </c>
      <c r="I4744">
        <v>0</v>
      </c>
      <c r="J4744" t="s">
        <v>441</v>
      </c>
      <c r="K4744" t="s">
        <v>11758</v>
      </c>
      <c r="L4744" t="s">
        <v>11759</v>
      </c>
      <c r="M47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4" t="s">
        <v>8025</v>
      </c>
      <c r="O4744" s="4">
        <v>-49943</v>
      </c>
      <c r="P4744" s="4">
        <f>IF(Table_GL_DATA_QUERY[[#This Row],[TRANSAMT]]&gt;0,Table_GL_DATA_QUERY[[#This Row],[TRANSAMT]],0)</f>
        <v>0</v>
      </c>
      <c r="Q4744" s="4">
        <f>-IF(Table_GL_DATA_QUERY[[#This Row],[TRANSAMT]]&lt;0,Table_GL_DATA_QUERY[[#This Row],[TRANSAMT]],0)</f>
        <v>49943</v>
      </c>
      <c r="R4744" t="s">
        <v>26</v>
      </c>
      <c r="S4744" t="s">
        <v>27</v>
      </c>
    </row>
    <row r="4745" spans="1:19" x14ac:dyDescent="0.25">
      <c r="A4745" s="6">
        <v>20210701</v>
      </c>
      <c r="B4745" t="s">
        <v>768</v>
      </c>
      <c r="C4745" t="s">
        <v>3682</v>
      </c>
      <c r="D4745" t="s">
        <v>11760</v>
      </c>
      <c r="E4745" t="s">
        <v>23</v>
      </c>
      <c r="F4745" t="s">
        <v>309</v>
      </c>
      <c r="G4745" t="s">
        <v>355</v>
      </c>
      <c r="H4745">
        <v>0</v>
      </c>
      <c r="I4745">
        <v>0</v>
      </c>
      <c r="J4745" t="s">
        <v>441</v>
      </c>
      <c r="K4745" t="s">
        <v>11761</v>
      </c>
      <c r="L4745" t="s">
        <v>11762</v>
      </c>
      <c r="M47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5" t="s">
        <v>11763</v>
      </c>
      <c r="O4745" s="4">
        <v>-1402788</v>
      </c>
      <c r="P4745" s="4">
        <f>IF(Table_GL_DATA_QUERY[[#This Row],[TRANSAMT]]&gt;0,Table_GL_DATA_QUERY[[#This Row],[TRANSAMT]],0)</f>
        <v>0</v>
      </c>
      <c r="Q4745" s="4">
        <f>-IF(Table_GL_DATA_QUERY[[#This Row],[TRANSAMT]]&lt;0,Table_GL_DATA_QUERY[[#This Row],[TRANSAMT]],0)</f>
        <v>1402788</v>
      </c>
      <c r="R4745" t="s">
        <v>26</v>
      </c>
      <c r="S4745" t="s">
        <v>27</v>
      </c>
    </row>
    <row r="4746" spans="1:19" x14ac:dyDescent="0.25">
      <c r="A4746" s="6">
        <v>20210701</v>
      </c>
      <c r="B4746" t="s">
        <v>768</v>
      </c>
      <c r="C4746" t="s">
        <v>3682</v>
      </c>
      <c r="D4746" t="s">
        <v>11760</v>
      </c>
      <c r="E4746" t="s">
        <v>59</v>
      </c>
      <c r="F4746" t="s">
        <v>11764</v>
      </c>
      <c r="G4746" t="s">
        <v>355</v>
      </c>
      <c r="H4746">
        <v>0</v>
      </c>
      <c r="I4746">
        <v>0</v>
      </c>
      <c r="J4746" t="s">
        <v>441</v>
      </c>
      <c r="K4746" t="s">
        <v>11765</v>
      </c>
      <c r="L4746" t="s">
        <v>11766</v>
      </c>
      <c r="M47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6" t="s">
        <v>11767</v>
      </c>
      <c r="O4746" s="4">
        <v>-6416410</v>
      </c>
      <c r="P4746" s="4">
        <f>IF(Table_GL_DATA_QUERY[[#This Row],[TRANSAMT]]&gt;0,Table_GL_DATA_QUERY[[#This Row],[TRANSAMT]],0)</f>
        <v>0</v>
      </c>
      <c r="Q4746" s="4">
        <f>-IF(Table_GL_DATA_QUERY[[#This Row],[TRANSAMT]]&lt;0,Table_GL_DATA_QUERY[[#This Row],[TRANSAMT]],0)</f>
        <v>6416410</v>
      </c>
      <c r="R4746" t="s">
        <v>26</v>
      </c>
      <c r="S4746" t="s">
        <v>27</v>
      </c>
    </row>
    <row r="4747" spans="1:19" x14ac:dyDescent="0.25">
      <c r="A4747" s="6">
        <v>20210701</v>
      </c>
      <c r="B4747" t="s">
        <v>768</v>
      </c>
      <c r="C4747" t="s">
        <v>3682</v>
      </c>
      <c r="D4747" t="s">
        <v>11760</v>
      </c>
      <c r="E4747" t="s">
        <v>149</v>
      </c>
      <c r="F4747" t="s">
        <v>24</v>
      </c>
      <c r="G4747" t="s">
        <v>355</v>
      </c>
      <c r="H4747">
        <v>0</v>
      </c>
      <c r="I4747">
        <v>0</v>
      </c>
      <c r="J4747" t="s">
        <v>441</v>
      </c>
      <c r="K4747" t="s">
        <v>11768</v>
      </c>
      <c r="L4747" t="s">
        <v>11769</v>
      </c>
      <c r="M47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7" t="s">
        <v>11770</v>
      </c>
      <c r="O4747" s="4">
        <v>-32772</v>
      </c>
      <c r="P4747" s="4">
        <f>IF(Table_GL_DATA_QUERY[[#This Row],[TRANSAMT]]&gt;0,Table_GL_DATA_QUERY[[#This Row],[TRANSAMT]],0)</f>
        <v>0</v>
      </c>
      <c r="Q4747" s="4">
        <f>-IF(Table_GL_DATA_QUERY[[#This Row],[TRANSAMT]]&lt;0,Table_GL_DATA_QUERY[[#This Row],[TRANSAMT]],0)</f>
        <v>32772</v>
      </c>
      <c r="R4747" t="s">
        <v>26</v>
      </c>
      <c r="S4747" t="s">
        <v>27</v>
      </c>
    </row>
    <row r="4748" spans="1:19" x14ac:dyDescent="0.25">
      <c r="A4748" s="6">
        <v>20210701</v>
      </c>
      <c r="B4748" t="s">
        <v>768</v>
      </c>
      <c r="C4748" t="s">
        <v>3682</v>
      </c>
      <c r="D4748" t="s">
        <v>11760</v>
      </c>
      <c r="E4748" t="s">
        <v>126</v>
      </c>
      <c r="F4748" t="s">
        <v>24</v>
      </c>
      <c r="G4748" t="s">
        <v>355</v>
      </c>
      <c r="H4748">
        <v>0</v>
      </c>
      <c r="I4748">
        <v>0</v>
      </c>
      <c r="J4748" t="s">
        <v>441</v>
      </c>
      <c r="K4748" t="s">
        <v>11771</v>
      </c>
      <c r="L4748" t="s">
        <v>11772</v>
      </c>
      <c r="M47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8" t="s">
        <v>11773</v>
      </c>
      <c r="O4748" s="4">
        <v>-22988</v>
      </c>
      <c r="P4748" s="4">
        <f>IF(Table_GL_DATA_QUERY[[#This Row],[TRANSAMT]]&gt;0,Table_GL_DATA_QUERY[[#This Row],[TRANSAMT]],0)</f>
        <v>0</v>
      </c>
      <c r="Q4748" s="4">
        <f>-IF(Table_GL_DATA_QUERY[[#This Row],[TRANSAMT]]&lt;0,Table_GL_DATA_QUERY[[#This Row],[TRANSAMT]],0)</f>
        <v>22988</v>
      </c>
      <c r="R4748" t="s">
        <v>26</v>
      </c>
      <c r="S4748" t="s">
        <v>27</v>
      </c>
    </row>
    <row r="4749" spans="1:19" x14ac:dyDescent="0.25">
      <c r="A4749" s="6">
        <v>20210701</v>
      </c>
      <c r="B4749" t="s">
        <v>768</v>
      </c>
      <c r="C4749" t="s">
        <v>3682</v>
      </c>
      <c r="D4749" t="s">
        <v>11760</v>
      </c>
      <c r="E4749" t="s">
        <v>127</v>
      </c>
      <c r="F4749" t="s">
        <v>11774</v>
      </c>
      <c r="G4749" t="s">
        <v>355</v>
      </c>
      <c r="H4749">
        <v>0</v>
      </c>
      <c r="I4749">
        <v>0</v>
      </c>
      <c r="J4749" t="s">
        <v>441</v>
      </c>
      <c r="K4749" t="s">
        <v>11775</v>
      </c>
      <c r="L4749" t="s">
        <v>11776</v>
      </c>
      <c r="M47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49" t="s">
        <v>11777</v>
      </c>
      <c r="O4749" s="4">
        <v>-15703683</v>
      </c>
      <c r="P4749" s="4">
        <f>IF(Table_GL_DATA_QUERY[[#This Row],[TRANSAMT]]&gt;0,Table_GL_DATA_QUERY[[#This Row],[TRANSAMT]],0)</f>
        <v>0</v>
      </c>
      <c r="Q4749" s="4">
        <f>-IF(Table_GL_DATA_QUERY[[#This Row],[TRANSAMT]]&lt;0,Table_GL_DATA_QUERY[[#This Row],[TRANSAMT]],0)</f>
        <v>15703683</v>
      </c>
      <c r="R4749" t="s">
        <v>26</v>
      </c>
      <c r="S4749" t="s">
        <v>27</v>
      </c>
    </row>
    <row r="4750" spans="1:19" x14ac:dyDescent="0.25">
      <c r="A4750" s="6">
        <v>20210701</v>
      </c>
      <c r="B4750" t="s">
        <v>768</v>
      </c>
      <c r="C4750" t="s">
        <v>3682</v>
      </c>
      <c r="D4750" t="s">
        <v>11760</v>
      </c>
      <c r="E4750" t="s">
        <v>56</v>
      </c>
      <c r="F4750" t="s">
        <v>150</v>
      </c>
      <c r="G4750" t="s">
        <v>355</v>
      </c>
      <c r="H4750">
        <v>0</v>
      </c>
      <c r="I4750">
        <v>0</v>
      </c>
      <c r="J4750" t="s">
        <v>441</v>
      </c>
      <c r="K4750" t="s">
        <v>11778</v>
      </c>
      <c r="L4750" t="s">
        <v>11779</v>
      </c>
      <c r="M47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0" t="s">
        <v>11780</v>
      </c>
      <c r="O4750" s="4">
        <v>-50043</v>
      </c>
      <c r="P4750" s="4">
        <f>IF(Table_GL_DATA_QUERY[[#This Row],[TRANSAMT]]&gt;0,Table_GL_DATA_QUERY[[#This Row],[TRANSAMT]],0)</f>
        <v>0</v>
      </c>
      <c r="Q4750" s="4">
        <f>-IF(Table_GL_DATA_QUERY[[#This Row],[TRANSAMT]]&lt;0,Table_GL_DATA_QUERY[[#This Row],[TRANSAMT]],0)</f>
        <v>50043</v>
      </c>
      <c r="R4750" t="s">
        <v>26</v>
      </c>
      <c r="S4750" t="s">
        <v>27</v>
      </c>
    </row>
    <row r="4751" spans="1:19" x14ac:dyDescent="0.25">
      <c r="A4751" s="6">
        <v>20210701</v>
      </c>
      <c r="B4751" t="s">
        <v>768</v>
      </c>
      <c r="C4751" t="s">
        <v>3682</v>
      </c>
      <c r="D4751" t="s">
        <v>11760</v>
      </c>
      <c r="E4751" t="s">
        <v>128</v>
      </c>
      <c r="F4751" t="s">
        <v>11781</v>
      </c>
      <c r="G4751" t="s">
        <v>355</v>
      </c>
      <c r="H4751">
        <v>0</v>
      </c>
      <c r="I4751">
        <v>0</v>
      </c>
      <c r="J4751" t="s">
        <v>441</v>
      </c>
      <c r="K4751" t="s">
        <v>11782</v>
      </c>
      <c r="L4751" t="s">
        <v>11783</v>
      </c>
      <c r="M47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1" t="s">
        <v>11784</v>
      </c>
      <c r="O4751" s="4">
        <v>-43093195</v>
      </c>
      <c r="P4751" s="4">
        <f>IF(Table_GL_DATA_QUERY[[#This Row],[TRANSAMT]]&gt;0,Table_GL_DATA_QUERY[[#This Row],[TRANSAMT]],0)</f>
        <v>0</v>
      </c>
      <c r="Q4751" s="4">
        <f>-IF(Table_GL_DATA_QUERY[[#This Row],[TRANSAMT]]&lt;0,Table_GL_DATA_QUERY[[#This Row],[TRANSAMT]],0)</f>
        <v>43093195</v>
      </c>
      <c r="R4751" t="s">
        <v>26</v>
      </c>
      <c r="S4751" t="s">
        <v>27</v>
      </c>
    </row>
    <row r="4752" spans="1:19" x14ac:dyDescent="0.25">
      <c r="A4752" s="6">
        <v>20210701</v>
      </c>
      <c r="B4752" t="s">
        <v>768</v>
      </c>
      <c r="C4752" t="s">
        <v>3682</v>
      </c>
      <c r="D4752" t="s">
        <v>11760</v>
      </c>
      <c r="E4752" t="s">
        <v>97</v>
      </c>
      <c r="F4752" t="s">
        <v>180</v>
      </c>
      <c r="G4752" t="s">
        <v>355</v>
      </c>
      <c r="H4752">
        <v>0</v>
      </c>
      <c r="I4752">
        <v>0</v>
      </c>
      <c r="J4752" t="s">
        <v>441</v>
      </c>
      <c r="K4752" t="s">
        <v>11785</v>
      </c>
      <c r="L4752" t="s">
        <v>11786</v>
      </c>
      <c r="M47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2" t="s">
        <v>11787</v>
      </c>
      <c r="O4752" s="4">
        <v>-298920</v>
      </c>
      <c r="P4752" s="4">
        <f>IF(Table_GL_DATA_QUERY[[#This Row],[TRANSAMT]]&gt;0,Table_GL_DATA_QUERY[[#This Row],[TRANSAMT]],0)</f>
        <v>0</v>
      </c>
      <c r="Q4752" s="4">
        <f>-IF(Table_GL_DATA_QUERY[[#This Row],[TRANSAMT]]&lt;0,Table_GL_DATA_QUERY[[#This Row],[TRANSAMT]],0)</f>
        <v>298920</v>
      </c>
      <c r="R4752" t="s">
        <v>26</v>
      </c>
      <c r="S4752" t="s">
        <v>27</v>
      </c>
    </row>
    <row r="4753" spans="1:19" x14ac:dyDescent="0.25">
      <c r="A4753" s="6">
        <v>20210701</v>
      </c>
      <c r="B4753" t="s">
        <v>768</v>
      </c>
      <c r="C4753" t="s">
        <v>3682</v>
      </c>
      <c r="D4753" t="s">
        <v>11760</v>
      </c>
      <c r="E4753" t="s">
        <v>99</v>
      </c>
      <c r="F4753" t="s">
        <v>150</v>
      </c>
      <c r="G4753" t="s">
        <v>355</v>
      </c>
      <c r="H4753">
        <v>0</v>
      </c>
      <c r="I4753">
        <v>0</v>
      </c>
      <c r="J4753" t="s">
        <v>441</v>
      </c>
      <c r="K4753" t="s">
        <v>11788</v>
      </c>
      <c r="L4753" t="s">
        <v>11789</v>
      </c>
      <c r="M47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3" t="s">
        <v>11790</v>
      </c>
      <c r="O4753" s="4">
        <v>-22213</v>
      </c>
      <c r="P4753" s="4">
        <f>IF(Table_GL_DATA_QUERY[[#This Row],[TRANSAMT]]&gt;0,Table_GL_DATA_QUERY[[#This Row],[TRANSAMT]],0)</f>
        <v>0</v>
      </c>
      <c r="Q4753" s="4">
        <f>-IF(Table_GL_DATA_QUERY[[#This Row],[TRANSAMT]]&lt;0,Table_GL_DATA_QUERY[[#This Row],[TRANSAMT]],0)</f>
        <v>22213</v>
      </c>
      <c r="R4753" t="s">
        <v>26</v>
      </c>
      <c r="S4753" t="s">
        <v>27</v>
      </c>
    </row>
    <row r="4754" spans="1:19" x14ac:dyDescent="0.25">
      <c r="A4754" s="6">
        <v>20210701</v>
      </c>
      <c r="B4754" t="s">
        <v>768</v>
      </c>
      <c r="C4754" t="s">
        <v>3682</v>
      </c>
      <c r="D4754" t="s">
        <v>11760</v>
      </c>
      <c r="E4754" t="s">
        <v>100</v>
      </c>
      <c r="F4754" t="s">
        <v>11791</v>
      </c>
      <c r="G4754" t="s">
        <v>355</v>
      </c>
      <c r="H4754">
        <v>0</v>
      </c>
      <c r="I4754">
        <v>0</v>
      </c>
      <c r="J4754" t="s">
        <v>441</v>
      </c>
      <c r="K4754" t="s">
        <v>11792</v>
      </c>
      <c r="L4754" t="s">
        <v>11793</v>
      </c>
      <c r="M47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4" t="s">
        <v>11794</v>
      </c>
      <c r="O4754" s="4">
        <v>-23217973</v>
      </c>
      <c r="P4754" s="4">
        <f>IF(Table_GL_DATA_QUERY[[#This Row],[TRANSAMT]]&gt;0,Table_GL_DATA_QUERY[[#This Row],[TRANSAMT]],0)</f>
        <v>0</v>
      </c>
      <c r="Q4754" s="4">
        <f>-IF(Table_GL_DATA_QUERY[[#This Row],[TRANSAMT]]&lt;0,Table_GL_DATA_QUERY[[#This Row],[TRANSAMT]],0)</f>
        <v>23217973</v>
      </c>
      <c r="R4754" t="s">
        <v>26</v>
      </c>
      <c r="S4754" t="s">
        <v>27</v>
      </c>
    </row>
    <row r="4755" spans="1:19" x14ac:dyDescent="0.25">
      <c r="A4755" s="6">
        <v>20210701</v>
      </c>
      <c r="B4755" t="s">
        <v>768</v>
      </c>
      <c r="C4755" t="s">
        <v>3682</v>
      </c>
      <c r="D4755" t="s">
        <v>11760</v>
      </c>
      <c r="E4755" t="s">
        <v>101</v>
      </c>
      <c r="F4755" t="s">
        <v>11795</v>
      </c>
      <c r="G4755" t="s">
        <v>355</v>
      </c>
      <c r="H4755">
        <v>0</v>
      </c>
      <c r="I4755">
        <v>0</v>
      </c>
      <c r="J4755" t="s">
        <v>441</v>
      </c>
      <c r="K4755" t="s">
        <v>11796</v>
      </c>
      <c r="L4755" t="s">
        <v>11797</v>
      </c>
      <c r="M47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5" t="s">
        <v>11798</v>
      </c>
      <c r="O4755" s="4">
        <v>-20624762</v>
      </c>
      <c r="P4755" s="4">
        <f>IF(Table_GL_DATA_QUERY[[#This Row],[TRANSAMT]]&gt;0,Table_GL_DATA_QUERY[[#This Row],[TRANSAMT]],0)</f>
        <v>0</v>
      </c>
      <c r="Q4755" s="4">
        <f>-IF(Table_GL_DATA_QUERY[[#This Row],[TRANSAMT]]&lt;0,Table_GL_DATA_QUERY[[#This Row],[TRANSAMT]],0)</f>
        <v>20624762</v>
      </c>
      <c r="R4755" t="s">
        <v>26</v>
      </c>
      <c r="S4755" t="s">
        <v>27</v>
      </c>
    </row>
    <row r="4756" spans="1:19" x14ac:dyDescent="0.25">
      <c r="A4756" s="6">
        <v>20210701</v>
      </c>
      <c r="B4756" t="s">
        <v>768</v>
      </c>
      <c r="C4756" t="s">
        <v>3682</v>
      </c>
      <c r="D4756" t="s">
        <v>11760</v>
      </c>
      <c r="E4756" t="s">
        <v>103</v>
      </c>
      <c r="F4756" t="s">
        <v>24</v>
      </c>
      <c r="G4756" t="s">
        <v>355</v>
      </c>
      <c r="H4756">
        <v>0</v>
      </c>
      <c r="I4756">
        <v>0</v>
      </c>
      <c r="J4756" t="s">
        <v>441</v>
      </c>
      <c r="K4756" t="s">
        <v>11799</v>
      </c>
      <c r="L4756" t="s">
        <v>11800</v>
      </c>
      <c r="M47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6" t="s">
        <v>11801</v>
      </c>
      <c r="O4756" s="4">
        <v>-22389</v>
      </c>
      <c r="P4756" s="4">
        <f>IF(Table_GL_DATA_QUERY[[#This Row],[TRANSAMT]]&gt;0,Table_GL_DATA_QUERY[[#This Row],[TRANSAMT]],0)</f>
        <v>0</v>
      </c>
      <c r="Q4756" s="4">
        <f>-IF(Table_GL_DATA_QUERY[[#This Row],[TRANSAMT]]&lt;0,Table_GL_DATA_QUERY[[#This Row],[TRANSAMT]],0)</f>
        <v>22389</v>
      </c>
      <c r="R4756" t="s">
        <v>26</v>
      </c>
      <c r="S4756" t="s">
        <v>27</v>
      </c>
    </row>
    <row r="4757" spans="1:19" x14ac:dyDescent="0.25">
      <c r="A4757" s="6">
        <v>20210701</v>
      </c>
      <c r="B4757" t="s">
        <v>768</v>
      </c>
      <c r="C4757" t="s">
        <v>3682</v>
      </c>
      <c r="D4757" t="s">
        <v>11760</v>
      </c>
      <c r="E4757" t="s">
        <v>104</v>
      </c>
      <c r="F4757" t="s">
        <v>185</v>
      </c>
      <c r="G4757" t="s">
        <v>355</v>
      </c>
      <c r="H4757">
        <v>0</v>
      </c>
      <c r="I4757">
        <v>0</v>
      </c>
      <c r="J4757" t="s">
        <v>441</v>
      </c>
      <c r="K4757" t="s">
        <v>11802</v>
      </c>
      <c r="L4757" t="s">
        <v>11803</v>
      </c>
      <c r="M47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7" t="s">
        <v>11804</v>
      </c>
      <c r="O4757" s="4">
        <v>-55759</v>
      </c>
      <c r="P4757" s="4">
        <f>IF(Table_GL_DATA_QUERY[[#This Row],[TRANSAMT]]&gt;0,Table_GL_DATA_QUERY[[#This Row],[TRANSAMT]],0)</f>
        <v>0</v>
      </c>
      <c r="Q4757" s="4">
        <f>-IF(Table_GL_DATA_QUERY[[#This Row],[TRANSAMT]]&lt;0,Table_GL_DATA_QUERY[[#This Row],[TRANSAMT]],0)</f>
        <v>55759</v>
      </c>
      <c r="R4757" t="s">
        <v>26</v>
      </c>
      <c r="S4757" t="s">
        <v>27</v>
      </c>
    </row>
    <row r="4758" spans="1:19" x14ac:dyDescent="0.25">
      <c r="A4758" s="6">
        <v>20210701</v>
      </c>
      <c r="B4758" t="s">
        <v>768</v>
      </c>
      <c r="C4758" t="s">
        <v>3682</v>
      </c>
      <c r="D4758" t="s">
        <v>11760</v>
      </c>
      <c r="E4758" t="s">
        <v>106</v>
      </c>
      <c r="F4758" t="s">
        <v>3503</v>
      </c>
      <c r="G4758" t="s">
        <v>355</v>
      </c>
      <c r="H4758">
        <v>0</v>
      </c>
      <c r="I4758">
        <v>0</v>
      </c>
      <c r="J4758" t="s">
        <v>441</v>
      </c>
      <c r="K4758" t="s">
        <v>11805</v>
      </c>
      <c r="L4758" t="s">
        <v>11806</v>
      </c>
      <c r="M47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8" t="s">
        <v>11807</v>
      </c>
      <c r="O4758" s="4">
        <v>-2742568</v>
      </c>
      <c r="P4758" s="4">
        <f>IF(Table_GL_DATA_QUERY[[#This Row],[TRANSAMT]]&gt;0,Table_GL_DATA_QUERY[[#This Row],[TRANSAMT]],0)</f>
        <v>0</v>
      </c>
      <c r="Q4758" s="4">
        <f>-IF(Table_GL_DATA_QUERY[[#This Row],[TRANSAMT]]&lt;0,Table_GL_DATA_QUERY[[#This Row],[TRANSAMT]],0)</f>
        <v>2742568</v>
      </c>
      <c r="R4758" t="s">
        <v>26</v>
      </c>
      <c r="S4758" t="s">
        <v>27</v>
      </c>
    </row>
    <row r="4759" spans="1:19" x14ac:dyDescent="0.25">
      <c r="A4759" s="6">
        <v>20210701</v>
      </c>
      <c r="B4759" t="s">
        <v>768</v>
      </c>
      <c r="C4759" t="s">
        <v>3682</v>
      </c>
      <c r="D4759" t="s">
        <v>11760</v>
      </c>
      <c r="E4759" t="s">
        <v>107</v>
      </c>
      <c r="F4759" t="s">
        <v>150</v>
      </c>
      <c r="G4759" t="s">
        <v>355</v>
      </c>
      <c r="H4759">
        <v>0</v>
      </c>
      <c r="I4759">
        <v>0</v>
      </c>
      <c r="J4759" t="s">
        <v>441</v>
      </c>
      <c r="K4759" t="s">
        <v>11808</v>
      </c>
      <c r="L4759" t="s">
        <v>11809</v>
      </c>
      <c r="M47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59" t="s">
        <v>11810</v>
      </c>
      <c r="O4759" s="4">
        <v>-10018</v>
      </c>
      <c r="P4759" s="4">
        <f>IF(Table_GL_DATA_QUERY[[#This Row],[TRANSAMT]]&gt;0,Table_GL_DATA_QUERY[[#This Row],[TRANSAMT]],0)</f>
        <v>0</v>
      </c>
      <c r="Q4759" s="4">
        <f>-IF(Table_GL_DATA_QUERY[[#This Row],[TRANSAMT]]&lt;0,Table_GL_DATA_QUERY[[#This Row],[TRANSAMT]],0)</f>
        <v>10018</v>
      </c>
      <c r="R4759" t="s">
        <v>26</v>
      </c>
      <c r="S4759" t="s">
        <v>27</v>
      </c>
    </row>
    <row r="4760" spans="1:19" x14ac:dyDescent="0.25">
      <c r="A4760" s="6">
        <v>20210701</v>
      </c>
      <c r="B4760" t="s">
        <v>768</v>
      </c>
      <c r="C4760" t="s">
        <v>3682</v>
      </c>
      <c r="D4760" t="s">
        <v>11760</v>
      </c>
      <c r="E4760" t="s">
        <v>109</v>
      </c>
      <c r="F4760" t="s">
        <v>58</v>
      </c>
      <c r="G4760" t="s">
        <v>355</v>
      </c>
      <c r="H4760">
        <v>0</v>
      </c>
      <c r="I4760">
        <v>0</v>
      </c>
      <c r="J4760" t="s">
        <v>441</v>
      </c>
      <c r="K4760" t="s">
        <v>11811</v>
      </c>
      <c r="L4760" t="s">
        <v>11812</v>
      </c>
      <c r="M47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60" t="s">
        <v>11813</v>
      </c>
      <c r="O4760" s="4">
        <v>-20819</v>
      </c>
      <c r="P4760" s="4">
        <f>IF(Table_GL_DATA_QUERY[[#This Row],[TRANSAMT]]&gt;0,Table_GL_DATA_QUERY[[#This Row],[TRANSAMT]],0)</f>
        <v>0</v>
      </c>
      <c r="Q4760" s="4">
        <f>-IF(Table_GL_DATA_QUERY[[#This Row],[TRANSAMT]]&lt;0,Table_GL_DATA_QUERY[[#This Row],[TRANSAMT]],0)</f>
        <v>20819</v>
      </c>
      <c r="R4760" t="s">
        <v>26</v>
      </c>
      <c r="S4760" t="s">
        <v>27</v>
      </c>
    </row>
    <row r="4761" spans="1:19" x14ac:dyDescent="0.25">
      <c r="A4761" s="6">
        <v>20210701</v>
      </c>
      <c r="B4761" t="s">
        <v>768</v>
      </c>
      <c r="C4761" t="s">
        <v>3682</v>
      </c>
      <c r="D4761" t="s">
        <v>11760</v>
      </c>
      <c r="E4761" t="s">
        <v>193</v>
      </c>
      <c r="F4761" t="s">
        <v>9208</v>
      </c>
      <c r="G4761" t="s">
        <v>355</v>
      </c>
      <c r="H4761">
        <v>0</v>
      </c>
      <c r="I4761">
        <v>0</v>
      </c>
      <c r="J4761" t="s">
        <v>441</v>
      </c>
      <c r="K4761" t="s">
        <v>11814</v>
      </c>
      <c r="L4761" t="s">
        <v>11815</v>
      </c>
      <c r="M47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61" t="s">
        <v>11816</v>
      </c>
      <c r="O4761" s="4">
        <v>-491329</v>
      </c>
      <c r="P4761" s="4">
        <f>IF(Table_GL_DATA_QUERY[[#This Row],[TRANSAMT]]&gt;0,Table_GL_DATA_QUERY[[#This Row],[TRANSAMT]],0)</f>
        <v>0</v>
      </c>
      <c r="Q4761" s="4">
        <f>-IF(Table_GL_DATA_QUERY[[#This Row],[TRANSAMT]]&lt;0,Table_GL_DATA_QUERY[[#This Row],[TRANSAMT]],0)</f>
        <v>491329</v>
      </c>
      <c r="R4761" t="s">
        <v>26</v>
      </c>
      <c r="S4761" t="s">
        <v>27</v>
      </c>
    </row>
    <row r="4762" spans="1:19" x14ac:dyDescent="0.25">
      <c r="A4762" s="6">
        <v>20210702</v>
      </c>
      <c r="B4762" t="s">
        <v>768</v>
      </c>
      <c r="C4762" t="s">
        <v>3682</v>
      </c>
      <c r="D4762" t="s">
        <v>11431</v>
      </c>
      <c r="E4762" t="s">
        <v>273</v>
      </c>
      <c r="F4762" t="s">
        <v>41</v>
      </c>
      <c r="G4762" t="s">
        <v>49</v>
      </c>
      <c r="H4762">
        <v>0</v>
      </c>
      <c r="I4762">
        <v>0</v>
      </c>
      <c r="J4762" t="s">
        <v>61</v>
      </c>
      <c r="K4762" t="s">
        <v>2084</v>
      </c>
      <c r="L4762" t="s">
        <v>12968</v>
      </c>
      <c r="M47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000010702575</v>
      </c>
      <c r="N4762" t="s">
        <v>3089</v>
      </c>
      <c r="O4762" s="4">
        <v>281044.71999999997</v>
      </c>
      <c r="P4762" s="4">
        <f>IF(Table_GL_DATA_QUERY[[#This Row],[TRANSAMT]]&gt;0,Table_GL_DATA_QUERY[[#This Row],[TRANSAMT]],0)</f>
        <v>281044.71999999997</v>
      </c>
      <c r="Q4762" s="4">
        <f>-IF(Table_GL_DATA_QUERY[[#This Row],[TRANSAMT]]&lt;0,Table_GL_DATA_QUERY[[#This Row],[TRANSAMT]],0)</f>
        <v>0</v>
      </c>
      <c r="R4762" t="s">
        <v>31</v>
      </c>
      <c r="S4762" t="s">
        <v>27</v>
      </c>
    </row>
    <row r="4763" spans="1:19" x14ac:dyDescent="0.25">
      <c r="A4763" s="6">
        <v>20210702</v>
      </c>
      <c r="B4763" t="s">
        <v>768</v>
      </c>
      <c r="C4763" t="s">
        <v>3682</v>
      </c>
      <c r="D4763" t="s">
        <v>11431</v>
      </c>
      <c r="E4763" t="s">
        <v>274</v>
      </c>
      <c r="F4763" t="s">
        <v>41</v>
      </c>
      <c r="G4763" t="s">
        <v>49</v>
      </c>
      <c r="H4763">
        <v>0</v>
      </c>
      <c r="I4763">
        <v>0</v>
      </c>
      <c r="J4763" t="s">
        <v>61</v>
      </c>
      <c r="K4763" t="s">
        <v>12969</v>
      </c>
      <c r="L4763" t="s">
        <v>12970</v>
      </c>
      <c r="M47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63" t="s">
        <v>12971</v>
      </c>
      <c r="O4763" s="4">
        <v>113245.51</v>
      </c>
      <c r="P4763" s="4">
        <f>IF(Table_GL_DATA_QUERY[[#This Row],[TRANSAMT]]&gt;0,Table_GL_DATA_QUERY[[#This Row],[TRANSAMT]],0)</f>
        <v>113245.51</v>
      </c>
      <c r="Q4763" s="4">
        <f>-IF(Table_GL_DATA_QUERY[[#This Row],[TRANSAMT]]&lt;0,Table_GL_DATA_QUERY[[#This Row],[TRANSAMT]],0)</f>
        <v>0</v>
      </c>
      <c r="R4763" t="s">
        <v>31</v>
      </c>
      <c r="S4763" t="s">
        <v>27</v>
      </c>
    </row>
    <row r="4764" spans="1:19" x14ac:dyDescent="0.25">
      <c r="A4764" s="6">
        <v>20210702</v>
      </c>
      <c r="B4764" t="s">
        <v>768</v>
      </c>
      <c r="C4764" t="s">
        <v>3682</v>
      </c>
      <c r="D4764" t="s">
        <v>11431</v>
      </c>
      <c r="E4764" t="s">
        <v>275</v>
      </c>
      <c r="F4764" t="s">
        <v>24</v>
      </c>
      <c r="G4764" t="s">
        <v>49</v>
      </c>
      <c r="H4764">
        <v>0</v>
      </c>
      <c r="I4764">
        <v>0</v>
      </c>
      <c r="J4764" t="s">
        <v>61</v>
      </c>
      <c r="K4764" t="s">
        <v>1330</v>
      </c>
      <c r="L4764" t="s">
        <v>12972</v>
      </c>
      <c r="M47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64" t="s">
        <v>119</v>
      </c>
      <c r="O4764" s="4">
        <v>46998</v>
      </c>
      <c r="P4764" s="4">
        <f>IF(Table_GL_DATA_QUERY[[#This Row],[TRANSAMT]]&gt;0,Table_GL_DATA_QUERY[[#This Row],[TRANSAMT]],0)</f>
        <v>46998</v>
      </c>
      <c r="Q4764" s="4">
        <f>-IF(Table_GL_DATA_QUERY[[#This Row],[TRANSAMT]]&lt;0,Table_GL_DATA_QUERY[[#This Row],[TRANSAMT]],0)</f>
        <v>0</v>
      </c>
      <c r="R4764" t="s">
        <v>31</v>
      </c>
      <c r="S4764" t="s">
        <v>43</v>
      </c>
    </row>
    <row r="4765" spans="1:19" x14ac:dyDescent="0.25">
      <c r="A4765" s="6">
        <v>20210702</v>
      </c>
      <c r="B4765" t="s">
        <v>768</v>
      </c>
      <c r="C4765" t="s">
        <v>3682</v>
      </c>
      <c r="D4765" t="s">
        <v>11431</v>
      </c>
      <c r="E4765" t="s">
        <v>276</v>
      </c>
      <c r="F4765" t="s">
        <v>41</v>
      </c>
      <c r="G4765" t="s">
        <v>49</v>
      </c>
      <c r="H4765">
        <v>0</v>
      </c>
      <c r="I4765">
        <v>0</v>
      </c>
      <c r="J4765" t="s">
        <v>61</v>
      </c>
      <c r="K4765" t="s">
        <v>316</v>
      </c>
      <c r="L4765" t="s">
        <v>12973</v>
      </c>
      <c r="M47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000010702520</v>
      </c>
      <c r="N4765" t="s">
        <v>317</v>
      </c>
      <c r="O4765" s="4">
        <v>202995</v>
      </c>
      <c r="P4765" s="4">
        <f>IF(Table_GL_DATA_QUERY[[#This Row],[TRANSAMT]]&gt;0,Table_GL_DATA_QUERY[[#This Row],[TRANSAMT]],0)</f>
        <v>202995</v>
      </c>
      <c r="Q4765" s="4">
        <f>-IF(Table_GL_DATA_QUERY[[#This Row],[TRANSAMT]]&lt;0,Table_GL_DATA_QUERY[[#This Row],[TRANSAMT]],0)</f>
        <v>0</v>
      </c>
      <c r="R4765" t="s">
        <v>31</v>
      </c>
      <c r="S4765" t="s">
        <v>27</v>
      </c>
    </row>
    <row r="4766" spans="1:19" x14ac:dyDescent="0.25">
      <c r="A4766" s="6">
        <v>20210702</v>
      </c>
      <c r="B4766" t="s">
        <v>768</v>
      </c>
      <c r="C4766" t="s">
        <v>3682</v>
      </c>
      <c r="D4766" t="s">
        <v>11431</v>
      </c>
      <c r="E4766" t="s">
        <v>289</v>
      </c>
      <c r="F4766" t="s">
        <v>41</v>
      </c>
      <c r="G4766" t="s">
        <v>49</v>
      </c>
      <c r="H4766">
        <v>0</v>
      </c>
      <c r="I4766">
        <v>0</v>
      </c>
      <c r="J4766" t="s">
        <v>61</v>
      </c>
      <c r="K4766" t="s">
        <v>12974</v>
      </c>
      <c r="L4766" t="s">
        <v>12975</v>
      </c>
      <c r="M47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000010702581</v>
      </c>
      <c r="N4766" t="s">
        <v>614</v>
      </c>
      <c r="O4766" s="4">
        <v>3078620.34</v>
      </c>
      <c r="P4766" s="4">
        <f>IF(Table_GL_DATA_QUERY[[#This Row],[TRANSAMT]]&gt;0,Table_GL_DATA_QUERY[[#This Row],[TRANSAMT]],0)</f>
        <v>3078620.34</v>
      </c>
      <c r="Q4766" s="4">
        <f>-IF(Table_GL_DATA_QUERY[[#This Row],[TRANSAMT]]&lt;0,Table_GL_DATA_QUERY[[#This Row],[TRANSAMT]],0)</f>
        <v>0</v>
      </c>
      <c r="R4766" t="s">
        <v>31</v>
      </c>
      <c r="S4766" t="s">
        <v>27</v>
      </c>
    </row>
    <row r="4767" spans="1:19" x14ac:dyDescent="0.25">
      <c r="A4767" s="6">
        <v>20210702</v>
      </c>
      <c r="B4767" t="s">
        <v>768</v>
      </c>
      <c r="C4767" t="s">
        <v>3682</v>
      </c>
      <c r="D4767" t="s">
        <v>11431</v>
      </c>
      <c r="E4767" t="s">
        <v>290</v>
      </c>
      <c r="F4767" t="s">
        <v>24</v>
      </c>
      <c r="G4767" t="s">
        <v>49</v>
      </c>
      <c r="H4767">
        <v>0</v>
      </c>
      <c r="I4767">
        <v>0</v>
      </c>
      <c r="J4767" t="s">
        <v>61</v>
      </c>
      <c r="K4767" t="s">
        <v>211</v>
      </c>
      <c r="L4767" t="s">
        <v>12976</v>
      </c>
      <c r="M47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767" t="s">
        <v>212</v>
      </c>
      <c r="O4767" s="4">
        <v>555617</v>
      </c>
      <c r="P4767" s="4">
        <f>IF(Table_GL_DATA_QUERY[[#This Row],[TRANSAMT]]&gt;0,Table_GL_DATA_QUERY[[#This Row],[TRANSAMT]],0)</f>
        <v>555617</v>
      </c>
      <c r="Q4767" s="4">
        <f>-IF(Table_GL_DATA_QUERY[[#This Row],[TRANSAMT]]&lt;0,Table_GL_DATA_QUERY[[#This Row],[TRANSAMT]],0)</f>
        <v>0</v>
      </c>
      <c r="R4767" t="s">
        <v>31</v>
      </c>
      <c r="S4767" t="s">
        <v>43</v>
      </c>
    </row>
    <row r="4768" spans="1:19" x14ac:dyDescent="0.25">
      <c r="A4768" s="6">
        <v>20210702</v>
      </c>
      <c r="B4768" t="s">
        <v>768</v>
      </c>
      <c r="C4768" t="s">
        <v>3682</v>
      </c>
      <c r="D4768" t="s">
        <v>11431</v>
      </c>
      <c r="E4768" t="s">
        <v>291</v>
      </c>
      <c r="F4768" t="s">
        <v>24</v>
      </c>
      <c r="G4768" t="s">
        <v>49</v>
      </c>
      <c r="H4768">
        <v>0</v>
      </c>
      <c r="I4768">
        <v>0</v>
      </c>
      <c r="J4768" t="s">
        <v>61</v>
      </c>
      <c r="K4768" t="s">
        <v>1384</v>
      </c>
      <c r="L4768" t="s">
        <v>12977</v>
      </c>
      <c r="M47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68" t="s">
        <v>1385</v>
      </c>
      <c r="O4768" s="4">
        <v>501252</v>
      </c>
      <c r="P4768" s="4">
        <f>IF(Table_GL_DATA_QUERY[[#This Row],[TRANSAMT]]&gt;0,Table_GL_DATA_QUERY[[#This Row],[TRANSAMT]],0)</f>
        <v>501252</v>
      </c>
      <c r="Q4768" s="4">
        <f>-IF(Table_GL_DATA_QUERY[[#This Row],[TRANSAMT]]&lt;0,Table_GL_DATA_QUERY[[#This Row],[TRANSAMT]],0)</f>
        <v>0</v>
      </c>
      <c r="R4768" t="s">
        <v>31</v>
      </c>
      <c r="S4768" t="s">
        <v>43</v>
      </c>
    </row>
    <row r="4769" spans="1:19" x14ac:dyDescent="0.25">
      <c r="A4769" s="6">
        <v>20210702</v>
      </c>
      <c r="B4769" t="s">
        <v>768</v>
      </c>
      <c r="C4769" t="s">
        <v>3682</v>
      </c>
      <c r="D4769" t="s">
        <v>11431</v>
      </c>
      <c r="E4769" t="s">
        <v>292</v>
      </c>
      <c r="F4769" t="s">
        <v>41</v>
      </c>
      <c r="G4769" t="s">
        <v>49</v>
      </c>
      <c r="H4769">
        <v>0</v>
      </c>
      <c r="I4769">
        <v>0</v>
      </c>
      <c r="J4769" t="s">
        <v>61</v>
      </c>
      <c r="K4769" t="s">
        <v>12978</v>
      </c>
      <c r="L4769" t="s">
        <v>12979</v>
      </c>
      <c r="M47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000010702581</v>
      </c>
      <c r="N4769" t="s">
        <v>12980</v>
      </c>
      <c r="O4769" s="4">
        <v>40978</v>
      </c>
      <c r="P4769" s="4">
        <f>IF(Table_GL_DATA_QUERY[[#This Row],[TRANSAMT]]&gt;0,Table_GL_DATA_QUERY[[#This Row],[TRANSAMT]],0)</f>
        <v>40978</v>
      </c>
      <c r="Q4769" s="4">
        <f>-IF(Table_GL_DATA_QUERY[[#This Row],[TRANSAMT]]&lt;0,Table_GL_DATA_QUERY[[#This Row],[TRANSAMT]],0)</f>
        <v>0</v>
      </c>
      <c r="R4769" t="s">
        <v>31</v>
      </c>
      <c r="S4769" t="s">
        <v>27</v>
      </c>
    </row>
    <row r="4770" spans="1:19" x14ac:dyDescent="0.25">
      <c r="A4770" s="6">
        <v>20210702</v>
      </c>
      <c r="B4770" t="s">
        <v>768</v>
      </c>
      <c r="C4770" t="s">
        <v>3682</v>
      </c>
      <c r="D4770" t="s">
        <v>11431</v>
      </c>
      <c r="E4770" t="s">
        <v>293</v>
      </c>
      <c r="F4770" t="s">
        <v>41</v>
      </c>
      <c r="G4770" t="s">
        <v>49</v>
      </c>
      <c r="H4770">
        <v>0</v>
      </c>
      <c r="I4770">
        <v>0</v>
      </c>
      <c r="J4770" t="s">
        <v>61</v>
      </c>
      <c r="K4770" t="s">
        <v>1102</v>
      </c>
      <c r="L4770" t="s">
        <v>12981</v>
      </c>
      <c r="M47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000CMS200683</v>
      </c>
      <c r="N4770" t="s">
        <v>1103</v>
      </c>
      <c r="O4770" s="4">
        <v>184687.33</v>
      </c>
      <c r="P4770" s="4">
        <f>IF(Table_GL_DATA_QUERY[[#This Row],[TRANSAMT]]&gt;0,Table_GL_DATA_QUERY[[#This Row],[TRANSAMT]],0)</f>
        <v>184687.33</v>
      </c>
      <c r="Q4770" s="4">
        <f>-IF(Table_GL_DATA_QUERY[[#This Row],[TRANSAMT]]&lt;0,Table_GL_DATA_QUERY[[#This Row],[TRANSAMT]],0)</f>
        <v>0</v>
      </c>
      <c r="R4770" t="s">
        <v>31</v>
      </c>
      <c r="S4770" t="s">
        <v>27</v>
      </c>
    </row>
    <row r="4771" spans="1:19" x14ac:dyDescent="0.25">
      <c r="A4771" s="6">
        <v>20210702</v>
      </c>
      <c r="B4771" t="s">
        <v>768</v>
      </c>
      <c r="C4771" t="s">
        <v>3682</v>
      </c>
      <c r="D4771" t="s">
        <v>11431</v>
      </c>
      <c r="E4771" t="s">
        <v>294</v>
      </c>
      <c r="F4771" t="s">
        <v>41</v>
      </c>
      <c r="G4771" t="s">
        <v>49</v>
      </c>
      <c r="H4771">
        <v>0</v>
      </c>
      <c r="I4771">
        <v>0</v>
      </c>
      <c r="J4771" t="s">
        <v>61</v>
      </c>
      <c r="K4771" t="s">
        <v>1016</v>
      </c>
      <c r="L4771" t="s">
        <v>12982</v>
      </c>
      <c r="M47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000010702585</v>
      </c>
      <c r="N4771" t="s">
        <v>663</v>
      </c>
      <c r="O4771" s="4">
        <v>28796.57</v>
      </c>
      <c r="P4771" s="4">
        <f>IF(Table_GL_DATA_QUERY[[#This Row],[TRANSAMT]]&gt;0,Table_GL_DATA_QUERY[[#This Row],[TRANSAMT]],0)</f>
        <v>28796.57</v>
      </c>
      <c r="Q4771" s="4">
        <f>-IF(Table_GL_DATA_QUERY[[#This Row],[TRANSAMT]]&lt;0,Table_GL_DATA_QUERY[[#This Row],[TRANSAMT]],0)</f>
        <v>0</v>
      </c>
      <c r="R4771" t="s">
        <v>31</v>
      </c>
      <c r="S4771" t="s">
        <v>27</v>
      </c>
    </row>
    <row r="4772" spans="1:19" x14ac:dyDescent="0.25">
      <c r="A4772" s="6">
        <v>20210702</v>
      </c>
      <c r="B4772" t="s">
        <v>768</v>
      </c>
      <c r="C4772" t="s">
        <v>3682</v>
      </c>
      <c r="D4772" t="s">
        <v>11431</v>
      </c>
      <c r="E4772" t="s">
        <v>295</v>
      </c>
      <c r="F4772" t="s">
        <v>58</v>
      </c>
      <c r="G4772" t="s">
        <v>49</v>
      </c>
      <c r="H4772">
        <v>0</v>
      </c>
      <c r="I4772">
        <v>0</v>
      </c>
      <c r="J4772" t="s">
        <v>61</v>
      </c>
      <c r="K4772" t="s">
        <v>2085</v>
      </c>
      <c r="L4772" t="s">
        <v>12983</v>
      </c>
      <c r="M47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72" t="s">
        <v>1307</v>
      </c>
      <c r="O4772" s="4">
        <v>8344204.75</v>
      </c>
      <c r="P4772" s="4">
        <f>IF(Table_GL_DATA_QUERY[[#This Row],[TRANSAMT]]&gt;0,Table_GL_DATA_QUERY[[#This Row],[TRANSAMT]],0)</f>
        <v>8344204.75</v>
      </c>
      <c r="Q4772" s="4">
        <f>-IF(Table_GL_DATA_QUERY[[#This Row],[TRANSAMT]]&lt;0,Table_GL_DATA_QUERY[[#This Row],[TRANSAMT]],0)</f>
        <v>0</v>
      </c>
      <c r="R4772" t="s">
        <v>31</v>
      </c>
      <c r="S4772" t="s">
        <v>27</v>
      </c>
    </row>
    <row r="4773" spans="1:19" x14ac:dyDescent="0.25">
      <c r="A4773" s="6">
        <v>20210702</v>
      </c>
      <c r="B4773" t="s">
        <v>768</v>
      </c>
      <c r="C4773" t="s">
        <v>3682</v>
      </c>
      <c r="D4773" t="s">
        <v>11431</v>
      </c>
      <c r="E4773" t="s">
        <v>296</v>
      </c>
      <c r="F4773" t="s">
        <v>41</v>
      </c>
      <c r="G4773" t="s">
        <v>49</v>
      </c>
      <c r="H4773">
        <v>0</v>
      </c>
      <c r="I4773">
        <v>0</v>
      </c>
      <c r="J4773" t="s">
        <v>61</v>
      </c>
      <c r="K4773" t="s">
        <v>868</v>
      </c>
      <c r="L4773" t="s">
        <v>12984</v>
      </c>
      <c r="M47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73" t="s">
        <v>869</v>
      </c>
      <c r="O4773" s="4">
        <v>3999156.39</v>
      </c>
      <c r="P4773" s="4">
        <f>IF(Table_GL_DATA_QUERY[[#This Row],[TRANSAMT]]&gt;0,Table_GL_DATA_QUERY[[#This Row],[TRANSAMT]],0)</f>
        <v>3999156.39</v>
      </c>
      <c r="Q4773" s="4">
        <f>-IF(Table_GL_DATA_QUERY[[#This Row],[TRANSAMT]]&lt;0,Table_GL_DATA_QUERY[[#This Row],[TRANSAMT]],0)</f>
        <v>0</v>
      </c>
      <c r="R4773" t="s">
        <v>31</v>
      </c>
      <c r="S4773" t="s">
        <v>27</v>
      </c>
    </row>
    <row r="4774" spans="1:19" x14ac:dyDescent="0.25">
      <c r="A4774" s="6">
        <v>20210702</v>
      </c>
      <c r="B4774" t="s">
        <v>768</v>
      </c>
      <c r="C4774" t="s">
        <v>3682</v>
      </c>
      <c r="D4774" t="s">
        <v>11431</v>
      </c>
      <c r="E4774" t="s">
        <v>298</v>
      </c>
      <c r="F4774" t="s">
        <v>180</v>
      </c>
      <c r="G4774" t="s">
        <v>49</v>
      </c>
      <c r="H4774">
        <v>0</v>
      </c>
      <c r="I4774">
        <v>0</v>
      </c>
      <c r="J4774" t="s">
        <v>61</v>
      </c>
      <c r="K4774" t="s">
        <v>2086</v>
      </c>
      <c r="L4774" t="s">
        <v>12985</v>
      </c>
      <c r="M47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74" t="s">
        <v>1552</v>
      </c>
      <c r="O4774" s="4">
        <v>2559691</v>
      </c>
      <c r="P4774" s="4">
        <f>IF(Table_GL_DATA_QUERY[[#This Row],[TRANSAMT]]&gt;0,Table_GL_DATA_QUERY[[#This Row],[TRANSAMT]],0)</f>
        <v>2559691</v>
      </c>
      <c r="Q4774" s="4">
        <f>-IF(Table_GL_DATA_QUERY[[#This Row],[TRANSAMT]]&lt;0,Table_GL_DATA_QUERY[[#This Row],[TRANSAMT]],0)</f>
        <v>0</v>
      </c>
      <c r="R4774" t="s">
        <v>31</v>
      </c>
      <c r="S4774" t="s">
        <v>27</v>
      </c>
    </row>
    <row r="4775" spans="1:19" x14ac:dyDescent="0.25">
      <c r="A4775" s="6">
        <v>20210702</v>
      </c>
      <c r="B4775" t="s">
        <v>768</v>
      </c>
      <c r="C4775" t="s">
        <v>3682</v>
      </c>
      <c r="D4775" t="s">
        <v>11431</v>
      </c>
      <c r="E4775" t="s">
        <v>299</v>
      </c>
      <c r="F4775" t="s">
        <v>24</v>
      </c>
      <c r="G4775" t="s">
        <v>49</v>
      </c>
      <c r="H4775">
        <v>0</v>
      </c>
      <c r="I4775">
        <v>0</v>
      </c>
      <c r="J4775" t="s">
        <v>61</v>
      </c>
      <c r="K4775" t="s">
        <v>1241</v>
      </c>
      <c r="L4775" t="s">
        <v>12986</v>
      </c>
      <c r="M47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75" t="s">
        <v>1242</v>
      </c>
      <c r="O4775" s="4">
        <v>3025424</v>
      </c>
      <c r="P4775" s="4">
        <f>IF(Table_GL_DATA_QUERY[[#This Row],[TRANSAMT]]&gt;0,Table_GL_DATA_QUERY[[#This Row],[TRANSAMT]],0)</f>
        <v>3025424</v>
      </c>
      <c r="Q4775" s="4">
        <f>-IF(Table_GL_DATA_QUERY[[#This Row],[TRANSAMT]]&lt;0,Table_GL_DATA_QUERY[[#This Row],[TRANSAMT]],0)</f>
        <v>0</v>
      </c>
      <c r="R4775" t="s">
        <v>31</v>
      </c>
      <c r="S4775" t="s">
        <v>43</v>
      </c>
    </row>
    <row r="4776" spans="1:19" x14ac:dyDescent="0.25">
      <c r="A4776" s="6">
        <v>20210721</v>
      </c>
      <c r="B4776" t="s">
        <v>768</v>
      </c>
      <c r="C4776" t="s">
        <v>3682</v>
      </c>
      <c r="D4776" t="s">
        <v>11431</v>
      </c>
      <c r="E4776" t="s">
        <v>300</v>
      </c>
      <c r="F4776" t="s">
        <v>24</v>
      </c>
      <c r="G4776" t="s">
        <v>49</v>
      </c>
      <c r="H4776">
        <v>0</v>
      </c>
      <c r="I4776">
        <v>0</v>
      </c>
      <c r="J4776" t="s">
        <v>61</v>
      </c>
      <c r="K4776" t="s">
        <v>5603</v>
      </c>
      <c r="L4776" t="s">
        <v>12987</v>
      </c>
      <c r="M47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76" t="s">
        <v>228</v>
      </c>
      <c r="O4776" s="4">
        <v>158659</v>
      </c>
      <c r="P4776" s="4">
        <f>IF(Table_GL_DATA_QUERY[[#This Row],[TRANSAMT]]&gt;0,Table_GL_DATA_QUERY[[#This Row],[TRANSAMT]],0)</f>
        <v>158659</v>
      </c>
      <c r="Q4776" s="4">
        <f>-IF(Table_GL_DATA_QUERY[[#This Row],[TRANSAMT]]&lt;0,Table_GL_DATA_QUERY[[#This Row],[TRANSAMT]],0)</f>
        <v>0</v>
      </c>
      <c r="R4776" t="s">
        <v>31</v>
      </c>
      <c r="S4776" t="s">
        <v>43</v>
      </c>
    </row>
    <row r="4777" spans="1:19" x14ac:dyDescent="0.25">
      <c r="A4777" s="6">
        <v>20210721</v>
      </c>
      <c r="B4777" t="s">
        <v>768</v>
      </c>
      <c r="C4777" t="s">
        <v>3682</v>
      </c>
      <c r="D4777" t="s">
        <v>11431</v>
      </c>
      <c r="E4777" t="s">
        <v>301</v>
      </c>
      <c r="F4777" t="s">
        <v>24</v>
      </c>
      <c r="G4777" t="s">
        <v>49</v>
      </c>
      <c r="H4777">
        <v>0</v>
      </c>
      <c r="I4777">
        <v>0</v>
      </c>
      <c r="J4777" t="s">
        <v>61</v>
      </c>
      <c r="K4777" t="s">
        <v>12988</v>
      </c>
      <c r="L4777" t="s">
        <v>12989</v>
      </c>
      <c r="M47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77" t="s">
        <v>793</v>
      </c>
      <c r="O4777" s="4">
        <v>16232</v>
      </c>
      <c r="P4777" s="4">
        <f>IF(Table_GL_DATA_QUERY[[#This Row],[TRANSAMT]]&gt;0,Table_GL_DATA_QUERY[[#This Row],[TRANSAMT]],0)</f>
        <v>16232</v>
      </c>
      <c r="Q4777" s="4">
        <f>-IF(Table_GL_DATA_QUERY[[#This Row],[TRANSAMT]]&lt;0,Table_GL_DATA_QUERY[[#This Row],[TRANSAMT]],0)</f>
        <v>0</v>
      </c>
      <c r="R4777" t="s">
        <v>31</v>
      </c>
      <c r="S4777" t="s">
        <v>43</v>
      </c>
    </row>
    <row r="4778" spans="1:19" x14ac:dyDescent="0.25">
      <c r="A4778" s="6">
        <v>20210721</v>
      </c>
      <c r="B4778" t="s">
        <v>768</v>
      </c>
      <c r="C4778" t="s">
        <v>3682</v>
      </c>
      <c r="D4778" t="s">
        <v>11431</v>
      </c>
      <c r="E4778" t="s">
        <v>302</v>
      </c>
      <c r="F4778" t="s">
        <v>41</v>
      </c>
      <c r="G4778" t="s">
        <v>49</v>
      </c>
      <c r="H4778">
        <v>0</v>
      </c>
      <c r="I4778">
        <v>0</v>
      </c>
      <c r="J4778" t="s">
        <v>61</v>
      </c>
      <c r="K4778" t="s">
        <v>3345</v>
      </c>
      <c r="L4778" t="s">
        <v>12990</v>
      </c>
      <c r="M47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78" t="s">
        <v>10233</v>
      </c>
      <c r="O4778" s="4">
        <v>43747</v>
      </c>
      <c r="P4778" s="4">
        <f>IF(Table_GL_DATA_QUERY[[#This Row],[TRANSAMT]]&gt;0,Table_GL_DATA_QUERY[[#This Row],[TRANSAMT]],0)</f>
        <v>43747</v>
      </c>
      <c r="Q4778" s="4">
        <f>-IF(Table_GL_DATA_QUERY[[#This Row],[TRANSAMT]]&lt;0,Table_GL_DATA_QUERY[[#This Row],[TRANSAMT]],0)</f>
        <v>0</v>
      </c>
      <c r="R4778" t="s">
        <v>31</v>
      </c>
      <c r="S4778" t="s">
        <v>27</v>
      </c>
    </row>
    <row r="4779" spans="1:19" x14ac:dyDescent="0.25">
      <c r="A4779" s="6">
        <v>20210721</v>
      </c>
      <c r="B4779" t="s">
        <v>768</v>
      </c>
      <c r="C4779" t="s">
        <v>3682</v>
      </c>
      <c r="D4779" t="s">
        <v>11431</v>
      </c>
      <c r="E4779" t="s">
        <v>303</v>
      </c>
      <c r="F4779" t="s">
        <v>24</v>
      </c>
      <c r="G4779" t="s">
        <v>49</v>
      </c>
      <c r="H4779">
        <v>0</v>
      </c>
      <c r="I4779">
        <v>0</v>
      </c>
      <c r="J4779" t="s">
        <v>61</v>
      </c>
      <c r="K4779" t="s">
        <v>12934</v>
      </c>
      <c r="L4779" t="s">
        <v>12991</v>
      </c>
      <c r="M47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79" t="s">
        <v>12936</v>
      </c>
      <c r="O4779" s="4">
        <v>145800</v>
      </c>
      <c r="P4779" s="4">
        <f>IF(Table_GL_DATA_QUERY[[#This Row],[TRANSAMT]]&gt;0,Table_GL_DATA_QUERY[[#This Row],[TRANSAMT]],0)</f>
        <v>145800</v>
      </c>
      <c r="Q4779" s="4">
        <f>-IF(Table_GL_DATA_QUERY[[#This Row],[TRANSAMT]]&lt;0,Table_GL_DATA_QUERY[[#This Row],[TRANSAMT]],0)</f>
        <v>0</v>
      </c>
      <c r="R4779" t="s">
        <v>31</v>
      </c>
      <c r="S4779" t="s">
        <v>43</v>
      </c>
    </row>
    <row r="4780" spans="1:19" x14ac:dyDescent="0.25">
      <c r="A4780" s="6">
        <v>20210721</v>
      </c>
      <c r="B4780" t="s">
        <v>768</v>
      </c>
      <c r="C4780" t="s">
        <v>3682</v>
      </c>
      <c r="D4780" t="s">
        <v>11431</v>
      </c>
      <c r="E4780" t="s">
        <v>305</v>
      </c>
      <c r="F4780" t="s">
        <v>41</v>
      </c>
      <c r="G4780" t="s">
        <v>49</v>
      </c>
      <c r="H4780">
        <v>0</v>
      </c>
      <c r="I4780">
        <v>0</v>
      </c>
      <c r="J4780" t="s">
        <v>61</v>
      </c>
      <c r="K4780" t="s">
        <v>12992</v>
      </c>
      <c r="L4780" t="s">
        <v>12993</v>
      </c>
      <c r="M47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80" t="s">
        <v>1120</v>
      </c>
      <c r="O4780" s="4">
        <v>33311</v>
      </c>
      <c r="P4780" s="4">
        <f>IF(Table_GL_DATA_QUERY[[#This Row],[TRANSAMT]]&gt;0,Table_GL_DATA_QUERY[[#This Row],[TRANSAMT]],0)</f>
        <v>33311</v>
      </c>
      <c r="Q4780" s="4">
        <f>-IF(Table_GL_DATA_QUERY[[#This Row],[TRANSAMT]]&lt;0,Table_GL_DATA_QUERY[[#This Row],[TRANSAMT]],0)</f>
        <v>0</v>
      </c>
      <c r="R4780" t="s">
        <v>31</v>
      </c>
      <c r="S4780" t="s">
        <v>27</v>
      </c>
    </row>
    <row r="4781" spans="1:19" x14ac:dyDescent="0.25">
      <c r="A4781" s="6">
        <v>20210721</v>
      </c>
      <c r="B4781" t="s">
        <v>768</v>
      </c>
      <c r="C4781" t="s">
        <v>3682</v>
      </c>
      <c r="D4781" t="s">
        <v>11431</v>
      </c>
      <c r="E4781" t="s">
        <v>306</v>
      </c>
      <c r="F4781" t="s">
        <v>41</v>
      </c>
      <c r="G4781" t="s">
        <v>49</v>
      </c>
      <c r="H4781">
        <v>0</v>
      </c>
      <c r="I4781">
        <v>0</v>
      </c>
      <c r="J4781" t="s">
        <v>61</v>
      </c>
      <c r="K4781" t="s">
        <v>12994</v>
      </c>
      <c r="L4781" t="s">
        <v>12995</v>
      </c>
      <c r="M47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81" t="s">
        <v>1270</v>
      </c>
      <c r="O4781" s="4">
        <v>23500</v>
      </c>
      <c r="P4781" s="4">
        <f>IF(Table_GL_DATA_QUERY[[#This Row],[TRANSAMT]]&gt;0,Table_GL_DATA_QUERY[[#This Row],[TRANSAMT]],0)</f>
        <v>23500</v>
      </c>
      <c r="Q4781" s="4">
        <f>-IF(Table_GL_DATA_QUERY[[#This Row],[TRANSAMT]]&lt;0,Table_GL_DATA_QUERY[[#This Row],[TRANSAMT]],0)</f>
        <v>0</v>
      </c>
      <c r="R4781" t="s">
        <v>31</v>
      </c>
      <c r="S4781" t="s">
        <v>27</v>
      </c>
    </row>
    <row r="4782" spans="1:19" x14ac:dyDescent="0.25">
      <c r="A4782" s="6">
        <v>20210721</v>
      </c>
      <c r="B4782" t="s">
        <v>768</v>
      </c>
      <c r="C4782" t="s">
        <v>3682</v>
      </c>
      <c r="D4782" t="s">
        <v>11431</v>
      </c>
      <c r="E4782" t="s">
        <v>307</v>
      </c>
      <c r="F4782" t="s">
        <v>24</v>
      </c>
      <c r="G4782" t="s">
        <v>49</v>
      </c>
      <c r="H4782">
        <v>0</v>
      </c>
      <c r="I4782">
        <v>0</v>
      </c>
      <c r="J4782" t="s">
        <v>61</v>
      </c>
      <c r="K4782" t="s">
        <v>1496</v>
      </c>
      <c r="L4782" t="s">
        <v>12996</v>
      </c>
      <c r="M47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82" t="s">
        <v>1273</v>
      </c>
      <c r="O4782" s="4">
        <v>7558.2</v>
      </c>
      <c r="P4782" s="4">
        <f>IF(Table_GL_DATA_QUERY[[#This Row],[TRANSAMT]]&gt;0,Table_GL_DATA_QUERY[[#This Row],[TRANSAMT]],0)</f>
        <v>7558.2</v>
      </c>
      <c r="Q4782" s="4">
        <f>-IF(Table_GL_DATA_QUERY[[#This Row],[TRANSAMT]]&lt;0,Table_GL_DATA_QUERY[[#This Row],[TRANSAMT]],0)</f>
        <v>0</v>
      </c>
      <c r="R4782" t="s">
        <v>31</v>
      </c>
      <c r="S4782" t="s">
        <v>43</v>
      </c>
    </row>
    <row r="4783" spans="1:19" x14ac:dyDescent="0.25">
      <c r="A4783" s="6">
        <v>20210721</v>
      </c>
      <c r="B4783" t="s">
        <v>768</v>
      </c>
      <c r="C4783" t="s">
        <v>3682</v>
      </c>
      <c r="D4783" t="s">
        <v>11431</v>
      </c>
      <c r="E4783" t="s">
        <v>308</v>
      </c>
      <c r="F4783" t="s">
        <v>24</v>
      </c>
      <c r="G4783" t="s">
        <v>49</v>
      </c>
      <c r="H4783">
        <v>0</v>
      </c>
      <c r="I4783">
        <v>0</v>
      </c>
      <c r="J4783" t="s">
        <v>61</v>
      </c>
      <c r="K4783" t="s">
        <v>1495</v>
      </c>
      <c r="L4783" t="s">
        <v>12997</v>
      </c>
      <c r="M47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83" t="s">
        <v>1273</v>
      </c>
      <c r="O4783" s="4">
        <v>363684.5</v>
      </c>
      <c r="P4783" s="4">
        <f>IF(Table_GL_DATA_QUERY[[#This Row],[TRANSAMT]]&gt;0,Table_GL_DATA_QUERY[[#This Row],[TRANSAMT]],0)</f>
        <v>363684.5</v>
      </c>
      <c r="Q4783" s="4">
        <f>-IF(Table_GL_DATA_QUERY[[#This Row],[TRANSAMT]]&lt;0,Table_GL_DATA_QUERY[[#This Row],[TRANSAMT]],0)</f>
        <v>0</v>
      </c>
      <c r="R4783" t="s">
        <v>31</v>
      </c>
      <c r="S4783" t="s">
        <v>43</v>
      </c>
    </row>
    <row r="4784" spans="1:19" x14ac:dyDescent="0.25">
      <c r="A4784" s="6">
        <v>20210706</v>
      </c>
      <c r="B4784" t="s">
        <v>768</v>
      </c>
      <c r="C4784" t="s">
        <v>3682</v>
      </c>
      <c r="D4784" t="s">
        <v>10544</v>
      </c>
      <c r="E4784" t="s">
        <v>321</v>
      </c>
      <c r="F4784" t="s">
        <v>94</v>
      </c>
      <c r="G4784" t="s">
        <v>49</v>
      </c>
      <c r="H4784">
        <v>0</v>
      </c>
      <c r="I4784">
        <v>0</v>
      </c>
      <c r="J4784" t="s">
        <v>61</v>
      </c>
      <c r="K4784" t="s">
        <v>1597</v>
      </c>
      <c r="L4784" t="s">
        <v>10640</v>
      </c>
      <c r="M47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000CMS201178</v>
      </c>
      <c r="N4784" t="s">
        <v>10641</v>
      </c>
      <c r="O4784" s="4">
        <v>198253.56</v>
      </c>
      <c r="P4784" s="4">
        <f>IF(Table_GL_DATA_QUERY[[#This Row],[TRANSAMT]]&gt;0,Table_GL_DATA_QUERY[[#This Row],[TRANSAMT]],0)</f>
        <v>198253.56</v>
      </c>
      <c r="Q4784" s="4">
        <f>-IF(Table_GL_DATA_QUERY[[#This Row],[TRANSAMT]]&lt;0,Table_GL_DATA_QUERY[[#This Row],[TRANSAMT]],0)</f>
        <v>0</v>
      </c>
      <c r="R4784" t="s">
        <v>31</v>
      </c>
      <c r="S4784" t="s">
        <v>27</v>
      </c>
    </row>
    <row r="4785" spans="1:19" x14ac:dyDescent="0.25">
      <c r="A4785" s="6">
        <v>20210706</v>
      </c>
      <c r="B4785" t="s">
        <v>768</v>
      </c>
      <c r="C4785" t="s">
        <v>3682</v>
      </c>
      <c r="D4785" t="s">
        <v>10544</v>
      </c>
      <c r="E4785" t="s">
        <v>322</v>
      </c>
      <c r="F4785" t="s">
        <v>41</v>
      </c>
      <c r="G4785" t="s">
        <v>49</v>
      </c>
      <c r="H4785">
        <v>0</v>
      </c>
      <c r="I4785">
        <v>0</v>
      </c>
      <c r="J4785" t="s">
        <v>61</v>
      </c>
      <c r="K4785" t="s">
        <v>1601</v>
      </c>
      <c r="L4785" t="s">
        <v>10642</v>
      </c>
      <c r="M47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000CMS201178</v>
      </c>
      <c r="N4785" t="s">
        <v>2030</v>
      </c>
      <c r="O4785" s="4">
        <v>46110</v>
      </c>
      <c r="P4785" s="4">
        <f>IF(Table_GL_DATA_QUERY[[#This Row],[TRANSAMT]]&gt;0,Table_GL_DATA_QUERY[[#This Row],[TRANSAMT]],0)</f>
        <v>46110</v>
      </c>
      <c r="Q4785" s="4">
        <f>-IF(Table_GL_DATA_QUERY[[#This Row],[TRANSAMT]]&lt;0,Table_GL_DATA_QUERY[[#This Row],[TRANSAMT]],0)</f>
        <v>0</v>
      </c>
      <c r="R4785" t="s">
        <v>31</v>
      </c>
      <c r="S4785" t="s">
        <v>27</v>
      </c>
    </row>
    <row r="4786" spans="1:19" x14ac:dyDescent="0.25">
      <c r="A4786" s="6">
        <v>20210706</v>
      </c>
      <c r="B4786" t="s">
        <v>768</v>
      </c>
      <c r="C4786" t="s">
        <v>3682</v>
      </c>
      <c r="D4786" t="s">
        <v>10544</v>
      </c>
      <c r="E4786" t="s">
        <v>1129</v>
      </c>
      <c r="F4786" t="s">
        <v>150</v>
      </c>
      <c r="G4786" t="s">
        <v>49</v>
      </c>
      <c r="H4786">
        <v>0</v>
      </c>
      <c r="I4786">
        <v>0</v>
      </c>
      <c r="J4786" t="s">
        <v>61</v>
      </c>
      <c r="K4786" t="s">
        <v>151</v>
      </c>
      <c r="L4786" t="s">
        <v>10643</v>
      </c>
      <c r="M47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86" t="s">
        <v>10644</v>
      </c>
      <c r="O4786" s="4">
        <v>479133</v>
      </c>
      <c r="P4786" s="4">
        <f>IF(Table_GL_DATA_QUERY[[#This Row],[TRANSAMT]]&gt;0,Table_GL_DATA_QUERY[[#This Row],[TRANSAMT]],0)</f>
        <v>479133</v>
      </c>
      <c r="Q4786" s="4">
        <f>-IF(Table_GL_DATA_QUERY[[#This Row],[TRANSAMT]]&lt;0,Table_GL_DATA_QUERY[[#This Row],[TRANSAMT]],0)</f>
        <v>0</v>
      </c>
      <c r="R4786" t="s">
        <v>31</v>
      </c>
      <c r="S4786" t="s">
        <v>27</v>
      </c>
    </row>
    <row r="4787" spans="1:19" x14ac:dyDescent="0.25">
      <c r="A4787" s="6">
        <v>20210706</v>
      </c>
      <c r="B4787" t="s">
        <v>768</v>
      </c>
      <c r="C4787" t="s">
        <v>3682</v>
      </c>
      <c r="D4787" t="s">
        <v>10544</v>
      </c>
      <c r="E4787" t="s">
        <v>323</v>
      </c>
      <c r="F4787" t="s">
        <v>24</v>
      </c>
      <c r="G4787" t="s">
        <v>49</v>
      </c>
      <c r="H4787">
        <v>0</v>
      </c>
      <c r="I4787">
        <v>0</v>
      </c>
      <c r="J4787" t="s">
        <v>61</v>
      </c>
      <c r="K4787" t="s">
        <v>151</v>
      </c>
      <c r="L4787" t="s">
        <v>10645</v>
      </c>
      <c r="M47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87" t="s">
        <v>152</v>
      </c>
      <c r="O4787" s="4">
        <v>277131</v>
      </c>
      <c r="P4787" s="4">
        <f>IF(Table_GL_DATA_QUERY[[#This Row],[TRANSAMT]]&gt;0,Table_GL_DATA_QUERY[[#This Row],[TRANSAMT]],0)</f>
        <v>277131</v>
      </c>
      <c r="Q4787" s="4">
        <f>-IF(Table_GL_DATA_QUERY[[#This Row],[TRANSAMT]]&lt;0,Table_GL_DATA_QUERY[[#This Row],[TRANSAMT]],0)</f>
        <v>0</v>
      </c>
      <c r="R4787" t="s">
        <v>31</v>
      </c>
      <c r="S4787" t="s">
        <v>43</v>
      </c>
    </row>
    <row r="4788" spans="1:19" x14ac:dyDescent="0.25">
      <c r="A4788" s="6">
        <v>20210706</v>
      </c>
      <c r="B4788" t="s">
        <v>768</v>
      </c>
      <c r="C4788" t="s">
        <v>3682</v>
      </c>
      <c r="D4788" t="s">
        <v>10544</v>
      </c>
      <c r="E4788" t="s">
        <v>1130</v>
      </c>
      <c r="F4788" t="s">
        <v>24</v>
      </c>
      <c r="G4788" t="s">
        <v>49</v>
      </c>
      <c r="H4788">
        <v>0</v>
      </c>
      <c r="I4788">
        <v>0</v>
      </c>
      <c r="J4788" t="s">
        <v>61</v>
      </c>
      <c r="K4788" t="s">
        <v>1233</v>
      </c>
      <c r="L4788" t="s">
        <v>10646</v>
      </c>
      <c r="M47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88" t="s">
        <v>1234</v>
      </c>
      <c r="O4788" s="4">
        <v>6701457</v>
      </c>
      <c r="P4788" s="4">
        <f>IF(Table_GL_DATA_QUERY[[#This Row],[TRANSAMT]]&gt;0,Table_GL_DATA_QUERY[[#This Row],[TRANSAMT]],0)</f>
        <v>6701457</v>
      </c>
      <c r="Q4788" s="4">
        <f>-IF(Table_GL_DATA_QUERY[[#This Row],[TRANSAMT]]&lt;0,Table_GL_DATA_QUERY[[#This Row],[TRANSAMT]],0)</f>
        <v>0</v>
      </c>
      <c r="R4788" t="s">
        <v>31</v>
      </c>
      <c r="S4788" t="s">
        <v>43</v>
      </c>
    </row>
    <row r="4789" spans="1:19" x14ac:dyDescent="0.25">
      <c r="A4789" s="6">
        <v>20210706</v>
      </c>
      <c r="B4789" t="s">
        <v>768</v>
      </c>
      <c r="C4789" t="s">
        <v>3682</v>
      </c>
      <c r="D4789" t="s">
        <v>10544</v>
      </c>
      <c r="E4789" t="s">
        <v>1131</v>
      </c>
      <c r="F4789" t="s">
        <v>58</v>
      </c>
      <c r="G4789" t="s">
        <v>49</v>
      </c>
      <c r="H4789">
        <v>0</v>
      </c>
      <c r="I4789">
        <v>0</v>
      </c>
      <c r="J4789" t="s">
        <v>61</v>
      </c>
      <c r="K4789" t="s">
        <v>10647</v>
      </c>
      <c r="L4789" t="s">
        <v>10648</v>
      </c>
      <c r="M47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89" t="s">
        <v>10649</v>
      </c>
      <c r="O4789" s="4">
        <v>2053717</v>
      </c>
      <c r="P4789" s="4">
        <f>IF(Table_GL_DATA_QUERY[[#This Row],[TRANSAMT]]&gt;0,Table_GL_DATA_QUERY[[#This Row],[TRANSAMT]],0)</f>
        <v>2053717</v>
      </c>
      <c r="Q4789" s="4">
        <f>-IF(Table_GL_DATA_QUERY[[#This Row],[TRANSAMT]]&lt;0,Table_GL_DATA_QUERY[[#This Row],[TRANSAMT]],0)</f>
        <v>0</v>
      </c>
      <c r="R4789" t="s">
        <v>31</v>
      </c>
      <c r="S4789" t="s">
        <v>27</v>
      </c>
    </row>
    <row r="4790" spans="1:19" x14ac:dyDescent="0.25">
      <c r="A4790" s="6">
        <v>20210706</v>
      </c>
      <c r="B4790" t="s">
        <v>768</v>
      </c>
      <c r="C4790" t="s">
        <v>3682</v>
      </c>
      <c r="D4790" t="s">
        <v>10544</v>
      </c>
      <c r="E4790" t="s">
        <v>324</v>
      </c>
      <c r="F4790" t="s">
        <v>24</v>
      </c>
      <c r="G4790" t="s">
        <v>49</v>
      </c>
      <c r="H4790">
        <v>0</v>
      </c>
      <c r="I4790">
        <v>0</v>
      </c>
      <c r="J4790" t="s">
        <v>61</v>
      </c>
      <c r="K4790" t="s">
        <v>10650</v>
      </c>
      <c r="L4790" t="s">
        <v>10651</v>
      </c>
      <c r="M47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90" t="s">
        <v>10652</v>
      </c>
      <c r="O4790" s="4">
        <v>7021140</v>
      </c>
      <c r="P4790" s="4">
        <f>IF(Table_GL_DATA_QUERY[[#This Row],[TRANSAMT]]&gt;0,Table_GL_DATA_QUERY[[#This Row],[TRANSAMT]],0)</f>
        <v>7021140</v>
      </c>
      <c r="Q4790" s="4">
        <f>-IF(Table_GL_DATA_QUERY[[#This Row],[TRANSAMT]]&lt;0,Table_GL_DATA_QUERY[[#This Row],[TRANSAMT]],0)</f>
        <v>0</v>
      </c>
      <c r="R4790" t="s">
        <v>31</v>
      </c>
      <c r="S4790" t="s">
        <v>43</v>
      </c>
    </row>
    <row r="4791" spans="1:19" x14ac:dyDescent="0.25">
      <c r="A4791" s="6">
        <v>20210706</v>
      </c>
      <c r="B4791" t="s">
        <v>768</v>
      </c>
      <c r="C4791" t="s">
        <v>3682</v>
      </c>
      <c r="D4791" t="s">
        <v>10544</v>
      </c>
      <c r="E4791" t="s">
        <v>1132</v>
      </c>
      <c r="F4791" t="s">
        <v>24</v>
      </c>
      <c r="G4791" t="s">
        <v>49</v>
      </c>
      <c r="H4791">
        <v>0</v>
      </c>
      <c r="I4791">
        <v>0</v>
      </c>
      <c r="J4791" t="s">
        <v>61</v>
      </c>
      <c r="K4791" t="s">
        <v>1495</v>
      </c>
      <c r="L4791" t="s">
        <v>10653</v>
      </c>
      <c r="M47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91" t="s">
        <v>1273</v>
      </c>
      <c r="O4791" s="4">
        <v>32600</v>
      </c>
      <c r="P4791" s="4">
        <f>IF(Table_GL_DATA_QUERY[[#This Row],[TRANSAMT]]&gt;0,Table_GL_DATA_QUERY[[#This Row],[TRANSAMT]],0)</f>
        <v>32600</v>
      </c>
      <c r="Q4791" s="4">
        <f>-IF(Table_GL_DATA_QUERY[[#This Row],[TRANSAMT]]&lt;0,Table_GL_DATA_QUERY[[#This Row],[TRANSAMT]],0)</f>
        <v>0</v>
      </c>
      <c r="R4791" t="s">
        <v>31</v>
      </c>
      <c r="S4791" t="s">
        <v>43</v>
      </c>
    </row>
    <row r="4792" spans="1:19" x14ac:dyDescent="0.25">
      <c r="A4792" s="6">
        <v>20210706</v>
      </c>
      <c r="B4792" t="s">
        <v>768</v>
      </c>
      <c r="C4792" t="s">
        <v>3682</v>
      </c>
      <c r="D4792" t="s">
        <v>10544</v>
      </c>
      <c r="E4792" t="s">
        <v>1133</v>
      </c>
      <c r="F4792" t="s">
        <v>41</v>
      </c>
      <c r="G4792" t="s">
        <v>49</v>
      </c>
      <c r="H4792">
        <v>0</v>
      </c>
      <c r="I4792">
        <v>0</v>
      </c>
      <c r="J4792" t="s">
        <v>61</v>
      </c>
      <c r="K4792" t="s">
        <v>655</v>
      </c>
      <c r="L4792" t="s">
        <v>10654</v>
      </c>
      <c r="M47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92" t="s">
        <v>10655</v>
      </c>
      <c r="O4792" s="4">
        <v>8976259.9000000004</v>
      </c>
      <c r="P4792" s="4">
        <f>IF(Table_GL_DATA_QUERY[[#This Row],[TRANSAMT]]&gt;0,Table_GL_DATA_QUERY[[#This Row],[TRANSAMT]],0)</f>
        <v>8976259.9000000004</v>
      </c>
      <c r="Q4792" s="4">
        <f>-IF(Table_GL_DATA_QUERY[[#This Row],[TRANSAMT]]&lt;0,Table_GL_DATA_QUERY[[#This Row],[TRANSAMT]],0)</f>
        <v>0</v>
      </c>
      <c r="R4792" t="s">
        <v>31</v>
      </c>
      <c r="S4792" t="s">
        <v>27</v>
      </c>
    </row>
    <row r="4793" spans="1:19" x14ac:dyDescent="0.25">
      <c r="A4793" s="6">
        <v>20210706</v>
      </c>
      <c r="B4793" t="s">
        <v>768</v>
      </c>
      <c r="C4793" t="s">
        <v>3682</v>
      </c>
      <c r="D4793" t="s">
        <v>10544</v>
      </c>
      <c r="E4793" t="s">
        <v>1134</v>
      </c>
      <c r="F4793" t="s">
        <v>94</v>
      </c>
      <c r="G4793" t="s">
        <v>49</v>
      </c>
      <c r="H4793">
        <v>0</v>
      </c>
      <c r="I4793">
        <v>0</v>
      </c>
      <c r="J4793" t="s">
        <v>61</v>
      </c>
      <c r="K4793" t="s">
        <v>952</v>
      </c>
      <c r="L4793" t="s">
        <v>10656</v>
      </c>
      <c r="M47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93" t="s">
        <v>1449</v>
      </c>
      <c r="O4793" s="4">
        <v>567395</v>
      </c>
      <c r="P4793" s="4">
        <f>IF(Table_GL_DATA_QUERY[[#This Row],[TRANSAMT]]&gt;0,Table_GL_DATA_QUERY[[#This Row],[TRANSAMT]],0)</f>
        <v>567395</v>
      </c>
      <c r="Q4793" s="4">
        <f>-IF(Table_GL_DATA_QUERY[[#This Row],[TRANSAMT]]&lt;0,Table_GL_DATA_QUERY[[#This Row],[TRANSAMT]],0)</f>
        <v>0</v>
      </c>
      <c r="R4793" t="s">
        <v>31</v>
      </c>
      <c r="S4793" t="s">
        <v>27</v>
      </c>
    </row>
    <row r="4794" spans="1:19" x14ac:dyDescent="0.25">
      <c r="A4794" s="6">
        <v>20210706</v>
      </c>
      <c r="B4794" t="s">
        <v>768</v>
      </c>
      <c r="C4794" t="s">
        <v>3682</v>
      </c>
      <c r="D4794" t="s">
        <v>10544</v>
      </c>
      <c r="E4794" t="s">
        <v>1135</v>
      </c>
      <c r="F4794" t="s">
        <v>24</v>
      </c>
      <c r="G4794" t="s">
        <v>49</v>
      </c>
      <c r="H4794">
        <v>0</v>
      </c>
      <c r="I4794">
        <v>0</v>
      </c>
      <c r="J4794" t="s">
        <v>61</v>
      </c>
      <c r="K4794" t="s">
        <v>234</v>
      </c>
      <c r="L4794" t="s">
        <v>10657</v>
      </c>
      <c r="M47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000010706022</v>
      </c>
      <c r="N4794" t="s">
        <v>125</v>
      </c>
      <c r="O4794" s="4">
        <v>213805</v>
      </c>
      <c r="P4794" s="4">
        <f>IF(Table_GL_DATA_QUERY[[#This Row],[TRANSAMT]]&gt;0,Table_GL_DATA_QUERY[[#This Row],[TRANSAMT]],0)</f>
        <v>213805</v>
      </c>
      <c r="Q4794" s="4">
        <f>-IF(Table_GL_DATA_QUERY[[#This Row],[TRANSAMT]]&lt;0,Table_GL_DATA_QUERY[[#This Row],[TRANSAMT]],0)</f>
        <v>0</v>
      </c>
      <c r="R4794" t="s">
        <v>31</v>
      </c>
      <c r="S4794" t="s">
        <v>43</v>
      </c>
    </row>
    <row r="4795" spans="1:19" x14ac:dyDescent="0.25">
      <c r="A4795" s="6">
        <v>20210706</v>
      </c>
      <c r="B4795" t="s">
        <v>768</v>
      </c>
      <c r="C4795" t="s">
        <v>3682</v>
      </c>
      <c r="D4795" t="s">
        <v>10544</v>
      </c>
      <c r="E4795" t="s">
        <v>1136</v>
      </c>
      <c r="F4795" t="s">
        <v>24</v>
      </c>
      <c r="G4795" t="s">
        <v>49</v>
      </c>
      <c r="H4795">
        <v>0</v>
      </c>
      <c r="I4795">
        <v>0</v>
      </c>
      <c r="J4795" t="s">
        <v>61</v>
      </c>
      <c r="K4795" t="s">
        <v>105</v>
      </c>
      <c r="L4795" t="s">
        <v>10658</v>
      </c>
      <c r="M47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95" t="s">
        <v>865</v>
      </c>
      <c r="O4795" s="4">
        <v>366415</v>
      </c>
      <c r="P4795" s="4">
        <f>IF(Table_GL_DATA_QUERY[[#This Row],[TRANSAMT]]&gt;0,Table_GL_DATA_QUERY[[#This Row],[TRANSAMT]],0)</f>
        <v>366415</v>
      </c>
      <c r="Q4795" s="4">
        <f>-IF(Table_GL_DATA_QUERY[[#This Row],[TRANSAMT]]&lt;0,Table_GL_DATA_QUERY[[#This Row],[TRANSAMT]],0)</f>
        <v>0</v>
      </c>
      <c r="R4795" t="s">
        <v>31</v>
      </c>
      <c r="S4795" t="s">
        <v>43</v>
      </c>
    </row>
    <row r="4796" spans="1:19" x14ac:dyDescent="0.25">
      <c r="A4796" s="6">
        <v>20210706</v>
      </c>
      <c r="B4796" t="s">
        <v>768</v>
      </c>
      <c r="C4796" t="s">
        <v>3682</v>
      </c>
      <c r="D4796" t="s">
        <v>10544</v>
      </c>
      <c r="E4796" t="s">
        <v>1137</v>
      </c>
      <c r="F4796" t="s">
        <v>41</v>
      </c>
      <c r="G4796" t="s">
        <v>49</v>
      </c>
      <c r="H4796">
        <v>0</v>
      </c>
      <c r="I4796">
        <v>0</v>
      </c>
      <c r="J4796" t="s">
        <v>61</v>
      </c>
      <c r="K4796" t="s">
        <v>105</v>
      </c>
      <c r="L4796" t="s">
        <v>10659</v>
      </c>
      <c r="M47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96" t="s">
        <v>10660</v>
      </c>
      <c r="O4796" s="4">
        <v>175315</v>
      </c>
      <c r="P4796" s="4">
        <f>IF(Table_GL_DATA_QUERY[[#This Row],[TRANSAMT]]&gt;0,Table_GL_DATA_QUERY[[#This Row],[TRANSAMT]],0)</f>
        <v>175315</v>
      </c>
      <c r="Q4796" s="4">
        <f>-IF(Table_GL_DATA_QUERY[[#This Row],[TRANSAMT]]&lt;0,Table_GL_DATA_QUERY[[#This Row],[TRANSAMT]],0)</f>
        <v>0</v>
      </c>
      <c r="R4796" t="s">
        <v>31</v>
      </c>
      <c r="S4796" t="s">
        <v>27</v>
      </c>
    </row>
    <row r="4797" spans="1:19" x14ac:dyDescent="0.25">
      <c r="A4797" s="6">
        <v>20210706</v>
      </c>
      <c r="B4797" t="s">
        <v>768</v>
      </c>
      <c r="C4797" t="s">
        <v>3682</v>
      </c>
      <c r="D4797" t="s">
        <v>10544</v>
      </c>
      <c r="E4797" t="s">
        <v>1138</v>
      </c>
      <c r="F4797" t="s">
        <v>24</v>
      </c>
      <c r="G4797" t="s">
        <v>49</v>
      </c>
      <c r="H4797">
        <v>0</v>
      </c>
      <c r="I4797">
        <v>0</v>
      </c>
      <c r="J4797" t="s">
        <v>61</v>
      </c>
      <c r="K4797" t="s">
        <v>2031</v>
      </c>
      <c r="L4797" t="s">
        <v>10661</v>
      </c>
      <c r="M47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97" t="s">
        <v>2032</v>
      </c>
      <c r="O4797" s="4">
        <v>572734</v>
      </c>
      <c r="P4797" s="4">
        <f>IF(Table_GL_DATA_QUERY[[#This Row],[TRANSAMT]]&gt;0,Table_GL_DATA_QUERY[[#This Row],[TRANSAMT]],0)</f>
        <v>572734</v>
      </c>
      <c r="Q4797" s="4">
        <f>-IF(Table_GL_DATA_QUERY[[#This Row],[TRANSAMT]]&lt;0,Table_GL_DATA_QUERY[[#This Row],[TRANSAMT]],0)</f>
        <v>0</v>
      </c>
      <c r="R4797" t="s">
        <v>31</v>
      </c>
      <c r="S4797" t="s">
        <v>43</v>
      </c>
    </row>
    <row r="4798" spans="1:19" x14ac:dyDescent="0.25">
      <c r="A4798" s="6">
        <v>20210706</v>
      </c>
      <c r="B4798" t="s">
        <v>768</v>
      </c>
      <c r="C4798" t="s">
        <v>3682</v>
      </c>
      <c r="D4798" t="s">
        <v>10544</v>
      </c>
      <c r="E4798" t="s">
        <v>1139</v>
      </c>
      <c r="F4798" t="s">
        <v>24</v>
      </c>
      <c r="G4798" t="s">
        <v>49</v>
      </c>
      <c r="H4798">
        <v>0</v>
      </c>
      <c r="I4798">
        <v>0</v>
      </c>
      <c r="J4798" t="s">
        <v>61</v>
      </c>
      <c r="K4798" t="s">
        <v>1359</v>
      </c>
      <c r="L4798" t="s">
        <v>10662</v>
      </c>
      <c r="M47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98" t="s">
        <v>1360</v>
      </c>
      <c r="O4798" s="4">
        <v>931290</v>
      </c>
      <c r="P4798" s="4">
        <f>IF(Table_GL_DATA_QUERY[[#This Row],[TRANSAMT]]&gt;0,Table_GL_DATA_QUERY[[#This Row],[TRANSAMT]],0)</f>
        <v>931290</v>
      </c>
      <c r="Q4798" s="4">
        <f>-IF(Table_GL_DATA_QUERY[[#This Row],[TRANSAMT]]&lt;0,Table_GL_DATA_QUERY[[#This Row],[TRANSAMT]],0)</f>
        <v>0</v>
      </c>
      <c r="R4798" t="s">
        <v>31</v>
      </c>
      <c r="S4798" t="s">
        <v>43</v>
      </c>
    </row>
    <row r="4799" spans="1:19" x14ac:dyDescent="0.25">
      <c r="A4799" s="6">
        <v>20210706</v>
      </c>
      <c r="B4799" t="s">
        <v>768</v>
      </c>
      <c r="C4799" t="s">
        <v>3682</v>
      </c>
      <c r="D4799" t="s">
        <v>10544</v>
      </c>
      <c r="E4799" t="s">
        <v>1140</v>
      </c>
      <c r="F4799" t="s">
        <v>24</v>
      </c>
      <c r="G4799" t="s">
        <v>49</v>
      </c>
      <c r="H4799">
        <v>0</v>
      </c>
      <c r="I4799">
        <v>0</v>
      </c>
      <c r="J4799" t="s">
        <v>61</v>
      </c>
      <c r="K4799" t="s">
        <v>10663</v>
      </c>
      <c r="L4799" t="s">
        <v>10664</v>
      </c>
      <c r="M47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799" t="s">
        <v>10665</v>
      </c>
      <c r="O4799" s="4">
        <v>32465</v>
      </c>
      <c r="P4799" s="4">
        <f>IF(Table_GL_DATA_QUERY[[#This Row],[TRANSAMT]]&gt;0,Table_GL_DATA_QUERY[[#This Row],[TRANSAMT]],0)</f>
        <v>32465</v>
      </c>
      <c r="Q4799" s="4">
        <f>-IF(Table_GL_DATA_QUERY[[#This Row],[TRANSAMT]]&lt;0,Table_GL_DATA_QUERY[[#This Row],[TRANSAMT]],0)</f>
        <v>0</v>
      </c>
      <c r="R4799" t="s">
        <v>31</v>
      </c>
      <c r="S4799" t="s">
        <v>43</v>
      </c>
    </row>
    <row r="4800" spans="1:19" x14ac:dyDescent="0.25">
      <c r="A4800" s="6">
        <v>20210714</v>
      </c>
      <c r="B4800" t="s">
        <v>768</v>
      </c>
      <c r="C4800" t="s">
        <v>3682</v>
      </c>
      <c r="D4800" t="s">
        <v>10666</v>
      </c>
      <c r="E4800" t="s">
        <v>23</v>
      </c>
      <c r="F4800" t="s">
        <v>24</v>
      </c>
      <c r="G4800" t="s">
        <v>477</v>
      </c>
      <c r="H4800">
        <v>0</v>
      </c>
      <c r="I4800">
        <v>0</v>
      </c>
      <c r="J4800" t="s">
        <v>472</v>
      </c>
      <c r="K4800" t="s">
        <v>10667</v>
      </c>
      <c r="L4800" t="s">
        <v>10668</v>
      </c>
      <c r="M48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00" t="s">
        <v>788</v>
      </c>
      <c r="O4800" s="4">
        <v>-9000</v>
      </c>
      <c r="P4800" s="4">
        <f>IF(Table_GL_DATA_QUERY[[#This Row],[TRANSAMT]]&gt;0,Table_GL_DATA_QUERY[[#This Row],[TRANSAMT]],0)</f>
        <v>0</v>
      </c>
      <c r="Q4800" s="4">
        <f>-IF(Table_GL_DATA_QUERY[[#This Row],[TRANSAMT]]&lt;0,Table_GL_DATA_QUERY[[#This Row],[TRANSAMT]],0)</f>
        <v>9000</v>
      </c>
      <c r="R4800" t="s">
        <v>26</v>
      </c>
      <c r="S4800" t="s">
        <v>27</v>
      </c>
    </row>
    <row r="4801" spans="1:19" x14ac:dyDescent="0.25">
      <c r="A4801" s="6">
        <v>20210714</v>
      </c>
      <c r="B4801" t="s">
        <v>768</v>
      </c>
      <c r="C4801" t="s">
        <v>3682</v>
      </c>
      <c r="D4801" t="s">
        <v>10666</v>
      </c>
      <c r="E4801" t="s">
        <v>59</v>
      </c>
      <c r="F4801" t="s">
        <v>24</v>
      </c>
      <c r="G4801" t="s">
        <v>477</v>
      </c>
      <c r="H4801">
        <v>0</v>
      </c>
      <c r="I4801">
        <v>0</v>
      </c>
      <c r="J4801" t="s">
        <v>472</v>
      </c>
      <c r="K4801" t="s">
        <v>10669</v>
      </c>
      <c r="L4801" t="s">
        <v>10670</v>
      </c>
      <c r="M48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01" t="s">
        <v>787</v>
      </c>
      <c r="O4801" s="4">
        <v>-13500</v>
      </c>
      <c r="P4801" s="4">
        <f>IF(Table_GL_DATA_QUERY[[#This Row],[TRANSAMT]]&gt;0,Table_GL_DATA_QUERY[[#This Row],[TRANSAMT]],0)</f>
        <v>0</v>
      </c>
      <c r="Q4801" s="4">
        <f>-IF(Table_GL_DATA_QUERY[[#This Row],[TRANSAMT]]&lt;0,Table_GL_DATA_QUERY[[#This Row],[TRANSAMT]],0)</f>
        <v>13500</v>
      </c>
      <c r="R4801" t="s">
        <v>26</v>
      </c>
      <c r="S4801" t="s">
        <v>27</v>
      </c>
    </row>
    <row r="4802" spans="1:19" x14ac:dyDescent="0.25">
      <c r="A4802" s="6">
        <v>20210714</v>
      </c>
      <c r="B4802" t="s">
        <v>768</v>
      </c>
      <c r="C4802" t="s">
        <v>3682</v>
      </c>
      <c r="D4802" t="s">
        <v>10666</v>
      </c>
      <c r="E4802" t="s">
        <v>149</v>
      </c>
      <c r="F4802" t="s">
        <v>24</v>
      </c>
      <c r="G4802" t="s">
        <v>477</v>
      </c>
      <c r="H4802">
        <v>0</v>
      </c>
      <c r="I4802">
        <v>0</v>
      </c>
      <c r="J4802" t="s">
        <v>472</v>
      </c>
      <c r="K4802" t="s">
        <v>10671</v>
      </c>
      <c r="L4802" t="s">
        <v>10672</v>
      </c>
      <c r="M48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02" t="s">
        <v>588</v>
      </c>
      <c r="O4802" s="4">
        <v>-37044</v>
      </c>
      <c r="P4802" s="4">
        <f>IF(Table_GL_DATA_QUERY[[#This Row],[TRANSAMT]]&gt;0,Table_GL_DATA_QUERY[[#This Row],[TRANSAMT]],0)</f>
        <v>0</v>
      </c>
      <c r="Q4802" s="4">
        <f>-IF(Table_GL_DATA_QUERY[[#This Row],[TRANSAMT]]&lt;0,Table_GL_DATA_QUERY[[#This Row],[TRANSAMT]],0)</f>
        <v>37044</v>
      </c>
      <c r="R4802" t="s">
        <v>26</v>
      </c>
      <c r="S4802" t="s">
        <v>27</v>
      </c>
    </row>
    <row r="4803" spans="1:19" x14ac:dyDescent="0.25">
      <c r="A4803" s="6">
        <v>20210714</v>
      </c>
      <c r="B4803" t="s">
        <v>768</v>
      </c>
      <c r="C4803" t="s">
        <v>3682</v>
      </c>
      <c r="D4803" t="s">
        <v>10666</v>
      </c>
      <c r="E4803" t="s">
        <v>126</v>
      </c>
      <c r="F4803" t="s">
        <v>24</v>
      </c>
      <c r="G4803" t="s">
        <v>477</v>
      </c>
      <c r="H4803">
        <v>0</v>
      </c>
      <c r="I4803">
        <v>0</v>
      </c>
      <c r="J4803" t="s">
        <v>472</v>
      </c>
      <c r="K4803" t="s">
        <v>10673</v>
      </c>
      <c r="L4803" t="s">
        <v>10674</v>
      </c>
      <c r="M48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03" t="s">
        <v>10675</v>
      </c>
      <c r="O4803" s="4">
        <v>-3600</v>
      </c>
      <c r="P4803" s="4">
        <f>IF(Table_GL_DATA_QUERY[[#This Row],[TRANSAMT]]&gt;0,Table_GL_DATA_QUERY[[#This Row],[TRANSAMT]],0)</f>
        <v>0</v>
      </c>
      <c r="Q4803" s="4">
        <f>-IF(Table_GL_DATA_QUERY[[#This Row],[TRANSAMT]]&lt;0,Table_GL_DATA_QUERY[[#This Row],[TRANSAMT]],0)</f>
        <v>3600</v>
      </c>
      <c r="R4803" t="s">
        <v>26</v>
      </c>
      <c r="S4803" t="s">
        <v>27</v>
      </c>
    </row>
    <row r="4804" spans="1:19" x14ac:dyDescent="0.25">
      <c r="A4804" s="6">
        <v>20210714</v>
      </c>
      <c r="B4804" t="s">
        <v>768</v>
      </c>
      <c r="C4804" t="s">
        <v>3682</v>
      </c>
      <c r="D4804" t="s">
        <v>10666</v>
      </c>
      <c r="E4804" t="s">
        <v>127</v>
      </c>
      <c r="F4804" t="s">
        <v>24</v>
      </c>
      <c r="G4804" t="s">
        <v>477</v>
      </c>
      <c r="H4804">
        <v>0</v>
      </c>
      <c r="I4804">
        <v>0</v>
      </c>
      <c r="J4804" t="s">
        <v>472</v>
      </c>
      <c r="K4804" t="s">
        <v>10676</v>
      </c>
      <c r="L4804" t="s">
        <v>10677</v>
      </c>
      <c r="M48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04" t="s">
        <v>3013</v>
      </c>
      <c r="O4804" s="4">
        <v>-1620</v>
      </c>
      <c r="P4804" s="4">
        <f>IF(Table_GL_DATA_QUERY[[#This Row],[TRANSAMT]]&gt;0,Table_GL_DATA_QUERY[[#This Row],[TRANSAMT]],0)</f>
        <v>0</v>
      </c>
      <c r="Q4804" s="4">
        <f>-IF(Table_GL_DATA_QUERY[[#This Row],[TRANSAMT]]&lt;0,Table_GL_DATA_QUERY[[#This Row],[TRANSAMT]],0)</f>
        <v>1620</v>
      </c>
      <c r="R4804" t="s">
        <v>26</v>
      </c>
      <c r="S4804" t="s">
        <v>27</v>
      </c>
    </row>
    <row r="4805" spans="1:19" x14ac:dyDescent="0.25">
      <c r="A4805" s="6">
        <v>20210714</v>
      </c>
      <c r="B4805" t="s">
        <v>768</v>
      </c>
      <c r="C4805" t="s">
        <v>3682</v>
      </c>
      <c r="D4805" t="s">
        <v>10666</v>
      </c>
      <c r="E4805" t="s">
        <v>56</v>
      </c>
      <c r="F4805" t="s">
        <v>41</v>
      </c>
      <c r="G4805" t="s">
        <v>477</v>
      </c>
      <c r="H4805">
        <v>0</v>
      </c>
      <c r="I4805">
        <v>0</v>
      </c>
      <c r="J4805" t="s">
        <v>472</v>
      </c>
      <c r="K4805" t="s">
        <v>10678</v>
      </c>
      <c r="L4805" t="s">
        <v>10679</v>
      </c>
      <c r="M48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05" t="s">
        <v>10680</v>
      </c>
      <c r="O4805" s="4">
        <v>-14580</v>
      </c>
      <c r="P4805" s="4">
        <f>IF(Table_GL_DATA_QUERY[[#This Row],[TRANSAMT]]&gt;0,Table_GL_DATA_QUERY[[#This Row],[TRANSAMT]],0)</f>
        <v>0</v>
      </c>
      <c r="Q4805" s="4">
        <f>-IF(Table_GL_DATA_QUERY[[#This Row],[TRANSAMT]]&lt;0,Table_GL_DATA_QUERY[[#This Row],[TRANSAMT]],0)</f>
        <v>14580</v>
      </c>
      <c r="R4805" t="s">
        <v>26</v>
      </c>
      <c r="S4805" t="s">
        <v>27</v>
      </c>
    </row>
    <row r="4806" spans="1:19" x14ac:dyDescent="0.25">
      <c r="A4806" s="6">
        <v>20210721</v>
      </c>
      <c r="B4806" t="s">
        <v>768</v>
      </c>
      <c r="C4806" t="s">
        <v>3682</v>
      </c>
      <c r="D4806" t="s">
        <v>11431</v>
      </c>
      <c r="E4806" t="s">
        <v>329</v>
      </c>
      <c r="F4806" t="s">
        <v>24</v>
      </c>
      <c r="G4806" t="s">
        <v>49</v>
      </c>
      <c r="H4806">
        <v>0</v>
      </c>
      <c r="I4806">
        <v>0</v>
      </c>
      <c r="J4806" t="s">
        <v>61</v>
      </c>
      <c r="K4806" t="s">
        <v>13114</v>
      </c>
      <c r="L4806" t="s">
        <v>13115</v>
      </c>
      <c r="M48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06" t="s">
        <v>13116</v>
      </c>
      <c r="O4806" s="4">
        <v>3780</v>
      </c>
      <c r="P4806" s="4">
        <f>IF(Table_GL_DATA_QUERY[[#This Row],[TRANSAMT]]&gt;0,Table_GL_DATA_QUERY[[#This Row],[TRANSAMT]],0)</f>
        <v>3780</v>
      </c>
      <c r="Q4806" s="4">
        <f>-IF(Table_GL_DATA_QUERY[[#This Row],[TRANSAMT]]&lt;0,Table_GL_DATA_QUERY[[#This Row],[TRANSAMT]],0)</f>
        <v>0</v>
      </c>
      <c r="R4806" t="s">
        <v>31</v>
      </c>
      <c r="S4806" t="s">
        <v>43</v>
      </c>
    </row>
    <row r="4807" spans="1:19" x14ac:dyDescent="0.25">
      <c r="A4807" s="6">
        <v>20210721</v>
      </c>
      <c r="B4807" t="s">
        <v>768</v>
      </c>
      <c r="C4807" t="s">
        <v>3682</v>
      </c>
      <c r="D4807" t="s">
        <v>11431</v>
      </c>
      <c r="E4807" t="s">
        <v>331</v>
      </c>
      <c r="F4807" t="s">
        <v>41</v>
      </c>
      <c r="G4807" t="s">
        <v>49</v>
      </c>
      <c r="H4807">
        <v>0</v>
      </c>
      <c r="I4807">
        <v>0</v>
      </c>
      <c r="J4807" t="s">
        <v>61</v>
      </c>
      <c r="K4807" t="s">
        <v>2132</v>
      </c>
      <c r="L4807" t="s">
        <v>13117</v>
      </c>
      <c r="M48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000010719583</v>
      </c>
      <c r="N4807" t="s">
        <v>1684</v>
      </c>
      <c r="O4807" s="4">
        <v>42611</v>
      </c>
      <c r="P4807" s="4">
        <f>IF(Table_GL_DATA_QUERY[[#This Row],[TRANSAMT]]&gt;0,Table_GL_DATA_QUERY[[#This Row],[TRANSAMT]],0)</f>
        <v>42611</v>
      </c>
      <c r="Q4807" s="4">
        <f>-IF(Table_GL_DATA_QUERY[[#This Row],[TRANSAMT]]&lt;0,Table_GL_DATA_QUERY[[#This Row],[TRANSAMT]],0)</f>
        <v>0</v>
      </c>
      <c r="R4807" t="s">
        <v>31</v>
      </c>
      <c r="S4807" t="s">
        <v>27</v>
      </c>
    </row>
    <row r="4808" spans="1:19" x14ac:dyDescent="0.25">
      <c r="A4808" s="6">
        <v>20210721</v>
      </c>
      <c r="B4808" t="s">
        <v>768</v>
      </c>
      <c r="C4808" t="s">
        <v>3682</v>
      </c>
      <c r="D4808" t="s">
        <v>11431</v>
      </c>
      <c r="E4808" t="s">
        <v>332</v>
      </c>
      <c r="F4808" t="s">
        <v>58</v>
      </c>
      <c r="G4808" t="s">
        <v>49</v>
      </c>
      <c r="H4808">
        <v>0</v>
      </c>
      <c r="I4808">
        <v>0</v>
      </c>
      <c r="J4808" t="s">
        <v>61</v>
      </c>
      <c r="K4808" t="s">
        <v>2132</v>
      </c>
      <c r="L4808" t="s">
        <v>13118</v>
      </c>
      <c r="M48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000010719583</v>
      </c>
      <c r="N4808" t="s">
        <v>1684</v>
      </c>
      <c r="O4808" s="4">
        <v>2254364</v>
      </c>
      <c r="P4808" s="4">
        <f>IF(Table_GL_DATA_QUERY[[#This Row],[TRANSAMT]]&gt;0,Table_GL_DATA_QUERY[[#This Row],[TRANSAMT]],0)</f>
        <v>2254364</v>
      </c>
      <c r="Q4808" s="4">
        <f>-IF(Table_GL_DATA_QUERY[[#This Row],[TRANSAMT]]&lt;0,Table_GL_DATA_QUERY[[#This Row],[TRANSAMT]],0)</f>
        <v>0</v>
      </c>
      <c r="R4808" t="s">
        <v>31</v>
      </c>
      <c r="S4808" t="s">
        <v>27</v>
      </c>
    </row>
    <row r="4809" spans="1:19" x14ac:dyDescent="0.25">
      <c r="A4809" s="6">
        <v>20210721</v>
      </c>
      <c r="B4809" t="s">
        <v>768</v>
      </c>
      <c r="C4809" t="s">
        <v>3682</v>
      </c>
      <c r="D4809" t="s">
        <v>11431</v>
      </c>
      <c r="E4809" t="s">
        <v>40</v>
      </c>
      <c r="F4809" t="s">
        <v>129</v>
      </c>
      <c r="G4809" t="s">
        <v>49</v>
      </c>
      <c r="H4809">
        <v>0</v>
      </c>
      <c r="I4809">
        <v>0</v>
      </c>
      <c r="J4809" t="s">
        <v>61</v>
      </c>
      <c r="K4809" t="s">
        <v>2133</v>
      </c>
      <c r="L4809" t="s">
        <v>13119</v>
      </c>
      <c r="M48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09" t="s">
        <v>1902</v>
      </c>
      <c r="O4809" s="4">
        <v>43878</v>
      </c>
      <c r="P4809" s="4">
        <f>IF(Table_GL_DATA_QUERY[[#This Row],[TRANSAMT]]&gt;0,Table_GL_DATA_QUERY[[#This Row],[TRANSAMT]],0)</f>
        <v>43878</v>
      </c>
      <c r="Q4809" s="4">
        <f>-IF(Table_GL_DATA_QUERY[[#This Row],[TRANSAMT]]&lt;0,Table_GL_DATA_QUERY[[#This Row],[TRANSAMT]],0)</f>
        <v>0</v>
      </c>
      <c r="R4809" t="s">
        <v>31</v>
      </c>
      <c r="S4809" t="s">
        <v>27</v>
      </c>
    </row>
    <row r="4810" spans="1:19" x14ac:dyDescent="0.25">
      <c r="A4810" s="6">
        <v>20210721</v>
      </c>
      <c r="B4810" t="s">
        <v>768</v>
      </c>
      <c r="C4810" t="s">
        <v>3682</v>
      </c>
      <c r="D4810" t="s">
        <v>11431</v>
      </c>
      <c r="E4810" t="s">
        <v>933</v>
      </c>
      <c r="F4810" t="s">
        <v>24</v>
      </c>
      <c r="G4810" t="s">
        <v>49</v>
      </c>
      <c r="H4810">
        <v>0</v>
      </c>
      <c r="I4810">
        <v>0</v>
      </c>
      <c r="J4810" t="s">
        <v>61</v>
      </c>
      <c r="K4810" t="s">
        <v>1499</v>
      </c>
      <c r="L4810" t="s">
        <v>13120</v>
      </c>
      <c r="M48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10" t="s">
        <v>117</v>
      </c>
      <c r="O4810" s="4">
        <v>717824</v>
      </c>
      <c r="P4810" s="4">
        <f>IF(Table_GL_DATA_QUERY[[#This Row],[TRANSAMT]]&gt;0,Table_GL_DATA_QUERY[[#This Row],[TRANSAMT]],0)</f>
        <v>717824</v>
      </c>
      <c r="Q4810" s="4">
        <f>-IF(Table_GL_DATA_QUERY[[#This Row],[TRANSAMT]]&lt;0,Table_GL_DATA_QUERY[[#This Row],[TRANSAMT]],0)</f>
        <v>0</v>
      </c>
      <c r="R4810" t="s">
        <v>31</v>
      </c>
      <c r="S4810" t="s">
        <v>43</v>
      </c>
    </row>
    <row r="4811" spans="1:19" x14ac:dyDescent="0.25">
      <c r="A4811" s="6">
        <v>20210721</v>
      </c>
      <c r="B4811" t="s">
        <v>768</v>
      </c>
      <c r="C4811" t="s">
        <v>3682</v>
      </c>
      <c r="D4811" t="s">
        <v>11431</v>
      </c>
      <c r="E4811" t="s">
        <v>934</v>
      </c>
      <c r="F4811" t="s">
        <v>24</v>
      </c>
      <c r="G4811" t="s">
        <v>49</v>
      </c>
      <c r="H4811">
        <v>0</v>
      </c>
      <c r="I4811">
        <v>0</v>
      </c>
      <c r="J4811" t="s">
        <v>61</v>
      </c>
      <c r="K4811" t="s">
        <v>13121</v>
      </c>
      <c r="L4811" t="s">
        <v>13122</v>
      </c>
      <c r="M48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11" t="s">
        <v>13123</v>
      </c>
      <c r="O4811" s="4">
        <v>22777</v>
      </c>
      <c r="P4811" s="4">
        <f>IF(Table_GL_DATA_QUERY[[#This Row],[TRANSAMT]]&gt;0,Table_GL_DATA_QUERY[[#This Row],[TRANSAMT]],0)</f>
        <v>22777</v>
      </c>
      <c r="Q4811" s="4">
        <f>-IF(Table_GL_DATA_QUERY[[#This Row],[TRANSAMT]]&lt;0,Table_GL_DATA_QUERY[[#This Row],[TRANSAMT]],0)</f>
        <v>0</v>
      </c>
      <c r="R4811" t="s">
        <v>31</v>
      </c>
      <c r="S4811" t="s">
        <v>43</v>
      </c>
    </row>
    <row r="4812" spans="1:19" x14ac:dyDescent="0.25">
      <c r="A4812" s="6">
        <v>20210721</v>
      </c>
      <c r="B4812" t="s">
        <v>768</v>
      </c>
      <c r="C4812" t="s">
        <v>3682</v>
      </c>
      <c r="D4812" t="s">
        <v>11431</v>
      </c>
      <c r="E4812" t="s">
        <v>935</v>
      </c>
      <c r="F4812" t="s">
        <v>24</v>
      </c>
      <c r="G4812" t="s">
        <v>49</v>
      </c>
      <c r="H4812">
        <v>0</v>
      </c>
      <c r="I4812">
        <v>0</v>
      </c>
      <c r="J4812" t="s">
        <v>61</v>
      </c>
      <c r="K4812" t="s">
        <v>112</v>
      </c>
      <c r="L4812" t="s">
        <v>13124</v>
      </c>
      <c r="M48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12" t="s">
        <v>113</v>
      </c>
      <c r="O4812" s="4">
        <v>30158</v>
      </c>
      <c r="P4812" s="4">
        <f>IF(Table_GL_DATA_QUERY[[#This Row],[TRANSAMT]]&gt;0,Table_GL_DATA_QUERY[[#This Row],[TRANSAMT]],0)</f>
        <v>30158</v>
      </c>
      <c r="Q4812" s="4">
        <f>-IF(Table_GL_DATA_QUERY[[#This Row],[TRANSAMT]]&lt;0,Table_GL_DATA_QUERY[[#This Row],[TRANSAMT]],0)</f>
        <v>0</v>
      </c>
      <c r="R4812" t="s">
        <v>31</v>
      </c>
      <c r="S4812" t="s">
        <v>43</v>
      </c>
    </row>
    <row r="4813" spans="1:19" x14ac:dyDescent="0.25">
      <c r="A4813" s="6">
        <v>20210721</v>
      </c>
      <c r="B4813" t="s">
        <v>768</v>
      </c>
      <c r="C4813" t="s">
        <v>3682</v>
      </c>
      <c r="D4813" t="s">
        <v>11431</v>
      </c>
      <c r="E4813" t="s">
        <v>333</v>
      </c>
      <c r="F4813" t="s">
        <v>24</v>
      </c>
      <c r="G4813" t="s">
        <v>49</v>
      </c>
      <c r="H4813">
        <v>0</v>
      </c>
      <c r="I4813">
        <v>0</v>
      </c>
      <c r="J4813" t="s">
        <v>61</v>
      </c>
      <c r="K4813" t="s">
        <v>112</v>
      </c>
      <c r="L4813" t="s">
        <v>13125</v>
      </c>
      <c r="M48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13" t="s">
        <v>113</v>
      </c>
      <c r="O4813" s="4">
        <v>28801</v>
      </c>
      <c r="P4813" s="4">
        <f>IF(Table_GL_DATA_QUERY[[#This Row],[TRANSAMT]]&gt;0,Table_GL_DATA_QUERY[[#This Row],[TRANSAMT]],0)</f>
        <v>28801</v>
      </c>
      <c r="Q4813" s="4">
        <f>-IF(Table_GL_DATA_QUERY[[#This Row],[TRANSAMT]]&lt;0,Table_GL_DATA_QUERY[[#This Row],[TRANSAMT]],0)</f>
        <v>0</v>
      </c>
      <c r="R4813" t="s">
        <v>31</v>
      </c>
      <c r="S4813" t="s">
        <v>43</v>
      </c>
    </row>
    <row r="4814" spans="1:19" x14ac:dyDescent="0.25">
      <c r="A4814" s="6">
        <v>20210721</v>
      </c>
      <c r="B4814" t="s">
        <v>768</v>
      </c>
      <c r="C4814" t="s">
        <v>3682</v>
      </c>
      <c r="D4814" t="s">
        <v>11431</v>
      </c>
      <c r="E4814" t="s">
        <v>334</v>
      </c>
      <c r="F4814" t="s">
        <v>41</v>
      </c>
      <c r="G4814" t="s">
        <v>49</v>
      </c>
      <c r="H4814">
        <v>0</v>
      </c>
      <c r="I4814">
        <v>0</v>
      </c>
      <c r="J4814" t="s">
        <v>61</v>
      </c>
      <c r="K4814" t="s">
        <v>13126</v>
      </c>
      <c r="L4814" t="s">
        <v>13127</v>
      </c>
      <c r="M48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14" t="s">
        <v>13128</v>
      </c>
      <c r="O4814" s="4">
        <v>77690</v>
      </c>
      <c r="P4814" s="4">
        <f>IF(Table_GL_DATA_QUERY[[#This Row],[TRANSAMT]]&gt;0,Table_GL_DATA_QUERY[[#This Row],[TRANSAMT]],0)</f>
        <v>77690</v>
      </c>
      <c r="Q4814" s="4">
        <f>-IF(Table_GL_DATA_QUERY[[#This Row],[TRANSAMT]]&lt;0,Table_GL_DATA_QUERY[[#This Row],[TRANSAMT]],0)</f>
        <v>0</v>
      </c>
      <c r="R4814" t="s">
        <v>31</v>
      </c>
      <c r="S4814" t="s">
        <v>27</v>
      </c>
    </row>
    <row r="4815" spans="1:19" x14ac:dyDescent="0.25">
      <c r="A4815" s="6">
        <v>20210721</v>
      </c>
      <c r="B4815" t="s">
        <v>768</v>
      </c>
      <c r="C4815" t="s">
        <v>3682</v>
      </c>
      <c r="D4815" t="s">
        <v>11431</v>
      </c>
      <c r="E4815" t="s">
        <v>335</v>
      </c>
      <c r="F4815" t="s">
        <v>24</v>
      </c>
      <c r="G4815" t="s">
        <v>49</v>
      </c>
      <c r="H4815">
        <v>0</v>
      </c>
      <c r="I4815">
        <v>0</v>
      </c>
      <c r="J4815" t="s">
        <v>61</v>
      </c>
      <c r="K4815" t="s">
        <v>10624</v>
      </c>
      <c r="L4815" t="s">
        <v>13129</v>
      </c>
      <c r="M48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15" t="s">
        <v>1439</v>
      </c>
      <c r="O4815" s="4">
        <v>112554</v>
      </c>
      <c r="P4815" s="4">
        <f>IF(Table_GL_DATA_QUERY[[#This Row],[TRANSAMT]]&gt;0,Table_GL_DATA_QUERY[[#This Row],[TRANSAMT]],0)</f>
        <v>112554</v>
      </c>
      <c r="Q4815" s="4">
        <f>-IF(Table_GL_DATA_QUERY[[#This Row],[TRANSAMT]]&lt;0,Table_GL_DATA_QUERY[[#This Row],[TRANSAMT]],0)</f>
        <v>0</v>
      </c>
      <c r="R4815" t="s">
        <v>31</v>
      </c>
      <c r="S4815" t="s">
        <v>43</v>
      </c>
    </row>
    <row r="4816" spans="1:19" x14ac:dyDescent="0.25">
      <c r="A4816" s="6">
        <v>20210721</v>
      </c>
      <c r="B4816" t="s">
        <v>768</v>
      </c>
      <c r="C4816" t="s">
        <v>3682</v>
      </c>
      <c r="D4816" t="s">
        <v>11431</v>
      </c>
      <c r="E4816" t="s">
        <v>937</v>
      </c>
      <c r="F4816" t="s">
        <v>24</v>
      </c>
      <c r="G4816" t="s">
        <v>49</v>
      </c>
      <c r="H4816">
        <v>0</v>
      </c>
      <c r="I4816">
        <v>0</v>
      </c>
      <c r="J4816" t="s">
        <v>61</v>
      </c>
      <c r="K4816" t="s">
        <v>13130</v>
      </c>
      <c r="L4816" t="s">
        <v>13131</v>
      </c>
      <c r="M48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000CMS203521</v>
      </c>
      <c r="N4816" t="s">
        <v>13132</v>
      </c>
      <c r="O4816" s="4">
        <v>1260</v>
      </c>
      <c r="P4816" s="4">
        <f>IF(Table_GL_DATA_QUERY[[#This Row],[TRANSAMT]]&gt;0,Table_GL_DATA_QUERY[[#This Row],[TRANSAMT]],0)</f>
        <v>1260</v>
      </c>
      <c r="Q4816" s="4">
        <f>-IF(Table_GL_DATA_QUERY[[#This Row],[TRANSAMT]]&lt;0,Table_GL_DATA_QUERY[[#This Row],[TRANSAMT]],0)</f>
        <v>0</v>
      </c>
      <c r="R4816" t="s">
        <v>31</v>
      </c>
      <c r="S4816" t="s">
        <v>43</v>
      </c>
    </row>
    <row r="4817" spans="1:19" x14ac:dyDescent="0.25">
      <c r="A4817" s="6">
        <v>20210721</v>
      </c>
      <c r="B4817" t="s">
        <v>768</v>
      </c>
      <c r="C4817" t="s">
        <v>3682</v>
      </c>
      <c r="D4817" t="s">
        <v>11431</v>
      </c>
      <c r="E4817" t="s">
        <v>336</v>
      </c>
      <c r="F4817" t="s">
        <v>24</v>
      </c>
      <c r="G4817" t="s">
        <v>49</v>
      </c>
      <c r="H4817">
        <v>0</v>
      </c>
      <c r="I4817">
        <v>0</v>
      </c>
      <c r="J4817" t="s">
        <v>61</v>
      </c>
      <c r="K4817" t="s">
        <v>2009</v>
      </c>
      <c r="L4817" t="s">
        <v>13133</v>
      </c>
      <c r="M48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17" t="s">
        <v>2010</v>
      </c>
      <c r="O4817" s="4">
        <v>10800</v>
      </c>
      <c r="P4817" s="4">
        <f>IF(Table_GL_DATA_QUERY[[#This Row],[TRANSAMT]]&gt;0,Table_GL_DATA_QUERY[[#This Row],[TRANSAMT]],0)</f>
        <v>10800</v>
      </c>
      <c r="Q4817" s="4">
        <f>-IF(Table_GL_DATA_QUERY[[#This Row],[TRANSAMT]]&lt;0,Table_GL_DATA_QUERY[[#This Row],[TRANSAMT]],0)</f>
        <v>0</v>
      </c>
      <c r="R4817" t="s">
        <v>31</v>
      </c>
      <c r="S4817" t="s">
        <v>43</v>
      </c>
    </row>
    <row r="4818" spans="1:19" x14ac:dyDescent="0.25">
      <c r="A4818" s="6">
        <v>20210721</v>
      </c>
      <c r="B4818" t="s">
        <v>768</v>
      </c>
      <c r="C4818" t="s">
        <v>3682</v>
      </c>
      <c r="D4818" t="s">
        <v>11431</v>
      </c>
      <c r="E4818" t="s">
        <v>940</v>
      </c>
      <c r="F4818" t="s">
        <v>24</v>
      </c>
      <c r="G4818" t="s">
        <v>49</v>
      </c>
      <c r="H4818">
        <v>0</v>
      </c>
      <c r="I4818">
        <v>0</v>
      </c>
      <c r="J4818" t="s">
        <v>61</v>
      </c>
      <c r="K4818" t="s">
        <v>2066</v>
      </c>
      <c r="L4818" t="s">
        <v>13134</v>
      </c>
      <c r="M48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18" t="s">
        <v>2067</v>
      </c>
      <c r="O4818" s="4">
        <v>35640</v>
      </c>
      <c r="P4818" s="4">
        <f>IF(Table_GL_DATA_QUERY[[#This Row],[TRANSAMT]]&gt;0,Table_GL_DATA_QUERY[[#This Row],[TRANSAMT]],0)</f>
        <v>35640</v>
      </c>
      <c r="Q4818" s="4">
        <f>-IF(Table_GL_DATA_QUERY[[#This Row],[TRANSAMT]]&lt;0,Table_GL_DATA_QUERY[[#This Row],[TRANSAMT]],0)</f>
        <v>0</v>
      </c>
      <c r="R4818" t="s">
        <v>31</v>
      </c>
      <c r="S4818" t="s">
        <v>43</v>
      </c>
    </row>
    <row r="4819" spans="1:19" x14ac:dyDescent="0.25">
      <c r="A4819" s="6">
        <v>20210721</v>
      </c>
      <c r="B4819" t="s">
        <v>768</v>
      </c>
      <c r="C4819" t="s">
        <v>3682</v>
      </c>
      <c r="D4819" t="s">
        <v>11431</v>
      </c>
      <c r="E4819" t="s">
        <v>337</v>
      </c>
      <c r="F4819" t="s">
        <v>24</v>
      </c>
      <c r="G4819" t="s">
        <v>49</v>
      </c>
      <c r="H4819">
        <v>0</v>
      </c>
      <c r="I4819">
        <v>0</v>
      </c>
      <c r="J4819" t="s">
        <v>61</v>
      </c>
      <c r="K4819" t="s">
        <v>211</v>
      </c>
      <c r="L4819" t="s">
        <v>13135</v>
      </c>
      <c r="M48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819" t="s">
        <v>212</v>
      </c>
      <c r="O4819" s="4">
        <v>197730</v>
      </c>
      <c r="P4819" s="4">
        <f>IF(Table_GL_DATA_QUERY[[#This Row],[TRANSAMT]]&gt;0,Table_GL_DATA_QUERY[[#This Row],[TRANSAMT]],0)</f>
        <v>197730</v>
      </c>
      <c r="Q4819" s="4">
        <f>-IF(Table_GL_DATA_QUERY[[#This Row],[TRANSAMT]]&lt;0,Table_GL_DATA_QUERY[[#This Row],[TRANSAMT]],0)</f>
        <v>0</v>
      </c>
      <c r="R4819" t="s">
        <v>31</v>
      </c>
      <c r="S4819" t="s">
        <v>43</v>
      </c>
    </row>
    <row r="4820" spans="1:19" x14ac:dyDescent="0.25">
      <c r="A4820" s="6">
        <v>20210721</v>
      </c>
      <c r="B4820" t="s">
        <v>768</v>
      </c>
      <c r="C4820" t="s">
        <v>3682</v>
      </c>
      <c r="D4820" t="s">
        <v>11431</v>
      </c>
      <c r="E4820" t="s">
        <v>941</v>
      </c>
      <c r="F4820" t="s">
        <v>41</v>
      </c>
      <c r="G4820" t="s">
        <v>49</v>
      </c>
      <c r="H4820">
        <v>0</v>
      </c>
      <c r="I4820">
        <v>0</v>
      </c>
      <c r="J4820" t="s">
        <v>61</v>
      </c>
      <c r="K4820" t="s">
        <v>13136</v>
      </c>
      <c r="L4820" t="s">
        <v>13137</v>
      </c>
      <c r="M48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20" t="s">
        <v>13138</v>
      </c>
      <c r="O4820" s="4">
        <v>63237</v>
      </c>
      <c r="P4820" s="4">
        <f>IF(Table_GL_DATA_QUERY[[#This Row],[TRANSAMT]]&gt;0,Table_GL_DATA_QUERY[[#This Row],[TRANSAMT]],0)</f>
        <v>63237</v>
      </c>
      <c r="Q4820" s="4">
        <f>-IF(Table_GL_DATA_QUERY[[#This Row],[TRANSAMT]]&lt;0,Table_GL_DATA_QUERY[[#This Row],[TRANSAMT]],0)</f>
        <v>0</v>
      </c>
      <c r="R4820" t="s">
        <v>31</v>
      </c>
      <c r="S4820" t="s">
        <v>27</v>
      </c>
    </row>
    <row r="4821" spans="1:19" x14ac:dyDescent="0.25">
      <c r="A4821" s="6">
        <v>20210721</v>
      </c>
      <c r="B4821" t="s">
        <v>768</v>
      </c>
      <c r="C4821" t="s">
        <v>3682</v>
      </c>
      <c r="D4821" t="s">
        <v>11431</v>
      </c>
      <c r="E4821" t="s">
        <v>942</v>
      </c>
      <c r="F4821" t="s">
        <v>41</v>
      </c>
      <c r="G4821" t="s">
        <v>49</v>
      </c>
      <c r="H4821">
        <v>0</v>
      </c>
      <c r="I4821">
        <v>0</v>
      </c>
      <c r="J4821" t="s">
        <v>61</v>
      </c>
      <c r="K4821" t="s">
        <v>2134</v>
      </c>
      <c r="L4821" t="s">
        <v>13139</v>
      </c>
      <c r="M48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21" t="s">
        <v>2135</v>
      </c>
      <c r="O4821" s="4">
        <v>269305</v>
      </c>
      <c r="P4821" s="4">
        <f>IF(Table_GL_DATA_QUERY[[#This Row],[TRANSAMT]]&gt;0,Table_GL_DATA_QUERY[[#This Row],[TRANSAMT]],0)</f>
        <v>269305</v>
      </c>
      <c r="Q4821" s="4">
        <f>-IF(Table_GL_DATA_QUERY[[#This Row],[TRANSAMT]]&lt;0,Table_GL_DATA_QUERY[[#This Row],[TRANSAMT]],0)</f>
        <v>0</v>
      </c>
      <c r="R4821" t="s">
        <v>31</v>
      </c>
      <c r="S4821" t="s">
        <v>27</v>
      </c>
    </row>
    <row r="4822" spans="1:19" x14ac:dyDescent="0.25">
      <c r="A4822" s="6">
        <v>20210721</v>
      </c>
      <c r="B4822" t="s">
        <v>768</v>
      </c>
      <c r="C4822" t="s">
        <v>3682</v>
      </c>
      <c r="D4822" t="s">
        <v>11431</v>
      </c>
      <c r="E4822" t="s">
        <v>338</v>
      </c>
      <c r="F4822" t="s">
        <v>41</v>
      </c>
      <c r="G4822" t="s">
        <v>49</v>
      </c>
      <c r="H4822">
        <v>0</v>
      </c>
      <c r="I4822">
        <v>0</v>
      </c>
      <c r="J4822" t="s">
        <v>61</v>
      </c>
      <c r="K4822" t="s">
        <v>782</v>
      </c>
      <c r="L4822" t="s">
        <v>13140</v>
      </c>
      <c r="M48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000010719614</v>
      </c>
      <c r="N4822" t="s">
        <v>802</v>
      </c>
      <c r="O4822" s="4">
        <v>940</v>
      </c>
      <c r="P4822" s="4">
        <f>IF(Table_GL_DATA_QUERY[[#This Row],[TRANSAMT]]&gt;0,Table_GL_DATA_QUERY[[#This Row],[TRANSAMT]],0)</f>
        <v>940</v>
      </c>
      <c r="Q4822" s="4">
        <f>-IF(Table_GL_DATA_QUERY[[#This Row],[TRANSAMT]]&lt;0,Table_GL_DATA_QUERY[[#This Row],[TRANSAMT]],0)</f>
        <v>0</v>
      </c>
      <c r="R4822" t="s">
        <v>31</v>
      </c>
      <c r="S4822" t="s">
        <v>27</v>
      </c>
    </row>
    <row r="4823" spans="1:19" x14ac:dyDescent="0.25">
      <c r="A4823" s="6">
        <v>20210721</v>
      </c>
      <c r="B4823" t="s">
        <v>768</v>
      </c>
      <c r="C4823" t="s">
        <v>3682</v>
      </c>
      <c r="D4823" t="s">
        <v>11431</v>
      </c>
      <c r="E4823" t="s">
        <v>339</v>
      </c>
      <c r="F4823" t="s">
        <v>24</v>
      </c>
      <c r="G4823" t="s">
        <v>49</v>
      </c>
      <c r="H4823">
        <v>0</v>
      </c>
      <c r="I4823">
        <v>0</v>
      </c>
      <c r="J4823" t="s">
        <v>61</v>
      </c>
      <c r="K4823" t="s">
        <v>4657</v>
      </c>
      <c r="L4823" t="s">
        <v>13141</v>
      </c>
      <c r="M48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000010719613</v>
      </c>
      <c r="N4823" t="s">
        <v>4659</v>
      </c>
      <c r="O4823" s="4">
        <v>172.8</v>
      </c>
      <c r="P4823" s="4">
        <f>IF(Table_GL_DATA_QUERY[[#This Row],[TRANSAMT]]&gt;0,Table_GL_DATA_QUERY[[#This Row],[TRANSAMT]],0)</f>
        <v>172.8</v>
      </c>
      <c r="Q4823" s="4">
        <f>-IF(Table_GL_DATA_QUERY[[#This Row],[TRANSAMT]]&lt;0,Table_GL_DATA_QUERY[[#This Row],[TRANSAMT]],0)</f>
        <v>0</v>
      </c>
      <c r="R4823" t="s">
        <v>31</v>
      </c>
      <c r="S4823" t="s">
        <v>43</v>
      </c>
    </row>
    <row r="4824" spans="1:19" x14ac:dyDescent="0.25">
      <c r="A4824" s="6">
        <v>20210721</v>
      </c>
      <c r="B4824" t="s">
        <v>768</v>
      </c>
      <c r="C4824" t="s">
        <v>3682</v>
      </c>
      <c r="D4824" t="s">
        <v>11431</v>
      </c>
      <c r="E4824" t="s">
        <v>943</v>
      </c>
      <c r="F4824" t="s">
        <v>41</v>
      </c>
      <c r="G4824" t="s">
        <v>49</v>
      </c>
      <c r="H4824">
        <v>0</v>
      </c>
      <c r="I4824">
        <v>0</v>
      </c>
      <c r="J4824" t="s">
        <v>61</v>
      </c>
      <c r="K4824" t="s">
        <v>992</v>
      </c>
      <c r="L4824" t="s">
        <v>13142</v>
      </c>
      <c r="M48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24" t="s">
        <v>1148</v>
      </c>
      <c r="O4824" s="4">
        <v>122506</v>
      </c>
      <c r="P4824" s="4">
        <f>IF(Table_GL_DATA_QUERY[[#This Row],[TRANSAMT]]&gt;0,Table_GL_DATA_QUERY[[#This Row],[TRANSAMT]],0)</f>
        <v>122506</v>
      </c>
      <c r="Q4824" s="4">
        <f>-IF(Table_GL_DATA_QUERY[[#This Row],[TRANSAMT]]&lt;0,Table_GL_DATA_QUERY[[#This Row],[TRANSAMT]],0)</f>
        <v>0</v>
      </c>
      <c r="R4824" t="s">
        <v>31</v>
      </c>
      <c r="S4824" t="s">
        <v>27</v>
      </c>
    </row>
    <row r="4825" spans="1:19" x14ac:dyDescent="0.25">
      <c r="A4825" s="6">
        <v>20210721</v>
      </c>
      <c r="B4825" t="s">
        <v>768</v>
      </c>
      <c r="C4825" t="s">
        <v>3682</v>
      </c>
      <c r="D4825" t="s">
        <v>11431</v>
      </c>
      <c r="E4825" t="s">
        <v>944</v>
      </c>
      <c r="F4825" t="s">
        <v>41</v>
      </c>
      <c r="G4825" t="s">
        <v>49</v>
      </c>
      <c r="H4825">
        <v>0</v>
      </c>
      <c r="I4825">
        <v>0</v>
      </c>
      <c r="J4825" t="s">
        <v>61</v>
      </c>
      <c r="K4825" t="s">
        <v>992</v>
      </c>
      <c r="L4825" t="s">
        <v>13143</v>
      </c>
      <c r="M48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25" t="s">
        <v>1148</v>
      </c>
      <c r="O4825" s="4">
        <v>460340</v>
      </c>
      <c r="P4825" s="4">
        <f>IF(Table_GL_DATA_QUERY[[#This Row],[TRANSAMT]]&gt;0,Table_GL_DATA_QUERY[[#This Row],[TRANSAMT]],0)</f>
        <v>460340</v>
      </c>
      <c r="Q4825" s="4">
        <f>-IF(Table_GL_DATA_QUERY[[#This Row],[TRANSAMT]]&lt;0,Table_GL_DATA_QUERY[[#This Row],[TRANSAMT]],0)</f>
        <v>0</v>
      </c>
      <c r="R4825" t="s">
        <v>31</v>
      </c>
      <c r="S4825" t="s">
        <v>27</v>
      </c>
    </row>
    <row r="4826" spans="1:19" x14ac:dyDescent="0.25">
      <c r="A4826" s="6">
        <v>20210721</v>
      </c>
      <c r="B4826" t="s">
        <v>768</v>
      </c>
      <c r="C4826" t="s">
        <v>3682</v>
      </c>
      <c r="D4826" t="s">
        <v>11431</v>
      </c>
      <c r="E4826" t="s">
        <v>44</v>
      </c>
      <c r="F4826" t="s">
        <v>150</v>
      </c>
      <c r="G4826" t="s">
        <v>49</v>
      </c>
      <c r="H4826">
        <v>0</v>
      </c>
      <c r="I4826">
        <v>0</v>
      </c>
      <c r="J4826" t="s">
        <v>61</v>
      </c>
      <c r="K4826" t="s">
        <v>992</v>
      </c>
      <c r="L4826" t="s">
        <v>13144</v>
      </c>
      <c r="M48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26" t="s">
        <v>1148</v>
      </c>
      <c r="O4826" s="4">
        <v>35970</v>
      </c>
      <c r="P4826" s="4">
        <f>IF(Table_GL_DATA_QUERY[[#This Row],[TRANSAMT]]&gt;0,Table_GL_DATA_QUERY[[#This Row],[TRANSAMT]],0)</f>
        <v>35970</v>
      </c>
      <c r="Q4826" s="4">
        <f>-IF(Table_GL_DATA_QUERY[[#This Row],[TRANSAMT]]&lt;0,Table_GL_DATA_QUERY[[#This Row],[TRANSAMT]],0)</f>
        <v>0</v>
      </c>
      <c r="R4826" t="s">
        <v>31</v>
      </c>
      <c r="S4826" t="s">
        <v>27</v>
      </c>
    </row>
    <row r="4827" spans="1:19" x14ac:dyDescent="0.25">
      <c r="A4827" s="6">
        <v>20210721</v>
      </c>
      <c r="B4827" t="s">
        <v>768</v>
      </c>
      <c r="C4827" t="s">
        <v>3682</v>
      </c>
      <c r="D4827" t="s">
        <v>11431</v>
      </c>
      <c r="E4827" t="s">
        <v>946</v>
      </c>
      <c r="F4827" t="s">
        <v>24</v>
      </c>
      <c r="G4827" t="s">
        <v>49</v>
      </c>
      <c r="H4827">
        <v>0</v>
      </c>
      <c r="I4827">
        <v>0</v>
      </c>
      <c r="J4827" t="s">
        <v>61</v>
      </c>
      <c r="K4827" t="s">
        <v>2136</v>
      </c>
      <c r="L4827" t="s">
        <v>13145</v>
      </c>
      <c r="M48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000010720689</v>
      </c>
      <c r="N4827" t="s">
        <v>13146</v>
      </c>
      <c r="O4827" s="4">
        <v>1454580</v>
      </c>
      <c r="P4827" s="4">
        <f>IF(Table_GL_DATA_QUERY[[#This Row],[TRANSAMT]]&gt;0,Table_GL_DATA_QUERY[[#This Row],[TRANSAMT]],0)</f>
        <v>1454580</v>
      </c>
      <c r="Q4827" s="4">
        <f>-IF(Table_GL_DATA_QUERY[[#This Row],[TRANSAMT]]&lt;0,Table_GL_DATA_QUERY[[#This Row],[TRANSAMT]],0)</f>
        <v>0</v>
      </c>
      <c r="R4827" t="s">
        <v>31</v>
      </c>
      <c r="S4827" t="s">
        <v>43</v>
      </c>
    </row>
    <row r="4828" spans="1:19" x14ac:dyDescent="0.25">
      <c r="A4828" s="6">
        <v>20210705</v>
      </c>
      <c r="B4828" t="s">
        <v>768</v>
      </c>
      <c r="C4828" t="s">
        <v>3682</v>
      </c>
      <c r="D4828" t="s">
        <v>6703</v>
      </c>
      <c r="E4828" t="s">
        <v>1133</v>
      </c>
      <c r="F4828" t="s">
        <v>12135</v>
      </c>
      <c r="G4828" t="s">
        <v>355</v>
      </c>
      <c r="H4828">
        <v>0</v>
      </c>
      <c r="I4828">
        <v>0</v>
      </c>
      <c r="J4828" t="s">
        <v>473</v>
      </c>
      <c r="K4828" t="s">
        <v>12136</v>
      </c>
      <c r="L4828" t="s">
        <v>12137</v>
      </c>
      <c r="M48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28" t="s">
        <v>6467</v>
      </c>
      <c r="O4828" s="4">
        <v>-5884595</v>
      </c>
      <c r="P4828" s="4">
        <f>IF(Table_GL_DATA_QUERY[[#This Row],[TRANSAMT]]&gt;0,Table_GL_DATA_QUERY[[#This Row],[TRANSAMT]],0)</f>
        <v>0</v>
      </c>
      <c r="Q4828" s="4">
        <f>-IF(Table_GL_DATA_QUERY[[#This Row],[TRANSAMT]]&lt;0,Table_GL_DATA_QUERY[[#This Row],[TRANSAMT]],0)</f>
        <v>5884595</v>
      </c>
      <c r="R4828" t="s">
        <v>26</v>
      </c>
      <c r="S4828" t="s">
        <v>27</v>
      </c>
    </row>
    <row r="4829" spans="1:19" x14ac:dyDescent="0.25">
      <c r="A4829" s="6">
        <v>20210705</v>
      </c>
      <c r="B4829" t="s">
        <v>768</v>
      </c>
      <c r="C4829" t="s">
        <v>3682</v>
      </c>
      <c r="D4829" t="s">
        <v>6703</v>
      </c>
      <c r="E4829" t="s">
        <v>1134</v>
      </c>
      <c r="F4829" t="s">
        <v>12138</v>
      </c>
      <c r="G4829" t="s">
        <v>355</v>
      </c>
      <c r="H4829">
        <v>0</v>
      </c>
      <c r="I4829">
        <v>0</v>
      </c>
      <c r="J4829" t="s">
        <v>473</v>
      </c>
      <c r="K4829" t="s">
        <v>12139</v>
      </c>
      <c r="L4829" t="s">
        <v>12140</v>
      </c>
      <c r="M48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29" t="s">
        <v>6471</v>
      </c>
      <c r="O4829" s="4">
        <v>-7813959</v>
      </c>
      <c r="P4829" s="4">
        <f>IF(Table_GL_DATA_QUERY[[#This Row],[TRANSAMT]]&gt;0,Table_GL_DATA_QUERY[[#This Row],[TRANSAMT]],0)</f>
        <v>0</v>
      </c>
      <c r="Q4829" s="4">
        <f>-IF(Table_GL_DATA_QUERY[[#This Row],[TRANSAMT]]&lt;0,Table_GL_DATA_QUERY[[#This Row],[TRANSAMT]],0)</f>
        <v>7813959</v>
      </c>
      <c r="R4829" t="s">
        <v>26</v>
      </c>
      <c r="S4829" t="s">
        <v>27</v>
      </c>
    </row>
    <row r="4830" spans="1:19" x14ac:dyDescent="0.25">
      <c r="A4830" s="6">
        <v>20210705</v>
      </c>
      <c r="B4830" t="s">
        <v>768</v>
      </c>
      <c r="C4830" t="s">
        <v>3682</v>
      </c>
      <c r="D4830" t="s">
        <v>6703</v>
      </c>
      <c r="E4830" t="s">
        <v>1135</v>
      </c>
      <c r="F4830" t="s">
        <v>52</v>
      </c>
      <c r="G4830" t="s">
        <v>355</v>
      </c>
      <c r="H4830">
        <v>0</v>
      </c>
      <c r="I4830">
        <v>0</v>
      </c>
      <c r="J4830" t="s">
        <v>473</v>
      </c>
      <c r="K4830" t="s">
        <v>12141</v>
      </c>
      <c r="L4830" t="s">
        <v>12142</v>
      </c>
      <c r="M48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0" t="s">
        <v>6474</v>
      </c>
      <c r="O4830" s="4">
        <v>-121010</v>
      </c>
      <c r="P4830" s="4">
        <f>IF(Table_GL_DATA_QUERY[[#This Row],[TRANSAMT]]&gt;0,Table_GL_DATA_QUERY[[#This Row],[TRANSAMT]],0)</f>
        <v>0</v>
      </c>
      <c r="Q4830" s="4">
        <f>-IF(Table_GL_DATA_QUERY[[#This Row],[TRANSAMT]]&lt;0,Table_GL_DATA_QUERY[[#This Row],[TRANSAMT]],0)</f>
        <v>121010</v>
      </c>
      <c r="R4830" t="s">
        <v>26</v>
      </c>
      <c r="S4830" t="s">
        <v>27</v>
      </c>
    </row>
    <row r="4831" spans="1:19" x14ac:dyDescent="0.25">
      <c r="A4831" s="6">
        <v>20210705</v>
      </c>
      <c r="B4831" t="s">
        <v>768</v>
      </c>
      <c r="C4831" t="s">
        <v>3682</v>
      </c>
      <c r="D4831" t="s">
        <v>6703</v>
      </c>
      <c r="E4831" t="s">
        <v>1136</v>
      </c>
      <c r="F4831" t="s">
        <v>24</v>
      </c>
      <c r="G4831" t="s">
        <v>355</v>
      </c>
      <c r="H4831">
        <v>0</v>
      </c>
      <c r="I4831">
        <v>0</v>
      </c>
      <c r="J4831" t="s">
        <v>473</v>
      </c>
      <c r="K4831" t="s">
        <v>12143</v>
      </c>
      <c r="L4831" t="s">
        <v>12144</v>
      </c>
      <c r="M48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1" t="s">
        <v>6477</v>
      </c>
      <c r="O4831" s="4">
        <v>-23555</v>
      </c>
      <c r="P4831" s="4">
        <f>IF(Table_GL_DATA_QUERY[[#This Row],[TRANSAMT]]&gt;0,Table_GL_DATA_QUERY[[#This Row],[TRANSAMT]],0)</f>
        <v>0</v>
      </c>
      <c r="Q4831" s="4">
        <f>-IF(Table_GL_DATA_QUERY[[#This Row],[TRANSAMT]]&lt;0,Table_GL_DATA_QUERY[[#This Row],[TRANSAMT]],0)</f>
        <v>23555</v>
      </c>
      <c r="R4831" t="s">
        <v>26</v>
      </c>
      <c r="S4831" t="s">
        <v>27</v>
      </c>
    </row>
    <row r="4832" spans="1:19" x14ac:dyDescent="0.25">
      <c r="A4832" s="6">
        <v>20210705</v>
      </c>
      <c r="B4832" t="s">
        <v>768</v>
      </c>
      <c r="C4832" t="s">
        <v>3682</v>
      </c>
      <c r="D4832" t="s">
        <v>6703</v>
      </c>
      <c r="E4832" t="s">
        <v>1137</v>
      </c>
      <c r="F4832" t="s">
        <v>58</v>
      </c>
      <c r="G4832" t="s">
        <v>355</v>
      </c>
      <c r="H4832">
        <v>0</v>
      </c>
      <c r="I4832">
        <v>0</v>
      </c>
      <c r="J4832" t="s">
        <v>473</v>
      </c>
      <c r="K4832" t="s">
        <v>12145</v>
      </c>
      <c r="L4832" t="s">
        <v>12146</v>
      </c>
      <c r="M48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2" t="s">
        <v>6480</v>
      </c>
      <c r="O4832" s="4">
        <v>-36478</v>
      </c>
      <c r="P4832" s="4">
        <f>IF(Table_GL_DATA_QUERY[[#This Row],[TRANSAMT]]&gt;0,Table_GL_DATA_QUERY[[#This Row],[TRANSAMT]],0)</f>
        <v>0</v>
      </c>
      <c r="Q4832" s="4">
        <f>-IF(Table_GL_DATA_QUERY[[#This Row],[TRANSAMT]]&lt;0,Table_GL_DATA_QUERY[[#This Row],[TRANSAMT]],0)</f>
        <v>36478</v>
      </c>
      <c r="R4832" t="s">
        <v>26</v>
      </c>
      <c r="S4832" t="s">
        <v>27</v>
      </c>
    </row>
    <row r="4833" spans="1:19" x14ac:dyDescent="0.25">
      <c r="A4833" s="6">
        <v>20210705</v>
      </c>
      <c r="B4833" t="s">
        <v>768</v>
      </c>
      <c r="C4833" t="s">
        <v>3682</v>
      </c>
      <c r="D4833" t="s">
        <v>6703</v>
      </c>
      <c r="E4833" t="s">
        <v>1138</v>
      </c>
      <c r="F4833" t="s">
        <v>52</v>
      </c>
      <c r="G4833" t="s">
        <v>355</v>
      </c>
      <c r="H4833">
        <v>0</v>
      </c>
      <c r="I4833">
        <v>0</v>
      </c>
      <c r="J4833" t="s">
        <v>473</v>
      </c>
      <c r="K4833" t="s">
        <v>12147</v>
      </c>
      <c r="L4833" t="s">
        <v>12148</v>
      </c>
      <c r="M48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3" t="s">
        <v>6483</v>
      </c>
      <c r="O4833" s="4">
        <v>-58348</v>
      </c>
      <c r="P4833" s="4">
        <f>IF(Table_GL_DATA_QUERY[[#This Row],[TRANSAMT]]&gt;0,Table_GL_DATA_QUERY[[#This Row],[TRANSAMT]],0)</f>
        <v>0</v>
      </c>
      <c r="Q4833" s="4">
        <f>-IF(Table_GL_DATA_QUERY[[#This Row],[TRANSAMT]]&lt;0,Table_GL_DATA_QUERY[[#This Row],[TRANSAMT]],0)</f>
        <v>58348</v>
      </c>
      <c r="R4833" t="s">
        <v>26</v>
      </c>
      <c r="S4833" t="s">
        <v>27</v>
      </c>
    </row>
    <row r="4834" spans="1:19" x14ac:dyDescent="0.25">
      <c r="A4834" s="6">
        <v>20210705</v>
      </c>
      <c r="B4834" t="s">
        <v>768</v>
      </c>
      <c r="C4834" t="s">
        <v>3682</v>
      </c>
      <c r="D4834" t="s">
        <v>6703</v>
      </c>
      <c r="E4834" t="s">
        <v>1139</v>
      </c>
      <c r="F4834" t="s">
        <v>129</v>
      </c>
      <c r="G4834" t="s">
        <v>355</v>
      </c>
      <c r="H4834">
        <v>0</v>
      </c>
      <c r="I4834">
        <v>0</v>
      </c>
      <c r="J4834" t="s">
        <v>473</v>
      </c>
      <c r="K4834" t="s">
        <v>12149</v>
      </c>
      <c r="L4834" t="s">
        <v>12150</v>
      </c>
      <c r="M48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4" t="s">
        <v>6486</v>
      </c>
      <c r="O4834" s="4">
        <v>-8338</v>
      </c>
      <c r="P4834" s="4">
        <f>IF(Table_GL_DATA_QUERY[[#This Row],[TRANSAMT]]&gt;0,Table_GL_DATA_QUERY[[#This Row],[TRANSAMT]],0)</f>
        <v>0</v>
      </c>
      <c r="Q4834" s="4">
        <f>-IF(Table_GL_DATA_QUERY[[#This Row],[TRANSAMT]]&lt;0,Table_GL_DATA_QUERY[[#This Row],[TRANSAMT]],0)</f>
        <v>8338</v>
      </c>
      <c r="R4834" t="s">
        <v>26</v>
      </c>
      <c r="S4834" t="s">
        <v>27</v>
      </c>
    </row>
    <row r="4835" spans="1:19" x14ac:dyDescent="0.25">
      <c r="A4835" s="6">
        <v>20210705</v>
      </c>
      <c r="B4835" t="s">
        <v>768</v>
      </c>
      <c r="C4835" t="s">
        <v>3682</v>
      </c>
      <c r="D4835" t="s">
        <v>6703</v>
      </c>
      <c r="E4835" t="s">
        <v>1140</v>
      </c>
      <c r="F4835" t="s">
        <v>448</v>
      </c>
      <c r="G4835" t="s">
        <v>355</v>
      </c>
      <c r="H4835">
        <v>0</v>
      </c>
      <c r="I4835">
        <v>0</v>
      </c>
      <c r="J4835" t="s">
        <v>473</v>
      </c>
      <c r="K4835" t="s">
        <v>12151</v>
      </c>
      <c r="L4835" t="s">
        <v>12152</v>
      </c>
      <c r="M48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5" t="s">
        <v>12153</v>
      </c>
      <c r="O4835" s="4">
        <v>-586793</v>
      </c>
      <c r="P4835" s="4">
        <f>IF(Table_GL_DATA_QUERY[[#This Row],[TRANSAMT]]&gt;0,Table_GL_DATA_QUERY[[#This Row],[TRANSAMT]],0)</f>
        <v>0</v>
      </c>
      <c r="Q4835" s="4">
        <f>-IF(Table_GL_DATA_QUERY[[#This Row],[TRANSAMT]]&lt;0,Table_GL_DATA_QUERY[[#This Row],[TRANSAMT]],0)</f>
        <v>586793</v>
      </c>
      <c r="R4835" t="s">
        <v>26</v>
      </c>
      <c r="S4835" t="s">
        <v>27</v>
      </c>
    </row>
    <row r="4836" spans="1:19" x14ac:dyDescent="0.25">
      <c r="A4836" s="6">
        <v>20210705</v>
      </c>
      <c r="B4836" t="s">
        <v>768</v>
      </c>
      <c r="C4836" t="s">
        <v>3682</v>
      </c>
      <c r="D4836" t="s">
        <v>6703</v>
      </c>
      <c r="E4836" t="s">
        <v>1141</v>
      </c>
      <c r="F4836" t="s">
        <v>94</v>
      </c>
      <c r="G4836" t="s">
        <v>355</v>
      </c>
      <c r="H4836">
        <v>0</v>
      </c>
      <c r="I4836">
        <v>0</v>
      </c>
      <c r="J4836" t="s">
        <v>473</v>
      </c>
      <c r="K4836" t="s">
        <v>12154</v>
      </c>
      <c r="L4836" t="s">
        <v>12155</v>
      </c>
      <c r="M48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6" t="s">
        <v>12156</v>
      </c>
      <c r="O4836" s="4">
        <v>-292592</v>
      </c>
      <c r="P4836" s="4">
        <f>IF(Table_GL_DATA_QUERY[[#This Row],[TRANSAMT]]&gt;0,Table_GL_DATA_QUERY[[#This Row],[TRANSAMT]],0)</f>
        <v>0</v>
      </c>
      <c r="Q4836" s="4">
        <f>-IF(Table_GL_DATA_QUERY[[#This Row],[TRANSAMT]]&lt;0,Table_GL_DATA_QUERY[[#This Row],[TRANSAMT]],0)</f>
        <v>292592</v>
      </c>
      <c r="R4836" t="s">
        <v>26</v>
      </c>
      <c r="S4836" t="s">
        <v>27</v>
      </c>
    </row>
    <row r="4837" spans="1:19" x14ac:dyDescent="0.25">
      <c r="A4837" s="6">
        <v>20210705</v>
      </c>
      <c r="B4837" t="s">
        <v>768</v>
      </c>
      <c r="C4837" t="s">
        <v>3682</v>
      </c>
      <c r="D4837" t="s">
        <v>6703</v>
      </c>
      <c r="E4837" t="s">
        <v>1142</v>
      </c>
      <c r="F4837" t="s">
        <v>3575</v>
      </c>
      <c r="G4837" t="s">
        <v>355</v>
      </c>
      <c r="H4837">
        <v>0</v>
      </c>
      <c r="I4837">
        <v>0</v>
      </c>
      <c r="J4837" t="s">
        <v>468</v>
      </c>
      <c r="K4837" t="s">
        <v>12157</v>
      </c>
      <c r="L4837" t="s">
        <v>12158</v>
      </c>
      <c r="M48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7" t="s">
        <v>12159</v>
      </c>
      <c r="O4837" s="4">
        <v>-5238626</v>
      </c>
      <c r="P4837" s="4">
        <f>IF(Table_GL_DATA_QUERY[[#This Row],[TRANSAMT]]&gt;0,Table_GL_DATA_QUERY[[#This Row],[TRANSAMT]],0)</f>
        <v>0</v>
      </c>
      <c r="Q4837" s="4">
        <f>-IF(Table_GL_DATA_QUERY[[#This Row],[TRANSAMT]]&lt;0,Table_GL_DATA_QUERY[[#This Row],[TRANSAMT]],0)</f>
        <v>5238626</v>
      </c>
      <c r="R4837" t="s">
        <v>26</v>
      </c>
      <c r="S4837" t="s">
        <v>27</v>
      </c>
    </row>
    <row r="4838" spans="1:19" x14ac:dyDescent="0.25">
      <c r="A4838" s="6">
        <v>20210705</v>
      </c>
      <c r="B4838" t="s">
        <v>768</v>
      </c>
      <c r="C4838" t="s">
        <v>3682</v>
      </c>
      <c r="D4838" t="s">
        <v>6703</v>
      </c>
      <c r="E4838" t="s">
        <v>1143</v>
      </c>
      <c r="F4838" t="s">
        <v>1998</v>
      </c>
      <c r="G4838" t="s">
        <v>355</v>
      </c>
      <c r="H4838">
        <v>0</v>
      </c>
      <c r="I4838">
        <v>0</v>
      </c>
      <c r="J4838" t="s">
        <v>468</v>
      </c>
      <c r="K4838" t="s">
        <v>12160</v>
      </c>
      <c r="L4838" t="s">
        <v>12161</v>
      </c>
      <c r="M48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8" t="s">
        <v>12162</v>
      </c>
      <c r="O4838" s="4">
        <v>-3573352</v>
      </c>
      <c r="P4838" s="4">
        <f>IF(Table_GL_DATA_QUERY[[#This Row],[TRANSAMT]]&gt;0,Table_GL_DATA_QUERY[[#This Row],[TRANSAMT]],0)</f>
        <v>0</v>
      </c>
      <c r="Q4838" s="4">
        <f>-IF(Table_GL_DATA_QUERY[[#This Row],[TRANSAMT]]&lt;0,Table_GL_DATA_QUERY[[#This Row],[TRANSAMT]],0)</f>
        <v>3573352</v>
      </c>
      <c r="R4838" t="s">
        <v>26</v>
      </c>
      <c r="S4838" t="s">
        <v>27</v>
      </c>
    </row>
    <row r="4839" spans="1:19" x14ac:dyDescent="0.25">
      <c r="A4839" s="6">
        <v>20210705</v>
      </c>
      <c r="B4839" t="s">
        <v>768</v>
      </c>
      <c r="C4839" t="s">
        <v>3682</v>
      </c>
      <c r="D4839" t="s">
        <v>6703</v>
      </c>
      <c r="E4839" t="s">
        <v>1144</v>
      </c>
      <c r="F4839" t="s">
        <v>41</v>
      </c>
      <c r="G4839" t="s">
        <v>355</v>
      </c>
      <c r="H4839">
        <v>0</v>
      </c>
      <c r="I4839">
        <v>0</v>
      </c>
      <c r="J4839" t="s">
        <v>468</v>
      </c>
      <c r="K4839" t="s">
        <v>12163</v>
      </c>
      <c r="L4839" t="s">
        <v>12164</v>
      </c>
      <c r="M48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39" t="s">
        <v>12165</v>
      </c>
      <c r="O4839" s="4">
        <v>-76553</v>
      </c>
      <c r="P4839" s="4">
        <f>IF(Table_GL_DATA_QUERY[[#This Row],[TRANSAMT]]&gt;0,Table_GL_DATA_QUERY[[#This Row],[TRANSAMT]],0)</f>
        <v>0</v>
      </c>
      <c r="Q4839" s="4">
        <f>-IF(Table_GL_DATA_QUERY[[#This Row],[TRANSAMT]]&lt;0,Table_GL_DATA_QUERY[[#This Row],[TRANSAMT]],0)</f>
        <v>76553</v>
      </c>
      <c r="R4839" t="s">
        <v>26</v>
      </c>
      <c r="S4839" t="s">
        <v>27</v>
      </c>
    </row>
    <row r="4840" spans="1:19" x14ac:dyDescent="0.25">
      <c r="A4840" s="6">
        <v>20210705</v>
      </c>
      <c r="B4840" t="s">
        <v>768</v>
      </c>
      <c r="C4840" t="s">
        <v>3682</v>
      </c>
      <c r="D4840" t="s">
        <v>6703</v>
      </c>
      <c r="E4840" t="s">
        <v>374</v>
      </c>
      <c r="F4840" t="s">
        <v>41</v>
      </c>
      <c r="G4840" t="s">
        <v>355</v>
      </c>
      <c r="H4840">
        <v>0</v>
      </c>
      <c r="I4840">
        <v>0</v>
      </c>
      <c r="J4840" t="s">
        <v>468</v>
      </c>
      <c r="K4840" t="s">
        <v>12166</v>
      </c>
      <c r="L4840" t="s">
        <v>12167</v>
      </c>
      <c r="M48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40" t="s">
        <v>12168</v>
      </c>
      <c r="O4840" s="4">
        <v>-63592</v>
      </c>
      <c r="P4840" s="4">
        <f>IF(Table_GL_DATA_QUERY[[#This Row],[TRANSAMT]]&gt;0,Table_GL_DATA_QUERY[[#This Row],[TRANSAMT]],0)</f>
        <v>0</v>
      </c>
      <c r="Q4840" s="4">
        <f>-IF(Table_GL_DATA_QUERY[[#This Row],[TRANSAMT]]&lt;0,Table_GL_DATA_QUERY[[#This Row],[TRANSAMT]],0)</f>
        <v>63592</v>
      </c>
      <c r="R4840" t="s">
        <v>26</v>
      </c>
      <c r="S4840" t="s">
        <v>27</v>
      </c>
    </row>
    <row r="4841" spans="1:19" x14ac:dyDescent="0.25">
      <c r="A4841" s="6">
        <v>20210705</v>
      </c>
      <c r="B4841" t="s">
        <v>768</v>
      </c>
      <c r="C4841" t="s">
        <v>3682</v>
      </c>
      <c r="D4841" t="s">
        <v>6703</v>
      </c>
      <c r="E4841" t="s">
        <v>375</v>
      </c>
      <c r="F4841" t="s">
        <v>150</v>
      </c>
      <c r="G4841" t="s">
        <v>355</v>
      </c>
      <c r="H4841">
        <v>0</v>
      </c>
      <c r="I4841">
        <v>0</v>
      </c>
      <c r="J4841" t="s">
        <v>468</v>
      </c>
      <c r="K4841" t="s">
        <v>12169</v>
      </c>
      <c r="L4841" t="s">
        <v>12170</v>
      </c>
      <c r="M48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41" t="s">
        <v>12171</v>
      </c>
      <c r="O4841" s="4">
        <v>-22190</v>
      </c>
      <c r="P4841" s="4">
        <f>IF(Table_GL_DATA_QUERY[[#This Row],[TRANSAMT]]&gt;0,Table_GL_DATA_QUERY[[#This Row],[TRANSAMT]],0)</f>
        <v>0</v>
      </c>
      <c r="Q4841" s="4">
        <f>-IF(Table_GL_DATA_QUERY[[#This Row],[TRANSAMT]]&lt;0,Table_GL_DATA_QUERY[[#This Row],[TRANSAMT]],0)</f>
        <v>22190</v>
      </c>
      <c r="R4841" t="s">
        <v>26</v>
      </c>
      <c r="S4841" t="s">
        <v>27</v>
      </c>
    </row>
    <row r="4842" spans="1:19" x14ac:dyDescent="0.25">
      <c r="A4842" s="6">
        <v>20210705</v>
      </c>
      <c r="B4842" t="s">
        <v>768</v>
      </c>
      <c r="C4842" t="s">
        <v>3682</v>
      </c>
      <c r="D4842" t="s">
        <v>6703</v>
      </c>
      <c r="E4842" t="s">
        <v>376</v>
      </c>
      <c r="F4842" t="s">
        <v>58</v>
      </c>
      <c r="G4842" t="s">
        <v>355</v>
      </c>
      <c r="H4842">
        <v>0</v>
      </c>
      <c r="I4842">
        <v>0</v>
      </c>
      <c r="J4842" t="s">
        <v>468</v>
      </c>
      <c r="K4842" t="s">
        <v>12172</v>
      </c>
      <c r="L4842" t="s">
        <v>12173</v>
      </c>
      <c r="M48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42" t="s">
        <v>12174</v>
      </c>
      <c r="O4842" s="4">
        <v>-62234</v>
      </c>
      <c r="P4842" s="4">
        <f>IF(Table_GL_DATA_QUERY[[#This Row],[TRANSAMT]]&gt;0,Table_GL_DATA_QUERY[[#This Row],[TRANSAMT]],0)</f>
        <v>0</v>
      </c>
      <c r="Q4842" s="4">
        <f>-IF(Table_GL_DATA_QUERY[[#This Row],[TRANSAMT]]&lt;0,Table_GL_DATA_QUERY[[#This Row],[TRANSAMT]],0)</f>
        <v>62234</v>
      </c>
      <c r="R4842" t="s">
        <v>26</v>
      </c>
      <c r="S4842" t="s">
        <v>27</v>
      </c>
    </row>
    <row r="4843" spans="1:19" x14ac:dyDescent="0.25">
      <c r="A4843" s="6">
        <v>20210705</v>
      </c>
      <c r="B4843" t="s">
        <v>768</v>
      </c>
      <c r="C4843" t="s">
        <v>3682</v>
      </c>
      <c r="D4843" t="s">
        <v>6703</v>
      </c>
      <c r="E4843" t="s">
        <v>1159</v>
      </c>
      <c r="F4843" t="s">
        <v>41</v>
      </c>
      <c r="G4843" t="s">
        <v>355</v>
      </c>
      <c r="H4843">
        <v>0</v>
      </c>
      <c r="I4843">
        <v>0</v>
      </c>
      <c r="J4843" t="s">
        <v>468</v>
      </c>
      <c r="K4843" t="s">
        <v>12175</v>
      </c>
      <c r="L4843" t="s">
        <v>12176</v>
      </c>
      <c r="M48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43" t="s">
        <v>12177</v>
      </c>
      <c r="O4843" s="4">
        <v>-2016</v>
      </c>
      <c r="P4843" s="4">
        <f>IF(Table_GL_DATA_QUERY[[#This Row],[TRANSAMT]]&gt;0,Table_GL_DATA_QUERY[[#This Row],[TRANSAMT]],0)</f>
        <v>0</v>
      </c>
      <c r="Q4843" s="4">
        <f>-IF(Table_GL_DATA_QUERY[[#This Row],[TRANSAMT]]&lt;0,Table_GL_DATA_QUERY[[#This Row],[TRANSAMT]],0)</f>
        <v>2016</v>
      </c>
      <c r="R4843" t="s">
        <v>26</v>
      </c>
      <c r="S4843" t="s">
        <v>27</v>
      </c>
    </row>
    <row r="4844" spans="1:19" x14ac:dyDescent="0.25">
      <c r="A4844" s="6">
        <v>20210705</v>
      </c>
      <c r="B4844" t="s">
        <v>768</v>
      </c>
      <c r="C4844" t="s">
        <v>3682</v>
      </c>
      <c r="D4844" t="s">
        <v>6703</v>
      </c>
      <c r="E4844" t="s">
        <v>377</v>
      </c>
      <c r="F4844" t="s">
        <v>451</v>
      </c>
      <c r="G4844" t="s">
        <v>355</v>
      </c>
      <c r="H4844">
        <v>0</v>
      </c>
      <c r="I4844">
        <v>0</v>
      </c>
      <c r="J4844" t="s">
        <v>468</v>
      </c>
      <c r="K4844" t="s">
        <v>12178</v>
      </c>
      <c r="L4844" t="s">
        <v>12179</v>
      </c>
      <c r="M48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44" t="s">
        <v>12180</v>
      </c>
      <c r="O4844" s="4">
        <v>-1115044</v>
      </c>
      <c r="P4844" s="4">
        <f>IF(Table_GL_DATA_QUERY[[#This Row],[TRANSAMT]]&gt;0,Table_GL_DATA_QUERY[[#This Row],[TRANSAMT]],0)</f>
        <v>0</v>
      </c>
      <c r="Q4844" s="4">
        <f>-IF(Table_GL_DATA_QUERY[[#This Row],[TRANSAMT]]&lt;0,Table_GL_DATA_QUERY[[#This Row],[TRANSAMT]],0)</f>
        <v>1115044</v>
      </c>
      <c r="R4844" t="s">
        <v>26</v>
      </c>
      <c r="S4844" t="s">
        <v>27</v>
      </c>
    </row>
    <row r="4845" spans="1:19" x14ac:dyDescent="0.25">
      <c r="A4845" s="6">
        <v>20210705</v>
      </c>
      <c r="B4845" t="s">
        <v>768</v>
      </c>
      <c r="C4845" t="s">
        <v>3682</v>
      </c>
      <c r="D4845" t="s">
        <v>6703</v>
      </c>
      <c r="E4845" t="s">
        <v>1160</v>
      </c>
      <c r="F4845" t="s">
        <v>913</v>
      </c>
      <c r="G4845" t="s">
        <v>355</v>
      </c>
      <c r="H4845">
        <v>0</v>
      </c>
      <c r="I4845">
        <v>0</v>
      </c>
      <c r="J4845" t="s">
        <v>468</v>
      </c>
      <c r="K4845" t="s">
        <v>12181</v>
      </c>
      <c r="L4845" t="s">
        <v>12182</v>
      </c>
      <c r="M48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45" t="s">
        <v>12183</v>
      </c>
      <c r="O4845" s="4">
        <v>-238376</v>
      </c>
      <c r="P4845" s="4">
        <f>IF(Table_GL_DATA_QUERY[[#This Row],[TRANSAMT]]&gt;0,Table_GL_DATA_QUERY[[#This Row],[TRANSAMT]],0)</f>
        <v>0</v>
      </c>
      <c r="Q4845" s="4">
        <f>-IF(Table_GL_DATA_QUERY[[#This Row],[TRANSAMT]]&lt;0,Table_GL_DATA_QUERY[[#This Row],[TRANSAMT]],0)</f>
        <v>238376</v>
      </c>
      <c r="R4845" t="s">
        <v>26</v>
      </c>
      <c r="S4845" t="s">
        <v>27</v>
      </c>
    </row>
    <row r="4846" spans="1:19" x14ac:dyDescent="0.25">
      <c r="A4846" s="6">
        <v>20210708</v>
      </c>
      <c r="B4846" t="s">
        <v>768</v>
      </c>
      <c r="C4846" t="s">
        <v>3682</v>
      </c>
      <c r="D4846" t="s">
        <v>12184</v>
      </c>
      <c r="E4846" t="s">
        <v>23</v>
      </c>
      <c r="F4846" t="s">
        <v>24</v>
      </c>
      <c r="G4846" t="s">
        <v>470</v>
      </c>
      <c r="H4846">
        <v>0</v>
      </c>
      <c r="I4846">
        <v>0</v>
      </c>
      <c r="J4846" t="s">
        <v>472</v>
      </c>
      <c r="K4846" t="s">
        <v>12185</v>
      </c>
      <c r="L4846" t="s">
        <v>12186</v>
      </c>
      <c r="M48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000000990475</v>
      </c>
      <c r="N4846" t="s">
        <v>471</v>
      </c>
      <c r="O4846" s="4">
        <v>-2244</v>
      </c>
      <c r="P4846" s="4">
        <f>IF(Table_GL_DATA_QUERY[[#This Row],[TRANSAMT]]&gt;0,Table_GL_DATA_QUERY[[#This Row],[TRANSAMT]],0)</f>
        <v>0</v>
      </c>
      <c r="Q4846" s="4">
        <f>-IF(Table_GL_DATA_QUERY[[#This Row],[TRANSAMT]]&lt;0,Table_GL_DATA_QUERY[[#This Row],[TRANSAMT]],0)</f>
        <v>2244</v>
      </c>
      <c r="R4846" t="s">
        <v>26</v>
      </c>
      <c r="S4846" t="s">
        <v>456</v>
      </c>
    </row>
    <row r="4847" spans="1:19" x14ac:dyDescent="0.25">
      <c r="A4847" s="6">
        <v>20210708</v>
      </c>
      <c r="B4847" t="s">
        <v>768</v>
      </c>
      <c r="C4847" t="s">
        <v>3682</v>
      </c>
      <c r="D4847" t="s">
        <v>12184</v>
      </c>
      <c r="E4847" t="s">
        <v>59</v>
      </c>
      <c r="F4847" t="s">
        <v>24</v>
      </c>
      <c r="G4847" t="s">
        <v>470</v>
      </c>
      <c r="H4847">
        <v>0</v>
      </c>
      <c r="I4847">
        <v>0</v>
      </c>
      <c r="J4847" t="s">
        <v>472</v>
      </c>
      <c r="K4847" t="s">
        <v>12187</v>
      </c>
      <c r="L4847" t="s">
        <v>12188</v>
      </c>
      <c r="M48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000000990476</v>
      </c>
      <c r="N4847" t="s">
        <v>471</v>
      </c>
      <c r="O4847" s="4">
        <v>-13920</v>
      </c>
      <c r="P4847" s="4">
        <f>IF(Table_GL_DATA_QUERY[[#This Row],[TRANSAMT]]&gt;0,Table_GL_DATA_QUERY[[#This Row],[TRANSAMT]],0)</f>
        <v>0</v>
      </c>
      <c r="Q4847" s="4">
        <f>-IF(Table_GL_DATA_QUERY[[#This Row],[TRANSAMT]]&lt;0,Table_GL_DATA_QUERY[[#This Row],[TRANSAMT]],0)</f>
        <v>13920</v>
      </c>
      <c r="R4847" t="s">
        <v>26</v>
      </c>
      <c r="S4847" t="s">
        <v>456</v>
      </c>
    </row>
    <row r="4848" spans="1:19" x14ac:dyDescent="0.25">
      <c r="A4848" s="6">
        <v>20210708</v>
      </c>
      <c r="B4848" t="s">
        <v>768</v>
      </c>
      <c r="C4848" t="s">
        <v>3682</v>
      </c>
      <c r="D4848" t="s">
        <v>12184</v>
      </c>
      <c r="E4848" t="s">
        <v>149</v>
      </c>
      <c r="F4848" t="s">
        <v>24</v>
      </c>
      <c r="G4848" t="s">
        <v>470</v>
      </c>
      <c r="H4848">
        <v>0</v>
      </c>
      <c r="I4848">
        <v>0</v>
      </c>
      <c r="J4848" t="s">
        <v>472</v>
      </c>
      <c r="K4848" t="s">
        <v>12189</v>
      </c>
      <c r="L4848" t="s">
        <v>12190</v>
      </c>
      <c r="M48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000000990477</v>
      </c>
      <c r="N4848" t="s">
        <v>471</v>
      </c>
      <c r="O4848" s="4">
        <v>-1710</v>
      </c>
      <c r="P4848" s="4">
        <f>IF(Table_GL_DATA_QUERY[[#This Row],[TRANSAMT]]&gt;0,Table_GL_DATA_QUERY[[#This Row],[TRANSAMT]],0)</f>
        <v>0</v>
      </c>
      <c r="Q4848" s="4">
        <f>-IF(Table_GL_DATA_QUERY[[#This Row],[TRANSAMT]]&lt;0,Table_GL_DATA_QUERY[[#This Row],[TRANSAMT]],0)</f>
        <v>1710</v>
      </c>
      <c r="R4848" t="s">
        <v>26</v>
      </c>
      <c r="S4848" t="s">
        <v>456</v>
      </c>
    </row>
    <row r="4849" spans="1:19" x14ac:dyDescent="0.25">
      <c r="A4849" s="6">
        <v>20210708</v>
      </c>
      <c r="B4849" t="s">
        <v>768</v>
      </c>
      <c r="C4849" t="s">
        <v>3682</v>
      </c>
      <c r="D4849" t="s">
        <v>12184</v>
      </c>
      <c r="E4849" t="s">
        <v>126</v>
      </c>
      <c r="F4849" t="s">
        <v>24</v>
      </c>
      <c r="G4849" t="s">
        <v>470</v>
      </c>
      <c r="H4849">
        <v>0</v>
      </c>
      <c r="I4849">
        <v>0</v>
      </c>
      <c r="J4849" t="s">
        <v>472</v>
      </c>
      <c r="K4849" t="s">
        <v>12191</v>
      </c>
      <c r="L4849" t="s">
        <v>12192</v>
      </c>
      <c r="M48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000000990478</v>
      </c>
      <c r="N4849" t="s">
        <v>471</v>
      </c>
      <c r="O4849" s="4">
        <v>-657</v>
      </c>
      <c r="P4849" s="4">
        <f>IF(Table_GL_DATA_QUERY[[#This Row],[TRANSAMT]]&gt;0,Table_GL_DATA_QUERY[[#This Row],[TRANSAMT]],0)</f>
        <v>0</v>
      </c>
      <c r="Q4849" s="4">
        <f>-IF(Table_GL_DATA_QUERY[[#This Row],[TRANSAMT]]&lt;0,Table_GL_DATA_QUERY[[#This Row],[TRANSAMT]],0)</f>
        <v>657</v>
      </c>
      <c r="R4849" t="s">
        <v>26</v>
      </c>
      <c r="S4849" t="s">
        <v>456</v>
      </c>
    </row>
    <row r="4850" spans="1:19" x14ac:dyDescent="0.25">
      <c r="A4850" s="6">
        <v>20210708</v>
      </c>
      <c r="B4850" t="s">
        <v>768</v>
      </c>
      <c r="C4850" t="s">
        <v>3682</v>
      </c>
      <c r="D4850" t="s">
        <v>12184</v>
      </c>
      <c r="E4850" t="s">
        <v>127</v>
      </c>
      <c r="F4850" t="s">
        <v>24</v>
      </c>
      <c r="G4850" t="s">
        <v>470</v>
      </c>
      <c r="H4850">
        <v>0</v>
      </c>
      <c r="I4850">
        <v>0</v>
      </c>
      <c r="J4850" t="s">
        <v>472</v>
      </c>
      <c r="K4850" t="s">
        <v>12487</v>
      </c>
      <c r="L4850" t="s">
        <v>12488</v>
      </c>
      <c r="M48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000000990479</v>
      </c>
      <c r="N4850" t="s">
        <v>471</v>
      </c>
      <c r="O4850" s="4">
        <v>-1785</v>
      </c>
      <c r="P4850" s="4">
        <f>IF(Table_GL_DATA_QUERY[[#This Row],[TRANSAMT]]&gt;0,Table_GL_DATA_QUERY[[#This Row],[TRANSAMT]],0)</f>
        <v>0</v>
      </c>
      <c r="Q4850" s="4">
        <f>-IF(Table_GL_DATA_QUERY[[#This Row],[TRANSAMT]]&lt;0,Table_GL_DATA_QUERY[[#This Row],[TRANSAMT]],0)</f>
        <v>1785</v>
      </c>
      <c r="R4850" t="s">
        <v>26</v>
      </c>
      <c r="S4850" t="s">
        <v>456</v>
      </c>
    </row>
    <row r="4851" spans="1:19" x14ac:dyDescent="0.25">
      <c r="A4851" s="6">
        <v>20210714</v>
      </c>
      <c r="B4851" t="s">
        <v>768</v>
      </c>
      <c r="C4851" t="s">
        <v>3682</v>
      </c>
      <c r="D4851" t="s">
        <v>10666</v>
      </c>
      <c r="E4851" t="s">
        <v>128</v>
      </c>
      <c r="F4851" t="s">
        <v>24</v>
      </c>
      <c r="G4851" t="s">
        <v>477</v>
      </c>
      <c r="H4851">
        <v>0</v>
      </c>
      <c r="I4851">
        <v>0</v>
      </c>
      <c r="J4851" t="s">
        <v>472</v>
      </c>
      <c r="K4851" t="s">
        <v>10738</v>
      </c>
      <c r="L4851" t="s">
        <v>10739</v>
      </c>
      <c r="M48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51" t="s">
        <v>10740</v>
      </c>
      <c r="O4851" s="4">
        <v>-24300</v>
      </c>
      <c r="P4851" s="4">
        <f>IF(Table_GL_DATA_QUERY[[#This Row],[TRANSAMT]]&gt;0,Table_GL_DATA_QUERY[[#This Row],[TRANSAMT]],0)</f>
        <v>0</v>
      </c>
      <c r="Q4851" s="4">
        <f>-IF(Table_GL_DATA_QUERY[[#This Row],[TRANSAMT]]&lt;0,Table_GL_DATA_QUERY[[#This Row],[TRANSAMT]],0)</f>
        <v>24300</v>
      </c>
      <c r="R4851" t="s">
        <v>26</v>
      </c>
      <c r="S4851" t="s">
        <v>27</v>
      </c>
    </row>
    <row r="4852" spans="1:19" x14ac:dyDescent="0.25">
      <c r="A4852" s="6">
        <v>20210714</v>
      </c>
      <c r="B4852" t="s">
        <v>768</v>
      </c>
      <c r="C4852" t="s">
        <v>3682</v>
      </c>
      <c r="D4852" t="s">
        <v>10666</v>
      </c>
      <c r="E4852" t="s">
        <v>97</v>
      </c>
      <c r="F4852" t="s">
        <v>150</v>
      </c>
      <c r="G4852" t="s">
        <v>477</v>
      </c>
      <c r="H4852">
        <v>0</v>
      </c>
      <c r="I4852">
        <v>0</v>
      </c>
      <c r="J4852" t="s">
        <v>472</v>
      </c>
      <c r="K4852" t="s">
        <v>10741</v>
      </c>
      <c r="L4852" t="s">
        <v>10742</v>
      </c>
      <c r="M48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52" t="s">
        <v>10743</v>
      </c>
      <c r="O4852" s="4">
        <v>-13477</v>
      </c>
      <c r="P4852" s="4">
        <f>IF(Table_GL_DATA_QUERY[[#This Row],[TRANSAMT]]&gt;0,Table_GL_DATA_QUERY[[#This Row],[TRANSAMT]],0)</f>
        <v>0</v>
      </c>
      <c r="Q4852" s="4">
        <f>-IF(Table_GL_DATA_QUERY[[#This Row],[TRANSAMT]]&lt;0,Table_GL_DATA_QUERY[[#This Row],[TRANSAMT]],0)</f>
        <v>13477</v>
      </c>
      <c r="R4852" t="s">
        <v>26</v>
      </c>
      <c r="S4852" t="s">
        <v>27</v>
      </c>
    </row>
    <row r="4853" spans="1:19" x14ac:dyDescent="0.25">
      <c r="A4853" s="6">
        <v>20210714</v>
      </c>
      <c r="B4853" t="s">
        <v>768</v>
      </c>
      <c r="C4853" t="s">
        <v>3682</v>
      </c>
      <c r="D4853" t="s">
        <v>10666</v>
      </c>
      <c r="E4853" t="s">
        <v>99</v>
      </c>
      <c r="F4853" t="s">
        <v>24</v>
      </c>
      <c r="G4853" t="s">
        <v>477</v>
      </c>
      <c r="H4853">
        <v>0</v>
      </c>
      <c r="I4853">
        <v>0</v>
      </c>
      <c r="J4853" t="s">
        <v>472</v>
      </c>
      <c r="K4853" t="s">
        <v>10744</v>
      </c>
      <c r="L4853" t="s">
        <v>10745</v>
      </c>
      <c r="M48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53" t="s">
        <v>1072</v>
      </c>
      <c r="O4853" s="4">
        <v>-15000</v>
      </c>
      <c r="P4853" s="4">
        <f>IF(Table_GL_DATA_QUERY[[#This Row],[TRANSAMT]]&gt;0,Table_GL_DATA_QUERY[[#This Row],[TRANSAMT]],0)</f>
        <v>0</v>
      </c>
      <c r="Q4853" s="4">
        <f>-IF(Table_GL_DATA_QUERY[[#This Row],[TRANSAMT]]&lt;0,Table_GL_DATA_QUERY[[#This Row],[TRANSAMT]],0)</f>
        <v>15000</v>
      </c>
      <c r="R4853" t="s">
        <v>26</v>
      </c>
      <c r="S4853" t="s">
        <v>456</v>
      </c>
    </row>
    <row r="4854" spans="1:19" x14ac:dyDescent="0.25">
      <c r="A4854" s="6">
        <v>20210714</v>
      </c>
      <c r="B4854" t="s">
        <v>768</v>
      </c>
      <c r="C4854" t="s">
        <v>3682</v>
      </c>
      <c r="D4854" t="s">
        <v>10666</v>
      </c>
      <c r="E4854" t="s">
        <v>100</v>
      </c>
      <c r="F4854" t="s">
        <v>150</v>
      </c>
      <c r="G4854" t="s">
        <v>477</v>
      </c>
      <c r="H4854">
        <v>0</v>
      </c>
      <c r="I4854">
        <v>0</v>
      </c>
      <c r="J4854" t="s">
        <v>472</v>
      </c>
      <c r="K4854" t="s">
        <v>10746</v>
      </c>
      <c r="L4854" t="s">
        <v>10747</v>
      </c>
      <c r="M48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54" t="s">
        <v>8161</v>
      </c>
      <c r="O4854" s="4">
        <v>-3491</v>
      </c>
      <c r="P4854" s="4">
        <f>IF(Table_GL_DATA_QUERY[[#This Row],[TRANSAMT]]&gt;0,Table_GL_DATA_QUERY[[#This Row],[TRANSAMT]],0)</f>
        <v>0</v>
      </c>
      <c r="Q4854" s="4">
        <f>-IF(Table_GL_DATA_QUERY[[#This Row],[TRANSAMT]]&lt;0,Table_GL_DATA_QUERY[[#This Row],[TRANSAMT]],0)</f>
        <v>3491</v>
      </c>
      <c r="R4854" t="s">
        <v>26</v>
      </c>
      <c r="S4854" t="s">
        <v>27</v>
      </c>
    </row>
    <row r="4855" spans="1:19" x14ac:dyDescent="0.25">
      <c r="A4855" s="6">
        <v>20210714</v>
      </c>
      <c r="B4855" t="s">
        <v>768</v>
      </c>
      <c r="C4855" t="s">
        <v>3682</v>
      </c>
      <c r="D4855" t="s">
        <v>10666</v>
      </c>
      <c r="E4855" t="s">
        <v>101</v>
      </c>
      <c r="F4855" t="s">
        <v>24</v>
      </c>
      <c r="G4855" t="s">
        <v>477</v>
      </c>
      <c r="H4855">
        <v>0</v>
      </c>
      <c r="I4855">
        <v>0</v>
      </c>
      <c r="J4855" t="s">
        <v>472</v>
      </c>
      <c r="K4855" t="s">
        <v>10748</v>
      </c>
      <c r="L4855" t="s">
        <v>10749</v>
      </c>
      <c r="M48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55" t="s">
        <v>836</v>
      </c>
      <c r="O4855" s="4">
        <v>-5328</v>
      </c>
      <c r="P4855" s="4">
        <f>IF(Table_GL_DATA_QUERY[[#This Row],[TRANSAMT]]&gt;0,Table_GL_DATA_QUERY[[#This Row],[TRANSAMT]],0)</f>
        <v>0</v>
      </c>
      <c r="Q4855" s="4">
        <f>-IF(Table_GL_DATA_QUERY[[#This Row],[TRANSAMT]]&lt;0,Table_GL_DATA_QUERY[[#This Row],[TRANSAMT]],0)</f>
        <v>5328</v>
      </c>
      <c r="R4855" t="s">
        <v>26</v>
      </c>
      <c r="S4855" t="s">
        <v>27</v>
      </c>
    </row>
    <row r="4856" spans="1:19" x14ac:dyDescent="0.25">
      <c r="A4856" s="6">
        <v>20210714</v>
      </c>
      <c r="B4856" t="s">
        <v>768</v>
      </c>
      <c r="C4856" t="s">
        <v>3682</v>
      </c>
      <c r="D4856" t="s">
        <v>10666</v>
      </c>
      <c r="E4856" t="s">
        <v>103</v>
      </c>
      <c r="F4856" t="s">
        <v>24</v>
      </c>
      <c r="G4856" t="s">
        <v>477</v>
      </c>
      <c r="H4856">
        <v>0</v>
      </c>
      <c r="I4856">
        <v>0</v>
      </c>
      <c r="J4856" t="s">
        <v>472</v>
      </c>
      <c r="K4856" t="s">
        <v>10750</v>
      </c>
      <c r="L4856" t="s">
        <v>10751</v>
      </c>
      <c r="M48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56" t="s">
        <v>3071</v>
      </c>
      <c r="O4856" s="4">
        <v>-6480</v>
      </c>
      <c r="P4856" s="4">
        <f>IF(Table_GL_DATA_QUERY[[#This Row],[TRANSAMT]]&gt;0,Table_GL_DATA_QUERY[[#This Row],[TRANSAMT]],0)</f>
        <v>0</v>
      </c>
      <c r="Q4856" s="4">
        <f>-IF(Table_GL_DATA_QUERY[[#This Row],[TRANSAMT]]&lt;0,Table_GL_DATA_QUERY[[#This Row],[TRANSAMT]],0)</f>
        <v>6480</v>
      </c>
      <c r="R4856" t="s">
        <v>26</v>
      </c>
      <c r="S4856" t="s">
        <v>27</v>
      </c>
    </row>
    <row r="4857" spans="1:19" x14ac:dyDescent="0.25">
      <c r="A4857" s="6">
        <v>20210714</v>
      </c>
      <c r="B4857" t="s">
        <v>768</v>
      </c>
      <c r="C4857" t="s">
        <v>3682</v>
      </c>
      <c r="D4857" t="s">
        <v>10666</v>
      </c>
      <c r="E4857" t="s">
        <v>104</v>
      </c>
      <c r="F4857" t="s">
        <v>24</v>
      </c>
      <c r="G4857" t="s">
        <v>477</v>
      </c>
      <c r="H4857">
        <v>0</v>
      </c>
      <c r="I4857">
        <v>0</v>
      </c>
      <c r="J4857" t="s">
        <v>472</v>
      </c>
      <c r="K4857" t="s">
        <v>10752</v>
      </c>
      <c r="L4857" t="s">
        <v>10753</v>
      </c>
      <c r="M48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57" t="s">
        <v>1093</v>
      </c>
      <c r="O4857" s="4">
        <v>-10802</v>
      </c>
      <c r="P4857" s="4">
        <f>IF(Table_GL_DATA_QUERY[[#This Row],[TRANSAMT]]&gt;0,Table_GL_DATA_QUERY[[#This Row],[TRANSAMT]],0)</f>
        <v>0</v>
      </c>
      <c r="Q4857" s="4">
        <f>-IF(Table_GL_DATA_QUERY[[#This Row],[TRANSAMT]]&lt;0,Table_GL_DATA_QUERY[[#This Row],[TRANSAMT]],0)</f>
        <v>10802</v>
      </c>
      <c r="R4857" t="s">
        <v>26</v>
      </c>
      <c r="S4857" t="s">
        <v>27</v>
      </c>
    </row>
    <row r="4858" spans="1:19" x14ac:dyDescent="0.25">
      <c r="A4858" s="6">
        <v>20210714</v>
      </c>
      <c r="B4858" t="s">
        <v>768</v>
      </c>
      <c r="C4858" t="s">
        <v>3682</v>
      </c>
      <c r="D4858" t="s">
        <v>10666</v>
      </c>
      <c r="E4858" t="s">
        <v>106</v>
      </c>
      <c r="F4858" t="s">
        <v>24</v>
      </c>
      <c r="G4858" t="s">
        <v>477</v>
      </c>
      <c r="H4858">
        <v>0</v>
      </c>
      <c r="I4858">
        <v>0</v>
      </c>
      <c r="J4858" t="s">
        <v>472</v>
      </c>
      <c r="K4858" t="s">
        <v>10754</v>
      </c>
      <c r="L4858" t="s">
        <v>10755</v>
      </c>
      <c r="M48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58" t="s">
        <v>10756</v>
      </c>
      <c r="O4858" s="4">
        <v>-13720</v>
      </c>
      <c r="P4858" s="4">
        <f>IF(Table_GL_DATA_QUERY[[#This Row],[TRANSAMT]]&gt;0,Table_GL_DATA_QUERY[[#This Row],[TRANSAMT]],0)</f>
        <v>0</v>
      </c>
      <c r="Q4858" s="4">
        <f>-IF(Table_GL_DATA_QUERY[[#This Row],[TRANSAMT]]&lt;0,Table_GL_DATA_QUERY[[#This Row],[TRANSAMT]],0)</f>
        <v>13720</v>
      </c>
      <c r="R4858" t="s">
        <v>26</v>
      </c>
      <c r="S4858" t="s">
        <v>27</v>
      </c>
    </row>
    <row r="4859" spans="1:19" x14ac:dyDescent="0.25">
      <c r="A4859" s="6">
        <v>20210714</v>
      </c>
      <c r="B4859" t="s">
        <v>768</v>
      </c>
      <c r="C4859" t="s">
        <v>3682</v>
      </c>
      <c r="D4859" t="s">
        <v>10666</v>
      </c>
      <c r="E4859" t="s">
        <v>107</v>
      </c>
      <c r="F4859" t="s">
        <v>150</v>
      </c>
      <c r="G4859" t="s">
        <v>477</v>
      </c>
      <c r="H4859">
        <v>0</v>
      </c>
      <c r="I4859">
        <v>0</v>
      </c>
      <c r="J4859" t="s">
        <v>472</v>
      </c>
      <c r="K4859" t="s">
        <v>10757</v>
      </c>
      <c r="L4859" t="s">
        <v>10758</v>
      </c>
      <c r="M48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59" t="s">
        <v>1230</v>
      </c>
      <c r="O4859" s="4">
        <v>-14487</v>
      </c>
      <c r="P4859" s="4">
        <f>IF(Table_GL_DATA_QUERY[[#This Row],[TRANSAMT]]&gt;0,Table_GL_DATA_QUERY[[#This Row],[TRANSAMT]],0)</f>
        <v>0</v>
      </c>
      <c r="Q4859" s="4">
        <f>-IF(Table_GL_DATA_QUERY[[#This Row],[TRANSAMT]]&lt;0,Table_GL_DATA_QUERY[[#This Row],[TRANSAMT]],0)</f>
        <v>14487</v>
      </c>
      <c r="R4859" t="s">
        <v>26</v>
      </c>
      <c r="S4859" t="s">
        <v>27</v>
      </c>
    </row>
    <row r="4860" spans="1:19" x14ac:dyDescent="0.25">
      <c r="A4860" s="6">
        <v>20210714</v>
      </c>
      <c r="B4860" t="s">
        <v>768</v>
      </c>
      <c r="C4860" t="s">
        <v>3682</v>
      </c>
      <c r="D4860" t="s">
        <v>10666</v>
      </c>
      <c r="E4860" t="s">
        <v>109</v>
      </c>
      <c r="F4860" t="s">
        <v>24</v>
      </c>
      <c r="G4860" t="s">
        <v>477</v>
      </c>
      <c r="H4860">
        <v>0</v>
      </c>
      <c r="I4860">
        <v>0</v>
      </c>
      <c r="J4860" t="s">
        <v>472</v>
      </c>
      <c r="K4860" t="s">
        <v>10759</v>
      </c>
      <c r="L4860" t="s">
        <v>10760</v>
      </c>
      <c r="M48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0" t="s">
        <v>864</v>
      </c>
      <c r="O4860" s="4">
        <v>-152276</v>
      </c>
      <c r="P4860" s="4">
        <f>IF(Table_GL_DATA_QUERY[[#This Row],[TRANSAMT]]&gt;0,Table_GL_DATA_QUERY[[#This Row],[TRANSAMT]],0)</f>
        <v>0</v>
      </c>
      <c r="Q4860" s="4">
        <f>-IF(Table_GL_DATA_QUERY[[#This Row],[TRANSAMT]]&lt;0,Table_GL_DATA_QUERY[[#This Row],[TRANSAMT]],0)</f>
        <v>152276</v>
      </c>
      <c r="R4860" t="s">
        <v>26</v>
      </c>
      <c r="S4860" t="s">
        <v>27</v>
      </c>
    </row>
    <row r="4861" spans="1:19" x14ac:dyDescent="0.25">
      <c r="A4861" s="6">
        <v>20210714</v>
      </c>
      <c r="B4861" t="s">
        <v>768</v>
      </c>
      <c r="C4861" t="s">
        <v>3682</v>
      </c>
      <c r="D4861" t="s">
        <v>10666</v>
      </c>
      <c r="E4861" t="s">
        <v>193</v>
      </c>
      <c r="F4861" t="s">
        <v>150</v>
      </c>
      <c r="G4861" t="s">
        <v>477</v>
      </c>
      <c r="H4861">
        <v>0</v>
      </c>
      <c r="I4861">
        <v>0</v>
      </c>
      <c r="J4861" t="s">
        <v>472</v>
      </c>
      <c r="K4861" t="s">
        <v>10761</v>
      </c>
      <c r="L4861" t="s">
        <v>10762</v>
      </c>
      <c r="M48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1" t="s">
        <v>10763</v>
      </c>
      <c r="O4861" s="4">
        <v>-70440</v>
      </c>
      <c r="P4861" s="4">
        <f>IF(Table_GL_DATA_QUERY[[#This Row],[TRANSAMT]]&gt;0,Table_GL_DATA_QUERY[[#This Row],[TRANSAMT]],0)</f>
        <v>0</v>
      </c>
      <c r="Q4861" s="4">
        <f>-IF(Table_GL_DATA_QUERY[[#This Row],[TRANSAMT]]&lt;0,Table_GL_DATA_QUERY[[#This Row],[TRANSAMT]],0)</f>
        <v>70440</v>
      </c>
      <c r="R4861" t="s">
        <v>26</v>
      </c>
      <c r="S4861" t="s">
        <v>27</v>
      </c>
    </row>
    <row r="4862" spans="1:19" x14ac:dyDescent="0.25">
      <c r="A4862" s="6">
        <v>20210714</v>
      </c>
      <c r="B4862" t="s">
        <v>768</v>
      </c>
      <c r="C4862" t="s">
        <v>3682</v>
      </c>
      <c r="D4862" t="s">
        <v>10666</v>
      </c>
      <c r="E4862" t="s">
        <v>196</v>
      </c>
      <c r="F4862" t="s">
        <v>24</v>
      </c>
      <c r="G4862" t="s">
        <v>477</v>
      </c>
      <c r="H4862">
        <v>0</v>
      </c>
      <c r="I4862">
        <v>0</v>
      </c>
      <c r="J4862" t="s">
        <v>472</v>
      </c>
      <c r="K4862" t="s">
        <v>10764</v>
      </c>
      <c r="L4862" t="s">
        <v>10765</v>
      </c>
      <c r="M48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2" t="s">
        <v>10766</v>
      </c>
      <c r="O4862" s="4">
        <v>-44250</v>
      </c>
      <c r="P4862" s="4">
        <f>IF(Table_GL_DATA_QUERY[[#This Row],[TRANSAMT]]&gt;0,Table_GL_DATA_QUERY[[#This Row],[TRANSAMT]],0)</f>
        <v>0</v>
      </c>
      <c r="Q4862" s="4">
        <f>-IF(Table_GL_DATA_QUERY[[#This Row],[TRANSAMT]]&lt;0,Table_GL_DATA_QUERY[[#This Row],[TRANSAMT]],0)</f>
        <v>44250</v>
      </c>
      <c r="R4862" t="s">
        <v>26</v>
      </c>
      <c r="S4862" t="s">
        <v>27</v>
      </c>
    </row>
    <row r="4863" spans="1:19" x14ac:dyDescent="0.25">
      <c r="A4863" s="6">
        <v>20210714</v>
      </c>
      <c r="B4863" t="s">
        <v>768</v>
      </c>
      <c r="C4863" t="s">
        <v>3682</v>
      </c>
      <c r="D4863" t="s">
        <v>10666</v>
      </c>
      <c r="E4863" t="s">
        <v>197</v>
      </c>
      <c r="F4863" t="s">
        <v>41</v>
      </c>
      <c r="G4863" t="s">
        <v>477</v>
      </c>
      <c r="H4863">
        <v>0</v>
      </c>
      <c r="I4863">
        <v>0</v>
      </c>
      <c r="J4863" t="s">
        <v>472</v>
      </c>
      <c r="K4863" t="s">
        <v>10767</v>
      </c>
      <c r="L4863" t="s">
        <v>10768</v>
      </c>
      <c r="M48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3" t="s">
        <v>844</v>
      </c>
      <c r="O4863" s="4">
        <v>-19800</v>
      </c>
      <c r="P4863" s="4">
        <f>IF(Table_GL_DATA_QUERY[[#This Row],[TRANSAMT]]&gt;0,Table_GL_DATA_QUERY[[#This Row],[TRANSAMT]],0)</f>
        <v>0</v>
      </c>
      <c r="Q4863" s="4">
        <f>-IF(Table_GL_DATA_QUERY[[#This Row],[TRANSAMT]]&lt;0,Table_GL_DATA_QUERY[[#This Row],[TRANSAMT]],0)</f>
        <v>19800</v>
      </c>
      <c r="R4863" t="s">
        <v>26</v>
      </c>
      <c r="S4863" t="s">
        <v>27</v>
      </c>
    </row>
    <row r="4864" spans="1:19" x14ac:dyDescent="0.25">
      <c r="A4864" s="6">
        <v>20210714</v>
      </c>
      <c r="B4864" t="s">
        <v>768</v>
      </c>
      <c r="C4864" t="s">
        <v>3682</v>
      </c>
      <c r="D4864" t="s">
        <v>10666</v>
      </c>
      <c r="E4864" t="s">
        <v>198</v>
      </c>
      <c r="F4864" t="s">
        <v>150</v>
      </c>
      <c r="G4864" t="s">
        <v>477</v>
      </c>
      <c r="H4864">
        <v>0</v>
      </c>
      <c r="I4864">
        <v>0</v>
      </c>
      <c r="J4864" t="s">
        <v>472</v>
      </c>
      <c r="K4864" t="s">
        <v>10769</v>
      </c>
      <c r="L4864" t="s">
        <v>10770</v>
      </c>
      <c r="M48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4" t="s">
        <v>10771</v>
      </c>
      <c r="O4864" s="4">
        <v>-30180</v>
      </c>
      <c r="P4864" s="4">
        <f>IF(Table_GL_DATA_QUERY[[#This Row],[TRANSAMT]]&gt;0,Table_GL_DATA_QUERY[[#This Row],[TRANSAMT]],0)</f>
        <v>0</v>
      </c>
      <c r="Q4864" s="4">
        <f>-IF(Table_GL_DATA_QUERY[[#This Row],[TRANSAMT]]&lt;0,Table_GL_DATA_QUERY[[#This Row],[TRANSAMT]],0)</f>
        <v>30180</v>
      </c>
      <c r="R4864" t="s">
        <v>26</v>
      </c>
      <c r="S4864" t="s">
        <v>27</v>
      </c>
    </row>
    <row r="4865" spans="1:19" x14ac:dyDescent="0.25">
      <c r="A4865" s="6">
        <v>20210714</v>
      </c>
      <c r="B4865" t="s">
        <v>768</v>
      </c>
      <c r="C4865" t="s">
        <v>3682</v>
      </c>
      <c r="D4865" t="s">
        <v>10666</v>
      </c>
      <c r="E4865" t="s">
        <v>110</v>
      </c>
      <c r="F4865" t="s">
        <v>24</v>
      </c>
      <c r="G4865" t="s">
        <v>477</v>
      </c>
      <c r="H4865">
        <v>0</v>
      </c>
      <c r="I4865">
        <v>0</v>
      </c>
      <c r="J4865" t="s">
        <v>472</v>
      </c>
      <c r="K4865" t="s">
        <v>10772</v>
      </c>
      <c r="L4865" t="s">
        <v>10773</v>
      </c>
      <c r="M48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5" t="s">
        <v>508</v>
      </c>
      <c r="O4865" s="4">
        <v>-17700</v>
      </c>
      <c r="P4865" s="4">
        <f>IF(Table_GL_DATA_QUERY[[#This Row],[TRANSAMT]]&gt;0,Table_GL_DATA_QUERY[[#This Row],[TRANSAMT]],0)</f>
        <v>0</v>
      </c>
      <c r="Q4865" s="4">
        <f>-IF(Table_GL_DATA_QUERY[[#This Row],[TRANSAMT]]&lt;0,Table_GL_DATA_QUERY[[#This Row],[TRANSAMT]],0)</f>
        <v>17700</v>
      </c>
      <c r="R4865" t="s">
        <v>26</v>
      </c>
      <c r="S4865" t="s">
        <v>27</v>
      </c>
    </row>
    <row r="4866" spans="1:19" x14ac:dyDescent="0.25">
      <c r="A4866" s="6">
        <v>20210714</v>
      </c>
      <c r="B4866" t="s">
        <v>768</v>
      </c>
      <c r="C4866" t="s">
        <v>3682</v>
      </c>
      <c r="D4866" t="s">
        <v>10666</v>
      </c>
      <c r="E4866" t="s">
        <v>111</v>
      </c>
      <c r="F4866" t="s">
        <v>24</v>
      </c>
      <c r="G4866" t="s">
        <v>477</v>
      </c>
      <c r="H4866">
        <v>0</v>
      </c>
      <c r="I4866">
        <v>0</v>
      </c>
      <c r="J4866" t="s">
        <v>472</v>
      </c>
      <c r="K4866" t="s">
        <v>10774</v>
      </c>
      <c r="L4866" t="s">
        <v>10775</v>
      </c>
      <c r="M48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6" t="s">
        <v>3364</v>
      </c>
      <c r="O4866" s="4">
        <v>-28072</v>
      </c>
      <c r="P4866" s="4">
        <f>IF(Table_GL_DATA_QUERY[[#This Row],[TRANSAMT]]&gt;0,Table_GL_DATA_QUERY[[#This Row],[TRANSAMT]],0)</f>
        <v>0</v>
      </c>
      <c r="Q4866" s="4">
        <f>-IF(Table_GL_DATA_QUERY[[#This Row],[TRANSAMT]]&lt;0,Table_GL_DATA_QUERY[[#This Row],[TRANSAMT]],0)</f>
        <v>28072</v>
      </c>
      <c r="R4866" t="s">
        <v>26</v>
      </c>
      <c r="S4866" t="s">
        <v>27</v>
      </c>
    </row>
    <row r="4867" spans="1:19" x14ac:dyDescent="0.25">
      <c r="A4867" s="6">
        <v>20210714</v>
      </c>
      <c r="B4867" t="s">
        <v>768</v>
      </c>
      <c r="C4867" t="s">
        <v>3682</v>
      </c>
      <c r="D4867" t="s">
        <v>10666</v>
      </c>
      <c r="E4867" t="s">
        <v>114</v>
      </c>
      <c r="F4867" t="s">
        <v>24</v>
      </c>
      <c r="G4867" t="s">
        <v>477</v>
      </c>
      <c r="H4867">
        <v>0</v>
      </c>
      <c r="I4867">
        <v>0</v>
      </c>
      <c r="J4867" t="s">
        <v>472</v>
      </c>
      <c r="K4867" t="s">
        <v>10776</v>
      </c>
      <c r="L4867" t="s">
        <v>10777</v>
      </c>
      <c r="M48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7" t="s">
        <v>839</v>
      </c>
      <c r="O4867" s="4">
        <v>-17700</v>
      </c>
      <c r="P4867" s="4">
        <f>IF(Table_GL_DATA_QUERY[[#This Row],[TRANSAMT]]&gt;0,Table_GL_DATA_QUERY[[#This Row],[TRANSAMT]],0)</f>
        <v>0</v>
      </c>
      <c r="Q4867" s="4">
        <f>-IF(Table_GL_DATA_QUERY[[#This Row],[TRANSAMT]]&lt;0,Table_GL_DATA_QUERY[[#This Row],[TRANSAMT]],0)</f>
        <v>17700</v>
      </c>
      <c r="R4867" t="s">
        <v>26</v>
      </c>
      <c r="S4867" t="s">
        <v>27</v>
      </c>
    </row>
    <row r="4868" spans="1:19" x14ac:dyDescent="0.25">
      <c r="A4868" s="6">
        <v>20210714</v>
      </c>
      <c r="B4868" t="s">
        <v>768</v>
      </c>
      <c r="C4868" t="s">
        <v>3682</v>
      </c>
      <c r="D4868" t="s">
        <v>10666</v>
      </c>
      <c r="E4868" t="s">
        <v>115</v>
      </c>
      <c r="F4868" t="s">
        <v>24</v>
      </c>
      <c r="G4868" t="s">
        <v>477</v>
      </c>
      <c r="H4868">
        <v>0</v>
      </c>
      <c r="I4868">
        <v>0</v>
      </c>
      <c r="J4868" t="s">
        <v>472</v>
      </c>
      <c r="K4868" t="s">
        <v>10778</v>
      </c>
      <c r="L4868" t="s">
        <v>10779</v>
      </c>
      <c r="M48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8" t="s">
        <v>4254</v>
      </c>
      <c r="O4868" s="4">
        <v>-62304</v>
      </c>
      <c r="P4868" s="4">
        <f>IF(Table_GL_DATA_QUERY[[#This Row],[TRANSAMT]]&gt;0,Table_GL_DATA_QUERY[[#This Row],[TRANSAMT]],0)</f>
        <v>0</v>
      </c>
      <c r="Q4868" s="4">
        <f>-IF(Table_GL_DATA_QUERY[[#This Row],[TRANSAMT]]&lt;0,Table_GL_DATA_QUERY[[#This Row],[TRANSAMT]],0)</f>
        <v>62304</v>
      </c>
      <c r="R4868" t="s">
        <v>26</v>
      </c>
      <c r="S4868" t="s">
        <v>27</v>
      </c>
    </row>
    <row r="4869" spans="1:19" x14ac:dyDescent="0.25">
      <c r="A4869" s="6">
        <v>20210714</v>
      </c>
      <c r="B4869" t="s">
        <v>768</v>
      </c>
      <c r="C4869" t="s">
        <v>3682</v>
      </c>
      <c r="D4869" t="s">
        <v>10666</v>
      </c>
      <c r="E4869" t="s">
        <v>118</v>
      </c>
      <c r="F4869" t="s">
        <v>24</v>
      </c>
      <c r="G4869" t="s">
        <v>477</v>
      </c>
      <c r="H4869">
        <v>0</v>
      </c>
      <c r="I4869">
        <v>0</v>
      </c>
      <c r="J4869" t="s">
        <v>472</v>
      </c>
      <c r="K4869" t="s">
        <v>10780</v>
      </c>
      <c r="L4869" t="s">
        <v>10781</v>
      </c>
      <c r="M48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69" t="s">
        <v>480</v>
      </c>
      <c r="O4869" s="4">
        <v>-22620</v>
      </c>
      <c r="P4869" s="4">
        <f>IF(Table_GL_DATA_QUERY[[#This Row],[TRANSAMT]]&gt;0,Table_GL_DATA_QUERY[[#This Row],[TRANSAMT]],0)</f>
        <v>0</v>
      </c>
      <c r="Q4869" s="4">
        <f>-IF(Table_GL_DATA_QUERY[[#This Row],[TRANSAMT]]&lt;0,Table_GL_DATA_QUERY[[#This Row],[TRANSAMT]],0)</f>
        <v>22620</v>
      </c>
      <c r="R4869" t="s">
        <v>26</v>
      </c>
      <c r="S4869" t="s">
        <v>27</v>
      </c>
    </row>
    <row r="4870" spans="1:19" x14ac:dyDescent="0.25">
      <c r="A4870" s="6">
        <v>20210714</v>
      </c>
      <c r="B4870" t="s">
        <v>768</v>
      </c>
      <c r="C4870" t="s">
        <v>3682</v>
      </c>
      <c r="D4870" t="s">
        <v>10666</v>
      </c>
      <c r="E4870" t="s">
        <v>201</v>
      </c>
      <c r="F4870" t="s">
        <v>150</v>
      </c>
      <c r="G4870" t="s">
        <v>477</v>
      </c>
      <c r="H4870">
        <v>0</v>
      </c>
      <c r="I4870">
        <v>0</v>
      </c>
      <c r="J4870" t="s">
        <v>472</v>
      </c>
      <c r="K4870" t="s">
        <v>10782</v>
      </c>
      <c r="L4870" t="s">
        <v>10783</v>
      </c>
      <c r="M48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0" t="s">
        <v>10784</v>
      </c>
      <c r="O4870" s="4">
        <v>-1928</v>
      </c>
      <c r="P4870" s="4">
        <f>IF(Table_GL_DATA_QUERY[[#This Row],[TRANSAMT]]&gt;0,Table_GL_DATA_QUERY[[#This Row],[TRANSAMT]],0)</f>
        <v>0</v>
      </c>
      <c r="Q4870" s="4">
        <f>-IF(Table_GL_DATA_QUERY[[#This Row],[TRANSAMT]]&lt;0,Table_GL_DATA_QUERY[[#This Row],[TRANSAMT]],0)</f>
        <v>1928</v>
      </c>
      <c r="R4870" t="s">
        <v>26</v>
      </c>
      <c r="S4870" t="s">
        <v>27</v>
      </c>
    </row>
    <row r="4871" spans="1:19" x14ac:dyDescent="0.25">
      <c r="A4871" s="6">
        <v>20210714</v>
      </c>
      <c r="B4871" t="s">
        <v>768</v>
      </c>
      <c r="C4871" t="s">
        <v>3682</v>
      </c>
      <c r="D4871" t="s">
        <v>10666</v>
      </c>
      <c r="E4871" t="s">
        <v>47</v>
      </c>
      <c r="F4871" t="s">
        <v>24</v>
      </c>
      <c r="G4871" t="s">
        <v>477</v>
      </c>
      <c r="H4871">
        <v>0</v>
      </c>
      <c r="I4871">
        <v>0</v>
      </c>
      <c r="J4871" t="s">
        <v>472</v>
      </c>
      <c r="K4871" t="s">
        <v>10785</v>
      </c>
      <c r="L4871" t="s">
        <v>10786</v>
      </c>
      <c r="M48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1" t="s">
        <v>2055</v>
      </c>
      <c r="O4871" s="4">
        <v>-25872</v>
      </c>
      <c r="P4871" s="4">
        <f>IF(Table_GL_DATA_QUERY[[#This Row],[TRANSAMT]]&gt;0,Table_GL_DATA_QUERY[[#This Row],[TRANSAMT]],0)</f>
        <v>0</v>
      </c>
      <c r="Q4871" s="4">
        <f>-IF(Table_GL_DATA_QUERY[[#This Row],[TRANSAMT]]&lt;0,Table_GL_DATA_QUERY[[#This Row],[TRANSAMT]],0)</f>
        <v>25872</v>
      </c>
      <c r="R4871" t="s">
        <v>26</v>
      </c>
      <c r="S4871" t="s">
        <v>27</v>
      </c>
    </row>
    <row r="4872" spans="1:19" x14ac:dyDescent="0.25">
      <c r="A4872" s="6">
        <v>20210714</v>
      </c>
      <c r="B4872" t="s">
        <v>768</v>
      </c>
      <c r="C4872" t="s">
        <v>3682</v>
      </c>
      <c r="D4872" t="s">
        <v>10666</v>
      </c>
      <c r="E4872" t="s">
        <v>120</v>
      </c>
      <c r="F4872" t="s">
        <v>24</v>
      </c>
      <c r="G4872" t="s">
        <v>477</v>
      </c>
      <c r="H4872">
        <v>0</v>
      </c>
      <c r="I4872">
        <v>0</v>
      </c>
      <c r="J4872" t="s">
        <v>472</v>
      </c>
      <c r="K4872" t="s">
        <v>10787</v>
      </c>
      <c r="L4872" t="s">
        <v>10788</v>
      </c>
      <c r="M48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2" t="s">
        <v>842</v>
      </c>
      <c r="O4872" s="4">
        <v>-31248</v>
      </c>
      <c r="P4872" s="4">
        <f>IF(Table_GL_DATA_QUERY[[#This Row],[TRANSAMT]]&gt;0,Table_GL_DATA_QUERY[[#This Row],[TRANSAMT]],0)</f>
        <v>0</v>
      </c>
      <c r="Q4872" s="4">
        <f>-IF(Table_GL_DATA_QUERY[[#This Row],[TRANSAMT]]&lt;0,Table_GL_DATA_QUERY[[#This Row],[TRANSAMT]],0)</f>
        <v>31248</v>
      </c>
      <c r="R4872" t="s">
        <v>26</v>
      </c>
      <c r="S4872" t="s">
        <v>27</v>
      </c>
    </row>
    <row r="4873" spans="1:19" x14ac:dyDescent="0.25">
      <c r="A4873" s="6">
        <v>20210730</v>
      </c>
      <c r="B4873" t="s">
        <v>768</v>
      </c>
      <c r="C4873" t="s">
        <v>3682</v>
      </c>
      <c r="D4873" t="s">
        <v>6743</v>
      </c>
      <c r="E4873" t="s">
        <v>935</v>
      </c>
      <c r="F4873" t="s">
        <v>594</v>
      </c>
      <c r="G4873" t="s">
        <v>355</v>
      </c>
      <c r="H4873">
        <v>0</v>
      </c>
      <c r="I4873">
        <v>0</v>
      </c>
      <c r="J4873" t="s">
        <v>466</v>
      </c>
      <c r="K4873" t="s">
        <v>11436</v>
      </c>
      <c r="L4873" t="s">
        <v>11437</v>
      </c>
      <c r="M48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3" t="s">
        <v>11438</v>
      </c>
      <c r="O4873" s="4">
        <v>-257679</v>
      </c>
      <c r="P4873" s="4">
        <f>IF(Table_GL_DATA_QUERY[[#This Row],[TRANSAMT]]&gt;0,Table_GL_DATA_QUERY[[#This Row],[TRANSAMT]],0)</f>
        <v>0</v>
      </c>
      <c r="Q4873" s="4">
        <f>-IF(Table_GL_DATA_QUERY[[#This Row],[TRANSAMT]]&lt;0,Table_GL_DATA_QUERY[[#This Row],[TRANSAMT]],0)</f>
        <v>257679</v>
      </c>
      <c r="R4873" t="s">
        <v>26</v>
      </c>
      <c r="S4873" t="s">
        <v>27</v>
      </c>
    </row>
    <row r="4874" spans="1:19" x14ac:dyDescent="0.25">
      <c r="A4874" s="6">
        <v>20210730</v>
      </c>
      <c r="B4874" t="s">
        <v>768</v>
      </c>
      <c r="C4874" t="s">
        <v>3682</v>
      </c>
      <c r="D4874" t="s">
        <v>6743</v>
      </c>
      <c r="E4874" t="s">
        <v>333</v>
      </c>
      <c r="F4874" t="s">
        <v>444</v>
      </c>
      <c r="G4874" t="s">
        <v>355</v>
      </c>
      <c r="H4874">
        <v>0</v>
      </c>
      <c r="I4874">
        <v>0</v>
      </c>
      <c r="J4874" t="s">
        <v>466</v>
      </c>
      <c r="K4874" t="s">
        <v>11439</v>
      </c>
      <c r="L4874" t="s">
        <v>11440</v>
      </c>
      <c r="M48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4" t="s">
        <v>11441</v>
      </c>
      <c r="O4874" s="4">
        <v>-421419</v>
      </c>
      <c r="P4874" s="4">
        <f>IF(Table_GL_DATA_QUERY[[#This Row],[TRANSAMT]]&gt;0,Table_GL_DATA_QUERY[[#This Row],[TRANSAMT]],0)</f>
        <v>0</v>
      </c>
      <c r="Q4874" s="4">
        <f>-IF(Table_GL_DATA_QUERY[[#This Row],[TRANSAMT]]&lt;0,Table_GL_DATA_QUERY[[#This Row],[TRANSAMT]],0)</f>
        <v>421419</v>
      </c>
      <c r="R4874" t="s">
        <v>26</v>
      </c>
      <c r="S4874" t="s">
        <v>27</v>
      </c>
    </row>
    <row r="4875" spans="1:19" x14ac:dyDescent="0.25">
      <c r="A4875" s="6">
        <v>20210730</v>
      </c>
      <c r="B4875" t="s">
        <v>768</v>
      </c>
      <c r="C4875" t="s">
        <v>3682</v>
      </c>
      <c r="D4875" t="s">
        <v>6743</v>
      </c>
      <c r="E4875" t="s">
        <v>334</v>
      </c>
      <c r="F4875" t="s">
        <v>1311</v>
      </c>
      <c r="G4875" t="s">
        <v>355</v>
      </c>
      <c r="H4875">
        <v>0</v>
      </c>
      <c r="I4875">
        <v>0</v>
      </c>
      <c r="J4875" t="s">
        <v>466</v>
      </c>
      <c r="K4875" t="s">
        <v>11442</v>
      </c>
      <c r="L4875" t="s">
        <v>11443</v>
      </c>
      <c r="M48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5" t="s">
        <v>11444</v>
      </c>
      <c r="O4875" s="4">
        <v>-912306</v>
      </c>
      <c r="P4875" s="4">
        <f>IF(Table_GL_DATA_QUERY[[#This Row],[TRANSAMT]]&gt;0,Table_GL_DATA_QUERY[[#This Row],[TRANSAMT]],0)</f>
        <v>0</v>
      </c>
      <c r="Q4875" s="4">
        <f>-IF(Table_GL_DATA_QUERY[[#This Row],[TRANSAMT]]&lt;0,Table_GL_DATA_QUERY[[#This Row],[TRANSAMT]],0)</f>
        <v>912306</v>
      </c>
      <c r="R4875" t="s">
        <v>26</v>
      </c>
      <c r="S4875" t="s">
        <v>27</v>
      </c>
    </row>
    <row r="4876" spans="1:19" x14ac:dyDescent="0.25">
      <c r="A4876" s="6">
        <v>20210730</v>
      </c>
      <c r="B4876" t="s">
        <v>768</v>
      </c>
      <c r="C4876" t="s">
        <v>3682</v>
      </c>
      <c r="D4876" t="s">
        <v>6743</v>
      </c>
      <c r="E4876" t="s">
        <v>335</v>
      </c>
      <c r="F4876" t="s">
        <v>8055</v>
      </c>
      <c r="G4876" t="s">
        <v>355</v>
      </c>
      <c r="H4876">
        <v>0</v>
      </c>
      <c r="I4876">
        <v>0</v>
      </c>
      <c r="J4876" t="s">
        <v>466</v>
      </c>
      <c r="K4876" t="s">
        <v>11445</v>
      </c>
      <c r="L4876" t="s">
        <v>11446</v>
      </c>
      <c r="M48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6" t="s">
        <v>11447</v>
      </c>
      <c r="O4876" s="4">
        <v>-992325</v>
      </c>
      <c r="P4876" s="4">
        <f>IF(Table_GL_DATA_QUERY[[#This Row],[TRANSAMT]]&gt;0,Table_GL_DATA_QUERY[[#This Row],[TRANSAMT]],0)</f>
        <v>0</v>
      </c>
      <c r="Q4876" s="4">
        <f>-IF(Table_GL_DATA_QUERY[[#This Row],[TRANSAMT]]&lt;0,Table_GL_DATA_QUERY[[#This Row],[TRANSAMT]],0)</f>
        <v>992325</v>
      </c>
      <c r="R4876" t="s">
        <v>26</v>
      </c>
      <c r="S4876" t="s">
        <v>27</v>
      </c>
    </row>
    <row r="4877" spans="1:19" x14ac:dyDescent="0.25">
      <c r="A4877" s="6">
        <v>20210730</v>
      </c>
      <c r="B4877" t="s">
        <v>768</v>
      </c>
      <c r="C4877" t="s">
        <v>3682</v>
      </c>
      <c r="D4877" t="s">
        <v>6743</v>
      </c>
      <c r="E4877" t="s">
        <v>937</v>
      </c>
      <c r="F4877" t="s">
        <v>11448</v>
      </c>
      <c r="G4877" t="s">
        <v>355</v>
      </c>
      <c r="H4877">
        <v>0</v>
      </c>
      <c r="I4877">
        <v>0</v>
      </c>
      <c r="J4877" t="s">
        <v>473</v>
      </c>
      <c r="K4877" t="s">
        <v>11449</v>
      </c>
      <c r="L4877" t="s">
        <v>11450</v>
      </c>
      <c r="M48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7" t="s">
        <v>11451</v>
      </c>
      <c r="O4877" s="4">
        <v>-33951525</v>
      </c>
      <c r="P4877" s="4">
        <f>IF(Table_GL_DATA_QUERY[[#This Row],[TRANSAMT]]&gt;0,Table_GL_DATA_QUERY[[#This Row],[TRANSAMT]],0)</f>
        <v>0</v>
      </c>
      <c r="Q4877" s="4">
        <f>-IF(Table_GL_DATA_QUERY[[#This Row],[TRANSAMT]]&lt;0,Table_GL_DATA_QUERY[[#This Row],[TRANSAMT]],0)</f>
        <v>33951525</v>
      </c>
      <c r="R4877" t="s">
        <v>26</v>
      </c>
      <c r="S4877" t="s">
        <v>27</v>
      </c>
    </row>
    <row r="4878" spans="1:19" x14ac:dyDescent="0.25">
      <c r="A4878" s="6">
        <v>20210730</v>
      </c>
      <c r="B4878" t="s">
        <v>768</v>
      </c>
      <c r="C4878" t="s">
        <v>3682</v>
      </c>
      <c r="D4878" t="s">
        <v>6743</v>
      </c>
      <c r="E4878" t="s">
        <v>336</v>
      </c>
      <c r="F4878" t="s">
        <v>11452</v>
      </c>
      <c r="G4878" t="s">
        <v>355</v>
      </c>
      <c r="H4878">
        <v>0</v>
      </c>
      <c r="I4878">
        <v>0</v>
      </c>
      <c r="J4878" t="s">
        <v>473</v>
      </c>
      <c r="K4878" t="s">
        <v>11453</v>
      </c>
      <c r="L4878" t="s">
        <v>11454</v>
      </c>
      <c r="M48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8" t="s">
        <v>11455</v>
      </c>
      <c r="O4878" s="4">
        <v>-21003579</v>
      </c>
      <c r="P4878" s="4">
        <f>IF(Table_GL_DATA_QUERY[[#This Row],[TRANSAMT]]&gt;0,Table_GL_DATA_QUERY[[#This Row],[TRANSAMT]],0)</f>
        <v>0</v>
      </c>
      <c r="Q4878" s="4">
        <f>-IF(Table_GL_DATA_QUERY[[#This Row],[TRANSAMT]]&lt;0,Table_GL_DATA_QUERY[[#This Row],[TRANSAMT]],0)</f>
        <v>21003579</v>
      </c>
      <c r="R4878" t="s">
        <v>26</v>
      </c>
      <c r="S4878" t="s">
        <v>27</v>
      </c>
    </row>
    <row r="4879" spans="1:19" x14ac:dyDescent="0.25">
      <c r="A4879" s="6">
        <v>20210730</v>
      </c>
      <c r="B4879" t="s">
        <v>768</v>
      </c>
      <c r="C4879" t="s">
        <v>3682</v>
      </c>
      <c r="D4879" t="s">
        <v>6743</v>
      </c>
      <c r="E4879" t="s">
        <v>940</v>
      </c>
      <c r="F4879" t="s">
        <v>3610</v>
      </c>
      <c r="G4879" t="s">
        <v>355</v>
      </c>
      <c r="H4879">
        <v>0</v>
      </c>
      <c r="I4879">
        <v>0</v>
      </c>
      <c r="J4879" t="s">
        <v>473</v>
      </c>
      <c r="K4879" t="s">
        <v>11456</v>
      </c>
      <c r="L4879" t="s">
        <v>11457</v>
      </c>
      <c r="M48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79" t="s">
        <v>11458</v>
      </c>
      <c r="O4879" s="4">
        <v>-19273542</v>
      </c>
      <c r="P4879" s="4">
        <f>IF(Table_GL_DATA_QUERY[[#This Row],[TRANSAMT]]&gt;0,Table_GL_DATA_QUERY[[#This Row],[TRANSAMT]],0)</f>
        <v>0</v>
      </c>
      <c r="Q4879" s="4">
        <f>-IF(Table_GL_DATA_QUERY[[#This Row],[TRANSAMT]]&lt;0,Table_GL_DATA_QUERY[[#This Row],[TRANSAMT]],0)</f>
        <v>19273542</v>
      </c>
      <c r="R4879" t="s">
        <v>26</v>
      </c>
      <c r="S4879" t="s">
        <v>27</v>
      </c>
    </row>
    <row r="4880" spans="1:19" x14ac:dyDescent="0.25">
      <c r="A4880" s="6">
        <v>20210730</v>
      </c>
      <c r="B4880" t="s">
        <v>768</v>
      </c>
      <c r="C4880" t="s">
        <v>3682</v>
      </c>
      <c r="D4880" t="s">
        <v>6743</v>
      </c>
      <c r="E4880" t="s">
        <v>337</v>
      </c>
      <c r="F4880" t="s">
        <v>3587</v>
      </c>
      <c r="G4880" t="s">
        <v>355</v>
      </c>
      <c r="H4880">
        <v>0</v>
      </c>
      <c r="I4880">
        <v>0</v>
      </c>
      <c r="J4880" t="s">
        <v>473</v>
      </c>
      <c r="K4880" t="s">
        <v>11459</v>
      </c>
      <c r="L4880" t="s">
        <v>11460</v>
      </c>
      <c r="M48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0" t="s">
        <v>11461</v>
      </c>
      <c r="O4880" s="4">
        <v>-260490</v>
      </c>
      <c r="P4880" s="4">
        <f>IF(Table_GL_DATA_QUERY[[#This Row],[TRANSAMT]]&gt;0,Table_GL_DATA_QUERY[[#This Row],[TRANSAMT]],0)</f>
        <v>0</v>
      </c>
      <c r="Q4880" s="4">
        <f>-IF(Table_GL_DATA_QUERY[[#This Row],[TRANSAMT]]&lt;0,Table_GL_DATA_QUERY[[#This Row],[TRANSAMT]],0)</f>
        <v>260490</v>
      </c>
      <c r="R4880" t="s">
        <v>26</v>
      </c>
      <c r="S4880" t="s">
        <v>27</v>
      </c>
    </row>
    <row r="4881" spans="1:19" x14ac:dyDescent="0.25">
      <c r="A4881" s="6">
        <v>20210730</v>
      </c>
      <c r="B4881" t="s">
        <v>768</v>
      </c>
      <c r="C4881" t="s">
        <v>3682</v>
      </c>
      <c r="D4881" t="s">
        <v>6743</v>
      </c>
      <c r="E4881" t="s">
        <v>941</v>
      </c>
      <c r="F4881" t="s">
        <v>202</v>
      </c>
      <c r="G4881" t="s">
        <v>355</v>
      </c>
      <c r="H4881">
        <v>0</v>
      </c>
      <c r="I4881">
        <v>0</v>
      </c>
      <c r="J4881" t="s">
        <v>473</v>
      </c>
      <c r="K4881" t="s">
        <v>11462</v>
      </c>
      <c r="L4881" t="s">
        <v>11463</v>
      </c>
      <c r="M48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1" t="s">
        <v>11464</v>
      </c>
      <c r="O4881" s="4">
        <v>-296611</v>
      </c>
      <c r="P4881" s="4">
        <f>IF(Table_GL_DATA_QUERY[[#This Row],[TRANSAMT]]&gt;0,Table_GL_DATA_QUERY[[#This Row],[TRANSAMT]],0)</f>
        <v>0</v>
      </c>
      <c r="Q4881" s="4">
        <f>-IF(Table_GL_DATA_QUERY[[#This Row],[TRANSAMT]]&lt;0,Table_GL_DATA_QUERY[[#This Row],[TRANSAMT]],0)</f>
        <v>296611</v>
      </c>
      <c r="R4881" t="s">
        <v>26</v>
      </c>
      <c r="S4881" t="s">
        <v>27</v>
      </c>
    </row>
    <row r="4882" spans="1:19" x14ac:dyDescent="0.25">
      <c r="A4882" s="6">
        <v>20210730</v>
      </c>
      <c r="B4882" t="s">
        <v>768</v>
      </c>
      <c r="C4882" t="s">
        <v>3682</v>
      </c>
      <c r="D4882" t="s">
        <v>6743</v>
      </c>
      <c r="E4882" t="s">
        <v>942</v>
      </c>
      <c r="F4882" t="s">
        <v>913</v>
      </c>
      <c r="G4882" t="s">
        <v>355</v>
      </c>
      <c r="H4882">
        <v>0</v>
      </c>
      <c r="I4882">
        <v>0</v>
      </c>
      <c r="J4882" t="s">
        <v>473</v>
      </c>
      <c r="K4882" t="s">
        <v>11465</v>
      </c>
      <c r="L4882" t="s">
        <v>11466</v>
      </c>
      <c r="M48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2" t="s">
        <v>11467</v>
      </c>
      <c r="O4882" s="4">
        <v>-214423</v>
      </c>
      <c r="P4882" s="4">
        <f>IF(Table_GL_DATA_QUERY[[#This Row],[TRANSAMT]]&gt;0,Table_GL_DATA_QUERY[[#This Row],[TRANSAMT]],0)</f>
        <v>0</v>
      </c>
      <c r="Q4882" s="4">
        <f>-IF(Table_GL_DATA_QUERY[[#This Row],[TRANSAMT]]&lt;0,Table_GL_DATA_QUERY[[#This Row],[TRANSAMT]],0)</f>
        <v>214423</v>
      </c>
      <c r="R4882" t="s">
        <v>26</v>
      </c>
      <c r="S4882" t="s">
        <v>27</v>
      </c>
    </row>
    <row r="4883" spans="1:19" x14ac:dyDescent="0.25">
      <c r="A4883" s="6">
        <v>20210730</v>
      </c>
      <c r="B4883" t="s">
        <v>768</v>
      </c>
      <c r="C4883" t="s">
        <v>3682</v>
      </c>
      <c r="D4883" t="s">
        <v>6743</v>
      </c>
      <c r="E4883" t="s">
        <v>338</v>
      </c>
      <c r="F4883" t="s">
        <v>1844</v>
      </c>
      <c r="G4883" t="s">
        <v>355</v>
      </c>
      <c r="H4883">
        <v>0</v>
      </c>
      <c r="I4883">
        <v>0</v>
      </c>
      <c r="J4883" t="s">
        <v>473</v>
      </c>
      <c r="K4883" t="s">
        <v>11468</v>
      </c>
      <c r="L4883" t="s">
        <v>11469</v>
      </c>
      <c r="M48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3" t="s">
        <v>11470</v>
      </c>
      <c r="O4883" s="4">
        <v>-595244</v>
      </c>
      <c r="P4883" s="4">
        <f>IF(Table_GL_DATA_QUERY[[#This Row],[TRANSAMT]]&gt;0,Table_GL_DATA_QUERY[[#This Row],[TRANSAMT]],0)</f>
        <v>0</v>
      </c>
      <c r="Q4883" s="4">
        <f>-IF(Table_GL_DATA_QUERY[[#This Row],[TRANSAMT]]&lt;0,Table_GL_DATA_QUERY[[#This Row],[TRANSAMT]],0)</f>
        <v>595244</v>
      </c>
      <c r="R4883" t="s">
        <v>26</v>
      </c>
      <c r="S4883" t="s">
        <v>27</v>
      </c>
    </row>
    <row r="4884" spans="1:19" x14ac:dyDescent="0.25">
      <c r="A4884" s="6">
        <v>20210730</v>
      </c>
      <c r="B4884" t="s">
        <v>768</v>
      </c>
      <c r="C4884" t="s">
        <v>3682</v>
      </c>
      <c r="D4884" t="s">
        <v>6743</v>
      </c>
      <c r="E4884" t="s">
        <v>339</v>
      </c>
      <c r="F4884" t="s">
        <v>11471</v>
      </c>
      <c r="G4884" t="s">
        <v>355</v>
      </c>
      <c r="H4884">
        <v>0</v>
      </c>
      <c r="I4884">
        <v>0</v>
      </c>
      <c r="J4884" t="s">
        <v>468</v>
      </c>
      <c r="K4884" t="s">
        <v>11472</v>
      </c>
      <c r="L4884" t="s">
        <v>11473</v>
      </c>
      <c r="M48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4" t="s">
        <v>11474</v>
      </c>
      <c r="O4884" s="4">
        <v>-15450191</v>
      </c>
      <c r="P4884" s="4">
        <f>IF(Table_GL_DATA_QUERY[[#This Row],[TRANSAMT]]&gt;0,Table_GL_DATA_QUERY[[#This Row],[TRANSAMT]],0)</f>
        <v>0</v>
      </c>
      <c r="Q4884" s="4">
        <f>-IF(Table_GL_DATA_QUERY[[#This Row],[TRANSAMT]]&lt;0,Table_GL_DATA_QUERY[[#This Row],[TRANSAMT]],0)</f>
        <v>15450191</v>
      </c>
      <c r="R4884" t="s">
        <v>26</v>
      </c>
      <c r="S4884" t="s">
        <v>27</v>
      </c>
    </row>
    <row r="4885" spans="1:19" x14ac:dyDescent="0.25">
      <c r="A4885" s="6">
        <v>20210730</v>
      </c>
      <c r="B4885" t="s">
        <v>768</v>
      </c>
      <c r="C4885" t="s">
        <v>3682</v>
      </c>
      <c r="D4885" t="s">
        <v>6743</v>
      </c>
      <c r="E4885" t="s">
        <v>943</v>
      </c>
      <c r="F4885" t="s">
        <v>24</v>
      </c>
      <c r="G4885" t="s">
        <v>355</v>
      </c>
      <c r="H4885">
        <v>0</v>
      </c>
      <c r="I4885">
        <v>0</v>
      </c>
      <c r="J4885" t="s">
        <v>468</v>
      </c>
      <c r="K4885" t="s">
        <v>11475</v>
      </c>
      <c r="L4885" t="s">
        <v>11476</v>
      </c>
      <c r="M48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5" t="s">
        <v>11477</v>
      </c>
      <c r="O4885" s="4">
        <v>-49571</v>
      </c>
      <c r="P4885" s="4">
        <f>IF(Table_GL_DATA_QUERY[[#This Row],[TRANSAMT]]&gt;0,Table_GL_DATA_QUERY[[#This Row],[TRANSAMT]],0)</f>
        <v>0</v>
      </c>
      <c r="Q4885" s="4">
        <f>-IF(Table_GL_DATA_QUERY[[#This Row],[TRANSAMT]]&lt;0,Table_GL_DATA_QUERY[[#This Row],[TRANSAMT]],0)</f>
        <v>49571</v>
      </c>
      <c r="R4885" t="s">
        <v>26</v>
      </c>
      <c r="S4885" t="s">
        <v>27</v>
      </c>
    </row>
    <row r="4886" spans="1:19" x14ac:dyDescent="0.25">
      <c r="A4886" s="6">
        <v>20210730</v>
      </c>
      <c r="B4886" t="s">
        <v>768</v>
      </c>
      <c r="C4886" t="s">
        <v>3682</v>
      </c>
      <c r="D4886" t="s">
        <v>6743</v>
      </c>
      <c r="E4886" t="s">
        <v>944</v>
      </c>
      <c r="F4886" t="s">
        <v>11478</v>
      </c>
      <c r="G4886" t="s">
        <v>355</v>
      </c>
      <c r="H4886">
        <v>0</v>
      </c>
      <c r="I4886">
        <v>0</v>
      </c>
      <c r="J4886" t="s">
        <v>468</v>
      </c>
      <c r="K4886" t="s">
        <v>11479</v>
      </c>
      <c r="L4886" t="s">
        <v>11480</v>
      </c>
      <c r="M48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6" t="s">
        <v>11481</v>
      </c>
      <c r="O4886" s="4">
        <v>-11033021</v>
      </c>
      <c r="P4886" s="4">
        <f>IF(Table_GL_DATA_QUERY[[#This Row],[TRANSAMT]]&gt;0,Table_GL_DATA_QUERY[[#This Row],[TRANSAMT]],0)</f>
        <v>0</v>
      </c>
      <c r="Q4886" s="4">
        <f>-IF(Table_GL_DATA_QUERY[[#This Row],[TRANSAMT]]&lt;0,Table_GL_DATA_QUERY[[#This Row],[TRANSAMT]],0)</f>
        <v>11033021</v>
      </c>
      <c r="R4886" t="s">
        <v>26</v>
      </c>
      <c r="S4886" t="s">
        <v>27</v>
      </c>
    </row>
    <row r="4887" spans="1:19" x14ac:dyDescent="0.25">
      <c r="A4887" s="6">
        <v>20210730</v>
      </c>
      <c r="B4887" t="s">
        <v>768</v>
      </c>
      <c r="C4887" t="s">
        <v>3682</v>
      </c>
      <c r="D4887" t="s">
        <v>6743</v>
      </c>
      <c r="E4887" t="s">
        <v>44</v>
      </c>
      <c r="F4887" t="s">
        <v>11482</v>
      </c>
      <c r="G4887" t="s">
        <v>355</v>
      </c>
      <c r="H4887">
        <v>0</v>
      </c>
      <c r="I4887">
        <v>0</v>
      </c>
      <c r="J4887" t="s">
        <v>468</v>
      </c>
      <c r="K4887" t="s">
        <v>11483</v>
      </c>
      <c r="L4887" t="s">
        <v>11484</v>
      </c>
      <c r="M48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7" t="s">
        <v>11485</v>
      </c>
      <c r="O4887" s="4">
        <v>-8840595</v>
      </c>
      <c r="P4887" s="4">
        <f>IF(Table_GL_DATA_QUERY[[#This Row],[TRANSAMT]]&gt;0,Table_GL_DATA_QUERY[[#This Row],[TRANSAMT]],0)</f>
        <v>0</v>
      </c>
      <c r="Q4887" s="4">
        <f>-IF(Table_GL_DATA_QUERY[[#This Row],[TRANSAMT]]&lt;0,Table_GL_DATA_QUERY[[#This Row],[TRANSAMT]],0)</f>
        <v>8840595</v>
      </c>
      <c r="R4887" t="s">
        <v>26</v>
      </c>
      <c r="S4887" t="s">
        <v>27</v>
      </c>
    </row>
    <row r="4888" spans="1:19" x14ac:dyDescent="0.25">
      <c r="A4888" s="6">
        <v>20210730</v>
      </c>
      <c r="B4888" t="s">
        <v>768</v>
      </c>
      <c r="C4888" t="s">
        <v>3682</v>
      </c>
      <c r="D4888" t="s">
        <v>6743</v>
      </c>
      <c r="E4888" t="s">
        <v>946</v>
      </c>
      <c r="F4888" t="s">
        <v>381</v>
      </c>
      <c r="G4888" t="s">
        <v>355</v>
      </c>
      <c r="H4888">
        <v>0</v>
      </c>
      <c r="I4888">
        <v>0</v>
      </c>
      <c r="J4888" t="s">
        <v>468</v>
      </c>
      <c r="K4888" t="s">
        <v>11486</v>
      </c>
      <c r="L4888" t="s">
        <v>11487</v>
      </c>
      <c r="M48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8" t="s">
        <v>11488</v>
      </c>
      <c r="O4888" s="4">
        <v>-75666</v>
      </c>
      <c r="P4888" s="4">
        <f>IF(Table_GL_DATA_QUERY[[#This Row],[TRANSAMT]]&gt;0,Table_GL_DATA_QUERY[[#This Row],[TRANSAMT]],0)</f>
        <v>0</v>
      </c>
      <c r="Q4888" s="4">
        <f>-IF(Table_GL_DATA_QUERY[[#This Row],[TRANSAMT]]&lt;0,Table_GL_DATA_QUERY[[#This Row],[TRANSAMT]],0)</f>
        <v>75666</v>
      </c>
      <c r="R4888" t="s">
        <v>26</v>
      </c>
      <c r="S4888" t="s">
        <v>27</v>
      </c>
    </row>
    <row r="4889" spans="1:19" x14ac:dyDescent="0.25">
      <c r="A4889" s="6">
        <v>20210730</v>
      </c>
      <c r="B4889" t="s">
        <v>768</v>
      </c>
      <c r="C4889" t="s">
        <v>3682</v>
      </c>
      <c r="D4889" t="s">
        <v>6743</v>
      </c>
      <c r="E4889" t="s">
        <v>947</v>
      </c>
      <c r="F4889" t="s">
        <v>311</v>
      </c>
      <c r="G4889" t="s">
        <v>355</v>
      </c>
      <c r="H4889">
        <v>0</v>
      </c>
      <c r="I4889">
        <v>0</v>
      </c>
      <c r="J4889" t="s">
        <v>468</v>
      </c>
      <c r="K4889" t="s">
        <v>11489</v>
      </c>
      <c r="L4889" t="s">
        <v>11490</v>
      </c>
      <c r="M48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89" t="s">
        <v>11491</v>
      </c>
      <c r="O4889" s="4">
        <v>-174444</v>
      </c>
      <c r="P4889" s="4">
        <f>IF(Table_GL_DATA_QUERY[[#This Row],[TRANSAMT]]&gt;0,Table_GL_DATA_QUERY[[#This Row],[TRANSAMT]],0)</f>
        <v>0</v>
      </c>
      <c r="Q4889" s="4">
        <f>-IF(Table_GL_DATA_QUERY[[#This Row],[TRANSAMT]]&lt;0,Table_GL_DATA_QUERY[[#This Row],[TRANSAMT]],0)</f>
        <v>174444</v>
      </c>
      <c r="R4889" t="s">
        <v>26</v>
      </c>
      <c r="S4889" t="s">
        <v>27</v>
      </c>
    </row>
    <row r="4890" spans="1:19" x14ac:dyDescent="0.25">
      <c r="A4890" s="6">
        <v>20210730</v>
      </c>
      <c r="B4890" t="s">
        <v>768</v>
      </c>
      <c r="C4890" t="s">
        <v>3682</v>
      </c>
      <c r="D4890" t="s">
        <v>6743</v>
      </c>
      <c r="E4890" t="s">
        <v>948</v>
      </c>
      <c r="F4890" t="s">
        <v>911</v>
      </c>
      <c r="G4890" t="s">
        <v>355</v>
      </c>
      <c r="H4890">
        <v>0</v>
      </c>
      <c r="I4890">
        <v>0</v>
      </c>
      <c r="J4890" t="s">
        <v>468</v>
      </c>
      <c r="K4890" t="s">
        <v>11492</v>
      </c>
      <c r="L4890" t="s">
        <v>11493</v>
      </c>
      <c r="M48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90" t="s">
        <v>11494</v>
      </c>
      <c r="O4890" s="4">
        <v>-98521</v>
      </c>
      <c r="P4890" s="4">
        <f>IF(Table_GL_DATA_QUERY[[#This Row],[TRANSAMT]]&gt;0,Table_GL_DATA_QUERY[[#This Row],[TRANSAMT]],0)</f>
        <v>0</v>
      </c>
      <c r="Q4890" s="4">
        <f>-IF(Table_GL_DATA_QUERY[[#This Row],[TRANSAMT]]&lt;0,Table_GL_DATA_QUERY[[#This Row],[TRANSAMT]],0)</f>
        <v>98521</v>
      </c>
      <c r="R4890" t="s">
        <v>26</v>
      </c>
      <c r="S4890" t="s">
        <v>27</v>
      </c>
    </row>
    <row r="4891" spans="1:19" x14ac:dyDescent="0.25">
      <c r="A4891" s="6">
        <v>20210730</v>
      </c>
      <c r="B4891" t="s">
        <v>768</v>
      </c>
      <c r="C4891" t="s">
        <v>3682</v>
      </c>
      <c r="D4891" t="s">
        <v>6743</v>
      </c>
      <c r="E4891" t="s">
        <v>1106</v>
      </c>
      <c r="F4891" t="s">
        <v>3536</v>
      </c>
      <c r="G4891" t="s">
        <v>355</v>
      </c>
      <c r="H4891">
        <v>0</v>
      </c>
      <c r="I4891">
        <v>0</v>
      </c>
      <c r="J4891" t="s">
        <v>468</v>
      </c>
      <c r="K4891" t="s">
        <v>11495</v>
      </c>
      <c r="L4891" t="s">
        <v>11496</v>
      </c>
      <c r="M48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91" t="s">
        <v>11497</v>
      </c>
      <c r="O4891" s="4">
        <v>-518707</v>
      </c>
      <c r="P4891" s="4">
        <f>IF(Table_GL_DATA_QUERY[[#This Row],[TRANSAMT]]&gt;0,Table_GL_DATA_QUERY[[#This Row],[TRANSAMT]],0)</f>
        <v>0</v>
      </c>
      <c r="Q4891" s="4">
        <f>-IF(Table_GL_DATA_QUERY[[#This Row],[TRANSAMT]]&lt;0,Table_GL_DATA_QUERY[[#This Row],[TRANSAMT]],0)</f>
        <v>518707</v>
      </c>
      <c r="R4891" t="s">
        <v>26</v>
      </c>
      <c r="S4891" t="s">
        <v>27</v>
      </c>
    </row>
    <row r="4892" spans="1:19" x14ac:dyDescent="0.25">
      <c r="A4892" s="6">
        <v>20210727</v>
      </c>
      <c r="B4892" t="s">
        <v>768</v>
      </c>
      <c r="C4892" t="s">
        <v>3682</v>
      </c>
      <c r="D4892" t="s">
        <v>11498</v>
      </c>
      <c r="E4892" t="s">
        <v>23</v>
      </c>
      <c r="F4892" t="s">
        <v>24</v>
      </c>
      <c r="G4892" t="s">
        <v>230</v>
      </c>
      <c r="H4892">
        <v>0</v>
      </c>
      <c r="I4892">
        <v>0</v>
      </c>
      <c r="J4892" t="s">
        <v>61</v>
      </c>
      <c r="K4892" t="s">
        <v>782</v>
      </c>
      <c r="L4892" t="s">
        <v>11499</v>
      </c>
      <c r="M48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000010726350</v>
      </c>
      <c r="N4892" t="s">
        <v>802</v>
      </c>
      <c r="O4892" s="4">
        <v>375.6</v>
      </c>
      <c r="P4892" s="4">
        <f>IF(Table_GL_DATA_QUERY[[#This Row],[TRANSAMT]]&gt;0,Table_GL_DATA_QUERY[[#This Row],[TRANSAMT]],0)</f>
        <v>375.6</v>
      </c>
      <c r="Q4892" s="4">
        <f>-IF(Table_GL_DATA_QUERY[[#This Row],[TRANSAMT]]&lt;0,Table_GL_DATA_QUERY[[#This Row],[TRANSAMT]],0)</f>
        <v>0</v>
      </c>
      <c r="R4892" t="s">
        <v>31</v>
      </c>
      <c r="S4892" t="s">
        <v>43</v>
      </c>
    </row>
    <row r="4893" spans="1:19" x14ac:dyDescent="0.25">
      <c r="A4893" s="6">
        <v>20210727</v>
      </c>
      <c r="B4893" t="s">
        <v>768</v>
      </c>
      <c r="C4893" t="s">
        <v>3682</v>
      </c>
      <c r="D4893" t="s">
        <v>11498</v>
      </c>
      <c r="E4893" t="s">
        <v>59</v>
      </c>
      <c r="F4893" t="s">
        <v>24</v>
      </c>
      <c r="G4893" t="s">
        <v>230</v>
      </c>
      <c r="H4893">
        <v>0</v>
      </c>
      <c r="I4893">
        <v>0</v>
      </c>
      <c r="J4893" t="s">
        <v>61</v>
      </c>
      <c r="K4893" t="s">
        <v>782</v>
      </c>
      <c r="L4893" t="s">
        <v>11500</v>
      </c>
      <c r="M48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000010726350</v>
      </c>
      <c r="N4893" t="s">
        <v>802</v>
      </c>
      <c r="O4893" s="4">
        <v>5827.8</v>
      </c>
      <c r="P4893" s="4">
        <f>IF(Table_GL_DATA_QUERY[[#This Row],[TRANSAMT]]&gt;0,Table_GL_DATA_QUERY[[#This Row],[TRANSAMT]],0)</f>
        <v>5827.8</v>
      </c>
      <c r="Q4893" s="4">
        <f>-IF(Table_GL_DATA_QUERY[[#This Row],[TRANSAMT]]&lt;0,Table_GL_DATA_QUERY[[#This Row],[TRANSAMT]],0)</f>
        <v>0</v>
      </c>
      <c r="R4893" t="s">
        <v>31</v>
      </c>
      <c r="S4893" t="s">
        <v>43</v>
      </c>
    </row>
    <row r="4894" spans="1:19" x14ac:dyDescent="0.25">
      <c r="A4894" s="6">
        <v>20210727</v>
      </c>
      <c r="B4894" t="s">
        <v>768</v>
      </c>
      <c r="C4894" t="s">
        <v>3682</v>
      </c>
      <c r="D4894" t="s">
        <v>11498</v>
      </c>
      <c r="E4894" t="s">
        <v>149</v>
      </c>
      <c r="F4894" t="s">
        <v>150</v>
      </c>
      <c r="G4894" t="s">
        <v>230</v>
      </c>
      <c r="H4894">
        <v>0</v>
      </c>
      <c r="I4894">
        <v>0</v>
      </c>
      <c r="J4894" t="s">
        <v>61</v>
      </c>
      <c r="K4894" t="s">
        <v>782</v>
      </c>
      <c r="L4894" t="s">
        <v>11501</v>
      </c>
      <c r="M48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000010726356</v>
      </c>
      <c r="N4894" t="s">
        <v>802</v>
      </c>
      <c r="O4894" s="4">
        <v>120442.43</v>
      </c>
      <c r="P4894" s="4">
        <f>IF(Table_GL_DATA_QUERY[[#This Row],[TRANSAMT]]&gt;0,Table_GL_DATA_QUERY[[#This Row],[TRANSAMT]],0)</f>
        <v>120442.43</v>
      </c>
      <c r="Q4894" s="4">
        <f>-IF(Table_GL_DATA_QUERY[[#This Row],[TRANSAMT]]&lt;0,Table_GL_DATA_QUERY[[#This Row],[TRANSAMT]],0)</f>
        <v>0</v>
      </c>
      <c r="R4894" t="s">
        <v>31</v>
      </c>
      <c r="S4894" t="s">
        <v>27</v>
      </c>
    </row>
    <row r="4895" spans="1:19" x14ac:dyDescent="0.25">
      <c r="A4895" s="6">
        <v>20210721</v>
      </c>
      <c r="B4895" t="s">
        <v>768</v>
      </c>
      <c r="C4895" t="s">
        <v>3682</v>
      </c>
      <c r="D4895" t="s">
        <v>11431</v>
      </c>
      <c r="E4895" t="s">
        <v>947</v>
      </c>
      <c r="F4895" t="s">
        <v>150</v>
      </c>
      <c r="G4895" t="s">
        <v>49</v>
      </c>
      <c r="H4895">
        <v>0</v>
      </c>
      <c r="I4895">
        <v>0</v>
      </c>
      <c r="J4895" t="s">
        <v>61</v>
      </c>
      <c r="K4895" t="s">
        <v>3576</v>
      </c>
      <c r="L4895" t="s">
        <v>13307</v>
      </c>
      <c r="M48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95" t="s">
        <v>1154</v>
      </c>
      <c r="O4895" s="4">
        <v>306405</v>
      </c>
      <c r="P4895" s="4">
        <f>IF(Table_GL_DATA_QUERY[[#This Row],[TRANSAMT]]&gt;0,Table_GL_DATA_QUERY[[#This Row],[TRANSAMT]],0)</f>
        <v>306405</v>
      </c>
      <c r="Q4895" s="4">
        <f>-IF(Table_GL_DATA_QUERY[[#This Row],[TRANSAMT]]&lt;0,Table_GL_DATA_QUERY[[#This Row],[TRANSAMT]],0)</f>
        <v>0</v>
      </c>
      <c r="R4895" t="s">
        <v>31</v>
      </c>
      <c r="S4895" t="s">
        <v>27</v>
      </c>
    </row>
    <row r="4896" spans="1:19" x14ac:dyDescent="0.25">
      <c r="A4896" s="6">
        <v>20210721</v>
      </c>
      <c r="B4896" t="s">
        <v>768</v>
      </c>
      <c r="C4896" t="s">
        <v>3682</v>
      </c>
      <c r="D4896" t="s">
        <v>11431</v>
      </c>
      <c r="E4896" t="s">
        <v>948</v>
      </c>
      <c r="F4896" t="s">
        <v>58</v>
      </c>
      <c r="G4896" t="s">
        <v>49</v>
      </c>
      <c r="H4896">
        <v>0</v>
      </c>
      <c r="I4896">
        <v>0</v>
      </c>
      <c r="J4896" t="s">
        <v>61</v>
      </c>
      <c r="K4896" t="s">
        <v>13308</v>
      </c>
      <c r="L4896" t="s">
        <v>13309</v>
      </c>
      <c r="M48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96" t="s">
        <v>1154</v>
      </c>
      <c r="O4896" s="4">
        <v>1205581</v>
      </c>
      <c r="P4896" s="4">
        <f>IF(Table_GL_DATA_QUERY[[#This Row],[TRANSAMT]]&gt;0,Table_GL_DATA_QUERY[[#This Row],[TRANSAMT]],0)</f>
        <v>1205581</v>
      </c>
      <c r="Q4896" s="4">
        <f>-IF(Table_GL_DATA_QUERY[[#This Row],[TRANSAMT]]&lt;0,Table_GL_DATA_QUERY[[#This Row],[TRANSAMT]],0)</f>
        <v>0</v>
      </c>
      <c r="R4896" t="s">
        <v>31</v>
      </c>
      <c r="S4896" t="s">
        <v>27</v>
      </c>
    </row>
    <row r="4897" spans="1:19" x14ac:dyDescent="0.25">
      <c r="A4897" s="6">
        <v>20210721</v>
      </c>
      <c r="B4897" t="s">
        <v>768</v>
      </c>
      <c r="C4897" t="s">
        <v>3682</v>
      </c>
      <c r="D4897" t="s">
        <v>11431</v>
      </c>
      <c r="E4897" t="s">
        <v>1106</v>
      </c>
      <c r="F4897" t="s">
        <v>150</v>
      </c>
      <c r="G4897" t="s">
        <v>49</v>
      </c>
      <c r="H4897">
        <v>0</v>
      </c>
      <c r="I4897">
        <v>0</v>
      </c>
      <c r="J4897" t="s">
        <v>61</v>
      </c>
      <c r="K4897" t="s">
        <v>954</v>
      </c>
      <c r="L4897" t="s">
        <v>13310</v>
      </c>
      <c r="M48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97" t="s">
        <v>1154</v>
      </c>
      <c r="O4897" s="4">
        <v>404523.48</v>
      </c>
      <c r="P4897" s="4">
        <f>IF(Table_GL_DATA_QUERY[[#This Row],[TRANSAMT]]&gt;0,Table_GL_DATA_QUERY[[#This Row],[TRANSAMT]],0)</f>
        <v>404523.48</v>
      </c>
      <c r="Q4897" s="4">
        <f>-IF(Table_GL_DATA_QUERY[[#This Row],[TRANSAMT]]&lt;0,Table_GL_DATA_QUERY[[#This Row],[TRANSAMT]],0)</f>
        <v>0</v>
      </c>
      <c r="R4897" t="s">
        <v>31</v>
      </c>
      <c r="S4897" t="s">
        <v>27</v>
      </c>
    </row>
    <row r="4898" spans="1:19" x14ac:dyDescent="0.25">
      <c r="A4898" s="6">
        <v>20210721</v>
      </c>
      <c r="B4898" t="s">
        <v>768</v>
      </c>
      <c r="C4898" t="s">
        <v>3682</v>
      </c>
      <c r="D4898" t="s">
        <v>11431</v>
      </c>
      <c r="E4898" t="s">
        <v>341</v>
      </c>
      <c r="F4898" t="s">
        <v>150</v>
      </c>
      <c r="G4898" t="s">
        <v>49</v>
      </c>
      <c r="H4898">
        <v>0</v>
      </c>
      <c r="I4898">
        <v>0</v>
      </c>
      <c r="J4898" t="s">
        <v>61</v>
      </c>
      <c r="K4898" t="s">
        <v>3209</v>
      </c>
      <c r="L4898" t="s">
        <v>13311</v>
      </c>
      <c r="M48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98" t="s">
        <v>3210</v>
      </c>
      <c r="O4898" s="4">
        <v>31874</v>
      </c>
      <c r="P4898" s="4">
        <f>IF(Table_GL_DATA_QUERY[[#This Row],[TRANSAMT]]&gt;0,Table_GL_DATA_QUERY[[#This Row],[TRANSAMT]],0)</f>
        <v>31874</v>
      </c>
      <c r="Q4898" s="4">
        <f>-IF(Table_GL_DATA_QUERY[[#This Row],[TRANSAMT]]&lt;0,Table_GL_DATA_QUERY[[#This Row],[TRANSAMT]],0)</f>
        <v>0</v>
      </c>
      <c r="R4898" t="s">
        <v>31</v>
      </c>
      <c r="S4898" t="s">
        <v>27</v>
      </c>
    </row>
    <row r="4899" spans="1:19" x14ac:dyDescent="0.25">
      <c r="A4899" s="6">
        <v>20210721</v>
      </c>
      <c r="B4899" t="s">
        <v>768</v>
      </c>
      <c r="C4899" t="s">
        <v>3682</v>
      </c>
      <c r="D4899" t="s">
        <v>11431</v>
      </c>
      <c r="E4899" t="s">
        <v>1107</v>
      </c>
      <c r="F4899" t="s">
        <v>24</v>
      </c>
      <c r="G4899" t="s">
        <v>49</v>
      </c>
      <c r="H4899">
        <v>0</v>
      </c>
      <c r="I4899">
        <v>0</v>
      </c>
      <c r="J4899" t="s">
        <v>61</v>
      </c>
      <c r="K4899" t="s">
        <v>1571</v>
      </c>
      <c r="L4899" t="s">
        <v>13312</v>
      </c>
      <c r="M48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899" t="s">
        <v>1154</v>
      </c>
      <c r="O4899" s="4">
        <v>191400</v>
      </c>
      <c r="P4899" s="4">
        <f>IF(Table_GL_DATA_QUERY[[#This Row],[TRANSAMT]]&gt;0,Table_GL_DATA_QUERY[[#This Row],[TRANSAMT]],0)</f>
        <v>191400</v>
      </c>
      <c r="Q4899" s="4">
        <f>-IF(Table_GL_DATA_QUERY[[#This Row],[TRANSAMT]]&lt;0,Table_GL_DATA_QUERY[[#This Row],[TRANSAMT]],0)</f>
        <v>0</v>
      </c>
      <c r="R4899" t="s">
        <v>31</v>
      </c>
      <c r="S4899" t="s">
        <v>43</v>
      </c>
    </row>
    <row r="4900" spans="1:19" x14ac:dyDescent="0.25">
      <c r="A4900" s="6">
        <v>20210721</v>
      </c>
      <c r="B4900" t="s">
        <v>768</v>
      </c>
      <c r="C4900" t="s">
        <v>3682</v>
      </c>
      <c r="D4900" t="s">
        <v>11431</v>
      </c>
      <c r="E4900" t="s">
        <v>1108</v>
      </c>
      <c r="F4900" t="s">
        <v>58</v>
      </c>
      <c r="G4900" t="s">
        <v>49</v>
      </c>
      <c r="H4900">
        <v>0</v>
      </c>
      <c r="I4900">
        <v>0</v>
      </c>
      <c r="J4900" t="s">
        <v>61</v>
      </c>
      <c r="K4900" t="s">
        <v>3578</v>
      </c>
      <c r="L4900" t="s">
        <v>13313</v>
      </c>
      <c r="M49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00" t="s">
        <v>1154</v>
      </c>
      <c r="O4900" s="4">
        <v>1231740</v>
      </c>
      <c r="P4900" s="4">
        <f>IF(Table_GL_DATA_QUERY[[#This Row],[TRANSAMT]]&gt;0,Table_GL_DATA_QUERY[[#This Row],[TRANSAMT]],0)</f>
        <v>1231740</v>
      </c>
      <c r="Q4900" s="4">
        <f>-IF(Table_GL_DATA_QUERY[[#This Row],[TRANSAMT]]&lt;0,Table_GL_DATA_QUERY[[#This Row],[TRANSAMT]],0)</f>
        <v>0</v>
      </c>
      <c r="R4900" t="s">
        <v>31</v>
      </c>
      <c r="S4900" t="s">
        <v>27</v>
      </c>
    </row>
    <row r="4901" spans="1:19" x14ac:dyDescent="0.25">
      <c r="A4901" s="6">
        <v>20210721</v>
      </c>
      <c r="B4901" t="s">
        <v>768</v>
      </c>
      <c r="C4901" t="s">
        <v>3682</v>
      </c>
      <c r="D4901" t="s">
        <v>11431</v>
      </c>
      <c r="E4901" t="s">
        <v>319</v>
      </c>
      <c r="F4901" t="s">
        <v>24</v>
      </c>
      <c r="G4901" t="s">
        <v>49</v>
      </c>
      <c r="H4901">
        <v>0</v>
      </c>
      <c r="I4901">
        <v>0</v>
      </c>
      <c r="J4901" t="s">
        <v>61</v>
      </c>
      <c r="K4901" t="s">
        <v>13314</v>
      </c>
      <c r="L4901" t="s">
        <v>13315</v>
      </c>
      <c r="M49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000010720698</v>
      </c>
      <c r="N4901" t="s">
        <v>13316</v>
      </c>
      <c r="O4901" s="4">
        <v>2595831</v>
      </c>
      <c r="P4901" s="4">
        <f>IF(Table_GL_DATA_QUERY[[#This Row],[TRANSAMT]]&gt;0,Table_GL_DATA_QUERY[[#This Row],[TRANSAMT]],0)</f>
        <v>2595831</v>
      </c>
      <c r="Q4901" s="4">
        <f>-IF(Table_GL_DATA_QUERY[[#This Row],[TRANSAMT]]&lt;0,Table_GL_DATA_QUERY[[#This Row],[TRANSAMT]],0)</f>
        <v>0</v>
      </c>
      <c r="R4901" t="s">
        <v>31</v>
      </c>
      <c r="S4901" t="s">
        <v>43</v>
      </c>
    </row>
    <row r="4902" spans="1:19" x14ac:dyDescent="0.25">
      <c r="A4902" s="6">
        <v>20210721</v>
      </c>
      <c r="B4902" t="s">
        <v>768</v>
      </c>
      <c r="C4902" t="s">
        <v>3682</v>
      </c>
      <c r="D4902" t="s">
        <v>11431</v>
      </c>
      <c r="E4902" t="s">
        <v>1109</v>
      </c>
      <c r="F4902" t="s">
        <v>52</v>
      </c>
      <c r="G4902" t="s">
        <v>49</v>
      </c>
      <c r="H4902">
        <v>0</v>
      </c>
      <c r="I4902">
        <v>0</v>
      </c>
      <c r="J4902" t="s">
        <v>61</v>
      </c>
      <c r="K4902" t="s">
        <v>970</v>
      </c>
      <c r="L4902" t="s">
        <v>13317</v>
      </c>
      <c r="M49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02" t="s">
        <v>1494</v>
      </c>
      <c r="O4902" s="4">
        <v>620699</v>
      </c>
      <c r="P4902" s="4">
        <f>IF(Table_GL_DATA_QUERY[[#This Row],[TRANSAMT]]&gt;0,Table_GL_DATA_QUERY[[#This Row],[TRANSAMT]],0)</f>
        <v>620699</v>
      </c>
      <c r="Q4902" s="4">
        <f>-IF(Table_GL_DATA_QUERY[[#This Row],[TRANSAMT]]&lt;0,Table_GL_DATA_QUERY[[#This Row],[TRANSAMT]],0)</f>
        <v>0</v>
      </c>
      <c r="R4902" t="s">
        <v>31</v>
      </c>
      <c r="S4902" t="s">
        <v>27</v>
      </c>
    </row>
    <row r="4903" spans="1:19" x14ac:dyDescent="0.25">
      <c r="A4903" s="6">
        <v>20210721</v>
      </c>
      <c r="B4903" t="s">
        <v>768</v>
      </c>
      <c r="C4903" t="s">
        <v>3682</v>
      </c>
      <c r="D4903" t="s">
        <v>11431</v>
      </c>
      <c r="E4903" t="s">
        <v>320</v>
      </c>
      <c r="F4903" t="s">
        <v>24</v>
      </c>
      <c r="G4903" t="s">
        <v>49</v>
      </c>
      <c r="H4903">
        <v>0</v>
      </c>
      <c r="I4903">
        <v>0</v>
      </c>
      <c r="J4903" t="s">
        <v>61</v>
      </c>
      <c r="K4903" t="s">
        <v>970</v>
      </c>
      <c r="L4903" t="s">
        <v>13318</v>
      </c>
      <c r="M49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03" t="s">
        <v>1494</v>
      </c>
      <c r="O4903" s="4">
        <v>9819</v>
      </c>
      <c r="P4903" s="4">
        <f>IF(Table_GL_DATA_QUERY[[#This Row],[TRANSAMT]]&gt;0,Table_GL_DATA_QUERY[[#This Row],[TRANSAMT]],0)</f>
        <v>9819</v>
      </c>
      <c r="Q4903" s="4">
        <f>-IF(Table_GL_DATA_QUERY[[#This Row],[TRANSAMT]]&lt;0,Table_GL_DATA_QUERY[[#This Row],[TRANSAMT]],0)</f>
        <v>0</v>
      </c>
      <c r="R4903" t="s">
        <v>31</v>
      </c>
      <c r="S4903" t="s">
        <v>27</v>
      </c>
    </row>
    <row r="4904" spans="1:19" x14ac:dyDescent="0.25">
      <c r="A4904" s="6">
        <v>20210721</v>
      </c>
      <c r="B4904" t="s">
        <v>768</v>
      </c>
      <c r="C4904" t="s">
        <v>3682</v>
      </c>
      <c r="D4904" t="s">
        <v>11431</v>
      </c>
      <c r="E4904" t="s">
        <v>1111</v>
      </c>
      <c r="F4904" t="s">
        <v>150</v>
      </c>
      <c r="G4904" t="s">
        <v>49</v>
      </c>
      <c r="H4904">
        <v>0</v>
      </c>
      <c r="I4904">
        <v>0</v>
      </c>
      <c r="J4904" t="s">
        <v>61</v>
      </c>
      <c r="K4904" t="s">
        <v>970</v>
      </c>
      <c r="L4904" t="s">
        <v>13319</v>
      </c>
      <c r="M49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04" t="s">
        <v>1494</v>
      </c>
      <c r="O4904" s="4">
        <v>13253</v>
      </c>
      <c r="P4904" s="4">
        <f>IF(Table_GL_DATA_QUERY[[#This Row],[TRANSAMT]]&gt;0,Table_GL_DATA_QUERY[[#This Row],[TRANSAMT]],0)</f>
        <v>13253</v>
      </c>
      <c r="Q4904" s="4">
        <f>-IF(Table_GL_DATA_QUERY[[#This Row],[TRANSAMT]]&lt;0,Table_GL_DATA_QUERY[[#This Row],[TRANSAMT]],0)</f>
        <v>0</v>
      </c>
      <c r="R4904" t="s">
        <v>31</v>
      </c>
      <c r="S4904" t="s">
        <v>27</v>
      </c>
    </row>
    <row r="4905" spans="1:19" x14ac:dyDescent="0.25">
      <c r="A4905" s="6">
        <v>20210721</v>
      </c>
      <c r="B4905" t="s">
        <v>768</v>
      </c>
      <c r="C4905" t="s">
        <v>3682</v>
      </c>
      <c r="D4905" t="s">
        <v>11431</v>
      </c>
      <c r="E4905" t="s">
        <v>321</v>
      </c>
      <c r="F4905" t="s">
        <v>24</v>
      </c>
      <c r="G4905" t="s">
        <v>49</v>
      </c>
      <c r="H4905">
        <v>0</v>
      </c>
      <c r="I4905">
        <v>0</v>
      </c>
      <c r="J4905" t="s">
        <v>61</v>
      </c>
      <c r="K4905" t="s">
        <v>2156</v>
      </c>
      <c r="L4905" t="s">
        <v>13320</v>
      </c>
      <c r="M49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905" t="s">
        <v>117</v>
      </c>
      <c r="O4905" s="4">
        <v>190987</v>
      </c>
      <c r="P4905" s="4">
        <f>IF(Table_GL_DATA_QUERY[[#This Row],[TRANSAMT]]&gt;0,Table_GL_DATA_QUERY[[#This Row],[TRANSAMT]],0)</f>
        <v>190987</v>
      </c>
      <c r="Q4905" s="4">
        <f>-IF(Table_GL_DATA_QUERY[[#This Row],[TRANSAMT]]&lt;0,Table_GL_DATA_QUERY[[#This Row],[TRANSAMT]],0)</f>
        <v>0</v>
      </c>
      <c r="R4905" t="s">
        <v>31</v>
      </c>
      <c r="S4905" t="s">
        <v>43</v>
      </c>
    </row>
    <row r="4906" spans="1:19" x14ac:dyDescent="0.25">
      <c r="A4906" s="6">
        <v>20210721</v>
      </c>
      <c r="B4906" t="s">
        <v>768</v>
      </c>
      <c r="C4906" t="s">
        <v>3682</v>
      </c>
      <c r="D4906" t="s">
        <v>11431</v>
      </c>
      <c r="E4906" t="s">
        <v>322</v>
      </c>
      <c r="F4906" t="s">
        <v>24</v>
      </c>
      <c r="G4906" t="s">
        <v>49</v>
      </c>
      <c r="H4906">
        <v>0</v>
      </c>
      <c r="I4906">
        <v>0</v>
      </c>
      <c r="J4906" t="s">
        <v>61</v>
      </c>
      <c r="K4906" t="s">
        <v>2156</v>
      </c>
      <c r="L4906" t="s">
        <v>13321</v>
      </c>
      <c r="M49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906" t="s">
        <v>117</v>
      </c>
      <c r="O4906" s="4">
        <v>178413</v>
      </c>
      <c r="P4906" s="4">
        <f>IF(Table_GL_DATA_QUERY[[#This Row],[TRANSAMT]]&gt;0,Table_GL_DATA_QUERY[[#This Row],[TRANSAMT]],0)</f>
        <v>178413</v>
      </c>
      <c r="Q4906" s="4">
        <f>-IF(Table_GL_DATA_QUERY[[#This Row],[TRANSAMT]]&lt;0,Table_GL_DATA_QUERY[[#This Row],[TRANSAMT]],0)</f>
        <v>0</v>
      </c>
      <c r="R4906" t="s">
        <v>31</v>
      </c>
      <c r="S4906" t="s">
        <v>43</v>
      </c>
    </row>
    <row r="4907" spans="1:19" x14ac:dyDescent="0.25">
      <c r="A4907" s="6">
        <v>20210721</v>
      </c>
      <c r="B4907" t="s">
        <v>768</v>
      </c>
      <c r="C4907" t="s">
        <v>3682</v>
      </c>
      <c r="D4907" t="s">
        <v>11431</v>
      </c>
      <c r="E4907" t="s">
        <v>1129</v>
      </c>
      <c r="F4907" t="s">
        <v>24</v>
      </c>
      <c r="G4907" t="s">
        <v>49</v>
      </c>
      <c r="H4907">
        <v>0</v>
      </c>
      <c r="I4907">
        <v>0</v>
      </c>
      <c r="J4907" t="s">
        <v>61</v>
      </c>
      <c r="K4907" t="s">
        <v>327</v>
      </c>
      <c r="L4907" t="s">
        <v>13322</v>
      </c>
      <c r="M49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000010719591</v>
      </c>
      <c r="N4907" t="s">
        <v>326</v>
      </c>
      <c r="O4907" s="4">
        <v>39574.400000000001</v>
      </c>
      <c r="P4907" s="4">
        <f>IF(Table_GL_DATA_QUERY[[#This Row],[TRANSAMT]]&gt;0,Table_GL_DATA_QUERY[[#This Row],[TRANSAMT]],0)</f>
        <v>39574.400000000001</v>
      </c>
      <c r="Q4907" s="4">
        <f>-IF(Table_GL_DATA_QUERY[[#This Row],[TRANSAMT]]&lt;0,Table_GL_DATA_QUERY[[#This Row],[TRANSAMT]],0)</f>
        <v>0</v>
      </c>
      <c r="R4907" t="s">
        <v>31</v>
      </c>
      <c r="S4907" t="s">
        <v>43</v>
      </c>
    </row>
    <row r="4908" spans="1:19" x14ac:dyDescent="0.25">
      <c r="A4908" s="6">
        <v>20210721</v>
      </c>
      <c r="B4908" t="s">
        <v>768</v>
      </c>
      <c r="C4908" t="s">
        <v>3682</v>
      </c>
      <c r="D4908" t="s">
        <v>11431</v>
      </c>
      <c r="E4908" t="s">
        <v>323</v>
      </c>
      <c r="F4908" t="s">
        <v>24</v>
      </c>
      <c r="G4908" t="s">
        <v>49</v>
      </c>
      <c r="H4908">
        <v>0</v>
      </c>
      <c r="I4908">
        <v>0</v>
      </c>
      <c r="J4908" t="s">
        <v>61</v>
      </c>
      <c r="K4908" t="s">
        <v>327</v>
      </c>
      <c r="L4908" t="s">
        <v>13323</v>
      </c>
      <c r="M49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000010719591</v>
      </c>
      <c r="N4908" t="s">
        <v>326</v>
      </c>
      <c r="O4908" s="4">
        <v>491224.34</v>
      </c>
      <c r="P4908" s="4">
        <f>IF(Table_GL_DATA_QUERY[[#This Row],[TRANSAMT]]&gt;0,Table_GL_DATA_QUERY[[#This Row],[TRANSAMT]],0)</f>
        <v>491224.34</v>
      </c>
      <c r="Q4908" s="4">
        <f>-IF(Table_GL_DATA_QUERY[[#This Row],[TRANSAMT]]&lt;0,Table_GL_DATA_QUERY[[#This Row],[TRANSAMT]],0)</f>
        <v>0</v>
      </c>
      <c r="R4908" t="s">
        <v>31</v>
      </c>
      <c r="S4908" t="s">
        <v>43</v>
      </c>
    </row>
    <row r="4909" spans="1:19" x14ac:dyDescent="0.25">
      <c r="A4909" s="6">
        <v>20210701</v>
      </c>
      <c r="B4909" t="s">
        <v>768</v>
      </c>
      <c r="C4909" t="s">
        <v>3682</v>
      </c>
      <c r="D4909" t="s">
        <v>11431</v>
      </c>
      <c r="E4909" t="s">
        <v>1130</v>
      </c>
      <c r="F4909" t="s">
        <v>45</v>
      </c>
      <c r="G4909" t="s">
        <v>49</v>
      </c>
      <c r="H4909">
        <v>0</v>
      </c>
      <c r="I4909">
        <v>0</v>
      </c>
      <c r="J4909" t="s">
        <v>61</v>
      </c>
      <c r="K4909" t="s">
        <v>13324</v>
      </c>
      <c r="L4909" t="s">
        <v>13325</v>
      </c>
      <c r="M49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000060016-00</v>
      </c>
      <c r="N4909" t="s">
        <v>2157</v>
      </c>
      <c r="O4909" s="4">
        <v>795220</v>
      </c>
      <c r="P4909" s="4">
        <f>IF(Table_GL_DATA_QUERY[[#This Row],[TRANSAMT]]&gt;0,Table_GL_DATA_QUERY[[#This Row],[TRANSAMT]],0)</f>
        <v>795220</v>
      </c>
      <c r="Q4909" s="4">
        <f>-IF(Table_GL_DATA_QUERY[[#This Row],[TRANSAMT]]&lt;0,Table_GL_DATA_QUERY[[#This Row],[TRANSAMT]],0)</f>
        <v>0</v>
      </c>
      <c r="R4909" t="s">
        <v>31</v>
      </c>
      <c r="S4909" t="s">
        <v>27</v>
      </c>
    </row>
    <row r="4910" spans="1:19" x14ac:dyDescent="0.25">
      <c r="A4910" s="6">
        <v>20210726</v>
      </c>
      <c r="B4910" t="s">
        <v>768</v>
      </c>
      <c r="C4910" t="s">
        <v>3682</v>
      </c>
      <c r="D4910" t="s">
        <v>13326</v>
      </c>
      <c r="E4910" t="s">
        <v>23</v>
      </c>
      <c r="F4910" t="s">
        <v>24</v>
      </c>
      <c r="G4910" t="s">
        <v>25</v>
      </c>
      <c r="H4910">
        <v>0</v>
      </c>
      <c r="I4910">
        <v>0</v>
      </c>
      <c r="J4910" t="s">
        <v>441</v>
      </c>
      <c r="K4910" t="s">
        <v>825</v>
      </c>
      <c r="L4910" t="s">
        <v>826</v>
      </c>
      <c r="M49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0" t="s">
        <v>827</v>
      </c>
      <c r="O4910" s="4">
        <v>-419341</v>
      </c>
      <c r="P4910" s="4">
        <f>IF(Table_GL_DATA_QUERY[[#This Row],[TRANSAMT]]&gt;0,Table_GL_DATA_QUERY[[#This Row],[TRANSAMT]],0)</f>
        <v>0</v>
      </c>
      <c r="Q4910" s="4">
        <f>-IF(Table_GL_DATA_QUERY[[#This Row],[TRANSAMT]]&lt;0,Table_GL_DATA_QUERY[[#This Row],[TRANSAMT]],0)</f>
        <v>419341</v>
      </c>
      <c r="R4910" t="s">
        <v>26</v>
      </c>
      <c r="S4910" t="s">
        <v>27</v>
      </c>
    </row>
    <row r="4911" spans="1:19" x14ac:dyDescent="0.25">
      <c r="A4911" s="6">
        <v>20210726</v>
      </c>
      <c r="B4911" t="s">
        <v>768</v>
      </c>
      <c r="C4911" t="s">
        <v>3682</v>
      </c>
      <c r="D4911" t="s">
        <v>13326</v>
      </c>
      <c r="E4911" t="s">
        <v>59</v>
      </c>
      <c r="F4911" t="s">
        <v>24</v>
      </c>
      <c r="G4911" t="s">
        <v>25</v>
      </c>
      <c r="H4911">
        <v>0</v>
      </c>
      <c r="I4911">
        <v>0</v>
      </c>
      <c r="J4911" t="s">
        <v>441</v>
      </c>
      <c r="K4911" t="s">
        <v>825</v>
      </c>
      <c r="L4911" t="s">
        <v>828</v>
      </c>
      <c r="M49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1" t="s">
        <v>827</v>
      </c>
      <c r="O4911" s="4">
        <v>-1517</v>
      </c>
      <c r="P4911" s="4">
        <f>IF(Table_GL_DATA_QUERY[[#This Row],[TRANSAMT]]&gt;0,Table_GL_DATA_QUERY[[#This Row],[TRANSAMT]],0)</f>
        <v>0</v>
      </c>
      <c r="Q4911" s="4">
        <f>-IF(Table_GL_DATA_QUERY[[#This Row],[TRANSAMT]]&lt;0,Table_GL_DATA_QUERY[[#This Row],[TRANSAMT]],0)</f>
        <v>1517</v>
      </c>
      <c r="R4911" t="s">
        <v>26</v>
      </c>
      <c r="S4911" t="s">
        <v>27</v>
      </c>
    </row>
    <row r="4912" spans="1:19" x14ac:dyDescent="0.25">
      <c r="A4912" s="6">
        <v>20210726</v>
      </c>
      <c r="B4912" t="s">
        <v>768</v>
      </c>
      <c r="C4912" t="s">
        <v>3682</v>
      </c>
      <c r="D4912" t="s">
        <v>13326</v>
      </c>
      <c r="E4912" t="s">
        <v>149</v>
      </c>
      <c r="F4912" t="s">
        <v>24</v>
      </c>
      <c r="G4912" t="s">
        <v>25</v>
      </c>
      <c r="H4912">
        <v>0</v>
      </c>
      <c r="I4912">
        <v>0</v>
      </c>
      <c r="J4912" t="s">
        <v>441</v>
      </c>
      <c r="K4912" t="s">
        <v>825</v>
      </c>
      <c r="L4912" t="s">
        <v>829</v>
      </c>
      <c r="M49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2" t="s">
        <v>827</v>
      </c>
      <c r="O4912" s="4">
        <v>-632</v>
      </c>
      <c r="P4912" s="4">
        <f>IF(Table_GL_DATA_QUERY[[#This Row],[TRANSAMT]]&gt;0,Table_GL_DATA_QUERY[[#This Row],[TRANSAMT]],0)</f>
        <v>0</v>
      </c>
      <c r="Q4912" s="4">
        <f>-IF(Table_GL_DATA_QUERY[[#This Row],[TRANSAMT]]&lt;0,Table_GL_DATA_QUERY[[#This Row],[TRANSAMT]],0)</f>
        <v>632</v>
      </c>
      <c r="R4912" t="s">
        <v>26</v>
      </c>
      <c r="S4912" t="s">
        <v>27</v>
      </c>
    </row>
    <row r="4913" spans="1:19" x14ac:dyDescent="0.25">
      <c r="A4913" s="6">
        <v>20210726</v>
      </c>
      <c r="B4913" t="s">
        <v>768</v>
      </c>
      <c r="C4913" t="s">
        <v>3682</v>
      </c>
      <c r="D4913" t="s">
        <v>13326</v>
      </c>
      <c r="E4913" t="s">
        <v>126</v>
      </c>
      <c r="F4913" t="s">
        <v>24</v>
      </c>
      <c r="G4913" t="s">
        <v>25</v>
      </c>
      <c r="H4913">
        <v>0</v>
      </c>
      <c r="I4913">
        <v>0</v>
      </c>
      <c r="J4913" t="s">
        <v>441</v>
      </c>
      <c r="K4913" t="s">
        <v>825</v>
      </c>
      <c r="L4913" t="s">
        <v>10996</v>
      </c>
      <c r="M49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3" t="s">
        <v>827</v>
      </c>
      <c r="O4913" s="4">
        <v>-8469</v>
      </c>
      <c r="P4913" s="4">
        <f>IF(Table_GL_DATA_QUERY[[#This Row],[TRANSAMT]]&gt;0,Table_GL_DATA_QUERY[[#This Row],[TRANSAMT]],0)</f>
        <v>0</v>
      </c>
      <c r="Q4913" s="4">
        <f>-IF(Table_GL_DATA_QUERY[[#This Row],[TRANSAMT]]&lt;0,Table_GL_DATA_QUERY[[#This Row],[TRANSAMT]],0)</f>
        <v>8469</v>
      </c>
      <c r="R4913" t="s">
        <v>26</v>
      </c>
      <c r="S4913" t="s">
        <v>27</v>
      </c>
    </row>
    <row r="4914" spans="1:19" x14ac:dyDescent="0.25">
      <c r="A4914" s="6">
        <v>20210726</v>
      </c>
      <c r="B4914" t="s">
        <v>768</v>
      </c>
      <c r="C4914" t="s">
        <v>3682</v>
      </c>
      <c r="D4914" t="s">
        <v>13326</v>
      </c>
      <c r="E4914" t="s">
        <v>127</v>
      </c>
      <c r="F4914" t="s">
        <v>24</v>
      </c>
      <c r="G4914" t="s">
        <v>25</v>
      </c>
      <c r="H4914">
        <v>0</v>
      </c>
      <c r="I4914">
        <v>0</v>
      </c>
      <c r="J4914" t="s">
        <v>441</v>
      </c>
      <c r="K4914" t="s">
        <v>825</v>
      </c>
      <c r="L4914" t="s">
        <v>828</v>
      </c>
      <c r="M49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4" t="s">
        <v>827</v>
      </c>
      <c r="O4914" s="4">
        <v>-103</v>
      </c>
      <c r="P4914" s="4">
        <f>IF(Table_GL_DATA_QUERY[[#This Row],[TRANSAMT]]&gt;0,Table_GL_DATA_QUERY[[#This Row],[TRANSAMT]],0)</f>
        <v>0</v>
      </c>
      <c r="Q4914" s="4">
        <f>-IF(Table_GL_DATA_QUERY[[#This Row],[TRANSAMT]]&lt;0,Table_GL_DATA_QUERY[[#This Row],[TRANSAMT]],0)</f>
        <v>103</v>
      </c>
      <c r="R4914" t="s">
        <v>26</v>
      </c>
      <c r="S4914" t="s">
        <v>27</v>
      </c>
    </row>
    <row r="4915" spans="1:19" x14ac:dyDescent="0.25">
      <c r="A4915" s="6">
        <v>20210726</v>
      </c>
      <c r="B4915" t="s">
        <v>768</v>
      </c>
      <c r="C4915" t="s">
        <v>3682</v>
      </c>
      <c r="D4915" t="s">
        <v>13326</v>
      </c>
      <c r="E4915" t="s">
        <v>56</v>
      </c>
      <c r="F4915" t="s">
        <v>24</v>
      </c>
      <c r="G4915" t="s">
        <v>25</v>
      </c>
      <c r="H4915">
        <v>0</v>
      </c>
      <c r="I4915">
        <v>0</v>
      </c>
      <c r="J4915" t="s">
        <v>441</v>
      </c>
      <c r="K4915" t="s">
        <v>825</v>
      </c>
      <c r="L4915" t="s">
        <v>829</v>
      </c>
      <c r="M49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5" t="s">
        <v>827</v>
      </c>
      <c r="O4915" s="4">
        <v>-43</v>
      </c>
      <c r="P4915" s="4">
        <f>IF(Table_GL_DATA_QUERY[[#This Row],[TRANSAMT]]&gt;0,Table_GL_DATA_QUERY[[#This Row],[TRANSAMT]],0)</f>
        <v>0</v>
      </c>
      <c r="Q4915" s="4">
        <f>-IF(Table_GL_DATA_QUERY[[#This Row],[TRANSAMT]]&lt;0,Table_GL_DATA_QUERY[[#This Row],[TRANSAMT]],0)</f>
        <v>43</v>
      </c>
      <c r="R4915" t="s">
        <v>26</v>
      </c>
      <c r="S4915" t="s">
        <v>27</v>
      </c>
    </row>
    <row r="4916" spans="1:19" x14ac:dyDescent="0.25">
      <c r="A4916" s="6">
        <v>20210726</v>
      </c>
      <c r="B4916" t="s">
        <v>768</v>
      </c>
      <c r="C4916" t="s">
        <v>3682</v>
      </c>
      <c r="D4916" t="s">
        <v>13326</v>
      </c>
      <c r="E4916" t="s">
        <v>128</v>
      </c>
      <c r="F4916" t="s">
        <v>24</v>
      </c>
      <c r="G4916" t="s">
        <v>25</v>
      </c>
      <c r="H4916">
        <v>0</v>
      </c>
      <c r="I4916">
        <v>0</v>
      </c>
      <c r="J4916" t="s">
        <v>441</v>
      </c>
      <c r="K4916" t="s">
        <v>825</v>
      </c>
      <c r="L4916" t="s">
        <v>826</v>
      </c>
      <c r="M49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6" t="s">
        <v>827</v>
      </c>
      <c r="O4916" s="4">
        <v>-7402</v>
      </c>
      <c r="P4916" s="4">
        <f>IF(Table_GL_DATA_QUERY[[#This Row],[TRANSAMT]]&gt;0,Table_GL_DATA_QUERY[[#This Row],[TRANSAMT]],0)</f>
        <v>0</v>
      </c>
      <c r="Q4916" s="4">
        <f>-IF(Table_GL_DATA_QUERY[[#This Row],[TRANSAMT]]&lt;0,Table_GL_DATA_QUERY[[#This Row],[TRANSAMT]],0)</f>
        <v>7402</v>
      </c>
      <c r="R4916" t="s">
        <v>26</v>
      </c>
      <c r="S4916" t="s">
        <v>27</v>
      </c>
    </row>
    <row r="4917" spans="1:19" x14ac:dyDescent="0.25">
      <c r="A4917" s="6">
        <v>20210708</v>
      </c>
      <c r="B4917" t="s">
        <v>768</v>
      </c>
      <c r="C4917" t="s">
        <v>3682</v>
      </c>
      <c r="D4917" t="s">
        <v>10288</v>
      </c>
      <c r="E4917" t="s">
        <v>100</v>
      </c>
      <c r="F4917" t="s">
        <v>24</v>
      </c>
      <c r="G4917" t="s">
        <v>25</v>
      </c>
      <c r="H4917">
        <v>0</v>
      </c>
      <c r="I4917">
        <v>0</v>
      </c>
      <c r="J4917" t="s">
        <v>466</v>
      </c>
      <c r="K4917" t="s">
        <v>11527</v>
      </c>
      <c r="L4917" t="s">
        <v>11528</v>
      </c>
      <c r="M49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7" t="s">
        <v>11529</v>
      </c>
      <c r="O4917" s="4">
        <v>-553</v>
      </c>
      <c r="P4917" s="4">
        <f>IF(Table_GL_DATA_QUERY[[#This Row],[TRANSAMT]]&gt;0,Table_GL_DATA_QUERY[[#This Row],[TRANSAMT]],0)</f>
        <v>0</v>
      </c>
      <c r="Q4917" s="4">
        <f>-IF(Table_GL_DATA_QUERY[[#This Row],[TRANSAMT]]&lt;0,Table_GL_DATA_QUERY[[#This Row],[TRANSAMT]],0)</f>
        <v>553</v>
      </c>
      <c r="R4917" t="s">
        <v>26</v>
      </c>
      <c r="S4917" t="s">
        <v>27</v>
      </c>
    </row>
    <row r="4918" spans="1:19" x14ac:dyDescent="0.25">
      <c r="A4918" s="6">
        <v>20210707</v>
      </c>
      <c r="B4918" t="s">
        <v>768</v>
      </c>
      <c r="C4918" t="s">
        <v>3682</v>
      </c>
      <c r="D4918" t="s">
        <v>11530</v>
      </c>
      <c r="E4918" t="s">
        <v>23</v>
      </c>
      <c r="F4918" t="s">
        <v>24</v>
      </c>
      <c r="G4918" t="s">
        <v>25</v>
      </c>
      <c r="H4918">
        <v>0</v>
      </c>
      <c r="I4918">
        <v>0</v>
      </c>
      <c r="J4918" t="s">
        <v>466</v>
      </c>
      <c r="K4918" t="s">
        <v>11531</v>
      </c>
      <c r="L4918" t="s">
        <v>11532</v>
      </c>
      <c r="M49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8" t="s">
        <v>11533</v>
      </c>
      <c r="O4918" s="4">
        <v>-284584</v>
      </c>
      <c r="P4918" s="4">
        <f>IF(Table_GL_DATA_QUERY[[#This Row],[TRANSAMT]]&gt;0,Table_GL_DATA_QUERY[[#This Row],[TRANSAMT]],0)</f>
        <v>0</v>
      </c>
      <c r="Q4918" s="4">
        <f>-IF(Table_GL_DATA_QUERY[[#This Row],[TRANSAMT]]&lt;0,Table_GL_DATA_QUERY[[#This Row],[TRANSAMT]],0)</f>
        <v>284584</v>
      </c>
      <c r="R4918" t="s">
        <v>26</v>
      </c>
      <c r="S4918" t="s">
        <v>27</v>
      </c>
    </row>
    <row r="4919" spans="1:19" x14ac:dyDescent="0.25">
      <c r="A4919" s="6">
        <v>20210707</v>
      </c>
      <c r="B4919" t="s">
        <v>768</v>
      </c>
      <c r="C4919" t="s">
        <v>3682</v>
      </c>
      <c r="D4919" t="s">
        <v>11534</v>
      </c>
      <c r="E4919" t="s">
        <v>23</v>
      </c>
      <c r="F4919" t="s">
        <v>24</v>
      </c>
      <c r="G4919" t="s">
        <v>25</v>
      </c>
      <c r="H4919">
        <v>0</v>
      </c>
      <c r="I4919">
        <v>0</v>
      </c>
      <c r="J4919" t="s">
        <v>466</v>
      </c>
      <c r="K4919" t="s">
        <v>11535</v>
      </c>
      <c r="L4919" t="s">
        <v>11536</v>
      </c>
      <c r="M49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19" t="s">
        <v>11537</v>
      </c>
      <c r="O4919" s="4">
        <v>-91798</v>
      </c>
      <c r="P4919" s="4">
        <f>IF(Table_GL_DATA_QUERY[[#This Row],[TRANSAMT]]&gt;0,Table_GL_DATA_QUERY[[#This Row],[TRANSAMT]],0)</f>
        <v>0</v>
      </c>
      <c r="Q4919" s="4">
        <f>-IF(Table_GL_DATA_QUERY[[#This Row],[TRANSAMT]]&lt;0,Table_GL_DATA_QUERY[[#This Row],[TRANSAMT]],0)</f>
        <v>91798</v>
      </c>
      <c r="R4919" t="s">
        <v>26</v>
      </c>
      <c r="S4919" t="s">
        <v>27</v>
      </c>
    </row>
    <row r="4920" spans="1:19" x14ac:dyDescent="0.25">
      <c r="A4920" s="6">
        <v>20210707</v>
      </c>
      <c r="B4920" t="s">
        <v>768</v>
      </c>
      <c r="C4920" t="s">
        <v>3682</v>
      </c>
      <c r="D4920" t="s">
        <v>11538</v>
      </c>
      <c r="E4920" t="s">
        <v>23</v>
      </c>
      <c r="F4920" t="s">
        <v>24</v>
      </c>
      <c r="G4920" t="s">
        <v>25</v>
      </c>
      <c r="H4920">
        <v>0</v>
      </c>
      <c r="I4920">
        <v>0</v>
      </c>
      <c r="J4920" t="s">
        <v>441</v>
      </c>
      <c r="K4920" t="s">
        <v>11539</v>
      </c>
      <c r="L4920" t="s">
        <v>11540</v>
      </c>
      <c r="M49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20" t="s">
        <v>11541</v>
      </c>
      <c r="O4920" s="4">
        <v>-233173</v>
      </c>
      <c r="P4920" s="4">
        <f>IF(Table_GL_DATA_QUERY[[#This Row],[TRANSAMT]]&gt;0,Table_GL_DATA_QUERY[[#This Row],[TRANSAMT]],0)</f>
        <v>0</v>
      </c>
      <c r="Q4920" s="4">
        <f>-IF(Table_GL_DATA_QUERY[[#This Row],[TRANSAMT]]&lt;0,Table_GL_DATA_QUERY[[#This Row],[TRANSAMT]],0)</f>
        <v>233173</v>
      </c>
      <c r="R4920" t="s">
        <v>26</v>
      </c>
      <c r="S4920" t="s">
        <v>27</v>
      </c>
    </row>
    <row r="4921" spans="1:19" x14ac:dyDescent="0.25">
      <c r="A4921" s="6">
        <v>20210712</v>
      </c>
      <c r="B4921" t="s">
        <v>768</v>
      </c>
      <c r="C4921" t="s">
        <v>3682</v>
      </c>
      <c r="D4921" t="s">
        <v>11542</v>
      </c>
      <c r="E4921" t="s">
        <v>23</v>
      </c>
      <c r="F4921" t="s">
        <v>41</v>
      </c>
      <c r="G4921" t="s">
        <v>49</v>
      </c>
      <c r="H4921">
        <v>0</v>
      </c>
      <c r="I4921">
        <v>0</v>
      </c>
      <c r="J4921" t="s">
        <v>61</v>
      </c>
      <c r="K4921" t="s">
        <v>3444</v>
      </c>
      <c r="L4921" t="s">
        <v>11543</v>
      </c>
      <c r="M49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000010712688</v>
      </c>
      <c r="N4921" t="s">
        <v>11544</v>
      </c>
      <c r="O4921" s="4">
        <v>23500</v>
      </c>
      <c r="P4921" s="4">
        <f>IF(Table_GL_DATA_QUERY[[#This Row],[TRANSAMT]]&gt;0,Table_GL_DATA_QUERY[[#This Row],[TRANSAMT]],0)</f>
        <v>23500</v>
      </c>
      <c r="Q4921" s="4">
        <f>-IF(Table_GL_DATA_QUERY[[#This Row],[TRANSAMT]]&lt;0,Table_GL_DATA_QUERY[[#This Row],[TRANSAMT]],0)</f>
        <v>0</v>
      </c>
      <c r="R4921" t="s">
        <v>31</v>
      </c>
      <c r="S4921" t="s">
        <v>27</v>
      </c>
    </row>
    <row r="4922" spans="1:19" x14ac:dyDescent="0.25">
      <c r="A4922" s="6">
        <v>20210713</v>
      </c>
      <c r="B4922" t="s">
        <v>768</v>
      </c>
      <c r="C4922" t="s">
        <v>3682</v>
      </c>
      <c r="D4922" t="s">
        <v>11542</v>
      </c>
      <c r="E4922" t="s">
        <v>59</v>
      </c>
      <c r="F4922" t="s">
        <v>41</v>
      </c>
      <c r="G4922" t="s">
        <v>49</v>
      </c>
      <c r="H4922">
        <v>0</v>
      </c>
      <c r="I4922">
        <v>0</v>
      </c>
      <c r="J4922" t="s">
        <v>61</v>
      </c>
      <c r="K4922" t="s">
        <v>11545</v>
      </c>
      <c r="L4922" t="s">
        <v>11546</v>
      </c>
      <c r="M49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0000FT194370</v>
      </c>
      <c r="N4922" t="s">
        <v>11547</v>
      </c>
      <c r="O4922" s="4">
        <v>12960</v>
      </c>
      <c r="P4922" s="4">
        <f>IF(Table_GL_DATA_QUERY[[#This Row],[TRANSAMT]]&gt;0,Table_GL_DATA_QUERY[[#This Row],[TRANSAMT]],0)</f>
        <v>12960</v>
      </c>
      <c r="Q4922" s="4">
        <f>-IF(Table_GL_DATA_QUERY[[#This Row],[TRANSAMT]]&lt;0,Table_GL_DATA_QUERY[[#This Row],[TRANSAMT]],0)</f>
        <v>0</v>
      </c>
      <c r="R4922" t="s">
        <v>31</v>
      </c>
      <c r="S4922" t="s">
        <v>27</v>
      </c>
    </row>
    <row r="4923" spans="1:19" x14ac:dyDescent="0.25">
      <c r="A4923" s="6">
        <v>20210713</v>
      </c>
      <c r="B4923" t="s">
        <v>768</v>
      </c>
      <c r="C4923" t="s">
        <v>3682</v>
      </c>
      <c r="D4923" t="s">
        <v>11542</v>
      </c>
      <c r="E4923" t="s">
        <v>149</v>
      </c>
      <c r="F4923" t="s">
        <v>150</v>
      </c>
      <c r="G4923" t="s">
        <v>49</v>
      </c>
      <c r="H4923">
        <v>0</v>
      </c>
      <c r="I4923">
        <v>0</v>
      </c>
      <c r="J4923" t="s">
        <v>61</v>
      </c>
      <c r="K4923" t="s">
        <v>11548</v>
      </c>
      <c r="L4923" t="s">
        <v>11549</v>
      </c>
      <c r="M49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23" t="s">
        <v>2662</v>
      </c>
      <c r="O4923" s="4">
        <v>314247</v>
      </c>
      <c r="P4923" s="4">
        <f>IF(Table_GL_DATA_QUERY[[#This Row],[TRANSAMT]]&gt;0,Table_GL_DATA_QUERY[[#This Row],[TRANSAMT]],0)</f>
        <v>314247</v>
      </c>
      <c r="Q4923" s="4">
        <f>-IF(Table_GL_DATA_QUERY[[#This Row],[TRANSAMT]]&lt;0,Table_GL_DATA_QUERY[[#This Row],[TRANSAMT]],0)</f>
        <v>0</v>
      </c>
      <c r="R4923" t="s">
        <v>31</v>
      </c>
      <c r="S4923" t="s">
        <v>27</v>
      </c>
    </row>
    <row r="4924" spans="1:19" x14ac:dyDescent="0.25">
      <c r="A4924" s="6">
        <v>20210716</v>
      </c>
      <c r="B4924" t="s">
        <v>768</v>
      </c>
      <c r="C4924" t="s">
        <v>3682</v>
      </c>
      <c r="D4924" t="s">
        <v>11542</v>
      </c>
      <c r="E4924" t="s">
        <v>126</v>
      </c>
      <c r="F4924" t="s">
        <v>41</v>
      </c>
      <c r="G4924" t="s">
        <v>49</v>
      </c>
      <c r="H4924">
        <v>0</v>
      </c>
      <c r="I4924">
        <v>0</v>
      </c>
      <c r="J4924" t="s">
        <v>61</v>
      </c>
      <c r="K4924" t="s">
        <v>11550</v>
      </c>
      <c r="L4924" t="s">
        <v>11551</v>
      </c>
      <c r="M49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24" t="s">
        <v>1664</v>
      </c>
      <c r="O4924" s="4">
        <v>12150</v>
      </c>
      <c r="P4924" s="4">
        <f>IF(Table_GL_DATA_QUERY[[#This Row],[TRANSAMT]]&gt;0,Table_GL_DATA_QUERY[[#This Row],[TRANSAMT]],0)</f>
        <v>12150</v>
      </c>
      <c r="Q4924" s="4">
        <f>-IF(Table_GL_DATA_QUERY[[#This Row],[TRANSAMT]]&lt;0,Table_GL_DATA_QUERY[[#This Row],[TRANSAMT]],0)</f>
        <v>0</v>
      </c>
      <c r="R4924" t="s">
        <v>31</v>
      </c>
      <c r="S4924" t="s">
        <v>27</v>
      </c>
    </row>
    <row r="4925" spans="1:19" x14ac:dyDescent="0.25">
      <c r="A4925" s="6">
        <v>20210717</v>
      </c>
      <c r="B4925" t="s">
        <v>768</v>
      </c>
      <c r="C4925" t="s">
        <v>3682</v>
      </c>
      <c r="D4925" t="s">
        <v>11542</v>
      </c>
      <c r="E4925" t="s">
        <v>127</v>
      </c>
      <c r="F4925" t="s">
        <v>41</v>
      </c>
      <c r="G4925" t="s">
        <v>49</v>
      </c>
      <c r="H4925">
        <v>0</v>
      </c>
      <c r="I4925">
        <v>0</v>
      </c>
      <c r="J4925" t="s">
        <v>61</v>
      </c>
      <c r="K4925" t="s">
        <v>2563</v>
      </c>
      <c r="L4925" t="s">
        <v>11552</v>
      </c>
      <c r="M49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000CMS202743</v>
      </c>
      <c r="N4925" t="s">
        <v>2564</v>
      </c>
      <c r="O4925" s="4">
        <v>12150</v>
      </c>
      <c r="P4925" s="4">
        <f>IF(Table_GL_DATA_QUERY[[#This Row],[TRANSAMT]]&gt;0,Table_GL_DATA_QUERY[[#This Row],[TRANSAMT]],0)</f>
        <v>12150</v>
      </c>
      <c r="Q4925" s="4">
        <f>-IF(Table_GL_DATA_QUERY[[#This Row],[TRANSAMT]]&lt;0,Table_GL_DATA_QUERY[[#This Row],[TRANSAMT]],0)</f>
        <v>0</v>
      </c>
      <c r="R4925" t="s">
        <v>31</v>
      </c>
      <c r="S4925" t="s">
        <v>27</v>
      </c>
    </row>
    <row r="4926" spans="1:19" x14ac:dyDescent="0.25">
      <c r="A4926" s="6">
        <v>20210719</v>
      </c>
      <c r="B4926" t="s">
        <v>768</v>
      </c>
      <c r="C4926" t="s">
        <v>3682</v>
      </c>
      <c r="D4926" t="s">
        <v>11542</v>
      </c>
      <c r="E4926" t="s">
        <v>56</v>
      </c>
      <c r="F4926" t="s">
        <v>41</v>
      </c>
      <c r="G4926" t="s">
        <v>49</v>
      </c>
      <c r="H4926">
        <v>0</v>
      </c>
      <c r="I4926">
        <v>0</v>
      </c>
      <c r="J4926" t="s">
        <v>61</v>
      </c>
      <c r="K4926" t="s">
        <v>11553</v>
      </c>
      <c r="L4926" t="s">
        <v>11554</v>
      </c>
      <c r="M49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26" t="s">
        <v>11555</v>
      </c>
      <c r="O4926" s="4">
        <v>4582</v>
      </c>
      <c r="P4926" s="4">
        <f>IF(Table_GL_DATA_QUERY[[#This Row],[TRANSAMT]]&gt;0,Table_GL_DATA_QUERY[[#This Row],[TRANSAMT]],0)</f>
        <v>4582</v>
      </c>
      <c r="Q4926" s="4">
        <f>-IF(Table_GL_DATA_QUERY[[#This Row],[TRANSAMT]]&lt;0,Table_GL_DATA_QUERY[[#This Row],[TRANSAMT]],0)</f>
        <v>0</v>
      </c>
      <c r="R4926" t="s">
        <v>31</v>
      </c>
      <c r="S4926" t="s">
        <v>27</v>
      </c>
    </row>
    <row r="4927" spans="1:19" x14ac:dyDescent="0.25">
      <c r="A4927" s="6">
        <v>20210719</v>
      </c>
      <c r="B4927" t="s">
        <v>768</v>
      </c>
      <c r="C4927" t="s">
        <v>3682</v>
      </c>
      <c r="D4927" t="s">
        <v>11542</v>
      </c>
      <c r="E4927" t="s">
        <v>128</v>
      </c>
      <c r="F4927" t="s">
        <v>41</v>
      </c>
      <c r="G4927" t="s">
        <v>49</v>
      </c>
      <c r="H4927">
        <v>0</v>
      </c>
      <c r="I4927">
        <v>0</v>
      </c>
      <c r="J4927" t="s">
        <v>61</v>
      </c>
      <c r="K4927" t="s">
        <v>11556</v>
      </c>
      <c r="L4927" t="s">
        <v>11557</v>
      </c>
      <c r="M49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27" t="s">
        <v>11558</v>
      </c>
      <c r="O4927" s="4">
        <v>4582</v>
      </c>
      <c r="P4927" s="4">
        <f>IF(Table_GL_DATA_QUERY[[#This Row],[TRANSAMT]]&gt;0,Table_GL_DATA_QUERY[[#This Row],[TRANSAMT]],0)</f>
        <v>4582</v>
      </c>
      <c r="Q4927" s="4">
        <f>-IF(Table_GL_DATA_QUERY[[#This Row],[TRANSAMT]]&lt;0,Table_GL_DATA_QUERY[[#This Row],[TRANSAMT]],0)</f>
        <v>0</v>
      </c>
      <c r="R4927" t="s">
        <v>31</v>
      </c>
      <c r="S4927" t="s">
        <v>27</v>
      </c>
    </row>
    <row r="4928" spans="1:19" x14ac:dyDescent="0.25">
      <c r="A4928" s="6">
        <v>20210719</v>
      </c>
      <c r="B4928" t="s">
        <v>768</v>
      </c>
      <c r="C4928" t="s">
        <v>3682</v>
      </c>
      <c r="D4928" t="s">
        <v>11542</v>
      </c>
      <c r="E4928" t="s">
        <v>97</v>
      </c>
      <c r="F4928" t="s">
        <v>41</v>
      </c>
      <c r="G4928" t="s">
        <v>49</v>
      </c>
      <c r="H4928">
        <v>0</v>
      </c>
      <c r="I4928">
        <v>0</v>
      </c>
      <c r="J4928" t="s">
        <v>61</v>
      </c>
      <c r="K4928" t="s">
        <v>11559</v>
      </c>
      <c r="L4928" t="s">
        <v>11560</v>
      </c>
      <c r="M49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28" t="s">
        <v>11561</v>
      </c>
      <c r="O4928" s="4">
        <v>4212</v>
      </c>
      <c r="P4928" s="4">
        <f>IF(Table_GL_DATA_QUERY[[#This Row],[TRANSAMT]]&gt;0,Table_GL_DATA_QUERY[[#This Row],[TRANSAMT]],0)</f>
        <v>4212</v>
      </c>
      <c r="Q4928" s="4">
        <f>-IF(Table_GL_DATA_QUERY[[#This Row],[TRANSAMT]]&lt;0,Table_GL_DATA_QUERY[[#This Row],[TRANSAMT]],0)</f>
        <v>0</v>
      </c>
      <c r="R4928" t="s">
        <v>31</v>
      </c>
      <c r="S4928" t="s">
        <v>27</v>
      </c>
    </row>
    <row r="4929" spans="1:19" x14ac:dyDescent="0.25">
      <c r="A4929" s="6">
        <v>20210708</v>
      </c>
      <c r="B4929" t="s">
        <v>768</v>
      </c>
      <c r="C4929" t="s">
        <v>3682</v>
      </c>
      <c r="D4929" t="s">
        <v>11542</v>
      </c>
      <c r="E4929" t="s">
        <v>1140</v>
      </c>
      <c r="F4929" t="s">
        <v>41</v>
      </c>
      <c r="G4929" t="s">
        <v>49</v>
      </c>
      <c r="H4929">
        <v>0</v>
      </c>
      <c r="I4929">
        <v>0</v>
      </c>
      <c r="J4929" t="s">
        <v>61</v>
      </c>
      <c r="K4929" t="s">
        <v>1434</v>
      </c>
      <c r="L4929" t="s">
        <v>11562</v>
      </c>
      <c r="M49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000065981800</v>
      </c>
      <c r="N4929" t="s">
        <v>2254</v>
      </c>
      <c r="O4929" s="4">
        <v>850589.83</v>
      </c>
      <c r="P4929" s="4">
        <f>IF(Table_GL_DATA_QUERY[[#This Row],[TRANSAMT]]&gt;0,Table_GL_DATA_QUERY[[#This Row],[TRANSAMT]],0)</f>
        <v>850589.83</v>
      </c>
      <c r="Q4929" s="4">
        <f>-IF(Table_GL_DATA_QUERY[[#This Row],[TRANSAMT]]&lt;0,Table_GL_DATA_QUERY[[#This Row],[TRANSAMT]],0)</f>
        <v>0</v>
      </c>
      <c r="R4929" t="s">
        <v>31</v>
      </c>
      <c r="S4929" t="s">
        <v>27</v>
      </c>
    </row>
    <row r="4930" spans="1:19" x14ac:dyDescent="0.25">
      <c r="A4930" s="6">
        <v>20210708</v>
      </c>
      <c r="B4930" t="s">
        <v>768</v>
      </c>
      <c r="C4930" t="s">
        <v>3682</v>
      </c>
      <c r="D4930" t="s">
        <v>11542</v>
      </c>
      <c r="E4930" t="s">
        <v>1141</v>
      </c>
      <c r="F4930" t="s">
        <v>370</v>
      </c>
      <c r="G4930" t="s">
        <v>49</v>
      </c>
      <c r="H4930">
        <v>0</v>
      </c>
      <c r="I4930">
        <v>0</v>
      </c>
      <c r="J4930" t="s">
        <v>61</v>
      </c>
      <c r="K4930" t="s">
        <v>1434</v>
      </c>
      <c r="L4930" t="s">
        <v>11563</v>
      </c>
      <c r="M49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000065981800</v>
      </c>
      <c r="N4930" t="s">
        <v>2254</v>
      </c>
      <c r="O4930" s="4">
        <v>16653080.970000001</v>
      </c>
      <c r="P4930" s="4">
        <f>IF(Table_GL_DATA_QUERY[[#This Row],[TRANSAMT]]&gt;0,Table_GL_DATA_QUERY[[#This Row],[TRANSAMT]],0)</f>
        <v>16653080.970000001</v>
      </c>
      <c r="Q4930" s="4">
        <f>-IF(Table_GL_DATA_QUERY[[#This Row],[TRANSAMT]]&lt;0,Table_GL_DATA_QUERY[[#This Row],[TRANSAMT]],0)</f>
        <v>0</v>
      </c>
      <c r="R4930" t="s">
        <v>31</v>
      </c>
      <c r="S4930" t="s">
        <v>27</v>
      </c>
    </row>
    <row r="4931" spans="1:19" x14ac:dyDescent="0.25">
      <c r="A4931" s="6">
        <v>20210716</v>
      </c>
      <c r="B4931" t="s">
        <v>768</v>
      </c>
      <c r="C4931" t="s">
        <v>3682</v>
      </c>
      <c r="D4931" t="s">
        <v>11542</v>
      </c>
      <c r="E4931" t="s">
        <v>436</v>
      </c>
      <c r="F4931" t="s">
        <v>144</v>
      </c>
      <c r="G4931" t="s">
        <v>49</v>
      </c>
      <c r="H4931">
        <v>0</v>
      </c>
      <c r="I4931">
        <v>0</v>
      </c>
      <c r="J4931" t="s">
        <v>61</v>
      </c>
      <c r="K4931" t="s">
        <v>194</v>
      </c>
      <c r="L4931" t="s">
        <v>11564</v>
      </c>
      <c r="M49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000010716304</v>
      </c>
      <c r="N4931" t="s">
        <v>195</v>
      </c>
      <c r="O4931" s="4">
        <v>1000000</v>
      </c>
      <c r="P4931" s="4">
        <f>IF(Table_GL_DATA_QUERY[[#This Row],[TRANSAMT]]&gt;0,Table_GL_DATA_QUERY[[#This Row],[TRANSAMT]],0)</f>
        <v>1000000</v>
      </c>
      <c r="Q4931" s="4">
        <f>-IF(Table_GL_DATA_QUERY[[#This Row],[TRANSAMT]]&lt;0,Table_GL_DATA_QUERY[[#This Row],[TRANSAMT]],0)</f>
        <v>0</v>
      </c>
      <c r="R4931" t="s">
        <v>31</v>
      </c>
      <c r="S4931" t="s">
        <v>27</v>
      </c>
    </row>
    <row r="4932" spans="1:19" x14ac:dyDescent="0.25">
      <c r="A4932" s="6">
        <v>20210717</v>
      </c>
      <c r="B4932" t="s">
        <v>768</v>
      </c>
      <c r="C4932" t="s">
        <v>3682</v>
      </c>
      <c r="D4932" t="s">
        <v>11542</v>
      </c>
      <c r="E4932" t="s">
        <v>437</v>
      </c>
      <c r="F4932" t="s">
        <v>52</v>
      </c>
      <c r="G4932" t="s">
        <v>49</v>
      </c>
      <c r="H4932">
        <v>0</v>
      </c>
      <c r="I4932">
        <v>0</v>
      </c>
      <c r="J4932" t="s">
        <v>61</v>
      </c>
      <c r="K4932" t="s">
        <v>258</v>
      </c>
      <c r="L4932" t="s">
        <v>11565</v>
      </c>
      <c r="M49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32" t="s">
        <v>2605</v>
      </c>
      <c r="O4932" s="4">
        <v>72156</v>
      </c>
      <c r="P4932" s="4">
        <f>IF(Table_GL_DATA_QUERY[[#This Row],[TRANSAMT]]&gt;0,Table_GL_DATA_QUERY[[#This Row],[TRANSAMT]],0)</f>
        <v>72156</v>
      </c>
      <c r="Q4932" s="4">
        <f>-IF(Table_GL_DATA_QUERY[[#This Row],[TRANSAMT]]&lt;0,Table_GL_DATA_QUERY[[#This Row],[TRANSAMT]],0)</f>
        <v>0</v>
      </c>
      <c r="R4932" t="s">
        <v>31</v>
      </c>
      <c r="S4932" t="s">
        <v>27</v>
      </c>
    </row>
    <row r="4933" spans="1:19" x14ac:dyDescent="0.25">
      <c r="A4933" s="6">
        <v>20210729</v>
      </c>
      <c r="B4933" t="s">
        <v>768</v>
      </c>
      <c r="C4933" t="s">
        <v>3682</v>
      </c>
      <c r="D4933" t="s">
        <v>11566</v>
      </c>
      <c r="E4933" t="s">
        <v>23</v>
      </c>
      <c r="F4933" t="s">
        <v>150</v>
      </c>
      <c r="G4933" t="s">
        <v>1074</v>
      </c>
      <c r="H4933">
        <v>0</v>
      </c>
      <c r="I4933">
        <v>0</v>
      </c>
      <c r="J4933" t="s">
        <v>472</v>
      </c>
      <c r="K4933" t="s">
        <v>11567</v>
      </c>
      <c r="L4933" t="s">
        <v>11568</v>
      </c>
      <c r="M49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000000990498</v>
      </c>
      <c r="N4933" t="s">
        <v>11569</v>
      </c>
      <c r="O4933" s="4">
        <v>-818470</v>
      </c>
      <c r="P4933" s="4">
        <f>IF(Table_GL_DATA_QUERY[[#This Row],[TRANSAMT]]&gt;0,Table_GL_DATA_QUERY[[#This Row],[TRANSAMT]],0)</f>
        <v>0</v>
      </c>
      <c r="Q4933" s="4">
        <f>-IF(Table_GL_DATA_QUERY[[#This Row],[TRANSAMT]]&lt;0,Table_GL_DATA_QUERY[[#This Row],[TRANSAMT]],0)</f>
        <v>818470</v>
      </c>
      <c r="R4933" t="s">
        <v>26</v>
      </c>
      <c r="S4933" t="s">
        <v>27</v>
      </c>
    </row>
    <row r="4934" spans="1:19" x14ac:dyDescent="0.25">
      <c r="A4934" s="6">
        <v>20210729</v>
      </c>
      <c r="B4934" t="s">
        <v>768</v>
      </c>
      <c r="C4934" t="s">
        <v>3682</v>
      </c>
      <c r="D4934" t="s">
        <v>11566</v>
      </c>
      <c r="E4934" t="s">
        <v>59</v>
      </c>
      <c r="F4934" t="s">
        <v>150</v>
      </c>
      <c r="G4934" t="s">
        <v>1074</v>
      </c>
      <c r="H4934">
        <v>0</v>
      </c>
      <c r="I4934">
        <v>0</v>
      </c>
      <c r="J4934" t="s">
        <v>472</v>
      </c>
      <c r="K4934" t="s">
        <v>11567</v>
      </c>
      <c r="L4934" t="s">
        <v>11570</v>
      </c>
      <c r="M49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000000990497</v>
      </c>
      <c r="N4934" t="s">
        <v>11569</v>
      </c>
      <c r="O4934" s="4">
        <v>-36500</v>
      </c>
      <c r="P4934" s="4">
        <f>IF(Table_GL_DATA_QUERY[[#This Row],[TRANSAMT]]&gt;0,Table_GL_DATA_QUERY[[#This Row],[TRANSAMT]],0)</f>
        <v>0</v>
      </c>
      <c r="Q4934" s="4">
        <f>-IF(Table_GL_DATA_QUERY[[#This Row],[TRANSAMT]]&lt;0,Table_GL_DATA_QUERY[[#This Row],[TRANSAMT]],0)</f>
        <v>36500</v>
      </c>
      <c r="R4934" t="s">
        <v>26</v>
      </c>
      <c r="S4934" t="s">
        <v>27</v>
      </c>
    </row>
    <row r="4935" spans="1:19" x14ac:dyDescent="0.25">
      <c r="A4935" s="6">
        <v>20210730</v>
      </c>
      <c r="B4935" t="s">
        <v>768</v>
      </c>
      <c r="C4935" t="s">
        <v>3682</v>
      </c>
      <c r="D4935" t="s">
        <v>11571</v>
      </c>
      <c r="E4935" t="s">
        <v>23</v>
      </c>
      <c r="F4935" t="s">
        <v>24</v>
      </c>
      <c r="G4935" t="s">
        <v>1090</v>
      </c>
      <c r="H4935">
        <v>0</v>
      </c>
      <c r="I4935">
        <v>0</v>
      </c>
      <c r="J4935" t="s">
        <v>61</v>
      </c>
      <c r="K4935" t="s">
        <v>3293</v>
      </c>
      <c r="L4935" t="s">
        <v>11572</v>
      </c>
      <c r="M49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35" t="s">
        <v>11573</v>
      </c>
      <c r="O4935" s="4">
        <v>-620063</v>
      </c>
      <c r="P4935" s="4">
        <f>IF(Table_GL_DATA_QUERY[[#This Row],[TRANSAMT]]&gt;0,Table_GL_DATA_QUERY[[#This Row],[TRANSAMT]],0)</f>
        <v>0</v>
      </c>
      <c r="Q4935" s="4">
        <f>-IF(Table_GL_DATA_QUERY[[#This Row],[TRANSAMT]]&lt;0,Table_GL_DATA_QUERY[[#This Row],[TRANSAMT]],0)</f>
        <v>620063</v>
      </c>
      <c r="R4935" t="s">
        <v>31</v>
      </c>
      <c r="S4935" t="s">
        <v>43</v>
      </c>
    </row>
    <row r="4936" spans="1:19" x14ac:dyDescent="0.25">
      <c r="A4936" s="6">
        <v>20210727</v>
      </c>
      <c r="B4936" t="s">
        <v>768</v>
      </c>
      <c r="C4936" t="s">
        <v>3682</v>
      </c>
      <c r="D4936" t="s">
        <v>11574</v>
      </c>
      <c r="E4936" t="s">
        <v>23</v>
      </c>
      <c r="F4936" t="s">
        <v>249</v>
      </c>
      <c r="G4936" t="s">
        <v>49</v>
      </c>
      <c r="H4936">
        <v>0</v>
      </c>
      <c r="I4936">
        <v>0</v>
      </c>
      <c r="J4936" t="s">
        <v>473</v>
      </c>
      <c r="K4936" t="s">
        <v>2663</v>
      </c>
      <c r="L4936" t="s">
        <v>11575</v>
      </c>
      <c r="M49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36" t="s">
        <v>2664</v>
      </c>
      <c r="O4936" s="4">
        <v>34470330.079999998</v>
      </c>
      <c r="P4936" s="4">
        <f>IF(Table_GL_DATA_QUERY[[#This Row],[TRANSAMT]]&gt;0,Table_GL_DATA_QUERY[[#This Row],[TRANSAMT]],0)</f>
        <v>34470330.079999998</v>
      </c>
      <c r="Q4936" s="4">
        <f>-IF(Table_GL_DATA_QUERY[[#This Row],[TRANSAMT]]&lt;0,Table_GL_DATA_QUERY[[#This Row],[TRANSAMT]],0)</f>
        <v>0</v>
      </c>
      <c r="R4936" t="s">
        <v>31</v>
      </c>
      <c r="S4936" t="s">
        <v>27</v>
      </c>
    </row>
    <row r="4937" spans="1:19" x14ac:dyDescent="0.25">
      <c r="A4937" s="6">
        <v>20210721</v>
      </c>
      <c r="B4937" t="s">
        <v>768</v>
      </c>
      <c r="C4937" t="s">
        <v>3682</v>
      </c>
      <c r="D4937" t="s">
        <v>11576</v>
      </c>
      <c r="E4937" t="s">
        <v>23</v>
      </c>
      <c r="F4937" t="s">
        <v>41</v>
      </c>
      <c r="G4937" t="s">
        <v>1090</v>
      </c>
      <c r="H4937">
        <v>0</v>
      </c>
      <c r="I4937">
        <v>0</v>
      </c>
      <c r="J4937" t="s">
        <v>61</v>
      </c>
      <c r="K4937" t="s">
        <v>1302</v>
      </c>
      <c r="L4937" t="s">
        <v>11577</v>
      </c>
      <c r="M49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37" t="s">
        <v>11578</v>
      </c>
      <c r="O4937" s="4">
        <v>1552677</v>
      </c>
      <c r="P4937" s="4">
        <f>IF(Table_GL_DATA_QUERY[[#This Row],[TRANSAMT]]&gt;0,Table_GL_DATA_QUERY[[#This Row],[TRANSAMT]],0)</f>
        <v>1552677</v>
      </c>
      <c r="Q4937" s="4">
        <f>-IF(Table_GL_DATA_QUERY[[#This Row],[TRANSAMT]]&lt;0,Table_GL_DATA_QUERY[[#This Row],[TRANSAMT]],0)</f>
        <v>0</v>
      </c>
      <c r="R4937" t="s">
        <v>31</v>
      </c>
      <c r="S4937" t="s">
        <v>27</v>
      </c>
    </row>
    <row r="4938" spans="1:19" x14ac:dyDescent="0.25">
      <c r="A4938" s="6">
        <v>20210721</v>
      </c>
      <c r="B4938" t="s">
        <v>768</v>
      </c>
      <c r="C4938" t="s">
        <v>3682</v>
      </c>
      <c r="D4938" t="s">
        <v>11576</v>
      </c>
      <c r="E4938" t="s">
        <v>59</v>
      </c>
      <c r="F4938" t="s">
        <v>41</v>
      </c>
      <c r="G4938" t="s">
        <v>1090</v>
      </c>
      <c r="H4938">
        <v>0</v>
      </c>
      <c r="I4938">
        <v>0</v>
      </c>
      <c r="J4938" t="s">
        <v>61</v>
      </c>
      <c r="K4938" t="s">
        <v>1302</v>
      </c>
      <c r="L4938" t="s">
        <v>11579</v>
      </c>
      <c r="M49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38" t="s">
        <v>1303</v>
      </c>
      <c r="O4938" s="4">
        <v>1448356</v>
      </c>
      <c r="P4938" s="4">
        <f>IF(Table_GL_DATA_QUERY[[#This Row],[TRANSAMT]]&gt;0,Table_GL_DATA_QUERY[[#This Row],[TRANSAMT]],0)</f>
        <v>1448356</v>
      </c>
      <c r="Q4938" s="4">
        <f>-IF(Table_GL_DATA_QUERY[[#This Row],[TRANSAMT]]&lt;0,Table_GL_DATA_QUERY[[#This Row],[TRANSAMT]],0)</f>
        <v>0</v>
      </c>
      <c r="R4938" t="s">
        <v>31</v>
      </c>
      <c r="S4938" t="s">
        <v>27</v>
      </c>
    </row>
    <row r="4939" spans="1:19" x14ac:dyDescent="0.25">
      <c r="A4939" s="6">
        <v>20210727</v>
      </c>
      <c r="B4939" t="s">
        <v>768</v>
      </c>
      <c r="C4939" t="s">
        <v>3682</v>
      </c>
      <c r="D4939" t="s">
        <v>11498</v>
      </c>
      <c r="E4939" t="s">
        <v>126</v>
      </c>
      <c r="F4939" t="s">
        <v>24</v>
      </c>
      <c r="G4939" t="s">
        <v>230</v>
      </c>
      <c r="H4939">
        <v>0</v>
      </c>
      <c r="I4939">
        <v>0</v>
      </c>
      <c r="J4939" t="s">
        <v>61</v>
      </c>
      <c r="K4939" t="s">
        <v>782</v>
      </c>
      <c r="L4939" t="s">
        <v>11728</v>
      </c>
      <c r="M49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000010726356</v>
      </c>
      <c r="N4939" t="s">
        <v>802</v>
      </c>
      <c r="O4939" s="4">
        <v>49955.88</v>
      </c>
      <c r="P4939" s="4">
        <f>IF(Table_GL_DATA_QUERY[[#This Row],[TRANSAMT]]&gt;0,Table_GL_DATA_QUERY[[#This Row],[TRANSAMT]],0)</f>
        <v>49955.88</v>
      </c>
      <c r="Q4939" s="4">
        <f>-IF(Table_GL_DATA_QUERY[[#This Row],[TRANSAMT]]&lt;0,Table_GL_DATA_QUERY[[#This Row],[TRANSAMT]],0)</f>
        <v>0</v>
      </c>
      <c r="R4939" t="s">
        <v>31</v>
      </c>
      <c r="S4939" t="s">
        <v>43</v>
      </c>
    </row>
    <row r="4940" spans="1:19" x14ac:dyDescent="0.25">
      <c r="A4940" s="6">
        <v>20210727</v>
      </c>
      <c r="B4940" t="s">
        <v>768</v>
      </c>
      <c r="C4940" t="s">
        <v>3682</v>
      </c>
      <c r="D4940" t="s">
        <v>11498</v>
      </c>
      <c r="E4940" t="s">
        <v>127</v>
      </c>
      <c r="F4940" t="s">
        <v>24</v>
      </c>
      <c r="G4940" t="s">
        <v>230</v>
      </c>
      <c r="H4940">
        <v>0</v>
      </c>
      <c r="I4940">
        <v>0</v>
      </c>
      <c r="J4940" t="s">
        <v>61</v>
      </c>
      <c r="K4940" t="s">
        <v>782</v>
      </c>
      <c r="L4940" t="s">
        <v>11729</v>
      </c>
      <c r="M49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000010726356</v>
      </c>
      <c r="N4940" t="s">
        <v>802</v>
      </c>
      <c r="O4940" s="4">
        <v>375.6</v>
      </c>
      <c r="P4940" s="4">
        <f>IF(Table_GL_DATA_QUERY[[#This Row],[TRANSAMT]]&gt;0,Table_GL_DATA_QUERY[[#This Row],[TRANSAMT]],0)</f>
        <v>375.6</v>
      </c>
      <c r="Q4940" s="4">
        <f>-IF(Table_GL_DATA_QUERY[[#This Row],[TRANSAMT]]&lt;0,Table_GL_DATA_QUERY[[#This Row],[TRANSAMT]],0)</f>
        <v>0</v>
      </c>
      <c r="R4940" t="s">
        <v>31</v>
      </c>
      <c r="S4940" t="s">
        <v>43</v>
      </c>
    </row>
    <row r="4941" spans="1:19" x14ac:dyDescent="0.25">
      <c r="A4941" s="6">
        <v>20210727</v>
      </c>
      <c r="B4941" t="s">
        <v>768</v>
      </c>
      <c r="C4941" t="s">
        <v>3682</v>
      </c>
      <c r="D4941" t="s">
        <v>11498</v>
      </c>
      <c r="E4941" t="s">
        <v>56</v>
      </c>
      <c r="F4941" t="s">
        <v>24</v>
      </c>
      <c r="G4941" t="s">
        <v>230</v>
      </c>
      <c r="H4941">
        <v>0</v>
      </c>
      <c r="I4941">
        <v>0</v>
      </c>
      <c r="J4941" t="s">
        <v>61</v>
      </c>
      <c r="K4941" t="s">
        <v>782</v>
      </c>
      <c r="L4941" t="s">
        <v>11730</v>
      </c>
      <c r="M49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000010726356</v>
      </c>
      <c r="N4941" t="s">
        <v>802</v>
      </c>
      <c r="O4941" s="4">
        <v>187.8</v>
      </c>
      <c r="P4941" s="4">
        <f>IF(Table_GL_DATA_QUERY[[#This Row],[TRANSAMT]]&gt;0,Table_GL_DATA_QUERY[[#This Row],[TRANSAMT]],0)</f>
        <v>187.8</v>
      </c>
      <c r="Q4941" s="4">
        <f>-IF(Table_GL_DATA_QUERY[[#This Row],[TRANSAMT]]&lt;0,Table_GL_DATA_QUERY[[#This Row],[TRANSAMT]],0)</f>
        <v>0</v>
      </c>
      <c r="R4941" t="s">
        <v>31</v>
      </c>
      <c r="S4941" t="s">
        <v>43</v>
      </c>
    </row>
    <row r="4942" spans="1:19" x14ac:dyDescent="0.25">
      <c r="A4942" s="6">
        <v>20210727</v>
      </c>
      <c r="B4942" t="s">
        <v>768</v>
      </c>
      <c r="C4942" t="s">
        <v>3682</v>
      </c>
      <c r="D4942" t="s">
        <v>11498</v>
      </c>
      <c r="E4942" t="s">
        <v>128</v>
      </c>
      <c r="F4942" t="s">
        <v>41</v>
      </c>
      <c r="G4942" t="s">
        <v>230</v>
      </c>
      <c r="H4942">
        <v>0</v>
      </c>
      <c r="I4942">
        <v>0</v>
      </c>
      <c r="J4942" t="s">
        <v>61</v>
      </c>
      <c r="K4942" t="s">
        <v>782</v>
      </c>
      <c r="L4942" t="s">
        <v>11731</v>
      </c>
      <c r="M49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000010726356</v>
      </c>
      <c r="N4942" t="s">
        <v>802</v>
      </c>
      <c r="O4942" s="4">
        <v>41493.519999999997</v>
      </c>
      <c r="P4942" s="4">
        <f>IF(Table_GL_DATA_QUERY[[#This Row],[TRANSAMT]]&gt;0,Table_GL_DATA_QUERY[[#This Row],[TRANSAMT]],0)</f>
        <v>41493.519999999997</v>
      </c>
      <c r="Q4942" s="4">
        <f>-IF(Table_GL_DATA_QUERY[[#This Row],[TRANSAMT]]&lt;0,Table_GL_DATA_QUERY[[#This Row],[TRANSAMT]],0)</f>
        <v>0</v>
      </c>
      <c r="R4942" t="s">
        <v>31</v>
      </c>
      <c r="S4942" t="s">
        <v>27</v>
      </c>
    </row>
    <row r="4943" spans="1:19" x14ac:dyDescent="0.25">
      <c r="A4943" s="6">
        <v>20210727</v>
      </c>
      <c r="B4943" t="s">
        <v>768</v>
      </c>
      <c r="C4943" t="s">
        <v>3682</v>
      </c>
      <c r="D4943" t="s">
        <v>11498</v>
      </c>
      <c r="E4943" t="s">
        <v>97</v>
      </c>
      <c r="F4943" t="s">
        <v>24</v>
      </c>
      <c r="G4943" t="s">
        <v>230</v>
      </c>
      <c r="H4943">
        <v>0</v>
      </c>
      <c r="I4943">
        <v>0</v>
      </c>
      <c r="J4943" t="s">
        <v>61</v>
      </c>
      <c r="K4943" t="s">
        <v>782</v>
      </c>
      <c r="L4943" t="s">
        <v>11732</v>
      </c>
      <c r="M49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000010726356</v>
      </c>
      <c r="N4943" t="s">
        <v>802</v>
      </c>
      <c r="O4943" s="4">
        <v>1880</v>
      </c>
      <c r="P4943" s="4">
        <f>IF(Table_GL_DATA_QUERY[[#This Row],[TRANSAMT]]&gt;0,Table_GL_DATA_QUERY[[#This Row],[TRANSAMT]],0)</f>
        <v>1880</v>
      </c>
      <c r="Q4943" s="4">
        <f>-IF(Table_GL_DATA_QUERY[[#This Row],[TRANSAMT]]&lt;0,Table_GL_DATA_QUERY[[#This Row],[TRANSAMT]],0)</f>
        <v>0</v>
      </c>
      <c r="R4943" t="s">
        <v>31</v>
      </c>
      <c r="S4943" t="s">
        <v>43</v>
      </c>
    </row>
    <row r="4944" spans="1:19" x14ac:dyDescent="0.25">
      <c r="A4944" s="6">
        <v>20210727</v>
      </c>
      <c r="B4944" t="s">
        <v>768</v>
      </c>
      <c r="C4944" t="s">
        <v>3682</v>
      </c>
      <c r="D4944" t="s">
        <v>11498</v>
      </c>
      <c r="E4944" t="s">
        <v>99</v>
      </c>
      <c r="F4944" t="s">
        <v>150</v>
      </c>
      <c r="G4944" t="s">
        <v>230</v>
      </c>
      <c r="H4944">
        <v>0</v>
      </c>
      <c r="I4944">
        <v>0</v>
      </c>
      <c r="J4944" t="s">
        <v>61</v>
      </c>
      <c r="K4944" t="s">
        <v>782</v>
      </c>
      <c r="L4944" t="s">
        <v>11733</v>
      </c>
      <c r="M49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000010726356</v>
      </c>
      <c r="N4944" t="s">
        <v>802</v>
      </c>
      <c r="O4944" s="4">
        <v>22153.72</v>
      </c>
      <c r="P4944" s="4">
        <f>IF(Table_GL_DATA_QUERY[[#This Row],[TRANSAMT]]&gt;0,Table_GL_DATA_QUERY[[#This Row],[TRANSAMT]],0)</f>
        <v>22153.72</v>
      </c>
      <c r="Q4944" s="4">
        <f>-IF(Table_GL_DATA_QUERY[[#This Row],[TRANSAMT]]&lt;0,Table_GL_DATA_QUERY[[#This Row],[TRANSAMT]],0)</f>
        <v>0</v>
      </c>
      <c r="R4944" t="s">
        <v>31</v>
      </c>
      <c r="S4944" t="s">
        <v>27</v>
      </c>
    </row>
    <row r="4945" spans="1:19" x14ac:dyDescent="0.25">
      <c r="A4945" s="6">
        <v>20210727</v>
      </c>
      <c r="B4945" t="s">
        <v>768</v>
      </c>
      <c r="C4945" t="s">
        <v>3682</v>
      </c>
      <c r="D4945" t="s">
        <v>11498</v>
      </c>
      <c r="E4945" t="s">
        <v>100</v>
      </c>
      <c r="F4945" t="s">
        <v>24</v>
      </c>
      <c r="G4945" t="s">
        <v>230</v>
      </c>
      <c r="H4945">
        <v>0</v>
      </c>
      <c r="I4945">
        <v>0</v>
      </c>
      <c r="J4945" t="s">
        <v>61</v>
      </c>
      <c r="K4945" t="s">
        <v>782</v>
      </c>
      <c r="L4945" t="s">
        <v>11734</v>
      </c>
      <c r="M49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000010726356</v>
      </c>
      <c r="N4945" t="s">
        <v>802</v>
      </c>
      <c r="O4945" s="4">
        <v>563.4</v>
      </c>
      <c r="P4945" s="4">
        <f>IF(Table_GL_DATA_QUERY[[#This Row],[TRANSAMT]]&gt;0,Table_GL_DATA_QUERY[[#This Row],[TRANSAMT]],0)</f>
        <v>563.4</v>
      </c>
      <c r="Q4945" s="4">
        <f>-IF(Table_GL_DATA_QUERY[[#This Row],[TRANSAMT]]&lt;0,Table_GL_DATA_QUERY[[#This Row],[TRANSAMT]],0)</f>
        <v>0</v>
      </c>
      <c r="R4945" t="s">
        <v>31</v>
      </c>
      <c r="S4945" t="s">
        <v>43</v>
      </c>
    </row>
    <row r="4946" spans="1:19" x14ac:dyDescent="0.25">
      <c r="A4946" s="6">
        <v>20210727</v>
      </c>
      <c r="B4946" t="s">
        <v>768</v>
      </c>
      <c r="C4946" t="s">
        <v>3682</v>
      </c>
      <c r="D4946" t="s">
        <v>11498</v>
      </c>
      <c r="E4946" t="s">
        <v>101</v>
      </c>
      <c r="F4946" t="s">
        <v>24</v>
      </c>
      <c r="G4946" t="s">
        <v>230</v>
      </c>
      <c r="H4946">
        <v>0</v>
      </c>
      <c r="I4946">
        <v>0</v>
      </c>
      <c r="J4946" t="s">
        <v>61</v>
      </c>
      <c r="K4946" t="s">
        <v>3557</v>
      </c>
      <c r="L4946" t="s">
        <v>11735</v>
      </c>
      <c r="M49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000CMS204309</v>
      </c>
      <c r="N4946" t="s">
        <v>3558</v>
      </c>
      <c r="O4946" s="4">
        <v>11750</v>
      </c>
      <c r="P4946" s="4">
        <f>IF(Table_GL_DATA_QUERY[[#This Row],[TRANSAMT]]&gt;0,Table_GL_DATA_QUERY[[#This Row],[TRANSAMT]],0)</f>
        <v>11750</v>
      </c>
      <c r="Q4946" s="4">
        <f>-IF(Table_GL_DATA_QUERY[[#This Row],[TRANSAMT]]&lt;0,Table_GL_DATA_QUERY[[#This Row],[TRANSAMT]],0)</f>
        <v>0</v>
      </c>
      <c r="R4946" t="s">
        <v>31</v>
      </c>
      <c r="S4946" t="s">
        <v>43</v>
      </c>
    </row>
    <row r="4947" spans="1:19" x14ac:dyDescent="0.25">
      <c r="A4947" s="6">
        <v>20210727</v>
      </c>
      <c r="B4947" t="s">
        <v>768</v>
      </c>
      <c r="C4947" t="s">
        <v>3682</v>
      </c>
      <c r="D4947" t="s">
        <v>11498</v>
      </c>
      <c r="E4947" t="s">
        <v>103</v>
      </c>
      <c r="F4947" t="s">
        <v>24</v>
      </c>
      <c r="G4947" t="s">
        <v>230</v>
      </c>
      <c r="H4947">
        <v>0</v>
      </c>
      <c r="I4947">
        <v>0</v>
      </c>
      <c r="J4947" t="s">
        <v>61</v>
      </c>
      <c r="K4947" t="s">
        <v>2034</v>
      </c>
      <c r="L4947" t="s">
        <v>11736</v>
      </c>
      <c r="M49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000CMS204451</v>
      </c>
      <c r="N4947" t="s">
        <v>2035</v>
      </c>
      <c r="O4947" s="4">
        <v>5674446</v>
      </c>
      <c r="P4947" s="4">
        <f>IF(Table_GL_DATA_QUERY[[#This Row],[TRANSAMT]]&gt;0,Table_GL_DATA_QUERY[[#This Row],[TRANSAMT]],0)</f>
        <v>5674446</v>
      </c>
      <c r="Q4947" s="4">
        <f>-IF(Table_GL_DATA_QUERY[[#This Row],[TRANSAMT]]&lt;0,Table_GL_DATA_QUERY[[#This Row],[TRANSAMT]],0)</f>
        <v>0</v>
      </c>
      <c r="R4947" t="s">
        <v>31</v>
      </c>
      <c r="S4947" t="s">
        <v>43</v>
      </c>
    </row>
    <row r="4948" spans="1:19" x14ac:dyDescent="0.25">
      <c r="A4948" s="6">
        <v>20210727</v>
      </c>
      <c r="B4948" t="s">
        <v>768</v>
      </c>
      <c r="C4948" t="s">
        <v>3682</v>
      </c>
      <c r="D4948" t="s">
        <v>11498</v>
      </c>
      <c r="E4948" t="s">
        <v>104</v>
      </c>
      <c r="F4948" t="s">
        <v>185</v>
      </c>
      <c r="G4948" t="s">
        <v>230</v>
      </c>
      <c r="H4948">
        <v>0</v>
      </c>
      <c r="I4948">
        <v>0</v>
      </c>
      <c r="J4948" t="s">
        <v>61</v>
      </c>
      <c r="K4948" t="s">
        <v>3578</v>
      </c>
      <c r="L4948" t="s">
        <v>11737</v>
      </c>
      <c r="M49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48" t="s">
        <v>3579</v>
      </c>
      <c r="O4948" s="4">
        <v>1548833</v>
      </c>
      <c r="P4948" s="4">
        <f>IF(Table_GL_DATA_QUERY[[#This Row],[TRANSAMT]]&gt;0,Table_GL_DATA_QUERY[[#This Row],[TRANSAMT]],0)</f>
        <v>1548833</v>
      </c>
      <c r="Q4948" s="4">
        <f>-IF(Table_GL_DATA_QUERY[[#This Row],[TRANSAMT]]&lt;0,Table_GL_DATA_QUERY[[#This Row],[TRANSAMT]],0)</f>
        <v>0</v>
      </c>
      <c r="R4948" t="s">
        <v>31</v>
      </c>
      <c r="S4948" t="s">
        <v>27</v>
      </c>
    </row>
    <row r="4949" spans="1:19" x14ac:dyDescent="0.25">
      <c r="A4949" s="6">
        <v>20210727</v>
      </c>
      <c r="B4949" t="s">
        <v>768</v>
      </c>
      <c r="C4949" t="s">
        <v>3682</v>
      </c>
      <c r="D4949" t="s">
        <v>11498</v>
      </c>
      <c r="E4949" t="s">
        <v>106</v>
      </c>
      <c r="F4949" t="s">
        <v>24</v>
      </c>
      <c r="G4949" t="s">
        <v>230</v>
      </c>
      <c r="H4949">
        <v>0</v>
      </c>
      <c r="I4949">
        <v>0</v>
      </c>
      <c r="J4949" t="s">
        <v>61</v>
      </c>
      <c r="K4949" t="s">
        <v>1571</v>
      </c>
      <c r="L4949" t="s">
        <v>11738</v>
      </c>
      <c r="M49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49" t="s">
        <v>802</v>
      </c>
      <c r="O4949" s="4">
        <v>386760</v>
      </c>
      <c r="P4949" s="4">
        <f>IF(Table_GL_DATA_QUERY[[#This Row],[TRANSAMT]]&gt;0,Table_GL_DATA_QUERY[[#This Row],[TRANSAMT]],0)</f>
        <v>386760</v>
      </c>
      <c r="Q4949" s="4">
        <f>-IF(Table_GL_DATA_QUERY[[#This Row],[TRANSAMT]]&lt;0,Table_GL_DATA_QUERY[[#This Row],[TRANSAMT]],0)</f>
        <v>0</v>
      </c>
      <c r="R4949" t="s">
        <v>31</v>
      </c>
      <c r="S4949" t="s">
        <v>43</v>
      </c>
    </row>
    <row r="4950" spans="1:19" x14ac:dyDescent="0.25">
      <c r="A4950" s="6">
        <v>20210727</v>
      </c>
      <c r="B4950" t="s">
        <v>768</v>
      </c>
      <c r="C4950" t="s">
        <v>3682</v>
      </c>
      <c r="D4950" t="s">
        <v>11498</v>
      </c>
      <c r="E4950" t="s">
        <v>107</v>
      </c>
      <c r="F4950" t="s">
        <v>24</v>
      </c>
      <c r="G4950" t="s">
        <v>230</v>
      </c>
      <c r="H4950">
        <v>0</v>
      </c>
      <c r="I4950">
        <v>0</v>
      </c>
      <c r="J4950" t="s">
        <v>61</v>
      </c>
      <c r="K4950" t="s">
        <v>2036</v>
      </c>
      <c r="L4950" t="s">
        <v>2037</v>
      </c>
      <c r="M49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4950" t="s">
        <v>2038</v>
      </c>
      <c r="O4950" s="4">
        <v>434395</v>
      </c>
      <c r="P4950" s="4">
        <f>IF(Table_GL_DATA_QUERY[[#This Row],[TRANSAMT]]&gt;0,Table_GL_DATA_QUERY[[#This Row],[TRANSAMT]],0)</f>
        <v>434395</v>
      </c>
      <c r="Q4950" s="4">
        <f>-IF(Table_GL_DATA_QUERY[[#This Row],[TRANSAMT]]&lt;0,Table_GL_DATA_QUERY[[#This Row],[TRANSAMT]],0)</f>
        <v>0</v>
      </c>
      <c r="R4950" t="s">
        <v>31</v>
      </c>
      <c r="S4950" t="s">
        <v>43</v>
      </c>
    </row>
    <row r="4951" spans="1:19" x14ac:dyDescent="0.25">
      <c r="A4951" s="6">
        <v>20210727</v>
      </c>
      <c r="B4951" t="s">
        <v>768</v>
      </c>
      <c r="C4951" t="s">
        <v>3682</v>
      </c>
      <c r="D4951" t="s">
        <v>11498</v>
      </c>
      <c r="E4951" t="s">
        <v>109</v>
      </c>
      <c r="F4951" t="s">
        <v>24</v>
      </c>
      <c r="G4951" t="s">
        <v>230</v>
      </c>
      <c r="H4951">
        <v>0</v>
      </c>
      <c r="I4951">
        <v>0</v>
      </c>
      <c r="J4951" t="s">
        <v>61</v>
      </c>
      <c r="K4951" t="s">
        <v>98</v>
      </c>
      <c r="L4951" t="s">
        <v>11739</v>
      </c>
      <c r="M49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51" t="s">
        <v>347</v>
      </c>
      <c r="O4951" s="4">
        <v>1512793</v>
      </c>
      <c r="P4951" s="4">
        <f>IF(Table_GL_DATA_QUERY[[#This Row],[TRANSAMT]]&gt;0,Table_GL_DATA_QUERY[[#This Row],[TRANSAMT]],0)</f>
        <v>1512793</v>
      </c>
      <c r="Q4951" s="4">
        <f>-IF(Table_GL_DATA_QUERY[[#This Row],[TRANSAMT]]&lt;0,Table_GL_DATA_QUERY[[#This Row],[TRANSAMT]],0)</f>
        <v>0</v>
      </c>
      <c r="R4951" t="s">
        <v>31</v>
      </c>
      <c r="S4951" t="s">
        <v>43</v>
      </c>
    </row>
    <row r="4952" spans="1:19" x14ac:dyDescent="0.25">
      <c r="A4952" s="6">
        <v>20210727</v>
      </c>
      <c r="B4952" t="s">
        <v>768</v>
      </c>
      <c r="C4952" t="s">
        <v>3682</v>
      </c>
      <c r="D4952" t="s">
        <v>11498</v>
      </c>
      <c r="E4952" t="s">
        <v>193</v>
      </c>
      <c r="F4952" t="s">
        <v>129</v>
      </c>
      <c r="G4952" t="s">
        <v>230</v>
      </c>
      <c r="H4952">
        <v>0</v>
      </c>
      <c r="I4952">
        <v>0</v>
      </c>
      <c r="J4952" t="s">
        <v>61</v>
      </c>
      <c r="K4952" t="s">
        <v>3576</v>
      </c>
      <c r="L4952" t="s">
        <v>11740</v>
      </c>
      <c r="M49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52" t="s">
        <v>11741</v>
      </c>
      <c r="O4952" s="4">
        <v>3053834</v>
      </c>
      <c r="P4952" s="4">
        <f>IF(Table_GL_DATA_QUERY[[#This Row],[TRANSAMT]]&gt;0,Table_GL_DATA_QUERY[[#This Row],[TRANSAMT]],0)</f>
        <v>3053834</v>
      </c>
      <c r="Q4952" s="4">
        <f>-IF(Table_GL_DATA_QUERY[[#This Row],[TRANSAMT]]&lt;0,Table_GL_DATA_QUERY[[#This Row],[TRANSAMT]],0)</f>
        <v>0</v>
      </c>
      <c r="R4952" t="s">
        <v>31</v>
      </c>
      <c r="S4952" t="s">
        <v>27</v>
      </c>
    </row>
    <row r="4953" spans="1:19" x14ac:dyDescent="0.25">
      <c r="A4953" s="6">
        <v>20210727</v>
      </c>
      <c r="B4953" t="s">
        <v>768</v>
      </c>
      <c r="C4953" t="s">
        <v>3682</v>
      </c>
      <c r="D4953" t="s">
        <v>11498</v>
      </c>
      <c r="E4953" t="s">
        <v>196</v>
      </c>
      <c r="F4953" t="s">
        <v>41</v>
      </c>
      <c r="G4953" t="s">
        <v>230</v>
      </c>
      <c r="H4953">
        <v>0</v>
      </c>
      <c r="I4953">
        <v>0</v>
      </c>
      <c r="J4953" t="s">
        <v>61</v>
      </c>
      <c r="K4953" t="s">
        <v>1155</v>
      </c>
      <c r="L4953" t="s">
        <v>11742</v>
      </c>
      <c r="M49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53" t="s">
        <v>3442</v>
      </c>
      <c r="O4953" s="4">
        <v>15136</v>
      </c>
      <c r="P4953" s="4">
        <f>IF(Table_GL_DATA_QUERY[[#This Row],[TRANSAMT]]&gt;0,Table_GL_DATA_QUERY[[#This Row],[TRANSAMT]],0)</f>
        <v>15136</v>
      </c>
      <c r="Q4953" s="4">
        <f>-IF(Table_GL_DATA_QUERY[[#This Row],[TRANSAMT]]&lt;0,Table_GL_DATA_QUERY[[#This Row],[TRANSAMT]],0)</f>
        <v>0</v>
      </c>
      <c r="R4953" t="s">
        <v>31</v>
      </c>
      <c r="S4953" t="s">
        <v>27</v>
      </c>
    </row>
    <row r="4954" spans="1:19" x14ac:dyDescent="0.25">
      <c r="A4954" s="6">
        <v>20210727</v>
      </c>
      <c r="B4954" t="s">
        <v>768</v>
      </c>
      <c r="C4954" t="s">
        <v>3682</v>
      </c>
      <c r="D4954" t="s">
        <v>11498</v>
      </c>
      <c r="E4954" t="s">
        <v>197</v>
      </c>
      <c r="F4954" t="s">
        <v>41</v>
      </c>
      <c r="G4954" t="s">
        <v>230</v>
      </c>
      <c r="H4954">
        <v>0</v>
      </c>
      <c r="I4954">
        <v>0</v>
      </c>
      <c r="J4954" t="s">
        <v>61</v>
      </c>
      <c r="K4954" t="s">
        <v>1155</v>
      </c>
      <c r="L4954" t="s">
        <v>11743</v>
      </c>
      <c r="M49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54" t="s">
        <v>3577</v>
      </c>
      <c r="O4954" s="4">
        <v>439030</v>
      </c>
      <c r="P4954" s="4">
        <f>IF(Table_GL_DATA_QUERY[[#This Row],[TRANSAMT]]&gt;0,Table_GL_DATA_QUERY[[#This Row],[TRANSAMT]],0)</f>
        <v>439030</v>
      </c>
      <c r="Q4954" s="4">
        <f>-IF(Table_GL_DATA_QUERY[[#This Row],[TRANSAMT]]&lt;0,Table_GL_DATA_QUERY[[#This Row],[TRANSAMT]],0)</f>
        <v>0</v>
      </c>
      <c r="R4954" t="s">
        <v>31</v>
      </c>
      <c r="S4954" t="s">
        <v>27</v>
      </c>
    </row>
    <row r="4955" spans="1:19" x14ac:dyDescent="0.25">
      <c r="A4955" s="6">
        <v>20210727</v>
      </c>
      <c r="B4955" t="s">
        <v>768</v>
      </c>
      <c r="C4955" t="s">
        <v>3682</v>
      </c>
      <c r="D4955" t="s">
        <v>11498</v>
      </c>
      <c r="E4955" t="s">
        <v>198</v>
      </c>
      <c r="F4955" t="s">
        <v>41</v>
      </c>
      <c r="G4955" t="s">
        <v>230</v>
      </c>
      <c r="H4955">
        <v>0</v>
      </c>
      <c r="I4955">
        <v>0</v>
      </c>
      <c r="J4955" t="s">
        <v>61</v>
      </c>
      <c r="K4955" t="s">
        <v>2039</v>
      </c>
      <c r="L4955" t="s">
        <v>11744</v>
      </c>
      <c r="M49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000010726336</v>
      </c>
      <c r="N4955" t="s">
        <v>1481</v>
      </c>
      <c r="O4955" s="4">
        <v>158904.06</v>
      </c>
      <c r="P4955" s="4">
        <f>IF(Table_GL_DATA_QUERY[[#This Row],[TRANSAMT]]&gt;0,Table_GL_DATA_QUERY[[#This Row],[TRANSAMT]],0)</f>
        <v>158904.06</v>
      </c>
      <c r="Q4955" s="4">
        <f>-IF(Table_GL_DATA_QUERY[[#This Row],[TRANSAMT]]&lt;0,Table_GL_DATA_QUERY[[#This Row],[TRANSAMT]],0)</f>
        <v>0</v>
      </c>
      <c r="R4955" t="s">
        <v>31</v>
      </c>
      <c r="S4955" t="s">
        <v>27</v>
      </c>
    </row>
    <row r="4956" spans="1:19" x14ac:dyDescent="0.25">
      <c r="A4956" s="6">
        <v>20210727</v>
      </c>
      <c r="B4956" t="s">
        <v>768</v>
      </c>
      <c r="C4956" t="s">
        <v>3682</v>
      </c>
      <c r="D4956" t="s">
        <v>11498</v>
      </c>
      <c r="E4956" t="s">
        <v>110</v>
      </c>
      <c r="F4956" t="s">
        <v>24</v>
      </c>
      <c r="G4956" t="s">
        <v>230</v>
      </c>
      <c r="H4956">
        <v>0</v>
      </c>
      <c r="I4956">
        <v>0</v>
      </c>
      <c r="J4956" t="s">
        <v>61</v>
      </c>
      <c r="K4956" t="s">
        <v>3253</v>
      </c>
      <c r="L4956" t="s">
        <v>11745</v>
      </c>
      <c r="M49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56" t="s">
        <v>3254</v>
      </c>
      <c r="O4956" s="4">
        <v>147500</v>
      </c>
      <c r="P4956" s="4">
        <f>IF(Table_GL_DATA_QUERY[[#This Row],[TRANSAMT]]&gt;0,Table_GL_DATA_QUERY[[#This Row],[TRANSAMT]],0)</f>
        <v>147500</v>
      </c>
      <c r="Q4956" s="4">
        <f>-IF(Table_GL_DATA_QUERY[[#This Row],[TRANSAMT]]&lt;0,Table_GL_DATA_QUERY[[#This Row],[TRANSAMT]],0)</f>
        <v>0</v>
      </c>
      <c r="R4956" t="s">
        <v>31</v>
      </c>
      <c r="S4956" t="s">
        <v>43</v>
      </c>
    </row>
    <row r="4957" spans="1:19" x14ac:dyDescent="0.25">
      <c r="A4957" s="6">
        <v>20210727</v>
      </c>
      <c r="B4957" t="s">
        <v>768</v>
      </c>
      <c r="C4957" t="s">
        <v>3682</v>
      </c>
      <c r="D4957" t="s">
        <v>11498</v>
      </c>
      <c r="E4957" t="s">
        <v>111</v>
      </c>
      <c r="F4957" t="s">
        <v>24</v>
      </c>
      <c r="G4957" t="s">
        <v>230</v>
      </c>
      <c r="H4957">
        <v>0</v>
      </c>
      <c r="I4957">
        <v>0</v>
      </c>
      <c r="J4957" t="s">
        <v>61</v>
      </c>
      <c r="K4957" t="s">
        <v>2040</v>
      </c>
      <c r="L4957" t="s">
        <v>11746</v>
      </c>
      <c r="M49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001ONCF21208</v>
      </c>
      <c r="N4957" t="s">
        <v>2041</v>
      </c>
      <c r="O4957" s="4">
        <v>130251</v>
      </c>
      <c r="P4957" s="4">
        <f>IF(Table_GL_DATA_QUERY[[#This Row],[TRANSAMT]]&gt;0,Table_GL_DATA_QUERY[[#This Row],[TRANSAMT]],0)</f>
        <v>130251</v>
      </c>
      <c r="Q4957" s="4">
        <f>-IF(Table_GL_DATA_QUERY[[#This Row],[TRANSAMT]]&lt;0,Table_GL_DATA_QUERY[[#This Row],[TRANSAMT]],0)</f>
        <v>0</v>
      </c>
      <c r="R4957" t="s">
        <v>31</v>
      </c>
      <c r="S4957" t="s">
        <v>43</v>
      </c>
    </row>
    <row r="4958" spans="1:19" x14ac:dyDescent="0.25">
      <c r="A4958" s="6">
        <v>20210727</v>
      </c>
      <c r="B4958" t="s">
        <v>768</v>
      </c>
      <c r="C4958" t="s">
        <v>3682</v>
      </c>
      <c r="D4958" t="s">
        <v>11498</v>
      </c>
      <c r="E4958" t="s">
        <v>114</v>
      </c>
      <c r="F4958" t="s">
        <v>24</v>
      </c>
      <c r="G4958" t="s">
        <v>230</v>
      </c>
      <c r="H4958">
        <v>0</v>
      </c>
      <c r="I4958">
        <v>0</v>
      </c>
      <c r="J4958" t="s">
        <v>61</v>
      </c>
      <c r="K4958" t="s">
        <v>971</v>
      </c>
      <c r="L4958" t="s">
        <v>11747</v>
      </c>
      <c r="M49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58" t="s">
        <v>121</v>
      </c>
      <c r="O4958" s="4">
        <v>763534</v>
      </c>
      <c r="P4958" s="4">
        <f>IF(Table_GL_DATA_QUERY[[#This Row],[TRANSAMT]]&gt;0,Table_GL_DATA_QUERY[[#This Row],[TRANSAMT]],0)</f>
        <v>763534</v>
      </c>
      <c r="Q4958" s="4">
        <f>-IF(Table_GL_DATA_QUERY[[#This Row],[TRANSAMT]]&lt;0,Table_GL_DATA_QUERY[[#This Row],[TRANSAMT]],0)</f>
        <v>0</v>
      </c>
      <c r="R4958" t="s">
        <v>31</v>
      </c>
      <c r="S4958" t="s">
        <v>43</v>
      </c>
    </row>
    <row r="4959" spans="1:19" x14ac:dyDescent="0.25">
      <c r="A4959" s="6">
        <v>20210727</v>
      </c>
      <c r="B4959" t="s">
        <v>768</v>
      </c>
      <c r="C4959" t="s">
        <v>3682</v>
      </c>
      <c r="D4959" t="s">
        <v>11498</v>
      </c>
      <c r="E4959" t="s">
        <v>115</v>
      </c>
      <c r="F4959" t="s">
        <v>24</v>
      </c>
      <c r="G4959" t="s">
        <v>230</v>
      </c>
      <c r="H4959">
        <v>0</v>
      </c>
      <c r="I4959">
        <v>0</v>
      </c>
      <c r="J4959" t="s">
        <v>61</v>
      </c>
      <c r="K4959" t="s">
        <v>2042</v>
      </c>
      <c r="L4959" t="s">
        <v>11748</v>
      </c>
      <c r="M49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000CMS204455</v>
      </c>
      <c r="N4959" t="s">
        <v>3583</v>
      </c>
      <c r="O4959" s="4">
        <v>135034</v>
      </c>
      <c r="P4959" s="4">
        <f>IF(Table_GL_DATA_QUERY[[#This Row],[TRANSAMT]]&gt;0,Table_GL_DATA_QUERY[[#This Row],[TRANSAMT]],0)</f>
        <v>135034</v>
      </c>
      <c r="Q4959" s="4">
        <f>-IF(Table_GL_DATA_QUERY[[#This Row],[TRANSAMT]]&lt;0,Table_GL_DATA_QUERY[[#This Row],[TRANSAMT]],0)</f>
        <v>0</v>
      </c>
      <c r="R4959" t="s">
        <v>31</v>
      </c>
      <c r="S4959" t="s">
        <v>43</v>
      </c>
    </row>
    <row r="4960" spans="1:19" x14ac:dyDescent="0.25">
      <c r="A4960" s="6">
        <v>20210727</v>
      </c>
      <c r="B4960" t="s">
        <v>768</v>
      </c>
      <c r="C4960" t="s">
        <v>3682</v>
      </c>
      <c r="D4960" t="s">
        <v>11498</v>
      </c>
      <c r="E4960" t="s">
        <v>118</v>
      </c>
      <c r="F4960" t="s">
        <v>24</v>
      </c>
      <c r="G4960" t="s">
        <v>230</v>
      </c>
      <c r="H4960">
        <v>0</v>
      </c>
      <c r="I4960">
        <v>0</v>
      </c>
      <c r="J4960" t="s">
        <v>61</v>
      </c>
      <c r="K4960" t="s">
        <v>2043</v>
      </c>
      <c r="L4960" t="s">
        <v>11749</v>
      </c>
      <c r="M49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000CMS204455</v>
      </c>
      <c r="N4960" t="s">
        <v>3581</v>
      </c>
      <c r="O4960" s="4">
        <v>368699</v>
      </c>
      <c r="P4960" s="4">
        <f>IF(Table_GL_DATA_QUERY[[#This Row],[TRANSAMT]]&gt;0,Table_GL_DATA_QUERY[[#This Row],[TRANSAMT]],0)</f>
        <v>368699</v>
      </c>
      <c r="Q4960" s="4">
        <f>-IF(Table_GL_DATA_QUERY[[#This Row],[TRANSAMT]]&lt;0,Table_GL_DATA_QUERY[[#This Row],[TRANSAMT]],0)</f>
        <v>0</v>
      </c>
      <c r="R4960" t="s">
        <v>31</v>
      </c>
      <c r="S4960" t="s">
        <v>43</v>
      </c>
    </row>
    <row r="4961" spans="1:19" x14ac:dyDescent="0.25">
      <c r="A4961" s="6">
        <v>20210714</v>
      </c>
      <c r="B4961" t="s">
        <v>768</v>
      </c>
      <c r="C4961" t="s">
        <v>3682</v>
      </c>
      <c r="D4961" t="s">
        <v>10666</v>
      </c>
      <c r="E4961" t="s">
        <v>122</v>
      </c>
      <c r="F4961" t="s">
        <v>24</v>
      </c>
      <c r="G4961" t="s">
        <v>477</v>
      </c>
      <c r="H4961">
        <v>0</v>
      </c>
      <c r="I4961">
        <v>0</v>
      </c>
      <c r="J4961" t="s">
        <v>472</v>
      </c>
      <c r="K4961" t="s">
        <v>11086</v>
      </c>
      <c r="L4961" t="s">
        <v>11087</v>
      </c>
      <c r="M49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61" t="s">
        <v>5742</v>
      </c>
      <c r="O4961" s="4">
        <v>-49636</v>
      </c>
      <c r="P4961" s="4">
        <f>IF(Table_GL_DATA_QUERY[[#This Row],[TRANSAMT]]&gt;0,Table_GL_DATA_QUERY[[#This Row],[TRANSAMT]],0)</f>
        <v>0</v>
      </c>
      <c r="Q4961" s="4">
        <f>-IF(Table_GL_DATA_QUERY[[#This Row],[TRANSAMT]]&lt;0,Table_GL_DATA_QUERY[[#This Row],[TRANSAMT]],0)</f>
        <v>49636</v>
      </c>
      <c r="R4961" t="s">
        <v>26</v>
      </c>
      <c r="S4961" t="s">
        <v>27</v>
      </c>
    </row>
    <row r="4962" spans="1:19" x14ac:dyDescent="0.25">
      <c r="A4962" s="6">
        <v>20210714</v>
      </c>
      <c r="B4962" t="s">
        <v>768</v>
      </c>
      <c r="C4962" t="s">
        <v>3682</v>
      </c>
      <c r="D4962" t="s">
        <v>10666</v>
      </c>
      <c r="E4962" t="s">
        <v>209</v>
      </c>
      <c r="F4962" t="s">
        <v>24</v>
      </c>
      <c r="G4962" t="s">
        <v>477</v>
      </c>
      <c r="H4962">
        <v>0</v>
      </c>
      <c r="I4962">
        <v>0</v>
      </c>
      <c r="J4962" t="s">
        <v>472</v>
      </c>
      <c r="K4962" t="s">
        <v>11088</v>
      </c>
      <c r="L4962" t="s">
        <v>11089</v>
      </c>
      <c r="M49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62" t="s">
        <v>851</v>
      </c>
      <c r="O4962" s="4">
        <v>-9912</v>
      </c>
      <c r="P4962" s="4">
        <f>IF(Table_GL_DATA_QUERY[[#This Row],[TRANSAMT]]&gt;0,Table_GL_DATA_QUERY[[#This Row],[TRANSAMT]],0)</f>
        <v>0</v>
      </c>
      <c r="Q4962" s="4">
        <f>-IF(Table_GL_DATA_QUERY[[#This Row],[TRANSAMT]]&lt;0,Table_GL_DATA_QUERY[[#This Row],[TRANSAMT]],0)</f>
        <v>9912</v>
      </c>
      <c r="R4962" t="s">
        <v>26</v>
      </c>
      <c r="S4962" t="s">
        <v>27</v>
      </c>
    </row>
    <row r="4963" spans="1:19" x14ac:dyDescent="0.25">
      <c r="A4963" s="6">
        <v>20210714</v>
      </c>
      <c r="B4963" t="s">
        <v>768</v>
      </c>
      <c r="C4963" t="s">
        <v>3682</v>
      </c>
      <c r="D4963" t="s">
        <v>10666</v>
      </c>
      <c r="E4963" t="s">
        <v>210</v>
      </c>
      <c r="F4963" t="s">
        <v>24</v>
      </c>
      <c r="G4963" t="s">
        <v>477</v>
      </c>
      <c r="H4963">
        <v>0</v>
      </c>
      <c r="I4963">
        <v>0</v>
      </c>
      <c r="J4963" t="s">
        <v>472</v>
      </c>
      <c r="K4963" t="s">
        <v>5335</v>
      </c>
      <c r="L4963" t="s">
        <v>5336</v>
      </c>
      <c r="M49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63" t="s">
        <v>5337</v>
      </c>
      <c r="O4963" s="4">
        <v>-58212</v>
      </c>
      <c r="P4963" s="4">
        <f>IF(Table_GL_DATA_QUERY[[#This Row],[TRANSAMT]]&gt;0,Table_GL_DATA_QUERY[[#This Row],[TRANSAMT]],0)</f>
        <v>0</v>
      </c>
      <c r="Q4963" s="4">
        <f>-IF(Table_GL_DATA_QUERY[[#This Row],[TRANSAMT]]&lt;0,Table_GL_DATA_QUERY[[#This Row],[TRANSAMT]],0)</f>
        <v>58212</v>
      </c>
      <c r="R4963" t="s">
        <v>26</v>
      </c>
      <c r="S4963" t="s">
        <v>27</v>
      </c>
    </row>
    <row r="4964" spans="1:19" x14ac:dyDescent="0.25">
      <c r="A4964" s="6">
        <v>20210714</v>
      </c>
      <c r="B4964" t="s">
        <v>768</v>
      </c>
      <c r="C4964" t="s">
        <v>3682</v>
      </c>
      <c r="D4964" t="s">
        <v>10666</v>
      </c>
      <c r="E4964" t="s">
        <v>124</v>
      </c>
      <c r="F4964" t="s">
        <v>24</v>
      </c>
      <c r="G4964" t="s">
        <v>477</v>
      </c>
      <c r="H4964">
        <v>0</v>
      </c>
      <c r="I4964">
        <v>0</v>
      </c>
      <c r="J4964" t="s">
        <v>472</v>
      </c>
      <c r="K4964" t="s">
        <v>11090</v>
      </c>
      <c r="L4964" t="s">
        <v>11091</v>
      </c>
      <c r="M49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64" t="s">
        <v>650</v>
      </c>
      <c r="O4964" s="4">
        <v>-60320</v>
      </c>
      <c r="P4964" s="4">
        <f>IF(Table_GL_DATA_QUERY[[#This Row],[TRANSAMT]]&gt;0,Table_GL_DATA_QUERY[[#This Row],[TRANSAMT]],0)</f>
        <v>0</v>
      </c>
      <c r="Q4964" s="4">
        <f>-IF(Table_GL_DATA_QUERY[[#This Row],[TRANSAMT]]&lt;0,Table_GL_DATA_QUERY[[#This Row],[TRANSAMT]],0)</f>
        <v>60320</v>
      </c>
      <c r="R4964" t="s">
        <v>26</v>
      </c>
      <c r="S4964" t="s">
        <v>27</v>
      </c>
    </row>
    <row r="4965" spans="1:19" x14ac:dyDescent="0.25">
      <c r="A4965" s="6">
        <v>20210714</v>
      </c>
      <c r="B4965" t="s">
        <v>768</v>
      </c>
      <c r="C4965" t="s">
        <v>3682</v>
      </c>
      <c r="D4965" t="s">
        <v>10666</v>
      </c>
      <c r="E4965" t="s">
        <v>130</v>
      </c>
      <c r="F4965" t="s">
        <v>150</v>
      </c>
      <c r="G4965" t="s">
        <v>477</v>
      </c>
      <c r="H4965">
        <v>0</v>
      </c>
      <c r="I4965">
        <v>0</v>
      </c>
      <c r="J4965" t="s">
        <v>472</v>
      </c>
      <c r="K4965" t="s">
        <v>11092</v>
      </c>
      <c r="L4965" t="s">
        <v>11093</v>
      </c>
      <c r="M49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65" t="s">
        <v>875</v>
      </c>
      <c r="O4965" s="4">
        <v>-334892</v>
      </c>
      <c r="P4965" s="4">
        <f>IF(Table_GL_DATA_QUERY[[#This Row],[TRANSAMT]]&gt;0,Table_GL_DATA_QUERY[[#This Row],[TRANSAMT]],0)</f>
        <v>0</v>
      </c>
      <c r="Q4965" s="4">
        <f>-IF(Table_GL_DATA_QUERY[[#This Row],[TRANSAMT]]&lt;0,Table_GL_DATA_QUERY[[#This Row],[TRANSAMT]],0)</f>
        <v>334892</v>
      </c>
      <c r="R4965" t="s">
        <v>26</v>
      </c>
      <c r="S4965" t="s">
        <v>27</v>
      </c>
    </row>
    <row r="4966" spans="1:19" x14ac:dyDescent="0.25">
      <c r="A4966" s="6">
        <v>20210714</v>
      </c>
      <c r="B4966" t="s">
        <v>768</v>
      </c>
      <c r="C4966" t="s">
        <v>3682</v>
      </c>
      <c r="D4966" t="s">
        <v>10666</v>
      </c>
      <c r="E4966" t="s">
        <v>153</v>
      </c>
      <c r="F4966" t="s">
        <v>24</v>
      </c>
      <c r="G4966" t="s">
        <v>477</v>
      </c>
      <c r="H4966">
        <v>0</v>
      </c>
      <c r="I4966">
        <v>0</v>
      </c>
      <c r="J4966" t="s">
        <v>472</v>
      </c>
      <c r="K4966" t="s">
        <v>11094</v>
      </c>
      <c r="L4966" t="s">
        <v>11095</v>
      </c>
      <c r="M49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66" t="s">
        <v>1326</v>
      </c>
      <c r="O4966" s="4">
        <v>-146160</v>
      </c>
      <c r="P4966" s="4">
        <f>IF(Table_GL_DATA_QUERY[[#This Row],[TRANSAMT]]&gt;0,Table_GL_DATA_QUERY[[#This Row],[TRANSAMT]],0)</f>
        <v>0</v>
      </c>
      <c r="Q4966" s="4">
        <f>-IF(Table_GL_DATA_QUERY[[#This Row],[TRANSAMT]]&lt;0,Table_GL_DATA_QUERY[[#This Row],[TRANSAMT]],0)</f>
        <v>146160</v>
      </c>
      <c r="R4966" t="s">
        <v>26</v>
      </c>
      <c r="S4966" t="s">
        <v>27</v>
      </c>
    </row>
    <row r="4967" spans="1:19" x14ac:dyDescent="0.25">
      <c r="A4967" s="6">
        <v>20210714</v>
      </c>
      <c r="B4967" t="s">
        <v>768</v>
      </c>
      <c r="C4967" t="s">
        <v>3682</v>
      </c>
      <c r="D4967" t="s">
        <v>10666</v>
      </c>
      <c r="E4967" t="s">
        <v>133</v>
      </c>
      <c r="F4967" t="s">
        <v>24</v>
      </c>
      <c r="G4967" t="s">
        <v>477</v>
      </c>
      <c r="H4967">
        <v>0</v>
      </c>
      <c r="I4967">
        <v>0</v>
      </c>
      <c r="J4967" t="s">
        <v>472</v>
      </c>
      <c r="K4967" t="s">
        <v>11096</v>
      </c>
      <c r="L4967" t="s">
        <v>11097</v>
      </c>
      <c r="M49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67" t="s">
        <v>876</v>
      </c>
      <c r="O4967" s="4">
        <v>-219240</v>
      </c>
      <c r="P4967" s="4">
        <f>IF(Table_GL_DATA_QUERY[[#This Row],[TRANSAMT]]&gt;0,Table_GL_DATA_QUERY[[#This Row],[TRANSAMT]],0)</f>
        <v>0</v>
      </c>
      <c r="Q4967" s="4">
        <f>-IF(Table_GL_DATA_QUERY[[#This Row],[TRANSAMT]]&lt;0,Table_GL_DATA_QUERY[[#This Row],[TRANSAMT]],0)</f>
        <v>219240</v>
      </c>
      <c r="R4967" t="s">
        <v>26</v>
      </c>
      <c r="S4967" t="s">
        <v>27</v>
      </c>
    </row>
    <row r="4968" spans="1:19" x14ac:dyDescent="0.25">
      <c r="A4968" s="6">
        <v>20210714</v>
      </c>
      <c r="B4968" t="s">
        <v>768</v>
      </c>
      <c r="C4968" t="s">
        <v>3682</v>
      </c>
      <c r="D4968" t="s">
        <v>10666</v>
      </c>
      <c r="E4968" t="s">
        <v>134</v>
      </c>
      <c r="F4968" t="s">
        <v>24</v>
      </c>
      <c r="G4968" t="s">
        <v>477</v>
      </c>
      <c r="H4968">
        <v>0</v>
      </c>
      <c r="I4968">
        <v>0</v>
      </c>
      <c r="J4968" t="s">
        <v>472</v>
      </c>
      <c r="K4968" t="s">
        <v>11096</v>
      </c>
      <c r="L4968" t="s">
        <v>11097</v>
      </c>
      <c r="M49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68" t="s">
        <v>877</v>
      </c>
      <c r="O4968" s="4">
        <v>-109620</v>
      </c>
      <c r="P4968" s="4">
        <f>IF(Table_GL_DATA_QUERY[[#This Row],[TRANSAMT]]&gt;0,Table_GL_DATA_QUERY[[#This Row],[TRANSAMT]],0)</f>
        <v>0</v>
      </c>
      <c r="Q4968" s="4">
        <f>-IF(Table_GL_DATA_QUERY[[#This Row],[TRANSAMT]]&lt;0,Table_GL_DATA_QUERY[[#This Row],[TRANSAMT]],0)</f>
        <v>109620</v>
      </c>
      <c r="R4968" t="s">
        <v>26</v>
      </c>
      <c r="S4968" t="s">
        <v>27</v>
      </c>
    </row>
    <row r="4969" spans="1:19" x14ac:dyDescent="0.25">
      <c r="A4969" s="6">
        <v>20210714</v>
      </c>
      <c r="B4969" t="s">
        <v>768</v>
      </c>
      <c r="C4969" t="s">
        <v>3682</v>
      </c>
      <c r="D4969" t="s">
        <v>10666</v>
      </c>
      <c r="E4969" t="s">
        <v>203</v>
      </c>
      <c r="F4969" t="s">
        <v>24</v>
      </c>
      <c r="G4969" t="s">
        <v>477</v>
      </c>
      <c r="H4969">
        <v>0</v>
      </c>
      <c r="I4969">
        <v>0</v>
      </c>
      <c r="J4969" t="s">
        <v>472</v>
      </c>
      <c r="K4969" t="s">
        <v>11096</v>
      </c>
      <c r="L4969" t="s">
        <v>11097</v>
      </c>
      <c r="M49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69" t="s">
        <v>878</v>
      </c>
      <c r="O4969" s="4">
        <v>-109620</v>
      </c>
      <c r="P4969" s="4">
        <f>IF(Table_GL_DATA_QUERY[[#This Row],[TRANSAMT]]&gt;0,Table_GL_DATA_QUERY[[#This Row],[TRANSAMT]],0)</f>
        <v>0</v>
      </c>
      <c r="Q4969" s="4">
        <f>-IF(Table_GL_DATA_QUERY[[#This Row],[TRANSAMT]]&lt;0,Table_GL_DATA_QUERY[[#This Row],[TRANSAMT]],0)</f>
        <v>109620</v>
      </c>
      <c r="R4969" t="s">
        <v>26</v>
      </c>
      <c r="S4969" t="s">
        <v>27</v>
      </c>
    </row>
    <row r="4970" spans="1:19" x14ac:dyDescent="0.25">
      <c r="A4970" s="6">
        <v>20210714</v>
      </c>
      <c r="B4970" t="s">
        <v>768</v>
      </c>
      <c r="C4970" t="s">
        <v>3682</v>
      </c>
      <c r="D4970" t="s">
        <v>10666</v>
      </c>
      <c r="E4970" t="s">
        <v>135</v>
      </c>
      <c r="F4970" t="s">
        <v>24</v>
      </c>
      <c r="G4970" t="s">
        <v>477</v>
      </c>
      <c r="H4970">
        <v>0</v>
      </c>
      <c r="I4970">
        <v>0</v>
      </c>
      <c r="J4970" t="s">
        <v>472</v>
      </c>
      <c r="K4970" t="s">
        <v>11098</v>
      </c>
      <c r="L4970" t="s">
        <v>11099</v>
      </c>
      <c r="M49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0" t="s">
        <v>478</v>
      </c>
      <c r="O4970" s="4">
        <v>-208058</v>
      </c>
      <c r="P4970" s="4">
        <f>IF(Table_GL_DATA_QUERY[[#This Row],[TRANSAMT]]&gt;0,Table_GL_DATA_QUERY[[#This Row],[TRANSAMT]],0)</f>
        <v>0</v>
      </c>
      <c r="Q4970" s="4">
        <f>-IF(Table_GL_DATA_QUERY[[#This Row],[TRANSAMT]]&lt;0,Table_GL_DATA_QUERY[[#This Row],[TRANSAMT]],0)</f>
        <v>208058</v>
      </c>
      <c r="R4970" t="s">
        <v>26</v>
      </c>
      <c r="S4970" t="s">
        <v>27</v>
      </c>
    </row>
    <row r="4971" spans="1:19" x14ac:dyDescent="0.25">
      <c r="A4971" s="6">
        <v>20210714</v>
      </c>
      <c r="B4971" t="s">
        <v>768</v>
      </c>
      <c r="C4971" t="s">
        <v>3682</v>
      </c>
      <c r="D4971" t="s">
        <v>10666</v>
      </c>
      <c r="E4971" t="s">
        <v>136</v>
      </c>
      <c r="F4971" t="s">
        <v>24</v>
      </c>
      <c r="G4971" t="s">
        <v>477</v>
      </c>
      <c r="H4971">
        <v>0</v>
      </c>
      <c r="I4971">
        <v>0</v>
      </c>
      <c r="J4971" t="s">
        <v>472</v>
      </c>
      <c r="K4971" t="s">
        <v>11096</v>
      </c>
      <c r="L4971" t="s">
        <v>11097</v>
      </c>
      <c r="M49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1" t="s">
        <v>879</v>
      </c>
      <c r="O4971" s="4">
        <v>-219240</v>
      </c>
      <c r="P4971" s="4">
        <f>IF(Table_GL_DATA_QUERY[[#This Row],[TRANSAMT]]&gt;0,Table_GL_DATA_QUERY[[#This Row],[TRANSAMT]],0)</f>
        <v>0</v>
      </c>
      <c r="Q4971" s="4">
        <f>-IF(Table_GL_DATA_QUERY[[#This Row],[TRANSAMT]]&lt;0,Table_GL_DATA_QUERY[[#This Row],[TRANSAMT]],0)</f>
        <v>219240</v>
      </c>
      <c r="R4971" t="s">
        <v>26</v>
      </c>
      <c r="S4971" t="s">
        <v>27</v>
      </c>
    </row>
    <row r="4972" spans="1:19" x14ac:dyDescent="0.25">
      <c r="A4972" s="6">
        <v>20210714</v>
      </c>
      <c r="B4972" t="s">
        <v>768</v>
      </c>
      <c r="C4972" t="s">
        <v>3682</v>
      </c>
      <c r="D4972" t="s">
        <v>10666</v>
      </c>
      <c r="E4972" t="s">
        <v>204</v>
      </c>
      <c r="F4972" t="s">
        <v>150</v>
      </c>
      <c r="G4972" t="s">
        <v>477</v>
      </c>
      <c r="H4972">
        <v>0</v>
      </c>
      <c r="I4972">
        <v>0</v>
      </c>
      <c r="J4972" t="s">
        <v>472</v>
      </c>
      <c r="K4972" t="s">
        <v>11100</v>
      </c>
      <c r="L4972" t="s">
        <v>11101</v>
      </c>
      <c r="M49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2" t="s">
        <v>2003</v>
      </c>
      <c r="O4972" s="4">
        <v>-294354</v>
      </c>
      <c r="P4972" s="4">
        <f>IF(Table_GL_DATA_QUERY[[#This Row],[TRANSAMT]]&gt;0,Table_GL_DATA_QUERY[[#This Row],[TRANSAMT]],0)</f>
        <v>0</v>
      </c>
      <c r="Q4972" s="4">
        <f>-IF(Table_GL_DATA_QUERY[[#This Row],[TRANSAMT]]&lt;0,Table_GL_DATA_QUERY[[#This Row],[TRANSAMT]],0)</f>
        <v>294354</v>
      </c>
      <c r="R4972" t="s">
        <v>26</v>
      </c>
      <c r="S4972" t="s">
        <v>27</v>
      </c>
    </row>
    <row r="4973" spans="1:19" x14ac:dyDescent="0.25">
      <c r="A4973" s="6">
        <v>20210714</v>
      </c>
      <c r="B4973" t="s">
        <v>768</v>
      </c>
      <c r="C4973" t="s">
        <v>3682</v>
      </c>
      <c r="D4973" t="s">
        <v>10666</v>
      </c>
      <c r="E4973" t="s">
        <v>137</v>
      </c>
      <c r="F4973" t="s">
        <v>94</v>
      </c>
      <c r="G4973" t="s">
        <v>477</v>
      </c>
      <c r="H4973">
        <v>0</v>
      </c>
      <c r="I4973">
        <v>0</v>
      </c>
      <c r="J4973" t="s">
        <v>472</v>
      </c>
      <c r="K4973" t="s">
        <v>11102</v>
      </c>
      <c r="L4973" t="s">
        <v>11103</v>
      </c>
      <c r="M49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3" t="s">
        <v>2998</v>
      </c>
      <c r="O4973" s="4">
        <v>-537283</v>
      </c>
      <c r="P4973" s="4">
        <f>IF(Table_GL_DATA_QUERY[[#This Row],[TRANSAMT]]&gt;0,Table_GL_DATA_QUERY[[#This Row],[TRANSAMT]],0)</f>
        <v>0</v>
      </c>
      <c r="Q4973" s="4">
        <f>-IF(Table_GL_DATA_QUERY[[#This Row],[TRANSAMT]]&lt;0,Table_GL_DATA_QUERY[[#This Row],[TRANSAMT]],0)</f>
        <v>537283</v>
      </c>
      <c r="R4973" t="s">
        <v>26</v>
      </c>
      <c r="S4973" t="s">
        <v>27</v>
      </c>
    </row>
    <row r="4974" spans="1:19" x14ac:dyDescent="0.25">
      <c r="A4974" s="6">
        <v>20210714</v>
      </c>
      <c r="B4974" t="s">
        <v>768</v>
      </c>
      <c r="C4974" t="s">
        <v>3682</v>
      </c>
      <c r="D4974" t="s">
        <v>10666</v>
      </c>
      <c r="E4974" t="s">
        <v>138</v>
      </c>
      <c r="F4974" t="s">
        <v>24</v>
      </c>
      <c r="G4974" t="s">
        <v>477</v>
      </c>
      <c r="H4974">
        <v>0</v>
      </c>
      <c r="I4974">
        <v>0</v>
      </c>
      <c r="J4974" t="s">
        <v>472</v>
      </c>
      <c r="K4974" t="s">
        <v>11104</v>
      </c>
      <c r="L4974" t="s">
        <v>11105</v>
      </c>
      <c r="M49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4" t="s">
        <v>1536</v>
      </c>
      <c r="O4974" s="4">
        <v>-16480</v>
      </c>
      <c r="P4974" s="4">
        <f>IF(Table_GL_DATA_QUERY[[#This Row],[TRANSAMT]]&gt;0,Table_GL_DATA_QUERY[[#This Row],[TRANSAMT]],0)</f>
        <v>0</v>
      </c>
      <c r="Q4974" s="4">
        <f>-IF(Table_GL_DATA_QUERY[[#This Row],[TRANSAMT]]&lt;0,Table_GL_DATA_QUERY[[#This Row],[TRANSAMT]],0)</f>
        <v>16480</v>
      </c>
      <c r="R4974" t="s">
        <v>26</v>
      </c>
      <c r="S4974" t="s">
        <v>27</v>
      </c>
    </row>
    <row r="4975" spans="1:19" x14ac:dyDescent="0.25">
      <c r="A4975" s="6">
        <v>20210714</v>
      </c>
      <c r="B4975" t="s">
        <v>768</v>
      </c>
      <c r="C4975" t="s">
        <v>3682</v>
      </c>
      <c r="D4975" t="s">
        <v>10666</v>
      </c>
      <c r="E4975" t="s">
        <v>139</v>
      </c>
      <c r="F4975" t="s">
        <v>594</v>
      </c>
      <c r="G4975" t="s">
        <v>477</v>
      </c>
      <c r="H4975">
        <v>0</v>
      </c>
      <c r="I4975">
        <v>0</v>
      </c>
      <c r="J4975" t="s">
        <v>472</v>
      </c>
      <c r="K4975" t="s">
        <v>11106</v>
      </c>
      <c r="L4975" t="s">
        <v>11107</v>
      </c>
      <c r="M49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5" t="s">
        <v>1044</v>
      </c>
      <c r="O4975" s="4">
        <v>-4831099</v>
      </c>
      <c r="P4975" s="4">
        <f>IF(Table_GL_DATA_QUERY[[#This Row],[TRANSAMT]]&gt;0,Table_GL_DATA_QUERY[[#This Row],[TRANSAMT]],0)</f>
        <v>0</v>
      </c>
      <c r="Q4975" s="4">
        <f>-IF(Table_GL_DATA_QUERY[[#This Row],[TRANSAMT]]&lt;0,Table_GL_DATA_QUERY[[#This Row],[TRANSAMT]],0)</f>
        <v>4831099</v>
      </c>
      <c r="R4975" t="s">
        <v>26</v>
      </c>
      <c r="S4975" t="s">
        <v>27</v>
      </c>
    </row>
    <row r="4976" spans="1:19" x14ac:dyDescent="0.25">
      <c r="A4976" s="6">
        <v>20210704</v>
      </c>
      <c r="B4976" t="s">
        <v>768</v>
      </c>
      <c r="C4976" t="s">
        <v>3682</v>
      </c>
      <c r="D4976" t="s">
        <v>11108</v>
      </c>
      <c r="E4976" t="s">
        <v>23</v>
      </c>
      <c r="F4976" t="s">
        <v>24</v>
      </c>
      <c r="G4976" t="s">
        <v>355</v>
      </c>
      <c r="H4976">
        <v>0</v>
      </c>
      <c r="I4976">
        <v>0</v>
      </c>
      <c r="J4976" t="s">
        <v>466</v>
      </c>
      <c r="K4976" t="s">
        <v>11109</v>
      </c>
      <c r="L4976" t="s">
        <v>11110</v>
      </c>
      <c r="M49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6" t="s">
        <v>11111</v>
      </c>
      <c r="O4976" s="4">
        <v>12985</v>
      </c>
      <c r="P4976" s="4">
        <f>IF(Table_GL_DATA_QUERY[[#This Row],[TRANSAMT]]&gt;0,Table_GL_DATA_QUERY[[#This Row],[TRANSAMT]],0)</f>
        <v>12985</v>
      </c>
      <c r="Q4976" s="4">
        <f>-IF(Table_GL_DATA_QUERY[[#This Row],[TRANSAMT]]&lt;0,Table_GL_DATA_QUERY[[#This Row],[TRANSAMT]],0)</f>
        <v>0</v>
      </c>
      <c r="R4976" t="s">
        <v>31</v>
      </c>
      <c r="S4976" t="s">
        <v>27</v>
      </c>
    </row>
    <row r="4977" spans="1:19" x14ac:dyDescent="0.25">
      <c r="A4977" s="6">
        <v>20210705</v>
      </c>
      <c r="B4977" t="s">
        <v>768</v>
      </c>
      <c r="C4977" t="s">
        <v>3682</v>
      </c>
      <c r="D4977" t="s">
        <v>11108</v>
      </c>
      <c r="E4977" t="s">
        <v>59</v>
      </c>
      <c r="F4977" t="s">
        <v>24</v>
      </c>
      <c r="G4977" t="s">
        <v>355</v>
      </c>
      <c r="H4977">
        <v>0</v>
      </c>
      <c r="I4977">
        <v>0</v>
      </c>
      <c r="J4977" t="s">
        <v>466</v>
      </c>
      <c r="K4977" t="s">
        <v>1605</v>
      </c>
      <c r="L4977" t="s">
        <v>11112</v>
      </c>
      <c r="M49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7" t="s">
        <v>11113</v>
      </c>
      <c r="O4977" s="4">
        <v>9569</v>
      </c>
      <c r="P4977" s="4">
        <f>IF(Table_GL_DATA_QUERY[[#This Row],[TRANSAMT]]&gt;0,Table_GL_DATA_QUERY[[#This Row],[TRANSAMT]],0)</f>
        <v>9569</v>
      </c>
      <c r="Q4977" s="4">
        <f>-IF(Table_GL_DATA_QUERY[[#This Row],[TRANSAMT]]&lt;0,Table_GL_DATA_QUERY[[#This Row],[TRANSAMT]],0)</f>
        <v>0</v>
      </c>
      <c r="R4977" t="s">
        <v>31</v>
      </c>
      <c r="S4977" t="s">
        <v>27</v>
      </c>
    </row>
    <row r="4978" spans="1:19" x14ac:dyDescent="0.25">
      <c r="A4978" s="6">
        <v>20210709</v>
      </c>
      <c r="B4978" t="s">
        <v>768</v>
      </c>
      <c r="C4978" t="s">
        <v>3682</v>
      </c>
      <c r="D4978" t="s">
        <v>11108</v>
      </c>
      <c r="E4978" t="s">
        <v>149</v>
      </c>
      <c r="F4978" t="s">
        <v>24</v>
      </c>
      <c r="G4978" t="s">
        <v>355</v>
      </c>
      <c r="H4978">
        <v>0</v>
      </c>
      <c r="I4978">
        <v>0</v>
      </c>
      <c r="J4978" t="s">
        <v>466</v>
      </c>
      <c r="K4978" t="s">
        <v>327</v>
      </c>
      <c r="L4978" t="s">
        <v>11114</v>
      </c>
      <c r="M49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8" t="s">
        <v>11115</v>
      </c>
      <c r="O4978" s="4">
        <v>32462</v>
      </c>
      <c r="P4978" s="4">
        <f>IF(Table_GL_DATA_QUERY[[#This Row],[TRANSAMT]]&gt;0,Table_GL_DATA_QUERY[[#This Row],[TRANSAMT]],0)</f>
        <v>32462</v>
      </c>
      <c r="Q4978" s="4">
        <f>-IF(Table_GL_DATA_QUERY[[#This Row],[TRANSAMT]]&lt;0,Table_GL_DATA_QUERY[[#This Row],[TRANSAMT]],0)</f>
        <v>0</v>
      </c>
      <c r="R4978" t="s">
        <v>31</v>
      </c>
      <c r="S4978" t="s">
        <v>27</v>
      </c>
    </row>
    <row r="4979" spans="1:19" x14ac:dyDescent="0.25">
      <c r="A4979" s="6">
        <v>20210709</v>
      </c>
      <c r="B4979" t="s">
        <v>768</v>
      </c>
      <c r="C4979" t="s">
        <v>3682</v>
      </c>
      <c r="D4979" t="s">
        <v>11108</v>
      </c>
      <c r="E4979" t="s">
        <v>126</v>
      </c>
      <c r="F4979" t="s">
        <v>24</v>
      </c>
      <c r="G4979" t="s">
        <v>355</v>
      </c>
      <c r="H4979">
        <v>0</v>
      </c>
      <c r="I4979">
        <v>0</v>
      </c>
      <c r="J4979" t="s">
        <v>466</v>
      </c>
      <c r="K4979" t="s">
        <v>1605</v>
      </c>
      <c r="L4979" t="s">
        <v>11112</v>
      </c>
      <c r="M49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79" t="s">
        <v>11113</v>
      </c>
      <c r="O4979" s="4">
        <v>9569</v>
      </c>
      <c r="P4979" s="4">
        <f>IF(Table_GL_DATA_QUERY[[#This Row],[TRANSAMT]]&gt;0,Table_GL_DATA_QUERY[[#This Row],[TRANSAMT]],0)</f>
        <v>9569</v>
      </c>
      <c r="Q4979" s="4">
        <f>-IF(Table_GL_DATA_QUERY[[#This Row],[TRANSAMT]]&lt;0,Table_GL_DATA_QUERY[[#This Row],[TRANSAMT]],0)</f>
        <v>0</v>
      </c>
      <c r="R4979" t="s">
        <v>31</v>
      </c>
      <c r="S4979" t="s">
        <v>27</v>
      </c>
    </row>
    <row r="4980" spans="1:19" x14ac:dyDescent="0.25">
      <c r="A4980" s="6">
        <v>20210713</v>
      </c>
      <c r="B4980" t="s">
        <v>768</v>
      </c>
      <c r="C4980" t="s">
        <v>3682</v>
      </c>
      <c r="D4980" t="s">
        <v>11108</v>
      </c>
      <c r="E4980" t="s">
        <v>127</v>
      </c>
      <c r="F4980" t="s">
        <v>24</v>
      </c>
      <c r="G4980" t="s">
        <v>355</v>
      </c>
      <c r="H4980">
        <v>0</v>
      </c>
      <c r="I4980">
        <v>0</v>
      </c>
      <c r="J4980" t="s">
        <v>466</v>
      </c>
      <c r="K4980" t="s">
        <v>1222</v>
      </c>
      <c r="L4980" t="s">
        <v>11116</v>
      </c>
      <c r="M49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80" t="s">
        <v>11117</v>
      </c>
      <c r="O4980" s="4">
        <v>8242</v>
      </c>
      <c r="P4980" s="4">
        <f>IF(Table_GL_DATA_QUERY[[#This Row],[TRANSAMT]]&gt;0,Table_GL_DATA_QUERY[[#This Row],[TRANSAMT]],0)</f>
        <v>8242</v>
      </c>
      <c r="Q4980" s="4">
        <f>-IF(Table_GL_DATA_QUERY[[#This Row],[TRANSAMT]]&lt;0,Table_GL_DATA_QUERY[[#This Row],[TRANSAMT]],0)</f>
        <v>0</v>
      </c>
      <c r="R4980" t="s">
        <v>31</v>
      </c>
      <c r="S4980" t="s">
        <v>27</v>
      </c>
    </row>
    <row r="4981" spans="1:19" x14ac:dyDescent="0.25">
      <c r="A4981" s="6">
        <v>20210703</v>
      </c>
      <c r="B4981" t="s">
        <v>768</v>
      </c>
      <c r="C4981" t="s">
        <v>3682</v>
      </c>
      <c r="D4981" t="s">
        <v>11118</v>
      </c>
      <c r="E4981" t="s">
        <v>23</v>
      </c>
      <c r="F4981" t="s">
        <v>24</v>
      </c>
      <c r="G4981" t="s">
        <v>355</v>
      </c>
      <c r="H4981">
        <v>0</v>
      </c>
      <c r="I4981">
        <v>0</v>
      </c>
      <c r="J4981" t="s">
        <v>473</v>
      </c>
      <c r="K4981" t="s">
        <v>1570</v>
      </c>
      <c r="L4981" t="s">
        <v>11119</v>
      </c>
      <c r="M49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81" t="s">
        <v>11120</v>
      </c>
      <c r="O4981" s="4">
        <v>34997</v>
      </c>
      <c r="P4981" s="4">
        <f>IF(Table_GL_DATA_QUERY[[#This Row],[TRANSAMT]]&gt;0,Table_GL_DATA_QUERY[[#This Row],[TRANSAMT]],0)</f>
        <v>34997</v>
      </c>
      <c r="Q4981" s="4">
        <f>-IF(Table_GL_DATA_QUERY[[#This Row],[TRANSAMT]]&lt;0,Table_GL_DATA_QUERY[[#This Row],[TRANSAMT]],0)</f>
        <v>0</v>
      </c>
      <c r="R4981" t="s">
        <v>31</v>
      </c>
      <c r="S4981" t="s">
        <v>27</v>
      </c>
    </row>
    <row r="4982" spans="1:19" x14ac:dyDescent="0.25">
      <c r="A4982" s="6">
        <v>20210707</v>
      </c>
      <c r="B4982" t="s">
        <v>768</v>
      </c>
      <c r="C4982" t="s">
        <v>3682</v>
      </c>
      <c r="D4982" t="s">
        <v>11118</v>
      </c>
      <c r="E4982" t="s">
        <v>59</v>
      </c>
      <c r="F4982" t="s">
        <v>24</v>
      </c>
      <c r="G4982" t="s">
        <v>355</v>
      </c>
      <c r="H4982">
        <v>0</v>
      </c>
      <c r="I4982">
        <v>0</v>
      </c>
      <c r="J4982" t="s">
        <v>473</v>
      </c>
      <c r="K4982" t="s">
        <v>655</v>
      </c>
      <c r="L4982" t="s">
        <v>11121</v>
      </c>
      <c r="M49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82" t="s">
        <v>3050</v>
      </c>
      <c r="O4982" s="4">
        <v>29505</v>
      </c>
      <c r="P4982" s="4">
        <f>IF(Table_GL_DATA_QUERY[[#This Row],[TRANSAMT]]&gt;0,Table_GL_DATA_QUERY[[#This Row],[TRANSAMT]],0)</f>
        <v>29505</v>
      </c>
      <c r="Q4982" s="4">
        <f>-IF(Table_GL_DATA_QUERY[[#This Row],[TRANSAMT]]&lt;0,Table_GL_DATA_QUERY[[#This Row],[TRANSAMT]],0)</f>
        <v>0</v>
      </c>
      <c r="R4982" t="s">
        <v>31</v>
      </c>
      <c r="S4982" t="s">
        <v>27</v>
      </c>
    </row>
    <row r="4983" spans="1:19" x14ac:dyDescent="0.25">
      <c r="A4983" s="6">
        <v>20210727</v>
      </c>
      <c r="B4983" t="s">
        <v>768</v>
      </c>
      <c r="C4983" t="s">
        <v>3682</v>
      </c>
      <c r="D4983" t="s">
        <v>11498</v>
      </c>
      <c r="E4983" t="s">
        <v>201</v>
      </c>
      <c r="F4983" t="s">
        <v>24</v>
      </c>
      <c r="G4983" t="s">
        <v>230</v>
      </c>
      <c r="H4983">
        <v>0</v>
      </c>
      <c r="I4983">
        <v>0</v>
      </c>
      <c r="J4983" t="s">
        <v>61</v>
      </c>
      <c r="K4983" t="s">
        <v>2056</v>
      </c>
      <c r="L4983" t="s">
        <v>12028</v>
      </c>
      <c r="M49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83" t="s">
        <v>2057</v>
      </c>
      <c r="O4983" s="4">
        <v>262940</v>
      </c>
      <c r="P4983" s="4">
        <f>IF(Table_GL_DATA_QUERY[[#This Row],[TRANSAMT]]&gt;0,Table_GL_DATA_QUERY[[#This Row],[TRANSAMT]],0)</f>
        <v>262940</v>
      </c>
      <c r="Q4983" s="4">
        <f>-IF(Table_GL_DATA_QUERY[[#This Row],[TRANSAMT]]&lt;0,Table_GL_DATA_QUERY[[#This Row],[TRANSAMT]],0)</f>
        <v>0</v>
      </c>
      <c r="R4983" t="s">
        <v>31</v>
      </c>
      <c r="S4983" t="s">
        <v>43</v>
      </c>
    </row>
    <row r="4984" spans="1:19" x14ac:dyDescent="0.25">
      <c r="A4984" s="6">
        <v>20210727</v>
      </c>
      <c r="B4984" t="s">
        <v>768</v>
      </c>
      <c r="C4984" t="s">
        <v>3682</v>
      </c>
      <c r="D4984" t="s">
        <v>11498</v>
      </c>
      <c r="E4984" t="s">
        <v>47</v>
      </c>
      <c r="F4984" t="s">
        <v>24</v>
      </c>
      <c r="G4984" t="s">
        <v>230</v>
      </c>
      <c r="H4984">
        <v>0</v>
      </c>
      <c r="I4984">
        <v>0</v>
      </c>
      <c r="J4984" t="s">
        <v>61</v>
      </c>
      <c r="K4984" t="s">
        <v>2058</v>
      </c>
      <c r="L4984" t="s">
        <v>12029</v>
      </c>
      <c r="M49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84" t="s">
        <v>141</v>
      </c>
      <c r="O4984" s="4">
        <v>32742</v>
      </c>
      <c r="P4984" s="4">
        <f>IF(Table_GL_DATA_QUERY[[#This Row],[TRANSAMT]]&gt;0,Table_GL_DATA_QUERY[[#This Row],[TRANSAMT]],0)</f>
        <v>32742</v>
      </c>
      <c r="Q4984" s="4">
        <f>-IF(Table_GL_DATA_QUERY[[#This Row],[TRANSAMT]]&lt;0,Table_GL_DATA_QUERY[[#This Row],[TRANSAMT]],0)</f>
        <v>0</v>
      </c>
      <c r="R4984" t="s">
        <v>31</v>
      </c>
      <c r="S4984" t="s">
        <v>43</v>
      </c>
    </row>
    <row r="4985" spans="1:19" x14ac:dyDescent="0.25">
      <c r="A4985" s="6">
        <v>20210727</v>
      </c>
      <c r="B4985" t="s">
        <v>768</v>
      </c>
      <c r="C4985" t="s">
        <v>3682</v>
      </c>
      <c r="D4985" t="s">
        <v>11498</v>
      </c>
      <c r="E4985" t="s">
        <v>120</v>
      </c>
      <c r="F4985" t="s">
        <v>24</v>
      </c>
      <c r="G4985" t="s">
        <v>230</v>
      </c>
      <c r="H4985">
        <v>0</v>
      </c>
      <c r="I4985">
        <v>0</v>
      </c>
      <c r="J4985" t="s">
        <v>61</v>
      </c>
      <c r="K4985" t="s">
        <v>12030</v>
      </c>
      <c r="L4985" t="s">
        <v>12031</v>
      </c>
      <c r="M49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85" t="s">
        <v>3429</v>
      </c>
      <c r="O4985" s="4">
        <v>100920</v>
      </c>
      <c r="P4985" s="4">
        <f>IF(Table_GL_DATA_QUERY[[#This Row],[TRANSAMT]]&gt;0,Table_GL_DATA_QUERY[[#This Row],[TRANSAMT]],0)</f>
        <v>100920</v>
      </c>
      <c r="Q4985" s="4">
        <f>-IF(Table_GL_DATA_QUERY[[#This Row],[TRANSAMT]]&lt;0,Table_GL_DATA_QUERY[[#This Row],[TRANSAMT]],0)</f>
        <v>0</v>
      </c>
      <c r="R4985" t="s">
        <v>31</v>
      </c>
      <c r="S4985" t="s">
        <v>43</v>
      </c>
    </row>
    <row r="4986" spans="1:19" x14ac:dyDescent="0.25">
      <c r="A4986" s="6">
        <v>20210727</v>
      </c>
      <c r="B4986" t="s">
        <v>768</v>
      </c>
      <c r="C4986" t="s">
        <v>3682</v>
      </c>
      <c r="D4986" t="s">
        <v>11498</v>
      </c>
      <c r="E4986" t="s">
        <v>122</v>
      </c>
      <c r="F4986" t="s">
        <v>24</v>
      </c>
      <c r="G4986" t="s">
        <v>230</v>
      </c>
      <c r="H4986">
        <v>0</v>
      </c>
      <c r="I4986">
        <v>0</v>
      </c>
      <c r="J4986" t="s">
        <v>61</v>
      </c>
      <c r="K4986" t="s">
        <v>2059</v>
      </c>
      <c r="L4986" t="s">
        <v>12032</v>
      </c>
      <c r="M49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86" t="s">
        <v>2060</v>
      </c>
      <c r="O4986" s="4">
        <v>1739603</v>
      </c>
      <c r="P4986" s="4">
        <f>IF(Table_GL_DATA_QUERY[[#This Row],[TRANSAMT]]&gt;0,Table_GL_DATA_QUERY[[#This Row],[TRANSAMT]],0)</f>
        <v>1739603</v>
      </c>
      <c r="Q4986" s="4">
        <f>-IF(Table_GL_DATA_QUERY[[#This Row],[TRANSAMT]]&lt;0,Table_GL_DATA_QUERY[[#This Row],[TRANSAMT]],0)</f>
        <v>0</v>
      </c>
      <c r="R4986" t="s">
        <v>31</v>
      </c>
      <c r="S4986" t="s">
        <v>43</v>
      </c>
    </row>
    <row r="4987" spans="1:19" x14ac:dyDescent="0.25">
      <c r="A4987" s="6">
        <v>20210727</v>
      </c>
      <c r="B4987" t="s">
        <v>768</v>
      </c>
      <c r="C4987" t="s">
        <v>3682</v>
      </c>
      <c r="D4987" t="s">
        <v>11498</v>
      </c>
      <c r="E4987" t="s">
        <v>209</v>
      </c>
      <c r="F4987" t="s">
        <v>24</v>
      </c>
      <c r="G4987" t="s">
        <v>230</v>
      </c>
      <c r="H4987">
        <v>0</v>
      </c>
      <c r="I4987">
        <v>0</v>
      </c>
      <c r="J4987" t="s">
        <v>61</v>
      </c>
      <c r="K4987" t="s">
        <v>12033</v>
      </c>
      <c r="L4987" t="s">
        <v>12034</v>
      </c>
      <c r="M49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000010727414</v>
      </c>
      <c r="N4987" t="s">
        <v>12035</v>
      </c>
      <c r="O4987" s="4">
        <v>90147.35</v>
      </c>
      <c r="P4987" s="4">
        <f>IF(Table_GL_DATA_QUERY[[#This Row],[TRANSAMT]]&gt;0,Table_GL_DATA_QUERY[[#This Row],[TRANSAMT]],0)</f>
        <v>90147.35</v>
      </c>
      <c r="Q4987" s="4">
        <f>-IF(Table_GL_DATA_QUERY[[#This Row],[TRANSAMT]]&lt;0,Table_GL_DATA_QUERY[[#This Row],[TRANSAMT]],0)</f>
        <v>0</v>
      </c>
      <c r="R4987" t="s">
        <v>31</v>
      </c>
      <c r="S4987" t="s">
        <v>43</v>
      </c>
    </row>
    <row r="4988" spans="1:19" x14ac:dyDescent="0.25">
      <c r="A4988" s="6">
        <v>20210727</v>
      </c>
      <c r="B4988" t="s">
        <v>768</v>
      </c>
      <c r="C4988" t="s">
        <v>3682</v>
      </c>
      <c r="D4988" t="s">
        <v>11498</v>
      </c>
      <c r="E4988" t="s">
        <v>210</v>
      </c>
      <c r="F4988" t="s">
        <v>24</v>
      </c>
      <c r="G4988" t="s">
        <v>230</v>
      </c>
      <c r="H4988">
        <v>0</v>
      </c>
      <c r="I4988">
        <v>0</v>
      </c>
      <c r="J4988" t="s">
        <v>61</v>
      </c>
      <c r="K4988" t="s">
        <v>12036</v>
      </c>
      <c r="L4988" t="s">
        <v>12037</v>
      </c>
      <c r="M49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88" t="s">
        <v>347</v>
      </c>
      <c r="O4988" s="4">
        <v>40640</v>
      </c>
      <c r="P4988" s="4">
        <f>IF(Table_GL_DATA_QUERY[[#This Row],[TRANSAMT]]&gt;0,Table_GL_DATA_QUERY[[#This Row],[TRANSAMT]],0)</f>
        <v>40640</v>
      </c>
      <c r="Q4988" s="4">
        <f>-IF(Table_GL_DATA_QUERY[[#This Row],[TRANSAMT]]&lt;0,Table_GL_DATA_QUERY[[#This Row],[TRANSAMT]],0)</f>
        <v>0</v>
      </c>
      <c r="R4988" t="s">
        <v>31</v>
      </c>
      <c r="S4988" t="s">
        <v>43</v>
      </c>
    </row>
    <row r="4989" spans="1:19" x14ac:dyDescent="0.25">
      <c r="A4989" s="6">
        <v>20210727</v>
      </c>
      <c r="B4989" t="s">
        <v>768</v>
      </c>
      <c r="C4989" t="s">
        <v>3682</v>
      </c>
      <c r="D4989" t="s">
        <v>11498</v>
      </c>
      <c r="E4989" t="s">
        <v>124</v>
      </c>
      <c r="F4989" t="s">
        <v>24</v>
      </c>
      <c r="G4989" t="s">
        <v>230</v>
      </c>
      <c r="H4989">
        <v>0</v>
      </c>
      <c r="I4989">
        <v>0</v>
      </c>
      <c r="J4989" t="s">
        <v>61</v>
      </c>
      <c r="K4989" t="s">
        <v>12038</v>
      </c>
      <c r="L4989" t="s">
        <v>12039</v>
      </c>
      <c r="M49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89" t="s">
        <v>141</v>
      </c>
      <c r="O4989" s="4">
        <v>237794</v>
      </c>
      <c r="P4989" s="4">
        <f>IF(Table_GL_DATA_QUERY[[#This Row],[TRANSAMT]]&gt;0,Table_GL_DATA_QUERY[[#This Row],[TRANSAMT]],0)</f>
        <v>237794</v>
      </c>
      <c r="Q4989" s="4">
        <f>-IF(Table_GL_DATA_QUERY[[#This Row],[TRANSAMT]]&lt;0,Table_GL_DATA_QUERY[[#This Row],[TRANSAMT]],0)</f>
        <v>0</v>
      </c>
      <c r="R4989" t="s">
        <v>31</v>
      </c>
      <c r="S4989" t="s">
        <v>43</v>
      </c>
    </row>
    <row r="4990" spans="1:19" x14ac:dyDescent="0.25">
      <c r="A4990" s="6">
        <v>20210727</v>
      </c>
      <c r="B4990" t="s">
        <v>768</v>
      </c>
      <c r="C4990" t="s">
        <v>3682</v>
      </c>
      <c r="D4990" t="s">
        <v>11498</v>
      </c>
      <c r="E4990" t="s">
        <v>130</v>
      </c>
      <c r="F4990" t="s">
        <v>24</v>
      </c>
      <c r="G4990" t="s">
        <v>230</v>
      </c>
      <c r="H4990">
        <v>0</v>
      </c>
      <c r="I4990">
        <v>0</v>
      </c>
      <c r="J4990" t="s">
        <v>61</v>
      </c>
      <c r="K4990" t="s">
        <v>725</v>
      </c>
      <c r="L4990" t="s">
        <v>12040</v>
      </c>
      <c r="M49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90" t="s">
        <v>141</v>
      </c>
      <c r="O4990" s="4">
        <v>482464</v>
      </c>
      <c r="P4990" s="4">
        <f>IF(Table_GL_DATA_QUERY[[#This Row],[TRANSAMT]]&gt;0,Table_GL_DATA_QUERY[[#This Row],[TRANSAMT]],0)</f>
        <v>482464</v>
      </c>
      <c r="Q4990" s="4">
        <f>-IF(Table_GL_DATA_QUERY[[#This Row],[TRANSAMT]]&lt;0,Table_GL_DATA_QUERY[[#This Row],[TRANSAMT]],0)</f>
        <v>0</v>
      </c>
      <c r="R4990" t="s">
        <v>31</v>
      </c>
      <c r="S4990" t="s">
        <v>43</v>
      </c>
    </row>
    <row r="4991" spans="1:19" x14ac:dyDescent="0.25">
      <c r="A4991" s="6">
        <v>20210727</v>
      </c>
      <c r="B4991" t="s">
        <v>768</v>
      </c>
      <c r="C4991" t="s">
        <v>3682</v>
      </c>
      <c r="D4991" t="s">
        <v>11498</v>
      </c>
      <c r="E4991" t="s">
        <v>153</v>
      </c>
      <c r="F4991" t="s">
        <v>24</v>
      </c>
      <c r="G4991" t="s">
        <v>230</v>
      </c>
      <c r="H4991">
        <v>0</v>
      </c>
      <c r="I4991">
        <v>0</v>
      </c>
      <c r="J4991" t="s">
        <v>61</v>
      </c>
      <c r="K4991" t="s">
        <v>2061</v>
      </c>
      <c r="L4991" t="s">
        <v>12041</v>
      </c>
      <c r="M49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91" t="s">
        <v>2062</v>
      </c>
      <c r="O4991" s="4">
        <v>783588</v>
      </c>
      <c r="P4991" s="4">
        <f>IF(Table_GL_DATA_QUERY[[#This Row],[TRANSAMT]]&gt;0,Table_GL_DATA_QUERY[[#This Row],[TRANSAMT]],0)</f>
        <v>783588</v>
      </c>
      <c r="Q4991" s="4">
        <f>-IF(Table_GL_DATA_QUERY[[#This Row],[TRANSAMT]]&lt;0,Table_GL_DATA_QUERY[[#This Row],[TRANSAMT]],0)</f>
        <v>0</v>
      </c>
      <c r="R4991" t="s">
        <v>31</v>
      </c>
      <c r="S4991" t="s">
        <v>43</v>
      </c>
    </row>
    <row r="4992" spans="1:19" x14ac:dyDescent="0.25">
      <c r="A4992" s="6">
        <v>20210727</v>
      </c>
      <c r="B4992" t="s">
        <v>768</v>
      </c>
      <c r="C4992" t="s">
        <v>3682</v>
      </c>
      <c r="D4992" t="s">
        <v>11498</v>
      </c>
      <c r="E4992" t="s">
        <v>133</v>
      </c>
      <c r="F4992" t="s">
        <v>24</v>
      </c>
      <c r="G4992" t="s">
        <v>230</v>
      </c>
      <c r="H4992">
        <v>0</v>
      </c>
      <c r="I4992">
        <v>0</v>
      </c>
      <c r="J4992" t="s">
        <v>61</v>
      </c>
      <c r="K4992" t="s">
        <v>12042</v>
      </c>
      <c r="L4992" t="s">
        <v>12043</v>
      </c>
      <c r="M49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92" t="s">
        <v>2060</v>
      </c>
      <c r="O4992" s="4">
        <v>51700</v>
      </c>
      <c r="P4992" s="4">
        <f>IF(Table_GL_DATA_QUERY[[#This Row],[TRANSAMT]]&gt;0,Table_GL_DATA_QUERY[[#This Row],[TRANSAMT]],0)</f>
        <v>51700</v>
      </c>
      <c r="Q4992" s="4">
        <f>-IF(Table_GL_DATA_QUERY[[#This Row],[TRANSAMT]]&lt;0,Table_GL_DATA_QUERY[[#This Row],[TRANSAMT]],0)</f>
        <v>0</v>
      </c>
      <c r="R4992" t="s">
        <v>31</v>
      </c>
      <c r="S4992" t="s">
        <v>43</v>
      </c>
    </row>
    <row r="4993" spans="1:19" x14ac:dyDescent="0.25">
      <c r="A4993" s="6">
        <v>20210727</v>
      </c>
      <c r="B4993" t="s">
        <v>768</v>
      </c>
      <c r="C4993" t="s">
        <v>3682</v>
      </c>
      <c r="D4993" t="s">
        <v>11498</v>
      </c>
      <c r="E4993" t="s">
        <v>134</v>
      </c>
      <c r="F4993" t="s">
        <v>150</v>
      </c>
      <c r="G4993" t="s">
        <v>230</v>
      </c>
      <c r="H4993">
        <v>0</v>
      </c>
      <c r="I4993">
        <v>0</v>
      </c>
      <c r="J4993" t="s">
        <v>61</v>
      </c>
      <c r="K4993" t="s">
        <v>1447</v>
      </c>
      <c r="L4993" t="s">
        <v>12044</v>
      </c>
      <c r="M49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93" t="s">
        <v>1448</v>
      </c>
      <c r="O4993" s="4">
        <v>463599.89</v>
      </c>
      <c r="P4993" s="4">
        <f>IF(Table_GL_DATA_QUERY[[#This Row],[TRANSAMT]]&gt;0,Table_GL_DATA_QUERY[[#This Row],[TRANSAMT]],0)</f>
        <v>463599.89</v>
      </c>
      <c r="Q4993" s="4">
        <f>-IF(Table_GL_DATA_QUERY[[#This Row],[TRANSAMT]]&lt;0,Table_GL_DATA_QUERY[[#This Row],[TRANSAMT]],0)</f>
        <v>0</v>
      </c>
      <c r="R4993" t="s">
        <v>31</v>
      </c>
      <c r="S4993" t="s">
        <v>27</v>
      </c>
    </row>
    <row r="4994" spans="1:19" x14ac:dyDescent="0.25">
      <c r="A4994" s="6">
        <v>20210727</v>
      </c>
      <c r="B4994" t="s">
        <v>768</v>
      </c>
      <c r="C4994" t="s">
        <v>3682</v>
      </c>
      <c r="D4994" t="s">
        <v>11498</v>
      </c>
      <c r="E4994" t="s">
        <v>203</v>
      </c>
      <c r="F4994" t="s">
        <v>24</v>
      </c>
      <c r="G4994" t="s">
        <v>230</v>
      </c>
      <c r="H4994">
        <v>0</v>
      </c>
      <c r="I4994">
        <v>0</v>
      </c>
      <c r="J4994" t="s">
        <v>61</v>
      </c>
      <c r="K4994" t="s">
        <v>2063</v>
      </c>
      <c r="L4994" t="s">
        <v>12045</v>
      </c>
      <c r="M49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94" t="s">
        <v>2064</v>
      </c>
      <c r="O4994" s="4">
        <v>60672132.600000001</v>
      </c>
      <c r="P4994" s="4">
        <f>IF(Table_GL_DATA_QUERY[[#This Row],[TRANSAMT]]&gt;0,Table_GL_DATA_QUERY[[#This Row],[TRANSAMT]],0)</f>
        <v>60672132.600000001</v>
      </c>
      <c r="Q4994" s="4">
        <f>-IF(Table_GL_DATA_QUERY[[#This Row],[TRANSAMT]]&lt;0,Table_GL_DATA_QUERY[[#This Row],[TRANSAMT]],0)</f>
        <v>0</v>
      </c>
      <c r="R4994" t="s">
        <v>31</v>
      </c>
      <c r="S4994" t="s">
        <v>43</v>
      </c>
    </row>
    <row r="4995" spans="1:19" x14ac:dyDescent="0.25">
      <c r="A4995" s="6">
        <v>20210727</v>
      </c>
      <c r="B4995" t="s">
        <v>768</v>
      </c>
      <c r="C4995" t="s">
        <v>3682</v>
      </c>
      <c r="D4995" t="s">
        <v>11498</v>
      </c>
      <c r="E4995" t="s">
        <v>135</v>
      </c>
      <c r="F4995" t="s">
        <v>24</v>
      </c>
      <c r="G4995" t="s">
        <v>230</v>
      </c>
      <c r="H4995">
        <v>0</v>
      </c>
      <c r="I4995">
        <v>0</v>
      </c>
      <c r="J4995" t="s">
        <v>61</v>
      </c>
      <c r="K4995" t="s">
        <v>2028</v>
      </c>
      <c r="L4995" t="s">
        <v>12046</v>
      </c>
      <c r="M49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4995" t="s">
        <v>2029</v>
      </c>
      <c r="O4995" s="4">
        <v>1134364</v>
      </c>
      <c r="P4995" s="4">
        <f>IF(Table_GL_DATA_QUERY[[#This Row],[TRANSAMT]]&gt;0,Table_GL_DATA_QUERY[[#This Row],[TRANSAMT]],0)</f>
        <v>1134364</v>
      </c>
      <c r="Q4995" s="4">
        <f>-IF(Table_GL_DATA_QUERY[[#This Row],[TRANSAMT]]&lt;0,Table_GL_DATA_QUERY[[#This Row],[TRANSAMT]],0)</f>
        <v>0</v>
      </c>
      <c r="R4995" t="s">
        <v>31</v>
      </c>
      <c r="S4995" t="s">
        <v>43</v>
      </c>
    </row>
    <row r="4996" spans="1:19" x14ac:dyDescent="0.25">
      <c r="A4996" s="6">
        <v>20210727</v>
      </c>
      <c r="B4996" t="s">
        <v>768</v>
      </c>
      <c r="C4996" t="s">
        <v>3682</v>
      </c>
      <c r="D4996" t="s">
        <v>11498</v>
      </c>
      <c r="E4996" t="s">
        <v>136</v>
      </c>
      <c r="F4996" t="s">
        <v>24</v>
      </c>
      <c r="G4996" t="s">
        <v>230</v>
      </c>
      <c r="H4996">
        <v>0</v>
      </c>
      <c r="I4996">
        <v>0</v>
      </c>
      <c r="J4996" t="s">
        <v>61</v>
      </c>
      <c r="K4996" t="s">
        <v>1611</v>
      </c>
      <c r="L4996" t="s">
        <v>12047</v>
      </c>
      <c r="M49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000027072108</v>
      </c>
      <c r="N4996" t="s">
        <v>1612</v>
      </c>
      <c r="O4996" s="4">
        <v>11713867.279999999</v>
      </c>
      <c r="P4996" s="4">
        <f>IF(Table_GL_DATA_QUERY[[#This Row],[TRANSAMT]]&gt;0,Table_GL_DATA_QUERY[[#This Row],[TRANSAMT]],0)</f>
        <v>11713867.279999999</v>
      </c>
      <c r="Q4996" s="4">
        <f>-IF(Table_GL_DATA_QUERY[[#This Row],[TRANSAMT]]&lt;0,Table_GL_DATA_QUERY[[#This Row],[TRANSAMT]],0)</f>
        <v>0</v>
      </c>
      <c r="R4996" t="s">
        <v>31</v>
      </c>
      <c r="S4996" t="s">
        <v>43</v>
      </c>
    </row>
    <row r="4997" spans="1:19" x14ac:dyDescent="0.25">
      <c r="A4997" s="6">
        <v>20210727</v>
      </c>
      <c r="B4997" t="s">
        <v>768</v>
      </c>
      <c r="C4997" t="s">
        <v>3682</v>
      </c>
      <c r="D4997" t="s">
        <v>11498</v>
      </c>
      <c r="E4997" t="s">
        <v>204</v>
      </c>
      <c r="F4997" t="s">
        <v>24</v>
      </c>
      <c r="G4997" t="s">
        <v>230</v>
      </c>
      <c r="H4997">
        <v>0</v>
      </c>
      <c r="I4997">
        <v>0</v>
      </c>
      <c r="J4997" t="s">
        <v>61</v>
      </c>
      <c r="K4997" t="s">
        <v>147</v>
      </c>
      <c r="L4997" t="s">
        <v>12048</v>
      </c>
      <c r="M49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000010727409</v>
      </c>
      <c r="N4997" t="s">
        <v>148</v>
      </c>
      <c r="O4997" s="4">
        <v>132216</v>
      </c>
      <c r="P4997" s="4">
        <f>IF(Table_GL_DATA_QUERY[[#This Row],[TRANSAMT]]&gt;0,Table_GL_DATA_QUERY[[#This Row],[TRANSAMT]],0)</f>
        <v>132216</v>
      </c>
      <c r="Q4997" s="4">
        <f>-IF(Table_GL_DATA_QUERY[[#This Row],[TRANSAMT]]&lt;0,Table_GL_DATA_QUERY[[#This Row],[TRANSAMT]],0)</f>
        <v>0</v>
      </c>
      <c r="R4997" t="s">
        <v>31</v>
      </c>
      <c r="S4997" t="s">
        <v>43</v>
      </c>
    </row>
    <row r="4998" spans="1:19" x14ac:dyDescent="0.25">
      <c r="A4998" s="6">
        <v>20210727</v>
      </c>
      <c r="B4998" t="s">
        <v>768</v>
      </c>
      <c r="C4998" t="s">
        <v>3682</v>
      </c>
      <c r="D4998" t="s">
        <v>11498</v>
      </c>
      <c r="E4998" t="s">
        <v>137</v>
      </c>
      <c r="F4998" t="s">
        <v>24</v>
      </c>
      <c r="G4998" t="s">
        <v>230</v>
      </c>
      <c r="H4998">
        <v>0</v>
      </c>
      <c r="I4998">
        <v>0</v>
      </c>
      <c r="J4998" t="s">
        <v>61</v>
      </c>
      <c r="K4998" t="s">
        <v>147</v>
      </c>
      <c r="L4998" t="s">
        <v>12049</v>
      </c>
      <c r="M49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000010727409</v>
      </c>
      <c r="N4998" t="s">
        <v>148</v>
      </c>
      <c r="O4998" s="4">
        <v>260480.22</v>
      </c>
      <c r="P4998" s="4">
        <f>IF(Table_GL_DATA_QUERY[[#This Row],[TRANSAMT]]&gt;0,Table_GL_DATA_QUERY[[#This Row],[TRANSAMT]],0)</f>
        <v>260480.22</v>
      </c>
      <c r="Q4998" s="4">
        <f>-IF(Table_GL_DATA_QUERY[[#This Row],[TRANSAMT]]&lt;0,Table_GL_DATA_QUERY[[#This Row],[TRANSAMT]],0)</f>
        <v>0</v>
      </c>
      <c r="R4998" t="s">
        <v>31</v>
      </c>
      <c r="S4998" t="s">
        <v>43</v>
      </c>
    </row>
    <row r="4999" spans="1:19" x14ac:dyDescent="0.25">
      <c r="A4999" s="6">
        <v>20210727</v>
      </c>
      <c r="B4999" t="s">
        <v>768</v>
      </c>
      <c r="C4999" t="s">
        <v>3682</v>
      </c>
      <c r="D4999" t="s">
        <v>11498</v>
      </c>
      <c r="E4999" t="s">
        <v>138</v>
      </c>
      <c r="F4999" t="s">
        <v>24</v>
      </c>
      <c r="G4999" t="s">
        <v>230</v>
      </c>
      <c r="H4999">
        <v>0</v>
      </c>
      <c r="I4999">
        <v>0</v>
      </c>
      <c r="J4999" t="s">
        <v>61</v>
      </c>
      <c r="K4999" t="s">
        <v>147</v>
      </c>
      <c r="L4999" t="s">
        <v>12050</v>
      </c>
      <c r="M49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000010727409</v>
      </c>
      <c r="N4999" t="s">
        <v>148</v>
      </c>
      <c r="O4999" s="4">
        <v>16515</v>
      </c>
      <c r="P4999" s="4">
        <f>IF(Table_GL_DATA_QUERY[[#This Row],[TRANSAMT]]&gt;0,Table_GL_DATA_QUERY[[#This Row],[TRANSAMT]],0)</f>
        <v>16515</v>
      </c>
      <c r="Q4999" s="4">
        <f>-IF(Table_GL_DATA_QUERY[[#This Row],[TRANSAMT]]&lt;0,Table_GL_DATA_QUERY[[#This Row],[TRANSAMT]],0)</f>
        <v>0</v>
      </c>
      <c r="R4999" t="s">
        <v>31</v>
      </c>
      <c r="S4999" t="s">
        <v>43</v>
      </c>
    </row>
    <row r="5000" spans="1:19" x14ac:dyDescent="0.25">
      <c r="A5000" s="6">
        <v>20210727</v>
      </c>
      <c r="B5000" t="s">
        <v>768</v>
      </c>
      <c r="C5000" t="s">
        <v>3682</v>
      </c>
      <c r="D5000" t="s">
        <v>11498</v>
      </c>
      <c r="E5000" t="s">
        <v>139</v>
      </c>
      <c r="F5000" t="s">
        <v>24</v>
      </c>
      <c r="G5000" t="s">
        <v>230</v>
      </c>
      <c r="H5000">
        <v>0</v>
      </c>
      <c r="I5000">
        <v>0</v>
      </c>
      <c r="J5000" t="s">
        <v>61</v>
      </c>
      <c r="K5000" t="s">
        <v>147</v>
      </c>
      <c r="L5000" t="s">
        <v>12051</v>
      </c>
      <c r="M50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000010727409</v>
      </c>
      <c r="N5000" t="s">
        <v>148</v>
      </c>
      <c r="O5000" s="4">
        <v>168529</v>
      </c>
      <c r="P5000" s="4">
        <f>IF(Table_GL_DATA_QUERY[[#This Row],[TRANSAMT]]&gt;0,Table_GL_DATA_QUERY[[#This Row],[TRANSAMT]],0)</f>
        <v>168529</v>
      </c>
      <c r="Q5000" s="4">
        <f>-IF(Table_GL_DATA_QUERY[[#This Row],[TRANSAMT]]&lt;0,Table_GL_DATA_QUERY[[#This Row],[TRANSAMT]],0)</f>
        <v>0</v>
      </c>
      <c r="R5000" t="s">
        <v>31</v>
      </c>
      <c r="S5000" t="s">
        <v>43</v>
      </c>
    </row>
    <row r="5001" spans="1:19" x14ac:dyDescent="0.25">
      <c r="A5001" s="6">
        <v>20210727</v>
      </c>
      <c r="B5001" t="s">
        <v>768</v>
      </c>
      <c r="C5001" t="s">
        <v>3682</v>
      </c>
      <c r="D5001" t="s">
        <v>11498</v>
      </c>
      <c r="E5001" t="s">
        <v>140</v>
      </c>
      <c r="F5001" t="s">
        <v>24</v>
      </c>
      <c r="G5001" t="s">
        <v>230</v>
      </c>
      <c r="H5001">
        <v>0</v>
      </c>
      <c r="I5001">
        <v>0</v>
      </c>
      <c r="J5001" t="s">
        <v>61</v>
      </c>
      <c r="K5001" t="s">
        <v>147</v>
      </c>
      <c r="L5001" t="s">
        <v>12052</v>
      </c>
      <c r="M50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000010727424</v>
      </c>
      <c r="N5001" t="s">
        <v>148</v>
      </c>
      <c r="O5001" s="4">
        <v>17972.62</v>
      </c>
      <c r="P5001" s="4">
        <f>IF(Table_GL_DATA_QUERY[[#This Row],[TRANSAMT]]&gt;0,Table_GL_DATA_QUERY[[#This Row],[TRANSAMT]],0)</f>
        <v>17972.62</v>
      </c>
      <c r="Q5001" s="4">
        <f>-IF(Table_GL_DATA_QUERY[[#This Row],[TRANSAMT]]&lt;0,Table_GL_DATA_QUERY[[#This Row],[TRANSAMT]],0)</f>
        <v>0</v>
      </c>
      <c r="R5001" t="s">
        <v>31</v>
      </c>
      <c r="S5001" t="s">
        <v>43</v>
      </c>
    </row>
    <row r="5002" spans="1:19" x14ac:dyDescent="0.25">
      <c r="A5002" s="6">
        <v>20210727</v>
      </c>
      <c r="B5002" t="s">
        <v>768</v>
      </c>
      <c r="C5002" t="s">
        <v>3682</v>
      </c>
      <c r="D5002" t="s">
        <v>11498</v>
      </c>
      <c r="E5002" t="s">
        <v>60</v>
      </c>
      <c r="F5002" t="s">
        <v>24</v>
      </c>
      <c r="G5002" t="s">
        <v>230</v>
      </c>
      <c r="H5002">
        <v>0</v>
      </c>
      <c r="I5002">
        <v>0</v>
      </c>
      <c r="J5002" t="s">
        <v>61</v>
      </c>
      <c r="K5002" t="s">
        <v>2065</v>
      </c>
      <c r="L5002" t="s">
        <v>12053</v>
      </c>
      <c r="M50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02" t="s">
        <v>141</v>
      </c>
      <c r="O5002" s="4">
        <v>3563</v>
      </c>
      <c r="P5002" s="4">
        <f>IF(Table_GL_DATA_QUERY[[#This Row],[TRANSAMT]]&gt;0,Table_GL_DATA_QUERY[[#This Row],[TRANSAMT]],0)</f>
        <v>3563</v>
      </c>
      <c r="Q5002" s="4">
        <f>-IF(Table_GL_DATA_QUERY[[#This Row],[TRANSAMT]]&lt;0,Table_GL_DATA_QUERY[[#This Row],[TRANSAMT]],0)</f>
        <v>0</v>
      </c>
      <c r="R5002" t="s">
        <v>31</v>
      </c>
      <c r="S5002" t="s">
        <v>43</v>
      </c>
    </row>
    <row r="5003" spans="1:19" x14ac:dyDescent="0.25">
      <c r="A5003" s="6">
        <v>20210727</v>
      </c>
      <c r="B5003" t="s">
        <v>768</v>
      </c>
      <c r="C5003" t="s">
        <v>3682</v>
      </c>
      <c r="D5003" t="s">
        <v>11498</v>
      </c>
      <c r="E5003" t="s">
        <v>62</v>
      </c>
      <c r="F5003" t="s">
        <v>24</v>
      </c>
      <c r="G5003" t="s">
        <v>230</v>
      </c>
      <c r="H5003">
        <v>0</v>
      </c>
      <c r="I5003">
        <v>0</v>
      </c>
      <c r="J5003" t="s">
        <v>61</v>
      </c>
      <c r="K5003" t="s">
        <v>1611</v>
      </c>
      <c r="L5003" t="s">
        <v>12054</v>
      </c>
      <c r="M50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000027072109</v>
      </c>
      <c r="N5003" t="s">
        <v>1612</v>
      </c>
      <c r="O5003" s="4">
        <v>800861.72</v>
      </c>
      <c r="P5003" s="4">
        <f>IF(Table_GL_DATA_QUERY[[#This Row],[TRANSAMT]]&gt;0,Table_GL_DATA_QUERY[[#This Row],[TRANSAMT]],0)</f>
        <v>800861.72</v>
      </c>
      <c r="Q5003" s="4">
        <f>-IF(Table_GL_DATA_QUERY[[#This Row],[TRANSAMT]]&lt;0,Table_GL_DATA_QUERY[[#This Row],[TRANSAMT]],0)</f>
        <v>0</v>
      </c>
      <c r="R5003" t="s">
        <v>31</v>
      </c>
      <c r="S5003" t="s">
        <v>43</v>
      </c>
    </row>
    <row r="5004" spans="1:19" x14ac:dyDescent="0.25">
      <c r="A5004" s="6">
        <v>20210727</v>
      </c>
      <c r="B5004" t="s">
        <v>768</v>
      </c>
      <c r="C5004" t="s">
        <v>3682</v>
      </c>
      <c r="D5004" t="s">
        <v>11498</v>
      </c>
      <c r="E5004" t="s">
        <v>63</v>
      </c>
      <c r="F5004" t="s">
        <v>24</v>
      </c>
      <c r="G5004" t="s">
        <v>230</v>
      </c>
      <c r="H5004">
        <v>0</v>
      </c>
      <c r="I5004">
        <v>0</v>
      </c>
      <c r="J5004" t="s">
        <v>61</v>
      </c>
      <c r="K5004" t="s">
        <v>1296</v>
      </c>
      <c r="L5004" t="s">
        <v>12055</v>
      </c>
      <c r="M50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04" t="s">
        <v>1297</v>
      </c>
      <c r="O5004" s="4">
        <v>273855.76</v>
      </c>
      <c r="P5004" s="4">
        <f>IF(Table_GL_DATA_QUERY[[#This Row],[TRANSAMT]]&gt;0,Table_GL_DATA_QUERY[[#This Row],[TRANSAMT]],0)</f>
        <v>273855.76</v>
      </c>
      <c r="Q5004" s="4">
        <f>-IF(Table_GL_DATA_QUERY[[#This Row],[TRANSAMT]]&lt;0,Table_GL_DATA_QUERY[[#This Row],[TRANSAMT]],0)</f>
        <v>0</v>
      </c>
      <c r="R5004" t="s">
        <v>31</v>
      </c>
      <c r="S5004" t="s">
        <v>43</v>
      </c>
    </row>
    <row r="5005" spans="1:19" x14ac:dyDescent="0.25">
      <c r="A5005" s="6">
        <v>20210726</v>
      </c>
      <c r="B5005" t="s">
        <v>768</v>
      </c>
      <c r="C5005" t="s">
        <v>3682</v>
      </c>
      <c r="D5005" t="s">
        <v>13326</v>
      </c>
      <c r="E5005" t="s">
        <v>97</v>
      </c>
      <c r="F5005" t="s">
        <v>24</v>
      </c>
      <c r="G5005" t="s">
        <v>25</v>
      </c>
      <c r="H5005">
        <v>0</v>
      </c>
      <c r="I5005">
        <v>0</v>
      </c>
      <c r="J5005" t="s">
        <v>441</v>
      </c>
      <c r="K5005" t="s">
        <v>825</v>
      </c>
      <c r="L5005" t="s">
        <v>828</v>
      </c>
      <c r="M50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05" t="s">
        <v>827</v>
      </c>
      <c r="O5005" s="4">
        <v>-100</v>
      </c>
      <c r="P5005" s="4">
        <f>IF(Table_GL_DATA_QUERY[[#This Row],[TRANSAMT]]&gt;0,Table_GL_DATA_QUERY[[#This Row],[TRANSAMT]],0)</f>
        <v>0</v>
      </c>
      <c r="Q5005" s="4">
        <f>-IF(Table_GL_DATA_QUERY[[#This Row],[TRANSAMT]]&lt;0,Table_GL_DATA_QUERY[[#This Row],[TRANSAMT]],0)</f>
        <v>100</v>
      </c>
      <c r="R5005" t="s">
        <v>26</v>
      </c>
      <c r="S5005" t="s">
        <v>27</v>
      </c>
    </row>
    <row r="5006" spans="1:19" x14ac:dyDescent="0.25">
      <c r="A5006" s="6">
        <v>20210726</v>
      </c>
      <c r="B5006" t="s">
        <v>768</v>
      </c>
      <c r="C5006" t="s">
        <v>3682</v>
      </c>
      <c r="D5006" t="s">
        <v>13326</v>
      </c>
      <c r="E5006" t="s">
        <v>99</v>
      </c>
      <c r="F5006" t="s">
        <v>24</v>
      </c>
      <c r="G5006" t="s">
        <v>25</v>
      </c>
      <c r="H5006">
        <v>0</v>
      </c>
      <c r="I5006">
        <v>0</v>
      </c>
      <c r="J5006" t="s">
        <v>441</v>
      </c>
      <c r="K5006" t="s">
        <v>825</v>
      </c>
      <c r="L5006" t="s">
        <v>829</v>
      </c>
      <c r="M50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06" t="s">
        <v>827</v>
      </c>
      <c r="O5006" s="4">
        <v>-42</v>
      </c>
      <c r="P5006" s="4">
        <f>IF(Table_GL_DATA_QUERY[[#This Row],[TRANSAMT]]&gt;0,Table_GL_DATA_QUERY[[#This Row],[TRANSAMT]],0)</f>
        <v>0</v>
      </c>
      <c r="Q5006" s="4">
        <f>-IF(Table_GL_DATA_QUERY[[#This Row],[TRANSAMT]]&lt;0,Table_GL_DATA_QUERY[[#This Row],[TRANSAMT]],0)</f>
        <v>42</v>
      </c>
      <c r="R5006" t="s">
        <v>26</v>
      </c>
      <c r="S5006" t="s">
        <v>27</v>
      </c>
    </row>
    <row r="5007" spans="1:19" x14ac:dyDescent="0.25">
      <c r="A5007" s="6">
        <v>20210726</v>
      </c>
      <c r="B5007" t="s">
        <v>768</v>
      </c>
      <c r="C5007" t="s">
        <v>3682</v>
      </c>
      <c r="D5007" t="s">
        <v>13326</v>
      </c>
      <c r="E5007" t="s">
        <v>100</v>
      </c>
      <c r="F5007" t="s">
        <v>24</v>
      </c>
      <c r="G5007" t="s">
        <v>25</v>
      </c>
      <c r="H5007">
        <v>0</v>
      </c>
      <c r="I5007">
        <v>0</v>
      </c>
      <c r="J5007" t="s">
        <v>441</v>
      </c>
      <c r="K5007" t="s">
        <v>825</v>
      </c>
      <c r="L5007" t="s">
        <v>826</v>
      </c>
      <c r="M50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07" t="s">
        <v>827</v>
      </c>
      <c r="O5007" s="4">
        <v>-12965</v>
      </c>
      <c r="P5007" s="4">
        <f>IF(Table_GL_DATA_QUERY[[#This Row],[TRANSAMT]]&gt;0,Table_GL_DATA_QUERY[[#This Row],[TRANSAMT]],0)</f>
        <v>0</v>
      </c>
      <c r="Q5007" s="4">
        <f>-IF(Table_GL_DATA_QUERY[[#This Row],[TRANSAMT]]&lt;0,Table_GL_DATA_QUERY[[#This Row],[TRANSAMT]],0)</f>
        <v>12965</v>
      </c>
      <c r="R5007" t="s">
        <v>26</v>
      </c>
      <c r="S5007" t="s">
        <v>27</v>
      </c>
    </row>
    <row r="5008" spans="1:19" x14ac:dyDescent="0.25">
      <c r="A5008" s="6">
        <v>20210726</v>
      </c>
      <c r="B5008" t="s">
        <v>768</v>
      </c>
      <c r="C5008" t="s">
        <v>3682</v>
      </c>
      <c r="D5008" t="s">
        <v>13326</v>
      </c>
      <c r="E5008" t="s">
        <v>101</v>
      </c>
      <c r="F5008" t="s">
        <v>24</v>
      </c>
      <c r="G5008" t="s">
        <v>25</v>
      </c>
      <c r="H5008">
        <v>0</v>
      </c>
      <c r="I5008">
        <v>0</v>
      </c>
      <c r="J5008" t="s">
        <v>441</v>
      </c>
      <c r="K5008" t="s">
        <v>825</v>
      </c>
      <c r="L5008" t="s">
        <v>828</v>
      </c>
      <c r="M50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08" t="s">
        <v>827</v>
      </c>
      <c r="O5008" s="4">
        <v>-307</v>
      </c>
      <c r="P5008" s="4">
        <f>IF(Table_GL_DATA_QUERY[[#This Row],[TRANSAMT]]&gt;0,Table_GL_DATA_QUERY[[#This Row],[TRANSAMT]],0)</f>
        <v>0</v>
      </c>
      <c r="Q5008" s="4">
        <f>-IF(Table_GL_DATA_QUERY[[#This Row],[TRANSAMT]]&lt;0,Table_GL_DATA_QUERY[[#This Row],[TRANSAMT]],0)</f>
        <v>307</v>
      </c>
      <c r="R5008" t="s">
        <v>26</v>
      </c>
      <c r="S5008" t="s">
        <v>27</v>
      </c>
    </row>
    <row r="5009" spans="1:19" x14ac:dyDescent="0.25">
      <c r="A5009" s="6">
        <v>20210726</v>
      </c>
      <c r="B5009" t="s">
        <v>768</v>
      </c>
      <c r="C5009" t="s">
        <v>3682</v>
      </c>
      <c r="D5009" t="s">
        <v>13326</v>
      </c>
      <c r="E5009" t="s">
        <v>103</v>
      </c>
      <c r="F5009" t="s">
        <v>24</v>
      </c>
      <c r="G5009" t="s">
        <v>25</v>
      </c>
      <c r="H5009">
        <v>0</v>
      </c>
      <c r="I5009">
        <v>0</v>
      </c>
      <c r="J5009" t="s">
        <v>441</v>
      </c>
      <c r="K5009" t="s">
        <v>825</v>
      </c>
      <c r="L5009" t="s">
        <v>829</v>
      </c>
      <c r="M50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09" t="s">
        <v>827</v>
      </c>
      <c r="O5009" s="4">
        <v>-128</v>
      </c>
      <c r="P5009" s="4">
        <f>IF(Table_GL_DATA_QUERY[[#This Row],[TRANSAMT]]&gt;0,Table_GL_DATA_QUERY[[#This Row],[TRANSAMT]],0)</f>
        <v>0</v>
      </c>
      <c r="Q5009" s="4">
        <f>-IF(Table_GL_DATA_QUERY[[#This Row],[TRANSAMT]]&lt;0,Table_GL_DATA_QUERY[[#This Row],[TRANSAMT]],0)</f>
        <v>128</v>
      </c>
      <c r="R5009" t="s">
        <v>26</v>
      </c>
      <c r="S5009" t="s">
        <v>27</v>
      </c>
    </row>
    <row r="5010" spans="1:19" x14ac:dyDescent="0.25">
      <c r="A5010" s="6">
        <v>20210726</v>
      </c>
      <c r="B5010" t="s">
        <v>768</v>
      </c>
      <c r="C5010" t="s">
        <v>3682</v>
      </c>
      <c r="D5010" t="s">
        <v>13326</v>
      </c>
      <c r="E5010" t="s">
        <v>104</v>
      </c>
      <c r="F5010" t="s">
        <v>24</v>
      </c>
      <c r="G5010" t="s">
        <v>25</v>
      </c>
      <c r="H5010">
        <v>0</v>
      </c>
      <c r="I5010">
        <v>0</v>
      </c>
      <c r="J5010" t="s">
        <v>441</v>
      </c>
      <c r="K5010" t="s">
        <v>825</v>
      </c>
      <c r="L5010" t="s">
        <v>13423</v>
      </c>
      <c r="M50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0" t="s">
        <v>827</v>
      </c>
      <c r="O5010" s="4">
        <v>-8160</v>
      </c>
      <c r="P5010" s="4">
        <f>IF(Table_GL_DATA_QUERY[[#This Row],[TRANSAMT]]&gt;0,Table_GL_DATA_QUERY[[#This Row],[TRANSAMT]],0)</f>
        <v>0</v>
      </c>
      <c r="Q5010" s="4">
        <f>-IF(Table_GL_DATA_QUERY[[#This Row],[TRANSAMT]]&lt;0,Table_GL_DATA_QUERY[[#This Row],[TRANSAMT]],0)</f>
        <v>8160</v>
      </c>
      <c r="R5010" t="s">
        <v>26</v>
      </c>
      <c r="S5010" t="s">
        <v>27</v>
      </c>
    </row>
    <row r="5011" spans="1:19" x14ac:dyDescent="0.25">
      <c r="A5011" s="6">
        <v>20210726</v>
      </c>
      <c r="B5011" t="s">
        <v>768</v>
      </c>
      <c r="C5011" t="s">
        <v>3682</v>
      </c>
      <c r="D5011" t="s">
        <v>13326</v>
      </c>
      <c r="E5011" t="s">
        <v>106</v>
      </c>
      <c r="F5011" t="s">
        <v>24</v>
      </c>
      <c r="G5011" t="s">
        <v>25</v>
      </c>
      <c r="H5011">
        <v>0</v>
      </c>
      <c r="I5011">
        <v>0</v>
      </c>
      <c r="J5011" t="s">
        <v>441</v>
      </c>
      <c r="K5011" t="s">
        <v>825</v>
      </c>
      <c r="L5011" t="s">
        <v>828</v>
      </c>
      <c r="M50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1" t="s">
        <v>827</v>
      </c>
      <c r="O5011" s="4">
        <v>-274</v>
      </c>
      <c r="P5011" s="4">
        <f>IF(Table_GL_DATA_QUERY[[#This Row],[TRANSAMT]]&gt;0,Table_GL_DATA_QUERY[[#This Row],[TRANSAMT]],0)</f>
        <v>0</v>
      </c>
      <c r="Q5011" s="4">
        <f>-IF(Table_GL_DATA_QUERY[[#This Row],[TRANSAMT]]&lt;0,Table_GL_DATA_QUERY[[#This Row],[TRANSAMT]],0)</f>
        <v>274</v>
      </c>
      <c r="R5011" t="s">
        <v>26</v>
      </c>
      <c r="S5011" t="s">
        <v>27</v>
      </c>
    </row>
    <row r="5012" spans="1:19" x14ac:dyDescent="0.25">
      <c r="A5012" s="6">
        <v>20210726</v>
      </c>
      <c r="B5012" t="s">
        <v>768</v>
      </c>
      <c r="C5012" t="s">
        <v>3682</v>
      </c>
      <c r="D5012" t="s">
        <v>13326</v>
      </c>
      <c r="E5012" t="s">
        <v>107</v>
      </c>
      <c r="F5012" t="s">
        <v>24</v>
      </c>
      <c r="G5012" t="s">
        <v>25</v>
      </c>
      <c r="H5012">
        <v>0</v>
      </c>
      <c r="I5012">
        <v>0</v>
      </c>
      <c r="J5012" t="s">
        <v>441</v>
      </c>
      <c r="K5012" t="s">
        <v>825</v>
      </c>
      <c r="L5012" t="s">
        <v>829</v>
      </c>
      <c r="M50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2" t="s">
        <v>827</v>
      </c>
      <c r="O5012" s="4">
        <v>-114</v>
      </c>
      <c r="P5012" s="4">
        <f>IF(Table_GL_DATA_QUERY[[#This Row],[TRANSAMT]]&gt;0,Table_GL_DATA_QUERY[[#This Row],[TRANSAMT]],0)</f>
        <v>0</v>
      </c>
      <c r="Q5012" s="4">
        <f>-IF(Table_GL_DATA_QUERY[[#This Row],[TRANSAMT]]&lt;0,Table_GL_DATA_QUERY[[#This Row],[TRANSAMT]],0)</f>
        <v>114</v>
      </c>
      <c r="R5012" t="s">
        <v>26</v>
      </c>
      <c r="S5012" t="s">
        <v>27</v>
      </c>
    </row>
    <row r="5013" spans="1:19" x14ac:dyDescent="0.25">
      <c r="A5013" s="6">
        <v>20210726</v>
      </c>
      <c r="B5013" t="s">
        <v>768</v>
      </c>
      <c r="C5013" t="s">
        <v>3682</v>
      </c>
      <c r="D5013" t="s">
        <v>13424</v>
      </c>
      <c r="E5013" t="s">
        <v>23</v>
      </c>
      <c r="F5013" t="s">
        <v>150</v>
      </c>
      <c r="G5013" t="s">
        <v>25</v>
      </c>
      <c r="H5013">
        <v>0</v>
      </c>
      <c r="I5013">
        <v>0</v>
      </c>
      <c r="J5013" t="s">
        <v>466</v>
      </c>
      <c r="K5013" t="s">
        <v>13425</v>
      </c>
      <c r="L5013" t="s">
        <v>13426</v>
      </c>
      <c r="M50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3" t="s">
        <v>13427</v>
      </c>
      <c r="O5013" s="4">
        <v>-176374</v>
      </c>
      <c r="P5013" s="4">
        <f>IF(Table_GL_DATA_QUERY[[#This Row],[TRANSAMT]]&gt;0,Table_GL_DATA_QUERY[[#This Row],[TRANSAMT]],0)</f>
        <v>0</v>
      </c>
      <c r="Q5013" s="4">
        <f>-IF(Table_GL_DATA_QUERY[[#This Row],[TRANSAMT]]&lt;0,Table_GL_DATA_QUERY[[#This Row],[TRANSAMT]],0)</f>
        <v>176374</v>
      </c>
      <c r="R5013" t="s">
        <v>26</v>
      </c>
      <c r="S5013" t="s">
        <v>27</v>
      </c>
    </row>
    <row r="5014" spans="1:19" x14ac:dyDescent="0.25">
      <c r="A5014" s="6">
        <v>20210726</v>
      </c>
      <c r="B5014" t="s">
        <v>768</v>
      </c>
      <c r="C5014" t="s">
        <v>3682</v>
      </c>
      <c r="D5014" t="s">
        <v>13424</v>
      </c>
      <c r="E5014" t="s">
        <v>59</v>
      </c>
      <c r="F5014" t="s">
        <v>150</v>
      </c>
      <c r="G5014" t="s">
        <v>25</v>
      </c>
      <c r="H5014">
        <v>0</v>
      </c>
      <c r="I5014">
        <v>0</v>
      </c>
      <c r="J5014" t="s">
        <v>466</v>
      </c>
      <c r="K5014" t="s">
        <v>13428</v>
      </c>
      <c r="L5014" t="s">
        <v>13426</v>
      </c>
      <c r="M50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4" t="s">
        <v>13429</v>
      </c>
      <c r="O5014" s="4">
        <v>-1326</v>
      </c>
      <c r="P5014" s="4">
        <f>IF(Table_GL_DATA_QUERY[[#This Row],[TRANSAMT]]&gt;0,Table_GL_DATA_QUERY[[#This Row],[TRANSAMT]],0)</f>
        <v>0</v>
      </c>
      <c r="Q5014" s="4">
        <f>-IF(Table_GL_DATA_QUERY[[#This Row],[TRANSAMT]]&lt;0,Table_GL_DATA_QUERY[[#This Row],[TRANSAMT]],0)</f>
        <v>1326</v>
      </c>
      <c r="R5014" t="s">
        <v>26</v>
      </c>
      <c r="S5014" t="s">
        <v>27</v>
      </c>
    </row>
    <row r="5015" spans="1:19" x14ac:dyDescent="0.25">
      <c r="A5015" s="6">
        <v>20210726</v>
      </c>
      <c r="B5015" t="s">
        <v>768</v>
      </c>
      <c r="C5015" t="s">
        <v>3682</v>
      </c>
      <c r="D5015" t="s">
        <v>13424</v>
      </c>
      <c r="E5015" t="s">
        <v>149</v>
      </c>
      <c r="F5015" t="s">
        <v>150</v>
      </c>
      <c r="G5015" t="s">
        <v>25</v>
      </c>
      <c r="H5015">
        <v>0</v>
      </c>
      <c r="I5015">
        <v>0</v>
      </c>
      <c r="J5015" t="s">
        <v>466</v>
      </c>
      <c r="K5015" t="s">
        <v>13430</v>
      </c>
      <c r="L5015" t="s">
        <v>13431</v>
      </c>
      <c r="M50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5" t="s">
        <v>13432</v>
      </c>
      <c r="O5015" s="4">
        <v>-4021</v>
      </c>
      <c r="P5015" s="4">
        <f>IF(Table_GL_DATA_QUERY[[#This Row],[TRANSAMT]]&gt;0,Table_GL_DATA_QUERY[[#This Row],[TRANSAMT]],0)</f>
        <v>0</v>
      </c>
      <c r="Q5015" s="4">
        <f>-IF(Table_GL_DATA_QUERY[[#This Row],[TRANSAMT]]&lt;0,Table_GL_DATA_QUERY[[#This Row],[TRANSAMT]],0)</f>
        <v>4021</v>
      </c>
      <c r="R5015" t="s">
        <v>26</v>
      </c>
      <c r="S5015" t="s">
        <v>27</v>
      </c>
    </row>
    <row r="5016" spans="1:19" x14ac:dyDescent="0.25">
      <c r="A5016" s="6">
        <v>20210726</v>
      </c>
      <c r="B5016" t="s">
        <v>768</v>
      </c>
      <c r="C5016" t="s">
        <v>3682</v>
      </c>
      <c r="D5016" t="s">
        <v>13424</v>
      </c>
      <c r="E5016" t="s">
        <v>126</v>
      </c>
      <c r="F5016" t="s">
        <v>150</v>
      </c>
      <c r="G5016" t="s">
        <v>25</v>
      </c>
      <c r="H5016">
        <v>0</v>
      </c>
      <c r="I5016">
        <v>0</v>
      </c>
      <c r="J5016" t="s">
        <v>466</v>
      </c>
      <c r="K5016" t="s">
        <v>13433</v>
      </c>
      <c r="L5016" t="s">
        <v>13434</v>
      </c>
      <c r="M50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6" t="s">
        <v>13435</v>
      </c>
      <c r="O5016" s="4">
        <v>-4862</v>
      </c>
      <c r="P5016" s="4">
        <f>IF(Table_GL_DATA_QUERY[[#This Row],[TRANSAMT]]&gt;0,Table_GL_DATA_QUERY[[#This Row],[TRANSAMT]],0)</f>
        <v>0</v>
      </c>
      <c r="Q5016" s="4">
        <f>-IF(Table_GL_DATA_QUERY[[#This Row],[TRANSAMT]]&lt;0,Table_GL_DATA_QUERY[[#This Row],[TRANSAMT]],0)</f>
        <v>4862</v>
      </c>
      <c r="R5016" t="s">
        <v>26</v>
      </c>
      <c r="S5016" t="s">
        <v>27</v>
      </c>
    </row>
    <row r="5017" spans="1:19" x14ac:dyDescent="0.25">
      <c r="A5017" s="6">
        <v>20210726</v>
      </c>
      <c r="B5017" t="s">
        <v>768</v>
      </c>
      <c r="C5017" t="s">
        <v>3682</v>
      </c>
      <c r="D5017" t="s">
        <v>13436</v>
      </c>
      <c r="E5017" t="s">
        <v>23</v>
      </c>
      <c r="F5017" t="s">
        <v>24</v>
      </c>
      <c r="G5017" t="s">
        <v>25</v>
      </c>
      <c r="H5017">
        <v>0</v>
      </c>
      <c r="I5017">
        <v>0</v>
      </c>
      <c r="J5017" t="s">
        <v>441</v>
      </c>
      <c r="K5017" t="s">
        <v>13437</v>
      </c>
      <c r="L5017" t="s">
        <v>13438</v>
      </c>
      <c r="M50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7" t="s">
        <v>13439</v>
      </c>
      <c r="O5017" s="4">
        <v>-22419</v>
      </c>
      <c r="P5017" s="4">
        <f>IF(Table_GL_DATA_QUERY[[#This Row],[TRANSAMT]]&gt;0,Table_GL_DATA_QUERY[[#This Row],[TRANSAMT]],0)</f>
        <v>0</v>
      </c>
      <c r="Q5017" s="4">
        <f>-IF(Table_GL_DATA_QUERY[[#This Row],[TRANSAMT]]&lt;0,Table_GL_DATA_QUERY[[#This Row],[TRANSAMT]],0)</f>
        <v>22419</v>
      </c>
      <c r="R5017" t="s">
        <v>26</v>
      </c>
      <c r="S5017" t="s">
        <v>27</v>
      </c>
    </row>
    <row r="5018" spans="1:19" x14ac:dyDescent="0.25">
      <c r="A5018" s="6">
        <v>20210719</v>
      </c>
      <c r="B5018" t="s">
        <v>768</v>
      </c>
      <c r="C5018" t="s">
        <v>3682</v>
      </c>
      <c r="D5018" t="s">
        <v>13440</v>
      </c>
      <c r="E5018" t="s">
        <v>23</v>
      </c>
      <c r="F5018" t="s">
        <v>41</v>
      </c>
      <c r="G5018" t="s">
        <v>1074</v>
      </c>
      <c r="H5018">
        <v>0</v>
      </c>
      <c r="I5018">
        <v>0</v>
      </c>
      <c r="J5018" t="s">
        <v>441</v>
      </c>
      <c r="K5018" t="s">
        <v>13441</v>
      </c>
      <c r="L5018" t="s">
        <v>13442</v>
      </c>
      <c r="M50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8" t="s">
        <v>13443</v>
      </c>
      <c r="O5018" s="4">
        <v>251840068.41999999</v>
      </c>
      <c r="P5018" s="4">
        <f>IF(Table_GL_DATA_QUERY[[#This Row],[TRANSAMT]]&gt;0,Table_GL_DATA_QUERY[[#This Row],[TRANSAMT]],0)</f>
        <v>251840068.41999999</v>
      </c>
      <c r="Q5018" s="4">
        <f>-IF(Table_GL_DATA_QUERY[[#This Row],[TRANSAMT]]&lt;0,Table_GL_DATA_QUERY[[#This Row],[TRANSAMT]],0)</f>
        <v>0</v>
      </c>
      <c r="R5018" t="s">
        <v>31</v>
      </c>
      <c r="S5018" t="s">
        <v>27</v>
      </c>
    </row>
    <row r="5019" spans="1:19" x14ac:dyDescent="0.25">
      <c r="A5019" s="6">
        <v>20210719</v>
      </c>
      <c r="B5019" t="s">
        <v>768</v>
      </c>
      <c r="C5019" t="s">
        <v>3682</v>
      </c>
      <c r="D5019" t="s">
        <v>13444</v>
      </c>
      <c r="E5019" t="s">
        <v>23</v>
      </c>
      <c r="F5019" t="s">
        <v>41</v>
      </c>
      <c r="G5019" t="s">
        <v>1074</v>
      </c>
      <c r="H5019">
        <v>0</v>
      </c>
      <c r="I5019">
        <v>0</v>
      </c>
      <c r="J5019" t="s">
        <v>473</v>
      </c>
      <c r="K5019" t="s">
        <v>13445</v>
      </c>
      <c r="L5019" t="s">
        <v>13446</v>
      </c>
      <c r="M50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19" t="s">
        <v>13447</v>
      </c>
      <c r="O5019" s="4">
        <v>251664384</v>
      </c>
      <c r="P5019" s="4">
        <f>IF(Table_GL_DATA_QUERY[[#This Row],[TRANSAMT]]&gt;0,Table_GL_DATA_QUERY[[#This Row],[TRANSAMT]],0)</f>
        <v>251664384</v>
      </c>
      <c r="Q5019" s="4">
        <f>-IF(Table_GL_DATA_QUERY[[#This Row],[TRANSAMT]]&lt;0,Table_GL_DATA_QUERY[[#This Row],[TRANSAMT]],0)</f>
        <v>0</v>
      </c>
      <c r="R5019" t="s">
        <v>31</v>
      </c>
      <c r="S5019" t="s">
        <v>27</v>
      </c>
    </row>
    <row r="5020" spans="1:19" x14ac:dyDescent="0.25">
      <c r="A5020" s="6">
        <v>20210705</v>
      </c>
      <c r="B5020" t="s">
        <v>768</v>
      </c>
      <c r="C5020" t="s">
        <v>3682</v>
      </c>
      <c r="D5020" t="s">
        <v>13448</v>
      </c>
      <c r="E5020" t="s">
        <v>23</v>
      </c>
      <c r="F5020" t="s">
        <v>41</v>
      </c>
      <c r="G5020" t="s">
        <v>1074</v>
      </c>
      <c r="H5020">
        <v>0</v>
      </c>
      <c r="I5020">
        <v>0</v>
      </c>
      <c r="J5020" t="s">
        <v>473</v>
      </c>
      <c r="K5020" t="s">
        <v>3433</v>
      </c>
      <c r="L5020" t="s">
        <v>13449</v>
      </c>
      <c r="M50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0" t="s">
        <v>3434</v>
      </c>
      <c r="O5020" s="4">
        <v>402692800</v>
      </c>
      <c r="P5020" s="4">
        <f>IF(Table_GL_DATA_QUERY[[#This Row],[TRANSAMT]]&gt;0,Table_GL_DATA_QUERY[[#This Row],[TRANSAMT]],0)</f>
        <v>402692800</v>
      </c>
      <c r="Q5020" s="4">
        <f>-IF(Table_GL_DATA_QUERY[[#This Row],[TRANSAMT]]&lt;0,Table_GL_DATA_QUERY[[#This Row],[TRANSAMT]],0)</f>
        <v>0</v>
      </c>
      <c r="R5020" t="s">
        <v>31</v>
      </c>
      <c r="S5020" t="s">
        <v>27</v>
      </c>
    </row>
    <row r="5021" spans="1:19" x14ac:dyDescent="0.25">
      <c r="A5021" s="6">
        <v>20210705</v>
      </c>
      <c r="B5021" t="s">
        <v>768</v>
      </c>
      <c r="C5021" t="s">
        <v>3682</v>
      </c>
      <c r="D5021" t="s">
        <v>13450</v>
      </c>
      <c r="E5021" t="s">
        <v>23</v>
      </c>
      <c r="F5021" t="s">
        <v>24</v>
      </c>
      <c r="G5021" t="s">
        <v>1074</v>
      </c>
      <c r="H5021">
        <v>0</v>
      </c>
      <c r="I5021">
        <v>0</v>
      </c>
      <c r="J5021" t="s">
        <v>473</v>
      </c>
      <c r="K5021" t="s">
        <v>13451</v>
      </c>
      <c r="L5021" t="s">
        <v>13452</v>
      </c>
      <c r="M50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1" t="s">
        <v>13453</v>
      </c>
      <c r="O5021" s="4">
        <v>-250000000</v>
      </c>
      <c r="P5021" s="4">
        <f>IF(Table_GL_DATA_QUERY[[#This Row],[TRANSAMT]]&gt;0,Table_GL_DATA_QUERY[[#This Row],[TRANSAMT]],0)</f>
        <v>0</v>
      </c>
      <c r="Q5021" s="4">
        <f>-IF(Table_GL_DATA_QUERY[[#This Row],[TRANSAMT]]&lt;0,Table_GL_DATA_QUERY[[#This Row],[TRANSAMT]],0)</f>
        <v>250000000</v>
      </c>
      <c r="R5021" t="s">
        <v>26</v>
      </c>
      <c r="S5021" t="s">
        <v>27</v>
      </c>
    </row>
    <row r="5022" spans="1:19" x14ac:dyDescent="0.25">
      <c r="A5022" s="6">
        <v>20210705</v>
      </c>
      <c r="B5022" t="s">
        <v>768</v>
      </c>
      <c r="C5022" t="s">
        <v>3682</v>
      </c>
      <c r="D5022" t="s">
        <v>13450</v>
      </c>
      <c r="E5022" t="s">
        <v>59</v>
      </c>
      <c r="F5022" t="s">
        <v>24</v>
      </c>
      <c r="G5022" t="s">
        <v>1074</v>
      </c>
      <c r="H5022">
        <v>0</v>
      </c>
      <c r="I5022">
        <v>0</v>
      </c>
      <c r="J5022" t="s">
        <v>473</v>
      </c>
      <c r="K5022" t="s">
        <v>13454</v>
      </c>
      <c r="L5022" t="s">
        <v>13455</v>
      </c>
      <c r="M50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2" t="s">
        <v>13456</v>
      </c>
      <c r="O5022" s="4">
        <v>-150000000</v>
      </c>
      <c r="P5022" s="4">
        <f>IF(Table_GL_DATA_QUERY[[#This Row],[TRANSAMT]]&gt;0,Table_GL_DATA_QUERY[[#This Row],[TRANSAMT]],0)</f>
        <v>0</v>
      </c>
      <c r="Q5022" s="4">
        <f>-IF(Table_GL_DATA_QUERY[[#This Row],[TRANSAMT]]&lt;0,Table_GL_DATA_QUERY[[#This Row],[TRANSAMT]],0)</f>
        <v>150000000</v>
      </c>
      <c r="R5022" t="s">
        <v>26</v>
      </c>
      <c r="S5022" t="s">
        <v>27</v>
      </c>
    </row>
    <row r="5023" spans="1:19" x14ac:dyDescent="0.25">
      <c r="A5023" s="6">
        <v>20210727</v>
      </c>
      <c r="B5023" t="s">
        <v>768</v>
      </c>
      <c r="C5023" t="s">
        <v>3682</v>
      </c>
      <c r="D5023" t="s">
        <v>13457</v>
      </c>
      <c r="E5023" t="s">
        <v>23</v>
      </c>
      <c r="F5023" t="s">
        <v>150</v>
      </c>
      <c r="G5023" t="s">
        <v>477</v>
      </c>
      <c r="H5023">
        <v>0</v>
      </c>
      <c r="I5023">
        <v>0</v>
      </c>
      <c r="J5023" t="s">
        <v>472</v>
      </c>
      <c r="K5023" t="s">
        <v>13458</v>
      </c>
      <c r="L5023" t="s">
        <v>13459</v>
      </c>
      <c r="M50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3" t="s">
        <v>13460</v>
      </c>
      <c r="O5023" s="4">
        <v>-2816</v>
      </c>
      <c r="P5023" s="4">
        <f>IF(Table_GL_DATA_QUERY[[#This Row],[TRANSAMT]]&gt;0,Table_GL_DATA_QUERY[[#This Row],[TRANSAMT]],0)</f>
        <v>0</v>
      </c>
      <c r="Q5023" s="4">
        <f>-IF(Table_GL_DATA_QUERY[[#This Row],[TRANSAMT]]&lt;0,Table_GL_DATA_QUERY[[#This Row],[TRANSAMT]],0)</f>
        <v>2816</v>
      </c>
      <c r="R5023" t="s">
        <v>26</v>
      </c>
      <c r="S5023" t="s">
        <v>27</v>
      </c>
    </row>
    <row r="5024" spans="1:19" x14ac:dyDescent="0.25">
      <c r="A5024" s="6">
        <v>20210727</v>
      </c>
      <c r="B5024" t="s">
        <v>768</v>
      </c>
      <c r="C5024" t="s">
        <v>3682</v>
      </c>
      <c r="D5024" t="s">
        <v>13457</v>
      </c>
      <c r="E5024" t="s">
        <v>59</v>
      </c>
      <c r="F5024" t="s">
        <v>24</v>
      </c>
      <c r="G5024" t="s">
        <v>477</v>
      </c>
      <c r="H5024">
        <v>0</v>
      </c>
      <c r="I5024">
        <v>0</v>
      </c>
      <c r="J5024" t="s">
        <v>472</v>
      </c>
      <c r="K5024" t="s">
        <v>13461</v>
      </c>
      <c r="L5024" t="s">
        <v>13462</v>
      </c>
      <c r="M50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4" t="s">
        <v>2176</v>
      </c>
      <c r="O5024" s="4">
        <v>-15259</v>
      </c>
      <c r="P5024" s="4">
        <f>IF(Table_GL_DATA_QUERY[[#This Row],[TRANSAMT]]&gt;0,Table_GL_DATA_QUERY[[#This Row],[TRANSAMT]],0)</f>
        <v>0</v>
      </c>
      <c r="Q5024" s="4">
        <f>-IF(Table_GL_DATA_QUERY[[#This Row],[TRANSAMT]]&lt;0,Table_GL_DATA_QUERY[[#This Row],[TRANSAMT]],0)</f>
        <v>15259</v>
      </c>
      <c r="R5024" t="s">
        <v>26</v>
      </c>
      <c r="S5024" t="s">
        <v>27</v>
      </c>
    </row>
    <row r="5025" spans="1:19" x14ac:dyDescent="0.25">
      <c r="A5025" s="6">
        <v>20210727</v>
      </c>
      <c r="B5025" t="s">
        <v>768</v>
      </c>
      <c r="C5025" t="s">
        <v>3682</v>
      </c>
      <c r="D5025" t="s">
        <v>13457</v>
      </c>
      <c r="E5025" t="s">
        <v>149</v>
      </c>
      <c r="F5025" t="s">
        <v>24</v>
      </c>
      <c r="G5025" t="s">
        <v>477</v>
      </c>
      <c r="H5025">
        <v>0</v>
      </c>
      <c r="I5025">
        <v>0</v>
      </c>
      <c r="J5025" t="s">
        <v>472</v>
      </c>
      <c r="K5025" t="s">
        <v>13463</v>
      </c>
      <c r="L5025" t="s">
        <v>13464</v>
      </c>
      <c r="M50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5" t="s">
        <v>13465</v>
      </c>
      <c r="O5025" s="4">
        <v>-1800</v>
      </c>
      <c r="P5025" s="4">
        <f>IF(Table_GL_DATA_QUERY[[#This Row],[TRANSAMT]]&gt;0,Table_GL_DATA_QUERY[[#This Row],[TRANSAMT]],0)</f>
        <v>0</v>
      </c>
      <c r="Q5025" s="4">
        <f>-IF(Table_GL_DATA_QUERY[[#This Row],[TRANSAMT]]&lt;0,Table_GL_DATA_QUERY[[#This Row],[TRANSAMT]],0)</f>
        <v>1800</v>
      </c>
      <c r="R5025" t="s">
        <v>26</v>
      </c>
      <c r="S5025" t="s">
        <v>27</v>
      </c>
    </row>
    <row r="5026" spans="1:19" x14ac:dyDescent="0.25">
      <c r="A5026" s="6">
        <v>20210727</v>
      </c>
      <c r="B5026" t="s">
        <v>768</v>
      </c>
      <c r="C5026" t="s">
        <v>3682</v>
      </c>
      <c r="D5026" t="s">
        <v>13457</v>
      </c>
      <c r="E5026" t="s">
        <v>126</v>
      </c>
      <c r="F5026" t="s">
        <v>24</v>
      </c>
      <c r="G5026" t="s">
        <v>477</v>
      </c>
      <c r="H5026">
        <v>0</v>
      </c>
      <c r="I5026">
        <v>0</v>
      </c>
      <c r="J5026" t="s">
        <v>472</v>
      </c>
      <c r="K5026" t="s">
        <v>13466</v>
      </c>
      <c r="L5026" t="s">
        <v>13467</v>
      </c>
      <c r="M50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6" t="s">
        <v>13468</v>
      </c>
      <c r="O5026" s="4">
        <v>-3032</v>
      </c>
      <c r="P5026" s="4">
        <f>IF(Table_GL_DATA_QUERY[[#This Row],[TRANSAMT]]&gt;0,Table_GL_DATA_QUERY[[#This Row],[TRANSAMT]],0)</f>
        <v>0</v>
      </c>
      <c r="Q5026" s="4">
        <f>-IF(Table_GL_DATA_QUERY[[#This Row],[TRANSAMT]]&lt;0,Table_GL_DATA_QUERY[[#This Row],[TRANSAMT]],0)</f>
        <v>3032</v>
      </c>
      <c r="R5026" t="s">
        <v>26</v>
      </c>
      <c r="S5026" t="s">
        <v>27</v>
      </c>
    </row>
    <row r="5027" spans="1:19" x14ac:dyDescent="0.25">
      <c r="A5027" s="6">
        <v>20210713</v>
      </c>
      <c r="B5027" t="s">
        <v>768</v>
      </c>
      <c r="C5027" t="s">
        <v>3682</v>
      </c>
      <c r="D5027" t="s">
        <v>9363</v>
      </c>
      <c r="E5027" t="s">
        <v>32</v>
      </c>
      <c r="F5027" t="s">
        <v>24</v>
      </c>
      <c r="G5027" t="s">
        <v>230</v>
      </c>
      <c r="H5027">
        <v>0</v>
      </c>
      <c r="I5027">
        <v>0</v>
      </c>
      <c r="J5027" t="s">
        <v>61</v>
      </c>
      <c r="K5027" t="s">
        <v>1263</v>
      </c>
      <c r="L5027" t="s">
        <v>12291</v>
      </c>
      <c r="M50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7" t="s">
        <v>96</v>
      </c>
      <c r="O5027" s="4">
        <v>40191.199999999997</v>
      </c>
      <c r="P5027" s="4">
        <f>IF(Table_GL_DATA_QUERY[[#This Row],[TRANSAMT]]&gt;0,Table_GL_DATA_QUERY[[#This Row],[TRANSAMT]],0)</f>
        <v>40191.199999999997</v>
      </c>
      <c r="Q5027" s="4">
        <f>-IF(Table_GL_DATA_QUERY[[#This Row],[TRANSAMT]]&lt;0,Table_GL_DATA_QUERY[[#This Row],[TRANSAMT]],0)</f>
        <v>0</v>
      </c>
      <c r="R5027" t="s">
        <v>31</v>
      </c>
      <c r="S5027" t="s">
        <v>43</v>
      </c>
    </row>
    <row r="5028" spans="1:19" x14ac:dyDescent="0.25">
      <c r="A5028" s="6">
        <v>20210713</v>
      </c>
      <c r="B5028" t="s">
        <v>768</v>
      </c>
      <c r="C5028" t="s">
        <v>3682</v>
      </c>
      <c r="D5028" t="s">
        <v>9363</v>
      </c>
      <c r="E5028" t="s">
        <v>33</v>
      </c>
      <c r="F5028" t="s">
        <v>24</v>
      </c>
      <c r="G5028" t="s">
        <v>230</v>
      </c>
      <c r="H5028">
        <v>0</v>
      </c>
      <c r="I5028">
        <v>0</v>
      </c>
      <c r="J5028" t="s">
        <v>61</v>
      </c>
      <c r="K5028" t="s">
        <v>1263</v>
      </c>
      <c r="L5028" t="s">
        <v>12292</v>
      </c>
      <c r="M50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8" t="s">
        <v>96</v>
      </c>
      <c r="O5028" s="4">
        <v>14847.33</v>
      </c>
      <c r="P5028" s="4">
        <f>IF(Table_GL_DATA_QUERY[[#This Row],[TRANSAMT]]&gt;0,Table_GL_DATA_QUERY[[#This Row],[TRANSAMT]],0)</f>
        <v>14847.33</v>
      </c>
      <c r="Q5028" s="4">
        <f>-IF(Table_GL_DATA_QUERY[[#This Row],[TRANSAMT]]&lt;0,Table_GL_DATA_QUERY[[#This Row],[TRANSAMT]],0)</f>
        <v>0</v>
      </c>
      <c r="R5028" t="s">
        <v>31</v>
      </c>
      <c r="S5028" t="s">
        <v>43</v>
      </c>
    </row>
    <row r="5029" spans="1:19" x14ac:dyDescent="0.25">
      <c r="A5029" s="6">
        <v>20210720</v>
      </c>
      <c r="B5029" t="s">
        <v>768</v>
      </c>
      <c r="C5029" t="s">
        <v>3682</v>
      </c>
      <c r="D5029" t="s">
        <v>12293</v>
      </c>
      <c r="E5029" t="s">
        <v>23</v>
      </c>
      <c r="F5029" t="s">
        <v>150</v>
      </c>
      <c r="G5029" t="s">
        <v>477</v>
      </c>
      <c r="H5029">
        <v>0</v>
      </c>
      <c r="I5029">
        <v>0</v>
      </c>
      <c r="J5029" t="s">
        <v>472</v>
      </c>
      <c r="K5029" t="s">
        <v>12294</v>
      </c>
      <c r="L5029" t="s">
        <v>12295</v>
      </c>
      <c r="M50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29" t="s">
        <v>12296</v>
      </c>
      <c r="O5029" s="4">
        <v>-29262</v>
      </c>
      <c r="P5029" s="4">
        <f>IF(Table_GL_DATA_QUERY[[#This Row],[TRANSAMT]]&gt;0,Table_GL_DATA_QUERY[[#This Row],[TRANSAMT]],0)</f>
        <v>0</v>
      </c>
      <c r="Q5029" s="4">
        <f>-IF(Table_GL_DATA_QUERY[[#This Row],[TRANSAMT]]&lt;0,Table_GL_DATA_QUERY[[#This Row],[TRANSAMT]],0)</f>
        <v>29262</v>
      </c>
      <c r="R5029" t="s">
        <v>26</v>
      </c>
      <c r="S5029" t="s">
        <v>27</v>
      </c>
    </row>
    <row r="5030" spans="1:19" x14ac:dyDescent="0.25">
      <c r="A5030" s="6">
        <v>20210720</v>
      </c>
      <c r="B5030" t="s">
        <v>768</v>
      </c>
      <c r="C5030" t="s">
        <v>3682</v>
      </c>
      <c r="D5030" t="s">
        <v>12293</v>
      </c>
      <c r="E5030" t="s">
        <v>59</v>
      </c>
      <c r="F5030" t="s">
        <v>24</v>
      </c>
      <c r="G5030" t="s">
        <v>477</v>
      </c>
      <c r="H5030">
        <v>0</v>
      </c>
      <c r="I5030">
        <v>0</v>
      </c>
      <c r="J5030" t="s">
        <v>472</v>
      </c>
      <c r="K5030" t="s">
        <v>12297</v>
      </c>
      <c r="L5030" t="s">
        <v>12298</v>
      </c>
      <c r="M50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0" t="s">
        <v>2001</v>
      </c>
      <c r="O5030" s="4">
        <v>-135000</v>
      </c>
      <c r="P5030" s="4">
        <f>IF(Table_GL_DATA_QUERY[[#This Row],[TRANSAMT]]&gt;0,Table_GL_DATA_QUERY[[#This Row],[TRANSAMT]],0)</f>
        <v>0</v>
      </c>
      <c r="Q5030" s="4">
        <f>-IF(Table_GL_DATA_QUERY[[#This Row],[TRANSAMT]]&lt;0,Table_GL_DATA_QUERY[[#This Row],[TRANSAMT]],0)</f>
        <v>135000</v>
      </c>
      <c r="R5030" t="s">
        <v>26</v>
      </c>
      <c r="S5030" t="s">
        <v>27</v>
      </c>
    </row>
    <row r="5031" spans="1:19" x14ac:dyDescent="0.25">
      <c r="A5031" s="6">
        <v>20210720</v>
      </c>
      <c r="B5031" t="s">
        <v>768</v>
      </c>
      <c r="C5031" t="s">
        <v>3682</v>
      </c>
      <c r="D5031" t="s">
        <v>12293</v>
      </c>
      <c r="E5031" t="s">
        <v>149</v>
      </c>
      <c r="F5031" t="s">
        <v>24</v>
      </c>
      <c r="G5031" t="s">
        <v>477</v>
      </c>
      <c r="H5031">
        <v>0</v>
      </c>
      <c r="I5031">
        <v>0</v>
      </c>
      <c r="J5031" t="s">
        <v>472</v>
      </c>
      <c r="K5031" t="s">
        <v>12299</v>
      </c>
      <c r="L5031" t="s">
        <v>12300</v>
      </c>
      <c r="M50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1" t="s">
        <v>12301</v>
      </c>
      <c r="O5031" s="4">
        <v>-230200</v>
      </c>
      <c r="P5031" s="4">
        <f>IF(Table_GL_DATA_QUERY[[#This Row],[TRANSAMT]]&gt;0,Table_GL_DATA_QUERY[[#This Row],[TRANSAMT]],0)</f>
        <v>0</v>
      </c>
      <c r="Q5031" s="4">
        <f>-IF(Table_GL_DATA_QUERY[[#This Row],[TRANSAMT]]&lt;0,Table_GL_DATA_QUERY[[#This Row],[TRANSAMT]],0)</f>
        <v>230200</v>
      </c>
      <c r="R5031" t="s">
        <v>26</v>
      </c>
      <c r="S5031" t="s">
        <v>456</v>
      </c>
    </row>
    <row r="5032" spans="1:19" x14ac:dyDescent="0.25">
      <c r="A5032" s="6">
        <v>20210720</v>
      </c>
      <c r="B5032" t="s">
        <v>768</v>
      </c>
      <c r="C5032" t="s">
        <v>3682</v>
      </c>
      <c r="D5032" t="s">
        <v>12293</v>
      </c>
      <c r="E5032" t="s">
        <v>126</v>
      </c>
      <c r="F5032" t="s">
        <v>24</v>
      </c>
      <c r="G5032" t="s">
        <v>477</v>
      </c>
      <c r="H5032">
        <v>0</v>
      </c>
      <c r="I5032">
        <v>0</v>
      </c>
      <c r="J5032" t="s">
        <v>472</v>
      </c>
      <c r="K5032" t="s">
        <v>12302</v>
      </c>
      <c r="L5032" t="s">
        <v>12303</v>
      </c>
      <c r="M50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2" t="s">
        <v>3645</v>
      </c>
      <c r="O5032" s="4">
        <v>-2120</v>
      </c>
      <c r="P5032" s="4">
        <f>IF(Table_GL_DATA_QUERY[[#This Row],[TRANSAMT]]&gt;0,Table_GL_DATA_QUERY[[#This Row],[TRANSAMT]],0)</f>
        <v>0</v>
      </c>
      <c r="Q5032" s="4">
        <f>-IF(Table_GL_DATA_QUERY[[#This Row],[TRANSAMT]]&lt;0,Table_GL_DATA_QUERY[[#This Row],[TRANSAMT]],0)</f>
        <v>2120</v>
      </c>
      <c r="R5032" t="s">
        <v>26</v>
      </c>
      <c r="S5032" t="s">
        <v>27</v>
      </c>
    </row>
    <row r="5033" spans="1:19" x14ac:dyDescent="0.25">
      <c r="A5033" s="6">
        <v>20210720</v>
      </c>
      <c r="B5033" t="s">
        <v>768</v>
      </c>
      <c r="C5033" t="s">
        <v>3682</v>
      </c>
      <c r="D5033" t="s">
        <v>12293</v>
      </c>
      <c r="E5033" t="s">
        <v>127</v>
      </c>
      <c r="F5033" t="s">
        <v>24</v>
      </c>
      <c r="G5033" t="s">
        <v>477</v>
      </c>
      <c r="H5033">
        <v>0</v>
      </c>
      <c r="I5033">
        <v>0</v>
      </c>
      <c r="J5033" t="s">
        <v>472</v>
      </c>
      <c r="K5033" t="s">
        <v>12304</v>
      </c>
      <c r="L5033" t="s">
        <v>12305</v>
      </c>
      <c r="M50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3" t="s">
        <v>1228</v>
      </c>
      <c r="O5033" s="4">
        <v>-4640</v>
      </c>
      <c r="P5033" s="4">
        <f>IF(Table_GL_DATA_QUERY[[#This Row],[TRANSAMT]]&gt;0,Table_GL_DATA_QUERY[[#This Row],[TRANSAMT]],0)</f>
        <v>0</v>
      </c>
      <c r="Q5033" s="4">
        <f>-IF(Table_GL_DATA_QUERY[[#This Row],[TRANSAMT]]&lt;0,Table_GL_DATA_QUERY[[#This Row],[TRANSAMT]],0)</f>
        <v>4640</v>
      </c>
      <c r="R5033" t="s">
        <v>26</v>
      </c>
      <c r="S5033" t="s">
        <v>27</v>
      </c>
    </row>
    <row r="5034" spans="1:19" x14ac:dyDescent="0.25">
      <c r="A5034" s="6">
        <v>20210720</v>
      </c>
      <c r="B5034" t="s">
        <v>768</v>
      </c>
      <c r="C5034" t="s">
        <v>3682</v>
      </c>
      <c r="D5034" t="s">
        <v>12293</v>
      </c>
      <c r="E5034" t="s">
        <v>56</v>
      </c>
      <c r="F5034" t="s">
        <v>24</v>
      </c>
      <c r="G5034" t="s">
        <v>477</v>
      </c>
      <c r="H5034">
        <v>0</v>
      </c>
      <c r="I5034">
        <v>0</v>
      </c>
      <c r="J5034" t="s">
        <v>472</v>
      </c>
      <c r="K5034" t="s">
        <v>12306</v>
      </c>
      <c r="L5034" t="s">
        <v>12307</v>
      </c>
      <c r="M50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4" t="s">
        <v>2999</v>
      </c>
      <c r="O5034" s="4">
        <v>-5000</v>
      </c>
      <c r="P5034" s="4">
        <f>IF(Table_GL_DATA_QUERY[[#This Row],[TRANSAMT]]&gt;0,Table_GL_DATA_QUERY[[#This Row],[TRANSAMT]],0)</f>
        <v>0</v>
      </c>
      <c r="Q5034" s="4">
        <f>-IF(Table_GL_DATA_QUERY[[#This Row],[TRANSAMT]]&lt;0,Table_GL_DATA_QUERY[[#This Row],[TRANSAMT]],0)</f>
        <v>5000</v>
      </c>
      <c r="R5034" t="s">
        <v>26</v>
      </c>
      <c r="S5034" t="s">
        <v>27</v>
      </c>
    </row>
    <row r="5035" spans="1:19" x14ac:dyDescent="0.25">
      <c r="A5035" s="6">
        <v>20210720</v>
      </c>
      <c r="B5035" t="s">
        <v>768</v>
      </c>
      <c r="C5035" t="s">
        <v>3682</v>
      </c>
      <c r="D5035" t="s">
        <v>12293</v>
      </c>
      <c r="E5035" t="s">
        <v>128</v>
      </c>
      <c r="F5035" t="s">
        <v>24</v>
      </c>
      <c r="G5035" t="s">
        <v>477</v>
      </c>
      <c r="H5035">
        <v>0</v>
      </c>
      <c r="I5035">
        <v>0</v>
      </c>
      <c r="J5035" t="s">
        <v>472</v>
      </c>
      <c r="K5035" t="s">
        <v>12308</v>
      </c>
      <c r="L5035" t="s">
        <v>12309</v>
      </c>
      <c r="M50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5" t="s">
        <v>1227</v>
      </c>
      <c r="O5035" s="4">
        <v>-11600</v>
      </c>
      <c r="P5035" s="4">
        <f>IF(Table_GL_DATA_QUERY[[#This Row],[TRANSAMT]]&gt;0,Table_GL_DATA_QUERY[[#This Row],[TRANSAMT]],0)</f>
        <v>0</v>
      </c>
      <c r="Q5035" s="4">
        <f>-IF(Table_GL_DATA_QUERY[[#This Row],[TRANSAMT]]&lt;0,Table_GL_DATA_QUERY[[#This Row],[TRANSAMT]],0)</f>
        <v>11600</v>
      </c>
      <c r="R5035" t="s">
        <v>26</v>
      </c>
      <c r="S5035" t="s">
        <v>27</v>
      </c>
    </row>
    <row r="5036" spans="1:19" x14ac:dyDescent="0.25">
      <c r="A5036" s="6">
        <v>20210720</v>
      </c>
      <c r="B5036" t="s">
        <v>768</v>
      </c>
      <c r="C5036" t="s">
        <v>3682</v>
      </c>
      <c r="D5036" t="s">
        <v>12293</v>
      </c>
      <c r="E5036" t="s">
        <v>97</v>
      </c>
      <c r="F5036" t="s">
        <v>24</v>
      </c>
      <c r="G5036" t="s">
        <v>477</v>
      </c>
      <c r="H5036">
        <v>0</v>
      </c>
      <c r="I5036">
        <v>0</v>
      </c>
      <c r="J5036" t="s">
        <v>472</v>
      </c>
      <c r="K5036" t="s">
        <v>12310</v>
      </c>
      <c r="L5036" t="s">
        <v>12311</v>
      </c>
      <c r="M50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6" t="s">
        <v>863</v>
      </c>
      <c r="O5036" s="4">
        <v>-14700</v>
      </c>
      <c r="P5036" s="4">
        <f>IF(Table_GL_DATA_QUERY[[#This Row],[TRANSAMT]]&gt;0,Table_GL_DATA_QUERY[[#This Row],[TRANSAMT]],0)</f>
        <v>0</v>
      </c>
      <c r="Q5036" s="4">
        <f>-IF(Table_GL_DATA_QUERY[[#This Row],[TRANSAMT]]&lt;0,Table_GL_DATA_QUERY[[#This Row],[TRANSAMT]],0)</f>
        <v>14700</v>
      </c>
      <c r="R5036" t="s">
        <v>26</v>
      </c>
      <c r="S5036" t="s">
        <v>27</v>
      </c>
    </row>
    <row r="5037" spans="1:19" x14ac:dyDescent="0.25">
      <c r="A5037" s="6">
        <v>20210720</v>
      </c>
      <c r="B5037" t="s">
        <v>768</v>
      </c>
      <c r="C5037" t="s">
        <v>3682</v>
      </c>
      <c r="D5037" t="s">
        <v>12293</v>
      </c>
      <c r="E5037" t="s">
        <v>99</v>
      </c>
      <c r="F5037" t="s">
        <v>24</v>
      </c>
      <c r="G5037" t="s">
        <v>477</v>
      </c>
      <c r="H5037">
        <v>0</v>
      </c>
      <c r="I5037">
        <v>0</v>
      </c>
      <c r="J5037" t="s">
        <v>472</v>
      </c>
      <c r="K5037" t="s">
        <v>12312</v>
      </c>
      <c r="L5037" t="s">
        <v>12313</v>
      </c>
      <c r="M50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7" t="s">
        <v>778</v>
      </c>
      <c r="O5037" s="4">
        <v>-15834</v>
      </c>
      <c r="P5037" s="4">
        <f>IF(Table_GL_DATA_QUERY[[#This Row],[TRANSAMT]]&gt;0,Table_GL_DATA_QUERY[[#This Row],[TRANSAMT]],0)</f>
        <v>0</v>
      </c>
      <c r="Q5037" s="4">
        <f>-IF(Table_GL_DATA_QUERY[[#This Row],[TRANSAMT]]&lt;0,Table_GL_DATA_QUERY[[#This Row],[TRANSAMT]],0)</f>
        <v>15834</v>
      </c>
      <c r="R5037" t="s">
        <v>26</v>
      </c>
      <c r="S5037" t="s">
        <v>27</v>
      </c>
    </row>
    <row r="5038" spans="1:19" x14ac:dyDescent="0.25">
      <c r="A5038" s="6">
        <v>20210720</v>
      </c>
      <c r="B5038" t="s">
        <v>768</v>
      </c>
      <c r="C5038" t="s">
        <v>3682</v>
      </c>
      <c r="D5038" t="s">
        <v>12293</v>
      </c>
      <c r="E5038" t="s">
        <v>100</v>
      </c>
      <c r="F5038" t="s">
        <v>150</v>
      </c>
      <c r="G5038" t="s">
        <v>477</v>
      </c>
      <c r="H5038">
        <v>0</v>
      </c>
      <c r="I5038">
        <v>0</v>
      </c>
      <c r="J5038" t="s">
        <v>472</v>
      </c>
      <c r="K5038" t="s">
        <v>12314</v>
      </c>
      <c r="L5038" t="s">
        <v>12315</v>
      </c>
      <c r="M50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8" t="s">
        <v>2002</v>
      </c>
      <c r="O5038" s="4">
        <v>-23493</v>
      </c>
      <c r="P5038" s="4">
        <f>IF(Table_GL_DATA_QUERY[[#This Row],[TRANSAMT]]&gt;0,Table_GL_DATA_QUERY[[#This Row],[TRANSAMT]],0)</f>
        <v>0</v>
      </c>
      <c r="Q5038" s="4">
        <f>-IF(Table_GL_DATA_QUERY[[#This Row],[TRANSAMT]]&lt;0,Table_GL_DATA_QUERY[[#This Row],[TRANSAMT]],0)</f>
        <v>23493</v>
      </c>
      <c r="R5038" t="s">
        <v>26</v>
      </c>
      <c r="S5038" t="s">
        <v>27</v>
      </c>
    </row>
    <row r="5039" spans="1:19" x14ac:dyDescent="0.25">
      <c r="A5039" s="6">
        <v>20210720</v>
      </c>
      <c r="B5039" t="s">
        <v>768</v>
      </c>
      <c r="C5039" t="s">
        <v>3682</v>
      </c>
      <c r="D5039" t="s">
        <v>12293</v>
      </c>
      <c r="E5039" t="s">
        <v>101</v>
      </c>
      <c r="F5039" t="s">
        <v>24</v>
      </c>
      <c r="G5039" t="s">
        <v>477</v>
      </c>
      <c r="H5039">
        <v>0</v>
      </c>
      <c r="I5039">
        <v>0</v>
      </c>
      <c r="J5039" t="s">
        <v>472</v>
      </c>
      <c r="K5039" t="s">
        <v>12316</v>
      </c>
      <c r="L5039" t="s">
        <v>12317</v>
      </c>
      <c r="M50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39" t="s">
        <v>12318</v>
      </c>
      <c r="O5039" s="4">
        <v>-24361</v>
      </c>
      <c r="P5039" s="4">
        <f>IF(Table_GL_DATA_QUERY[[#This Row],[TRANSAMT]]&gt;0,Table_GL_DATA_QUERY[[#This Row],[TRANSAMT]],0)</f>
        <v>0</v>
      </c>
      <c r="Q5039" s="4">
        <f>-IF(Table_GL_DATA_QUERY[[#This Row],[TRANSAMT]]&lt;0,Table_GL_DATA_QUERY[[#This Row],[TRANSAMT]],0)</f>
        <v>24361</v>
      </c>
      <c r="R5039" t="s">
        <v>26</v>
      </c>
      <c r="S5039" t="s">
        <v>27</v>
      </c>
    </row>
    <row r="5040" spans="1:19" x14ac:dyDescent="0.25">
      <c r="A5040" s="6">
        <v>20210720</v>
      </c>
      <c r="B5040" t="s">
        <v>768</v>
      </c>
      <c r="C5040" t="s">
        <v>3682</v>
      </c>
      <c r="D5040" t="s">
        <v>12293</v>
      </c>
      <c r="E5040" t="s">
        <v>103</v>
      </c>
      <c r="F5040" t="s">
        <v>41</v>
      </c>
      <c r="G5040" t="s">
        <v>477</v>
      </c>
      <c r="H5040">
        <v>0</v>
      </c>
      <c r="I5040">
        <v>0</v>
      </c>
      <c r="J5040" t="s">
        <v>472</v>
      </c>
      <c r="K5040" t="s">
        <v>12319</v>
      </c>
      <c r="L5040" t="s">
        <v>12320</v>
      </c>
      <c r="M50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0" t="s">
        <v>634</v>
      </c>
      <c r="O5040" s="4">
        <v>-38280</v>
      </c>
      <c r="P5040" s="4">
        <f>IF(Table_GL_DATA_QUERY[[#This Row],[TRANSAMT]]&gt;0,Table_GL_DATA_QUERY[[#This Row],[TRANSAMT]],0)</f>
        <v>0</v>
      </c>
      <c r="Q5040" s="4">
        <f>-IF(Table_GL_DATA_QUERY[[#This Row],[TRANSAMT]]&lt;0,Table_GL_DATA_QUERY[[#This Row],[TRANSAMT]],0)</f>
        <v>38280</v>
      </c>
      <c r="R5040" t="s">
        <v>26</v>
      </c>
      <c r="S5040" t="s">
        <v>27</v>
      </c>
    </row>
    <row r="5041" spans="1:19" x14ac:dyDescent="0.25">
      <c r="A5041" s="6">
        <v>20210720</v>
      </c>
      <c r="B5041" t="s">
        <v>768</v>
      </c>
      <c r="C5041" t="s">
        <v>3682</v>
      </c>
      <c r="D5041" t="s">
        <v>12293</v>
      </c>
      <c r="E5041" t="s">
        <v>104</v>
      </c>
      <c r="F5041" t="s">
        <v>150</v>
      </c>
      <c r="G5041" t="s">
        <v>477</v>
      </c>
      <c r="H5041">
        <v>0</v>
      </c>
      <c r="I5041">
        <v>0</v>
      </c>
      <c r="J5041" t="s">
        <v>472</v>
      </c>
      <c r="K5041" t="s">
        <v>12321</v>
      </c>
      <c r="L5041" t="s">
        <v>12322</v>
      </c>
      <c r="M50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1" t="s">
        <v>2997</v>
      </c>
      <c r="O5041" s="4">
        <v>-50936</v>
      </c>
      <c r="P5041" s="4">
        <f>IF(Table_GL_DATA_QUERY[[#This Row],[TRANSAMT]]&gt;0,Table_GL_DATA_QUERY[[#This Row],[TRANSAMT]],0)</f>
        <v>0</v>
      </c>
      <c r="Q5041" s="4">
        <f>-IF(Table_GL_DATA_QUERY[[#This Row],[TRANSAMT]]&lt;0,Table_GL_DATA_QUERY[[#This Row],[TRANSAMT]],0)</f>
        <v>50936</v>
      </c>
      <c r="R5041" t="s">
        <v>26</v>
      </c>
      <c r="S5041" t="s">
        <v>27</v>
      </c>
    </row>
    <row r="5042" spans="1:19" x14ac:dyDescent="0.25">
      <c r="A5042" s="6">
        <v>20210720</v>
      </c>
      <c r="B5042" t="s">
        <v>768</v>
      </c>
      <c r="C5042" t="s">
        <v>3682</v>
      </c>
      <c r="D5042" t="s">
        <v>12293</v>
      </c>
      <c r="E5042" t="s">
        <v>106</v>
      </c>
      <c r="F5042" t="s">
        <v>24</v>
      </c>
      <c r="G5042" t="s">
        <v>477</v>
      </c>
      <c r="H5042">
        <v>0</v>
      </c>
      <c r="I5042">
        <v>0</v>
      </c>
      <c r="J5042" t="s">
        <v>472</v>
      </c>
      <c r="K5042" t="s">
        <v>12323</v>
      </c>
      <c r="L5042" t="s">
        <v>12324</v>
      </c>
      <c r="M50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2" t="s">
        <v>12325</v>
      </c>
      <c r="O5042" s="4">
        <v>-58067</v>
      </c>
      <c r="P5042" s="4">
        <f>IF(Table_GL_DATA_QUERY[[#This Row],[TRANSAMT]]&gt;0,Table_GL_DATA_QUERY[[#This Row],[TRANSAMT]],0)</f>
        <v>0</v>
      </c>
      <c r="Q5042" s="4">
        <f>-IF(Table_GL_DATA_QUERY[[#This Row],[TRANSAMT]]&lt;0,Table_GL_DATA_QUERY[[#This Row],[TRANSAMT]],0)</f>
        <v>58067</v>
      </c>
      <c r="R5042" t="s">
        <v>26</v>
      </c>
      <c r="S5042" t="s">
        <v>27</v>
      </c>
    </row>
    <row r="5043" spans="1:19" x14ac:dyDescent="0.25">
      <c r="A5043" s="6">
        <v>20210720</v>
      </c>
      <c r="B5043" t="s">
        <v>768</v>
      </c>
      <c r="C5043" t="s">
        <v>3682</v>
      </c>
      <c r="D5043" t="s">
        <v>12293</v>
      </c>
      <c r="E5043" t="s">
        <v>107</v>
      </c>
      <c r="F5043" t="s">
        <v>24</v>
      </c>
      <c r="G5043" t="s">
        <v>477</v>
      </c>
      <c r="H5043">
        <v>0</v>
      </c>
      <c r="I5043">
        <v>0</v>
      </c>
      <c r="J5043" t="s">
        <v>472</v>
      </c>
      <c r="K5043" t="s">
        <v>12326</v>
      </c>
      <c r="L5043" t="s">
        <v>12327</v>
      </c>
      <c r="M50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3" t="s">
        <v>1326</v>
      </c>
      <c r="O5043" s="4">
        <v>-111523</v>
      </c>
      <c r="P5043" s="4">
        <f>IF(Table_GL_DATA_QUERY[[#This Row],[TRANSAMT]]&gt;0,Table_GL_DATA_QUERY[[#This Row],[TRANSAMT]],0)</f>
        <v>0</v>
      </c>
      <c r="Q5043" s="4">
        <f>-IF(Table_GL_DATA_QUERY[[#This Row],[TRANSAMT]]&lt;0,Table_GL_DATA_QUERY[[#This Row],[TRANSAMT]],0)</f>
        <v>111523</v>
      </c>
      <c r="R5043" t="s">
        <v>26</v>
      </c>
      <c r="S5043" t="s">
        <v>27</v>
      </c>
    </row>
    <row r="5044" spans="1:19" x14ac:dyDescent="0.25">
      <c r="A5044" s="6">
        <v>20210720</v>
      </c>
      <c r="B5044" t="s">
        <v>768</v>
      </c>
      <c r="C5044" t="s">
        <v>3682</v>
      </c>
      <c r="D5044" t="s">
        <v>12293</v>
      </c>
      <c r="E5044" t="s">
        <v>109</v>
      </c>
      <c r="F5044" t="s">
        <v>150</v>
      </c>
      <c r="G5044" t="s">
        <v>477</v>
      </c>
      <c r="H5044">
        <v>0</v>
      </c>
      <c r="I5044">
        <v>0</v>
      </c>
      <c r="J5044" t="s">
        <v>472</v>
      </c>
      <c r="K5044" t="s">
        <v>12328</v>
      </c>
      <c r="L5044" t="s">
        <v>12329</v>
      </c>
      <c r="M50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4" t="s">
        <v>791</v>
      </c>
      <c r="O5044" s="4">
        <v>-116338</v>
      </c>
      <c r="P5044" s="4">
        <f>IF(Table_GL_DATA_QUERY[[#This Row],[TRANSAMT]]&gt;0,Table_GL_DATA_QUERY[[#This Row],[TRANSAMT]],0)</f>
        <v>0</v>
      </c>
      <c r="Q5044" s="4">
        <f>-IF(Table_GL_DATA_QUERY[[#This Row],[TRANSAMT]]&lt;0,Table_GL_DATA_QUERY[[#This Row],[TRANSAMT]],0)</f>
        <v>116338</v>
      </c>
      <c r="R5044" t="s">
        <v>26</v>
      </c>
      <c r="S5044" t="s">
        <v>27</v>
      </c>
    </row>
    <row r="5045" spans="1:19" x14ac:dyDescent="0.25">
      <c r="A5045" s="6">
        <v>20210720</v>
      </c>
      <c r="B5045" t="s">
        <v>768</v>
      </c>
      <c r="C5045" t="s">
        <v>3682</v>
      </c>
      <c r="D5045" t="s">
        <v>12293</v>
      </c>
      <c r="E5045" t="s">
        <v>193</v>
      </c>
      <c r="F5045" t="s">
        <v>24</v>
      </c>
      <c r="G5045" t="s">
        <v>477</v>
      </c>
      <c r="H5045">
        <v>0</v>
      </c>
      <c r="I5045">
        <v>0</v>
      </c>
      <c r="J5045" t="s">
        <v>472</v>
      </c>
      <c r="K5045" t="s">
        <v>12330</v>
      </c>
      <c r="L5045" t="s">
        <v>12331</v>
      </c>
      <c r="M50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5" t="s">
        <v>12332</v>
      </c>
      <c r="O5045" s="4">
        <v>-123430</v>
      </c>
      <c r="P5045" s="4">
        <f>IF(Table_GL_DATA_QUERY[[#This Row],[TRANSAMT]]&gt;0,Table_GL_DATA_QUERY[[#This Row],[TRANSAMT]],0)</f>
        <v>0</v>
      </c>
      <c r="Q5045" s="4">
        <f>-IF(Table_GL_DATA_QUERY[[#This Row],[TRANSAMT]]&lt;0,Table_GL_DATA_QUERY[[#This Row],[TRANSAMT]],0)</f>
        <v>123430</v>
      </c>
      <c r="R5045" t="s">
        <v>26</v>
      </c>
      <c r="S5045" t="s">
        <v>27</v>
      </c>
    </row>
    <row r="5046" spans="1:19" x14ac:dyDescent="0.25">
      <c r="A5046" s="6">
        <v>20210720</v>
      </c>
      <c r="B5046" t="s">
        <v>768</v>
      </c>
      <c r="C5046" t="s">
        <v>3682</v>
      </c>
      <c r="D5046" t="s">
        <v>12293</v>
      </c>
      <c r="E5046" t="s">
        <v>196</v>
      </c>
      <c r="F5046" t="s">
        <v>24</v>
      </c>
      <c r="G5046" t="s">
        <v>477</v>
      </c>
      <c r="H5046">
        <v>0</v>
      </c>
      <c r="I5046">
        <v>0</v>
      </c>
      <c r="J5046" t="s">
        <v>472</v>
      </c>
      <c r="K5046" t="s">
        <v>12333</v>
      </c>
      <c r="L5046" t="s">
        <v>12334</v>
      </c>
      <c r="M50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6" t="s">
        <v>12335</v>
      </c>
      <c r="O5046" s="4">
        <v>-166100</v>
      </c>
      <c r="P5046" s="4">
        <f>IF(Table_GL_DATA_QUERY[[#This Row],[TRANSAMT]]&gt;0,Table_GL_DATA_QUERY[[#This Row],[TRANSAMT]],0)</f>
        <v>0</v>
      </c>
      <c r="Q5046" s="4">
        <f>-IF(Table_GL_DATA_QUERY[[#This Row],[TRANSAMT]]&lt;0,Table_GL_DATA_QUERY[[#This Row],[TRANSAMT]],0)</f>
        <v>166100</v>
      </c>
      <c r="R5046" t="s">
        <v>26</v>
      </c>
      <c r="S5046" t="s">
        <v>27</v>
      </c>
    </row>
    <row r="5047" spans="1:19" x14ac:dyDescent="0.25">
      <c r="A5047" s="6">
        <v>20210720</v>
      </c>
      <c r="B5047" t="s">
        <v>768</v>
      </c>
      <c r="C5047" t="s">
        <v>3682</v>
      </c>
      <c r="D5047" t="s">
        <v>12293</v>
      </c>
      <c r="E5047" t="s">
        <v>197</v>
      </c>
      <c r="F5047" t="s">
        <v>150</v>
      </c>
      <c r="G5047" t="s">
        <v>477</v>
      </c>
      <c r="H5047">
        <v>0</v>
      </c>
      <c r="I5047">
        <v>0</v>
      </c>
      <c r="J5047" t="s">
        <v>472</v>
      </c>
      <c r="K5047" t="s">
        <v>12336</v>
      </c>
      <c r="L5047" t="s">
        <v>12337</v>
      </c>
      <c r="M50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7" t="s">
        <v>2003</v>
      </c>
      <c r="O5047" s="4">
        <v>-224735</v>
      </c>
      <c r="P5047" s="4">
        <f>IF(Table_GL_DATA_QUERY[[#This Row],[TRANSAMT]]&gt;0,Table_GL_DATA_QUERY[[#This Row],[TRANSAMT]],0)</f>
        <v>0</v>
      </c>
      <c r="Q5047" s="4">
        <f>-IF(Table_GL_DATA_QUERY[[#This Row],[TRANSAMT]]&lt;0,Table_GL_DATA_QUERY[[#This Row],[TRANSAMT]],0)</f>
        <v>224735</v>
      </c>
      <c r="R5047" t="s">
        <v>26</v>
      </c>
      <c r="S5047" t="s">
        <v>27</v>
      </c>
    </row>
    <row r="5048" spans="1:19" x14ac:dyDescent="0.25">
      <c r="A5048" s="6">
        <v>20210720</v>
      </c>
      <c r="B5048" t="s">
        <v>768</v>
      </c>
      <c r="C5048" t="s">
        <v>3682</v>
      </c>
      <c r="D5048" t="s">
        <v>12338</v>
      </c>
      <c r="E5048" t="s">
        <v>23</v>
      </c>
      <c r="F5048" t="s">
        <v>24</v>
      </c>
      <c r="G5048" t="s">
        <v>477</v>
      </c>
      <c r="H5048">
        <v>0</v>
      </c>
      <c r="I5048">
        <v>0</v>
      </c>
      <c r="J5048" t="s">
        <v>472</v>
      </c>
      <c r="K5048" t="s">
        <v>12339</v>
      </c>
      <c r="L5048" t="s">
        <v>12340</v>
      </c>
      <c r="M50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8" t="s">
        <v>12341</v>
      </c>
      <c r="O5048" s="4">
        <v>58067</v>
      </c>
      <c r="P5048" s="4">
        <f>IF(Table_GL_DATA_QUERY[[#This Row],[TRANSAMT]]&gt;0,Table_GL_DATA_QUERY[[#This Row],[TRANSAMT]],0)</f>
        <v>58067</v>
      </c>
      <c r="Q5048" s="4">
        <f>-IF(Table_GL_DATA_QUERY[[#This Row],[TRANSAMT]]&lt;0,Table_GL_DATA_QUERY[[#This Row],[TRANSAMT]],0)</f>
        <v>0</v>
      </c>
      <c r="R5048" t="s">
        <v>26</v>
      </c>
      <c r="S5048" t="s">
        <v>27</v>
      </c>
    </row>
    <row r="5049" spans="1:19" x14ac:dyDescent="0.25">
      <c r="A5049" s="6">
        <v>20210709</v>
      </c>
      <c r="B5049" t="s">
        <v>768</v>
      </c>
      <c r="C5049" t="s">
        <v>3682</v>
      </c>
      <c r="D5049" t="s">
        <v>11118</v>
      </c>
      <c r="E5049" t="s">
        <v>149</v>
      </c>
      <c r="F5049" t="s">
        <v>24</v>
      </c>
      <c r="G5049" t="s">
        <v>355</v>
      </c>
      <c r="H5049">
        <v>0</v>
      </c>
      <c r="I5049">
        <v>0</v>
      </c>
      <c r="J5049" t="s">
        <v>473</v>
      </c>
      <c r="K5049" t="s">
        <v>438</v>
      </c>
      <c r="L5049" t="s">
        <v>11327</v>
      </c>
      <c r="M50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49" t="s">
        <v>11328</v>
      </c>
      <c r="O5049" s="4">
        <v>3113</v>
      </c>
      <c r="P5049" s="4">
        <f>IF(Table_GL_DATA_QUERY[[#This Row],[TRANSAMT]]&gt;0,Table_GL_DATA_QUERY[[#This Row],[TRANSAMT]],0)</f>
        <v>3113</v>
      </c>
      <c r="Q5049" s="4">
        <f>-IF(Table_GL_DATA_QUERY[[#This Row],[TRANSAMT]]&lt;0,Table_GL_DATA_QUERY[[#This Row],[TRANSAMT]],0)</f>
        <v>0</v>
      </c>
      <c r="R5049" t="s">
        <v>31</v>
      </c>
      <c r="S5049" t="s">
        <v>27</v>
      </c>
    </row>
    <row r="5050" spans="1:19" x14ac:dyDescent="0.25">
      <c r="A5050" s="6">
        <v>20210709</v>
      </c>
      <c r="B5050" t="s">
        <v>768</v>
      </c>
      <c r="C5050" t="s">
        <v>3682</v>
      </c>
      <c r="D5050" t="s">
        <v>11118</v>
      </c>
      <c r="E5050" t="s">
        <v>126</v>
      </c>
      <c r="F5050" t="s">
        <v>24</v>
      </c>
      <c r="G5050" t="s">
        <v>355</v>
      </c>
      <c r="H5050">
        <v>0</v>
      </c>
      <c r="I5050">
        <v>0</v>
      </c>
      <c r="J5050" t="s">
        <v>473</v>
      </c>
      <c r="K5050" t="s">
        <v>438</v>
      </c>
      <c r="L5050" t="s">
        <v>11329</v>
      </c>
      <c r="M50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0" t="s">
        <v>11330</v>
      </c>
      <c r="O5050" s="4">
        <v>5588</v>
      </c>
      <c r="P5050" s="4">
        <f>IF(Table_GL_DATA_QUERY[[#This Row],[TRANSAMT]]&gt;0,Table_GL_DATA_QUERY[[#This Row],[TRANSAMT]],0)</f>
        <v>5588</v>
      </c>
      <c r="Q5050" s="4">
        <f>-IF(Table_GL_DATA_QUERY[[#This Row],[TRANSAMT]]&lt;0,Table_GL_DATA_QUERY[[#This Row],[TRANSAMT]],0)</f>
        <v>0</v>
      </c>
      <c r="R5050" t="s">
        <v>31</v>
      </c>
      <c r="S5050" t="s">
        <v>27</v>
      </c>
    </row>
    <row r="5051" spans="1:19" x14ac:dyDescent="0.25">
      <c r="A5051" s="6">
        <v>20210709</v>
      </c>
      <c r="B5051" t="s">
        <v>768</v>
      </c>
      <c r="C5051" t="s">
        <v>3682</v>
      </c>
      <c r="D5051" t="s">
        <v>11118</v>
      </c>
      <c r="E5051" t="s">
        <v>127</v>
      </c>
      <c r="F5051" t="s">
        <v>24</v>
      </c>
      <c r="G5051" t="s">
        <v>355</v>
      </c>
      <c r="H5051">
        <v>0</v>
      </c>
      <c r="I5051">
        <v>0</v>
      </c>
      <c r="J5051" t="s">
        <v>473</v>
      </c>
      <c r="K5051" t="s">
        <v>438</v>
      </c>
      <c r="L5051" t="s">
        <v>11331</v>
      </c>
      <c r="M50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1" t="s">
        <v>11332</v>
      </c>
      <c r="O5051" s="4">
        <v>5215</v>
      </c>
      <c r="P5051" s="4">
        <f>IF(Table_GL_DATA_QUERY[[#This Row],[TRANSAMT]]&gt;0,Table_GL_DATA_QUERY[[#This Row],[TRANSAMT]],0)</f>
        <v>5215</v>
      </c>
      <c r="Q5051" s="4">
        <f>-IF(Table_GL_DATA_QUERY[[#This Row],[TRANSAMT]]&lt;0,Table_GL_DATA_QUERY[[#This Row],[TRANSAMT]],0)</f>
        <v>0</v>
      </c>
      <c r="R5051" t="s">
        <v>31</v>
      </c>
      <c r="S5051" t="s">
        <v>27</v>
      </c>
    </row>
    <row r="5052" spans="1:19" x14ac:dyDescent="0.25">
      <c r="A5052" s="6">
        <v>20210709</v>
      </c>
      <c r="B5052" t="s">
        <v>768</v>
      </c>
      <c r="C5052" t="s">
        <v>3682</v>
      </c>
      <c r="D5052" t="s">
        <v>11118</v>
      </c>
      <c r="E5052" t="s">
        <v>56</v>
      </c>
      <c r="F5052" t="s">
        <v>24</v>
      </c>
      <c r="G5052" t="s">
        <v>355</v>
      </c>
      <c r="H5052">
        <v>0</v>
      </c>
      <c r="I5052">
        <v>0</v>
      </c>
      <c r="J5052" t="s">
        <v>473</v>
      </c>
      <c r="K5052" t="s">
        <v>438</v>
      </c>
      <c r="L5052" t="s">
        <v>11333</v>
      </c>
      <c r="M50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2" t="s">
        <v>11334</v>
      </c>
      <c r="O5052" s="4">
        <v>8309</v>
      </c>
      <c r="P5052" s="4">
        <f>IF(Table_GL_DATA_QUERY[[#This Row],[TRANSAMT]]&gt;0,Table_GL_DATA_QUERY[[#This Row],[TRANSAMT]],0)</f>
        <v>8309</v>
      </c>
      <c r="Q5052" s="4">
        <f>-IF(Table_GL_DATA_QUERY[[#This Row],[TRANSAMT]]&lt;0,Table_GL_DATA_QUERY[[#This Row],[TRANSAMT]],0)</f>
        <v>0</v>
      </c>
      <c r="R5052" t="s">
        <v>31</v>
      </c>
      <c r="S5052" t="s">
        <v>27</v>
      </c>
    </row>
    <row r="5053" spans="1:19" x14ac:dyDescent="0.25">
      <c r="A5053" s="6">
        <v>20210709</v>
      </c>
      <c r="B5053" t="s">
        <v>768</v>
      </c>
      <c r="C5053" t="s">
        <v>3682</v>
      </c>
      <c r="D5053" t="s">
        <v>11118</v>
      </c>
      <c r="E5053" t="s">
        <v>128</v>
      </c>
      <c r="F5053" t="s">
        <v>24</v>
      </c>
      <c r="G5053" t="s">
        <v>355</v>
      </c>
      <c r="H5053">
        <v>0</v>
      </c>
      <c r="I5053">
        <v>0</v>
      </c>
      <c r="J5053" t="s">
        <v>473</v>
      </c>
      <c r="K5053" t="s">
        <v>438</v>
      </c>
      <c r="L5053" t="s">
        <v>11335</v>
      </c>
      <c r="M50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3" t="s">
        <v>11336</v>
      </c>
      <c r="O5053" s="4">
        <v>5697</v>
      </c>
      <c r="P5053" s="4">
        <f>IF(Table_GL_DATA_QUERY[[#This Row],[TRANSAMT]]&gt;0,Table_GL_DATA_QUERY[[#This Row],[TRANSAMT]],0)</f>
        <v>5697</v>
      </c>
      <c r="Q5053" s="4">
        <f>-IF(Table_GL_DATA_QUERY[[#This Row],[TRANSAMT]]&lt;0,Table_GL_DATA_QUERY[[#This Row],[TRANSAMT]],0)</f>
        <v>0</v>
      </c>
      <c r="R5053" t="s">
        <v>31</v>
      </c>
      <c r="S5053" t="s">
        <v>27</v>
      </c>
    </row>
    <row r="5054" spans="1:19" x14ac:dyDescent="0.25">
      <c r="A5054" s="6">
        <v>20210709</v>
      </c>
      <c r="B5054" t="s">
        <v>768</v>
      </c>
      <c r="C5054" t="s">
        <v>3682</v>
      </c>
      <c r="D5054" t="s">
        <v>11118</v>
      </c>
      <c r="E5054" t="s">
        <v>97</v>
      </c>
      <c r="F5054" t="s">
        <v>24</v>
      </c>
      <c r="G5054" t="s">
        <v>355</v>
      </c>
      <c r="H5054">
        <v>0</v>
      </c>
      <c r="I5054">
        <v>0</v>
      </c>
      <c r="J5054" t="s">
        <v>473</v>
      </c>
      <c r="K5054" t="s">
        <v>438</v>
      </c>
      <c r="L5054" t="s">
        <v>11337</v>
      </c>
      <c r="M50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4" t="s">
        <v>11338</v>
      </c>
      <c r="O5054" s="4">
        <v>6039</v>
      </c>
      <c r="P5054" s="4">
        <f>IF(Table_GL_DATA_QUERY[[#This Row],[TRANSAMT]]&gt;0,Table_GL_DATA_QUERY[[#This Row],[TRANSAMT]],0)</f>
        <v>6039</v>
      </c>
      <c r="Q5054" s="4">
        <f>-IF(Table_GL_DATA_QUERY[[#This Row],[TRANSAMT]]&lt;0,Table_GL_DATA_QUERY[[#This Row],[TRANSAMT]],0)</f>
        <v>0</v>
      </c>
      <c r="R5054" t="s">
        <v>31</v>
      </c>
      <c r="S5054" t="s">
        <v>27</v>
      </c>
    </row>
    <row r="5055" spans="1:19" x14ac:dyDescent="0.25">
      <c r="A5055" s="6">
        <v>20210709</v>
      </c>
      <c r="B5055" t="s">
        <v>768</v>
      </c>
      <c r="C5055" t="s">
        <v>3682</v>
      </c>
      <c r="D5055" t="s">
        <v>11118</v>
      </c>
      <c r="E5055" t="s">
        <v>99</v>
      </c>
      <c r="F5055" t="s">
        <v>24</v>
      </c>
      <c r="G5055" t="s">
        <v>355</v>
      </c>
      <c r="H5055">
        <v>0</v>
      </c>
      <c r="I5055">
        <v>0</v>
      </c>
      <c r="J5055" t="s">
        <v>473</v>
      </c>
      <c r="K5055" t="s">
        <v>438</v>
      </c>
      <c r="L5055" t="s">
        <v>11339</v>
      </c>
      <c r="M50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5" t="s">
        <v>11340</v>
      </c>
      <c r="O5055" s="4">
        <v>4033</v>
      </c>
      <c r="P5055" s="4">
        <f>IF(Table_GL_DATA_QUERY[[#This Row],[TRANSAMT]]&gt;0,Table_GL_DATA_QUERY[[#This Row],[TRANSAMT]],0)</f>
        <v>4033</v>
      </c>
      <c r="Q5055" s="4">
        <f>-IF(Table_GL_DATA_QUERY[[#This Row],[TRANSAMT]]&lt;0,Table_GL_DATA_QUERY[[#This Row],[TRANSAMT]],0)</f>
        <v>0</v>
      </c>
      <c r="R5055" t="s">
        <v>31</v>
      </c>
      <c r="S5055" t="s">
        <v>27</v>
      </c>
    </row>
    <row r="5056" spans="1:19" x14ac:dyDescent="0.25">
      <c r="A5056" s="6">
        <v>20210709</v>
      </c>
      <c r="B5056" t="s">
        <v>768</v>
      </c>
      <c r="C5056" t="s">
        <v>3682</v>
      </c>
      <c r="D5056" t="s">
        <v>11118</v>
      </c>
      <c r="E5056" t="s">
        <v>100</v>
      </c>
      <c r="F5056" t="s">
        <v>24</v>
      </c>
      <c r="G5056" t="s">
        <v>355</v>
      </c>
      <c r="H5056">
        <v>0</v>
      </c>
      <c r="I5056">
        <v>0</v>
      </c>
      <c r="J5056" t="s">
        <v>473</v>
      </c>
      <c r="K5056" t="s">
        <v>438</v>
      </c>
      <c r="L5056" t="s">
        <v>11341</v>
      </c>
      <c r="M50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6" t="s">
        <v>11342</v>
      </c>
      <c r="O5056" s="4">
        <v>2476</v>
      </c>
      <c r="P5056" s="4">
        <f>IF(Table_GL_DATA_QUERY[[#This Row],[TRANSAMT]]&gt;0,Table_GL_DATA_QUERY[[#This Row],[TRANSAMT]],0)</f>
        <v>2476</v>
      </c>
      <c r="Q5056" s="4">
        <f>-IF(Table_GL_DATA_QUERY[[#This Row],[TRANSAMT]]&lt;0,Table_GL_DATA_QUERY[[#This Row],[TRANSAMT]],0)</f>
        <v>0</v>
      </c>
      <c r="R5056" t="s">
        <v>31</v>
      </c>
      <c r="S5056" t="s">
        <v>27</v>
      </c>
    </row>
    <row r="5057" spans="1:19" x14ac:dyDescent="0.25">
      <c r="A5057" s="6">
        <v>20210709</v>
      </c>
      <c r="B5057" t="s">
        <v>768</v>
      </c>
      <c r="C5057" t="s">
        <v>3682</v>
      </c>
      <c r="D5057" t="s">
        <v>11118</v>
      </c>
      <c r="E5057" t="s">
        <v>101</v>
      </c>
      <c r="F5057" t="s">
        <v>24</v>
      </c>
      <c r="G5057" t="s">
        <v>355</v>
      </c>
      <c r="H5057">
        <v>0</v>
      </c>
      <c r="I5057">
        <v>0</v>
      </c>
      <c r="J5057" t="s">
        <v>473</v>
      </c>
      <c r="K5057" t="s">
        <v>438</v>
      </c>
      <c r="L5057" t="s">
        <v>11343</v>
      </c>
      <c r="M50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7" t="s">
        <v>11344</v>
      </c>
      <c r="O5057" s="4">
        <v>3846</v>
      </c>
      <c r="P5057" s="4">
        <f>IF(Table_GL_DATA_QUERY[[#This Row],[TRANSAMT]]&gt;0,Table_GL_DATA_QUERY[[#This Row],[TRANSAMT]],0)</f>
        <v>3846</v>
      </c>
      <c r="Q5057" s="4">
        <f>-IF(Table_GL_DATA_QUERY[[#This Row],[TRANSAMT]]&lt;0,Table_GL_DATA_QUERY[[#This Row],[TRANSAMT]],0)</f>
        <v>0</v>
      </c>
      <c r="R5057" t="s">
        <v>31</v>
      </c>
      <c r="S5057" t="s">
        <v>27</v>
      </c>
    </row>
    <row r="5058" spans="1:19" x14ac:dyDescent="0.25">
      <c r="A5058" s="6">
        <v>20210709</v>
      </c>
      <c r="B5058" t="s">
        <v>768</v>
      </c>
      <c r="C5058" t="s">
        <v>3682</v>
      </c>
      <c r="D5058" t="s">
        <v>11118</v>
      </c>
      <c r="E5058" t="s">
        <v>103</v>
      </c>
      <c r="F5058" t="s">
        <v>24</v>
      </c>
      <c r="G5058" t="s">
        <v>355</v>
      </c>
      <c r="H5058">
        <v>0</v>
      </c>
      <c r="I5058">
        <v>0</v>
      </c>
      <c r="J5058" t="s">
        <v>473</v>
      </c>
      <c r="K5058" t="s">
        <v>438</v>
      </c>
      <c r="L5058" t="s">
        <v>11345</v>
      </c>
      <c r="M50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8" t="s">
        <v>11346</v>
      </c>
      <c r="O5058" s="4">
        <v>3846</v>
      </c>
      <c r="P5058" s="4">
        <f>IF(Table_GL_DATA_QUERY[[#This Row],[TRANSAMT]]&gt;0,Table_GL_DATA_QUERY[[#This Row],[TRANSAMT]],0)</f>
        <v>3846</v>
      </c>
      <c r="Q5058" s="4">
        <f>-IF(Table_GL_DATA_QUERY[[#This Row],[TRANSAMT]]&lt;0,Table_GL_DATA_QUERY[[#This Row],[TRANSAMT]],0)</f>
        <v>0</v>
      </c>
      <c r="R5058" t="s">
        <v>31</v>
      </c>
      <c r="S5058" t="s">
        <v>27</v>
      </c>
    </row>
    <row r="5059" spans="1:19" x14ac:dyDescent="0.25">
      <c r="A5059" s="6">
        <v>20210709</v>
      </c>
      <c r="B5059" t="s">
        <v>768</v>
      </c>
      <c r="C5059" t="s">
        <v>3682</v>
      </c>
      <c r="D5059" t="s">
        <v>11118</v>
      </c>
      <c r="E5059" t="s">
        <v>104</v>
      </c>
      <c r="F5059" t="s">
        <v>24</v>
      </c>
      <c r="G5059" t="s">
        <v>355</v>
      </c>
      <c r="H5059">
        <v>0</v>
      </c>
      <c r="I5059">
        <v>0</v>
      </c>
      <c r="J5059" t="s">
        <v>473</v>
      </c>
      <c r="K5059" t="s">
        <v>438</v>
      </c>
      <c r="L5059" t="s">
        <v>11347</v>
      </c>
      <c r="M50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59" t="s">
        <v>11348</v>
      </c>
      <c r="O5059" s="4">
        <v>4033</v>
      </c>
      <c r="P5059" s="4">
        <f>IF(Table_GL_DATA_QUERY[[#This Row],[TRANSAMT]]&gt;0,Table_GL_DATA_QUERY[[#This Row],[TRANSAMT]],0)</f>
        <v>4033</v>
      </c>
      <c r="Q5059" s="4">
        <f>-IF(Table_GL_DATA_QUERY[[#This Row],[TRANSAMT]]&lt;0,Table_GL_DATA_QUERY[[#This Row],[TRANSAMT]],0)</f>
        <v>0</v>
      </c>
      <c r="R5059" t="s">
        <v>31</v>
      </c>
      <c r="S5059" t="s">
        <v>27</v>
      </c>
    </row>
    <row r="5060" spans="1:19" x14ac:dyDescent="0.25">
      <c r="A5060" s="6">
        <v>20210709</v>
      </c>
      <c r="B5060" t="s">
        <v>768</v>
      </c>
      <c r="C5060" t="s">
        <v>3682</v>
      </c>
      <c r="D5060" t="s">
        <v>11118</v>
      </c>
      <c r="E5060" t="s">
        <v>106</v>
      </c>
      <c r="F5060" t="s">
        <v>24</v>
      </c>
      <c r="G5060" t="s">
        <v>355</v>
      </c>
      <c r="H5060">
        <v>0</v>
      </c>
      <c r="I5060">
        <v>0</v>
      </c>
      <c r="J5060" t="s">
        <v>473</v>
      </c>
      <c r="K5060" t="s">
        <v>438</v>
      </c>
      <c r="L5060" t="s">
        <v>11349</v>
      </c>
      <c r="M50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0" t="s">
        <v>11350</v>
      </c>
      <c r="O5060" s="4">
        <v>5697</v>
      </c>
      <c r="P5060" s="4">
        <f>IF(Table_GL_DATA_QUERY[[#This Row],[TRANSAMT]]&gt;0,Table_GL_DATA_QUERY[[#This Row],[TRANSAMT]],0)</f>
        <v>5697</v>
      </c>
      <c r="Q5060" s="4">
        <f>-IF(Table_GL_DATA_QUERY[[#This Row],[TRANSAMT]]&lt;0,Table_GL_DATA_QUERY[[#This Row],[TRANSAMT]],0)</f>
        <v>0</v>
      </c>
      <c r="R5060" t="s">
        <v>31</v>
      </c>
      <c r="S5060" t="s">
        <v>27</v>
      </c>
    </row>
    <row r="5061" spans="1:19" x14ac:dyDescent="0.25">
      <c r="A5061" s="6">
        <v>20210709</v>
      </c>
      <c r="B5061" t="s">
        <v>768</v>
      </c>
      <c r="C5061" t="s">
        <v>3682</v>
      </c>
      <c r="D5061" t="s">
        <v>11118</v>
      </c>
      <c r="E5061" t="s">
        <v>107</v>
      </c>
      <c r="F5061" t="s">
        <v>24</v>
      </c>
      <c r="G5061" t="s">
        <v>355</v>
      </c>
      <c r="H5061">
        <v>0</v>
      </c>
      <c r="I5061">
        <v>0</v>
      </c>
      <c r="J5061" t="s">
        <v>473</v>
      </c>
      <c r="K5061" t="s">
        <v>438</v>
      </c>
      <c r="L5061" t="s">
        <v>11351</v>
      </c>
      <c r="M50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1" t="s">
        <v>11352</v>
      </c>
      <c r="O5061" s="4">
        <v>2446</v>
      </c>
      <c r="P5061" s="4">
        <f>IF(Table_GL_DATA_QUERY[[#This Row],[TRANSAMT]]&gt;0,Table_GL_DATA_QUERY[[#This Row],[TRANSAMT]],0)</f>
        <v>2446</v>
      </c>
      <c r="Q5061" s="4">
        <f>-IF(Table_GL_DATA_QUERY[[#This Row],[TRANSAMT]]&lt;0,Table_GL_DATA_QUERY[[#This Row],[TRANSAMT]],0)</f>
        <v>0</v>
      </c>
      <c r="R5061" t="s">
        <v>31</v>
      </c>
      <c r="S5061" t="s">
        <v>27</v>
      </c>
    </row>
    <row r="5062" spans="1:19" x14ac:dyDescent="0.25">
      <c r="A5062" s="6">
        <v>20210709</v>
      </c>
      <c r="B5062" t="s">
        <v>768</v>
      </c>
      <c r="C5062" t="s">
        <v>3682</v>
      </c>
      <c r="D5062" t="s">
        <v>11118</v>
      </c>
      <c r="E5062" t="s">
        <v>109</v>
      </c>
      <c r="F5062" t="s">
        <v>24</v>
      </c>
      <c r="G5062" t="s">
        <v>355</v>
      </c>
      <c r="H5062">
        <v>0</v>
      </c>
      <c r="I5062">
        <v>0</v>
      </c>
      <c r="J5062" t="s">
        <v>473</v>
      </c>
      <c r="K5062" t="s">
        <v>438</v>
      </c>
      <c r="L5062" t="s">
        <v>11353</v>
      </c>
      <c r="M50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2" t="s">
        <v>11354</v>
      </c>
      <c r="O5062" s="4">
        <v>6039</v>
      </c>
      <c r="P5062" s="4">
        <f>IF(Table_GL_DATA_QUERY[[#This Row],[TRANSAMT]]&gt;0,Table_GL_DATA_QUERY[[#This Row],[TRANSAMT]],0)</f>
        <v>6039</v>
      </c>
      <c r="Q5062" s="4">
        <f>-IF(Table_GL_DATA_QUERY[[#This Row],[TRANSAMT]]&lt;0,Table_GL_DATA_QUERY[[#This Row],[TRANSAMT]],0)</f>
        <v>0</v>
      </c>
      <c r="R5062" t="s">
        <v>31</v>
      </c>
      <c r="S5062" t="s">
        <v>27</v>
      </c>
    </row>
    <row r="5063" spans="1:19" x14ac:dyDescent="0.25">
      <c r="A5063" s="6">
        <v>20210709</v>
      </c>
      <c r="B5063" t="s">
        <v>768</v>
      </c>
      <c r="C5063" t="s">
        <v>3682</v>
      </c>
      <c r="D5063" t="s">
        <v>11118</v>
      </c>
      <c r="E5063" t="s">
        <v>193</v>
      </c>
      <c r="F5063" t="s">
        <v>24</v>
      </c>
      <c r="G5063" t="s">
        <v>355</v>
      </c>
      <c r="H5063">
        <v>0</v>
      </c>
      <c r="I5063">
        <v>0</v>
      </c>
      <c r="J5063" t="s">
        <v>473</v>
      </c>
      <c r="K5063" t="s">
        <v>438</v>
      </c>
      <c r="L5063" t="s">
        <v>11355</v>
      </c>
      <c r="M50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3" t="s">
        <v>11356</v>
      </c>
      <c r="O5063" s="4">
        <v>3875</v>
      </c>
      <c r="P5063" s="4">
        <f>IF(Table_GL_DATA_QUERY[[#This Row],[TRANSAMT]]&gt;0,Table_GL_DATA_QUERY[[#This Row],[TRANSAMT]],0)</f>
        <v>3875</v>
      </c>
      <c r="Q5063" s="4">
        <f>-IF(Table_GL_DATA_QUERY[[#This Row],[TRANSAMT]]&lt;0,Table_GL_DATA_QUERY[[#This Row],[TRANSAMT]],0)</f>
        <v>0</v>
      </c>
      <c r="R5063" t="s">
        <v>31</v>
      </c>
      <c r="S5063" t="s">
        <v>27</v>
      </c>
    </row>
    <row r="5064" spans="1:19" x14ac:dyDescent="0.25">
      <c r="A5064" s="6">
        <v>20210709</v>
      </c>
      <c r="B5064" t="s">
        <v>768</v>
      </c>
      <c r="C5064" t="s">
        <v>3682</v>
      </c>
      <c r="D5064" t="s">
        <v>11118</v>
      </c>
      <c r="E5064" t="s">
        <v>196</v>
      </c>
      <c r="F5064" t="s">
        <v>24</v>
      </c>
      <c r="G5064" t="s">
        <v>355</v>
      </c>
      <c r="H5064">
        <v>0</v>
      </c>
      <c r="I5064">
        <v>0</v>
      </c>
      <c r="J5064" t="s">
        <v>473</v>
      </c>
      <c r="K5064" t="s">
        <v>438</v>
      </c>
      <c r="L5064" t="s">
        <v>11357</v>
      </c>
      <c r="M50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4" t="s">
        <v>11358</v>
      </c>
      <c r="O5064" s="4">
        <v>4858</v>
      </c>
      <c r="P5064" s="4">
        <f>IF(Table_GL_DATA_QUERY[[#This Row],[TRANSAMT]]&gt;0,Table_GL_DATA_QUERY[[#This Row],[TRANSAMT]],0)</f>
        <v>4858</v>
      </c>
      <c r="Q5064" s="4">
        <f>-IF(Table_GL_DATA_QUERY[[#This Row],[TRANSAMT]]&lt;0,Table_GL_DATA_QUERY[[#This Row],[TRANSAMT]],0)</f>
        <v>0</v>
      </c>
      <c r="R5064" t="s">
        <v>31</v>
      </c>
      <c r="S5064" t="s">
        <v>27</v>
      </c>
    </row>
    <row r="5065" spans="1:19" x14ac:dyDescent="0.25">
      <c r="A5065" s="6">
        <v>20210709</v>
      </c>
      <c r="B5065" t="s">
        <v>768</v>
      </c>
      <c r="C5065" t="s">
        <v>3682</v>
      </c>
      <c r="D5065" t="s">
        <v>11118</v>
      </c>
      <c r="E5065" t="s">
        <v>197</v>
      </c>
      <c r="F5065" t="s">
        <v>24</v>
      </c>
      <c r="G5065" t="s">
        <v>355</v>
      </c>
      <c r="H5065">
        <v>0</v>
      </c>
      <c r="I5065">
        <v>0</v>
      </c>
      <c r="J5065" t="s">
        <v>473</v>
      </c>
      <c r="K5065" t="s">
        <v>438</v>
      </c>
      <c r="L5065" t="s">
        <v>11359</v>
      </c>
      <c r="M50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5" t="s">
        <v>11360</v>
      </c>
      <c r="O5065" s="4">
        <v>5447</v>
      </c>
      <c r="P5065" s="4">
        <f>IF(Table_GL_DATA_QUERY[[#This Row],[TRANSAMT]]&gt;0,Table_GL_DATA_QUERY[[#This Row],[TRANSAMT]],0)</f>
        <v>5447</v>
      </c>
      <c r="Q5065" s="4">
        <f>-IF(Table_GL_DATA_QUERY[[#This Row],[TRANSAMT]]&lt;0,Table_GL_DATA_QUERY[[#This Row],[TRANSAMT]],0)</f>
        <v>0</v>
      </c>
      <c r="R5065" t="s">
        <v>31</v>
      </c>
      <c r="S5065" t="s">
        <v>27</v>
      </c>
    </row>
    <row r="5066" spans="1:19" x14ac:dyDescent="0.25">
      <c r="A5066" s="6">
        <v>20210709</v>
      </c>
      <c r="B5066" t="s">
        <v>768</v>
      </c>
      <c r="C5066" t="s">
        <v>3682</v>
      </c>
      <c r="D5066" t="s">
        <v>11118</v>
      </c>
      <c r="E5066" t="s">
        <v>198</v>
      </c>
      <c r="F5066" t="s">
        <v>24</v>
      </c>
      <c r="G5066" t="s">
        <v>355</v>
      </c>
      <c r="H5066">
        <v>0</v>
      </c>
      <c r="I5066">
        <v>0</v>
      </c>
      <c r="J5066" t="s">
        <v>473</v>
      </c>
      <c r="K5066" t="s">
        <v>438</v>
      </c>
      <c r="L5066" t="s">
        <v>11361</v>
      </c>
      <c r="M50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6" t="s">
        <v>11362</v>
      </c>
      <c r="O5066" s="4">
        <v>6227</v>
      </c>
      <c r="P5066" s="4">
        <f>IF(Table_GL_DATA_QUERY[[#This Row],[TRANSAMT]]&gt;0,Table_GL_DATA_QUERY[[#This Row],[TRANSAMT]],0)</f>
        <v>6227</v>
      </c>
      <c r="Q5066" s="4">
        <f>-IF(Table_GL_DATA_QUERY[[#This Row],[TRANSAMT]]&lt;0,Table_GL_DATA_QUERY[[#This Row],[TRANSAMT]],0)</f>
        <v>0</v>
      </c>
      <c r="R5066" t="s">
        <v>31</v>
      </c>
      <c r="S5066" t="s">
        <v>27</v>
      </c>
    </row>
    <row r="5067" spans="1:19" x14ac:dyDescent="0.25">
      <c r="A5067" s="6">
        <v>20210709</v>
      </c>
      <c r="B5067" t="s">
        <v>768</v>
      </c>
      <c r="C5067" t="s">
        <v>3682</v>
      </c>
      <c r="D5067" t="s">
        <v>11118</v>
      </c>
      <c r="E5067" t="s">
        <v>110</v>
      </c>
      <c r="F5067" t="s">
        <v>24</v>
      </c>
      <c r="G5067" t="s">
        <v>355</v>
      </c>
      <c r="H5067">
        <v>0</v>
      </c>
      <c r="I5067">
        <v>0</v>
      </c>
      <c r="J5067" t="s">
        <v>473</v>
      </c>
      <c r="K5067" t="s">
        <v>438</v>
      </c>
      <c r="L5067" t="s">
        <v>11363</v>
      </c>
      <c r="M50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7" t="s">
        <v>11364</v>
      </c>
      <c r="O5067" s="4">
        <v>2446</v>
      </c>
      <c r="P5067" s="4">
        <f>IF(Table_GL_DATA_QUERY[[#This Row],[TRANSAMT]]&gt;0,Table_GL_DATA_QUERY[[#This Row],[TRANSAMT]],0)</f>
        <v>2446</v>
      </c>
      <c r="Q5067" s="4">
        <f>-IF(Table_GL_DATA_QUERY[[#This Row],[TRANSAMT]]&lt;0,Table_GL_DATA_QUERY[[#This Row],[TRANSAMT]],0)</f>
        <v>0</v>
      </c>
      <c r="R5067" t="s">
        <v>31</v>
      </c>
      <c r="S5067" t="s">
        <v>27</v>
      </c>
    </row>
    <row r="5068" spans="1:19" x14ac:dyDescent="0.25">
      <c r="A5068" s="6">
        <v>20210709</v>
      </c>
      <c r="B5068" t="s">
        <v>768</v>
      </c>
      <c r="C5068" t="s">
        <v>3682</v>
      </c>
      <c r="D5068" t="s">
        <v>11118</v>
      </c>
      <c r="E5068" t="s">
        <v>111</v>
      </c>
      <c r="F5068" t="s">
        <v>24</v>
      </c>
      <c r="G5068" t="s">
        <v>355</v>
      </c>
      <c r="H5068">
        <v>0</v>
      </c>
      <c r="I5068">
        <v>0</v>
      </c>
      <c r="J5068" t="s">
        <v>473</v>
      </c>
      <c r="K5068" t="s">
        <v>438</v>
      </c>
      <c r="L5068" t="s">
        <v>11365</v>
      </c>
      <c r="M50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8" t="s">
        <v>11366</v>
      </c>
      <c r="O5068" s="4">
        <v>5029</v>
      </c>
      <c r="P5068" s="4">
        <f>IF(Table_GL_DATA_QUERY[[#This Row],[TRANSAMT]]&gt;0,Table_GL_DATA_QUERY[[#This Row],[TRANSAMT]],0)</f>
        <v>5029</v>
      </c>
      <c r="Q5068" s="4">
        <f>-IF(Table_GL_DATA_QUERY[[#This Row],[TRANSAMT]]&lt;0,Table_GL_DATA_QUERY[[#This Row],[TRANSAMT]],0)</f>
        <v>0</v>
      </c>
      <c r="R5068" t="s">
        <v>31</v>
      </c>
      <c r="S5068" t="s">
        <v>27</v>
      </c>
    </row>
    <row r="5069" spans="1:19" x14ac:dyDescent="0.25">
      <c r="A5069" s="6">
        <v>20210709</v>
      </c>
      <c r="B5069" t="s">
        <v>768</v>
      </c>
      <c r="C5069" t="s">
        <v>3682</v>
      </c>
      <c r="D5069" t="s">
        <v>11118</v>
      </c>
      <c r="E5069" t="s">
        <v>114</v>
      </c>
      <c r="F5069" t="s">
        <v>24</v>
      </c>
      <c r="G5069" t="s">
        <v>355</v>
      </c>
      <c r="H5069">
        <v>0</v>
      </c>
      <c r="I5069">
        <v>0</v>
      </c>
      <c r="J5069" t="s">
        <v>473</v>
      </c>
      <c r="K5069" t="s">
        <v>438</v>
      </c>
      <c r="L5069" t="s">
        <v>11367</v>
      </c>
      <c r="M50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69" t="s">
        <v>11368</v>
      </c>
      <c r="O5069" s="4">
        <v>4858</v>
      </c>
      <c r="P5069" s="4">
        <f>IF(Table_GL_DATA_QUERY[[#This Row],[TRANSAMT]]&gt;0,Table_GL_DATA_QUERY[[#This Row],[TRANSAMT]],0)</f>
        <v>4858</v>
      </c>
      <c r="Q5069" s="4">
        <f>-IF(Table_GL_DATA_QUERY[[#This Row],[TRANSAMT]]&lt;0,Table_GL_DATA_QUERY[[#This Row],[TRANSAMT]],0)</f>
        <v>0</v>
      </c>
      <c r="R5069" t="s">
        <v>31</v>
      </c>
      <c r="S5069" t="s">
        <v>27</v>
      </c>
    </row>
    <row r="5070" spans="1:19" x14ac:dyDescent="0.25">
      <c r="A5070" s="6">
        <v>20210713</v>
      </c>
      <c r="B5070" t="s">
        <v>768</v>
      </c>
      <c r="C5070" t="s">
        <v>3682</v>
      </c>
      <c r="D5070" t="s">
        <v>11118</v>
      </c>
      <c r="E5070" t="s">
        <v>115</v>
      </c>
      <c r="F5070" t="s">
        <v>24</v>
      </c>
      <c r="G5070" t="s">
        <v>355</v>
      </c>
      <c r="H5070">
        <v>0</v>
      </c>
      <c r="I5070">
        <v>0</v>
      </c>
      <c r="J5070" t="s">
        <v>473</v>
      </c>
      <c r="K5070" t="s">
        <v>1222</v>
      </c>
      <c r="L5070" t="s">
        <v>11369</v>
      </c>
      <c r="M50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0" t="s">
        <v>11370</v>
      </c>
      <c r="O5070" s="4">
        <v>10917</v>
      </c>
      <c r="P5070" s="4">
        <f>IF(Table_GL_DATA_QUERY[[#This Row],[TRANSAMT]]&gt;0,Table_GL_DATA_QUERY[[#This Row],[TRANSAMT]],0)</f>
        <v>10917</v>
      </c>
      <c r="Q5070" s="4">
        <f>-IF(Table_GL_DATA_QUERY[[#This Row],[TRANSAMT]]&lt;0,Table_GL_DATA_QUERY[[#This Row],[TRANSAMT]],0)</f>
        <v>0</v>
      </c>
      <c r="R5070" t="s">
        <v>31</v>
      </c>
      <c r="S5070" t="s">
        <v>27</v>
      </c>
    </row>
    <row r="5071" spans="1:19" x14ac:dyDescent="0.25">
      <c r="A5071" s="6">
        <v>20210727</v>
      </c>
      <c r="B5071" t="s">
        <v>768</v>
      </c>
      <c r="C5071" t="s">
        <v>3682</v>
      </c>
      <c r="D5071" t="s">
        <v>11498</v>
      </c>
      <c r="E5071" t="s">
        <v>64</v>
      </c>
      <c r="F5071" t="s">
        <v>41</v>
      </c>
      <c r="G5071" t="s">
        <v>230</v>
      </c>
      <c r="H5071">
        <v>0</v>
      </c>
      <c r="I5071">
        <v>0</v>
      </c>
      <c r="J5071" t="s">
        <v>61</v>
      </c>
      <c r="K5071" t="s">
        <v>1777</v>
      </c>
      <c r="L5071" t="s">
        <v>12268</v>
      </c>
      <c r="M50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1" t="s">
        <v>1344</v>
      </c>
      <c r="O5071" s="4">
        <v>6726561.29</v>
      </c>
      <c r="P5071" s="4">
        <f>IF(Table_GL_DATA_QUERY[[#This Row],[TRANSAMT]]&gt;0,Table_GL_DATA_QUERY[[#This Row],[TRANSAMT]],0)</f>
        <v>6726561.29</v>
      </c>
      <c r="Q5071" s="4">
        <f>-IF(Table_GL_DATA_QUERY[[#This Row],[TRANSAMT]]&lt;0,Table_GL_DATA_QUERY[[#This Row],[TRANSAMT]],0)</f>
        <v>0</v>
      </c>
      <c r="R5071" t="s">
        <v>31</v>
      </c>
      <c r="S5071" t="s">
        <v>27</v>
      </c>
    </row>
    <row r="5072" spans="1:19" x14ac:dyDescent="0.25">
      <c r="A5072" s="6">
        <v>20210727</v>
      </c>
      <c r="B5072" t="s">
        <v>768</v>
      </c>
      <c r="C5072" t="s">
        <v>3682</v>
      </c>
      <c r="D5072" t="s">
        <v>11498</v>
      </c>
      <c r="E5072" t="s">
        <v>65</v>
      </c>
      <c r="F5072" t="s">
        <v>24</v>
      </c>
      <c r="G5072" t="s">
        <v>230</v>
      </c>
      <c r="H5072">
        <v>0</v>
      </c>
      <c r="I5072">
        <v>0</v>
      </c>
      <c r="J5072" t="s">
        <v>61</v>
      </c>
      <c r="K5072" t="s">
        <v>1556</v>
      </c>
      <c r="L5072" t="s">
        <v>12269</v>
      </c>
      <c r="M50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2" t="s">
        <v>1901</v>
      </c>
      <c r="O5072" s="4">
        <v>32922.32</v>
      </c>
      <c r="P5072" s="4">
        <f>IF(Table_GL_DATA_QUERY[[#This Row],[TRANSAMT]]&gt;0,Table_GL_DATA_QUERY[[#This Row],[TRANSAMT]],0)</f>
        <v>32922.32</v>
      </c>
      <c r="Q5072" s="4">
        <f>-IF(Table_GL_DATA_QUERY[[#This Row],[TRANSAMT]]&lt;0,Table_GL_DATA_QUERY[[#This Row],[TRANSAMT]],0)</f>
        <v>0</v>
      </c>
      <c r="R5072" t="s">
        <v>31</v>
      </c>
      <c r="S5072" t="s">
        <v>43</v>
      </c>
    </row>
    <row r="5073" spans="1:19" x14ac:dyDescent="0.25">
      <c r="A5073" s="6">
        <v>20210727</v>
      </c>
      <c r="B5073" t="s">
        <v>768</v>
      </c>
      <c r="C5073" t="s">
        <v>3682</v>
      </c>
      <c r="D5073" t="s">
        <v>11498</v>
      </c>
      <c r="E5073" t="s">
        <v>66</v>
      </c>
      <c r="F5073" t="s">
        <v>24</v>
      </c>
      <c r="G5073" t="s">
        <v>230</v>
      </c>
      <c r="H5073">
        <v>0</v>
      </c>
      <c r="I5073">
        <v>0</v>
      </c>
      <c r="J5073" t="s">
        <v>61</v>
      </c>
      <c r="K5073" t="s">
        <v>2072</v>
      </c>
      <c r="L5073" t="s">
        <v>12270</v>
      </c>
      <c r="M50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3" t="s">
        <v>2073</v>
      </c>
      <c r="O5073" s="4">
        <v>246848.92</v>
      </c>
      <c r="P5073" s="4">
        <f>IF(Table_GL_DATA_QUERY[[#This Row],[TRANSAMT]]&gt;0,Table_GL_DATA_QUERY[[#This Row],[TRANSAMT]],0)</f>
        <v>246848.92</v>
      </c>
      <c r="Q5073" s="4">
        <f>-IF(Table_GL_DATA_QUERY[[#This Row],[TRANSAMT]]&lt;0,Table_GL_DATA_QUERY[[#This Row],[TRANSAMT]],0)</f>
        <v>0</v>
      </c>
      <c r="R5073" t="s">
        <v>31</v>
      </c>
      <c r="S5073" t="s">
        <v>43</v>
      </c>
    </row>
    <row r="5074" spans="1:19" x14ac:dyDescent="0.25">
      <c r="A5074" s="6">
        <v>20210727</v>
      </c>
      <c r="B5074" t="s">
        <v>768</v>
      </c>
      <c r="C5074" t="s">
        <v>3682</v>
      </c>
      <c r="D5074" t="s">
        <v>11498</v>
      </c>
      <c r="E5074" t="s">
        <v>67</v>
      </c>
      <c r="F5074" t="s">
        <v>24</v>
      </c>
      <c r="G5074" t="s">
        <v>230</v>
      </c>
      <c r="H5074">
        <v>0</v>
      </c>
      <c r="I5074">
        <v>0</v>
      </c>
      <c r="J5074" t="s">
        <v>61</v>
      </c>
      <c r="K5074" t="s">
        <v>10620</v>
      </c>
      <c r="L5074" t="s">
        <v>12271</v>
      </c>
      <c r="M50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4" t="s">
        <v>1941</v>
      </c>
      <c r="O5074" s="4">
        <v>18605</v>
      </c>
      <c r="P5074" s="4">
        <f>IF(Table_GL_DATA_QUERY[[#This Row],[TRANSAMT]]&gt;0,Table_GL_DATA_QUERY[[#This Row],[TRANSAMT]],0)</f>
        <v>18605</v>
      </c>
      <c r="Q5074" s="4">
        <f>-IF(Table_GL_DATA_QUERY[[#This Row],[TRANSAMT]]&lt;0,Table_GL_DATA_QUERY[[#This Row],[TRANSAMT]],0)</f>
        <v>0</v>
      </c>
      <c r="R5074" t="s">
        <v>31</v>
      </c>
      <c r="S5074" t="s">
        <v>43</v>
      </c>
    </row>
    <row r="5075" spans="1:19" x14ac:dyDescent="0.25">
      <c r="A5075" s="6">
        <v>20210727</v>
      </c>
      <c r="B5075" t="s">
        <v>768</v>
      </c>
      <c r="C5075" t="s">
        <v>3682</v>
      </c>
      <c r="D5075" t="s">
        <v>11498</v>
      </c>
      <c r="E5075" t="s">
        <v>68</v>
      </c>
      <c r="F5075" t="s">
        <v>24</v>
      </c>
      <c r="G5075" t="s">
        <v>230</v>
      </c>
      <c r="H5075">
        <v>0</v>
      </c>
      <c r="I5075">
        <v>0</v>
      </c>
      <c r="J5075" t="s">
        <v>61</v>
      </c>
      <c r="K5075" t="s">
        <v>10620</v>
      </c>
      <c r="L5075" t="s">
        <v>12272</v>
      </c>
      <c r="M50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5" t="s">
        <v>1941</v>
      </c>
      <c r="O5075" s="4">
        <v>156005</v>
      </c>
      <c r="P5075" s="4">
        <f>IF(Table_GL_DATA_QUERY[[#This Row],[TRANSAMT]]&gt;0,Table_GL_DATA_QUERY[[#This Row],[TRANSAMT]],0)</f>
        <v>156005</v>
      </c>
      <c r="Q5075" s="4">
        <f>-IF(Table_GL_DATA_QUERY[[#This Row],[TRANSAMT]]&lt;0,Table_GL_DATA_QUERY[[#This Row],[TRANSAMT]],0)</f>
        <v>0</v>
      </c>
      <c r="R5075" t="s">
        <v>31</v>
      </c>
      <c r="S5075" t="s">
        <v>43</v>
      </c>
    </row>
    <row r="5076" spans="1:19" x14ac:dyDescent="0.25">
      <c r="A5076" s="6">
        <v>20210727</v>
      </c>
      <c r="B5076" t="s">
        <v>768</v>
      </c>
      <c r="C5076" t="s">
        <v>3682</v>
      </c>
      <c r="D5076" t="s">
        <v>11498</v>
      </c>
      <c r="E5076" t="s">
        <v>69</v>
      </c>
      <c r="F5076" t="s">
        <v>24</v>
      </c>
      <c r="G5076" t="s">
        <v>230</v>
      </c>
      <c r="H5076">
        <v>0</v>
      </c>
      <c r="I5076">
        <v>0</v>
      </c>
      <c r="J5076" t="s">
        <v>61</v>
      </c>
      <c r="K5076" t="s">
        <v>2074</v>
      </c>
      <c r="L5076" t="s">
        <v>12273</v>
      </c>
      <c r="M50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6" t="s">
        <v>2075</v>
      </c>
      <c r="O5076" s="4">
        <v>1817329.68</v>
      </c>
      <c r="P5076" s="4">
        <f>IF(Table_GL_DATA_QUERY[[#This Row],[TRANSAMT]]&gt;0,Table_GL_DATA_QUERY[[#This Row],[TRANSAMT]],0)</f>
        <v>1817329.68</v>
      </c>
      <c r="Q5076" s="4">
        <f>-IF(Table_GL_DATA_QUERY[[#This Row],[TRANSAMT]]&lt;0,Table_GL_DATA_QUERY[[#This Row],[TRANSAMT]],0)</f>
        <v>0</v>
      </c>
      <c r="R5076" t="s">
        <v>31</v>
      </c>
      <c r="S5076" t="s">
        <v>43</v>
      </c>
    </row>
    <row r="5077" spans="1:19" x14ac:dyDescent="0.25">
      <c r="A5077" s="6">
        <v>20210727</v>
      </c>
      <c r="B5077" t="s">
        <v>768</v>
      </c>
      <c r="C5077" t="s">
        <v>3682</v>
      </c>
      <c r="D5077" t="s">
        <v>11498</v>
      </c>
      <c r="E5077" t="s">
        <v>70</v>
      </c>
      <c r="F5077" t="s">
        <v>24</v>
      </c>
      <c r="G5077" t="s">
        <v>230</v>
      </c>
      <c r="H5077">
        <v>0</v>
      </c>
      <c r="I5077">
        <v>0</v>
      </c>
      <c r="J5077" t="s">
        <v>61</v>
      </c>
      <c r="K5077" t="s">
        <v>2076</v>
      </c>
      <c r="L5077" t="s">
        <v>12274</v>
      </c>
      <c r="M50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7" t="s">
        <v>2077</v>
      </c>
      <c r="O5077" s="4">
        <v>66481</v>
      </c>
      <c r="P5077" s="4">
        <f>IF(Table_GL_DATA_QUERY[[#This Row],[TRANSAMT]]&gt;0,Table_GL_DATA_QUERY[[#This Row],[TRANSAMT]],0)</f>
        <v>66481</v>
      </c>
      <c r="Q5077" s="4">
        <f>-IF(Table_GL_DATA_QUERY[[#This Row],[TRANSAMT]]&lt;0,Table_GL_DATA_QUERY[[#This Row],[TRANSAMT]],0)</f>
        <v>0</v>
      </c>
      <c r="R5077" t="s">
        <v>31</v>
      </c>
      <c r="S5077" t="s">
        <v>43</v>
      </c>
    </row>
    <row r="5078" spans="1:19" x14ac:dyDescent="0.25">
      <c r="A5078" s="6">
        <v>20210727</v>
      </c>
      <c r="B5078" t="s">
        <v>768</v>
      </c>
      <c r="C5078" t="s">
        <v>3682</v>
      </c>
      <c r="D5078" t="s">
        <v>11498</v>
      </c>
      <c r="E5078" t="s">
        <v>30</v>
      </c>
      <c r="F5078" t="s">
        <v>24</v>
      </c>
      <c r="G5078" t="s">
        <v>230</v>
      </c>
      <c r="H5078">
        <v>0</v>
      </c>
      <c r="I5078">
        <v>0</v>
      </c>
      <c r="J5078" t="s">
        <v>61</v>
      </c>
      <c r="K5078" t="s">
        <v>1296</v>
      </c>
      <c r="L5078" t="s">
        <v>12275</v>
      </c>
      <c r="M50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8" t="s">
        <v>1297</v>
      </c>
      <c r="O5078" s="4">
        <v>11701.57</v>
      </c>
      <c r="P5078" s="4">
        <f>IF(Table_GL_DATA_QUERY[[#This Row],[TRANSAMT]]&gt;0,Table_GL_DATA_QUERY[[#This Row],[TRANSAMT]],0)</f>
        <v>11701.57</v>
      </c>
      <c r="Q5078" s="4">
        <f>-IF(Table_GL_DATA_QUERY[[#This Row],[TRANSAMT]]&lt;0,Table_GL_DATA_QUERY[[#This Row],[TRANSAMT]],0)</f>
        <v>0</v>
      </c>
      <c r="R5078" t="s">
        <v>31</v>
      </c>
      <c r="S5078" t="s">
        <v>43</v>
      </c>
    </row>
    <row r="5079" spans="1:19" x14ac:dyDescent="0.25">
      <c r="A5079" s="6">
        <v>20210727</v>
      </c>
      <c r="B5079" t="s">
        <v>768</v>
      </c>
      <c r="C5079" t="s">
        <v>3682</v>
      </c>
      <c r="D5079" t="s">
        <v>11498</v>
      </c>
      <c r="E5079" t="s">
        <v>71</v>
      </c>
      <c r="F5079" t="s">
        <v>41</v>
      </c>
      <c r="G5079" t="s">
        <v>230</v>
      </c>
      <c r="H5079">
        <v>0</v>
      </c>
      <c r="I5079">
        <v>0</v>
      </c>
      <c r="J5079" t="s">
        <v>61</v>
      </c>
      <c r="K5079" t="s">
        <v>1296</v>
      </c>
      <c r="L5079" t="s">
        <v>12276</v>
      </c>
      <c r="M50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79" t="s">
        <v>1297</v>
      </c>
      <c r="O5079" s="4">
        <v>96538.880000000005</v>
      </c>
      <c r="P5079" s="4">
        <f>IF(Table_GL_DATA_QUERY[[#This Row],[TRANSAMT]]&gt;0,Table_GL_DATA_QUERY[[#This Row],[TRANSAMT]],0)</f>
        <v>96538.880000000005</v>
      </c>
      <c r="Q5079" s="4">
        <f>-IF(Table_GL_DATA_QUERY[[#This Row],[TRANSAMT]]&lt;0,Table_GL_DATA_QUERY[[#This Row],[TRANSAMT]],0)</f>
        <v>0</v>
      </c>
      <c r="R5079" t="s">
        <v>31</v>
      </c>
      <c r="S5079" t="s">
        <v>27</v>
      </c>
    </row>
    <row r="5080" spans="1:19" x14ac:dyDescent="0.25">
      <c r="A5080" s="6">
        <v>20210727</v>
      </c>
      <c r="B5080" t="s">
        <v>768</v>
      </c>
      <c r="C5080" t="s">
        <v>3682</v>
      </c>
      <c r="D5080" t="s">
        <v>11498</v>
      </c>
      <c r="E5080" t="s">
        <v>57</v>
      </c>
      <c r="F5080" t="s">
        <v>24</v>
      </c>
      <c r="G5080" t="s">
        <v>230</v>
      </c>
      <c r="H5080">
        <v>0</v>
      </c>
      <c r="I5080">
        <v>0</v>
      </c>
      <c r="J5080" t="s">
        <v>61</v>
      </c>
      <c r="K5080" t="s">
        <v>1031</v>
      </c>
      <c r="L5080" t="s">
        <v>12277</v>
      </c>
      <c r="M50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80" t="s">
        <v>1032</v>
      </c>
      <c r="O5080" s="4">
        <v>5055</v>
      </c>
      <c r="P5080" s="4">
        <f>IF(Table_GL_DATA_QUERY[[#This Row],[TRANSAMT]]&gt;0,Table_GL_DATA_QUERY[[#This Row],[TRANSAMT]],0)</f>
        <v>5055</v>
      </c>
      <c r="Q5080" s="4">
        <f>-IF(Table_GL_DATA_QUERY[[#This Row],[TRANSAMT]]&lt;0,Table_GL_DATA_QUERY[[#This Row],[TRANSAMT]],0)</f>
        <v>0</v>
      </c>
      <c r="R5080" t="s">
        <v>31</v>
      </c>
      <c r="S5080" t="s">
        <v>43</v>
      </c>
    </row>
    <row r="5081" spans="1:19" x14ac:dyDescent="0.25">
      <c r="A5081" s="6">
        <v>20210727</v>
      </c>
      <c r="B5081" t="s">
        <v>768</v>
      </c>
      <c r="C5081" t="s">
        <v>3682</v>
      </c>
      <c r="D5081" t="s">
        <v>11498</v>
      </c>
      <c r="E5081" t="s">
        <v>72</v>
      </c>
      <c r="F5081" t="s">
        <v>24</v>
      </c>
      <c r="G5081" t="s">
        <v>230</v>
      </c>
      <c r="H5081">
        <v>0</v>
      </c>
      <c r="I5081">
        <v>0</v>
      </c>
      <c r="J5081" t="s">
        <v>61</v>
      </c>
      <c r="K5081" t="s">
        <v>12278</v>
      </c>
      <c r="L5081" t="s">
        <v>12279</v>
      </c>
      <c r="M50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81" t="s">
        <v>1032</v>
      </c>
      <c r="O5081" s="4">
        <v>10657</v>
      </c>
      <c r="P5081" s="4">
        <f>IF(Table_GL_DATA_QUERY[[#This Row],[TRANSAMT]]&gt;0,Table_GL_DATA_QUERY[[#This Row],[TRANSAMT]],0)</f>
        <v>10657</v>
      </c>
      <c r="Q5081" s="4">
        <f>-IF(Table_GL_DATA_QUERY[[#This Row],[TRANSAMT]]&lt;0,Table_GL_DATA_QUERY[[#This Row],[TRANSAMT]],0)</f>
        <v>0</v>
      </c>
      <c r="R5081" t="s">
        <v>31</v>
      </c>
      <c r="S5081" t="s">
        <v>43</v>
      </c>
    </row>
    <row r="5082" spans="1:19" x14ac:dyDescent="0.25">
      <c r="A5082" s="6">
        <v>20210727</v>
      </c>
      <c r="B5082" t="s">
        <v>768</v>
      </c>
      <c r="C5082" t="s">
        <v>3682</v>
      </c>
      <c r="D5082" t="s">
        <v>11498</v>
      </c>
      <c r="E5082" t="s">
        <v>73</v>
      </c>
      <c r="F5082" t="s">
        <v>24</v>
      </c>
      <c r="G5082" t="s">
        <v>230</v>
      </c>
      <c r="H5082">
        <v>0</v>
      </c>
      <c r="I5082">
        <v>0</v>
      </c>
      <c r="J5082" t="s">
        <v>61</v>
      </c>
      <c r="K5082" t="s">
        <v>1031</v>
      </c>
      <c r="L5082" t="s">
        <v>12280</v>
      </c>
      <c r="M50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82" t="s">
        <v>1032</v>
      </c>
      <c r="O5082" s="4">
        <v>18985</v>
      </c>
      <c r="P5082" s="4">
        <f>IF(Table_GL_DATA_QUERY[[#This Row],[TRANSAMT]]&gt;0,Table_GL_DATA_QUERY[[#This Row],[TRANSAMT]],0)</f>
        <v>18985</v>
      </c>
      <c r="Q5082" s="4">
        <f>-IF(Table_GL_DATA_QUERY[[#This Row],[TRANSAMT]]&lt;0,Table_GL_DATA_QUERY[[#This Row],[TRANSAMT]],0)</f>
        <v>0</v>
      </c>
      <c r="R5082" t="s">
        <v>31</v>
      </c>
      <c r="S5082" t="s">
        <v>43</v>
      </c>
    </row>
    <row r="5083" spans="1:19" x14ac:dyDescent="0.25">
      <c r="A5083" s="6">
        <v>20210727</v>
      </c>
      <c r="B5083" t="s">
        <v>768</v>
      </c>
      <c r="C5083" t="s">
        <v>3682</v>
      </c>
      <c r="D5083" t="s">
        <v>11498</v>
      </c>
      <c r="E5083" t="s">
        <v>74</v>
      </c>
      <c r="F5083" t="s">
        <v>24</v>
      </c>
      <c r="G5083" t="s">
        <v>230</v>
      </c>
      <c r="H5083">
        <v>0</v>
      </c>
      <c r="I5083">
        <v>0</v>
      </c>
      <c r="J5083" t="s">
        <v>61</v>
      </c>
      <c r="K5083" t="s">
        <v>1031</v>
      </c>
      <c r="L5083" t="s">
        <v>12281</v>
      </c>
      <c r="M50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83" t="s">
        <v>1032</v>
      </c>
      <c r="O5083" s="4">
        <v>6230</v>
      </c>
      <c r="P5083" s="4">
        <f>IF(Table_GL_DATA_QUERY[[#This Row],[TRANSAMT]]&gt;0,Table_GL_DATA_QUERY[[#This Row],[TRANSAMT]],0)</f>
        <v>6230</v>
      </c>
      <c r="Q5083" s="4">
        <f>-IF(Table_GL_DATA_QUERY[[#This Row],[TRANSAMT]]&lt;0,Table_GL_DATA_QUERY[[#This Row],[TRANSAMT]],0)</f>
        <v>0</v>
      </c>
      <c r="R5083" t="s">
        <v>31</v>
      </c>
      <c r="S5083" t="s">
        <v>43</v>
      </c>
    </row>
    <row r="5084" spans="1:19" x14ac:dyDescent="0.25">
      <c r="A5084" s="6">
        <v>20210727</v>
      </c>
      <c r="B5084" t="s">
        <v>768</v>
      </c>
      <c r="C5084" t="s">
        <v>3682</v>
      </c>
      <c r="D5084" t="s">
        <v>11498</v>
      </c>
      <c r="E5084" t="s">
        <v>75</v>
      </c>
      <c r="F5084" t="s">
        <v>24</v>
      </c>
      <c r="G5084" t="s">
        <v>230</v>
      </c>
      <c r="H5084">
        <v>0</v>
      </c>
      <c r="I5084">
        <v>0</v>
      </c>
      <c r="J5084" t="s">
        <v>61</v>
      </c>
      <c r="K5084" t="s">
        <v>2078</v>
      </c>
      <c r="L5084" t="s">
        <v>12282</v>
      </c>
      <c r="M50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84" t="s">
        <v>2079</v>
      </c>
      <c r="O5084" s="4">
        <v>26118.75</v>
      </c>
      <c r="P5084" s="4">
        <f>IF(Table_GL_DATA_QUERY[[#This Row],[TRANSAMT]]&gt;0,Table_GL_DATA_QUERY[[#This Row],[TRANSAMT]],0)</f>
        <v>26118.75</v>
      </c>
      <c r="Q5084" s="4">
        <f>-IF(Table_GL_DATA_QUERY[[#This Row],[TRANSAMT]]&lt;0,Table_GL_DATA_QUERY[[#This Row],[TRANSAMT]],0)</f>
        <v>0</v>
      </c>
      <c r="R5084" t="s">
        <v>31</v>
      </c>
      <c r="S5084" t="s">
        <v>43</v>
      </c>
    </row>
    <row r="5085" spans="1:19" x14ac:dyDescent="0.25">
      <c r="A5085" s="6">
        <v>20210727</v>
      </c>
      <c r="B5085" t="s">
        <v>768</v>
      </c>
      <c r="C5085" t="s">
        <v>3682</v>
      </c>
      <c r="D5085" t="s">
        <v>11498</v>
      </c>
      <c r="E5085" t="s">
        <v>76</v>
      </c>
      <c r="F5085" t="s">
        <v>24</v>
      </c>
      <c r="G5085" t="s">
        <v>230</v>
      </c>
      <c r="H5085">
        <v>0</v>
      </c>
      <c r="I5085">
        <v>0</v>
      </c>
      <c r="J5085" t="s">
        <v>61</v>
      </c>
      <c r="K5085" t="s">
        <v>2078</v>
      </c>
      <c r="L5085" t="s">
        <v>12283</v>
      </c>
      <c r="M50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85" t="s">
        <v>2079</v>
      </c>
      <c r="O5085" s="4">
        <v>7462.5</v>
      </c>
      <c r="P5085" s="4">
        <f>IF(Table_GL_DATA_QUERY[[#This Row],[TRANSAMT]]&gt;0,Table_GL_DATA_QUERY[[#This Row],[TRANSAMT]],0)</f>
        <v>7462.5</v>
      </c>
      <c r="Q5085" s="4">
        <f>-IF(Table_GL_DATA_QUERY[[#This Row],[TRANSAMT]]&lt;0,Table_GL_DATA_QUERY[[#This Row],[TRANSAMT]],0)</f>
        <v>0</v>
      </c>
      <c r="R5085" t="s">
        <v>31</v>
      </c>
      <c r="S5085" t="s">
        <v>43</v>
      </c>
    </row>
    <row r="5086" spans="1:19" x14ac:dyDescent="0.25">
      <c r="A5086" s="6">
        <v>20210727</v>
      </c>
      <c r="B5086" t="s">
        <v>768</v>
      </c>
      <c r="C5086" t="s">
        <v>3682</v>
      </c>
      <c r="D5086" t="s">
        <v>11498</v>
      </c>
      <c r="E5086" t="s">
        <v>77</v>
      </c>
      <c r="F5086" t="s">
        <v>24</v>
      </c>
      <c r="G5086" t="s">
        <v>230</v>
      </c>
      <c r="H5086">
        <v>0</v>
      </c>
      <c r="I5086">
        <v>0</v>
      </c>
      <c r="J5086" t="s">
        <v>61</v>
      </c>
      <c r="K5086" t="s">
        <v>1031</v>
      </c>
      <c r="L5086" t="s">
        <v>12284</v>
      </c>
      <c r="M50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86" t="s">
        <v>1032</v>
      </c>
      <c r="O5086" s="4">
        <v>12379</v>
      </c>
      <c r="P5086" s="4">
        <f>IF(Table_GL_DATA_QUERY[[#This Row],[TRANSAMT]]&gt;0,Table_GL_DATA_QUERY[[#This Row],[TRANSAMT]],0)</f>
        <v>12379</v>
      </c>
      <c r="Q5086" s="4">
        <f>-IF(Table_GL_DATA_QUERY[[#This Row],[TRANSAMT]]&lt;0,Table_GL_DATA_QUERY[[#This Row],[TRANSAMT]],0)</f>
        <v>0</v>
      </c>
      <c r="R5086" t="s">
        <v>31</v>
      </c>
      <c r="S5086" t="s">
        <v>43</v>
      </c>
    </row>
    <row r="5087" spans="1:19" x14ac:dyDescent="0.25">
      <c r="A5087" s="6">
        <v>20210727</v>
      </c>
      <c r="B5087" t="s">
        <v>768</v>
      </c>
      <c r="C5087" t="s">
        <v>3682</v>
      </c>
      <c r="D5087" t="s">
        <v>11498</v>
      </c>
      <c r="E5087" t="s">
        <v>78</v>
      </c>
      <c r="F5087" t="s">
        <v>24</v>
      </c>
      <c r="G5087" t="s">
        <v>230</v>
      </c>
      <c r="H5087">
        <v>0</v>
      </c>
      <c r="I5087">
        <v>0</v>
      </c>
      <c r="J5087" t="s">
        <v>61</v>
      </c>
      <c r="K5087" t="s">
        <v>2078</v>
      </c>
      <c r="L5087" t="s">
        <v>12285</v>
      </c>
      <c r="M50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87" t="s">
        <v>2079</v>
      </c>
      <c r="O5087" s="4">
        <v>7462.5</v>
      </c>
      <c r="P5087" s="4">
        <f>IF(Table_GL_DATA_QUERY[[#This Row],[TRANSAMT]]&gt;0,Table_GL_DATA_QUERY[[#This Row],[TRANSAMT]],0)</f>
        <v>7462.5</v>
      </c>
      <c r="Q5087" s="4">
        <f>-IF(Table_GL_DATA_QUERY[[#This Row],[TRANSAMT]]&lt;0,Table_GL_DATA_QUERY[[#This Row],[TRANSAMT]],0)</f>
        <v>0</v>
      </c>
      <c r="R5087" t="s">
        <v>31</v>
      </c>
      <c r="S5087" t="s">
        <v>43</v>
      </c>
    </row>
    <row r="5088" spans="1:19" x14ac:dyDescent="0.25">
      <c r="A5088" s="6">
        <v>20210727</v>
      </c>
      <c r="B5088" t="s">
        <v>768</v>
      </c>
      <c r="C5088" t="s">
        <v>3682</v>
      </c>
      <c r="D5088" t="s">
        <v>11498</v>
      </c>
      <c r="E5088" t="s">
        <v>79</v>
      </c>
      <c r="F5088" t="s">
        <v>24</v>
      </c>
      <c r="G5088" t="s">
        <v>230</v>
      </c>
      <c r="H5088">
        <v>0</v>
      </c>
      <c r="I5088">
        <v>0</v>
      </c>
      <c r="J5088" t="s">
        <v>61</v>
      </c>
      <c r="K5088" t="s">
        <v>2080</v>
      </c>
      <c r="L5088" t="s">
        <v>12286</v>
      </c>
      <c r="M50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000010727440</v>
      </c>
      <c r="N5088" t="s">
        <v>2081</v>
      </c>
      <c r="O5088" s="4">
        <v>80744.820000000007</v>
      </c>
      <c r="P5088" s="4">
        <f>IF(Table_GL_DATA_QUERY[[#This Row],[TRANSAMT]]&gt;0,Table_GL_DATA_QUERY[[#This Row],[TRANSAMT]],0)</f>
        <v>80744.820000000007</v>
      </c>
      <c r="Q5088" s="4">
        <f>-IF(Table_GL_DATA_QUERY[[#This Row],[TRANSAMT]]&lt;0,Table_GL_DATA_QUERY[[#This Row],[TRANSAMT]],0)</f>
        <v>0</v>
      </c>
      <c r="R5088" t="s">
        <v>31</v>
      </c>
      <c r="S5088" t="s">
        <v>43</v>
      </c>
    </row>
    <row r="5089" spans="1:19" x14ac:dyDescent="0.25">
      <c r="A5089" s="6">
        <v>20210727</v>
      </c>
      <c r="B5089" t="s">
        <v>768</v>
      </c>
      <c r="C5089" t="s">
        <v>3682</v>
      </c>
      <c r="D5089" t="s">
        <v>11498</v>
      </c>
      <c r="E5089" t="s">
        <v>80</v>
      </c>
      <c r="F5089" t="s">
        <v>24</v>
      </c>
      <c r="G5089" t="s">
        <v>230</v>
      </c>
      <c r="H5089">
        <v>0</v>
      </c>
      <c r="I5089">
        <v>0</v>
      </c>
      <c r="J5089" t="s">
        <v>61</v>
      </c>
      <c r="K5089" t="s">
        <v>2072</v>
      </c>
      <c r="L5089" t="s">
        <v>12287</v>
      </c>
      <c r="M50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89" t="s">
        <v>2073</v>
      </c>
      <c r="O5089" s="4">
        <v>1777008.32</v>
      </c>
      <c r="P5089" s="4">
        <f>IF(Table_GL_DATA_QUERY[[#This Row],[TRANSAMT]]&gt;0,Table_GL_DATA_QUERY[[#This Row],[TRANSAMT]],0)</f>
        <v>1777008.32</v>
      </c>
      <c r="Q5089" s="4">
        <f>-IF(Table_GL_DATA_QUERY[[#This Row],[TRANSAMT]]&lt;0,Table_GL_DATA_QUERY[[#This Row],[TRANSAMT]],0)</f>
        <v>0</v>
      </c>
      <c r="R5089" t="s">
        <v>31</v>
      </c>
      <c r="S5089" t="s">
        <v>43</v>
      </c>
    </row>
    <row r="5090" spans="1:19" x14ac:dyDescent="0.25">
      <c r="A5090" s="6">
        <v>20210727</v>
      </c>
      <c r="B5090" t="s">
        <v>768</v>
      </c>
      <c r="C5090" t="s">
        <v>3682</v>
      </c>
      <c r="D5090" t="s">
        <v>11498</v>
      </c>
      <c r="E5090" t="s">
        <v>158</v>
      </c>
      <c r="F5090" t="s">
        <v>24</v>
      </c>
      <c r="G5090" t="s">
        <v>230</v>
      </c>
      <c r="H5090">
        <v>0</v>
      </c>
      <c r="I5090">
        <v>0</v>
      </c>
      <c r="J5090" t="s">
        <v>61</v>
      </c>
      <c r="K5090" t="s">
        <v>1427</v>
      </c>
      <c r="L5090" t="s">
        <v>12288</v>
      </c>
      <c r="M50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000000032785</v>
      </c>
      <c r="N5090" t="s">
        <v>3284</v>
      </c>
      <c r="O5090" s="4">
        <v>17381</v>
      </c>
      <c r="P5090" s="4">
        <f>IF(Table_GL_DATA_QUERY[[#This Row],[TRANSAMT]]&gt;0,Table_GL_DATA_QUERY[[#This Row],[TRANSAMT]],0)</f>
        <v>17381</v>
      </c>
      <c r="Q5090" s="4">
        <f>-IF(Table_GL_DATA_QUERY[[#This Row],[TRANSAMT]]&lt;0,Table_GL_DATA_QUERY[[#This Row],[TRANSAMT]],0)</f>
        <v>0</v>
      </c>
      <c r="R5090" t="s">
        <v>31</v>
      </c>
      <c r="S5090" t="s">
        <v>43</v>
      </c>
    </row>
    <row r="5091" spans="1:19" x14ac:dyDescent="0.25">
      <c r="A5091" s="6">
        <v>20210727</v>
      </c>
      <c r="B5091" t="s">
        <v>768</v>
      </c>
      <c r="C5091" t="s">
        <v>3682</v>
      </c>
      <c r="D5091" t="s">
        <v>11498</v>
      </c>
      <c r="E5091" t="s">
        <v>159</v>
      </c>
      <c r="F5091" t="s">
        <v>24</v>
      </c>
      <c r="G5091" t="s">
        <v>230</v>
      </c>
      <c r="H5091">
        <v>0</v>
      </c>
      <c r="I5091">
        <v>0</v>
      </c>
      <c r="J5091" t="s">
        <v>61</v>
      </c>
      <c r="K5091" t="s">
        <v>2082</v>
      </c>
      <c r="L5091" t="s">
        <v>12289</v>
      </c>
      <c r="M50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000010727370</v>
      </c>
      <c r="N5091" t="s">
        <v>2083</v>
      </c>
      <c r="O5091" s="4">
        <v>70200</v>
      </c>
      <c r="P5091" s="4">
        <f>IF(Table_GL_DATA_QUERY[[#This Row],[TRANSAMT]]&gt;0,Table_GL_DATA_QUERY[[#This Row],[TRANSAMT]],0)</f>
        <v>70200</v>
      </c>
      <c r="Q5091" s="4">
        <f>-IF(Table_GL_DATA_QUERY[[#This Row],[TRANSAMT]]&lt;0,Table_GL_DATA_QUERY[[#This Row],[TRANSAMT]],0)</f>
        <v>0</v>
      </c>
      <c r="R5091" t="s">
        <v>31</v>
      </c>
      <c r="S5091" t="s">
        <v>43</v>
      </c>
    </row>
    <row r="5092" spans="1:19" x14ac:dyDescent="0.25">
      <c r="A5092" s="6">
        <v>20210727</v>
      </c>
      <c r="B5092" t="s">
        <v>768</v>
      </c>
      <c r="C5092" t="s">
        <v>3682</v>
      </c>
      <c r="D5092" t="s">
        <v>11498</v>
      </c>
      <c r="E5092" t="s">
        <v>160</v>
      </c>
      <c r="F5092" t="s">
        <v>24</v>
      </c>
      <c r="G5092" t="s">
        <v>230</v>
      </c>
      <c r="H5092">
        <v>0</v>
      </c>
      <c r="I5092">
        <v>0</v>
      </c>
      <c r="J5092" t="s">
        <v>61</v>
      </c>
      <c r="K5092" t="s">
        <v>2082</v>
      </c>
      <c r="L5092" t="s">
        <v>12290</v>
      </c>
      <c r="M50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000010727370</v>
      </c>
      <c r="N5092" t="s">
        <v>2083</v>
      </c>
      <c r="O5092" s="4">
        <v>17400</v>
      </c>
      <c r="P5092" s="4">
        <f>IF(Table_GL_DATA_QUERY[[#This Row],[TRANSAMT]]&gt;0,Table_GL_DATA_QUERY[[#This Row],[TRANSAMT]],0)</f>
        <v>17400</v>
      </c>
      <c r="Q5092" s="4">
        <f>-IF(Table_GL_DATA_QUERY[[#This Row],[TRANSAMT]]&lt;0,Table_GL_DATA_QUERY[[#This Row],[TRANSAMT]],0)</f>
        <v>0</v>
      </c>
      <c r="R5092" t="s">
        <v>31</v>
      </c>
      <c r="S5092" t="s">
        <v>43</v>
      </c>
    </row>
    <row r="5093" spans="1:19" x14ac:dyDescent="0.25">
      <c r="A5093" s="6">
        <v>20210730</v>
      </c>
      <c r="B5093" t="s">
        <v>768</v>
      </c>
      <c r="C5093" t="s">
        <v>3682</v>
      </c>
      <c r="D5093" t="s">
        <v>10574</v>
      </c>
      <c r="E5093" t="s">
        <v>23</v>
      </c>
      <c r="F5093" t="s">
        <v>42</v>
      </c>
      <c r="G5093" t="s">
        <v>25</v>
      </c>
      <c r="H5093">
        <v>0</v>
      </c>
      <c r="I5093">
        <v>0</v>
      </c>
      <c r="J5093" t="s">
        <v>61</v>
      </c>
      <c r="K5093" t="s">
        <v>1588</v>
      </c>
      <c r="L5093" t="s">
        <v>10575</v>
      </c>
      <c r="M50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93" t="s">
        <v>1589</v>
      </c>
      <c r="O5093" s="4">
        <v>-220000030</v>
      </c>
      <c r="P5093" s="4">
        <f>IF(Table_GL_DATA_QUERY[[#This Row],[TRANSAMT]]&gt;0,Table_GL_DATA_QUERY[[#This Row],[TRANSAMT]],0)</f>
        <v>0</v>
      </c>
      <c r="Q5093" s="4">
        <f>-IF(Table_GL_DATA_QUERY[[#This Row],[TRANSAMT]]&lt;0,Table_GL_DATA_QUERY[[#This Row],[TRANSAMT]],0)</f>
        <v>220000030</v>
      </c>
      <c r="R5093" t="s">
        <v>28</v>
      </c>
      <c r="S5093" t="s">
        <v>29</v>
      </c>
    </row>
    <row r="5094" spans="1:19" x14ac:dyDescent="0.25">
      <c r="A5094" s="6">
        <v>20210730</v>
      </c>
      <c r="B5094" t="s">
        <v>768</v>
      </c>
      <c r="C5094" t="s">
        <v>3682</v>
      </c>
      <c r="D5094" t="s">
        <v>10574</v>
      </c>
      <c r="E5094" t="s">
        <v>23</v>
      </c>
      <c r="F5094" t="s">
        <v>24</v>
      </c>
      <c r="G5094" t="s">
        <v>25</v>
      </c>
      <c r="H5094">
        <v>0</v>
      </c>
      <c r="I5094">
        <v>0</v>
      </c>
      <c r="J5094" t="s">
        <v>441</v>
      </c>
      <c r="K5094" t="s">
        <v>1588</v>
      </c>
      <c r="L5094" t="s">
        <v>10575</v>
      </c>
      <c r="M50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94" t="s">
        <v>1589</v>
      </c>
      <c r="O5094" s="4">
        <v>220000030</v>
      </c>
      <c r="P5094" s="4">
        <f>IF(Table_GL_DATA_QUERY[[#This Row],[TRANSAMT]]&gt;0,Table_GL_DATA_QUERY[[#This Row],[TRANSAMT]],0)</f>
        <v>220000030</v>
      </c>
      <c r="Q5094" s="4">
        <f>-IF(Table_GL_DATA_QUERY[[#This Row],[TRANSAMT]]&lt;0,Table_GL_DATA_QUERY[[#This Row],[TRANSAMT]],0)</f>
        <v>0</v>
      </c>
      <c r="R5094" t="s">
        <v>28</v>
      </c>
      <c r="S5094" t="s">
        <v>29</v>
      </c>
    </row>
    <row r="5095" spans="1:19" x14ac:dyDescent="0.25">
      <c r="A5095" s="6">
        <v>20210730</v>
      </c>
      <c r="B5095" t="s">
        <v>768</v>
      </c>
      <c r="C5095" t="s">
        <v>3682</v>
      </c>
      <c r="D5095" t="s">
        <v>10576</v>
      </c>
      <c r="E5095" t="s">
        <v>23</v>
      </c>
      <c r="F5095" t="s">
        <v>42</v>
      </c>
      <c r="G5095" t="s">
        <v>25</v>
      </c>
      <c r="H5095">
        <v>0</v>
      </c>
      <c r="I5095">
        <v>0</v>
      </c>
      <c r="J5095" t="s">
        <v>441</v>
      </c>
      <c r="K5095" t="s">
        <v>1590</v>
      </c>
      <c r="L5095" t="s">
        <v>1898</v>
      </c>
      <c r="M50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95" t="s">
        <v>1589</v>
      </c>
      <c r="O5095" s="4">
        <v>-5000030</v>
      </c>
      <c r="P5095" s="4">
        <f>IF(Table_GL_DATA_QUERY[[#This Row],[TRANSAMT]]&gt;0,Table_GL_DATA_QUERY[[#This Row],[TRANSAMT]],0)</f>
        <v>0</v>
      </c>
      <c r="Q5095" s="4">
        <f>-IF(Table_GL_DATA_QUERY[[#This Row],[TRANSAMT]]&lt;0,Table_GL_DATA_QUERY[[#This Row],[TRANSAMT]],0)</f>
        <v>5000030</v>
      </c>
      <c r="R5095" t="s">
        <v>28</v>
      </c>
      <c r="S5095" t="s">
        <v>29</v>
      </c>
    </row>
    <row r="5096" spans="1:19" x14ac:dyDescent="0.25">
      <c r="A5096" s="6">
        <v>20210730</v>
      </c>
      <c r="B5096" t="s">
        <v>768</v>
      </c>
      <c r="C5096" t="s">
        <v>3682</v>
      </c>
      <c r="D5096" t="s">
        <v>10576</v>
      </c>
      <c r="E5096" t="s">
        <v>23</v>
      </c>
      <c r="F5096" t="s">
        <v>24</v>
      </c>
      <c r="G5096" t="s">
        <v>25</v>
      </c>
      <c r="H5096">
        <v>0</v>
      </c>
      <c r="I5096">
        <v>0</v>
      </c>
      <c r="J5096" t="s">
        <v>472</v>
      </c>
      <c r="K5096" t="s">
        <v>1590</v>
      </c>
      <c r="L5096" t="s">
        <v>1898</v>
      </c>
      <c r="M50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96" t="s">
        <v>1589</v>
      </c>
      <c r="O5096" s="4">
        <v>5000030</v>
      </c>
      <c r="P5096" s="4">
        <f>IF(Table_GL_DATA_QUERY[[#This Row],[TRANSAMT]]&gt;0,Table_GL_DATA_QUERY[[#This Row],[TRANSAMT]],0)</f>
        <v>5000030</v>
      </c>
      <c r="Q5096" s="4">
        <f>-IF(Table_GL_DATA_QUERY[[#This Row],[TRANSAMT]]&lt;0,Table_GL_DATA_QUERY[[#This Row],[TRANSAMT]],0)</f>
        <v>0</v>
      </c>
      <c r="R5096" t="s">
        <v>28</v>
      </c>
      <c r="S5096" t="s">
        <v>29</v>
      </c>
    </row>
    <row r="5097" spans="1:19" x14ac:dyDescent="0.25">
      <c r="A5097" s="6">
        <v>20210730</v>
      </c>
      <c r="B5097" t="s">
        <v>768</v>
      </c>
      <c r="C5097" t="s">
        <v>3682</v>
      </c>
      <c r="D5097" t="s">
        <v>10577</v>
      </c>
      <c r="E5097" t="s">
        <v>23</v>
      </c>
      <c r="F5097" t="s">
        <v>42</v>
      </c>
      <c r="G5097" t="s">
        <v>25</v>
      </c>
      <c r="H5097">
        <v>0</v>
      </c>
      <c r="I5097">
        <v>0</v>
      </c>
      <c r="J5097" t="s">
        <v>441</v>
      </c>
      <c r="K5097" t="s">
        <v>1591</v>
      </c>
      <c r="L5097" t="s">
        <v>10578</v>
      </c>
      <c r="M50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97" t="s">
        <v>1592</v>
      </c>
      <c r="O5097" s="4">
        <v>-70000030</v>
      </c>
      <c r="P5097" s="4">
        <f>IF(Table_GL_DATA_QUERY[[#This Row],[TRANSAMT]]&gt;0,Table_GL_DATA_QUERY[[#This Row],[TRANSAMT]],0)</f>
        <v>0</v>
      </c>
      <c r="Q5097" s="4">
        <f>-IF(Table_GL_DATA_QUERY[[#This Row],[TRANSAMT]]&lt;0,Table_GL_DATA_QUERY[[#This Row],[TRANSAMT]],0)</f>
        <v>70000030</v>
      </c>
      <c r="R5097" t="s">
        <v>28</v>
      </c>
      <c r="S5097" t="s">
        <v>29</v>
      </c>
    </row>
    <row r="5098" spans="1:19" x14ac:dyDescent="0.25">
      <c r="A5098" s="6">
        <v>20210730</v>
      </c>
      <c r="B5098" t="s">
        <v>768</v>
      </c>
      <c r="C5098" t="s">
        <v>3682</v>
      </c>
      <c r="D5098" t="s">
        <v>10577</v>
      </c>
      <c r="E5098" t="s">
        <v>23</v>
      </c>
      <c r="F5098" t="s">
        <v>24</v>
      </c>
      <c r="G5098" t="s">
        <v>25</v>
      </c>
      <c r="H5098">
        <v>0</v>
      </c>
      <c r="I5098">
        <v>0</v>
      </c>
      <c r="J5098" t="s">
        <v>466</v>
      </c>
      <c r="K5098" t="s">
        <v>1591</v>
      </c>
      <c r="L5098" t="s">
        <v>10578</v>
      </c>
      <c r="M50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98" t="s">
        <v>1592</v>
      </c>
      <c r="O5098" s="4">
        <v>70000030</v>
      </c>
      <c r="P5098" s="4">
        <f>IF(Table_GL_DATA_QUERY[[#This Row],[TRANSAMT]]&gt;0,Table_GL_DATA_QUERY[[#This Row],[TRANSAMT]],0)</f>
        <v>70000030</v>
      </c>
      <c r="Q5098" s="4">
        <f>-IF(Table_GL_DATA_QUERY[[#This Row],[TRANSAMT]]&lt;0,Table_GL_DATA_QUERY[[#This Row],[TRANSAMT]],0)</f>
        <v>0</v>
      </c>
      <c r="R5098" t="s">
        <v>28</v>
      </c>
      <c r="S5098" t="s">
        <v>29</v>
      </c>
    </row>
    <row r="5099" spans="1:19" x14ac:dyDescent="0.25">
      <c r="A5099" s="6">
        <v>20210730</v>
      </c>
      <c r="B5099" t="s">
        <v>768</v>
      </c>
      <c r="C5099" t="s">
        <v>3682</v>
      </c>
      <c r="D5099" t="s">
        <v>10579</v>
      </c>
      <c r="E5099" t="s">
        <v>23</v>
      </c>
      <c r="F5099" t="s">
        <v>42</v>
      </c>
      <c r="G5099" t="s">
        <v>25</v>
      </c>
      <c r="H5099">
        <v>0</v>
      </c>
      <c r="I5099">
        <v>0</v>
      </c>
      <c r="J5099" t="s">
        <v>441</v>
      </c>
      <c r="K5099" t="s">
        <v>1593</v>
      </c>
      <c r="L5099" t="s">
        <v>10580</v>
      </c>
      <c r="M50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099" t="s">
        <v>1592</v>
      </c>
      <c r="O5099" s="4">
        <v>-30000030</v>
      </c>
      <c r="P5099" s="4">
        <f>IF(Table_GL_DATA_QUERY[[#This Row],[TRANSAMT]]&gt;0,Table_GL_DATA_QUERY[[#This Row],[TRANSAMT]],0)</f>
        <v>0</v>
      </c>
      <c r="Q5099" s="4">
        <f>-IF(Table_GL_DATA_QUERY[[#This Row],[TRANSAMT]]&lt;0,Table_GL_DATA_QUERY[[#This Row],[TRANSAMT]],0)</f>
        <v>30000030</v>
      </c>
      <c r="R5099" t="s">
        <v>28</v>
      </c>
      <c r="S5099" t="s">
        <v>29</v>
      </c>
    </row>
    <row r="5100" spans="1:19" x14ac:dyDescent="0.25">
      <c r="A5100" s="6">
        <v>20210730</v>
      </c>
      <c r="B5100" t="s">
        <v>768</v>
      </c>
      <c r="C5100" t="s">
        <v>3682</v>
      </c>
      <c r="D5100" t="s">
        <v>10579</v>
      </c>
      <c r="E5100" t="s">
        <v>23</v>
      </c>
      <c r="F5100" t="s">
        <v>24</v>
      </c>
      <c r="G5100" t="s">
        <v>25</v>
      </c>
      <c r="H5100">
        <v>0</v>
      </c>
      <c r="I5100">
        <v>0</v>
      </c>
      <c r="J5100" t="s">
        <v>473</v>
      </c>
      <c r="K5100" t="s">
        <v>1593</v>
      </c>
      <c r="L5100" t="s">
        <v>10580</v>
      </c>
      <c r="M51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0" t="s">
        <v>1592</v>
      </c>
      <c r="O5100" s="4">
        <v>30000030</v>
      </c>
      <c r="P5100" s="4">
        <f>IF(Table_GL_DATA_QUERY[[#This Row],[TRANSAMT]]&gt;0,Table_GL_DATA_QUERY[[#This Row],[TRANSAMT]],0)</f>
        <v>30000030</v>
      </c>
      <c r="Q5100" s="4">
        <f>-IF(Table_GL_DATA_QUERY[[#This Row],[TRANSAMT]]&lt;0,Table_GL_DATA_QUERY[[#This Row],[TRANSAMT]],0)</f>
        <v>0</v>
      </c>
      <c r="R5100" t="s">
        <v>28</v>
      </c>
      <c r="S5100" t="s">
        <v>29</v>
      </c>
    </row>
    <row r="5101" spans="1:19" x14ac:dyDescent="0.25">
      <c r="A5101" s="6">
        <v>20210730</v>
      </c>
      <c r="B5101" t="s">
        <v>768</v>
      </c>
      <c r="C5101" t="s">
        <v>3682</v>
      </c>
      <c r="D5101" t="s">
        <v>10581</v>
      </c>
      <c r="E5101" t="s">
        <v>23</v>
      </c>
      <c r="F5101" t="s">
        <v>42</v>
      </c>
      <c r="G5101" t="s">
        <v>25</v>
      </c>
      <c r="H5101">
        <v>0</v>
      </c>
      <c r="I5101">
        <v>0</v>
      </c>
      <c r="J5101" t="s">
        <v>441</v>
      </c>
      <c r="K5101" t="s">
        <v>1591</v>
      </c>
      <c r="L5101" t="s">
        <v>10582</v>
      </c>
      <c r="M51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1" t="s">
        <v>1592</v>
      </c>
      <c r="O5101" s="4">
        <v>-20000030</v>
      </c>
      <c r="P5101" s="4">
        <f>IF(Table_GL_DATA_QUERY[[#This Row],[TRANSAMT]]&gt;0,Table_GL_DATA_QUERY[[#This Row],[TRANSAMT]],0)</f>
        <v>0</v>
      </c>
      <c r="Q5101" s="4">
        <f>-IF(Table_GL_DATA_QUERY[[#This Row],[TRANSAMT]]&lt;0,Table_GL_DATA_QUERY[[#This Row],[TRANSAMT]],0)</f>
        <v>20000030</v>
      </c>
      <c r="R5101" t="s">
        <v>28</v>
      </c>
      <c r="S5101" t="s">
        <v>29</v>
      </c>
    </row>
    <row r="5102" spans="1:19" x14ac:dyDescent="0.25">
      <c r="A5102" s="6">
        <v>20210730</v>
      </c>
      <c r="B5102" t="s">
        <v>768</v>
      </c>
      <c r="C5102" t="s">
        <v>3682</v>
      </c>
      <c r="D5102" t="s">
        <v>10581</v>
      </c>
      <c r="E5102" t="s">
        <v>23</v>
      </c>
      <c r="F5102" t="s">
        <v>24</v>
      </c>
      <c r="G5102" t="s">
        <v>25</v>
      </c>
      <c r="H5102">
        <v>0</v>
      </c>
      <c r="I5102">
        <v>0</v>
      </c>
      <c r="J5102" t="s">
        <v>466</v>
      </c>
      <c r="K5102" t="s">
        <v>1591</v>
      </c>
      <c r="L5102" t="s">
        <v>10582</v>
      </c>
      <c r="M51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2" t="s">
        <v>1592</v>
      </c>
      <c r="O5102" s="4">
        <v>20000030</v>
      </c>
      <c r="P5102" s="4">
        <f>IF(Table_GL_DATA_QUERY[[#This Row],[TRANSAMT]]&gt;0,Table_GL_DATA_QUERY[[#This Row],[TRANSAMT]],0)</f>
        <v>20000030</v>
      </c>
      <c r="Q5102" s="4">
        <f>-IF(Table_GL_DATA_QUERY[[#This Row],[TRANSAMT]]&lt;0,Table_GL_DATA_QUERY[[#This Row],[TRANSAMT]],0)</f>
        <v>0</v>
      </c>
      <c r="R5102" t="s">
        <v>28</v>
      </c>
      <c r="S5102" t="s">
        <v>29</v>
      </c>
    </row>
    <row r="5103" spans="1:19" x14ac:dyDescent="0.25">
      <c r="A5103" s="6">
        <v>20210730</v>
      </c>
      <c r="B5103" t="s">
        <v>768</v>
      </c>
      <c r="C5103" t="s">
        <v>3682</v>
      </c>
      <c r="D5103" t="s">
        <v>10583</v>
      </c>
      <c r="E5103" t="s">
        <v>23</v>
      </c>
      <c r="F5103" t="s">
        <v>42</v>
      </c>
      <c r="G5103" t="s">
        <v>25</v>
      </c>
      <c r="H5103">
        <v>0</v>
      </c>
      <c r="I5103">
        <v>0</v>
      </c>
      <c r="J5103" t="s">
        <v>466</v>
      </c>
      <c r="K5103" t="s">
        <v>10584</v>
      </c>
      <c r="L5103" t="s">
        <v>10585</v>
      </c>
      <c r="M51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3" t="s">
        <v>1632</v>
      </c>
      <c r="O5103" s="4">
        <v>-20000030</v>
      </c>
      <c r="P5103" s="4">
        <f>IF(Table_GL_DATA_QUERY[[#This Row],[TRANSAMT]]&gt;0,Table_GL_DATA_QUERY[[#This Row],[TRANSAMT]],0)</f>
        <v>0</v>
      </c>
      <c r="Q5103" s="4">
        <f>-IF(Table_GL_DATA_QUERY[[#This Row],[TRANSAMT]]&lt;0,Table_GL_DATA_QUERY[[#This Row],[TRANSAMT]],0)</f>
        <v>20000030</v>
      </c>
      <c r="R5103" t="s">
        <v>28</v>
      </c>
      <c r="S5103" t="s">
        <v>29</v>
      </c>
    </row>
    <row r="5104" spans="1:19" x14ac:dyDescent="0.25">
      <c r="A5104" s="6">
        <v>20210730</v>
      </c>
      <c r="B5104" t="s">
        <v>768</v>
      </c>
      <c r="C5104" t="s">
        <v>3682</v>
      </c>
      <c r="D5104" t="s">
        <v>10583</v>
      </c>
      <c r="E5104" t="s">
        <v>23</v>
      </c>
      <c r="F5104" t="s">
        <v>24</v>
      </c>
      <c r="G5104" t="s">
        <v>25</v>
      </c>
      <c r="H5104">
        <v>0</v>
      </c>
      <c r="I5104">
        <v>0</v>
      </c>
      <c r="J5104" t="s">
        <v>441</v>
      </c>
      <c r="K5104" t="s">
        <v>10584</v>
      </c>
      <c r="L5104" t="s">
        <v>10585</v>
      </c>
      <c r="M51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4" t="s">
        <v>1632</v>
      </c>
      <c r="O5104" s="4">
        <v>20000030</v>
      </c>
      <c r="P5104" s="4">
        <f>IF(Table_GL_DATA_QUERY[[#This Row],[TRANSAMT]]&gt;0,Table_GL_DATA_QUERY[[#This Row],[TRANSAMT]],0)</f>
        <v>20000030</v>
      </c>
      <c r="Q5104" s="4">
        <f>-IF(Table_GL_DATA_QUERY[[#This Row],[TRANSAMT]]&lt;0,Table_GL_DATA_QUERY[[#This Row],[TRANSAMT]],0)</f>
        <v>0</v>
      </c>
      <c r="R5104" t="s">
        <v>28</v>
      </c>
      <c r="S5104" t="s">
        <v>29</v>
      </c>
    </row>
    <row r="5105" spans="1:19" x14ac:dyDescent="0.25">
      <c r="A5105" s="6">
        <v>20210730</v>
      </c>
      <c r="B5105" t="s">
        <v>768</v>
      </c>
      <c r="C5105" t="s">
        <v>3682</v>
      </c>
      <c r="D5105" t="s">
        <v>10586</v>
      </c>
      <c r="E5105" t="s">
        <v>23</v>
      </c>
      <c r="F5105" t="s">
        <v>42</v>
      </c>
      <c r="G5105" t="s">
        <v>25</v>
      </c>
      <c r="H5105">
        <v>0</v>
      </c>
      <c r="I5105">
        <v>0</v>
      </c>
      <c r="J5105" t="s">
        <v>441</v>
      </c>
      <c r="K5105" t="s">
        <v>1594</v>
      </c>
      <c r="L5105" t="s">
        <v>10587</v>
      </c>
      <c r="M51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5" t="s">
        <v>1592</v>
      </c>
      <c r="O5105" s="4">
        <v>-20000030</v>
      </c>
      <c r="P5105" s="4">
        <f>IF(Table_GL_DATA_QUERY[[#This Row],[TRANSAMT]]&gt;0,Table_GL_DATA_QUERY[[#This Row],[TRANSAMT]],0)</f>
        <v>0</v>
      </c>
      <c r="Q5105" s="4">
        <f>-IF(Table_GL_DATA_QUERY[[#This Row],[TRANSAMT]]&lt;0,Table_GL_DATA_QUERY[[#This Row],[TRANSAMT]],0)</f>
        <v>20000030</v>
      </c>
      <c r="R5105" t="s">
        <v>28</v>
      </c>
      <c r="S5105" t="s">
        <v>29</v>
      </c>
    </row>
    <row r="5106" spans="1:19" x14ac:dyDescent="0.25">
      <c r="A5106" s="6">
        <v>20210730</v>
      </c>
      <c r="B5106" t="s">
        <v>768</v>
      </c>
      <c r="C5106" t="s">
        <v>3682</v>
      </c>
      <c r="D5106" t="s">
        <v>10586</v>
      </c>
      <c r="E5106" t="s">
        <v>23</v>
      </c>
      <c r="F5106" t="s">
        <v>24</v>
      </c>
      <c r="G5106" t="s">
        <v>25</v>
      </c>
      <c r="H5106">
        <v>0</v>
      </c>
      <c r="I5106">
        <v>0</v>
      </c>
      <c r="J5106" t="s">
        <v>468</v>
      </c>
      <c r="K5106" t="s">
        <v>1594</v>
      </c>
      <c r="L5106" t="s">
        <v>10587</v>
      </c>
      <c r="M51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6" t="s">
        <v>1592</v>
      </c>
      <c r="O5106" s="4">
        <v>20000030</v>
      </c>
      <c r="P5106" s="4">
        <f>IF(Table_GL_DATA_QUERY[[#This Row],[TRANSAMT]]&gt;0,Table_GL_DATA_QUERY[[#This Row],[TRANSAMT]],0)</f>
        <v>20000030</v>
      </c>
      <c r="Q5106" s="4">
        <f>-IF(Table_GL_DATA_QUERY[[#This Row],[TRANSAMT]]&lt;0,Table_GL_DATA_QUERY[[#This Row],[TRANSAMT]],0)</f>
        <v>0</v>
      </c>
      <c r="R5106" t="s">
        <v>28</v>
      </c>
      <c r="S5106" t="s">
        <v>29</v>
      </c>
    </row>
    <row r="5107" spans="1:19" x14ac:dyDescent="0.25">
      <c r="A5107" s="6">
        <v>20210730</v>
      </c>
      <c r="B5107" t="s">
        <v>768</v>
      </c>
      <c r="C5107" t="s">
        <v>3682</v>
      </c>
      <c r="D5107" t="s">
        <v>10588</v>
      </c>
      <c r="E5107" t="s">
        <v>23</v>
      </c>
      <c r="F5107" t="s">
        <v>42</v>
      </c>
      <c r="G5107" t="s">
        <v>25</v>
      </c>
      <c r="H5107">
        <v>0</v>
      </c>
      <c r="I5107">
        <v>0</v>
      </c>
      <c r="J5107" t="s">
        <v>61</v>
      </c>
      <c r="K5107" t="s">
        <v>1568</v>
      </c>
      <c r="L5107" t="s">
        <v>10589</v>
      </c>
      <c r="M51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7" t="s">
        <v>1569</v>
      </c>
      <c r="O5107" s="4">
        <v>-676498452.50999999</v>
      </c>
      <c r="P5107" s="4">
        <f>IF(Table_GL_DATA_QUERY[[#This Row],[TRANSAMT]]&gt;0,Table_GL_DATA_QUERY[[#This Row],[TRANSAMT]],0)</f>
        <v>0</v>
      </c>
      <c r="Q5107" s="4">
        <f>-IF(Table_GL_DATA_QUERY[[#This Row],[TRANSAMT]]&lt;0,Table_GL_DATA_QUERY[[#This Row],[TRANSAMT]],0)</f>
        <v>676498452.50999999</v>
      </c>
      <c r="R5107" t="s">
        <v>28</v>
      </c>
      <c r="S5107" t="s">
        <v>29</v>
      </c>
    </row>
    <row r="5108" spans="1:19" x14ac:dyDescent="0.25">
      <c r="A5108" s="6">
        <v>20210730</v>
      </c>
      <c r="B5108" t="s">
        <v>768</v>
      </c>
      <c r="C5108" t="s">
        <v>3682</v>
      </c>
      <c r="D5108" t="s">
        <v>10588</v>
      </c>
      <c r="E5108" t="s">
        <v>23</v>
      </c>
      <c r="F5108" t="s">
        <v>24</v>
      </c>
      <c r="G5108" t="s">
        <v>25</v>
      </c>
      <c r="H5108">
        <v>0</v>
      </c>
      <c r="I5108">
        <v>0</v>
      </c>
      <c r="J5108" t="s">
        <v>441</v>
      </c>
      <c r="K5108" t="s">
        <v>1568</v>
      </c>
      <c r="L5108" t="s">
        <v>10589</v>
      </c>
      <c r="M51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8" t="s">
        <v>1569</v>
      </c>
      <c r="O5108" s="4">
        <v>676498452.50999999</v>
      </c>
      <c r="P5108" s="4">
        <f>IF(Table_GL_DATA_QUERY[[#This Row],[TRANSAMT]]&gt;0,Table_GL_DATA_QUERY[[#This Row],[TRANSAMT]],0)</f>
        <v>676498452.50999999</v>
      </c>
      <c r="Q5108" s="4">
        <f>-IF(Table_GL_DATA_QUERY[[#This Row],[TRANSAMT]]&lt;0,Table_GL_DATA_QUERY[[#This Row],[TRANSAMT]],0)</f>
        <v>0</v>
      </c>
      <c r="R5108" t="s">
        <v>28</v>
      </c>
      <c r="S5108" t="s">
        <v>29</v>
      </c>
    </row>
    <row r="5109" spans="1:19" x14ac:dyDescent="0.25">
      <c r="A5109" s="6">
        <v>20210730</v>
      </c>
      <c r="B5109" t="s">
        <v>768</v>
      </c>
      <c r="C5109" t="s">
        <v>3682</v>
      </c>
      <c r="D5109" t="s">
        <v>10590</v>
      </c>
      <c r="E5109" t="s">
        <v>23</v>
      </c>
      <c r="F5109" t="s">
        <v>24</v>
      </c>
      <c r="G5109" t="s">
        <v>25</v>
      </c>
      <c r="H5109">
        <v>0</v>
      </c>
      <c r="I5109">
        <v>0</v>
      </c>
      <c r="J5109" t="s">
        <v>441</v>
      </c>
      <c r="K5109" t="s">
        <v>10591</v>
      </c>
      <c r="L5109" t="s">
        <v>10592</v>
      </c>
      <c r="M51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09" t="s">
        <v>1621</v>
      </c>
      <c r="O5109" s="4">
        <v>-1743000</v>
      </c>
      <c r="P5109" s="4">
        <f>IF(Table_GL_DATA_QUERY[[#This Row],[TRANSAMT]]&gt;0,Table_GL_DATA_QUERY[[#This Row],[TRANSAMT]],0)</f>
        <v>0</v>
      </c>
      <c r="Q5109" s="4">
        <f>-IF(Table_GL_DATA_QUERY[[#This Row],[TRANSAMT]]&lt;0,Table_GL_DATA_QUERY[[#This Row],[TRANSAMT]],0)</f>
        <v>1743000</v>
      </c>
      <c r="R5109" t="s">
        <v>26</v>
      </c>
      <c r="S5109" t="s">
        <v>27</v>
      </c>
    </row>
    <row r="5110" spans="1:19" x14ac:dyDescent="0.25">
      <c r="A5110" s="6">
        <v>20210730</v>
      </c>
      <c r="B5110" t="s">
        <v>768</v>
      </c>
      <c r="C5110" t="s">
        <v>3682</v>
      </c>
      <c r="D5110" t="s">
        <v>10593</v>
      </c>
      <c r="E5110" t="s">
        <v>23</v>
      </c>
      <c r="F5110" t="s">
        <v>41</v>
      </c>
      <c r="G5110" t="s">
        <v>477</v>
      </c>
      <c r="H5110">
        <v>0</v>
      </c>
      <c r="I5110">
        <v>0</v>
      </c>
      <c r="J5110" t="s">
        <v>472</v>
      </c>
      <c r="K5110" t="s">
        <v>10594</v>
      </c>
      <c r="L5110" t="s">
        <v>10595</v>
      </c>
      <c r="M51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10" t="s">
        <v>10596</v>
      </c>
      <c r="O5110" s="4">
        <v>-33480</v>
      </c>
      <c r="P5110" s="4">
        <f>IF(Table_GL_DATA_QUERY[[#This Row],[TRANSAMT]]&gt;0,Table_GL_DATA_QUERY[[#This Row],[TRANSAMT]],0)</f>
        <v>0</v>
      </c>
      <c r="Q5110" s="4">
        <f>-IF(Table_GL_DATA_QUERY[[#This Row],[TRANSAMT]]&lt;0,Table_GL_DATA_QUERY[[#This Row],[TRANSAMT]],0)</f>
        <v>33480</v>
      </c>
      <c r="R5110" t="s">
        <v>26</v>
      </c>
      <c r="S5110" t="s">
        <v>27</v>
      </c>
    </row>
    <row r="5111" spans="1:19" x14ac:dyDescent="0.25">
      <c r="A5111" s="6">
        <v>20210730</v>
      </c>
      <c r="B5111" t="s">
        <v>768</v>
      </c>
      <c r="C5111" t="s">
        <v>3682</v>
      </c>
      <c r="D5111" t="s">
        <v>10593</v>
      </c>
      <c r="E5111" t="s">
        <v>59</v>
      </c>
      <c r="F5111" t="s">
        <v>150</v>
      </c>
      <c r="G5111" t="s">
        <v>477</v>
      </c>
      <c r="H5111">
        <v>0</v>
      </c>
      <c r="I5111">
        <v>0</v>
      </c>
      <c r="J5111" t="s">
        <v>472</v>
      </c>
      <c r="K5111" t="s">
        <v>10597</v>
      </c>
      <c r="L5111" t="s">
        <v>10598</v>
      </c>
      <c r="M51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11" t="s">
        <v>10599</v>
      </c>
      <c r="O5111" s="4">
        <v>-39532</v>
      </c>
      <c r="P5111" s="4">
        <f>IF(Table_GL_DATA_QUERY[[#This Row],[TRANSAMT]]&gt;0,Table_GL_DATA_QUERY[[#This Row],[TRANSAMT]],0)</f>
        <v>0</v>
      </c>
      <c r="Q5111" s="4">
        <f>-IF(Table_GL_DATA_QUERY[[#This Row],[TRANSAMT]]&lt;0,Table_GL_DATA_QUERY[[#This Row],[TRANSAMT]],0)</f>
        <v>39532</v>
      </c>
      <c r="R5111" t="s">
        <v>26</v>
      </c>
      <c r="S5111" t="s">
        <v>27</v>
      </c>
    </row>
    <row r="5112" spans="1:19" x14ac:dyDescent="0.25">
      <c r="A5112" s="6">
        <v>20210730</v>
      </c>
      <c r="B5112" t="s">
        <v>768</v>
      </c>
      <c r="C5112" t="s">
        <v>3682</v>
      </c>
      <c r="D5112" t="s">
        <v>10593</v>
      </c>
      <c r="E5112" t="s">
        <v>149</v>
      </c>
      <c r="F5112" t="s">
        <v>24</v>
      </c>
      <c r="G5112" t="s">
        <v>477</v>
      </c>
      <c r="H5112">
        <v>0</v>
      </c>
      <c r="I5112">
        <v>0</v>
      </c>
      <c r="J5112" t="s">
        <v>472</v>
      </c>
      <c r="K5112" t="s">
        <v>10600</v>
      </c>
      <c r="L5112" t="s">
        <v>10601</v>
      </c>
      <c r="M51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12" t="s">
        <v>3594</v>
      </c>
      <c r="O5112" s="4">
        <v>-18235</v>
      </c>
      <c r="P5112" s="4">
        <f>IF(Table_GL_DATA_QUERY[[#This Row],[TRANSAMT]]&gt;0,Table_GL_DATA_QUERY[[#This Row],[TRANSAMT]],0)</f>
        <v>0</v>
      </c>
      <c r="Q5112" s="4">
        <f>-IF(Table_GL_DATA_QUERY[[#This Row],[TRANSAMT]]&lt;0,Table_GL_DATA_QUERY[[#This Row],[TRANSAMT]],0)</f>
        <v>18235</v>
      </c>
      <c r="R5112" t="s">
        <v>26</v>
      </c>
      <c r="S5112" t="s">
        <v>27</v>
      </c>
    </row>
    <row r="5113" spans="1:19" x14ac:dyDescent="0.25">
      <c r="A5113" s="6">
        <v>20210730</v>
      </c>
      <c r="B5113" t="s">
        <v>768</v>
      </c>
      <c r="C5113" t="s">
        <v>3682</v>
      </c>
      <c r="D5113" t="s">
        <v>10593</v>
      </c>
      <c r="E5113" t="s">
        <v>126</v>
      </c>
      <c r="F5113" t="s">
        <v>24</v>
      </c>
      <c r="G5113" t="s">
        <v>477</v>
      </c>
      <c r="H5113">
        <v>0</v>
      </c>
      <c r="I5113">
        <v>0</v>
      </c>
      <c r="J5113" t="s">
        <v>472</v>
      </c>
      <c r="K5113" t="s">
        <v>10602</v>
      </c>
      <c r="L5113" t="s">
        <v>10603</v>
      </c>
      <c r="M51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13" t="s">
        <v>10604</v>
      </c>
      <c r="O5113" s="4">
        <v>-329121</v>
      </c>
      <c r="P5113" s="4">
        <f>IF(Table_GL_DATA_QUERY[[#This Row],[TRANSAMT]]&gt;0,Table_GL_DATA_QUERY[[#This Row],[TRANSAMT]],0)</f>
        <v>0</v>
      </c>
      <c r="Q5113" s="4">
        <f>-IF(Table_GL_DATA_QUERY[[#This Row],[TRANSAMT]]&lt;0,Table_GL_DATA_QUERY[[#This Row],[TRANSAMT]],0)</f>
        <v>329121</v>
      </c>
      <c r="R5113" t="s">
        <v>26</v>
      </c>
      <c r="S5113" t="s">
        <v>27</v>
      </c>
    </row>
    <row r="5114" spans="1:19" x14ac:dyDescent="0.25">
      <c r="A5114" s="6">
        <v>20210730</v>
      </c>
      <c r="B5114" t="s">
        <v>768</v>
      </c>
      <c r="C5114" t="s">
        <v>3682</v>
      </c>
      <c r="D5114" t="s">
        <v>10593</v>
      </c>
      <c r="E5114" t="s">
        <v>127</v>
      </c>
      <c r="F5114" t="s">
        <v>24</v>
      </c>
      <c r="G5114" t="s">
        <v>477</v>
      </c>
      <c r="H5114">
        <v>0</v>
      </c>
      <c r="I5114">
        <v>0</v>
      </c>
      <c r="J5114" t="s">
        <v>472</v>
      </c>
      <c r="K5114" t="s">
        <v>10605</v>
      </c>
      <c r="L5114" t="s">
        <v>10606</v>
      </c>
      <c r="M51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14" t="s">
        <v>10607</v>
      </c>
      <c r="O5114" s="4">
        <v>-444960</v>
      </c>
      <c r="P5114" s="4">
        <f>IF(Table_GL_DATA_QUERY[[#This Row],[TRANSAMT]]&gt;0,Table_GL_DATA_QUERY[[#This Row],[TRANSAMT]],0)</f>
        <v>0</v>
      </c>
      <c r="Q5114" s="4">
        <f>-IF(Table_GL_DATA_QUERY[[#This Row],[TRANSAMT]]&lt;0,Table_GL_DATA_QUERY[[#This Row],[TRANSAMT]],0)</f>
        <v>444960</v>
      </c>
      <c r="R5114" t="s">
        <v>26</v>
      </c>
      <c r="S5114" t="s">
        <v>27</v>
      </c>
    </row>
    <row r="5115" spans="1:19" x14ac:dyDescent="0.25">
      <c r="A5115" s="6">
        <v>20210721</v>
      </c>
      <c r="B5115" t="s">
        <v>768</v>
      </c>
      <c r="C5115" t="s">
        <v>3682</v>
      </c>
      <c r="D5115" t="s">
        <v>12590</v>
      </c>
      <c r="E5115" t="s">
        <v>23</v>
      </c>
      <c r="F5115" t="s">
        <v>24</v>
      </c>
      <c r="G5115" t="s">
        <v>470</v>
      </c>
      <c r="H5115">
        <v>0</v>
      </c>
      <c r="I5115">
        <v>0</v>
      </c>
      <c r="J5115" t="s">
        <v>472</v>
      </c>
      <c r="K5115" t="s">
        <v>12591</v>
      </c>
      <c r="L5115" t="s">
        <v>12592</v>
      </c>
      <c r="M51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15" t="s">
        <v>5010</v>
      </c>
      <c r="O5115" s="4">
        <v>-950</v>
      </c>
      <c r="P5115" s="4">
        <f>IF(Table_GL_DATA_QUERY[[#This Row],[TRANSAMT]]&gt;0,Table_GL_DATA_QUERY[[#This Row],[TRANSAMT]],0)</f>
        <v>0</v>
      </c>
      <c r="Q5115" s="4">
        <f>-IF(Table_GL_DATA_QUERY[[#This Row],[TRANSAMT]]&lt;0,Table_GL_DATA_QUERY[[#This Row],[TRANSAMT]],0)</f>
        <v>950</v>
      </c>
      <c r="R5115" t="s">
        <v>26</v>
      </c>
      <c r="S5115" t="s">
        <v>456</v>
      </c>
    </row>
    <row r="5116" spans="1:19" x14ac:dyDescent="0.25">
      <c r="A5116" s="6">
        <v>20210721</v>
      </c>
      <c r="B5116" t="s">
        <v>768</v>
      </c>
      <c r="C5116" t="s">
        <v>3682</v>
      </c>
      <c r="D5116" t="s">
        <v>12590</v>
      </c>
      <c r="E5116" t="s">
        <v>59</v>
      </c>
      <c r="F5116" t="s">
        <v>24</v>
      </c>
      <c r="G5116" t="s">
        <v>470</v>
      </c>
      <c r="H5116">
        <v>0</v>
      </c>
      <c r="I5116">
        <v>0</v>
      </c>
      <c r="J5116" t="s">
        <v>472</v>
      </c>
      <c r="K5116" t="s">
        <v>12593</v>
      </c>
      <c r="L5116" t="s">
        <v>12594</v>
      </c>
      <c r="M51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16" t="s">
        <v>761</v>
      </c>
      <c r="O5116" s="4">
        <v>-1800</v>
      </c>
      <c r="P5116" s="4">
        <f>IF(Table_GL_DATA_QUERY[[#This Row],[TRANSAMT]]&gt;0,Table_GL_DATA_QUERY[[#This Row],[TRANSAMT]],0)</f>
        <v>0</v>
      </c>
      <c r="Q5116" s="4">
        <f>-IF(Table_GL_DATA_QUERY[[#This Row],[TRANSAMT]]&lt;0,Table_GL_DATA_QUERY[[#This Row],[TRANSAMT]],0)</f>
        <v>1800</v>
      </c>
      <c r="R5116" t="s">
        <v>26</v>
      </c>
      <c r="S5116" t="s">
        <v>456</v>
      </c>
    </row>
    <row r="5117" spans="1:19" x14ac:dyDescent="0.25">
      <c r="A5117" s="6">
        <v>20210721</v>
      </c>
      <c r="B5117" t="s">
        <v>768</v>
      </c>
      <c r="C5117" t="s">
        <v>3682</v>
      </c>
      <c r="D5117" t="s">
        <v>12590</v>
      </c>
      <c r="E5117" t="s">
        <v>149</v>
      </c>
      <c r="F5117" t="s">
        <v>24</v>
      </c>
      <c r="G5117" t="s">
        <v>470</v>
      </c>
      <c r="H5117">
        <v>0</v>
      </c>
      <c r="I5117">
        <v>0</v>
      </c>
      <c r="J5117" t="s">
        <v>472</v>
      </c>
      <c r="K5117" t="s">
        <v>12595</v>
      </c>
      <c r="L5117" t="s">
        <v>12596</v>
      </c>
      <c r="M51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17" t="s">
        <v>761</v>
      </c>
      <c r="O5117" s="4">
        <v>-10000</v>
      </c>
      <c r="P5117" s="4">
        <f>IF(Table_GL_DATA_QUERY[[#This Row],[TRANSAMT]]&gt;0,Table_GL_DATA_QUERY[[#This Row],[TRANSAMT]],0)</f>
        <v>0</v>
      </c>
      <c r="Q5117" s="4">
        <f>-IF(Table_GL_DATA_QUERY[[#This Row],[TRANSAMT]]&lt;0,Table_GL_DATA_QUERY[[#This Row],[TRANSAMT]],0)</f>
        <v>10000</v>
      </c>
      <c r="R5117" t="s">
        <v>26</v>
      </c>
      <c r="S5117" t="s">
        <v>456</v>
      </c>
    </row>
    <row r="5118" spans="1:19" x14ac:dyDescent="0.25">
      <c r="A5118" s="6">
        <v>20210702</v>
      </c>
      <c r="B5118" t="s">
        <v>768</v>
      </c>
      <c r="C5118" t="s">
        <v>3682</v>
      </c>
      <c r="D5118" t="s">
        <v>12597</v>
      </c>
      <c r="E5118" t="s">
        <v>23</v>
      </c>
      <c r="F5118" t="s">
        <v>24</v>
      </c>
      <c r="G5118" t="s">
        <v>230</v>
      </c>
      <c r="H5118">
        <v>0</v>
      </c>
      <c r="I5118">
        <v>0</v>
      </c>
      <c r="J5118" t="s">
        <v>61</v>
      </c>
      <c r="K5118" t="s">
        <v>3043</v>
      </c>
      <c r="L5118" t="s">
        <v>12598</v>
      </c>
      <c r="M51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18" t="s">
        <v>3044</v>
      </c>
      <c r="O5118" s="4">
        <v>15240</v>
      </c>
      <c r="P5118" s="4">
        <f>IF(Table_GL_DATA_QUERY[[#This Row],[TRANSAMT]]&gt;0,Table_GL_DATA_QUERY[[#This Row],[TRANSAMT]],0)</f>
        <v>15240</v>
      </c>
      <c r="Q5118" s="4">
        <f>-IF(Table_GL_DATA_QUERY[[#This Row],[TRANSAMT]]&lt;0,Table_GL_DATA_QUERY[[#This Row],[TRANSAMT]],0)</f>
        <v>0</v>
      </c>
      <c r="R5118" t="s">
        <v>31</v>
      </c>
      <c r="S5118" t="s">
        <v>43</v>
      </c>
    </row>
    <row r="5119" spans="1:19" x14ac:dyDescent="0.25">
      <c r="A5119" s="6">
        <v>20210702</v>
      </c>
      <c r="B5119" t="s">
        <v>768</v>
      </c>
      <c r="C5119" t="s">
        <v>3682</v>
      </c>
      <c r="D5119" t="s">
        <v>12597</v>
      </c>
      <c r="E5119" t="s">
        <v>59</v>
      </c>
      <c r="F5119" t="s">
        <v>41</v>
      </c>
      <c r="G5119" t="s">
        <v>230</v>
      </c>
      <c r="H5119">
        <v>0</v>
      </c>
      <c r="I5119">
        <v>0</v>
      </c>
      <c r="J5119" t="s">
        <v>61</v>
      </c>
      <c r="K5119" t="s">
        <v>1001</v>
      </c>
      <c r="L5119" t="s">
        <v>12599</v>
      </c>
      <c r="M51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19" t="s">
        <v>108</v>
      </c>
      <c r="O5119" s="4">
        <v>17192</v>
      </c>
      <c r="P5119" s="4">
        <f>IF(Table_GL_DATA_QUERY[[#This Row],[TRANSAMT]]&gt;0,Table_GL_DATA_QUERY[[#This Row],[TRANSAMT]],0)</f>
        <v>17192</v>
      </c>
      <c r="Q5119" s="4">
        <f>-IF(Table_GL_DATA_QUERY[[#This Row],[TRANSAMT]]&lt;0,Table_GL_DATA_QUERY[[#This Row],[TRANSAMT]],0)</f>
        <v>0</v>
      </c>
      <c r="R5119" t="s">
        <v>31</v>
      </c>
      <c r="S5119" t="s">
        <v>27</v>
      </c>
    </row>
    <row r="5120" spans="1:19" x14ac:dyDescent="0.25">
      <c r="A5120" s="6">
        <v>20210702</v>
      </c>
      <c r="B5120" t="s">
        <v>768</v>
      </c>
      <c r="C5120" t="s">
        <v>3682</v>
      </c>
      <c r="D5120" t="s">
        <v>12597</v>
      </c>
      <c r="E5120" t="s">
        <v>149</v>
      </c>
      <c r="F5120" t="s">
        <v>41</v>
      </c>
      <c r="G5120" t="s">
        <v>230</v>
      </c>
      <c r="H5120">
        <v>0</v>
      </c>
      <c r="I5120">
        <v>0</v>
      </c>
      <c r="J5120" t="s">
        <v>61</v>
      </c>
      <c r="K5120" t="s">
        <v>1001</v>
      </c>
      <c r="L5120" t="s">
        <v>12600</v>
      </c>
      <c r="M51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20" t="s">
        <v>108</v>
      </c>
      <c r="O5120" s="4">
        <v>31054</v>
      </c>
      <c r="P5120" s="4">
        <f>IF(Table_GL_DATA_QUERY[[#This Row],[TRANSAMT]]&gt;0,Table_GL_DATA_QUERY[[#This Row],[TRANSAMT]],0)</f>
        <v>31054</v>
      </c>
      <c r="Q5120" s="4">
        <f>-IF(Table_GL_DATA_QUERY[[#This Row],[TRANSAMT]]&lt;0,Table_GL_DATA_QUERY[[#This Row],[TRANSAMT]],0)</f>
        <v>0</v>
      </c>
      <c r="R5120" t="s">
        <v>31</v>
      </c>
      <c r="S5120" t="s">
        <v>27</v>
      </c>
    </row>
    <row r="5121" spans="1:19" x14ac:dyDescent="0.25">
      <c r="A5121" s="6">
        <v>20210702</v>
      </c>
      <c r="B5121" t="s">
        <v>768</v>
      </c>
      <c r="C5121" t="s">
        <v>3682</v>
      </c>
      <c r="D5121" t="s">
        <v>12597</v>
      </c>
      <c r="E5121" t="s">
        <v>126</v>
      </c>
      <c r="F5121" t="s">
        <v>41</v>
      </c>
      <c r="G5121" t="s">
        <v>230</v>
      </c>
      <c r="H5121">
        <v>0</v>
      </c>
      <c r="I5121">
        <v>0</v>
      </c>
      <c r="J5121" t="s">
        <v>61</v>
      </c>
      <c r="K5121" t="s">
        <v>782</v>
      </c>
      <c r="L5121" t="s">
        <v>12601</v>
      </c>
      <c r="M51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000010702494</v>
      </c>
      <c r="N5121" t="s">
        <v>802</v>
      </c>
      <c r="O5121" s="4">
        <v>100100.58</v>
      </c>
      <c r="P5121" s="4">
        <f>IF(Table_GL_DATA_QUERY[[#This Row],[TRANSAMT]]&gt;0,Table_GL_DATA_QUERY[[#This Row],[TRANSAMT]],0)</f>
        <v>100100.58</v>
      </c>
      <c r="Q5121" s="4">
        <f>-IF(Table_GL_DATA_QUERY[[#This Row],[TRANSAMT]]&lt;0,Table_GL_DATA_QUERY[[#This Row],[TRANSAMT]],0)</f>
        <v>0</v>
      </c>
      <c r="R5121" t="s">
        <v>31</v>
      </c>
      <c r="S5121" t="s">
        <v>27</v>
      </c>
    </row>
    <row r="5122" spans="1:19" x14ac:dyDescent="0.25">
      <c r="A5122" s="6">
        <v>20210702</v>
      </c>
      <c r="B5122" t="s">
        <v>768</v>
      </c>
      <c r="C5122" t="s">
        <v>3682</v>
      </c>
      <c r="D5122" t="s">
        <v>12597</v>
      </c>
      <c r="E5122" t="s">
        <v>127</v>
      </c>
      <c r="F5122" t="s">
        <v>41</v>
      </c>
      <c r="G5122" t="s">
        <v>230</v>
      </c>
      <c r="H5122">
        <v>0</v>
      </c>
      <c r="I5122">
        <v>0</v>
      </c>
      <c r="J5122" t="s">
        <v>61</v>
      </c>
      <c r="K5122" t="s">
        <v>211</v>
      </c>
      <c r="L5122" t="s">
        <v>12602</v>
      </c>
      <c r="M51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5122" t="s">
        <v>212</v>
      </c>
      <c r="O5122" s="4">
        <v>336616</v>
      </c>
      <c r="P5122" s="4">
        <f>IF(Table_GL_DATA_QUERY[[#This Row],[TRANSAMT]]&gt;0,Table_GL_DATA_QUERY[[#This Row],[TRANSAMT]],0)</f>
        <v>336616</v>
      </c>
      <c r="Q5122" s="4">
        <f>-IF(Table_GL_DATA_QUERY[[#This Row],[TRANSAMT]]&lt;0,Table_GL_DATA_QUERY[[#This Row],[TRANSAMT]],0)</f>
        <v>0</v>
      </c>
      <c r="R5122" t="s">
        <v>31</v>
      </c>
      <c r="S5122" t="s">
        <v>27</v>
      </c>
    </row>
    <row r="5123" spans="1:19" x14ac:dyDescent="0.25">
      <c r="A5123" s="6">
        <v>20210702</v>
      </c>
      <c r="B5123" t="s">
        <v>768</v>
      </c>
      <c r="C5123" t="s">
        <v>3682</v>
      </c>
      <c r="D5123" t="s">
        <v>12597</v>
      </c>
      <c r="E5123" t="s">
        <v>56</v>
      </c>
      <c r="F5123" t="s">
        <v>24</v>
      </c>
      <c r="G5123" t="s">
        <v>230</v>
      </c>
      <c r="H5123">
        <v>0</v>
      </c>
      <c r="I5123">
        <v>0</v>
      </c>
      <c r="J5123" t="s">
        <v>61</v>
      </c>
      <c r="K5123" t="s">
        <v>3649</v>
      </c>
      <c r="L5123" t="s">
        <v>12603</v>
      </c>
      <c r="M51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23" t="s">
        <v>2007</v>
      </c>
      <c r="O5123" s="4">
        <v>368182</v>
      </c>
      <c r="P5123" s="4">
        <f>IF(Table_GL_DATA_QUERY[[#This Row],[TRANSAMT]]&gt;0,Table_GL_DATA_QUERY[[#This Row],[TRANSAMT]],0)</f>
        <v>368182</v>
      </c>
      <c r="Q5123" s="4">
        <f>-IF(Table_GL_DATA_QUERY[[#This Row],[TRANSAMT]]&lt;0,Table_GL_DATA_QUERY[[#This Row],[TRANSAMT]],0)</f>
        <v>0</v>
      </c>
      <c r="R5123" t="s">
        <v>31</v>
      </c>
      <c r="S5123" t="s">
        <v>43</v>
      </c>
    </row>
    <row r="5124" spans="1:19" x14ac:dyDescent="0.25">
      <c r="A5124" s="6">
        <v>20210702</v>
      </c>
      <c r="B5124" t="s">
        <v>768</v>
      </c>
      <c r="C5124" t="s">
        <v>3682</v>
      </c>
      <c r="D5124" t="s">
        <v>12597</v>
      </c>
      <c r="E5124" t="s">
        <v>128</v>
      </c>
      <c r="F5124" t="s">
        <v>24</v>
      </c>
      <c r="G5124" t="s">
        <v>230</v>
      </c>
      <c r="H5124">
        <v>0</v>
      </c>
      <c r="I5124">
        <v>0</v>
      </c>
      <c r="J5124" t="s">
        <v>61</v>
      </c>
      <c r="K5124" t="s">
        <v>1828</v>
      </c>
      <c r="L5124" t="s">
        <v>12604</v>
      </c>
      <c r="M51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000010702548</v>
      </c>
      <c r="N5124" t="s">
        <v>148</v>
      </c>
      <c r="O5124" s="4">
        <v>1608752.5</v>
      </c>
      <c r="P5124" s="4">
        <f>IF(Table_GL_DATA_QUERY[[#This Row],[TRANSAMT]]&gt;0,Table_GL_DATA_QUERY[[#This Row],[TRANSAMT]],0)</f>
        <v>1608752.5</v>
      </c>
      <c r="Q5124" s="4">
        <f>-IF(Table_GL_DATA_QUERY[[#This Row],[TRANSAMT]]&lt;0,Table_GL_DATA_QUERY[[#This Row],[TRANSAMT]],0)</f>
        <v>0</v>
      </c>
      <c r="R5124" t="s">
        <v>31</v>
      </c>
      <c r="S5124" t="s">
        <v>43</v>
      </c>
    </row>
    <row r="5125" spans="1:19" x14ac:dyDescent="0.25">
      <c r="A5125" s="6">
        <v>20210702</v>
      </c>
      <c r="B5125" t="s">
        <v>768</v>
      </c>
      <c r="C5125" t="s">
        <v>3682</v>
      </c>
      <c r="D5125" t="s">
        <v>12597</v>
      </c>
      <c r="E5125" t="s">
        <v>97</v>
      </c>
      <c r="F5125" t="s">
        <v>41</v>
      </c>
      <c r="G5125" t="s">
        <v>230</v>
      </c>
      <c r="H5125">
        <v>0</v>
      </c>
      <c r="I5125">
        <v>0</v>
      </c>
      <c r="J5125" t="s">
        <v>61</v>
      </c>
      <c r="K5125" t="s">
        <v>4592</v>
      </c>
      <c r="L5125" t="s">
        <v>12605</v>
      </c>
      <c r="M51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25" t="s">
        <v>141</v>
      </c>
      <c r="O5125" s="4">
        <v>177337</v>
      </c>
      <c r="P5125" s="4">
        <f>IF(Table_GL_DATA_QUERY[[#This Row],[TRANSAMT]]&gt;0,Table_GL_DATA_QUERY[[#This Row],[TRANSAMT]],0)</f>
        <v>177337</v>
      </c>
      <c r="Q5125" s="4">
        <f>-IF(Table_GL_DATA_QUERY[[#This Row],[TRANSAMT]]&lt;0,Table_GL_DATA_QUERY[[#This Row],[TRANSAMT]],0)</f>
        <v>0</v>
      </c>
      <c r="R5125" t="s">
        <v>31</v>
      </c>
      <c r="S5125" t="s">
        <v>27</v>
      </c>
    </row>
    <row r="5126" spans="1:19" x14ac:dyDescent="0.25">
      <c r="A5126" s="6">
        <v>20210702</v>
      </c>
      <c r="B5126" t="s">
        <v>768</v>
      </c>
      <c r="C5126" t="s">
        <v>3682</v>
      </c>
      <c r="D5126" t="s">
        <v>12597</v>
      </c>
      <c r="E5126" t="s">
        <v>99</v>
      </c>
      <c r="F5126" t="s">
        <v>24</v>
      </c>
      <c r="G5126" t="s">
        <v>230</v>
      </c>
      <c r="H5126">
        <v>0</v>
      </c>
      <c r="I5126">
        <v>0</v>
      </c>
      <c r="J5126" t="s">
        <v>61</v>
      </c>
      <c r="K5126" t="s">
        <v>2008</v>
      </c>
      <c r="L5126" t="s">
        <v>12606</v>
      </c>
      <c r="M51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26" t="s">
        <v>141</v>
      </c>
      <c r="O5126" s="4">
        <v>109350</v>
      </c>
      <c r="P5126" s="4">
        <f>IF(Table_GL_DATA_QUERY[[#This Row],[TRANSAMT]]&gt;0,Table_GL_DATA_QUERY[[#This Row],[TRANSAMT]],0)</f>
        <v>109350</v>
      </c>
      <c r="Q5126" s="4">
        <f>-IF(Table_GL_DATA_QUERY[[#This Row],[TRANSAMT]]&lt;0,Table_GL_DATA_QUERY[[#This Row],[TRANSAMT]],0)</f>
        <v>0</v>
      </c>
      <c r="R5126" t="s">
        <v>31</v>
      </c>
      <c r="S5126" t="s">
        <v>43</v>
      </c>
    </row>
    <row r="5127" spans="1:19" x14ac:dyDescent="0.25">
      <c r="A5127" s="6">
        <v>20210713</v>
      </c>
      <c r="B5127" t="s">
        <v>768</v>
      </c>
      <c r="C5127" t="s">
        <v>3682</v>
      </c>
      <c r="D5127" t="s">
        <v>12597</v>
      </c>
      <c r="E5127" t="s">
        <v>100</v>
      </c>
      <c r="F5127" t="s">
        <v>41</v>
      </c>
      <c r="G5127" t="s">
        <v>230</v>
      </c>
      <c r="H5127">
        <v>0</v>
      </c>
      <c r="I5127">
        <v>0</v>
      </c>
      <c r="J5127" t="s">
        <v>61</v>
      </c>
      <c r="K5127" t="s">
        <v>12607</v>
      </c>
      <c r="L5127" t="s">
        <v>12608</v>
      </c>
      <c r="M51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27" t="s">
        <v>12609</v>
      </c>
      <c r="O5127" s="4">
        <v>111971</v>
      </c>
      <c r="P5127" s="4">
        <f>IF(Table_GL_DATA_QUERY[[#This Row],[TRANSAMT]]&gt;0,Table_GL_DATA_QUERY[[#This Row],[TRANSAMT]],0)</f>
        <v>111971</v>
      </c>
      <c r="Q5127" s="4">
        <f>-IF(Table_GL_DATA_QUERY[[#This Row],[TRANSAMT]]&lt;0,Table_GL_DATA_QUERY[[#This Row],[TRANSAMT]],0)</f>
        <v>0</v>
      </c>
      <c r="R5127" t="s">
        <v>31</v>
      </c>
      <c r="S5127" t="s">
        <v>27</v>
      </c>
    </row>
    <row r="5128" spans="1:19" x14ac:dyDescent="0.25">
      <c r="A5128" s="6">
        <v>20210713</v>
      </c>
      <c r="B5128" t="s">
        <v>768</v>
      </c>
      <c r="C5128" t="s">
        <v>3682</v>
      </c>
      <c r="D5128" t="s">
        <v>12597</v>
      </c>
      <c r="E5128" t="s">
        <v>101</v>
      </c>
      <c r="F5128" t="s">
        <v>24</v>
      </c>
      <c r="G5128" t="s">
        <v>230</v>
      </c>
      <c r="H5128">
        <v>0</v>
      </c>
      <c r="I5128">
        <v>0</v>
      </c>
      <c r="J5128" t="s">
        <v>61</v>
      </c>
      <c r="K5128" t="s">
        <v>12610</v>
      </c>
      <c r="L5128" t="s">
        <v>12611</v>
      </c>
      <c r="M51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000000031938</v>
      </c>
      <c r="N5128" t="s">
        <v>1753</v>
      </c>
      <c r="O5128" s="4">
        <v>171756.32</v>
      </c>
      <c r="P5128" s="4">
        <f>IF(Table_GL_DATA_QUERY[[#This Row],[TRANSAMT]]&gt;0,Table_GL_DATA_QUERY[[#This Row],[TRANSAMT]],0)</f>
        <v>171756.32</v>
      </c>
      <c r="Q5128" s="4">
        <f>-IF(Table_GL_DATA_QUERY[[#This Row],[TRANSAMT]]&lt;0,Table_GL_DATA_QUERY[[#This Row],[TRANSAMT]],0)</f>
        <v>0</v>
      </c>
      <c r="R5128" t="s">
        <v>31</v>
      </c>
      <c r="S5128" t="s">
        <v>43</v>
      </c>
    </row>
    <row r="5129" spans="1:19" x14ac:dyDescent="0.25">
      <c r="A5129" s="6">
        <v>20210713</v>
      </c>
      <c r="B5129" t="s">
        <v>768</v>
      </c>
      <c r="C5129" t="s">
        <v>3682</v>
      </c>
      <c r="D5129" t="s">
        <v>12597</v>
      </c>
      <c r="E5129" t="s">
        <v>103</v>
      </c>
      <c r="F5129" t="s">
        <v>24</v>
      </c>
      <c r="G5129" t="s">
        <v>230</v>
      </c>
      <c r="H5129">
        <v>0</v>
      </c>
      <c r="I5129">
        <v>0</v>
      </c>
      <c r="J5129" t="s">
        <v>61</v>
      </c>
      <c r="K5129" t="s">
        <v>699</v>
      </c>
      <c r="L5129" t="s">
        <v>12612</v>
      </c>
      <c r="M51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5129" t="s">
        <v>123</v>
      </c>
      <c r="O5129" s="4">
        <v>44994</v>
      </c>
      <c r="P5129" s="4">
        <f>IF(Table_GL_DATA_QUERY[[#This Row],[TRANSAMT]]&gt;0,Table_GL_DATA_QUERY[[#This Row],[TRANSAMT]],0)</f>
        <v>44994</v>
      </c>
      <c r="Q5129" s="4">
        <f>-IF(Table_GL_DATA_QUERY[[#This Row],[TRANSAMT]]&lt;0,Table_GL_DATA_QUERY[[#This Row],[TRANSAMT]],0)</f>
        <v>0</v>
      </c>
      <c r="R5129" t="s">
        <v>31</v>
      </c>
      <c r="S5129" t="s">
        <v>27</v>
      </c>
    </row>
    <row r="5130" spans="1:19" x14ac:dyDescent="0.25">
      <c r="A5130" s="6">
        <v>20210713</v>
      </c>
      <c r="B5130" t="s">
        <v>768</v>
      </c>
      <c r="C5130" t="s">
        <v>3682</v>
      </c>
      <c r="D5130" t="s">
        <v>12597</v>
      </c>
      <c r="E5130" t="s">
        <v>104</v>
      </c>
      <c r="F5130" t="s">
        <v>24</v>
      </c>
      <c r="G5130" t="s">
        <v>230</v>
      </c>
      <c r="H5130">
        <v>0</v>
      </c>
      <c r="I5130">
        <v>0</v>
      </c>
      <c r="J5130" t="s">
        <v>61</v>
      </c>
      <c r="K5130" t="s">
        <v>2009</v>
      </c>
      <c r="L5130" t="s">
        <v>12613</v>
      </c>
      <c r="M51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30" t="s">
        <v>2010</v>
      </c>
      <c r="O5130" s="4">
        <v>10800</v>
      </c>
      <c r="P5130" s="4">
        <f>IF(Table_GL_DATA_QUERY[[#This Row],[TRANSAMT]]&gt;0,Table_GL_DATA_QUERY[[#This Row],[TRANSAMT]],0)</f>
        <v>10800</v>
      </c>
      <c r="Q5130" s="4">
        <f>-IF(Table_GL_DATA_QUERY[[#This Row],[TRANSAMT]]&lt;0,Table_GL_DATA_QUERY[[#This Row],[TRANSAMT]],0)</f>
        <v>0</v>
      </c>
      <c r="R5130" t="s">
        <v>31</v>
      </c>
      <c r="S5130" t="s">
        <v>43</v>
      </c>
    </row>
    <row r="5131" spans="1:19" x14ac:dyDescent="0.25">
      <c r="A5131" s="6">
        <v>20210713</v>
      </c>
      <c r="B5131" t="s">
        <v>768</v>
      </c>
      <c r="C5131" t="s">
        <v>3682</v>
      </c>
      <c r="D5131" t="s">
        <v>12597</v>
      </c>
      <c r="E5131" t="s">
        <v>106</v>
      </c>
      <c r="F5131" t="s">
        <v>24</v>
      </c>
      <c r="G5131" t="s">
        <v>230</v>
      </c>
      <c r="H5131">
        <v>0</v>
      </c>
      <c r="I5131">
        <v>0</v>
      </c>
      <c r="J5131" t="s">
        <v>61</v>
      </c>
      <c r="K5131" t="s">
        <v>258</v>
      </c>
      <c r="L5131" t="s">
        <v>12614</v>
      </c>
      <c r="M51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31" t="s">
        <v>354</v>
      </c>
      <c r="O5131" s="4">
        <v>66142</v>
      </c>
      <c r="P5131" s="4">
        <f>IF(Table_GL_DATA_QUERY[[#This Row],[TRANSAMT]]&gt;0,Table_GL_DATA_QUERY[[#This Row],[TRANSAMT]],0)</f>
        <v>66142</v>
      </c>
      <c r="Q5131" s="4">
        <f>-IF(Table_GL_DATA_QUERY[[#This Row],[TRANSAMT]]&lt;0,Table_GL_DATA_QUERY[[#This Row],[TRANSAMT]],0)</f>
        <v>0</v>
      </c>
      <c r="R5131" t="s">
        <v>31</v>
      </c>
      <c r="S5131" t="s">
        <v>43</v>
      </c>
    </row>
    <row r="5132" spans="1:19" x14ac:dyDescent="0.25">
      <c r="A5132" s="6">
        <v>20210713</v>
      </c>
      <c r="B5132" t="s">
        <v>768</v>
      </c>
      <c r="C5132" t="s">
        <v>3682</v>
      </c>
      <c r="D5132" t="s">
        <v>12597</v>
      </c>
      <c r="E5132" t="s">
        <v>107</v>
      </c>
      <c r="F5132" t="s">
        <v>24</v>
      </c>
      <c r="G5132" t="s">
        <v>230</v>
      </c>
      <c r="H5132">
        <v>0</v>
      </c>
      <c r="I5132">
        <v>0</v>
      </c>
      <c r="J5132" t="s">
        <v>61</v>
      </c>
      <c r="K5132" t="s">
        <v>2011</v>
      </c>
      <c r="L5132" t="s">
        <v>12615</v>
      </c>
      <c r="M51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32" t="s">
        <v>2012</v>
      </c>
      <c r="O5132" s="4">
        <v>522699</v>
      </c>
      <c r="P5132" s="4">
        <f>IF(Table_GL_DATA_QUERY[[#This Row],[TRANSAMT]]&gt;0,Table_GL_DATA_QUERY[[#This Row],[TRANSAMT]],0)</f>
        <v>522699</v>
      </c>
      <c r="Q5132" s="4">
        <f>-IF(Table_GL_DATA_QUERY[[#This Row],[TRANSAMT]]&lt;0,Table_GL_DATA_QUERY[[#This Row],[TRANSAMT]],0)</f>
        <v>0</v>
      </c>
      <c r="R5132" t="s">
        <v>31</v>
      </c>
      <c r="S5132" t="s">
        <v>43</v>
      </c>
    </row>
    <row r="5133" spans="1:19" x14ac:dyDescent="0.25">
      <c r="A5133" s="6">
        <v>20210713</v>
      </c>
      <c r="B5133" t="s">
        <v>768</v>
      </c>
      <c r="C5133" t="s">
        <v>3682</v>
      </c>
      <c r="D5133" t="s">
        <v>12597</v>
      </c>
      <c r="E5133" t="s">
        <v>109</v>
      </c>
      <c r="F5133" t="s">
        <v>52</v>
      </c>
      <c r="G5133" t="s">
        <v>230</v>
      </c>
      <c r="H5133">
        <v>0</v>
      </c>
      <c r="I5133">
        <v>0</v>
      </c>
      <c r="J5133" t="s">
        <v>61</v>
      </c>
      <c r="K5133" t="s">
        <v>12616</v>
      </c>
      <c r="L5133" t="s">
        <v>12617</v>
      </c>
      <c r="M51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33" t="s">
        <v>1448</v>
      </c>
      <c r="O5133" s="4">
        <v>256578.63</v>
      </c>
      <c r="P5133" s="4">
        <f>IF(Table_GL_DATA_QUERY[[#This Row],[TRANSAMT]]&gt;0,Table_GL_DATA_QUERY[[#This Row],[TRANSAMT]],0)</f>
        <v>256578.63</v>
      </c>
      <c r="Q5133" s="4">
        <f>-IF(Table_GL_DATA_QUERY[[#This Row],[TRANSAMT]]&lt;0,Table_GL_DATA_QUERY[[#This Row],[TRANSAMT]],0)</f>
        <v>0</v>
      </c>
      <c r="R5133" t="s">
        <v>31</v>
      </c>
      <c r="S5133" t="s">
        <v>27</v>
      </c>
    </row>
    <row r="5134" spans="1:19" x14ac:dyDescent="0.25">
      <c r="A5134" s="6">
        <v>20210713</v>
      </c>
      <c r="B5134" t="s">
        <v>768</v>
      </c>
      <c r="C5134" t="s">
        <v>3682</v>
      </c>
      <c r="D5134" t="s">
        <v>12597</v>
      </c>
      <c r="E5134" t="s">
        <v>193</v>
      </c>
      <c r="F5134" t="s">
        <v>24</v>
      </c>
      <c r="G5134" t="s">
        <v>230</v>
      </c>
      <c r="H5134">
        <v>0</v>
      </c>
      <c r="I5134">
        <v>0</v>
      </c>
      <c r="J5134" t="s">
        <v>61</v>
      </c>
      <c r="K5134" t="s">
        <v>163</v>
      </c>
      <c r="L5134" t="s">
        <v>12618</v>
      </c>
      <c r="M51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34" t="s">
        <v>143</v>
      </c>
      <c r="O5134" s="4">
        <v>8862</v>
      </c>
      <c r="P5134" s="4">
        <f>IF(Table_GL_DATA_QUERY[[#This Row],[TRANSAMT]]&gt;0,Table_GL_DATA_QUERY[[#This Row],[TRANSAMT]],0)</f>
        <v>8862</v>
      </c>
      <c r="Q5134" s="4">
        <f>-IF(Table_GL_DATA_QUERY[[#This Row],[TRANSAMT]]&lt;0,Table_GL_DATA_QUERY[[#This Row],[TRANSAMT]],0)</f>
        <v>0</v>
      </c>
      <c r="R5134" t="s">
        <v>31</v>
      </c>
      <c r="S5134" t="s">
        <v>43</v>
      </c>
    </row>
    <row r="5135" spans="1:19" x14ac:dyDescent="0.25">
      <c r="A5135" s="6">
        <v>20210713</v>
      </c>
      <c r="B5135" t="s">
        <v>768</v>
      </c>
      <c r="C5135" t="s">
        <v>3682</v>
      </c>
      <c r="D5135" t="s">
        <v>12597</v>
      </c>
      <c r="E5135" t="s">
        <v>196</v>
      </c>
      <c r="F5135" t="s">
        <v>45</v>
      </c>
      <c r="G5135" t="s">
        <v>230</v>
      </c>
      <c r="H5135">
        <v>0</v>
      </c>
      <c r="I5135">
        <v>0</v>
      </c>
      <c r="J5135" t="s">
        <v>61</v>
      </c>
      <c r="K5135" t="s">
        <v>12619</v>
      </c>
      <c r="L5135" t="s">
        <v>12620</v>
      </c>
      <c r="M51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35" t="s">
        <v>12621</v>
      </c>
      <c r="O5135" s="4">
        <v>4337100</v>
      </c>
      <c r="P5135" s="4">
        <f>IF(Table_GL_DATA_QUERY[[#This Row],[TRANSAMT]]&gt;0,Table_GL_DATA_QUERY[[#This Row],[TRANSAMT]],0)</f>
        <v>4337100</v>
      </c>
      <c r="Q5135" s="4">
        <f>-IF(Table_GL_DATA_QUERY[[#This Row],[TRANSAMT]]&lt;0,Table_GL_DATA_QUERY[[#This Row],[TRANSAMT]],0)</f>
        <v>0</v>
      </c>
      <c r="R5135" t="s">
        <v>31</v>
      </c>
      <c r="S5135" t="s">
        <v>27</v>
      </c>
    </row>
    <row r="5136" spans="1:19" x14ac:dyDescent="0.25">
      <c r="A5136" s="6">
        <v>20210713</v>
      </c>
      <c r="B5136" t="s">
        <v>768</v>
      </c>
      <c r="C5136" t="s">
        <v>3682</v>
      </c>
      <c r="D5136" t="s">
        <v>12597</v>
      </c>
      <c r="E5136" t="s">
        <v>197</v>
      </c>
      <c r="F5136" t="s">
        <v>24</v>
      </c>
      <c r="G5136" t="s">
        <v>230</v>
      </c>
      <c r="H5136">
        <v>0</v>
      </c>
      <c r="I5136">
        <v>0</v>
      </c>
      <c r="J5136" t="s">
        <v>61</v>
      </c>
      <c r="K5136" t="s">
        <v>12622</v>
      </c>
      <c r="L5136" t="s">
        <v>12623</v>
      </c>
      <c r="M51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000CMS202336</v>
      </c>
      <c r="N5136" t="s">
        <v>12624</v>
      </c>
      <c r="O5136" s="4">
        <v>215622.82</v>
      </c>
      <c r="P5136" s="4">
        <f>IF(Table_GL_DATA_QUERY[[#This Row],[TRANSAMT]]&gt;0,Table_GL_DATA_QUERY[[#This Row],[TRANSAMT]],0)</f>
        <v>215622.82</v>
      </c>
      <c r="Q5136" s="4">
        <f>-IF(Table_GL_DATA_QUERY[[#This Row],[TRANSAMT]]&lt;0,Table_GL_DATA_QUERY[[#This Row],[TRANSAMT]],0)</f>
        <v>0</v>
      </c>
      <c r="R5136" t="s">
        <v>31</v>
      </c>
      <c r="S5136" t="s">
        <v>43</v>
      </c>
    </row>
    <row r="5137" spans="1:19" x14ac:dyDescent="0.25">
      <c r="A5137" s="6">
        <v>20210727</v>
      </c>
      <c r="B5137" t="s">
        <v>768</v>
      </c>
      <c r="C5137" t="s">
        <v>3682</v>
      </c>
      <c r="D5137" t="s">
        <v>13457</v>
      </c>
      <c r="E5137" t="s">
        <v>127</v>
      </c>
      <c r="F5137" t="s">
        <v>58</v>
      </c>
      <c r="G5137" t="s">
        <v>477</v>
      </c>
      <c r="H5137">
        <v>0</v>
      </c>
      <c r="I5137">
        <v>0</v>
      </c>
      <c r="J5137" t="s">
        <v>472</v>
      </c>
      <c r="K5137" t="s">
        <v>13585</v>
      </c>
      <c r="L5137" t="s">
        <v>13586</v>
      </c>
      <c r="M51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37" t="s">
        <v>3595</v>
      </c>
      <c r="O5137" s="4">
        <v>-7607</v>
      </c>
      <c r="P5137" s="4">
        <f>IF(Table_GL_DATA_QUERY[[#This Row],[TRANSAMT]]&gt;0,Table_GL_DATA_QUERY[[#This Row],[TRANSAMT]],0)</f>
        <v>0</v>
      </c>
      <c r="Q5137" s="4">
        <f>-IF(Table_GL_DATA_QUERY[[#This Row],[TRANSAMT]]&lt;0,Table_GL_DATA_QUERY[[#This Row],[TRANSAMT]],0)</f>
        <v>7607</v>
      </c>
      <c r="R5137" t="s">
        <v>26</v>
      </c>
      <c r="S5137" t="s">
        <v>27</v>
      </c>
    </row>
    <row r="5138" spans="1:19" x14ac:dyDescent="0.25">
      <c r="A5138" s="6">
        <v>20210727</v>
      </c>
      <c r="B5138" t="s">
        <v>768</v>
      </c>
      <c r="C5138" t="s">
        <v>3682</v>
      </c>
      <c r="D5138" t="s">
        <v>13457</v>
      </c>
      <c r="E5138" t="s">
        <v>56</v>
      </c>
      <c r="F5138" t="s">
        <v>24</v>
      </c>
      <c r="G5138" t="s">
        <v>477</v>
      </c>
      <c r="H5138">
        <v>0</v>
      </c>
      <c r="I5138">
        <v>0</v>
      </c>
      <c r="J5138" t="s">
        <v>472</v>
      </c>
      <c r="K5138" t="s">
        <v>13587</v>
      </c>
      <c r="L5138" t="s">
        <v>13588</v>
      </c>
      <c r="M51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38" t="s">
        <v>13589</v>
      </c>
      <c r="O5138" s="4">
        <v>-24267</v>
      </c>
      <c r="P5138" s="4">
        <f>IF(Table_GL_DATA_QUERY[[#This Row],[TRANSAMT]]&gt;0,Table_GL_DATA_QUERY[[#This Row],[TRANSAMT]],0)</f>
        <v>0</v>
      </c>
      <c r="Q5138" s="4">
        <f>-IF(Table_GL_DATA_QUERY[[#This Row],[TRANSAMT]]&lt;0,Table_GL_DATA_QUERY[[#This Row],[TRANSAMT]],0)</f>
        <v>24267</v>
      </c>
      <c r="R5138" t="s">
        <v>26</v>
      </c>
      <c r="S5138" t="s">
        <v>27</v>
      </c>
    </row>
    <row r="5139" spans="1:19" x14ac:dyDescent="0.25">
      <c r="A5139" s="6">
        <v>20210727</v>
      </c>
      <c r="B5139" t="s">
        <v>768</v>
      </c>
      <c r="C5139" t="s">
        <v>3682</v>
      </c>
      <c r="D5139" t="s">
        <v>13457</v>
      </c>
      <c r="E5139" t="s">
        <v>128</v>
      </c>
      <c r="F5139" t="s">
        <v>24</v>
      </c>
      <c r="G5139" t="s">
        <v>477</v>
      </c>
      <c r="H5139">
        <v>0</v>
      </c>
      <c r="I5139">
        <v>0</v>
      </c>
      <c r="J5139" t="s">
        <v>472</v>
      </c>
      <c r="K5139" t="s">
        <v>13590</v>
      </c>
      <c r="L5139" t="s">
        <v>13591</v>
      </c>
      <c r="M51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39" t="s">
        <v>2204</v>
      </c>
      <c r="O5139" s="4">
        <v>-337492</v>
      </c>
      <c r="P5139" s="4">
        <f>IF(Table_GL_DATA_QUERY[[#This Row],[TRANSAMT]]&gt;0,Table_GL_DATA_QUERY[[#This Row],[TRANSAMT]],0)</f>
        <v>0</v>
      </c>
      <c r="Q5139" s="4">
        <f>-IF(Table_GL_DATA_QUERY[[#This Row],[TRANSAMT]]&lt;0,Table_GL_DATA_QUERY[[#This Row],[TRANSAMT]],0)</f>
        <v>337492</v>
      </c>
      <c r="R5139" t="s">
        <v>26</v>
      </c>
      <c r="S5139" t="s">
        <v>27</v>
      </c>
    </row>
    <row r="5140" spans="1:19" x14ac:dyDescent="0.25">
      <c r="A5140" s="6">
        <v>20210727</v>
      </c>
      <c r="B5140" t="s">
        <v>768</v>
      </c>
      <c r="C5140" t="s">
        <v>3682</v>
      </c>
      <c r="D5140" t="s">
        <v>13457</v>
      </c>
      <c r="E5140" t="s">
        <v>97</v>
      </c>
      <c r="F5140" t="s">
        <v>24</v>
      </c>
      <c r="G5140" t="s">
        <v>477</v>
      </c>
      <c r="H5140">
        <v>0</v>
      </c>
      <c r="I5140">
        <v>0</v>
      </c>
      <c r="J5140" t="s">
        <v>472</v>
      </c>
      <c r="K5140" t="s">
        <v>13592</v>
      </c>
      <c r="L5140" t="s">
        <v>13593</v>
      </c>
      <c r="M51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0" t="s">
        <v>1454</v>
      </c>
      <c r="O5140" s="4">
        <v>-551751</v>
      </c>
      <c r="P5140" s="4">
        <f>IF(Table_GL_DATA_QUERY[[#This Row],[TRANSAMT]]&gt;0,Table_GL_DATA_QUERY[[#This Row],[TRANSAMT]],0)</f>
        <v>0</v>
      </c>
      <c r="Q5140" s="4">
        <f>-IF(Table_GL_DATA_QUERY[[#This Row],[TRANSAMT]]&lt;0,Table_GL_DATA_QUERY[[#This Row],[TRANSAMT]],0)</f>
        <v>551751</v>
      </c>
      <c r="R5140" t="s">
        <v>26</v>
      </c>
      <c r="S5140" t="s">
        <v>27</v>
      </c>
    </row>
    <row r="5141" spans="1:19" x14ac:dyDescent="0.25">
      <c r="A5141" s="6">
        <v>20210727</v>
      </c>
      <c r="B5141" t="s">
        <v>768</v>
      </c>
      <c r="C5141" t="s">
        <v>3682</v>
      </c>
      <c r="D5141" t="s">
        <v>13457</v>
      </c>
      <c r="E5141" t="s">
        <v>99</v>
      </c>
      <c r="F5141" t="s">
        <v>24</v>
      </c>
      <c r="G5141" t="s">
        <v>477</v>
      </c>
      <c r="H5141">
        <v>0</v>
      </c>
      <c r="I5141">
        <v>0</v>
      </c>
      <c r="J5141" t="s">
        <v>472</v>
      </c>
      <c r="K5141" t="s">
        <v>13594</v>
      </c>
      <c r="L5141" t="s">
        <v>13595</v>
      </c>
      <c r="M51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1" t="s">
        <v>833</v>
      </c>
      <c r="O5141" s="4">
        <v>-108106</v>
      </c>
      <c r="P5141" s="4">
        <f>IF(Table_GL_DATA_QUERY[[#This Row],[TRANSAMT]]&gt;0,Table_GL_DATA_QUERY[[#This Row],[TRANSAMT]],0)</f>
        <v>0</v>
      </c>
      <c r="Q5141" s="4">
        <f>-IF(Table_GL_DATA_QUERY[[#This Row],[TRANSAMT]]&lt;0,Table_GL_DATA_QUERY[[#This Row],[TRANSAMT]],0)</f>
        <v>108106</v>
      </c>
      <c r="R5141" t="s">
        <v>26</v>
      </c>
      <c r="S5141" t="s">
        <v>27</v>
      </c>
    </row>
    <row r="5142" spans="1:19" x14ac:dyDescent="0.25">
      <c r="A5142" s="6">
        <v>20210727</v>
      </c>
      <c r="B5142" t="s">
        <v>768</v>
      </c>
      <c r="C5142" t="s">
        <v>3682</v>
      </c>
      <c r="D5142" t="s">
        <v>13457</v>
      </c>
      <c r="E5142" t="s">
        <v>100</v>
      </c>
      <c r="F5142" t="s">
        <v>24</v>
      </c>
      <c r="G5142" t="s">
        <v>477</v>
      </c>
      <c r="H5142">
        <v>0</v>
      </c>
      <c r="I5142">
        <v>0</v>
      </c>
      <c r="J5142" t="s">
        <v>472</v>
      </c>
      <c r="K5142" t="s">
        <v>13596</v>
      </c>
      <c r="L5142" t="s">
        <v>13597</v>
      </c>
      <c r="M51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2" t="s">
        <v>13598</v>
      </c>
      <c r="O5142" s="4">
        <v>-59547</v>
      </c>
      <c r="P5142" s="4">
        <f>IF(Table_GL_DATA_QUERY[[#This Row],[TRANSAMT]]&gt;0,Table_GL_DATA_QUERY[[#This Row],[TRANSAMT]],0)</f>
        <v>0</v>
      </c>
      <c r="Q5142" s="4">
        <f>-IF(Table_GL_DATA_QUERY[[#This Row],[TRANSAMT]]&lt;0,Table_GL_DATA_QUERY[[#This Row],[TRANSAMT]],0)</f>
        <v>59547</v>
      </c>
      <c r="R5142" t="s">
        <v>26</v>
      </c>
      <c r="S5142" t="s">
        <v>27</v>
      </c>
    </row>
    <row r="5143" spans="1:19" x14ac:dyDescent="0.25">
      <c r="A5143" s="6">
        <v>20210727</v>
      </c>
      <c r="B5143" t="s">
        <v>768</v>
      </c>
      <c r="C5143" t="s">
        <v>3682</v>
      </c>
      <c r="D5143" t="s">
        <v>13457</v>
      </c>
      <c r="E5143" t="s">
        <v>101</v>
      </c>
      <c r="F5143" t="s">
        <v>150</v>
      </c>
      <c r="G5143" t="s">
        <v>477</v>
      </c>
      <c r="H5143">
        <v>0</v>
      </c>
      <c r="I5143">
        <v>0</v>
      </c>
      <c r="J5143" t="s">
        <v>472</v>
      </c>
      <c r="K5143" t="s">
        <v>13599</v>
      </c>
      <c r="L5143" t="s">
        <v>13600</v>
      </c>
      <c r="M51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3" t="s">
        <v>13601</v>
      </c>
      <c r="O5143" s="4">
        <v>-48600</v>
      </c>
      <c r="P5143" s="4">
        <f>IF(Table_GL_DATA_QUERY[[#This Row],[TRANSAMT]]&gt;0,Table_GL_DATA_QUERY[[#This Row],[TRANSAMT]],0)</f>
        <v>0</v>
      </c>
      <c r="Q5143" s="4">
        <f>-IF(Table_GL_DATA_QUERY[[#This Row],[TRANSAMT]]&lt;0,Table_GL_DATA_QUERY[[#This Row],[TRANSAMT]],0)</f>
        <v>48600</v>
      </c>
      <c r="R5143" t="s">
        <v>26</v>
      </c>
      <c r="S5143" t="s">
        <v>27</v>
      </c>
    </row>
    <row r="5144" spans="1:19" x14ac:dyDescent="0.25">
      <c r="A5144" s="6">
        <v>20210727</v>
      </c>
      <c r="B5144" t="s">
        <v>768</v>
      </c>
      <c r="C5144" t="s">
        <v>3682</v>
      </c>
      <c r="D5144" t="s">
        <v>13457</v>
      </c>
      <c r="E5144" t="s">
        <v>103</v>
      </c>
      <c r="F5144" t="s">
        <v>41</v>
      </c>
      <c r="G5144" t="s">
        <v>477</v>
      </c>
      <c r="H5144">
        <v>0</v>
      </c>
      <c r="I5144">
        <v>0</v>
      </c>
      <c r="J5144" t="s">
        <v>472</v>
      </c>
      <c r="K5144" t="s">
        <v>13602</v>
      </c>
      <c r="L5144" t="s">
        <v>13603</v>
      </c>
      <c r="M51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4" t="s">
        <v>3013</v>
      </c>
      <c r="O5144" s="4">
        <v>-7560</v>
      </c>
      <c r="P5144" s="4">
        <f>IF(Table_GL_DATA_QUERY[[#This Row],[TRANSAMT]]&gt;0,Table_GL_DATA_QUERY[[#This Row],[TRANSAMT]],0)</f>
        <v>0</v>
      </c>
      <c r="Q5144" s="4">
        <f>-IF(Table_GL_DATA_QUERY[[#This Row],[TRANSAMT]]&lt;0,Table_GL_DATA_QUERY[[#This Row],[TRANSAMT]],0)</f>
        <v>7560</v>
      </c>
      <c r="R5144" t="s">
        <v>26</v>
      </c>
      <c r="S5144" t="s">
        <v>27</v>
      </c>
    </row>
    <row r="5145" spans="1:19" x14ac:dyDescent="0.25">
      <c r="A5145" s="6">
        <v>20210727</v>
      </c>
      <c r="B5145" t="s">
        <v>768</v>
      </c>
      <c r="C5145" t="s">
        <v>3682</v>
      </c>
      <c r="D5145" t="s">
        <v>13457</v>
      </c>
      <c r="E5145" t="s">
        <v>104</v>
      </c>
      <c r="F5145" t="s">
        <v>24</v>
      </c>
      <c r="G5145" t="s">
        <v>477</v>
      </c>
      <c r="H5145">
        <v>0</v>
      </c>
      <c r="I5145">
        <v>0</v>
      </c>
      <c r="J5145" t="s">
        <v>472</v>
      </c>
      <c r="K5145" t="s">
        <v>13604</v>
      </c>
      <c r="L5145" t="s">
        <v>13605</v>
      </c>
      <c r="M51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5" t="s">
        <v>3594</v>
      </c>
      <c r="O5145" s="4">
        <v>-18235</v>
      </c>
      <c r="P5145" s="4">
        <f>IF(Table_GL_DATA_QUERY[[#This Row],[TRANSAMT]]&gt;0,Table_GL_DATA_QUERY[[#This Row],[TRANSAMT]],0)</f>
        <v>0</v>
      </c>
      <c r="Q5145" s="4">
        <f>-IF(Table_GL_DATA_QUERY[[#This Row],[TRANSAMT]]&lt;0,Table_GL_DATA_QUERY[[#This Row],[TRANSAMT]],0)</f>
        <v>18235</v>
      </c>
      <c r="R5145" t="s">
        <v>26</v>
      </c>
      <c r="S5145" t="s">
        <v>27</v>
      </c>
    </row>
    <row r="5146" spans="1:19" x14ac:dyDescent="0.25">
      <c r="A5146" s="6">
        <v>20210727</v>
      </c>
      <c r="B5146" t="s">
        <v>768</v>
      </c>
      <c r="C5146" t="s">
        <v>3682</v>
      </c>
      <c r="D5146" t="s">
        <v>13457</v>
      </c>
      <c r="E5146" t="s">
        <v>106</v>
      </c>
      <c r="F5146" t="s">
        <v>24</v>
      </c>
      <c r="G5146" t="s">
        <v>477</v>
      </c>
      <c r="H5146">
        <v>0</v>
      </c>
      <c r="I5146">
        <v>0</v>
      </c>
      <c r="J5146" t="s">
        <v>472</v>
      </c>
      <c r="K5146" t="s">
        <v>13606</v>
      </c>
      <c r="L5146" t="s">
        <v>13607</v>
      </c>
      <c r="M51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6" t="s">
        <v>5309</v>
      </c>
      <c r="O5146" s="4">
        <v>-4895</v>
      </c>
      <c r="P5146" s="4">
        <f>IF(Table_GL_DATA_QUERY[[#This Row],[TRANSAMT]]&gt;0,Table_GL_DATA_QUERY[[#This Row],[TRANSAMT]],0)</f>
        <v>0</v>
      </c>
      <c r="Q5146" s="4">
        <f>-IF(Table_GL_DATA_QUERY[[#This Row],[TRANSAMT]]&lt;0,Table_GL_DATA_QUERY[[#This Row],[TRANSAMT]],0)</f>
        <v>4895</v>
      </c>
      <c r="R5146" t="s">
        <v>26</v>
      </c>
      <c r="S5146" t="s">
        <v>27</v>
      </c>
    </row>
    <row r="5147" spans="1:19" x14ac:dyDescent="0.25">
      <c r="A5147" s="6">
        <v>20210727</v>
      </c>
      <c r="B5147" t="s">
        <v>768</v>
      </c>
      <c r="C5147" t="s">
        <v>3682</v>
      </c>
      <c r="D5147" t="s">
        <v>13457</v>
      </c>
      <c r="E5147" t="s">
        <v>107</v>
      </c>
      <c r="F5147" t="s">
        <v>24</v>
      </c>
      <c r="G5147" t="s">
        <v>477</v>
      </c>
      <c r="H5147">
        <v>0</v>
      </c>
      <c r="I5147">
        <v>0</v>
      </c>
      <c r="J5147" t="s">
        <v>472</v>
      </c>
      <c r="K5147" t="s">
        <v>13608</v>
      </c>
      <c r="L5147" t="s">
        <v>13609</v>
      </c>
      <c r="M51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7" t="s">
        <v>3381</v>
      </c>
      <c r="O5147" s="4">
        <v>-70760</v>
      </c>
      <c r="P5147" s="4">
        <f>IF(Table_GL_DATA_QUERY[[#This Row],[TRANSAMT]]&gt;0,Table_GL_DATA_QUERY[[#This Row],[TRANSAMT]],0)</f>
        <v>0</v>
      </c>
      <c r="Q5147" s="4">
        <f>-IF(Table_GL_DATA_QUERY[[#This Row],[TRANSAMT]]&lt;0,Table_GL_DATA_QUERY[[#This Row],[TRANSAMT]],0)</f>
        <v>70760</v>
      </c>
      <c r="R5147" t="s">
        <v>26</v>
      </c>
      <c r="S5147" t="s">
        <v>27</v>
      </c>
    </row>
    <row r="5148" spans="1:19" x14ac:dyDescent="0.25">
      <c r="A5148" s="6">
        <v>20210727</v>
      </c>
      <c r="B5148" t="s">
        <v>768</v>
      </c>
      <c r="C5148" t="s">
        <v>3682</v>
      </c>
      <c r="D5148" t="s">
        <v>13457</v>
      </c>
      <c r="E5148" t="s">
        <v>109</v>
      </c>
      <c r="F5148" t="s">
        <v>24</v>
      </c>
      <c r="G5148" t="s">
        <v>477</v>
      </c>
      <c r="H5148">
        <v>0</v>
      </c>
      <c r="I5148">
        <v>0</v>
      </c>
      <c r="J5148" t="s">
        <v>472</v>
      </c>
      <c r="K5148" t="s">
        <v>13610</v>
      </c>
      <c r="L5148" t="s">
        <v>13611</v>
      </c>
      <c r="M51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8" t="s">
        <v>5010</v>
      </c>
      <c r="O5148" s="4">
        <v>-5652</v>
      </c>
      <c r="P5148" s="4">
        <f>IF(Table_GL_DATA_QUERY[[#This Row],[TRANSAMT]]&gt;0,Table_GL_DATA_QUERY[[#This Row],[TRANSAMT]],0)</f>
        <v>0</v>
      </c>
      <c r="Q5148" s="4">
        <f>-IF(Table_GL_DATA_QUERY[[#This Row],[TRANSAMT]]&lt;0,Table_GL_DATA_QUERY[[#This Row],[TRANSAMT]],0)</f>
        <v>5652</v>
      </c>
      <c r="R5148" t="s">
        <v>26</v>
      </c>
      <c r="S5148" t="s">
        <v>456</v>
      </c>
    </row>
    <row r="5149" spans="1:19" x14ac:dyDescent="0.25">
      <c r="A5149" s="6">
        <v>20210727</v>
      </c>
      <c r="B5149" t="s">
        <v>768</v>
      </c>
      <c r="C5149" t="s">
        <v>3682</v>
      </c>
      <c r="D5149" t="s">
        <v>13457</v>
      </c>
      <c r="E5149" t="s">
        <v>193</v>
      </c>
      <c r="F5149" t="s">
        <v>24</v>
      </c>
      <c r="G5149" t="s">
        <v>477</v>
      </c>
      <c r="H5149">
        <v>0</v>
      </c>
      <c r="I5149">
        <v>0</v>
      </c>
      <c r="J5149" t="s">
        <v>472</v>
      </c>
      <c r="K5149" t="s">
        <v>13612</v>
      </c>
      <c r="L5149" t="s">
        <v>13613</v>
      </c>
      <c r="M51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49" t="s">
        <v>3788</v>
      </c>
      <c r="O5149" s="4">
        <v>-11160</v>
      </c>
      <c r="P5149" s="4">
        <f>IF(Table_GL_DATA_QUERY[[#This Row],[TRANSAMT]]&gt;0,Table_GL_DATA_QUERY[[#This Row],[TRANSAMT]],0)</f>
        <v>0</v>
      </c>
      <c r="Q5149" s="4">
        <f>-IF(Table_GL_DATA_QUERY[[#This Row],[TRANSAMT]]&lt;0,Table_GL_DATA_QUERY[[#This Row],[TRANSAMT]],0)</f>
        <v>11160</v>
      </c>
      <c r="R5149" t="s">
        <v>26</v>
      </c>
      <c r="S5149" t="s">
        <v>456</v>
      </c>
    </row>
    <row r="5150" spans="1:19" x14ac:dyDescent="0.25">
      <c r="A5150" s="6">
        <v>20210727</v>
      </c>
      <c r="B5150" t="s">
        <v>768</v>
      </c>
      <c r="C5150" t="s">
        <v>3682</v>
      </c>
      <c r="D5150" t="s">
        <v>13457</v>
      </c>
      <c r="E5150" t="s">
        <v>196</v>
      </c>
      <c r="F5150" t="s">
        <v>24</v>
      </c>
      <c r="G5150" t="s">
        <v>477</v>
      </c>
      <c r="H5150">
        <v>0</v>
      </c>
      <c r="I5150">
        <v>0</v>
      </c>
      <c r="J5150" t="s">
        <v>472</v>
      </c>
      <c r="K5150" t="s">
        <v>2205</v>
      </c>
      <c r="L5150" t="s">
        <v>3485</v>
      </c>
      <c r="M51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0" t="s">
        <v>2206</v>
      </c>
      <c r="O5150" s="4">
        <v>-10000</v>
      </c>
      <c r="P5150" s="4">
        <f>IF(Table_GL_DATA_QUERY[[#This Row],[TRANSAMT]]&gt;0,Table_GL_DATA_QUERY[[#This Row],[TRANSAMT]],0)</f>
        <v>0</v>
      </c>
      <c r="Q5150" s="4">
        <f>-IF(Table_GL_DATA_QUERY[[#This Row],[TRANSAMT]]&lt;0,Table_GL_DATA_QUERY[[#This Row],[TRANSAMT]],0)</f>
        <v>10000</v>
      </c>
      <c r="R5150" t="s">
        <v>26</v>
      </c>
      <c r="S5150" t="s">
        <v>456</v>
      </c>
    </row>
    <row r="5151" spans="1:19" x14ac:dyDescent="0.25">
      <c r="A5151" s="6">
        <v>20210727</v>
      </c>
      <c r="B5151" t="s">
        <v>768</v>
      </c>
      <c r="C5151" t="s">
        <v>3682</v>
      </c>
      <c r="D5151" t="s">
        <v>13457</v>
      </c>
      <c r="E5151" t="s">
        <v>197</v>
      </c>
      <c r="F5151" t="s">
        <v>24</v>
      </c>
      <c r="G5151" t="s">
        <v>477</v>
      </c>
      <c r="H5151">
        <v>0</v>
      </c>
      <c r="I5151">
        <v>0</v>
      </c>
      <c r="J5151" t="s">
        <v>472</v>
      </c>
      <c r="K5151" t="s">
        <v>13614</v>
      </c>
      <c r="L5151" t="s">
        <v>13615</v>
      </c>
      <c r="M51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1" t="s">
        <v>13616</v>
      </c>
      <c r="O5151" s="4">
        <v>-13560</v>
      </c>
      <c r="P5151" s="4">
        <f>IF(Table_GL_DATA_QUERY[[#This Row],[TRANSAMT]]&gt;0,Table_GL_DATA_QUERY[[#This Row],[TRANSAMT]],0)</f>
        <v>0</v>
      </c>
      <c r="Q5151" s="4">
        <f>-IF(Table_GL_DATA_QUERY[[#This Row],[TRANSAMT]]&lt;0,Table_GL_DATA_QUERY[[#This Row],[TRANSAMT]],0)</f>
        <v>13560</v>
      </c>
      <c r="R5151" t="s">
        <v>26</v>
      </c>
      <c r="S5151" t="s">
        <v>456</v>
      </c>
    </row>
    <row r="5152" spans="1:19" x14ac:dyDescent="0.25">
      <c r="A5152" s="6">
        <v>20210727</v>
      </c>
      <c r="B5152" t="s">
        <v>768</v>
      </c>
      <c r="C5152" t="s">
        <v>3682</v>
      </c>
      <c r="D5152" t="s">
        <v>13457</v>
      </c>
      <c r="E5152" t="s">
        <v>198</v>
      </c>
      <c r="F5152" t="s">
        <v>24</v>
      </c>
      <c r="G5152" t="s">
        <v>477</v>
      </c>
      <c r="H5152">
        <v>0</v>
      </c>
      <c r="I5152">
        <v>0</v>
      </c>
      <c r="J5152" t="s">
        <v>472</v>
      </c>
      <c r="K5152" t="s">
        <v>13617</v>
      </c>
      <c r="L5152" t="s">
        <v>13618</v>
      </c>
      <c r="M51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2" t="s">
        <v>13619</v>
      </c>
      <c r="O5152" s="4">
        <v>-37000</v>
      </c>
      <c r="P5152" s="4">
        <f>IF(Table_GL_DATA_QUERY[[#This Row],[TRANSAMT]]&gt;0,Table_GL_DATA_QUERY[[#This Row],[TRANSAMT]],0)</f>
        <v>0</v>
      </c>
      <c r="Q5152" s="4">
        <f>-IF(Table_GL_DATA_QUERY[[#This Row],[TRANSAMT]]&lt;0,Table_GL_DATA_QUERY[[#This Row],[TRANSAMT]],0)</f>
        <v>37000</v>
      </c>
      <c r="R5152" t="s">
        <v>26</v>
      </c>
      <c r="S5152" t="s">
        <v>456</v>
      </c>
    </row>
    <row r="5153" spans="1:19" x14ac:dyDescent="0.25">
      <c r="A5153" s="6">
        <v>20210709</v>
      </c>
      <c r="B5153" t="s">
        <v>768</v>
      </c>
      <c r="C5153" t="s">
        <v>3682</v>
      </c>
      <c r="D5153" t="s">
        <v>13620</v>
      </c>
      <c r="E5153" t="s">
        <v>23</v>
      </c>
      <c r="F5153" t="s">
        <v>24</v>
      </c>
      <c r="G5153" t="s">
        <v>1074</v>
      </c>
      <c r="H5153">
        <v>0</v>
      </c>
      <c r="I5153">
        <v>0</v>
      </c>
      <c r="J5153" t="s">
        <v>1305</v>
      </c>
      <c r="K5153" t="s">
        <v>13621</v>
      </c>
      <c r="L5153" t="s">
        <v>13622</v>
      </c>
      <c r="M51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3" t="s">
        <v>13623</v>
      </c>
      <c r="O5153" s="4">
        <v>-100000</v>
      </c>
      <c r="P5153" s="4">
        <f>IF(Table_GL_DATA_QUERY[[#This Row],[TRANSAMT]]&gt;0,Table_GL_DATA_QUERY[[#This Row],[TRANSAMT]],0)</f>
        <v>0</v>
      </c>
      <c r="Q5153" s="4">
        <f>-IF(Table_GL_DATA_QUERY[[#This Row],[TRANSAMT]]&lt;0,Table_GL_DATA_QUERY[[#This Row],[TRANSAMT]],0)</f>
        <v>100000</v>
      </c>
      <c r="R5153" t="s">
        <v>26</v>
      </c>
      <c r="S5153" t="s">
        <v>27</v>
      </c>
    </row>
    <row r="5154" spans="1:19" x14ac:dyDescent="0.25">
      <c r="A5154" s="6">
        <v>20210719</v>
      </c>
      <c r="B5154" t="s">
        <v>768</v>
      </c>
      <c r="C5154" t="s">
        <v>3682</v>
      </c>
      <c r="D5154" t="s">
        <v>13624</v>
      </c>
      <c r="E5154" t="s">
        <v>23</v>
      </c>
      <c r="F5154" t="s">
        <v>24</v>
      </c>
      <c r="G5154" t="s">
        <v>1074</v>
      </c>
      <c r="H5154">
        <v>0</v>
      </c>
      <c r="I5154">
        <v>0</v>
      </c>
      <c r="J5154" t="s">
        <v>441</v>
      </c>
      <c r="K5154" t="s">
        <v>13625</v>
      </c>
      <c r="L5154" t="s">
        <v>13626</v>
      </c>
      <c r="M51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4" t="s">
        <v>13627</v>
      </c>
      <c r="O5154" s="4">
        <v>-250000000</v>
      </c>
      <c r="P5154" s="4">
        <f>IF(Table_GL_DATA_QUERY[[#This Row],[TRANSAMT]]&gt;0,Table_GL_DATA_QUERY[[#This Row],[TRANSAMT]],0)</f>
        <v>0</v>
      </c>
      <c r="Q5154" s="4">
        <f>-IF(Table_GL_DATA_QUERY[[#This Row],[TRANSAMT]]&lt;0,Table_GL_DATA_QUERY[[#This Row],[TRANSAMT]],0)</f>
        <v>250000000</v>
      </c>
      <c r="R5154" t="s">
        <v>26</v>
      </c>
      <c r="S5154" t="s">
        <v>27</v>
      </c>
    </row>
    <row r="5155" spans="1:19" x14ac:dyDescent="0.25">
      <c r="A5155" s="6">
        <v>20210727</v>
      </c>
      <c r="B5155" t="s">
        <v>768</v>
      </c>
      <c r="C5155" t="s">
        <v>3682</v>
      </c>
      <c r="D5155" t="s">
        <v>13628</v>
      </c>
      <c r="E5155" t="s">
        <v>23</v>
      </c>
      <c r="F5155" t="s">
        <v>41</v>
      </c>
      <c r="G5155" t="s">
        <v>25</v>
      </c>
      <c r="H5155">
        <v>0</v>
      </c>
      <c r="I5155">
        <v>0</v>
      </c>
      <c r="J5155" t="s">
        <v>441</v>
      </c>
      <c r="K5155" t="s">
        <v>13629</v>
      </c>
      <c r="L5155" t="s">
        <v>13630</v>
      </c>
      <c r="M51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5" t="s">
        <v>13631</v>
      </c>
      <c r="O5155" s="4">
        <v>-30156</v>
      </c>
      <c r="P5155" s="4">
        <f>IF(Table_GL_DATA_QUERY[[#This Row],[TRANSAMT]]&gt;0,Table_GL_DATA_QUERY[[#This Row],[TRANSAMT]],0)</f>
        <v>0</v>
      </c>
      <c r="Q5155" s="4">
        <f>-IF(Table_GL_DATA_QUERY[[#This Row],[TRANSAMT]]&lt;0,Table_GL_DATA_QUERY[[#This Row],[TRANSAMT]],0)</f>
        <v>30156</v>
      </c>
      <c r="R5155" t="s">
        <v>26</v>
      </c>
      <c r="S5155" t="s">
        <v>27</v>
      </c>
    </row>
    <row r="5156" spans="1:19" x14ac:dyDescent="0.25">
      <c r="A5156" s="6">
        <v>20210727</v>
      </c>
      <c r="B5156" t="s">
        <v>768</v>
      </c>
      <c r="C5156" t="s">
        <v>3682</v>
      </c>
      <c r="D5156" t="s">
        <v>13632</v>
      </c>
      <c r="E5156" t="s">
        <v>23</v>
      </c>
      <c r="F5156" t="s">
        <v>42</v>
      </c>
      <c r="G5156" t="s">
        <v>25</v>
      </c>
      <c r="H5156">
        <v>0</v>
      </c>
      <c r="I5156">
        <v>0</v>
      </c>
      <c r="J5156" t="s">
        <v>441</v>
      </c>
      <c r="K5156" t="s">
        <v>13629</v>
      </c>
      <c r="L5156" t="s">
        <v>13633</v>
      </c>
      <c r="M51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6" t="s">
        <v>13634</v>
      </c>
      <c r="O5156" s="4">
        <v>-13086</v>
      </c>
      <c r="P5156" s="4">
        <f>IF(Table_GL_DATA_QUERY[[#This Row],[TRANSAMT]]&gt;0,Table_GL_DATA_QUERY[[#This Row],[TRANSAMT]],0)</f>
        <v>0</v>
      </c>
      <c r="Q5156" s="4">
        <f>-IF(Table_GL_DATA_QUERY[[#This Row],[TRANSAMT]]&lt;0,Table_GL_DATA_QUERY[[#This Row],[TRANSAMT]],0)</f>
        <v>13086</v>
      </c>
      <c r="R5156" t="s">
        <v>31</v>
      </c>
      <c r="S5156" t="s">
        <v>443</v>
      </c>
    </row>
    <row r="5157" spans="1:19" x14ac:dyDescent="0.25">
      <c r="A5157" s="6">
        <v>20210727</v>
      </c>
      <c r="B5157" t="s">
        <v>768</v>
      </c>
      <c r="C5157" t="s">
        <v>3682</v>
      </c>
      <c r="D5157" t="s">
        <v>13632</v>
      </c>
      <c r="E5157" t="s">
        <v>59</v>
      </c>
      <c r="F5157" t="s">
        <v>42</v>
      </c>
      <c r="G5157" t="s">
        <v>25</v>
      </c>
      <c r="H5157">
        <v>0</v>
      </c>
      <c r="I5157">
        <v>0</v>
      </c>
      <c r="J5157" t="s">
        <v>441</v>
      </c>
      <c r="K5157" t="s">
        <v>13635</v>
      </c>
      <c r="L5157" t="s">
        <v>13636</v>
      </c>
      <c r="M51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7" t="s">
        <v>13637</v>
      </c>
      <c r="O5157" s="4">
        <v>-4109</v>
      </c>
      <c r="P5157" s="4">
        <f>IF(Table_GL_DATA_QUERY[[#This Row],[TRANSAMT]]&gt;0,Table_GL_DATA_QUERY[[#This Row],[TRANSAMT]],0)</f>
        <v>0</v>
      </c>
      <c r="Q5157" s="4">
        <f>-IF(Table_GL_DATA_QUERY[[#This Row],[TRANSAMT]]&lt;0,Table_GL_DATA_QUERY[[#This Row],[TRANSAMT]],0)</f>
        <v>4109</v>
      </c>
      <c r="R5157" t="s">
        <v>31</v>
      </c>
      <c r="S5157" t="s">
        <v>443</v>
      </c>
    </row>
    <row r="5158" spans="1:19" x14ac:dyDescent="0.25">
      <c r="A5158" s="6">
        <v>20210727</v>
      </c>
      <c r="B5158" t="s">
        <v>768</v>
      </c>
      <c r="C5158" t="s">
        <v>3682</v>
      </c>
      <c r="D5158" t="s">
        <v>13632</v>
      </c>
      <c r="E5158" t="s">
        <v>149</v>
      </c>
      <c r="F5158" t="s">
        <v>42</v>
      </c>
      <c r="G5158" t="s">
        <v>25</v>
      </c>
      <c r="H5158">
        <v>0</v>
      </c>
      <c r="I5158">
        <v>0</v>
      </c>
      <c r="J5158" t="s">
        <v>441</v>
      </c>
      <c r="K5158" t="s">
        <v>13629</v>
      </c>
      <c r="L5158" t="s">
        <v>13638</v>
      </c>
      <c r="M51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8" t="s">
        <v>13639</v>
      </c>
      <c r="O5158" s="4">
        <v>-4848</v>
      </c>
      <c r="P5158" s="4">
        <f>IF(Table_GL_DATA_QUERY[[#This Row],[TRANSAMT]]&gt;0,Table_GL_DATA_QUERY[[#This Row],[TRANSAMT]],0)</f>
        <v>0</v>
      </c>
      <c r="Q5158" s="4">
        <f>-IF(Table_GL_DATA_QUERY[[#This Row],[TRANSAMT]]&lt;0,Table_GL_DATA_QUERY[[#This Row],[TRANSAMT]],0)</f>
        <v>4848</v>
      </c>
      <c r="R5158" t="s">
        <v>31</v>
      </c>
      <c r="S5158" t="s">
        <v>443</v>
      </c>
    </row>
    <row r="5159" spans="1:19" x14ac:dyDescent="0.25">
      <c r="A5159" s="6">
        <v>20210713</v>
      </c>
      <c r="B5159" t="s">
        <v>768</v>
      </c>
      <c r="C5159" t="s">
        <v>3682</v>
      </c>
      <c r="D5159" t="s">
        <v>11118</v>
      </c>
      <c r="E5159" t="s">
        <v>118</v>
      </c>
      <c r="F5159" t="s">
        <v>24</v>
      </c>
      <c r="G5159" t="s">
        <v>355</v>
      </c>
      <c r="H5159">
        <v>0</v>
      </c>
      <c r="I5159">
        <v>0</v>
      </c>
      <c r="J5159" t="s">
        <v>473</v>
      </c>
      <c r="K5159" t="s">
        <v>1222</v>
      </c>
      <c r="L5159" t="s">
        <v>11369</v>
      </c>
      <c r="M51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59" t="s">
        <v>11646</v>
      </c>
      <c r="O5159" s="4">
        <v>8634</v>
      </c>
      <c r="P5159" s="4">
        <f>IF(Table_GL_DATA_QUERY[[#This Row],[TRANSAMT]]&gt;0,Table_GL_DATA_QUERY[[#This Row],[TRANSAMT]],0)</f>
        <v>8634</v>
      </c>
      <c r="Q5159" s="4">
        <f>-IF(Table_GL_DATA_QUERY[[#This Row],[TRANSAMT]]&lt;0,Table_GL_DATA_QUERY[[#This Row],[TRANSAMT]],0)</f>
        <v>0</v>
      </c>
      <c r="R5159" t="s">
        <v>31</v>
      </c>
      <c r="S5159" t="s">
        <v>27</v>
      </c>
    </row>
    <row r="5160" spans="1:19" x14ac:dyDescent="0.25">
      <c r="A5160" s="6">
        <v>20210713</v>
      </c>
      <c r="B5160" t="s">
        <v>768</v>
      </c>
      <c r="C5160" t="s">
        <v>3682</v>
      </c>
      <c r="D5160" t="s">
        <v>11118</v>
      </c>
      <c r="E5160" t="s">
        <v>201</v>
      </c>
      <c r="F5160" t="s">
        <v>24</v>
      </c>
      <c r="G5160" t="s">
        <v>355</v>
      </c>
      <c r="H5160">
        <v>0</v>
      </c>
      <c r="I5160">
        <v>0</v>
      </c>
      <c r="J5160" t="s">
        <v>473</v>
      </c>
      <c r="K5160" t="s">
        <v>438</v>
      </c>
      <c r="L5160" t="s">
        <v>11647</v>
      </c>
      <c r="M51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0" t="s">
        <v>11338</v>
      </c>
      <c r="O5160" s="4">
        <v>33</v>
      </c>
      <c r="P5160" s="4">
        <f>IF(Table_GL_DATA_QUERY[[#This Row],[TRANSAMT]]&gt;0,Table_GL_DATA_QUERY[[#This Row],[TRANSAMT]],0)</f>
        <v>33</v>
      </c>
      <c r="Q5160" s="4">
        <f>-IF(Table_GL_DATA_QUERY[[#This Row],[TRANSAMT]]&lt;0,Table_GL_DATA_QUERY[[#This Row],[TRANSAMT]],0)</f>
        <v>0</v>
      </c>
      <c r="R5160" t="s">
        <v>31</v>
      </c>
      <c r="S5160" t="s">
        <v>27</v>
      </c>
    </row>
    <row r="5161" spans="1:19" x14ac:dyDescent="0.25">
      <c r="A5161" s="6">
        <v>20210713</v>
      </c>
      <c r="B5161" t="s">
        <v>768</v>
      </c>
      <c r="C5161" t="s">
        <v>3682</v>
      </c>
      <c r="D5161" t="s">
        <v>11118</v>
      </c>
      <c r="E5161" t="s">
        <v>47</v>
      </c>
      <c r="F5161" t="s">
        <v>24</v>
      </c>
      <c r="G5161" t="s">
        <v>355</v>
      </c>
      <c r="H5161">
        <v>0</v>
      </c>
      <c r="I5161">
        <v>0</v>
      </c>
      <c r="J5161" t="s">
        <v>473</v>
      </c>
      <c r="K5161" t="s">
        <v>438</v>
      </c>
      <c r="L5161" t="s">
        <v>11648</v>
      </c>
      <c r="M51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1" t="s">
        <v>11332</v>
      </c>
      <c r="O5161" s="4">
        <v>50</v>
      </c>
      <c r="P5161" s="4">
        <f>IF(Table_GL_DATA_QUERY[[#This Row],[TRANSAMT]]&gt;0,Table_GL_DATA_QUERY[[#This Row],[TRANSAMT]],0)</f>
        <v>50</v>
      </c>
      <c r="Q5161" s="4">
        <f>-IF(Table_GL_DATA_QUERY[[#This Row],[TRANSAMT]]&lt;0,Table_GL_DATA_QUERY[[#This Row],[TRANSAMT]],0)</f>
        <v>0</v>
      </c>
      <c r="R5161" t="s">
        <v>31</v>
      </c>
      <c r="S5161" t="s">
        <v>27</v>
      </c>
    </row>
    <row r="5162" spans="1:19" x14ac:dyDescent="0.25">
      <c r="A5162" s="6">
        <v>20210713</v>
      </c>
      <c r="B5162" t="s">
        <v>768</v>
      </c>
      <c r="C5162" t="s">
        <v>3682</v>
      </c>
      <c r="D5162" t="s">
        <v>11118</v>
      </c>
      <c r="E5162" t="s">
        <v>120</v>
      </c>
      <c r="F5162" t="s">
        <v>24</v>
      </c>
      <c r="G5162" t="s">
        <v>355</v>
      </c>
      <c r="H5162">
        <v>0</v>
      </c>
      <c r="I5162">
        <v>0</v>
      </c>
      <c r="J5162" t="s">
        <v>473</v>
      </c>
      <c r="K5162" t="s">
        <v>438</v>
      </c>
      <c r="L5162" t="s">
        <v>11649</v>
      </c>
      <c r="M51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2" t="s">
        <v>11330</v>
      </c>
      <c r="O5162" s="4">
        <v>66</v>
      </c>
      <c r="P5162" s="4">
        <f>IF(Table_GL_DATA_QUERY[[#This Row],[TRANSAMT]]&gt;0,Table_GL_DATA_QUERY[[#This Row],[TRANSAMT]],0)</f>
        <v>66</v>
      </c>
      <c r="Q5162" s="4">
        <f>-IF(Table_GL_DATA_QUERY[[#This Row],[TRANSAMT]]&lt;0,Table_GL_DATA_QUERY[[#This Row],[TRANSAMT]],0)</f>
        <v>0</v>
      </c>
      <c r="R5162" t="s">
        <v>31</v>
      </c>
      <c r="S5162" t="s">
        <v>27</v>
      </c>
    </row>
    <row r="5163" spans="1:19" x14ac:dyDescent="0.25">
      <c r="A5163" s="6">
        <v>20210713</v>
      </c>
      <c r="B5163" t="s">
        <v>768</v>
      </c>
      <c r="C5163" t="s">
        <v>3682</v>
      </c>
      <c r="D5163" t="s">
        <v>11118</v>
      </c>
      <c r="E5163" t="s">
        <v>122</v>
      </c>
      <c r="F5163" t="s">
        <v>24</v>
      </c>
      <c r="G5163" t="s">
        <v>355</v>
      </c>
      <c r="H5163">
        <v>0</v>
      </c>
      <c r="I5163">
        <v>0</v>
      </c>
      <c r="J5163" t="s">
        <v>473</v>
      </c>
      <c r="K5163" t="s">
        <v>438</v>
      </c>
      <c r="L5163" t="s">
        <v>11650</v>
      </c>
      <c r="M51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3" t="s">
        <v>11358</v>
      </c>
      <c r="O5163" s="4">
        <v>17</v>
      </c>
      <c r="P5163" s="4">
        <f>IF(Table_GL_DATA_QUERY[[#This Row],[TRANSAMT]]&gt;0,Table_GL_DATA_QUERY[[#This Row],[TRANSAMT]],0)</f>
        <v>17</v>
      </c>
      <c r="Q5163" s="4">
        <f>-IF(Table_GL_DATA_QUERY[[#This Row],[TRANSAMT]]&lt;0,Table_GL_DATA_QUERY[[#This Row],[TRANSAMT]],0)</f>
        <v>0</v>
      </c>
      <c r="R5163" t="s">
        <v>31</v>
      </c>
      <c r="S5163" t="s">
        <v>27</v>
      </c>
    </row>
    <row r="5164" spans="1:19" x14ac:dyDescent="0.25">
      <c r="A5164" s="6">
        <v>20210713</v>
      </c>
      <c r="B5164" t="s">
        <v>768</v>
      </c>
      <c r="C5164" t="s">
        <v>3682</v>
      </c>
      <c r="D5164" t="s">
        <v>11118</v>
      </c>
      <c r="E5164" t="s">
        <v>209</v>
      </c>
      <c r="F5164" t="s">
        <v>24</v>
      </c>
      <c r="G5164" t="s">
        <v>355</v>
      </c>
      <c r="H5164">
        <v>0</v>
      </c>
      <c r="I5164">
        <v>0</v>
      </c>
      <c r="J5164" t="s">
        <v>473</v>
      </c>
      <c r="K5164" t="s">
        <v>438</v>
      </c>
      <c r="L5164" t="s">
        <v>11651</v>
      </c>
      <c r="M51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4" t="s">
        <v>11366</v>
      </c>
      <c r="O5164" s="4">
        <v>41</v>
      </c>
      <c r="P5164" s="4">
        <f>IF(Table_GL_DATA_QUERY[[#This Row],[TRANSAMT]]&gt;0,Table_GL_DATA_QUERY[[#This Row],[TRANSAMT]],0)</f>
        <v>41</v>
      </c>
      <c r="Q5164" s="4">
        <f>-IF(Table_GL_DATA_QUERY[[#This Row],[TRANSAMT]]&lt;0,Table_GL_DATA_QUERY[[#This Row],[TRANSAMT]],0)</f>
        <v>0</v>
      </c>
      <c r="R5164" t="s">
        <v>31</v>
      </c>
      <c r="S5164" t="s">
        <v>27</v>
      </c>
    </row>
    <row r="5165" spans="1:19" x14ac:dyDescent="0.25">
      <c r="A5165" s="6">
        <v>20210713</v>
      </c>
      <c r="B5165" t="s">
        <v>768</v>
      </c>
      <c r="C5165" t="s">
        <v>3682</v>
      </c>
      <c r="D5165" t="s">
        <v>11118</v>
      </c>
      <c r="E5165" t="s">
        <v>210</v>
      </c>
      <c r="F5165" t="s">
        <v>24</v>
      </c>
      <c r="G5165" t="s">
        <v>355</v>
      </c>
      <c r="H5165">
        <v>0</v>
      </c>
      <c r="I5165">
        <v>0</v>
      </c>
      <c r="J5165" t="s">
        <v>473</v>
      </c>
      <c r="K5165" t="s">
        <v>438</v>
      </c>
      <c r="L5165" t="s">
        <v>11647</v>
      </c>
      <c r="M51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5" t="s">
        <v>11338</v>
      </c>
      <c r="O5165" s="4">
        <v>33</v>
      </c>
      <c r="P5165" s="4">
        <f>IF(Table_GL_DATA_QUERY[[#This Row],[TRANSAMT]]&gt;0,Table_GL_DATA_QUERY[[#This Row],[TRANSAMT]],0)</f>
        <v>33</v>
      </c>
      <c r="Q5165" s="4">
        <f>-IF(Table_GL_DATA_QUERY[[#This Row],[TRANSAMT]]&lt;0,Table_GL_DATA_QUERY[[#This Row],[TRANSAMT]],0)</f>
        <v>0</v>
      </c>
      <c r="R5165" t="s">
        <v>31</v>
      </c>
      <c r="S5165" t="s">
        <v>27</v>
      </c>
    </row>
    <row r="5166" spans="1:19" x14ac:dyDescent="0.25">
      <c r="A5166" s="6">
        <v>20210713</v>
      </c>
      <c r="B5166" t="s">
        <v>768</v>
      </c>
      <c r="C5166" t="s">
        <v>3682</v>
      </c>
      <c r="D5166" t="s">
        <v>11118</v>
      </c>
      <c r="E5166" t="s">
        <v>124</v>
      </c>
      <c r="F5166" t="s">
        <v>24</v>
      </c>
      <c r="G5166" t="s">
        <v>355</v>
      </c>
      <c r="H5166">
        <v>0</v>
      </c>
      <c r="I5166">
        <v>0</v>
      </c>
      <c r="J5166" t="s">
        <v>473</v>
      </c>
      <c r="K5166" t="s">
        <v>438</v>
      </c>
      <c r="L5166" t="s">
        <v>11647</v>
      </c>
      <c r="M51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6" t="s">
        <v>11338</v>
      </c>
      <c r="O5166" s="4">
        <v>33</v>
      </c>
      <c r="P5166" s="4">
        <f>IF(Table_GL_DATA_QUERY[[#This Row],[TRANSAMT]]&gt;0,Table_GL_DATA_QUERY[[#This Row],[TRANSAMT]],0)</f>
        <v>33</v>
      </c>
      <c r="Q5166" s="4">
        <f>-IF(Table_GL_DATA_QUERY[[#This Row],[TRANSAMT]]&lt;0,Table_GL_DATA_QUERY[[#This Row],[TRANSAMT]],0)</f>
        <v>0</v>
      </c>
      <c r="R5166" t="s">
        <v>31</v>
      </c>
      <c r="S5166" t="s">
        <v>27</v>
      </c>
    </row>
    <row r="5167" spans="1:19" x14ac:dyDescent="0.25">
      <c r="A5167" s="6">
        <v>20210713</v>
      </c>
      <c r="B5167" t="s">
        <v>768</v>
      </c>
      <c r="C5167" t="s">
        <v>3682</v>
      </c>
      <c r="D5167" t="s">
        <v>11118</v>
      </c>
      <c r="E5167" t="s">
        <v>130</v>
      </c>
      <c r="F5167" t="s">
        <v>24</v>
      </c>
      <c r="G5167" t="s">
        <v>355</v>
      </c>
      <c r="H5167">
        <v>0</v>
      </c>
      <c r="I5167">
        <v>0</v>
      </c>
      <c r="J5167" t="s">
        <v>473</v>
      </c>
      <c r="K5167" t="s">
        <v>438</v>
      </c>
      <c r="L5167" t="s">
        <v>11652</v>
      </c>
      <c r="M51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7" t="s">
        <v>11328</v>
      </c>
      <c r="O5167" s="4">
        <v>10</v>
      </c>
      <c r="P5167" s="4">
        <f>IF(Table_GL_DATA_QUERY[[#This Row],[TRANSAMT]]&gt;0,Table_GL_DATA_QUERY[[#This Row],[TRANSAMT]],0)</f>
        <v>10</v>
      </c>
      <c r="Q5167" s="4">
        <f>-IF(Table_GL_DATA_QUERY[[#This Row],[TRANSAMT]]&lt;0,Table_GL_DATA_QUERY[[#This Row],[TRANSAMT]],0)</f>
        <v>0</v>
      </c>
      <c r="R5167" t="s">
        <v>31</v>
      </c>
      <c r="S5167" t="s">
        <v>27</v>
      </c>
    </row>
    <row r="5168" spans="1:19" x14ac:dyDescent="0.25">
      <c r="A5168" s="6">
        <v>20210713</v>
      </c>
      <c r="B5168" t="s">
        <v>768</v>
      </c>
      <c r="C5168" t="s">
        <v>3682</v>
      </c>
      <c r="D5168" t="s">
        <v>11118</v>
      </c>
      <c r="E5168" t="s">
        <v>153</v>
      </c>
      <c r="F5168" t="s">
        <v>24</v>
      </c>
      <c r="G5168" t="s">
        <v>355</v>
      </c>
      <c r="H5168">
        <v>0</v>
      </c>
      <c r="I5168">
        <v>0</v>
      </c>
      <c r="J5168" t="s">
        <v>473</v>
      </c>
      <c r="K5168" t="s">
        <v>438</v>
      </c>
      <c r="L5168" t="s">
        <v>11650</v>
      </c>
      <c r="M51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8" t="s">
        <v>11358</v>
      </c>
      <c r="O5168" s="4">
        <v>17</v>
      </c>
      <c r="P5168" s="4">
        <f>IF(Table_GL_DATA_QUERY[[#This Row],[TRANSAMT]]&gt;0,Table_GL_DATA_QUERY[[#This Row],[TRANSAMT]],0)</f>
        <v>17</v>
      </c>
      <c r="Q5168" s="4">
        <f>-IF(Table_GL_DATA_QUERY[[#This Row],[TRANSAMT]]&lt;0,Table_GL_DATA_QUERY[[#This Row],[TRANSAMT]],0)</f>
        <v>0</v>
      </c>
      <c r="R5168" t="s">
        <v>31</v>
      </c>
      <c r="S5168" t="s">
        <v>27</v>
      </c>
    </row>
    <row r="5169" spans="1:19" x14ac:dyDescent="0.25">
      <c r="A5169" s="6">
        <v>20210713</v>
      </c>
      <c r="B5169" t="s">
        <v>768</v>
      </c>
      <c r="C5169" t="s">
        <v>3682</v>
      </c>
      <c r="D5169" t="s">
        <v>11118</v>
      </c>
      <c r="E5169" t="s">
        <v>133</v>
      </c>
      <c r="F5169" t="s">
        <v>24</v>
      </c>
      <c r="G5169" t="s">
        <v>355</v>
      </c>
      <c r="H5169">
        <v>0</v>
      </c>
      <c r="I5169">
        <v>0</v>
      </c>
      <c r="J5169" t="s">
        <v>473</v>
      </c>
      <c r="K5169" t="s">
        <v>438</v>
      </c>
      <c r="L5169" t="s">
        <v>11650</v>
      </c>
      <c r="M51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69" t="s">
        <v>11358</v>
      </c>
      <c r="O5169" s="4">
        <v>17</v>
      </c>
      <c r="P5169" s="4">
        <f>IF(Table_GL_DATA_QUERY[[#This Row],[TRANSAMT]]&gt;0,Table_GL_DATA_QUERY[[#This Row],[TRANSAMT]],0)</f>
        <v>17</v>
      </c>
      <c r="Q5169" s="4">
        <f>-IF(Table_GL_DATA_QUERY[[#This Row],[TRANSAMT]]&lt;0,Table_GL_DATA_QUERY[[#This Row],[TRANSAMT]],0)</f>
        <v>0</v>
      </c>
      <c r="R5169" t="s">
        <v>31</v>
      </c>
      <c r="S5169" t="s">
        <v>27</v>
      </c>
    </row>
    <row r="5170" spans="1:19" x14ac:dyDescent="0.25">
      <c r="A5170" s="6">
        <v>20210713</v>
      </c>
      <c r="B5170" t="s">
        <v>768</v>
      </c>
      <c r="C5170" t="s">
        <v>3682</v>
      </c>
      <c r="D5170" t="s">
        <v>11118</v>
      </c>
      <c r="E5170" t="s">
        <v>134</v>
      </c>
      <c r="F5170" t="s">
        <v>24</v>
      </c>
      <c r="G5170" t="s">
        <v>355</v>
      </c>
      <c r="H5170">
        <v>0</v>
      </c>
      <c r="I5170">
        <v>0</v>
      </c>
      <c r="J5170" t="s">
        <v>473</v>
      </c>
      <c r="K5170" t="s">
        <v>438</v>
      </c>
      <c r="L5170" t="s">
        <v>11653</v>
      </c>
      <c r="M51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0" t="s">
        <v>11344</v>
      </c>
      <c r="O5170" s="4">
        <v>25</v>
      </c>
      <c r="P5170" s="4">
        <f>IF(Table_GL_DATA_QUERY[[#This Row],[TRANSAMT]]&gt;0,Table_GL_DATA_QUERY[[#This Row],[TRANSAMT]],0)</f>
        <v>25</v>
      </c>
      <c r="Q5170" s="4">
        <f>-IF(Table_GL_DATA_QUERY[[#This Row],[TRANSAMT]]&lt;0,Table_GL_DATA_QUERY[[#This Row],[TRANSAMT]],0)</f>
        <v>0</v>
      </c>
      <c r="R5170" t="s">
        <v>31</v>
      </c>
      <c r="S5170" t="s">
        <v>27</v>
      </c>
    </row>
    <row r="5171" spans="1:19" x14ac:dyDescent="0.25">
      <c r="A5171" s="6">
        <v>20210713</v>
      </c>
      <c r="B5171" t="s">
        <v>768</v>
      </c>
      <c r="C5171" t="s">
        <v>3682</v>
      </c>
      <c r="D5171" t="s">
        <v>11118</v>
      </c>
      <c r="E5171" t="s">
        <v>203</v>
      </c>
      <c r="F5171" t="s">
        <v>24</v>
      </c>
      <c r="G5171" t="s">
        <v>355</v>
      </c>
      <c r="H5171">
        <v>0</v>
      </c>
      <c r="I5171">
        <v>0</v>
      </c>
      <c r="J5171" t="s">
        <v>473</v>
      </c>
      <c r="K5171" t="s">
        <v>438</v>
      </c>
      <c r="L5171" t="s">
        <v>11647</v>
      </c>
      <c r="M51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1" t="s">
        <v>11338</v>
      </c>
      <c r="O5171" s="4">
        <v>33</v>
      </c>
      <c r="P5171" s="4">
        <f>IF(Table_GL_DATA_QUERY[[#This Row],[TRANSAMT]]&gt;0,Table_GL_DATA_QUERY[[#This Row],[TRANSAMT]],0)</f>
        <v>33</v>
      </c>
      <c r="Q5171" s="4">
        <f>-IF(Table_GL_DATA_QUERY[[#This Row],[TRANSAMT]]&lt;0,Table_GL_DATA_QUERY[[#This Row],[TRANSAMT]],0)</f>
        <v>0</v>
      </c>
      <c r="R5171" t="s">
        <v>31</v>
      </c>
      <c r="S5171" t="s">
        <v>27</v>
      </c>
    </row>
    <row r="5172" spans="1:19" x14ac:dyDescent="0.25">
      <c r="A5172" s="6">
        <v>20210713</v>
      </c>
      <c r="B5172" t="s">
        <v>768</v>
      </c>
      <c r="C5172" t="s">
        <v>3682</v>
      </c>
      <c r="D5172" t="s">
        <v>11118</v>
      </c>
      <c r="E5172" t="s">
        <v>135</v>
      </c>
      <c r="F5172" t="s">
        <v>24</v>
      </c>
      <c r="G5172" t="s">
        <v>355</v>
      </c>
      <c r="H5172">
        <v>0</v>
      </c>
      <c r="I5172">
        <v>0</v>
      </c>
      <c r="J5172" t="s">
        <v>473</v>
      </c>
      <c r="K5172" t="s">
        <v>438</v>
      </c>
      <c r="L5172" t="s">
        <v>11654</v>
      </c>
      <c r="M51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2" t="s">
        <v>11655</v>
      </c>
      <c r="O5172" s="4">
        <v>8</v>
      </c>
      <c r="P5172" s="4">
        <f>IF(Table_GL_DATA_QUERY[[#This Row],[TRANSAMT]]&gt;0,Table_GL_DATA_QUERY[[#This Row],[TRANSAMT]],0)</f>
        <v>8</v>
      </c>
      <c r="Q5172" s="4">
        <f>-IF(Table_GL_DATA_QUERY[[#This Row],[TRANSAMT]]&lt;0,Table_GL_DATA_QUERY[[#This Row],[TRANSAMT]],0)</f>
        <v>0</v>
      </c>
      <c r="R5172" t="s">
        <v>31</v>
      </c>
      <c r="S5172" t="s">
        <v>27</v>
      </c>
    </row>
    <row r="5173" spans="1:19" x14ac:dyDescent="0.25">
      <c r="A5173" s="6">
        <v>20210713</v>
      </c>
      <c r="B5173" t="s">
        <v>768</v>
      </c>
      <c r="C5173" t="s">
        <v>3682</v>
      </c>
      <c r="D5173" t="s">
        <v>11118</v>
      </c>
      <c r="E5173" t="s">
        <v>136</v>
      </c>
      <c r="F5173" t="s">
        <v>24</v>
      </c>
      <c r="G5173" t="s">
        <v>355</v>
      </c>
      <c r="H5173">
        <v>0</v>
      </c>
      <c r="I5173">
        <v>0</v>
      </c>
      <c r="J5173" t="s">
        <v>473</v>
      </c>
      <c r="K5173" t="s">
        <v>438</v>
      </c>
      <c r="L5173" t="s">
        <v>11651</v>
      </c>
      <c r="M51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3" t="s">
        <v>11366</v>
      </c>
      <c r="O5173" s="4">
        <v>41</v>
      </c>
      <c r="P5173" s="4">
        <f>IF(Table_GL_DATA_QUERY[[#This Row],[TRANSAMT]]&gt;0,Table_GL_DATA_QUERY[[#This Row],[TRANSAMT]],0)</f>
        <v>41</v>
      </c>
      <c r="Q5173" s="4">
        <f>-IF(Table_GL_DATA_QUERY[[#This Row],[TRANSAMT]]&lt;0,Table_GL_DATA_QUERY[[#This Row],[TRANSAMT]],0)</f>
        <v>0</v>
      </c>
      <c r="R5173" t="s">
        <v>31</v>
      </c>
      <c r="S5173" t="s">
        <v>27</v>
      </c>
    </row>
    <row r="5174" spans="1:19" x14ac:dyDescent="0.25">
      <c r="A5174" s="6">
        <v>20210713</v>
      </c>
      <c r="B5174" t="s">
        <v>768</v>
      </c>
      <c r="C5174" t="s">
        <v>3682</v>
      </c>
      <c r="D5174" t="s">
        <v>11118</v>
      </c>
      <c r="E5174" t="s">
        <v>204</v>
      </c>
      <c r="F5174" t="s">
        <v>24</v>
      </c>
      <c r="G5174" t="s">
        <v>355</v>
      </c>
      <c r="H5174">
        <v>0</v>
      </c>
      <c r="I5174">
        <v>0</v>
      </c>
      <c r="J5174" t="s">
        <v>473</v>
      </c>
      <c r="K5174" t="s">
        <v>438</v>
      </c>
      <c r="L5174" t="s">
        <v>11653</v>
      </c>
      <c r="M51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4" t="s">
        <v>11344</v>
      </c>
      <c r="O5174" s="4">
        <v>25</v>
      </c>
      <c r="P5174" s="4">
        <f>IF(Table_GL_DATA_QUERY[[#This Row],[TRANSAMT]]&gt;0,Table_GL_DATA_QUERY[[#This Row],[TRANSAMT]],0)</f>
        <v>25</v>
      </c>
      <c r="Q5174" s="4">
        <f>-IF(Table_GL_DATA_QUERY[[#This Row],[TRANSAMT]]&lt;0,Table_GL_DATA_QUERY[[#This Row],[TRANSAMT]],0)</f>
        <v>0</v>
      </c>
      <c r="R5174" t="s">
        <v>31</v>
      </c>
      <c r="S5174" t="s">
        <v>27</v>
      </c>
    </row>
    <row r="5175" spans="1:19" x14ac:dyDescent="0.25">
      <c r="A5175" s="6">
        <v>20210713</v>
      </c>
      <c r="B5175" t="s">
        <v>768</v>
      </c>
      <c r="C5175" t="s">
        <v>3682</v>
      </c>
      <c r="D5175" t="s">
        <v>11118</v>
      </c>
      <c r="E5175" t="s">
        <v>137</v>
      </c>
      <c r="F5175" t="s">
        <v>24</v>
      </c>
      <c r="G5175" t="s">
        <v>355</v>
      </c>
      <c r="H5175">
        <v>0</v>
      </c>
      <c r="I5175">
        <v>0</v>
      </c>
      <c r="J5175" t="s">
        <v>473</v>
      </c>
      <c r="K5175" t="s">
        <v>438</v>
      </c>
      <c r="L5175" t="s">
        <v>11654</v>
      </c>
      <c r="M51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5" t="s">
        <v>11655</v>
      </c>
      <c r="O5175" s="4">
        <v>8</v>
      </c>
      <c r="P5175" s="4">
        <f>IF(Table_GL_DATA_QUERY[[#This Row],[TRANSAMT]]&gt;0,Table_GL_DATA_QUERY[[#This Row],[TRANSAMT]],0)</f>
        <v>8</v>
      </c>
      <c r="Q5175" s="4">
        <f>-IF(Table_GL_DATA_QUERY[[#This Row],[TRANSAMT]]&lt;0,Table_GL_DATA_QUERY[[#This Row],[TRANSAMT]],0)</f>
        <v>0</v>
      </c>
      <c r="R5175" t="s">
        <v>31</v>
      </c>
      <c r="S5175" t="s">
        <v>27</v>
      </c>
    </row>
    <row r="5176" spans="1:19" x14ac:dyDescent="0.25">
      <c r="A5176" s="6">
        <v>20210713</v>
      </c>
      <c r="B5176" t="s">
        <v>768</v>
      </c>
      <c r="C5176" t="s">
        <v>3682</v>
      </c>
      <c r="D5176" t="s">
        <v>11118</v>
      </c>
      <c r="E5176" t="s">
        <v>138</v>
      </c>
      <c r="F5176" t="s">
        <v>24</v>
      </c>
      <c r="G5176" t="s">
        <v>355</v>
      </c>
      <c r="H5176">
        <v>0</v>
      </c>
      <c r="I5176">
        <v>0</v>
      </c>
      <c r="J5176" t="s">
        <v>473</v>
      </c>
      <c r="K5176" t="s">
        <v>438</v>
      </c>
      <c r="L5176" t="s">
        <v>11653</v>
      </c>
      <c r="M51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6" t="s">
        <v>11344</v>
      </c>
      <c r="O5176" s="4">
        <v>25</v>
      </c>
      <c r="P5176" s="4">
        <f>IF(Table_GL_DATA_QUERY[[#This Row],[TRANSAMT]]&gt;0,Table_GL_DATA_QUERY[[#This Row],[TRANSAMT]],0)</f>
        <v>25</v>
      </c>
      <c r="Q5176" s="4">
        <f>-IF(Table_GL_DATA_QUERY[[#This Row],[TRANSAMT]]&lt;0,Table_GL_DATA_QUERY[[#This Row],[TRANSAMT]],0)</f>
        <v>0</v>
      </c>
      <c r="R5176" t="s">
        <v>31</v>
      </c>
      <c r="S5176" t="s">
        <v>27</v>
      </c>
    </row>
    <row r="5177" spans="1:19" x14ac:dyDescent="0.25">
      <c r="A5177" s="6">
        <v>20210713</v>
      </c>
      <c r="B5177" t="s">
        <v>768</v>
      </c>
      <c r="C5177" t="s">
        <v>3682</v>
      </c>
      <c r="D5177" t="s">
        <v>11118</v>
      </c>
      <c r="E5177" t="s">
        <v>139</v>
      </c>
      <c r="F5177" t="s">
        <v>24</v>
      </c>
      <c r="G5177" t="s">
        <v>355</v>
      </c>
      <c r="H5177">
        <v>0</v>
      </c>
      <c r="I5177">
        <v>0</v>
      </c>
      <c r="J5177" t="s">
        <v>473</v>
      </c>
      <c r="K5177" t="s">
        <v>438</v>
      </c>
      <c r="L5177" t="s">
        <v>11650</v>
      </c>
      <c r="M51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7" t="s">
        <v>11358</v>
      </c>
      <c r="O5177" s="4">
        <v>17</v>
      </c>
      <c r="P5177" s="4">
        <f>IF(Table_GL_DATA_QUERY[[#This Row],[TRANSAMT]]&gt;0,Table_GL_DATA_QUERY[[#This Row],[TRANSAMT]],0)</f>
        <v>17</v>
      </c>
      <c r="Q5177" s="4">
        <f>-IF(Table_GL_DATA_QUERY[[#This Row],[TRANSAMT]]&lt;0,Table_GL_DATA_QUERY[[#This Row],[TRANSAMT]],0)</f>
        <v>0</v>
      </c>
      <c r="R5177" t="s">
        <v>31</v>
      </c>
      <c r="S5177" t="s">
        <v>27</v>
      </c>
    </row>
    <row r="5178" spans="1:19" x14ac:dyDescent="0.25">
      <c r="A5178" s="6">
        <v>20210701</v>
      </c>
      <c r="B5178" t="s">
        <v>768</v>
      </c>
      <c r="C5178" t="s">
        <v>3682</v>
      </c>
      <c r="D5178" t="s">
        <v>11656</v>
      </c>
      <c r="E5178" t="s">
        <v>23</v>
      </c>
      <c r="F5178" t="s">
        <v>24</v>
      </c>
      <c r="G5178" t="s">
        <v>355</v>
      </c>
      <c r="H5178">
        <v>0</v>
      </c>
      <c r="I5178">
        <v>0</v>
      </c>
      <c r="J5178" t="s">
        <v>441</v>
      </c>
      <c r="K5178" t="s">
        <v>704</v>
      </c>
      <c r="L5178" t="s">
        <v>3719</v>
      </c>
      <c r="M51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8" t="s">
        <v>11657</v>
      </c>
      <c r="O5178" s="4">
        <v>8885</v>
      </c>
      <c r="P5178" s="4">
        <f>IF(Table_GL_DATA_QUERY[[#This Row],[TRANSAMT]]&gt;0,Table_GL_DATA_QUERY[[#This Row],[TRANSAMT]],0)</f>
        <v>8885</v>
      </c>
      <c r="Q5178" s="4">
        <f>-IF(Table_GL_DATA_QUERY[[#This Row],[TRANSAMT]]&lt;0,Table_GL_DATA_QUERY[[#This Row],[TRANSAMT]],0)</f>
        <v>0</v>
      </c>
      <c r="R5178" t="s">
        <v>31</v>
      </c>
      <c r="S5178" t="s">
        <v>27</v>
      </c>
    </row>
    <row r="5179" spans="1:19" x14ac:dyDescent="0.25">
      <c r="A5179" s="6">
        <v>20210701</v>
      </c>
      <c r="B5179" t="s">
        <v>768</v>
      </c>
      <c r="C5179" t="s">
        <v>3682</v>
      </c>
      <c r="D5179" t="s">
        <v>11656</v>
      </c>
      <c r="E5179" t="s">
        <v>59</v>
      </c>
      <c r="F5179" t="s">
        <v>24</v>
      </c>
      <c r="G5179" t="s">
        <v>355</v>
      </c>
      <c r="H5179">
        <v>0</v>
      </c>
      <c r="I5179">
        <v>0</v>
      </c>
      <c r="J5179" t="s">
        <v>441</v>
      </c>
      <c r="K5179" t="s">
        <v>6661</v>
      </c>
      <c r="L5179" t="s">
        <v>11658</v>
      </c>
      <c r="M51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79" t="s">
        <v>3484</v>
      </c>
      <c r="O5179" s="4">
        <v>12228</v>
      </c>
      <c r="P5179" s="4">
        <f>IF(Table_GL_DATA_QUERY[[#This Row],[TRANSAMT]]&gt;0,Table_GL_DATA_QUERY[[#This Row],[TRANSAMT]],0)</f>
        <v>12228</v>
      </c>
      <c r="Q5179" s="4">
        <f>-IF(Table_GL_DATA_QUERY[[#This Row],[TRANSAMT]]&lt;0,Table_GL_DATA_QUERY[[#This Row],[TRANSAMT]],0)</f>
        <v>0</v>
      </c>
      <c r="R5179" t="s">
        <v>31</v>
      </c>
      <c r="S5179" t="s">
        <v>27</v>
      </c>
    </row>
    <row r="5180" spans="1:19" x14ac:dyDescent="0.25">
      <c r="A5180" s="6">
        <v>20210702</v>
      </c>
      <c r="B5180" t="s">
        <v>768</v>
      </c>
      <c r="C5180" t="s">
        <v>3682</v>
      </c>
      <c r="D5180" t="s">
        <v>11656</v>
      </c>
      <c r="E5180" t="s">
        <v>149</v>
      </c>
      <c r="F5180" t="s">
        <v>24</v>
      </c>
      <c r="G5180" t="s">
        <v>355</v>
      </c>
      <c r="H5180">
        <v>0</v>
      </c>
      <c r="I5180">
        <v>0</v>
      </c>
      <c r="J5180" t="s">
        <v>441</v>
      </c>
      <c r="K5180" t="s">
        <v>1626</v>
      </c>
      <c r="L5180" t="s">
        <v>11659</v>
      </c>
      <c r="M51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80" t="s">
        <v>11660</v>
      </c>
      <c r="O5180" s="4">
        <v>9203</v>
      </c>
      <c r="P5180" s="4">
        <f>IF(Table_GL_DATA_QUERY[[#This Row],[TRANSAMT]]&gt;0,Table_GL_DATA_QUERY[[#This Row],[TRANSAMT]],0)</f>
        <v>9203</v>
      </c>
      <c r="Q5180" s="4">
        <f>-IF(Table_GL_DATA_QUERY[[#This Row],[TRANSAMT]]&lt;0,Table_GL_DATA_QUERY[[#This Row],[TRANSAMT]],0)</f>
        <v>0</v>
      </c>
      <c r="R5180" t="s">
        <v>31</v>
      </c>
      <c r="S5180" t="s">
        <v>27</v>
      </c>
    </row>
    <row r="5181" spans="1:19" x14ac:dyDescent="0.25">
      <c r="A5181" s="6">
        <v>20210727</v>
      </c>
      <c r="B5181" t="s">
        <v>768</v>
      </c>
      <c r="C5181" t="s">
        <v>3682</v>
      </c>
      <c r="D5181" t="s">
        <v>11498</v>
      </c>
      <c r="E5181" t="s">
        <v>161</v>
      </c>
      <c r="F5181" t="s">
        <v>24</v>
      </c>
      <c r="G5181" t="s">
        <v>230</v>
      </c>
      <c r="H5181">
        <v>0</v>
      </c>
      <c r="I5181">
        <v>0</v>
      </c>
      <c r="J5181" t="s">
        <v>61</v>
      </c>
      <c r="K5181" t="s">
        <v>2082</v>
      </c>
      <c r="L5181" t="s">
        <v>12489</v>
      </c>
      <c r="M51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000010727370</v>
      </c>
      <c r="N5181" t="s">
        <v>2083</v>
      </c>
      <c r="O5181" s="4">
        <v>16200.02</v>
      </c>
      <c r="P5181" s="4">
        <f>IF(Table_GL_DATA_QUERY[[#This Row],[TRANSAMT]]&gt;0,Table_GL_DATA_QUERY[[#This Row],[TRANSAMT]],0)</f>
        <v>16200.02</v>
      </c>
      <c r="Q5181" s="4">
        <f>-IF(Table_GL_DATA_QUERY[[#This Row],[TRANSAMT]]&lt;0,Table_GL_DATA_QUERY[[#This Row],[TRANSAMT]],0)</f>
        <v>0</v>
      </c>
      <c r="R5181" t="s">
        <v>31</v>
      </c>
      <c r="S5181" t="s">
        <v>43</v>
      </c>
    </row>
    <row r="5182" spans="1:19" x14ac:dyDescent="0.25">
      <c r="A5182" s="6">
        <v>20210727</v>
      </c>
      <c r="B5182" t="s">
        <v>768</v>
      </c>
      <c r="C5182" t="s">
        <v>3682</v>
      </c>
      <c r="D5182" t="s">
        <v>11498</v>
      </c>
      <c r="E5182" t="s">
        <v>162</v>
      </c>
      <c r="F5182" t="s">
        <v>24</v>
      </c>
      <c r="G5182" t="s">
        <v>230</v>
      </c>
      <c r="H5182">
        <v>0</v>
      </c>
      <c r="I5182">
        <v>0</v>
      </c>
      <c r="J5182" t="s">
        <v>61</v>
      </c>
      <c r="K5182" t="s">
        <v>2082</v>
      </c>
      <c r="L5182" t="s">
        <v>12490</v>
      </c>
      <c r="M51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000010727370</v>
      </c>
      <c r="N5182" t="s">
        <v>2083</v>
      </c>
      <c r="O5182" s="4">
        <v>21600</v>
      </c>
      <c r="P5182" s="4">
        <f>IF(Table_GL_DATA_QUERY[[#This Row],[TRANSAMT]]&gt;0,Table_GL_DATA_QUERY[[#This Row],[TRANSAMT]],0)</f>
        <v>21600</v>
      </c>
      <c r="Q5182" s="4">
        <f>-IF(Table_GL_DATA_QUERY[[#This Row],[TRANSAMT]]&lt;0,Table_GL_DATA_QUERY[[#This Row],[TRANSAMT]],0)</f>
        <v>0</v>
      </c>
      <c r="R5182" t="s">
        <v>31</v>
      </c>
      <c r="S5182" t="s">
        <v>43</v>
      </c>
    </row>
    <row r="5183" spans="1:19" x14ac:dyDescent="0.25">
      <c r="A5183" s="6">
        <v>20210727</v>
      </c>
      <c r="B5183" t="s">
        <v>768</v>
      </c>
      <c r="C5183" t="s">
        <v>3682</v>
      </c>
      <c r="D5183" t="s">
        <v>11498</v>
      </c>
      <c r="E5183" t="s">
        <v>165</v>
      </c>
      <c r="F5183" t="s">
        <v>24</v>
      </c>
      <c r="G5183" t="s">
        <v>230</v>
      </c>
      <c r="H5183">
        <v>0</v>
      </c>
      <c r="I5183">
        <v>0</v>
      </c>
      <c r="J5183" t="s">
        <v>61</v>
      </c>
      <c r="K5183" t="s">
        <v>163</v>
      </c>
      <c r="L5183" t="s">
        <v>12491</v>
      </c>
      <c r="M51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83" t="s">
        <v>143</v>
      </c>
      <c r="O5183" s="4">
        <v>199937</v>
      </c>
      <c r="P5183" s="4">
        <f>IF(Table_GL_DATA_QUERY[[#This Row],[TRANSAMT]]&gt;0,Table_GL_DATA_QUERY[[#This Row],[TRANSAMT]],0)</f>
        <v>199937</v>
      </c>
      <c r="Q5183" s="4">
        <f>-IF(Table_GL_DATA_QUERY[[#This Row],[TRANSAMT]]&lt;0,Table_GL_DATA_QUERY[[#This Row],[TRANSAMT]],0)</f>
        <v>0</v>
      </c>
      <c r="R5183" t="s">
        <v>31</v>
      </c>
      <c r="S5183" t="s">
        <v>43</v>
      </c>
    </row>
    <row r="5184" spans="1:19" x14ac:dyDescent="0.25">
      <c r="A5184" s="6">
        <v>20210727</v>
      </c>
      <c r="B5184" t="s">
        <v>768</v>
      </c>
      <c r="C5184" t="s">
        <v>3682</v>
      </c>
      <c r="D5184" t="s">
        <v>11498</v>
      </c>
      <c r="E5184" t="s">
        <v>166</v>
      </c>
      <c r="F5184" t="s">
        <v>24</v>
      </c>
      <c r="G5184" t="s">
        <v>230</v>
      </c>
      <c r="H5184">
        <v>0</v>
      </c>
      <c r="I5184">
        <v>0</v>
      </c>
      <c r="J5184" t="s">
        <v>61</v>
      </c>
      <c r="K5184" t="s">
        <v>2090</v>
      </c>
      <c r="L5184" t="s">
        <v>12492</v>
      </c>
      <c r="M51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000000013510</v>
      </c>
      <c r="N5184" t="s">
        <v>2091</v>
      </c>
      <c r="O5184" s="4">
        <v>504975</v>
      </c>
      <c r="P5184" s="4">
        <f>IF(Table_GL_DATA_QUERY[[#This Row],[TRANSAMT]]&gt;0,Table_GL_DATA_QUERY[[#This Row],[TRANSAMT]],0)</f>
        <v>504975</v>
      </c>
      <c r="Q5184" s="4">
        <f>-IF(Table_GL_DATA_QUERY[[#This Row],[TRANSAMT]]&lt;0,Table_GL_DATA_QUERY[[#This Row],[TRANSAMT]],0)</f>
        <v>0</v>
      </c>
      <c r="R5184" t="s">
        <v>31</v>
      </c>
      <c r="S5184" t="s">
        <v>43</v>
      </c>
    </row>
    <row r="5185" spans="1:19" x14ac:dyDescent="0.25">
      <c r="A5185" s="6">
        <v>20210727</v>
      </c>
      <c r="B5185" t="s">
        <v>768</v>
      </c>
      <c r="C5185" t="s">
        <v>3682</v>
      </c>
      <c r="D5185" t="s">
        <v>11498</v>
      </c>
      <c r="E5185" t="s">
        <v>167</v>
      </c>
      <c r="F5185" t="s">
        <v>24</v>
      </c>
      <c r="G5185" t="s">
        <v>230</v>
      </c>
      <c r="H5185">
        <v>0</v>
      </c>
      <c r="I5185">
        <v>0</v>
      </c>
      <c r="J5185" t="s">
        <v>61</v>
      </c>
      <c r="K5185" t="s">
        <v>3043</v>
      </c>
      <c r="L5185" t="s">
        <v>12493</v>
      </c>
      <c r="M51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85" t="s">
        <v>3044</v>
      </c>
      <c r="O5185" s="4">
        <v>12960</v>
      </c>
      <c r="P5185" s="4">
        <f>IF(Table_GL_DATA_QUERY[[#This Row],[TRANSAMT]]&gt;0,Table_GL_DATA_QUERY[[#This Row],[TRANSAMT]],0)</f>
        <v>12960</v>
      </c>
      <c r="Q5185" s="4">
        <f>-IF(Table_GL_DATA_QUERY[[#This Row],[TRANSAMT]]&lt;0,Table_GL_DATA_QUERY[[#This Row],[TRANSAMT]],0)</f>
        <v>0</v>
      </c>
      <c r="R5185" t="s">
        <v>31</v>
      </c>
      <c r="S5185" t="s">
        <v>43</v>
      </c>
    </row>
    <row r="5186" spans="1:19" x14ac:dyDescent="0.25">
      <c r="A5186" s="6">
        <v>20210727</v>
      </c>
      <c r="B5186" t="s">
        <v>768</v>
      </c>
      <c r="C5186" t="s">
        <v>3682</v>
      </c>
      <c r="D5186" t="s">
        <v>11498</v>
      </c>
      <c r="E5186" t="s">
        <v>168</v>
      </c>
      <c r="F5186" t="s">
        <v>24</v>
      </c>
      <c r="G5186" t="s">
        <v>230</v>
      </c>
      <c r="H5186">
        <v>0</v>
      </c>
      <c r="I5186">
        <v>0</v>
      </c>
      <c r="J5186" t="s">
        <v>61</v>
      </c>
      <c r="K5186" t="s">
        <v>2092</v>
      </c>
      <c r="L5186" t="s">
        <v>12494</v>
      </c>
      <c r="M51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000010727434</v>
      </c>
      <c r="N5186" t="s">
        <v>2093</v>
      </c>
      <c r="O5186" s="4">
        <v>45119</v>
      </c>
      <c r="P5186" s="4">
        <f>IF(Table_GL_DATA_QUERY[[#This Row],[TRANSAMT]]&gt;0,Table_GL_DATA_QUERY[[#This Row],[TRANSAMT]],0)</f>
        <v>45119</v>
      </c>
      <c r="Q5186" s="4">
        <f>-IF(Table_GL_DATA_QUERY[[#This Row],[TRANSAMT]]&lt;0,Table_GL_DATA_QUERY[[#This Row],[TRANSAMT]],0)</f>
        <v>0</v>
      </c>
      <c r="R5186" t="s">
        <v>31</v>
      </c>
      <c r="S5186" t="s">
        <v>43</v>
      </c>
    </row>
    <row r="5187" spans="1:19" x14ac:dyDescent="0.25">
      <c r="A5187" s="6">
        <v>20210727</v>
      </c>
      <c r="B5187" t="s">
        <v>768</v>
      </c>
      <c r="C5187" t="s">
        <v>3682</v>
      </c>
      <c r="D5187" t="s">
        <v>11498</v>
      </c>
      <c r="E5187" t="s">
        <v>169</v>
      </c>
      <c r="F5187" t="s">
        <v>24</v>
      </c>
      <c r="G5187" t="s">
        <v>230</v>
      </c>
      <c r="H5187">
        <v>0</v>
      </c>
      <c r="I5187">
        <v>0</v>
      </c>
      <c r="J5187" t="s">
        <v>61</v>
      </c>
      <c r="K5187" t="s">
        <v>2028</v>
      </c>
      <c r="L5187" t="s">
        <v>12495</v>
      </c>
      <c r="M51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87" t="s">
        <v>2029</v>
      </c>
      <c r="O5187" s="4">
        <v>12337</v>
      </c>
      <c r="P5187" s="4">
        <f>IF(Table_GL_DATA_QUERY[[#This Row],[TRANSAMT]]&gt;0,Table_GL_DATA_QUERY[[#This Row],[TRANSAMT]],0)</f>
        <v>12337</v>
      </c>
      <c r="Q5187" s="4">
        <f>-IF(Table_GL_DATA_QUERY[[#This Row],[TRANSAMT]]&lt;0,Table_GL_DATA_QUERY[[#This Row],[TRANSAMT]],0)</f>
        <v>0</v>
      </c>
      <c r="R5187" t="s">
        <v>31</v>
      </c>
      <c r="S5187" t="s">
        <v>43</v>
      </c>
    </row>
    <row r="5188" spans="1:19" x14ac:dyDescent="0.25">
      <c r="A5188" s="6">
        <v>20210727</v>
      </c>
      <c r="B5188" t="s">
        <v>768</v>
      </c>
      <c r="C5188" t="s">
        <v>3682</v>
      </c>
      <c r="D5188" t="s">
        <v>11498</v>
      </c>
      <c r="E5188" t="s">
        <v>170</v>
      </c>
      <c r="F5188" t="s">
        <v>24</v>
      </c>
      <c r="G5188" t="s">
        <v>230</v>
      </c>
      <c r="H5188">
        <v>0</v>
      </c>
      <c r="I5188">
        <v>0</v>
      </c>
      <c r="J5188" t="s">
        <v>61</v>
      </c>
      <c r="K5188" t="s">
        <v>12496</v>
      </c>
      <c r="L5188" t="s">
        <v>12497</v>
      </c>
      <c r="M51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88" t="s">
        <v>12498</v>
      </c>
      <c r="O5188" s="4">
        <v>177596</v>
      </c>
      <c r="P5188" s="4">
        <f>IF(Table_GL_DATA_QUERY[[#This Row],[TRANSAMT]]&gt;0,Table_GL_DATA_QUERY[[#This Row],[TRANSAMT]],0)</f>
        <v>177596</v>
      </c>
      <c r="Q5188" s="4">
        <f>-IF(Table_GL_DATA_QUERY[[#This Row],[TRANSAMT]]&lt;0,Table_GL_DATA_QUERY[[#This Row],[TRANSAMT]],0)</f>
        <v>0</v>
      </c>
      <c r="R5188" t="s">
        <v>31</v>
      </c>
      <c r="S5188" t="s">
        <v>43</v>
      </c>
    </row>
    <row r="5189" spans="1:19" x14ac:dyDescent="0.25">
      <c r="A5189" s="6">
        <v>20210727</v>
      </c>
      <c r="B5189" t="s">
        <v>768</v>
      </c>
      <c r="C5189" t="s">
        <v>3682</v>
      </c>
      <c r="D5189" t="s">
        <v>11498</v>
      </c>
      <c r="E5189" t="s">
        <v>172</v>
      </c>
      <c r="F5189" t="s">
        <v>24</v>
      </c>
      <c r="G5189" t="s">
        <v>230</v>
      </c>
      <c r="H5189">
        <v>0</v>
      </c>
      <c r="I5189">
        <v>0</v>
      </c>
      <c r="J5189" t="s">
        <v>61</v>
      </c>
      <c r="K5189" t="s">
        <v>6360</v>
      </c>
      <c r="L5189" t="s">
        <v>12499</v>
      </c>
      <c r="M51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89" t="s">
        <v>217</v>
      </c>
      <c r="O5189" s="4">
        <v>55280.68</v>
      </c>
      <c r="P5189" s="4">
        <f>IF(Table_GL_DATA_QUERY[[#This Row],[TRANSAMT]]&gt;0,Table_GL_DATA_QUERY[[#This Row],[TRANSAMT]],0)</f>
        <v>55280.68</v>
      </c>
      <c r="Q5189" s="4">
        <f>-IF(Table_GL_DATA_QUERY[[#This Row],[TRANSAMT]]&lt;0,Table_GL_DATA_QUERY[[#This Row],[TRANSAMT]],0)</f>
        <v>0</v>
      </c>
      <c r="R5189" t="s">
        <v>31</v>
      </c>
      <c r="S5189" t="s">
        <v>43</v>
      </c>
    </row>
    <row r="5190" spans="1:19" x14ac:dyDescent="0.25">
      <c r="A5190" s="6">
        <v>20210727</v>
      </c>
      <c r="B5190" t="s">
        <v>768</v>
      </c>
      <c r="C5190" t="s">
        <v>3682</v>
      </c>
      <c r="D5190" t="s">
        <v>11498</v>
      </c>
      <c r="E5190" t="s">
        <v>173</v>
      </c>
      <c r="F5190" t="s">
        <v>52</v>
      </c>
      <c r="G5190" t="s">
        <v>230</v>
      </c>
      <c r="H5190">
        <v>0</v>
      </c>
      <c r="I5190">
        <v>0</v>
      </c>
      <c r="J5190" t="s">
        <v>61</v>
      </c>
      <c r="K5190" t="s">
        <v>2094</v>
      </c>
      <c r="L5190" t="s">
        <v>12500</v>
      </c>
      <c r="M51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90" t="s">
        <v>12501</v>
      </c>
      <c r="O5190" s="4">
        <v>391922</v>
      </c>
      <c r="P5190" s="4">
        <f>IF(Table_GL_DATA_QUERY[[#This Row],[TRANSAMT]]&gt;0,Table_GL_DATA_QUERY[[#This Row],[TRANSAMT]],0)</f>
        <v>391922</v>
      </c>
      <c r="Q5190" s="4">
        <f>-IF(Table_GL_DATA_QUERY[[#This Row],[TRANSAMT]]&lt;0,Table_GL_DATA_QUERY[[#This Row],[TRANSAMT]],0)</f>
        <v>0</v>
      </c>
      <c r="R5190" t="s">
        <v>31</v>
      </c>
      <c r="S5190" t="s">
        <v>27</v>
      </c>
    </row>
    <row r="5191" spans="1:19" x14ac:dyDescent="0.25">
      <c r="A5191" s="6">
        <v>20210727</v>
      </c>
      <c r="B5191" t="s">
        <v>768</v>
      </c>
      <c r="C5191" t="s">
        <v>3682</v>
      </c>
      <c r="D5191" t="s">
        <v>11498</v>
      </c>
      <c r="E5191" t="s">
        <v>242</v>
      </c>
      <c r="F5191" t="s">
        <v>24</v>
      </c>
      <c r="G5191" t="s">
        <v>230</v>
      </c>
      <c r="H5191">
        <v>0</v>
      </c>
      <c r="I5191">
        <v>0</v>
      </c>
      <c r="J5191" t="s">
        <v>61</v>
      </c>
      <c r="K5191" t="s">
        <v>12502</v>
      </c>
      <c r="L5191" t="s">
        <v>12503</v>
      </c>
      <c r="M51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000010726356</v>
      </c>
      <c r="N5191" t="s">
        <v>12504</v>
      </c>
      <c r="O5191" s="4">
        <v>51197.5</v>
      </c>
      <c r="P5191" s="4">
        <f>IF(Table_GL_DATA_QUERY[[#This Row],[TRANSAMT]]&gt;0,Table_GL_DATA_QUERY[[#This Row],[TRANSAMT]],0)</f>
        <v>51197.5</v>
      </c>
      <c r="Q5191" s="4">
        <f>-IF(Table_GL_DATA_QUERY[[#This Row],[TRANSAMT]]&lt;0,Table_GL_DATA_QUERY[[#This Row],[TRANSAMT]],0)</f>
        <v>0</v>
      </c>
      <c r="R5191" t="s">
        <v>31</v>
      </c>
      <c r="S5191" t="s">
        <v>43</v>
      </c>
    </row>
    <row r="5192" spans="1:19" x14ac:dyDescent="0.25">
      <c r="A5192" s="6">
        <v>20210727</v>
      </c>
      <c r="B5192" t="s">
        <v>768</v>
      </c>
      <c r="C5192" t="s">
        <v>3682</v>
      </c>
      <c r="D5192" t="s">
        <v>11498</v>
      </c>
      <c r="E5192" t="s">
        <v>243</v>
      </c>
      <c r="F5192" t="s">
        <v>24</v>
      </c>
      <c r="G5192" t="s">
        <v>230</v>
      </c>
      <c r="H5192">
        <v>0</v>
      </c>
      <c r="I5192">
        <v>0</v>
      </c>
      <c r="J5192" t="s">
        <v>61</v>
      </c>
      <c r="K5192" t="s">
        <v>105</v>
      </c>
      <c r="L5192" t="s">
        <v>12505</v>
      </c>
      <c r="M51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92" t="s">
        <v>865</v>
      </c>
      <c r="O5192" s="4">
        <v>17589</v>
      </c>
      <c r="P5192" s="4">
        <f>IF(Table_GL_DATA_QUERY[[#This Row],[TRANSAMT]]&gt;0,Table_GL_DATA_QUERY[[#This Row],[TRANSAMT]],0)</f>
        <v>17589</v>
      </c>
      <c r="Q5192" s="4">
        <f>-IF(Table_GL_DATA_QUERY[[#This Row],[TRANSAMT]]&lt;0,Table_GL_DATA_QUERY[[#This Row],[TRANSAMT]],0)</f>
        <v>0</v>
      </c>
      <c r="R5192" t="s">
        <v>31</v>
      </c>
      <c r="S5192" t="s">
        <v>43</v>
      </c>
    </row>
    <row r="5193" spans="1:19" x14ac:dyDescent="0.25">
      <c r="A5193" s="6">
        <v>20210727</v>
      </c>
      <c r="B5193" t="s">
        <v>768</v>
      </c>
      <c r="C5193" t="s">
        <v>3682</v>
      </c>
      <c r="D5193" t="s">
        <v>11498</v>
      </c>
      <c r="E5193" t="s">
        <v>46</v>
      </c>
      <c r="F5193" t="s">
        <v>24</v>
      </c>
      <c r="G5193" t="s">
        <v>230</v>
      </c>
      <c r="H5193">
        <v>0</v>
      </c>
      <c r="I5193">
        <v>0</v>
      </c>
      <c r="J5193" t="s">
        <v>61</v>
      </c>
      <c r="K5193" t="s">
        <v>12506</v>
      </c>
      <c r="L5193" t="s">
        <v>12507</v>
      </c>
      <c r="M51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93" t="s">
        <v>1301</v>
      </c>
      <c r="O5193" s="4">
        <v>3392</v>
      </c>
      <c r="P5193" s="4">
        <f>IF(Table_GL_DATA_QUERY[[#This Row],[TRANSAMT]]&gt;0,Table_GL_DATA_QUERY[[#This Row],[TRANSAMT]],0)</f>
        <v>3392</v>
      </c>
      <c r="Q5193" s="4">
        <f>-IF(Table_GL_DATA_QUERY[[#This Row],[TRANSAMT]]&lt;0,Table_GL_DATA_QUERY[[#This Row],[TRANSAMT]],0)</f>
        <v>0</v>
      </c>
      <c r="R5193" t="s">
        <v>31</v>
      </c>
      <c r="S5193" t="s">
        <v>43</v>
      </c>
    </row>
    <row r="5194" spans="1:19" x14ac:dyDescent="0.25">
      <c r="A5194" s="6">
        <v>20210727</v>
      </c>
      <c r="B5194" t="s">
        <v>768</v>
      </c>
      <c r="C5194" t="s">
        <v>3682</v>
      </c>
      <c r="D5194" t="s">
        <v>11498</v>
      </c>
      <c r="E5194" t="s">
        <v>244</v>
      </c>
      <c r="F5194" t="s">
        <v>24</v>
      </c>
      <c r="G5194" t="s">
        <v>230</v>
      </c>
      <c r="H5194">
        <v>0</v>
      </c>
      <c r="I5194">
        <v>0</v>
      </c>
      <c r="J5194" t="s">
        <v>61</v>
      </c>
      <c r="K5194" t="s">
        <v>2095</v>
      </c>
      <c r="L5194" t="s">
        <v>12508</v>
      </c>
      <c r="M51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94" t="s">
        <v>2096</v>
      </c>
      <c r="O5194" s="4">
        <v>293081.86</v>
      </c>
      <c r="P5194" s="4">
        <f>IF(Table_GL_DATA_QUERY[[#This Row],[TRANSAMT]]&gt;0,Table_GL_DATA_QUERY[[#This Row],[TRANSAMT]],0)</f>
        <v>293081.86</v>
      </c>
      <c r="Q5194" s="4">
        <f>-IF(Table_GL_DATA_QUERY[[#This Row],[TRANSAMT]]&lt;0,Table_GL_DATA_QUERY[[#This Row],[TRANSAMT]],0)</f>
        <v>0</v>
      </c>
      <c r="R5194" t="s">
        <v>31</v>
      </c>
      <c r="S5194" t="s">
        <v>43</v>
      </c>
    </row>
    <row r="5195" spans="1:19" x14ac:dyDescent="0.25">
      <c r="A5195" s="6">
        <v>20210727</v>
      </c>
      <c r="B5195" t="s">
        <v>768</v>
      </c>
      <c r="C5195" t="s">
        <v>3682</v>
      </c>
      <c r="D5195" t="s">
        <v>11498</v>
      </c>
      <c r="E5195" t="s">
        <v>245</v>
      </c>
      <c r="F5195" t="s">
        <v>24</v>
      </c>
      <c r="G5195" t="s">
        <v>230</v>
      </c>
      <c r="H5195">
        <v>0</v>
      </c>
      <c r="I5195">
        <v>0</v>
      </c>
      <c r="J5195" t="s">
        <v>61</v>
      </c>
      <c r="K5195" t="s">
        <v>2097</v>
      </c>
      <c r="L5195" t="s">
        <v>12509</v>
      </c>
      <c r="M51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95" t="s">
        <v>2098</v>
      </c>
      <c r="O5195" s="4">
        <v>1671862.98</v>
      </c>
      <c r="P5195" s="4">
        <f>IF(Table_GL_DATA_QUERY[[#This Row],[TRANSAMT]]&gt;0,Table_GL_DATA_QUERY[[#This Row],[TRANSAMT]],0)</f>
        <v>1671862.98</v>
      </c>
      <c r="Q5195" s="4">
        <f>-IF(Table_GL_DATA_QUERY[[#This Row],[TRANSAMT]]&lt;0,Table_GL_DATA_QUERY[[#This Row],[TRANSAMT]],0)</f>
        <v>0</v>
      </c>
      <c r="R5195" t="s">
        <v>31</v>
      </c>
      <c r="S5195" t="s">
        <v>43</v>
      </c>
    </row>
    <row r="5196" spans="1:19" x14ac:dyDescent="0.25">
      <c r="A5196" s="6">
        <v>20210727</v>
      </c>
      <c r="B5196" t="s">
        <v>768</v>
      </c>
      <c r="C5196" t="s">
        <v>3682</v>
      </c>
      <c r="D5196" t="s">
        <v>11498</v>
      </c>
      <c r="E5196" t="s">
        <v>246</v>
      </c>
      <c r="F5196" t="s">
        <v>24</v>
      </c>
      <c r="G5196" t="s">
        <v>230</v>
      </c>
      <c r="H5196">
        <v>0</v>
      </c>
      <c r="I5196">
        <v>0</v>
      </c>
      <c r="J5196" t="s">
        <v>61</v>
      </c>
      <c r="K5196" t="s">
        <v>2099</v>
      </c>
      <c r="L5196" t="s">
        <v>12510</v>
      </c>
      <c r="M51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96" t="s">
        <v>2100</v>
      </c>
      <c r="O5196" s="4">
        <v>247352</v>
      </c>
      <c r="P5196" s="4">
        <f>IF(Table_GL_DATA_QUERY[[#This Row],[TRANSAMT]]&gt;0,Table_GL_DATA_QUERY[[#This Row],[TRANSAMT]],0)</f>
        <v>247352</v>
      </c>
      <c r="Q5196" s="4">
        <f>-IF(Table_GL_DATA_QUERY[[#This Row],[TRANSAMT]]&lt;0,Table_GL_DATA_QUERY[[#This Row],[TRANSAMT]],0)</f>
        <v>0</v>
      </c>
      <c r="R5196" t="s">
        <v>31</v>
      </c>
      <c r="S5196" t="s">
        <v>43</v>
      </c>
    </row>
    <row r="5197" spans="1:19" x14ac:dyDescent="0.25">
      <c r="A5197" s="6">
        <v>20210727</v>
      </c>
      <c r="B5197" t="s">
        <v>768</v>
      </c>
      <c r="C5197" t="s">
        <v>3682</v>
      </c>
      <c r="D5197" t="s">
        <v>11498</v>
      </c>
      <c r="E5197" t="s">
        <v>261</v>
      </c>
      <c r="F5197" t="s">
        <v>24</v>
      </c>
      <c r="G5197" t="s">
        <v>230</v>
      </c>
      <c r="H5197">
        <v>0</v>
      </c>
      <c r="I5197">
        <v>0</v>
      </c>
      <c r="J5197" t="s">
        <v>61</v>
      </c>
      <c r="K5197" t="s">
        <v>226</v>
      </c>
      <c r="L5197" t="s">
        <v>12511</v>
      </c>
      <c r="M51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97" t="s">
        <v>227</v>
      </c>
      <c r="O5197" s="4">
        <v>1654890</v>
      </c>
      <c r="P5197" s="4">
        <f>IF(Table_GL_DATA_QUERY[[#This Row],[TRANSAMT]]&gt;0,Table_GL_DATA_QUERY[[#This Row],[TRANSAMT]],0)</f>
        <v>1654890</v>
      </c>
      <c r="Q5197" s="4">
        <f>-IF(Table_GL_DATA_QUERY[[#This Row],[TRANSAMT]]&lt;0,Table_GL_DATA_QUERY[[#This Row],[TRANSAMT]],0)</f>
        <v>0</v>
      </c>
      <c r="R5197" t="s">
        <v>31</v>
      </c>
      <c r="S5197" t="s">
        <v>43</v>
      </c>
    </row>
    <row r="5198" spans="1:19" x14ac:dyDescent="0.25">
      <c r="A5198" s="6">
        <v>20210727</v>
      </c>
      <c r="B5198" t="s">
        <v>768</v>
      </c>
      <c r="C5198" t="s">
        <v>3682</v>
      </c>
      <c r="D5198" t="s">
        <v>11498</v>
      </c>
      <c r="E5198" t="s">
        <v>262</v>
      </c>
      <c r="F5198" t="s">
        <v>24</v>
      </c>
      <c r="G5198" t="s">
        <v>230</v>
      </c>
      <c r="H5198">
        <v>0</v>
      </c>
      <c r="I5198">
        <v>0</v>
      </c>
      <c r="J5198" t="s">
        <v>61</v>
      </c>
      <c r="K5198" t="s">
        <v>12512</v>
      </c>
      <c r="L5198" t="s">
        <v>12513</v>
      </c>
      <c r="M51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98" t="s">
        <v>12514</v>
      </c>
      <c r="O5198" s="4">
        <v>63180</v>
      </c>
      <c r="P5198" s="4">
        <f>IF(Table_GL_DATA_QUERY[[#This Row],[TRANSAMT]]&gt;0,Table_GL_DATA_QUERY[[#This Row],[TRANSAMT]],0)</f>
        <v>63180</v>
      </c>
      <c r="Q5198" s="4">
        <f>-IF(Table_GL_DATA_QUERY[[#This Row],[TRANSAMT]]&lt;0,Table_GL_DATA_QUERY[[#This Row],[TRANSAMT]],0)</f>
        <v>0</v>
      </c>
      <c r="R5198" t="s">
        <v>31</v>
      </c>
      <c r="S5198" t="s">
        <v>43</v>
      </c>
    </row>
    <row r="5199" spans="1:19" x14ac:dyDescent="0.25">
      <c r="A5199" s="6">
        <v>20210727</v>
      </c>
      <c r="B5199" t="s">
        <v>768</v>
      </c>
      <c r="C5199" t="s">
        <v>3682</v>
      </c>
      <c r="D5199" t="s">
        <v>11498</v>
      </c>
      <c r="E5199" t="s">
        <v>263</v>
      </c>
      <c r="F5199" t="s">
        <v>24</v>
      </c>
      <c r="G5199" t="s">
        <v>230</v>
      </c>
      <c r="H5199">
        <v>0</v>
      </c>
      <c r="I5199">
        <v>0</v>
      </c>
      <c r="J5199" t="s">
        <v>61</v>
      </c>
      <c r="K5199" t="s">
        <v>531</v>
      </c>
      <c r="L5199" t="s">
        <v>12515</v>
      </c>
      <c r="M51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199" t="s">
        <v>532</v>
      </c>
      <c r="O5199" s="4">
        <v>10980</v>
      </c>
      <c r="P5199" s="4">
        <f>IF(Table_GL_DATA_QUERY[[#This Row],[TRANSAMT]]&gt;0,Table_GL_DATA_QUERY[[#This Row],[TRANSAMT]],0)</f>
        <v>10980</v>
      </c>
      <c r="Q5199" s="4">
        <f>-IF(Table_GL_DATA_QUERY[[#This Row],[TRANSAMT]]&lt;0,Table_GL_DATA_QUERY[[#This Row],[TRANSAMT]],0)</f>
        <v>0</v>
      </c>
      <c r="R5199" t="s">
        <v>31</v>
      </c>
      <c r="S5199" t="s">
        <v>43</v>
      </c>
    </row>
    <row r="5200" spans="1:19" x14ac:dyDescent="0.25">
      <c r="A5200" s="6">
        <v>20210727</v>
      </c>
      <c r="B5200" t="s">
        <v>768</v>
      </c>
      <c r="C5200" t="s">
        <v>3682</v>
      </c>
      <c r="D5200" t="s">
        <v>11498</v>
      </c>
      <c r="E5200" t="s">
        <v>264</v>
      </c>
      <c r="F5200" t="s">
        <v>24</v>
      </c>
      <c r="G5200" t="s">
        <v>230</v>
      </c>
      <c r="H5200">
        <v>0</v>
      </c>
      <c r="I5200">
        <v>0</v>
      </c>
      <c r="J5200" t="s">
        <v>61</v>
      </c>
      <c r="K5200" t="s">
        <v>2101</v>
      </c>
      <c r="L5200" t="s">
        <v>12516</v>
      </c>
      <c r="M52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00" t="s">
        <v>2096</v>
      </c>
      <c r="O5200" s="4">
        <v>409244.43</v>
      </c>
      <c r="P5200" s="4">
        <f>IF(Table_GL_DATA_QUERY[[#This Row],[TRANSAMT]]&gt;0,Table_GL_DATA_QUERY[[#This Row],[TRANSAMT]],0)</f>
        <v>409244.43</v>
      </c>
      <c r="Q5200" s="4">
        <f>-IF(Table_GL_DATA_QUERY[[#This Row],[TRANSAMT]]&lt;0,Table_GL_DATA_QUERY[[#This Row],[TRANSAMT]],0)</f>
        <v>0</v>
      </c>
      <c r="R5200" t="s">
        <v>31</v>
      </c>
      <c r="S5200" t="s">
        <v>43</v>
      </c>
    </row>
    <row r="5201" spans="1:19" x14ac:dyDescent="0.25">
      <c r="A5201" s="6">
        <v>20210727</v>
      </c>
      <c r="B5201" t="s">
        <v>768</v>
      </c>
      <c r="C5201" t="s">
        <v>3682</v>
      </c>
      <c r="D5201" t="s">
        <v>11498</v>
      </c>
      <c r="E5201" t="s">
        <v>265</v>
      </c>
      <c r="F5201" t="s">
        <v>24</v>
      </c>
      <c r="G5201" t="s">
        <v>230</v>
      </c>
      <c r="H5201">
        <v>0</v>
      </c>
      <c r="I5201">
        <v>0</v>
      </c>
      <c r="J5201" t="s">
        <v>61</v>
      </c>
      <c r="K5201" t="s">
        <v>905</v>
      </c>
      <c r="L5201" t="s">
        <v>12517</v>
      </c>
      <c r="M52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01" t="s">
        <v>237</v>
      </c>
      <c r="O5201" s="4">
        <v>200385.38</v>
      </c>
      <c r="P5201" s="4">
        <f>IF(Table_GL_DATA_QUERY[[#This Row],[TRANSAMT]]&gt;0,Table_GL_DATA_QUERY[[#This Row],[TRANSAMT]],0)</f>
        <v>200385.38</v>
      </c>
      <c r="Q5201" s="4">
        <f>-IF(Table_GL_DATA_QUERY[[#This Row],[TRANSAMT]]&lt;0,Table_GL_DATA_QUERY[[#This Row],[TRANSAMT]],0)</f>
        <v>0</v>
      </c>
      <c r="R5201" t="s">
        <v>31</v>
      </c>
      <c r="S5201" t="s">
        <v>43</v>
      </c>
    </row>
    <row r="5202" spans="1:19" x14ac:dyDescent="0.25">
      <c r="A5202" s="6">
        <v>20210727</v>
      </c>
      <c r="B5202" t="s">
        <v>768</v>
      </c>
      <c r="C5202" t="s">
        <v>3682</v>
      </c>
      <c r="D5202" t="s">
        <v>11498</v>
      </c>
      <c r="E5202" t="s">
        <v>266</v>
      </c>
      <c r="F5202" t="s">
        <v>24</v>
      </c>
      <c r="G5202" t="s">
        <v>230</v>
      </c>
      <c r="H5202">
        <v>0</v>
      </c>
      <c r="I5202">
        <v>0</v>
      </c>
      <c r="J5202" t="s">
        <v>61</v>
      </c>
      <c r="K5202" t="s">
        <v>1180</v>
      </c>
      <c r="L5202" t="s">
        <v>12518</v>
      </c>
      <c r="M52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02" t="s">
        <v>1181</v>
      </c>
      <c r="O5202" s="4">
        <v>34333732.020000003</v>
      </c>
      <c r="P5202" s="4">
        <f>IF(Table_GL_DATA_QUERY[[#This Row],[TRANSAMT]]&gt;0,Table_GL_DATA_QUERY[[#This Row],[TRANSAMT]],0)</f>
        <v>34333732.020000003</v>
      </c>
      <c r="Q5202" s="4">
        <f>-IF(Table_GL_DATA_QUERY[[#This Row],[TRANSAMT]]&lt;0,Table_GL_DATA_QUERY[[#This Row],[TRANSAMT]],0)</f>
        <v>0</v>
      </c>
      <c r="R5202" t="s">
        <v>31</v>
      </c>
      <c r="S5202" t="s">
        <v>43</v>
      </c>
    </row>
    <row r="5203" spans="1:19" x14ac:dyDescent="0.25">
      <c r="A5203" s="6">
        <v>20210713</v>
      </c>
      <c r="B5203" t="s">
        <v>768</v>
      </c>
      <c r="C5203" t="s">
        <v>3682</v>
      </c>
      <c r="D5203" t="s">
        <v>12597</v>
      </c>
      <c r="E5203" t="s">
        <v>198</v>
      </c>
      <c r="F5203" t="s">
        <v>24</v>
      </c>
      <c r="G5203" t="s">
        <v>230</v>
      </c>
      <c r="H5203">
        <v>0</v>
      </c>
      <c r="I5203">
        <v>0</v>
      </c>
      <c r="J5203" t="s">
        <v>61</v>
      </c>
      <c r="K5203" t="s">
        <v>1991</v>
      </c>
      <c r="L5203" t="s">
        <v>12878</v>
      </c>
      <c r="M52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000CMS202374</v>
      </c>
      <c r="N5203" t="s">
        <v>143</v>
      </c>
      <c r="O5203" s="4">
        <v>126802</v>
      </c>
      <c r="P5203" s="4">
        <f>IF(Table_GL_DATA_QUERY[[#This Row],[TRANSAMT]]&gt;0,Table_GL_DATA_QUERY[[#This Row],[TRANSAMT]],0)</f>
        <v>126802</v>
      </c>
      <c r="Q5203" s="4">
        <f>-IF(Table_GL_DATA_QUERY[[#This Row],[TRANSAMT]]&lt;0,Table_GL_DATA_QUERY[[#This Row],[TRANSAMT]],0)</f>
        <v>0</v>
      </c>
      <c r="R5203" t="s">
        <v>31</v>
      </c>
      <c r="S5203" t="s">
        <v>43</v>
      </c>
    </row>
    <row r="5204" spans="1:19" x14ac:dyDescent="0.25">
      <c r="A5204" s="6">
        <v>20210713</v>
      </c>
      <c r="B5204" t="s">
        <v>768</v>
      </c>
      <c r="C5204" t="s">
        <v>3682</v>
      </c>
      <c r="D5204" t="s">
        <v>12597</v>
      </c>
      <c r="E5204" t="s">
        <v>110</v>
      </c>
      <c r="F5204" t="s">
        <v>24</v>
      </c>
      <c r="G5204" t="s">
        <v>230</v>
      </c>
      <c r="H5204">
        <v>0</v>
      </c>
      <c r="I5204">
        <v>0</v>
      </c>
      <c r="J5204" t="s">
        <v>61</v>
      </c>
      <c r="K5204" t="s">
        <v>1263</v>
      </c>
      <c r="L5204" t="s">
        <v>12879</v>
      </c>
      <c r="M52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04" t="s">
        <v>96</v>
      </c>
      <c r="O5204" s="4">
        <v>4232.1099999999997</v>
      </c>
      <c r="P5204" s="4">
        <f>IF(Table_GL_DATA_QUERY[[#This Row],[TRANSAMT]]&gt;0,Table_GL_DATA_QUERY[[#This Row],[TRANSAMT]],0)</f>
        <v>4232.1099999999997</v>
      </c>
      <c r="Q5204" s="4">
        <f>-IF(Table_GL_DATA_QUERY[[#This Row],[TRANSAMT]]&lt;0,Table_GL_DATA_QUERY[[#This Row],[TRANSAMT]],0)</f>
        <v>0</v>
      </c>
      <c r="R5204" t="s">
        <v>31</v>
      </c>
      <c r="S5204" t="s">
        <v>27</v>
      </c>
    </row>
    <row r="5205" spans="1:19" x14ac:dyDescent="0.25">
      <c r="A5205" s="6">
        <v>20210708</v>
      </c>
      <c r="B5205" t="s">
        <v>768</v>
      </c>
      <c r="C5205" t="s">
        <v>3682</v>
      </c>
      <c r="D5205" t="s">
        <v>12597</v>
      </c>
      <c r="E5205" t="s">
        <v>111</v>
      </c>
      <c r="F5205" t="s">
        <v>41</v>
      </c>
      <c r="G5205" t="s">
        <v>230</v>
      </c>
      <c r="H5205">
        <v>0</v>
      </c>
      <c r="I5205">
        <v>0</v>
      </c>
      <c r="J5205" t="s">
        <v>61</v>
      </c>
      <c r="K5205" t="s">
        <v>12880</v>
      </c>
      <c r="L5205" t="s">
        <v>12881</v>
      </c>
      <c r="M52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000000013318</v>
      </c>
      <c r="N5205" t="s">
        <v>12882</v>
      </c>
      <c r="O5205" s="4">
        <v>5400</v>
      </c>
      <c r="P5205" s="4">
        <f>IF(Table_GL_DATA_QUERY[[#This Row],[TRANSAMT]]&gt;0,Table_GL_DATA_QUERY[[#This Row],[TRANSAMT]],0)</f>
        <v>5400</v>
      </c>
      <c r="Q5205" s="4">
        <f>-IF(Table_GL_DATA_QUERY[[#This Row],[TRANSAMT]]&lt;0,Table_GL_DATA_QUERY[[#This Row],[TRANSAMT]],0)</f>
        <v>0</v>
      </c>
      <c r="R5205" t="s">
        <v>31</v>
      </c>
      <c r="S5205" t="s">
        <v>27</v>
      </c>
    </row>
    <row r="5206" spans="1:19" x14ac:dyDescent="0.25">
      <c r="A5206" s="6">
        <v>20210708</v>
      </c>
      <c r="B5206" t="s">
        <v>768</v>
      </c>
      <c r="C5206" t="s">
        <v>3682</v>
      </c>
      <c r="D5206" t="s">
        <v>12597</v>
      </c>
      <c r="E5206" t="s">
        <v>114</v>
      </c>
      <c r="F5206" t="s">
        <v>24</v>
      </c>
      <c r="G5206" t="s">
        <v>230</v>
      </c>
      <c r="H5206">
        <v>0</v>
      </c>
      <c r="I5206">
        <v>0</v>
      </c>
      <c r="J5206" t="s">
        <v>61</v>
      </c>
      <c r="K5206" t="s">
        <v>12883</v>
      </c>
      <c r="L5206" t="s">
        <v>12884</v>
      </c>
      <c r="M52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000245041577</v>
      </c>
      <c r="N5206" t="s">
        <v>12885</v>
      </c>
      <c r="O5206" s="4">
        <v>1800</v>
      </c>
      <c r="P5206" s="4">
        <f>IF(Table_GL_DATA_QUERY[[#This Row],[TRANSAMT]]&gt;0,Table_GL_DATA_QUERY[[#This Row],[TRANSAMT]],0)</f>
        <v>1800</v>
      </c>
      <c r="Q5206" s="4">
        <f>-IF(Table_GL_DATA_QUERY[[#This Row],[TRANSAMT]]&lt;0,Table_GL_DATA_QUERY[[#This Row],[TRANSAMT]],0)</f>
        <v>0</v>
      </c>
      <c r="R5206" t="s">
        <v>31</v>
      </c>
      <c r="S5206" t="s">
        <v>43</v>
      </c>
    </row>
    <row r="5207" spans="1:19" x14ac:dyDescent="0.25">
      <c r="A5207" s="6">
        <v>20210708</v>
      </c>
      <c r="B5207" t="s">
        <v>768</v>
      </c>
      <c r="C5207" t="s">
        <v>3682</v>
      </c>
      <c r="D5207" t="s">
        <v>12597</v>
      </c>
      <c r="E5207" t="s">
        <v>115</v>
      </c>
      <c r="F5207" t="s">
        <v>150</v>
      </c>
      <c r="G5207" t="s">
        <v>230</v>
      </c>
      <c r="H5207">
        <v>0</v>
      </c>
      <c r="I5207">
        <v>0</v>
      </c>
      <c r="J5207" t="s">
        <v>61</v>
      </c>
      <c r="K5207" t="s">
        <v>12886</v>
      </c>
      <c r="L5207" t="s">
        <v>12887</v>
      </c>
      <c r="M52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000008072111</v>
      </c>
      <c r="N5207" t="s">
        <v>12888</v>
      </c>
      <c r="O5207" s="4">
        <v>40044.410000000003</v>
      </c>
      <c r="P5207" s="4">
        <f>IF(Table_GL_DATA_QUERY[[#This Row],[TRANSAMT]]&gt;0,Table_GL_DATA_QUERY[[#This Row],[TRANSAMT]],0)</f>
        <v>40044.410000000003</v>
      </c>
      <c r="Q5207" s="4">
        <f>-IF(Table_GL_DATA_QUERY[[#This Row],[TRANSAMT]]&lt;0,Table_GL_DATA_QUERY[[#This Row],[TRANSAMT]],0)</f>
        <v>0</v>
      </c>
      <c r="R5207" t="s">
        <v>31</v>
      </c>
      <c r="S5207" t="s">
        <v>27</v>
      </c>
    </row>
    <row r="5208" spans="1:19" x14ac:dyDescent="0.25">
      <c r="A5208" s="6">
        <v>20210708</v>
      </c>
      <c r="B5208" t="s">
        <v>768</v>
      </c>
      <c r="C5208" t="s">
        <v>3682</v>
      </c>
      <c r="D5208" t="s">
        <v>12597</v>
      </c>
      <c r="E5208" t="s">
        <v>118</v>
      </c>
      <c r="F5208" t="s">
        <v>41</v>
      </c>
      <c r="G5208" t="s">
        <v>230</v>
      </c>
      <c r="H5208">
        <v>0</v>
      </c>
      <c r="I5208">
        <v>0</v>
      </c>
      <c r="J5208" t="s">
        <v>61</v>
      </c>
      <c r="K5208" t="s">
        <v>12889</v>
      </c>
      <c r="L5208" t="s">
        <v>12890</v>
      </c>
      <c r="M52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08" t="s">
        <v>2017</v>
      </c>
      <c r="O5208" s="4">
        <v>29375</v>
      </c>
      <c r="P5208" s="4">
        <f>IF(Table_GL_DATA_QUERY[[#This Row],[TRANSAMT]]&gt;0,Table_GL_DATA_QUERY[[#This Row],[TRANSAMT]],0)</f>
        <v>29375</v>
      </c>
      <c r="Q5208" s="4">
        <f>-IF(Table_GL_DATA_QUERY[[#This Row],[TRANSAMT]]&lt;0,Table_GL_DATA_QUERY[[#This Row],[TRANSAMT]],0)</f>
        <v>0</v>
      </c>
      <c r="R5208" t="s">
        <v>31</v>
      </c>
      <c r="S5208" t="s">
        <v>27</v>
      </c>
    </row>
    <row r="5209" spans="1:19" x14ac:dyDescent="0.25">
      <c r="A5209" s="6">
        <v>20210708</v>
      </c>
      <c r="B5209" t="s">
        <v>768</v>
      </c>
      <c r="C5209" t="s">
        <v>3682</v>
      </c>
      <c r="D5209" t="s">
        <v>12597</v>
      </c>
      <c r="E5209" t="s">
        <v>201</v>
      </c>
      <c r="F5209" t="s">
        <v>24</v>
      </c>
      <c r="G5209" t="s">
        <v>230</v>
      </c>
      <c r="H5209">
        <v>0</v>
      </c>
      <c r="I5209">
        <v>0</v>
      </c>
      <c r="J5209" t="s">
        <v>61</v>
      </c>
      <c r="K5209" t="s">
        <v>10236</v>
      </c>
      <c r="L5209" t="s">
        <v>12891</v>
      </c>
      <c r="M52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000010708381</v>
      </c>
      <c r="N5209" t="s">
        <v>1424</v>
      </c>
      <c r="O5209" s="4">
        <v>903577.17</v>
      </c>
      <c r="P5209" s="4">
        <f>IF(Table_GL_DATA_QUERY[[#This Row],[TRANSAMT]]&gt;0,Table_GL_DATA_QUERY[[#This Row],[TRANSAMT]],0)</f>
        <v>903577.17</v>
      </c>
      <c r="Q5209" s="4">
        <f>-IF(Table_GL_DATA_QUERY[[#This Row],[TRANSAMT]]&lt;0,Table_GL_DATA_QUERY[[#This Row],[TRANSAMT]],0)</f>
        <v>0</v>
      </c>
      <c r="R5209" t="s">
        <v>31</v>
      </c>
      <c r="S5209" t="s">
        <v>43</v>
      </c>
    </row>
    <row r="5210" spans="1:19" x14ac:dyDescent="0.25">
      <c r="A5210" s="6">
        <v>20210708</v>
      </c>
      <c r="B5210" t="s">
        <v>768</v>
      </c>
      <c r="C5210" t="s">
        <v>3682</v>
      </c>
      <c r="D5210" t="s">
        <v>12597</v>
      </c>
      <c r="E5210" t="s">
        <v>47</v>
      </c>
      <c r="F5210" t="s">
        <v>41</v>
      </c>
      <c r="G5210" t="s">
        <v>230</v>
      </c>
      <c r="H5210">
        <v>0</v>
      </c>
      <c r="I5210">
        <v>0</v>
      </c>
      <c r="J5210" t="s">
        <v>61</v>
      </c>
      <c r="K5210" t="s">
        <v>2018</v>
      </c>
      <c r="L5210" t="s">
        <v>12892</v>
      </c>
      <c r="M52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0" t="s">
        <v>12893</v>
      </c>
      <c r="O5210" s="4">
        <v>39.33</v>
      </c>
      <c r="P5210" s="4">
        <f>IF(Table_GL_DATA_QUERY[[#This Row],[TRANSAMT]]&gt;0,Table_GL_DATA_QUERY[[#This Row],[TRANSAMT]],0)</f>
        <v>39.33</v>
      </c>
      <c r="Q5210" s="4">
        <f>-IF(Table_GL_DATA_QUERY[[#This Row],[TRANSAMT]]&lt;0,Table_GL_DATA_QUERY[[#This Row],[TRANSAMT]],0)</f>
        <v>0</v>
      </c>
      <c r="R5210" t="s">
        <v>31</v>
      </c>
      <c r="S5210" t="s">
        <v>27</v>
      </c>
    </row>
    <row r="5211" spans="1:19" x14ac:dyDescent="0.25">
      <c r="A5211" s="6">
        <v>20210708</v>
      </c>
      <c r="B5211" t="s">
        <v>768</v>
      </c>
      <c r="C5211" t="s">
        <v>3682</v>
      </c>
      <c r="D5211" t="s">
        <v>12597</v>
      </c>
      <c r="E5211" t="s">
        <v>120</v>
      </c>
      <c r="F5211" t="s">
        <v>41</v>
      </c>
      <c r="G5211" t="s">
        <v>230</v>
      </c>
      <c r="H5211">
        <v>0</v>
      </c>
      <c r="I5211">
        <v>0</v>
      </c>
      <c r="J5211" t="s">
        <v>61</v>
      </c>
      <c r="K5211" t="s">
        <v>2019</v>
      </c>
      <c r="L5211" t="s">
        <v>12894</v>
      </c>
      <c r="M52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1" t="s">
        <v>2020</v>
      </c>
      <c r="O5211" s="4">
        <v>125529</v>
      </c>
      <c r="P5211" s="4">
        <f>IF(Table_GL_DATA_QUERY[[#This Row],[TRANSAMT]]&gt;0,Table_GL_DATA_QUERY[[#This Row],[TRANSAMT]],0)</f>
        <v>125529</v>
      </c>
      <c r="Q5211" s="4">
        <f>-IF(Table_GL_DATA_QUERY[[#This Row],[TRANSAMT]]&lt;0,Table_GL_DATA_QUERY[[#This Row],[TRANSAMT]],0)</f>
        <v>0</v>
      </c>
      <c r="R5211" t="s">
        <v>31</v>
      </c>
      <c r="S5211" t="s">
        <v>27</v>
      </c>
    </row>
    <row r="5212" spans="1:19" x14ac:dyDescent="0.25">
      <c r="A5212" s="6">
        <v>20210708</v>
      </c>
      <c r="B5212" t="s">
        <v>768</v>
      </c>
      <c r="C5212" t="s">
        <v>3682</v>
      </c>
      <c r="D5212" t="s">
        <v>12597</v>
      </c>
      <c r="E5212" t="s">
        <v>122</v>
      </c>
      <c r="F5212" t="s">
        <v>45</v>
      </c>
      <c r="G5212" t="s">
        <v>230</v>
      </c>
      <c r="H5212">
        <v>0</v>
      </c>
      <c r="I5212">
        <v>0</v>
      </c>
      <c r="J5212" t="s">
        <v>61</v>
      </c>
      <c r="K5212" t="s">
        <v>999</v>
      </c>
      <c r="L5212" t="s">
        <v>12895</v>
      </c>
      <c r="M52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2" t="s">
        <v>257</v>
      </c>
      <c r="O5212" s="4">
        <v>1114824</v>
      </c>
      <c r="P5212" s="4">
        <f>IF(Table_GL_DATA_QUERY[[#This Row],[TRANSAMT]]&gt;0,Table_GL_DATA_QUERY[[#This Row],[TRANSAMT]],0)</f>
        <v>1114824</v>
      </c>
      <c r="Q5212" s="4">
        <f>-IF(Table_GL_DATA_QUERY[[#This Row],[TRANSAMT]]&lt;0,Table_GL_DATA_QUERY[[#This Row],[TRANSAMT]],0)</f>
        <v>0</v>
      </c>
      <c r="R5212" t="s">
        <v>31</v>
      </c>
      <c r="S5212" t="s">
        <v>27</v>
      </c>
    </row>
    <row r="5213" spans="1:19" x14ac:dyDescent="0.25">
      <c r="A5213" s="6">
        <v>20210715</v>
      </c>
      <c r="B5213" t="s">
        <v>768</v>
      </c>
      <c r="C5213" t="s">
        <v>3682</v>
      </c>
      <c r="D5213" t="s">
        <v>12597</v>
      </c>
      <c r="E5213" t="s">
        <v>209</v>
      </c>
      <c r="F5213" t="s">
        <v>24</v>
      </c>
      <c r="G5213" t="s">
        <v>230</v>
      </c>
      <c r="H5213">
        <v>0</v>
      </c>
      <c r="I5213">
        <v>0</v>
      </c>
      <c r="J5213" t="s">
        <v>61</v>
      </c>
      <c r="K5213" t="s">
        <v>2021</v>
      </c>
      <c r="L5213" t="s">
        <v>12896</v>
      </c>
      <c r="M52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3" t="s">
        <v>2022</v>
      </c>
      <c r="O5213" s="4">
        <v>38307.599999999999</v>
      </c>
      <c r="P5213" s="4">
        <f>IF(Table_GL_DATA_QUERY[[#This Row],[TRANSAMT]]&gt;0,Table_GL_DATA_QUERY[[#This Row],[TRANSAMT]],0)</f>
        <v>38307.599999999999</v>
      </c>
      <c r="Q5213" s="4">
        <f>-IF(Table_GL_DATA_QUERY[[#This Row],[TRANSAMT]]&lt;0,Table_GL_DATA_QUERY[[#This Row],[TRANSAMT]],0)</f>
        <v>0</v>
      </c>
      <c r="R5213" t="s">
        <v>31</v>
      </c>
      <c r="S5213" t="s">
        <v>43</v>
      </c>
    </row>
    <row r="5214" spans="1:19" x14ac:dyDescent="0.25">
      <c r="A5214" s="6">
        <v>20210715</v>
      </c>
      <c r="B5214" t="s">
        <v>768</v>
      </c>
      <c r="C5214" t="s">
        <v>3682</v>
      </c>
      <c r="D5214" t="s">
        <v>12597</v>
      </c>
      <c r="E5214" t="s">
        <v>210</v>
      </c>
      <c r="F5214" t="s">
        <v>24</v>
      </c>
      <c r="G5214" t="s">
        <v>230</v>
      </c>
      <c r="H5214">
        <v>0</v>
      </c>
      <c r="I5214">
        <v>0</v>
      </c>
      <c r="J5214" t="s">
        <v>61</v>
      </c>
      <c r="K5214" t="s">
        <v>1010</v>
      </c>
      <c r="L5214" t="s">
        <v>12897</v>
      </c>
      <c r="M52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4" t="s">
        <v>1011</v>
      </c>
      <c r="O5214" s="4">
        <v>11383.84</v>
      </c>
      <c r="P5214" s="4">
        <f>IF(Table_GL_DATA_QUERY[[#This Row],[TRANSAMT]]&gt;0,Table_GL_DATA_QUERY[[#This Row],[TRANSAMT]],0)</f>
        <v>11383.84</v>
      </c>
      <c r="Q5214" s="4">
        <f>-IF(Table_GL_DATA_QUERY[[#This Row],[TRANSAMT]]&lt;0,Table_GL_DATA_QUERY[[#This Row],[TRANSAMT]],0)</f>
        <v>0</v>
      </c>
      <c r="R5214" t="s">
        <v>31</v>
      </c>
      <c r="S5214" t="s">
        <v>43</v>
      </c>
    </row>
    <row r="5215" spans="1:19" x14ac:dyDescent="0.25">
      <c r="A5215" s="6">
        <v>20210715</v>
      </c>
      <c r="B5215" t="s">
        <v>768</v>
      </c>
      <c r="C5215" t="s">
        <v>3682</v>
      </c>
      <c r="D5215" t="s">
        <v>12597</v>
      </c>
      <c r="E5215" t="s">
        <v>124</v>
      </c>
      <c r="F5215" t="s">
        <v>24</v>
      </c>
      <c r="G5215" t="s">
        <v>230</v>
      </c>
      <c r="H5215">
        <v>0</v>
      </c>
      <c r="I5215">
        <v>0</v>
      </c>
      <c r="J5215" t="s">
        <v>61</v>
      </c>
      <c r="K5215" t="s">
        <v>2023</v>
      </c>
      <c r="L5215" t="s">
        <v>12898</v>
      </c>
      <c r="M52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5" t="s">
        <v>1902</v>
      </c>
      <c r="O5215" s="4">
        <v>115457</v>
      </c>
      <c r="P5215" s="4">
        <f>IF(Table_GL_DATA_QUERY[[#This Row],[TRANSAMT]]&gt;0,Table_GL_DATA_QUERY[[#This Row],[TRANSAMT]],0)</f>
        <v>115457</v>
      </c>
      <c r="Q5215" s="4">
        <f>-IF(Table_GL_DATA_QUERY[[#This Row],[TRANSAMT]]&lt;0,Table_GL_DATA_QUERY[[#This Row],[TRANSAMT]],0)</f>
        <v>0</v>
      </c>
      <c r="R5215" t="s">
        <v>31</v>
      </c>
      <c r="S5215" t="s">
        <v>43</v>
      </c>
    </row>
    <row r="5216" spans="1:19" x14ac:dyDescent="0.25">
      <c r="A5216" s="6">
        <v>20210715</v>
      </c>
      <c r="B5216" t="s">
        <v>768</v>
      </c>
      <c r="C5216" t="s">
        <v>3682</v>
      </c>
      <c r="D5216" t="s">
        <v>12597</v>
      </c>
      <c r="E5216" t="s">
        <v>130</v>
      </c>
      <c r="F5216" t="s">
        <v>41</v>
      </c>
      <c r="G5216" t="s">
        <v>230</v>
      </c>
      <c r="H5216">
        <v>0</v>
      </c>
      <c r="I5216">
        <v>0</v>
      </c>
      <c r="J5216" t="s">
        <v>61</v>
      </c>
      <c r="K5216" t="s">
        <v>2024</v>
      </c>
      <c r="L5216" t="s">
        <v>12899</v>
      </c>
      <c r="M52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6" t="s">
        <v>12900</v>
      </c>
      <c r="O5216" s="4">
        <v>110170.02</v>
      </c>
      <c r="P5216" s="4">
        <f>IF(Table_GL_DATA_QUERY[[#This Row],[TRANSAMT]]&gt;0,Table_GL_DATA_QUERY[[#This Row],[TRANSAMT]],0)</f>
        <v>110170.02</v>
      </c>
      <c r="Q5216" s="4">
        <f>-IF(Table_GL_DATA_QUERY[[#This Row],[TRANSAMT]]&lt;0,Table_GL_DATA_QUERY[[#This Row],[TRANSAMT]],0)</f>
        <v>0</v>
      </c>
      <c r="R5216" t="s">
        <v>31</v>
      </c>
      <c r="S5216" t="s">
        <v>27</v>
      </c>
    </row>
    <row r="5217" spans="1:19" x14ac:dyDescent="0.25">
      <c r="A5217" s="6">
        <v>20210715</v>
      </c>
      <c r="B5217" t="s">
        <v>768</v>
      </c>
      <c r="C5217" t="s">
        <v>3682</v>
      </c>
      <c r="D5217" t="s">
        <v>12597</v>
      </c>
      <c r="E5217" t="s">
        <v>153</v>
      </c>
      <c r="F5217" t="s">
        <v>24</v>
      </c>
      <c r="G5217" t="s">
        <v>230</v>
      </c>
      <c r="H5217">
        <v>0</v>
      </c>
      <c r="I5217">
        <v>0</v>
      </c>
      <c r="J5217" t="s">
        <v>61</v>
      </c>
      <c r="K5217" t="s">
        <v>12901</v>
      </c>
      <c r="L5217" t="s">
        <v>12902</v>
      </c>
      <c r="M52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7" t="s">
        <v>1273</v>
      </c>
      <c r="O5217" s="4">
        <v>16888.27</v>
      </c>
      <c r="P5217" s="4">
        <f>IF(Table_GL_DATA_QUERY[[#This Row],[TRANSAMT]]&gt;0,Table_GL_DATA_QUERY[[#This Row],[TRANSAMT]],0)</f>
        <v>16888.27</v>
      </c>
      <c r="Q5217" s="4">
        <f>-IF(Table_GL_DATA_QUERY[[#This Row],[TRANSAMT]]&lt;0,Table_GL_DATA_QUERY[[#This Row],[TRANSAMT]],0)</f>
        <v>0</v>
      </c>
      <c r="R5217" t="s">
        <v>31</v>
      </c>
      <c r="S5217" t="s">
        <v>43</v>
      </c>
    </row>
    <row r="5218" spans="1:19" x14ac:dyDescent="0.25">
      <c r="A5218" s="6">
        <v>20210715</v>
      </c>
      <c r="B5218" t="s">
        <v>768</v>
      </c>
      <c r="C5218" t="s">
        <v>3682</v>
      </c>
      <c r="D5218" t="s">
        <v>12597</v>
      </c>
      <c r="E5218" t="s">
        <v>133</v>
      </c>
      <c r="F5218" t="s">
        <v>24</v>
      </c>
      <c r="G5218" t="s">
        <v>230</v>
      </c>
      <c r="H5218">
        <v>0</v>
      </c>
      <c r="I5218">
        <v>0</v>
      </c>
      <c r="J5218" t="s">
        <v>61</v>
      </c>
      <c r="K5218" t="s">
        <v>12901</v>
      </c>
      <c r="L5218" t="s">
        <v>12903</v>
      </c>
      <c r="M52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8" t="s">
        <v>1273</v>
      </c>
      <c r="O5218" s="4">
        <v>16374.81</v>
      </c>
      <c r="P5218" s="4">
        <f>IF(Table_GL_DATA_QUERY[[#This Row],[TRANSAMT]]&gt;0,Table_GL_DATA_QUERY[[#This Row],[TRANSAMT]],0)</f>
        <v>16374.81</v>
      </c>
      <c r="Q5218" s="4">
        <f>-IF(Table_GL_DATA_QUERY[[#This Row],[TRANSAMT]]&lt;0,Table_GL_DATA_QUERY[[#This Row],[TRANSAMT]],0)</f>
        <v>0</v>
      </c>
      <c r="R5218" t="s">
        <v>31</v>
      </c>
      <c r="S5218" t="s">
        <v>43</v>
      </c>
    </row>
    <row r="5219" spans="1:19" x14ac:dyDescent="0.25">
      <c r="A5219" s="6">
        <v>20210715</v>
      </c>
      <c r="B5219" t="s">
        <v>768</v>
      </c>
      <c r="C5219" t="s">
        <v>3682</v>
      </c>
      <c r="D5219" t="s">
        <v>12597</v>
      </c>
      <c r="E5219" t="s">
        <v>134</v>
      </c>
      <c r="F5219" t="s">
        <v>24</v>
      </c>
      <c r="G5219" t="s">
        <v>230</v>
      </c>
      <c r="H5219">
        <v>0</v>
      </c>
      <c r="I5219">
        <v>0</v>
      </c>
      <c r="J5219" t="s">
        <v>61</v>
      </c>
      <c r="K5219" t="s">
        <v>12901</v>
      </c>
      <c r="L5219" t="s">
        <v>12904</v>
      </c>
      <c r="M52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19" t="s">
        <v>1273</v>
      </c>
      <c r="O5219" s="4">
        <v>15903.46</v>
      </c>
      <c r="P5219" s="4">
        <f>IF(Table_GL_DATA_QUERY[[#This Row],[TRANSAMT]]&gt;0,Table_GL_DATA_QUERY[[#This Row],[TRANSAMT]],0)</f>
        <v>15903.46</v>
      </c>
      <c r="Q5219" s="4">
        <f>-IF(Table_GL_DATA_QUERY[[#This Row],[TRANSAMT]]&lt;0,Table_GL_DATA_QUERY[[#This Row],[TRANSAMT]],0)</f>
        <v>0</v>
      </c>
      <c r="R5219" t="s">
        <v>31</v>
      </c>
      <c r="S5219" t="s">
        <v>43</v>
      </c>
    </row>
    <row r="5220" spans="1:19" x14ac:dyDescent="0.25">
      <c r="A5220" s="6">
        <v>20210715</v>
      </c>
      <c r="B5220" t="s">
        <v>768</v>
      </c>
      <c r="C5220" t="s">
        <v>3682</v>
      </c>
      <c r="D5220" t="s">
        <v>12597</v>
      </c>
      <c r="E5220" t="s">
        <v>203</v>
      </c>
      <c r="F5220" t="s">
        <v>24</v>
      </c>
      <c r="G5220" t="s">
        <v>230</v>
      </c>
      <c r="H5220">
        <v>0</v>
      </c>
      <c r="I5220">
        <v>0</v>
      </c>
      <c r="J5220" t="s">
        <v>61</v>
      </c>
      <c r="K5220" t="s">
        <v>12905</v>
      </c>
      <c r="L5220" t="s">
        <v>12906</v>
      </c>
      <c r="M52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0" t="s">
        <v>12907</v>
      </c>
      <c r="O5220" s="4">
        <v>11050</v>
      </c>
      <c r="P5220" s="4">
        <f>IF(Table_GL_DATA_QUERY[[#This Row],[TRANSAMT]]&gt;0,Table_GL_DATA_QUERY[[#This Row],[TRANSAMT]],0)</f>
        <v>11050</v>
      </c>
      <c r="Q5220" s="4">
        <f>-IF(Table_GL_DATA_QUERY[[#This Row],[TRANSAMT]]&lt;0,Table_GL_DATA_QUERY[[#This Row],[TRANSAMT]],0)</f>
        <v>0</v>
      </c>
      <c r="R5220" t="s">
        <v>31</v>
      </c>
      <c r="S5220" t="s">
        <v>43</v>
      </c>
    </row>
    <row r="5221" spans="1:19" x14ac:dyDescent="0.25">
      <c r="A5221" s="6">
        <v>20210715</v>
      </c>
      <c r="B5221" t="s">
        <v>768</v>
      </c>
      <c r="C5221" t="s">
        <v>3682</v>
      </c>
      <c r="D5221" t="s">
        <v>12597</v>
      </c>
      <c r="E5221" t="s">
        <v>135</v>
      </c>
      <c r="F5221" t="s">
        <v>24</v>
      </c>
      <c r="G5221" t="s">
        <v>230</v>
      </c>
      <c r="H5221">
        <v>0</v>
      </c>
      <c r="I5221">
        <v>0</v>
      </c>
      <c r="J5221" t="s">
        <v>61</v>
      </c>
      <c r="K5221" t="s">
        <v>12901</v>
      </c>
      <c r="L5221" t="s">
        <v>12908</v>
      </c>
      <c r="M52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1" t="s">
        <v>1273</v>
      </c>
      <c r="O5221" s="4">
        <v>16559.689999999999</v>
      </c>
      <c r="P5221" s="4">
        <f>IF(Table_GL_DATA_QUERY[[#This Row],[TRANSAMT]]&gt;0,Table_GL_DATA_QUERY[[#This Row],[TRANSAMT]],0)</f>
        <v>16559.689999999999</v>
      </c>
      <c r="Q5221" s="4">
        <f>-IF(Table_GL_DATA_QUERY[[#This Row],[TRANSAMT]]&lt;0,Table_GL_DATA_QUERY[[#This Row],[TRANSAMT]],0)</f>
        <v>0</v>
      </c>
      <c r="R5221" t="s">
        <v>31</v>
      </c>
      <c r="S5221" t="s">
        <v>43</v>
      </c>
    </row>
    <row r="5222" spans="1:19" x14ac:dyDescent="0.25">
      <c r="A5222" s="6">
        <v>20210715</v>
      </c>
      <c r="B5222" t="s">
        <v>768</v>
      </c>
      <c r="C5222" t="s">
        <v>3682</v>
      </c>
      <c r="D5222" t="s">
        <v>12597</v>
      </c>
      <c r="E5222" t="s">
        <v>136</v>
      </c>
      <c r="F5222" t="s">
        <v>24</v>
      </c>
      <c r="G5222" t="s">
        <v>230</v>
      </c>
      <c r="H5222">
        <v>0</v>
      </c>
      <c r="I5222">
        <v>0</v>
      </c>
      <c r="J5222" t="s">
        <v>61</v>
      </c>
      <c r="K5222" t="s">
        <v>12905</v>
      </c>
      <c r="L5222" t="s">
        <v>12909</v>
      </c>
      <c r="M52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2" t="s">
        <v>12907</v>
      </c>
      <c r="O5222" s="4">
        <v>10800</v>
      </c>
      <c r="P5222" s="4">
        <f>IF(Table_GL_DATA_QUERY[[#This Row],[TRANSAMT]]&gt;0,Table_GL_DATA_QUERY[[#This Row],[TRANSAMT]],0)</f>
        <v>10800</v>
      </c>
      <c r="Q5222" s="4">
        <f>-IF(Table_GL_DATA_QUERY[[#This Row],[TRANSAMT]]&lt;0,Table_GL_DATA_QUERY[[#This Row],[TRANSAMT]],0)</f>
        <v>0</v>
      </c>
      <c r="R5222" t="s">
        <v>31</v>
      </c>
      <c r="S5222" t="s">
        <v>43</v>
      </c>
    </row>
    <row r="5223" spans="1:19" x14ac:dyDescent="0.25">
      <c r="A5223" s="6">
        <v>20210715</v>
      </c>
      <c r="B5223" t="s">
        <v>768</v>
      </c>
      <c r="C5223" t="s">
        <v>3682</v>
      </c>
      <c r="D5223" t="s">
        <v>12597</v>
      </c>
      <c r="E5223" t="s">
        <v>204</v>
      </c>
      <c r="F5223" t="s">
        <v>24</v>
      </c>
      <c r="G5223" t="s">
        <v>230</v>
      </c>
      <c r="H5223">
        <v>0</v>
      </c>
      <c r="I5223">
        <v>0</v>
      </c>
      <c r="J5223" t="s">
        <v>61</v>
      </c>
      <c r="K5223" t="s">
        <v>12901</v>
      </c>
      <c r="L5223" t="s">
        <v>12910</v>
      </c>
      <c r="M52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3" t="s">
        <v>1273</v>
      </c>
      <c r="O5223" s="4">
        <v>17279.2</v>
      </c>
      <c r="P5223" s="4">
        <f>IF(Table_GL_DATA_QUERY[[#This Row],[TRANSAMT]]&gt;0,Table_GL_DATA_QUERY[[#This Row],[TRANSAMT]],0)</f>
        <v>17279.2</v>
      </c>
      <c r="Q5223" s="4">
        <f>-IF(Table_GL_DATA_QUERY[[#This Row],[TRANSAMT]]&lt;0,Table_GL_DATA_QUERY[[#This Row],[TRANSAMT]],0)</f>
        <v>0</v>
      </c>
      <c r="R5223" t="s">
        <v>31</v>
      </c>
      <c r="S5223" t="s">
        <v>43</v>
      </c>
    </row>
    <row r="5224" spans="1:19" x14ac:dyDescent="0.25">
      <c r="A5224" s="6">
        <v>20210715</v>
      </c>
      <c r="B5224" t="s">
        <v>768</v>
      </c>
      <c r="C5224" t="s">
        <v>3682</v>
      </c>
      <c r="D5224" t="s">
        <v>12597</v>
      </c>
      <c r="E5224" t="s">
        <v>137</v>
      </c>
      <c r="F5224" t="s">
        <v>24</v>
      </c>
      <c r="G5224" t="s">
        <v>230</v>
      </c>
      <c r="H5224">
        <v>0</v>
      </c>
      <c r="I5224">
        <v>0</v>
      </c>
      <c r="J5224" t="s">
        <v>61</v>
      </c>
      <c r="K5224" t="s">
        <v>12901</v>
      </c>
      <c r="L5224" t="s">
        <v>12911</v>
      </c>
      <c r="M52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4" t="s">
        <v>1273</v>
      </c>
      <c r="O5224" s="4">
        <v>12995.92</v>
      </c>
      <c r="P5224" s="4">
        <f>IF(Table_GL_DATA_QUERY[[#This Row],[TRANSAMT]]&gt;0,Table_GL_DATA_QUERY[[#This Row],[TRANSAMT]],0)</f>
        <v>12995.92</v>
      </c>
      <c r="Q5224" s="4">
        <f>-IF(Table_GL_DATA_QUERY[[#This Row],[TRANSAMT]]&lt;0,Table_GL_DATA_QUERY[[#This Row],[TRANSAMT]],0)</f>
        <v>0</v>
      </c>
      <c r="R5224" t="s">
        <v>31</v>
      </c>
      <c r="S5224" t="s">
        <v>43</v>
      </c>
    </row>
    <row r="5225" spans="1:19" x14ac:dyDescent="0.25">
      <c r="A5225" s="6">
        <v>20210702</v>
      </c>
      <c r="B5225" t="s">
        <v>768</v>
      </c>
      <c r="C5225" t="s">
        <v>3682</v>
      </c>
      <c r="D5225" t="s">
        <v>11656</v>
      </c>
      <c r="E5225" t="s">
        <v>126</v>
      </c>
      <c r="F5225" t="s">
        <v>24</v>
      </c>
      <c r="G5225" t="s">
        <v>355</v>
      </c>
      <c r="H5225">
        <v>0</v>
      </c>
      <c r="I5225">
        <v>0</v>
      </c>
      <c r="J5225" t="s">
        <v>441</v>
      </c>
      <c r="K5225" t="s">
        <v>11980</v>
      </c>
      <c r="L5225" t="s">
        <v>11981</v>
      </c>
      <c r="M52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5" t="s">
        <v>11982</v>
      </c>
      <c r="O5225" s="4">
        <v>879</v>
      </c>
      <c r="P5225" s="4">
        <f>IF(Table_GL_DATA_QUERY[[#This Row],[TRANSAMT]]&gt;0,Table_GL_DATA_QUERY[[#This Row],[TRANSAMT]],0)</f>
        <v>879</v>
      </c>
      <c r="Q5225" s="4">
        <f>-IF(Table_GL_DATA_QUERY[[#This Row],[TRANSAMT]]&lt;0,Table_GL_DATA_QUERY[[#This Row],[TRANSAMT]],0)</f>
        <v>0</v>
      </c>
      <c r="R5225" t="s">
        <v>31</v>
      </c>
      <c r="S5225" t="s">
        <v>27</v>
      </c>
    </row>
    <row r="5226" spans="1:19" x14ac:dyDescent="0.25">
      <c r="A5226" s="6">
        <v>20210702</v>
      </c>
      <c r="B5226" t="s">
        <v>768</v>
      </c>
      <c r="C5226" t="s">
        <v>3682</v>
      </c>
      <c r="D5226" t="s">
        <v>11656</v>
      </c>
      <c r="E5226" t="s">
        <v>127</v>
      </c>
      <c r="F5226" t="s">
        <v>24</v>
      </c>
      <c r="G5226" t="s">
        <v>355</v>
      </c>
      <c r="H5226">
        <v>0</v>
      </c>
      <c r="I5226">
        <v>0</v>
      </c>
      <c r="J5226" t="s">
        <v>441</v>
      </c>
      <c r="K5226" t="s">
        <v>211</v>
      </c>
      <c r="L5226" t="s">
        <v>11983</v>
      </c>
      <c r="M52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6" t="s">
        <v>11984</v>
      </c>
      <c r="O5226" s="4">
        <v>21785</v>
      </c>
      <c r="P5226" s="4">
        <f>IF(Table_GL_DATA_QUERY[[#This Row],[TRANSAMT]]&gt;0,Table_GL_DATA_QUERY[[#This Row],[TRANSAMT]],0)</f>
        <v>21785</v>
      </c>
      <c r="Q5226" s="4">
        <f>-IF(Table_GL_DATA_QUERY[[#This Row],[TRANSAMT]]&lt;0,Table_GL_DATA_QUERY[[#This Row],[TRANSAMT]],0)</f>
        <v>0</v>
      </c>
      <c r="R5226" t="s">
        <v>31</v>
      </c>
      <c r="S5226" t="s">
        <v>27</v>
      </c>
    </row>
    <row r="5227" spans="1:19" x14ac:dyDescent="0.25">
      <c r="A5227" s="6">
        <v>20210702</v>
      </c>
      <c r="B5227" t="s">
        <v>768</v>
      </c>
      <c r="C5227" t="s">
        <v>3682</v>
      </c>
      <c r="D5227" t="s">
        <v>11656</v>
      </c>
      <c r="E5227" t="s">
        <v>56</v>
      </c>
      <c r="F5227" t="s">
        <v>24</v>
      </c>
      <c r="G5227" t="s">
        <v>355</v>
      </c>
      <c r="H5227">
        <v>0</v>
      </c>
      <c r="I5227">
        <v>0</v>
      </c>
      <c r="J5227" t="s">
        <v>441</v>
      </c>
      <c r="K5227" t="s">
        <v>11985</v>
      </c>
      <c r="L5227" t="s">
        <v>11986</v>
      </c>
      <c r="M52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7" t="s">
        <v>11987</v>
      </c>
      <c r="O5227" s="4">
        <v>6869</v>
      </c>
      <c r="P5227" s="4">
        <f>IF(Table_GL_DATA_QUERY[[#This Row],[TRANSAMT]]&gt;0,Table_GL_DATA_QUERY[[#This Row],[TRANSAMT]],0)</f>
        <v>6869</v>
      </c>
      <c r="Q5227" s="4">
        <f>-IF(Table_GL_DATA_QUERY[[#This Row],[TRANSAMT]]&lt;0,Table_GL_DATA_QUERY[[#This Row],[TRANSAMT]],0)</f>
        <v>0</v>
      </c>
      <c r="R5227" t="s">
        <v>31</v>
      </c>
      <c r="S5227" t="s">
        <v>27</v>
      </c>
    </row>
    <row r="5228" spans="1:19" x14ac:dyDescent="0.25">
      <c r="A5228" s="6">
        <v>20210703</v>
      </c>
      <c r="B5228" t="s">
        <v>768</v>
      </c>
      <c r="C5228" t="s">
        <v>3682</v>
      </c>
      <c r="D5228" t="s">
        <v>11656</v>
      </c>
      <c r="E5228" t="s">
        <v>128</v>
      </c>
      <c r="F5228" t="s">
        <v>24</v>
      </c>
      <c r="G5228" t="s">
        <v>355</v>
      </c>
      <c r="H5228">
        <v>0</v>
      </c>
      <c r="I5228">
        <v>0</v>
      </c>
      <c r="J5228" t="s">
        <v>441</v>
      </c>
      <c r="K5228" t="s">
        <v>7433</v>
      </c>
      <c r="L5228" t="s">
        <v>11988</v>
      </c>
      <c r="M52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8" t="s">
        <v>11989</v>
      </c>
      <c r="O5228" s="4">
        <v>1630</v>
      </c>
      <c r="P5228" s="4">
        <f>IF(Table_GL_DATA_QUERY[[#This Row],[TRANSAMT]]&gt;0,Table_GL_DATA_QUERY[[#This Row],[TRANSAMT]],0)</f>
        <v>1630</v>
      </c>
      <c r="Q5228" s="4">
        <f>-IF(Table_GL_DATA_QUERY[[#This Row],[TRANSAMT]]&lt;0,Table_GL_DATA_QUERY[[#This Row],[TRANSAMT]],0)</f>
        <v>0</v>
      </c>
      <c r="R5228" t="s">
        <v>31</v>
      </c>
      <c r="S5228" t="s">
        <v>27</v>
      </c>
    </row>
    <row r="5229" spans="1:19" x14ac:dyDescent="0.25">
      <c r="A5229" s="6">
        <v>20210703</v>
      </c>
      <c r="B5229" t="s">
        <v>768</v>
      </c>
      <c r="C5229" t="s">
        <v>3682</v>
      </c>
      <c r="D5229" t="s">
        <v>11656</v>
      </c>
      <c r="E5229" t="s">
        <v>97</v>
      </c>
      <c r="F5229" t="s">
        <v>24</v>
      </c>
      <c r="G5229" t="s">
        <v>355</v>
      </c>
      <c r="H5229">
        <v>0</v>
      </c>
      <c r="I5229">
        <v>0</v>
      </c>
      <c r="J5229" t="s">
        <v>441</v>
      </c>
      <c r="K5229" t="s">
        <v>3015</v>
      </c>
      <c r="L5229" t="s">
        <v>11990</v>
      </c>
      <c r="M52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29" t="s">
        <v>11991</v>
      </c>
      <c r="O5229" s="4">
        <v>10887</v>
      </c>
      <c r="P5229" s="4">
        <f>IF(Table_GL_DATA_QUERY[[#This Row],[TRANSAMT]]&gt;0,Table_GL_DATA_QUERY[[#This Row],[TRANSAMT]],0)</f>
        <v>10887</v>
      </c>
      <c r="Q5229" s="4">
        <f>-IF(Table_GL_DATA_QUERY[[#This Row],[TRANSAMT]]&lt;0,Table_GL_DATA_QUERY[[#This Row],[TRANSAMT]],0)</f>
        <v>0</v>
      </c>
      <c r="R5229" t="s">
        <v>31</v>
      </c>
      <c r="S5229" t="s">
        <v>27</v>
      </c>
    </row>
    <row r="5230" spans="1:19" x14ac:dyDescent="0.25">
      <c r="A5230" s="6">
        <v>20210703</v>
      </c>
      <c r="B5230" t="s">
        <v>768</v>
      </c>
      <c r="C5230" t="s">
        <v>3682</v>
      </c>
      <c r="D5230" t="s">
        <v>11656</v>
      </c>
      <c r="E5230" t="s">
        <v>99</v>
      </c>
      <c r="F5230" t="s">
        <v>24</v>
      </c>
      <c r="G5230" t="s">
        <v>355</v>
      </c>
      <c r="H5230">
        <v>0</v>
      </c>
      <c r="I5230">
        <v>0</v>
      </c>
      <c r="J5230" t="s">
        <v>441</v>
      </c>
      <c r="K5230" t="s">
        <v>7433</v>
      </c>
      <c r="L5230" t="s">
        <v>11992</v>
      </c>
      <c r="M52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0" t="s">
        <v>11993</v>
      </c>
      <c r="O5230" s="4">
        <v>1630</v>
      </c>
      <c r="P5230" s="4">
        <f>IF(Table_GL_DATA_QUERY[[#This Row],[TRANSAMT]]&gt;0,Table_GL_DATA_QUERY[[#This Row],[TRANSAMT]],0)</f>
        <v>1630</v>
      </c>
      <c r="Q5230" s="4">
        <f>-IF(Table_GL_DATA_QUERY[[#This Row],[TRANSAMT]]&lt;0,Table_GL_DATA_QUERY[[#This Row],[TRANSAMT]],0)</f>
        <v>0</v>
      </c>
      <c r="R5230" t="s">
        <v>31</v>
      </c>
      <c r="S5230" t="s">
        <v>27</v>
      </c>
    </row>
    <row r="5231" spans="1:19" x14ac:dyDescent="0.25">
      <c r="A5231" s="6">
        <v>20210703</v>
      </c>
      <c r="B5231" t="s">
        <v>768</v>
      </c>
      <c r="C5231" t="s">
        <v>3682</v>
      </c>
      <c r="D5231" t="s">
        <v>11656</v>
      </c>
      <c r="E5231" t="s">
        <v>100</v>
      </c>
      <c r="F5231" t="s">
        <v>24</v>
      </c>
      <c r="G5231" t="s">
        <v>355</v>
      </c>
      <c r="H5231">
        <v>0</v>
      </c>
      <c r="I5231">
        <v>0</v>
      </c>
      <c r="J5231" t="s">
        <v>441</v>
      </c>
      <c r="K5231" t="s">
        <v>7433</v>
      </c>
      <c r="L5231" t="s">
        <v>11994</v>
      </c>
      <c r="M52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1" t="s">
        <v>11995</v>
      </c>
      <c r="O5231" s="4">
        <v>1630</v>
      </c>
      <c r="P5231" s="4">
        <f>IF(Table_GL_DATA_QUERY[[#This Row],[TRANSAMT]]&gt;0,Table_GL_DATA_QUERY[[#This Row],[TRANSAMT]],0)</f>
        <v>1630</v>
      </c>
      <c r="Q5231" s="4">
        <f>-IF(Table_GL_DATA_QUERY[[#This Row],[TRANSAMT]]&lt;0,Table_GL_DATA_QUERY[[#This Row],[TRANSAMT]],0)</f>
        <v>0</v>
      </c>
      <c r="R5231" t="s">
        <v>31</v>
      </c>
      <c r="S5231" t="s">
        <v>27</v>
      </c>
    </row>
    <row r="5232" spans="1:19" x14ac:dyDescent="0.25">
      <c r="A5232" s="6">
        <v>20210703</v>
      </c>
      <c r="B5232" t="s">
        <v>768</v>
      </c>
      <c r="C5232" t="s">
        <v>3682</v>
      </c>
      <c r="D5232" t="s">
        <v>11656</v>
      </c>
      <c r="E5232" t="s">
        <v>101</v>
      </c>
      <c r="F5232" t="s">
        <v>24</v>
      </c>
      <c r="G5232" t="s">
        <v>355</v>
      </c>
      <c r="H5232">
        <v>0</v>
      </c>
      <c r="I5232">
        <v>0</v>
      </c>
      <c r="J5232" t="s">
        <v>441</v>
      </c>
      <c r="K5232" t="s">
        <v>674</v>
      </c>
      <c r="L5232" t="s">
        <v>5129</v>
      </c>
      <c r="M52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2" t="s">
        <v>11996</v>
      </c>
      <c r="O5232" s="4">
        <v>9581</v>
      </c>
      <c r="P5232" s="4">
        <f>IF(Table_GL_DATA_QUERY[[#This Row],[TRANSAMT]]&gt;0,Table_GL_DATA_QUERY[[#This Row],[TRANSAMT]],0)</f>
        <v>9581</v>
      </c>
      <c r="Q5232" s="4">
        <f>-IF(Table_GL_DATA_QUERY[[#This Row],[TRANSAMT]]&lt;0,Table_GL_DATA_QUERY[[#This Row],[TRANSAMT]],0)</f>
        <v>0</v>
      </c>
      <c r="R5232" t="s">
        <v>31</v>
      </c>
      <c r="S5232" t="s">
        <v>27</v>
      </c>
    </row>
    <row r="5233" spans="1:19" x14ac:dyDescent="0.25">
      <c r="A5233" s="6">
        <v>20210703</v>
      </c>
      <c r="B5233" t="s">
        <v>768</v>
      </c>
      <c r="C5233" t="s">
        <v>3682</v>
      </c>
      <c r="D5233" t="s">
        <v>11656</v>
      </c>
      <c r="E5233" t="s">
        <v>103</v>
      </c>
      <c r="F5233" t="s">
        <v>24</v>
      </c>
      <c r="G5233" t="s">
        <v>355</v>
      </c>
      <c r="H5233">
        <v>0</v>
      </c>
      <c r="I5233">
        <v>0</v>
      </c>
      <c r="J5233" t="s">
        <v>441</v>
      </c>
      <c r="K5233" t="s">
        <v>11997</v>
      </c>
      <c r="L5233" t="s">
        <v>11998</v>
      </c>
      <c r="M52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3" t="s">
        <v>11999</v>
      </c>
      <c r="O5233" s="4">
        <v>15797</v>
      </c>
      <c r="P5233" s="4">
        <f>IF(Table_GL_DATA_QUERY[[#This Row],[TRANSAMT]]&gt;0,Table_GL_DATA_QUERY[[#This Row],[TRANSAMT]],0)</f>
        <v>15797</v>
      </c>
      <c r="Q5233" s="4">
        <f>-IF(Table_GL_DATA_QUERY[[#This Row],[TRANSAMT]]&lt;0,Table_GL_DATA_QUERY[[#This Row],[TRANSAMT]],0)</f>
        <v>0</v>
      </c>
      <c r="R5233" t="s">
        <v>31</v>
      </c>
      <c r="S5233" t="s">
        <v>27</v>
      </c>
    </row>
    <row r="5234" spans="1:19" x14ac:dyDescent="0.25">
      <c r="A5234" s="6">
        <v>20210704</v>
      </c>
      <c r="B5234" t="s">
        <v>768</v>
      </c>
      <c r="C5234" t="s">
        <v>3682</v>
      </c>
      <c r="D5234" t="s">
        <v>11656</v>
      </c>
      <c r="E5234" t="s">
        <v>104</v>
      </c>
      <c r="F5234" t="s">
        <v>24</v>
      </c>
      <c r="G5234" t="s">
        <v>355</v>
      </c>
      <c r="H5234">
        <v>0</v>
      </c>
      <c r="I5234">
        <v>0</v>
      </c>
      <c r="J5234" t="s">
        <v>441</v>
      </c>
      <c r="K5234" t="s">
        <v>951</v>
      </c>
      <c r="L5234" t="s">
        <v>12000</v>
      </c>
      <c r="M52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4" t="s">
        <v>12001</v>
      </c>
      <c r="O5234" s="4">
        <v>10887</v>
      </c>
      <c r="P5234" s="4">
        <f>IF(Table_GL_DATA_QUERY[[#This Row],[TRANSAMT]]&gt;0,Table_GL_DATA_QUERY[[#This Row],[TRANSAMT]],0)</f>
        <v>10887</v>
      </c>
      <c r="Q5234" s="4">
        <f>-IF(Table_GL_DATA_QUERY[[#This Row],[TRANSAMT]]&lt;0,Table_GL_DATA_QUERY[[#This Row],[TRANSAMT]],0)</f>
        <v>0</v>
      </c>
      <c r="R5234" t="s">
        <v>31</v>
      </c>
      <c r="S5234" t="s">
        <v>27</v>
      </c>
    </row>
    <row r="5235" spans="1:19" x14ac:dyDescent="0.25">
      <c r="A5235" s="6">
        <v>20210704</v>
      </c>
      <c r="B5235" t="s">
        <v>768</v>
      </c>
      <c r="C5235" t="s">
        <v>3682</v>
      </c>
      <c r="D5235" t="s">
        <v>11656</v>
      </c>
      <c r="E5235" t="s">
        <v>106</v>
      </c>
      <c r="F5235" t="s">
        <v>24</v>
      </c>
      <c r="G5235" t="s">
        <v>355</v>
      </c>
      <c r="H5235">
        <v>0</v>
      </c>
      <c r="I5235">
        <v>0</v>
      </c>
      <c r="J5235" t="s">
        <v>441</v>
      </c>
      <c r="K5235" t="s">
        <v>951</v>
      </c>
      <c r="L5235" t="s">
        <v>12002</v>
      </c>
      <c r="M52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5" t="s">
        <v>12003</v>
      </c>
      <c r="O5235" s="4">
        <v>6775</v>
      </c>
      <c r="P5235" s="4">
        <f>IF(Table_GL_DATA_QUERY[[#This Row],[TRANSAMT]]&gt;0,Table_GL_DATA_QUERY[[#This Row],[TRANSAMT]],0)</f>
        <v>6775</v>
      </c>
      <c r="Q5235" s="4">
        <f>-IF(Table_GL_DATA_QUERY[[#This Row],[TRANSAMT]]&lt;0,Table_GL_DATA_QUERY[[#This Row],[TRANSAMT]],0)</f>
        <v>0</v>
      </c>
      <c r="R5235" t="s">
        <v>31</v>
      </c>
      <c r="S5235" t="s">
        <v>27</v>
      </c>
    </row>
    <row r="5236" spans="1:19" x14ac:dyDescent="0.25">
      <c r="A5236" s="6">
        <v>20210704</v>
      </c>
      <c r="B5236" t="s">
        <v>768</v>
      </c>
      <c r="C5236" t="s">
        <v>3682</v>
      </c>
      <c r="D5236" t="s">
        <v>11656</v>
      </c>
      <c r="E5236" t="s">
        <v>107</v>
      </c>
      <c r="F5236" t="s">
        <v>24</v>
      </c>
      <c r="G5236" t="s">
        <v>355</v>
      </c>
      <c r="H5236">
        <v>0</v>
      </c>
      <c r="I5236">
        <v>0</v>
      </c>
      <c r="J5236" t="s">
        <v>441</v>
      </c>
      <c r="K5236" t="s">
        <v>12004</v>
      </c>
      <c r="L5236" t="s">
        <v>12005</v>
      </c>
      <c r="M52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6" t="s">
        <v>12006</v>
      </c>
      <c r="O5236" s="4">
        <v>14616</v>
      </c>
      <c r="P5236" s="4">
        <f>IF(Table_GL_DATA_QUERY[[#This Row],[TRANSAMT]]&gt;0,Table_GL_DATA_QUERY[[#This Row],[TRANSAMT]],0)</f>
        <v>14616</v>
      </c>
      <c r="Q5236" s="4">
        <f>-IF(Table_GL_DATA_QUERY[[#This Row],[TRANSAMT]]&lt;0,Table_GL_DATA_QUERY[[#This Row],[TRANSAMT]],0)</f>
        <v>0</v>
      </c>
      <c r="R5236" t="s">
        <v>31</v>
      </c>
      <c r="S5236" t="s">
        <v>27</v>
      </c>
    </row>
    <row r="5237" spans="1:19" x14ac:dyDescent="0.25">
      <c r="A5237" s="6">
        <v>20210704</v>
      </c>
      <c r="B5237" t="s">
        <v>768</v>
      </c>
      <c r="C5237" t="s">
        <v>3682</v>
      </c>
      <c r="D5237" t="s">
        <v>11656</v>
      </c>
      <c r="E5237" t="s">
        <v>109</v>
      </c>
      <c r="F5237" t="s">
        <v>24</v>
      </c>
      <c r="G5237" t="s">
        <v>355</v>
      </c>
      <c r="H5237">
        <v>0</v>
      </c>
      <c r="I5237">
        <v>0</v>
      </c>
      <c r="J5237" t="s">
        <v>441</v>
      </c>
      <c r="K5237" t="s">
        <v>12004</v>
      </c>
      <c r="L5237" t="s">
        <v>12007</v>
      </c>
      <c r="M52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7" t="s">
        <v>12008</v>
      </c>
      <c r="O5237" s="4">
        <v>10815</v>
      </c>
      <c r="P5237" s="4">
        <f>IF(Table_GL_DATA_QUERY[[#This Row],[TRANSAMT]]&gt;0,Table_GL_DATA_QUERY[[#This Row],[TRANSAMT]],0)</f>
        <v>10815</v>
      </c>
      <c r="Q5237" s="4">
        <f>-IF(Table_GL_DATA_QUERY[[#This Row],[TRANSAMT]]&lt;0,Table_GL_DATA_QUERY[[#This Row],[TRANSAMT]],0)</f>
        <v>0</v>
      </c>
      <c r="R5237" t="s">
        <v>31</v>
      </c>
      <c r="S5237" t="s">
        <v>27</v>
      </c>
    </row>
    <row r="5238" spans="1:19" x14ac:dyDescent="0.25">
      <c r="A5238" s="6">
        <v>20210704</v>
      </c>
      <c r="B5238" t="s">
        <v>768</v>
      </c>
      <c r="C5238" t="s">
        <v>3682</v>
      </c>
      <c r="D5238" t="s">
        <v>11656</v>
      </c>
      <c r="E5238" t="s">
        <v>193</v>
      </c>
      <c r="F5238" t="s">
        <v>24</v>
      </c>
      <c r="G5238" t="s">
        <v>355</v>
      </c>
      <c r="H5238">
        <v>0</v>
      </c>
      <c r="I5238">
        <v>0</v>
      </c>
      <c r="J5238" t="s">
        <v>441</v>
      </c>
      <c r="K5238" t="s">
        <v>1422</v>
      </c>
      <c r="L5238" t="s">
        <v>12009</v>
      </c>
      <c r="M52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8" t="s">
        <v>12010</v>
      </c>
      <c r="O5238" s="4">
        <v>16580</v>
      </c>
      <c r="P5238" s="4">
        <f>IF(Table_GL_DATA_QUERY[[#This Row],[TRANSAMT]]&gt;0,Table_GL_DATA_QUERY[[#This Row],[TRANSAMT]],0)</f>
        <v>16580</v>
      </c>
      <c r="Q5238" s="4">
        <f>-IF(Table_GL_DATA_QUERY[[#This Row],[TRANSAMT]]&lt;0,Table_GL_DATA_QUERY[[#This Row],[TRANSAMT]],0)</f>
        <v>0</v>
      </c>
      <c r="R5238" t="s">
        <v>31</v>
      </c>
      <c r="S5238" t="s">
        <v>27</v>
      </c>
    </row>
    <row r="5239" spans="1:19" x14ac:dyDescent="0.25">
      <c r="A5239" s="6">
        <v>20210704</v>
      </c>
      <c r="B5239" t="s">
        <v>768</v>
      </c>
      <c r="C5239" t="s">
        <v>3682</v>
      </c>
      <c r="D5239" t="s">
        <v>11656</v>
      </c>
      <c r="E5239" t="s">
        <v>196</v>
      </c>
      <c r="F5239" t="s">
        <v>24</v>
      </c>
      <c r="G5239" t="s">
        <v>355</v>
      </c>
      <c r="H5239">
        <v>0</v>
      </c>
      <c r="I5239">
        <v>0</v>
      </c>
      <c r="J5239" t="s">
        <v>441</v>
      </c>
      <c r="K5239" t="s">
        <v>3486</v>
      </c>
      <c r="L5239" t="s">
        <v>12011</v>
      </c>
      <c r="M52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39" t="s">
        <v>12012</v>
      </c>
      <c r="O5239" s="4">
        <v>1096</v>
      </c>
      <c r="P5239" s="4">
        <f>IF(Table_GL_DATA_QUERY[[#This Row],[TRANSAMT]]&gt;0,Table_GL_DATA_QUERY[[#This Row],[TRANSAMT]],0)</f>
        <v>1096</v>
      </c>
      <c r="Q5239" s="4">
        <f>-IF(Table_GL_DATA_QUERY[[#This Row],[TRANSAMT]]&lt;0,Table_GL_DATA_QUERY[[#This Row],[TRANSAMT]],0)</f>
        <v>0</v>
      </c>
      <c r="R5239" t="s">
        <v>31</v>
      </c>
      <c r="S5239" t="s">
        <v>27</v>
      </c>
    </row>
    <row r="5240" spans="1:19" x14ac:dyDescent="0.25">
      <c r="A5240" s="6">
        <v>20210704</v>
      </c>
      <c r="B5240" t="s">
        <v>768</v>
      </c>
      <c r="C5240" t="s">
        <v>3682</v>
      </c>
      <c r="D5240" t="s">
        <v>11656</v>
      </c>
      <c r="E5240" t="s">
        <v>197</v>
      </c>
      <c r="F5240" t="s">
        <v>24</v>
      </c>
      <c r="G5240" t="s">
        <v>355</v>
      </c>
      <c r="H5240">
        <v>0</v>
      </c>
      <c r="I5240">
        <v>0</v>
      </c>
      <c r="J5240" t="s">
        <v>441</v>
      </c>
      <c r="K5240" t="s">
        <v>12004</v>
      </c>
      <c r="L5240" t="s">
        <v>12013</v>
      </c>
      <c r="M52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0" t="s">
        <v>12014</v>
      </c>
      <c r="O5240" s="4">
        <v>4498</v>
      </c>
      <c r="P5240" s="4">
        <f>IF(Table_GL_DATA_QUERY[[#This Row],[TRANSAMT]]&gt;0,Table_GL_DATA_QUERY[[#This Row],[TRANSAMT]],0)</f>
        <v>4498</v>
      </c>
      <c r="Q5240" s="4">
        <f>-IF(Table_GL_DATA_QUERY[[#This Row],[TRANSAMT]]&lt;0,Table_GL_DATA_QUERY[[#This Row],[TRANSAMT]],0)</f>
        <v>0</v>
      </c>
      <c r="R5240" t="s">
        <v>31</v>
      </c>
      <c r="S5240" t="s">
        <v>27</v>
      </c>
    </row>
    <row r="5241" spans="1:19" x14ac:dyDescent="0.25">
      <c r="A5241" s="6">
        <v>20210704</v>
      </c>
      <c r="B5241" t="s">
        <v>768</v>
      </c>
      <c r="C5241" t="s">
        <v>3682</v>
      </c>
      <c r="D5241" t="s">
        <v>11656</v>
      </c>
      <c r="E5241" t="s">
        <v>198</v>
      </c>
      <c r="F5241" t="s">
        <v>24</v>
      </c>
      <c r="G5241" t="s">
        <v>355</v>
      </c>
      <c r="H5241">
        <v>0</v>
      </c>
      <c r="I5241">
        <v>0</v>
      </c>
      <c r="J5241" t="s">
        <v>441</v>
      </c>
      <c r="K5241" t="s">
        <v>3026</v>
      </c>
      <c r="L5241" t="s">
        <v>12015</v>
      </c>
      <c r="M52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1" t="s">
        <v>12016</v>
      </c>
      <c r="O5241" s="4">
        <v>10000</v>
      </c>
      <c r="P5241" s="4">
        <f>IF(Table_GL_DATA_QUERY[[#This Row],[TRANSAMT]]&gt;0,Table_GL_DATA_QUERY[[#This Row],[TRANSAMT]],0)</f>
        <v>10000</v>
      </c>
      <c r="Q5241" s="4">
        <f>-IF(Table_GL_DATA_QUERY[[#This Row],[TRANSAMT]]&lt;0,Table_GL_DATA_QUERY[[#This Row],[TRANSAMT]],0)</f>
        <v>0</v>
      </c>
      <c r="R5241" t="s">
        <v>31</v>
      </c>
      <c r="S5241" t="s">
        <v>27</v>
      </c>
    </row>
    <row r="5242" spans="1:19" x14ac:dyDescent="0.25">
      <c r="A5242" s="6">
        <v>20210704</v>
      </c>
      <c r="B5242" t="s">
        <v>768</v>
      </c>
      <c r="C5242" t="s">
        <v>3682</v>
      </c>
      <c r="D5242" t="s">
        <v>11656</v>
      </c>
      <c r="E5242" t="s">
        <v>110</v>
      </c>
      <c r="F5242" t="s">
        <v>24</v>
      </c>
      <c r="G5242" t="s">
        <v>355</v>
      </c>
      <c r="H5242">
        <v>0</v>
      </c>
      <c r="I5242">
        <v>0</v>
      </c>
      <c r="J5242" t="s">
        <v>441</v>
      </c>
      <c r="K5242" t="s">
        <v>11109</v>
      </c>
      <c r="L5242" t="s">
        <v>12017</v>
      </c>
      <c r="M52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2" t="s">
        <v>12018</v>
      </c>
      <c r="O5242" s="4">
        <v>9518</v>
      </c>
      <c r="P5242" s="4">
        <f>IF(Table_GL_DATA_QUERY[[#This Row],[TRANSAMT]]&gt;0,Table_GL_DATA_QUERY[[#This Row],[TRANSAMT]],0)</f>
        <v>9518</v>
      </c>
      <c r="Q5242" s="4">
        <f>-IF(Table_GL_DATA_QUERY[[#This Row],[TRANSAMT]]&lt;0,Table_GL_DATA_QUERY[[#This Row],[TRANSAMT]],0)</f>
        <v>0</v>
      </c>
      <c r="R5242" t="s">
        <v>31</v>
      </c>
      <c r="S5242" t="s">
        <v>27</v>
      </c>
    </row>
    <row r="5243" spans="1:19" x14ac:dyDescent="0.25">
      <c r="A5243" s="6">
        <v>20210704</v>
      </c>
      <c r="B5243" t="s">
        <v>768</v>
      </c>
      <c r="C5243" t="s">
        <v>3682</v>
      </c>
      <c r="D5243" t="s">
        <v>11656</v>
      </c>
      <c r="E5243" t="s">
        <v>111</v>
      </c>
      <c r="F5243" t="s">
        <v>24</v>
      </c>
      <c r="G5243" t="s">
        <v>355</v>
      </c>
      <c r="H5243">
        <v>0</v>
      </c>
      <c r="I5243">
        <v>0</v>
      </c>
      <c r="J5243" t="s">
        <v>441</v>
      </c>
      <c r="K5243" t="s">
        <v>1848</v>
      </c>
      <c r="L5243" t="s">
        <v>12019</v>
      </c>
      <c r="M52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3" t="s">
        <v>12020</v>
      </c>
      <c r="O5243" s="4">
        <v>17637</v>
      </c>
      <c r="P5243" s="4">
        <f>IF(Table_GL_DATA_QUERY[[#This Row],[TRANSAMT]]&gt;0,Table_GL_DATA_QUERY[[#This Row],[TRANSAMT]],0)</f>
        <v>17637</v>
      </c>
      <c r="Q5243" s="4">
        <f>-IF(Table_GL_DATA_QUERY[[#This Row],[TRANSAMT]]&lt;0,Table_GL_DATA_QUERY[[#This Row],[TRANSAMT]],0)</f>
        <v>0</v>
      </c>
      <c r="R5243" t="s">
        <v>31</v>
      </c>
      <c r="S5243" t="s">
        <v>27</v>
      </c>
    </row>
    <row r="5244" spans="1:19" x14ac:dyDescent="0.25">
      <c r="A5244" s="6">
        <v>20210704</v>
      </c>
      <c r="B5244" t="s">
        <v>768</v>
      </c>
      <c r="C5244" t="s">
        <v>3682</v>
      </c>
      <c r="D5244" t="s">
        <v>11656</v>
      </c>
      <c r="E5244" t="s">
        <v>114</v>
      </c>
      <c r="F5244" t="s">
        <v>24</v>
      </c>
      <c r="G5244" t="s">
        <v>355</v>
      </c>
      <c r="H5244">
        <v>0</v>
      </c>
      <c r="I5244">
        <v>0</v>
      </c>
      <c r="J5244" t="s">
        <v>441</v>
      </c>
      <c r="K5244" t="s">
        <v>12021</v>
      </c>
      <c r="L5244" t="s">
        <v>12022</v>
      </c>
      <c r="M52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4" t="s">
        <v>12023</v>
      </c>
      <c r="O5244" s="4">
        <v>20909</v>
      </c>
      <c r="P5244" s="4">
        <f>IF(Table_GL_DATA_QUERY[[#This Row],[TRANSAMT]]&gt;0,Table_GL_DATA_QUERY[[#This Row],[TRANSAMT]],0)</f>
        <v>20909</v>
      </c>
      <c r="Q5244" s="4">
        <f>-IF(Table_GL_DATA_QUERY[[#This Row],[TRANSAMT]]&lt;0,Table_GL_DATA_QUERY[[#This Row],[TRANSAMT]],0)</f>
        <v>0</v>
      </c>
      <c r="R5244" t="s">
        <v>31</v>
      </c>
      <c r="S5244" t="s">
        <v>27</v>
      </c>
    </row>
    <row r="5245" spans="1:19" x14ac:dyDescent="0.25">
      <c r="A5245" s="6">
        <v>20210705</v>
      </c>
      <c r="B5245" t="s">
        <v>768</v>
      </c>
      <c r="C5245" t="s">
        <v>3682</v>
      </c>
      <c r="D5245" t="s">
        <v>11656</v>
      </c>
      <c r="E5245" t="s">
        <v>115</v>
      </c>
      <c r="F5245" t="s">
        <v>24</v>
      </c>
      <c r="G5245" t="s">
        <v>355</v>
      </c>
      <c r="H5245">
        <v>0</v>
      </c>
      <c r="I5245">
        <v>0</v>
      </c>
      <c r="J5245" t="s">
        <v>441</v>
      </c>
      <c r="K5245" t="s">
        <v>485</v>
      </c>
      <c r="L5245" t="s">
        <v>12024</v>
      </c>
      <c r="M52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5" t="s">
        <v>12025</v>
      </c>
      <c r="O5245" s="4">
        <v>13788</v>
      </c>
      <c r="P5245" s="4">
        <f>IF(Table_GL_DATA_QUERY[[#This Row],[TRANSAMT]]&gt;0,Table_GL_DATA_QUERY[[#This Row],[TRANSAMT]],0)</f>
        <v>13788</v>
      </c>
      <c r="Q5245" s="4">
        <f>-IF(Table_GL_DATA_QUERY[[#This Row],[TRANSAMT]]&lt;0,Table_GL_DATA_QUERY[[#This Row],[TRANSAMT]],0)</f>
        <v>0</v>
      </c>
      <c r="R5245" t="s">
        <v>31</v>
      </c>
      <c r="S5245" t="s">
        <v>27</v>
      </c>
    </row>
    <row r="5246" spans="1:19" x14ac:dyDescent="0.25">
      <c r="A5246" s="6">
        <v>20210705</v>
      </c>
      <c r="B5246" t="s">
        <v>768</v>
      </c>
      <c r="C5246" t="s">
        <v>3682</v>
      </c>
      <c r="D5246" t="s">
        <v>11656</v>
      </c>
      <c r="E5246" t="s">
        <v>118</v>
      </c>
      <c r="F5246" t="s">
        <v>24</v>
      </c>
      <c r="G5246" t="s">
        <v>355</v>
      </c>
      <c r="H5246">
        <v>0</v>
      </c>
      <c r="I5246">
        <v>0</v>
      </c>
      <c r="J5246" t="s">
        <v>441</v>
      </c>
      <c r="K5246" t="s">
        <v>3598</v>
      </c>
      <c r="L5246" t="s">
        <v>12026</v>
      </c>
      <c r="M52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6" t="s">
        <v>12027</v>
      </c>
      <c r="O5246" s="4">
        <v>14824</v>
      </c>
      <c r="P5246" s="4">
        <f>IF(Table_GL_DATA_QUERY[[#This Row],[TRANSAMT]]&gt;0,Table_GL_DATA_QUERY[[#This Row],[TRANSAMT]],0)</f>
        <v>14824</v>
      </c>
      <c r="Q5246" s="4">
        <f>-IF(Table_GL_DATA_QUERY[[#This Row],[TRANSAMT]]&lt;0,Table_GL_DATA_QUERY[[#This Row],[TRANSAMT]],0)</f>
        <v>0</v>
      </c>
      <c r="R5246" t="s">
        <v>31</v>
      </c>
      <c r="S5246" t="s">
        <v>27</v>
      </c>
    </row>
    <row r="5247" spans="1:19" x14ac:dyDescent="0.25">
      <c r="A5247" s="6">
        <v>20210730</v>
      </c>
      <c r="B5247" t="s">
        <v>768</v>
      </c>
      <c r="C5247" t="s">
        <v>3682</v>
      </c>
      <c r="D5247" t="s">
        <v>10593</v>
      </c>
      <c r="E5247" t="s">
        <v>56</v>
      </c>
      <c r="F5247" t="s">
        <v>24</v>
      </c>
      <c r="G5247" t="s">
        <v>477</v>
      </c>
      <c r="H5247">
        <v>0</v>
      </c>
      <c r="I5247">
        <v>0</v>
      </c>
      <c r="J5247" t="s">
        <v>472</v>
      </c>
      <c r="K5247" t="s">
        <v>10681</v>
      </c>
      <c r="L5247" t="s">
        <v>10682</v>
      </c>
      <c r="M52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7" t="s">
        <v>537</v>
      </c>
      <c r="O5247" s="4">
        <v>-13500</v>
      </c>
      <c r="P5247" s="4">
        <f>IF(Table_GL_DATA_QUERY[[#This Row],[TRANSAMT]]&gt;0,Table_GL_DATA_QUERY[[#This Row],[TRANSAMT]],0)</f>
        <v>0</v>
      </c>
      <c r="Q5247" s="4">
        <f>-IF(Table_GL_DATA_QUERY[[#This Row],[TRANSAMT]]&lt;0,Table_GL_DATA_QUERY[[#This Row],[TRANSAMT]],0)</f>
        <v>13500</v>
      </c>
      <c r="R5247" t="s">
        <v>26</v>
      </c>
      <c r="S5247" t="s">
        <v>27</v>
      </c>
    </row>
    <row r="5248" spans="1:19" x14ac:dyDescent="0.25">
      <c r="A5248" s="6">
        <v>20210730</v>
      </c>
      <c r="B5248" t="s">
        <v>768</v>
      </c>
      <c r="C5248" t="s">
        <v>3682</v>
      </c>
      <c r="D5248" t="s">
        <v>10593</v>
      </c>
      <c r="E5248" t="s">
        <v>128</v>
      </c>
      <c r="F5248" t="s">
        <v>24</v>
      </c>
      <c r="G5248" t="s">
        <v>477</v>
      </c>
      <c r="H5248">
        <v>0</v>
      </c>
      <c r="I5248">
        <v>0</v>
      </c>
      <c r="J5248" t="s">
        <v>472</v>
      </c>
      <c r="K5248" t="s">
        <v>10683</v>
      </c>
      <c r="L5248" t="s">
        <v>10684</v>
      </c>
      <c r="M52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8" t="s">
        <v>519</v>
      </c>
      <c r="O5248" s="4">
        <v>-82800</v>
      </c>
      <c r="P5248" s="4">
        <f>IF(Table_GL_DATA_QUERY[[#This Row],[TRANSAMT]]&gt;0,Table_GL_DATA_QUERY[[#This Row],[TRANSAMT]],0)</f>
        <v>0</v>
      </c>
      <c r="Q5248" s="4">
        <f>-IF(Table_GL_DATA_QUERY[[#This Row],[TRANSAMT]]&lt;0,Table_GL_DATA_QUERY[[#This Row],[TRANSAMT]],0)</f>
        <v>82800</v>
      </c>
      <c r="R5248" t="s">
        <v>26</v>
      </c>
      <c r="S5248" t="s">
        <v>27</v>
      </c>
    </row>
    <row r="5249" spans="1:19" x14ac:dyDescent="0.25">
      <c r="A5249" s="6">
        <v>20210730</v>
      </c>
      <c r="B5249" t="s">
        <v>768</v>
      </c>
      <c r="C5249" t="s">
        <v>3682</v>
      </c>
      <c r="D5249" t="s">
        <v>10593</v>
      </c>
      <c r="E5249" t="s">
        <v>97</v>
      </c>
      <c r="F5249" t="s">
        <v>24</v>
      </c>
      <c r="G5249" t="s">
        <v>477</v>
      </c>
      <c r="H5249">
        <v>0</v>
      </c>
      <c r="I5249">
        <v>0</v>
      </c>
      <c r="J5249" t="s">
        <v>472</v>
      </c>
      <c r="K5249" t="s">
        <v>10685</v>
      </c>
      <c r="L5249" t="s">
        <v>10686</v>
      </c>
      <c r="M52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49" t="s">
        <v>479</v>
      </c>
      <c r="O5249" s="4">
        <v>-15456</v>
      </c>
      <c r="P5249" s="4">
        <f>IF(Table_GL_DATA_QUERY[[#This Row],[TRANSAMT]]&gt;0,Table_GL_DATA_QUERY[[#This Row],[TRANSAMT]],0)</f>
        <v>0</v>
      </c>
      <c r="Q5249" s="4">
        <f>-IF(Table_GL_DATA_QUERY[[#This Row],[TRANSAMT]]&lt;0,Table_GL_DATA_QUERY[[#This Row],[TRANSAMT]],0)</f>
        <v>15456</v>
      </c>
      <c r="R5249" t="s">
        <v>26</v>
      </c>
      <c r="S5249" t="s">
        <v>27</v>
      </c>
    </row>
    <row r="5250" spans="1:19" x14ac:dyDescent="0.25">
      <c r="A5250" s="6">
        <v>20210730</v>
      </c>
      <c r="B5250" t="s">
        <v>768</v>
      </c>
      <c r="C5250" t="s">
        <v>3682</v>
      </c>
      <c r="D5250" t="s">
        <v>10593</v>
      </c>
      <c r="E5250" t="s">
        <v>99</v>
      </c>
      <c r="F5250" t="s">
        <v>24</v>
      </c>
      <c r="G5250" t="s">
        <v>477</v>
      </c>
      <c r="H5250">
        <v>0</v>
      </c>
      <c r="I5250">
        <v>0</v>
      </c>
      <c r="J5250" t="s">
        <v>472</v>
      </c>
      <c r="K5250" t="s">
        <v>10687</v>
      </c>
      <c r="L5250" t="s">
        <v>10688</v>
      </c>
      <c r="M52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0" t="s">
        <v>481</v>
      </c>
      <c r="O5250" s="4">
        <v>-79708</v>
      </c>
      <c r="P5250" s="4">
        <f>IF(Table_GL_DATA_QUERY[[#This Row],[TRANSAMT]]&gt;0,Table_GL_DATA_QUERY[[#This Row],[TRANSAMT]],0)</f>
        <v>0</v>
      </c>
      <c r="Q5250" s="4">
        <f>-IF(Table_GL_DATA_QUERY[[#This Row],[TRANSAMT]]&lt;0,Table_GL_DATA_QUERY[[#This Row],[TRANSAMT]],0)</f>
        <v>79708</v>
      </c>
      <c r="R5250" t="s">
        <v>26</v>
      </c>
      <c r="S5250" t="s">
        <v>27</v>
      </c>
    </row>
    <row r="5251" spans="1:19" x14ac:dyDescent="0.25">
      <c r="A5251" s="6">
        <v>20210730</v>
      </c>
      <c r="B5251" t="s">
        <v>768</v>
      </c>
      <c r="C5251" t="s">
        <v>3682</v>
      </c>
      <c r="D5251" t="s">
        <v>10593</v>
      </c>
      <c r="E5251" t="s">
        <v>100</v>
      </c>
      <c r="F5251" t="s">
        <v>24</v>
      </c>
      <c r="G5251" t="s">
        <v>477</v>
      </c>
      <c r="H5251">
        <v>0</v>
      </c>
      <c r="I5251">
        <v>0</v>
      </c>
      <c r="J5251" t="s">
        <v>472</v>
      </c>
      <c r="K5251" t="s">
        <v>6003</v>
      </c>
      <c r="L5251" t="s">
        <v>6004</v>
      </c>
      <c r="M52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1" t="s">
        <v>3358</v>
      </c>
      <c r="O5251" s="4">
        <v>-5560</v>
      </c>
      <c r="P5251" s="4">
        <f>IF(Table_GL_DATA_QUERY[[#This Row],[TRANSAMT]]&gt;0,Table_GL_DATA_QUERY[[#This Row],[TRANSAMT]],0)</f>
        <v>0</v>
      </c>
      <c r="Q5251" s="4">
        <f>-IF(Table_GL_DATA_QUERY[[#This Row],[TRANSAMT]]&lt;0,Table_GL_DATA_QUERY[[#This Row],[TRANSAMT]],0)</f>
        <v>5560</v>
      </c>
      <c r="R5251" t="s">
        <v>26</v>
      </c>
      <c r="S5251" t="s">
        <v>456</v>
      </c>
    </row>
    <row r="5252" spans="1:19" x14ac:dyDescent="0.25">
      <c r="A5252" s="6">
        <v>20210730</v>
      </c>
      <c r="B5252" t="s">
        <v>768</v>
      </c>
      <c r="C5252" t="s">
        <v>3682</v>
      </c>
      <c r="D5252" t="s">
        <v>10593</v>
      </c>
      <c r="E5252" t="s">
        <v>101</v>
      </c>
      <c r="F5252" t="s">
        <v>231</v>
      </c>
      <c r="G5252" t="s">
        <v>477</v>
      </c>
      <c r="H5252">
        <v>0</v>
      </c>
      <c r="I5252">
        <v>0</v>
      </c>
      <c r="J5252" t="s">
        <v>472</v>
      </c>
      <c r="K5252" t="s">
        <v>483</v>
      </c>
      <c r="L5252" t="s">
        <v>10689</v>
      </c>
      <c r="M52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2" t="s">
        <v>10690</v>
      </c>
      <c r="O5252" s="4">
        <v>-19748</v>
      </c>
      <c r="P5252" s="4">
        <f>IF(Table_GL_DATA_QUERY[[#This Row],[TRANSAMT]]&gt;0,Table_GL_DATA_QUERY[[#This Row],[TRANSAMT]],0)</f>
        <v>0</v>
      </c>
      <c r="Q5252" s="4">
        <f>-IF(Table_GL_DATA_QUERY[[#This Row],[TRANSAMT]]&lt;0,Table_GL_DATA_QUERY[[#This Row],[TRANSAMT]],0)</f>
        <v>19748</v>
      </c>
      <c r="R5252" t="s">
        <v>26</v>
      </c>
      <c r="S5252" t="s">
        <v>27</v>
      </c>
    </row>
    <row r="5253" spans="1:19" x14ac:dyDescent="0.25">
      <c r="A5253" s="6">
        <v>20210730</v>
      </c>
      <c r="B5253" t="s">
        <v>768</v>
      </c>
      <c r="C5253" t="s">
        <v>3682</v>
      </c>
      <c r="D5253" t="s">
        <v>10593</v>
      </c>
      <c r="E5253" t="s">
        <v>103</v>
      </c>
      <c r="F5253" t="s">
        <v>24</v>
      </c>
      <c r="G5253" t="s">
        <v>477</v>
      </c>
      <c r="H5253">
        <v>0</v>
      </c>
      <c r="I5253">
        <v>0</v>
      </c>
      <c r="J5253" t="s">
        <v>472</v>
      </c>
      <c r="K5253" t="s">
        <v>483</v>
      </c>
      <c r="L5253" t="s">
        <v>10691</v>
      </c>
      <c r="M52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3" t="s">
        <v>10692</v>
      </c>
      <c r="O5253" s="4">
        <v>-1500</v>
      </c>
      <c r="P5253" s="4">
        <f>IF(Table_GL_DATA_QUERY[[#This Row],[TRANSAMT]]&gt;0,Table_GL_DATA_QUERY[[#This Row],[TRANSAMT]],0)</f>
        <v>0</v>
      </c>
      <c r="Q5253" s="4">
        <f>-IF(Table_GL_DATA_QUERY[[#This Row],[TRANSAMT]]&lt;0,Table_GL_DATA_QUERY[[#This Row],[TRANSAMT]],0)</f>
        <v>1500</v>
      </c>
      <c r="R5253" t="s">
        <v>26</v>
      </c>
      <c r="S5253" t="s">
        <v>27</v>
      </c>
    </row>
    <row r="5254" spans="1:19" x14ac:dyDescent="0.25">
      <c r="A5254" s="6">
        <v>20210730</v>
      </c>
      <c r="B5254" t="s">
        <v>768</v>
      </c>
      <c r="C5254" t="s">
        <v>3682</v>
      </c>
      <c r="D5254" t="s">
        <v>10593</v>
      </c>
      <c r="E5254" t="s">
        <v>104</v>
      </c>
      <c r="F5254" t="s">
        <v>24</v>
      </c>
      <c r="G5254" t="s">
        <v>477</v>
      </c>
      <c r="H5254">
        <v>0</v>
      </c>
      <c r="I5254">
        <v>0</v>
      </c>
      <c r="J5254" t="s">
        <v>472</v>
      </c>
      <c r="K5254" t="s">
        <v>483</v>
      </c>
      <c r="L5254" t="s">
        <v>10693</v>
      </c>
      <c r="M52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4" t="s">
        <v>805</v>
      </c>
      <c r="O5254" s="4">
        <v>-500</v>
      </c>
      <c r="P5254" s="4">
        <f>IF(Table_GL_DATA_QUERY[[#This Row],[TRANSAMT]]&gt;0,Table_GL_DATA_QUERY[[#This Row],[TRANSAMT]],0)</f>
        <v>0</v>
      </c>
      <c r="Q5254" s="4">
        <f>-IF(Table_GL_DATA_QUERY[[#This Row],[TRANSAMT]]&lt;0,Table_GL_DATA_QUERY[[#This Row],[TRANSAMT]],0)</f>
        <v>500</v>
      </c>
      <c r="R5254" t="s">
        <v>26</v>
      </c>
      <c r="S5254" t="s">
        <v>27</v>
      </c>
    </row>
    <row r="5255" spans="1:19" x14ac:dyDescent="0.25">
      <c r="A5255" s="6">
        <v>20210730</v>
      </c>
      <c r="B5255" t="s">
        <v>768</v>
      </c>
      <c r="C5255" t="s">
        <v>3682</v>
      </c>
      <c r="D5255" t="s">
        <v>10593</v>
      </c>
      <c r="E5255" t="s">
        <v>106</v>
      </c>
      <c r="F5255" t="s">
        <v>41</v>
      </c>
      <c r="G5255" t="s">
        <v>477</v>
      </c>
      <c r="H5255">
        <v>0</v>
      </c>
      <c r="I5255">
        <v>0</v>
      </c>
      <c r="J5255" t="s">
        <v>472</v>
      </c>
      <c r="K5255" t="s">
        <v>483</v>
      </c>
      <c r="L5255" t="s">
        <v>10694</v>
      </c>
      <c r="M52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5" t="s">
        <v>10695</v>
      </c>
      <c r="O5255" s="4">
        <v>-924</v>
      </c>
      <c r="P5255" s="4">
        <f>IF(Table_GL_DATA_QUERY[[#This Row],[TRANSAMT]]&gt;0,Table_GL_DATA_QUERY[[#This Row],[TRANSAMT]],0)</f>
        <v>0</v>
      </c>
      <c r="Q5255" s="4">
        <f>-IF(Table_GL_DATA_QUERY[[#This Row],[TRANSAMT]]&lt;0,Table_GL_DATA_QUERY[[#This Row],[TRANSAMT]],0)</f>
        <v>924</v>
      </c>
      <c r="R5255" t="s">
        <v>26</v>
      </c>
      <c r="S5255" t="s">
        <v>27</v>
      </c>
    </row>
    <row r="5256" spans="1:19" x14ac:dyDescent="0.25">
      <c r="A5256" s="6">
        <v>20210730</v>
      </c>
      <c r="B5256" t="s">
        <v>768</v>
      </c>
      <c r="C5256" t="s">
        <v>3682</v>
      </c>
      <c r="D5256" t="s">
        <v>10593</v>
      </c>
      <c r="E5256" t="s">
        <v>107</v>
      </c>
      <c r="F5256" t="s">
        <v>24</v>
      </c>
      <c r="G5256" t="s">
        <v>477</v>
      </c>
      <c r="H5256">
        <v>0</v>
      </c>
      <c r="I5256">
        <v>0</v>
      </c>
      <c r="J5256" t="s">
        <v>472</v>
      </c>
      <c r="K5256" t="s">
        <v>10696</v>
      </c>
      <c r="L5256" t="s">
        <v>10697</v>
      </c>
      <c r="M52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6" t="s">
        <v>10698</v>
      </c>
      <c r="O5256" s="4">
        <v>-6854</v>
      </c>
      <c r="P5256" s="4">
        <f>IF(Table_GL_DATA_QUERY[[#This Row],[TRANSAMT]]&gt;0,Table_GL_DATA_QUERY[[#This Row],[TRANSAMT]],0)</f>
        <v>0</v>
      </c>
      <c r="Q5256" s="4">
        <f>-IF(Table_GL_DATA_QUERY[[#This Row],[TRANSAMT]]&lt;0,Table_GL_DATA_QUERY[[#This Row],[TRANSAMT]],0)</f>
        <v>6854</v>
      </c>
      <c r="R5256" t="s">
        <v>26</v>
      </c>
      <c r="S5256" t="s">
        <v>27</v>
      </c>
    </row>
    <row r="5257" spans="1:19" x14ac:dyDescent="0.25">
      <c r="A5257" s="6">
        <v>20210730</v>
      </c>
      <c r="B5257" t="s">
        <v>768</v>
      </c>
      <c r="C5257" t="s">
        <v>3682</v>
      </c>
      <c r="D5257" t="s">
        <v>10593</v>
      </c>
      <c r="E5257" t="s">
        <v>109</v>
      </c>
      <c r="F5257" t="s">
        <v>24</v>
      </c>
      <c r="G5257" t="s">
        <v>477</v>
      </c>
      <c r="H5257">
        <v>0</v>
      </c>
      <c r="I5257">
        <v>0</v>
      </c>
      <c r="J5257" t="s">
        <v>472</v>
      </c>
      <c r="K5257" t="s">
        <v>10699</v>
      </c>
      <c r="L5257" t="s">
        <v>10700</v>
      </c>
      <c r="M52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7" t="s">
        <v>3359</v>
      </c>
      <c r="O5257" s="4">
        <v>-15099</v>
      </c>
      <c r="P5257" s="4">
        <f>IF(Table_GL_DATA_QUERY[[#This Row],[TRANSAMT]]&gt;0,Table_GL_DATA_QUERY[[#This Row],[TRANSAMT]],0)</f>
        <v>0</v>
      </c>
      <c r="Q5257" s="4">
        <f>-IF(Table_GL_DATA_QUERY[[#This Row],[TRANSAMT]]&lt;0,Table_GL_DATA_QUERY[[#This Row],[TRANSAMT]],0)</f>
        <v>15099</v>
      </c>
      <c r="R5257" t="s">
        <v>26</v>
      </c>
      <c r="S5257" t="s">
        <v>456</v>
      </c>
    </row>
    <row r="5258" spans="1:19" x14ac:dyDescent="0.25">
      <c r="A5258" s="6">
        <v>20210730</v>
      </c>
      <c r="B5258" t="s">
        <v>768</v>
      </c>
      <c r="C5258" t="s">
        <v>3682</v>
      </c>
      <c r="D5258" t="s">
        <v>10593</v>
      </c>
      <c r="E5258" t="s">
        <v>193</v>
      </c>
      <c r="F5258" t="s">
        <v>24</v>
      </c>
      <c r="G5258" t="s">
        <v>477</v>
      </c>
      <c r="H5258">
        <v>0</v>
      </c>
      <c r="I5258">
        <v>0</v>
      </c>
      <c r="J5258" t="s">
        <v>472</v>
      </c>
      <c r="K5258" t="s">
        <v>10701</v>
      </c>
      <c r="L5258" t="s">
        <v>10702</v>
      </c>
      <c r="M52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8" t="s">
        <v>3359</v>
      </c>
      <c r="O5258" s="4">
        <v>-9095</v>
      </c>
      <c r="P5258" s="4">
        <f>IF(Table_GL_DATA_QUERY[[#This Row],[TRANSAMT]]&gt;0,Table_GL_DATA_QUERY[[#This Row],[TRANSAMT]],0)</f>
        <v>0</v>
      </c>
      <c r="Q5258" s="4">
        <f>-IF(Table_GL_DATA_QUERY[[#This Row],[TRANSAMT]]&lt;0,Table_GL_DATA_QUERY[[#This Row],[TRANSAMT]],0)</f>
        <v>9095</v>
      </c>
      <c r="R5258" t="s">
        <v>26</v>
      </c>
      <c r="S5258" t="s">
        <v>456</v>
      </c>
    </row>
    <row r="5259" spans="1:19" x14ac:dyDescent="0.25">
      <c r="A5259" s="6">
        <v>20210730</v>
      </c>
      <c r="B5259" t="s">
        <v>768</v>
      </c>
      <c r="C5259" t="s">
        <v>3682</v>
      </c>
      <c r="D5259" t="s">
        <v>10593</v>
      </c>
      <c r="E5259" t="s">
        <v>196</v>
      </c>
      <c r="F5259" t="s">
        <v>150</v>
      </c>
      <c r="G5259" t="s">
        <v>477</v>
      </c>
      <c r="H5259">
        <v>0</v>
      </c>
      <c r="I5259">
        <v>0</v>
      </c>
      <c r="J5259" t="s">
        <v>472</v>
      </c>
      <c r="K5259" t="s">
        <v>10703</v>
      </c>
      <c r="L5259" t="s">
        <v>10704</v>
      </c>
      <c r="M52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59" t="s">
        <v>10705</v>
      </c>
      <c r="O5259" s="4">
        <v>-26786</v>
      </c>
      <c r="P5259" s="4">
        <f>IF(Table_GL_DATA_QUERY[[#This Row],[TRANSAMT]]&gt;0,Table_GL_DATA_QUERY[[#This Row],[TRANSAMT]],0)</f>
        <v>0</v>
      </c>
      <c r="Q5259" s="4">
        <f>-IF(Table_GL_DATA_QUERY[[#This Row],[TRANSAMT]]&lt;0,Table_GL_DATA_QUERY[[#This Row],[TRANSAMT]],0)</f>
        <v>26786</v>
      </c>
      <c r="R5259" t="s">
        <v>26</v>
      </c>
      <c r="S5259" t="s">
        <v>27</v>
      </c>
    </row>
    <row r="5260" spans="1:19" x14ac:dyDescent="0.25">
      <c r="A5260" s="6">
        <v>20210730</v>
      </c>
      <c r="B5260" t="s">
        <v>768</v>
      </c>
      <c r="C5260" t="s">
        <v>3682</v>
      </c>
      <c r="D5260" t="s">
        <v>10593</v>
      </c>
      <c r="E5260" t="s">
        <v>197</v>
      </c>
      <c r="F5260" t="s">
        <v>24</v>
      </c>
      <c r="G5260" t="s">
        <v>477</v>
      </c>
      <c r="H5260">
        <v>0</v>
      </c>
      <c r="I5260">
        <v>0</v>
      </c>
      <c r="J5260" t="s">
        <v>472</v>
      </c>
      <c r="K5260" t="s">
        <v>10706</v>
      </c>
      <c r="L5260" t="s">
        <v>10707</v>
      </c>
      <c r="M52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60" t="s">
        <v>1157</v>
      </c>
      <c r="O5260" s="4">
        <v>-448150</v>
      </c>
      <c r="P5260" s="4">
        <f>IF(Table_GL_DATA_QUERY[[#This Row],[TRANSAMT]]&gt;0,Table_GL_DATA_QUERY[[#This Row],[TRANSAMT]],0)</f>
        <v>0</v>
      </c>
      <c r="Q5260" s="4">
        <f>-IF(Table_GL_DATA_QUERY[[#This Row],[TRANSAMT]]&lt;0,Table_GL_DATA_QUERY[[#This Row],[TRANSAMT]],0)</f>
        <v>448150</v>
      </c>
      <c r="R5260" t="s">
        <v>26</v>
      </c>
      <c r="S5260" t="s">
        <v>27</v>
      </c>
    </row>
    <row r="5261" spans="1:19" x14ac:dyDescent="0.25">
      <c r="A5261" s="6">
        <v>20210730</v>
      </c>
      <c r="B5261" t="s">
        <v>768</v>
      </c>
      <c r="C5261" t="s">
        <v>3682</v>
      </c>
      <c r="D5261" t="s">
        <v>10593</v>
      </c>
      <c r="E5261" t="s">
        <v>198</v>
      </c>
      <c r="F5261" t="s">
        <v>24</v>
      </c>
      <c r="G5261" t="s">
        <v>477</v>
      </c>
      <c r="H5261">
        <v>0</v>
      </c>
      <c r="I5261">
        <v>0</v>
      </c>
      <c r="J5261" t="s">
        <v>472</v>
      </c>
      <c r="K5261" t="s">
        <v>10708</v>
      </c>
      <c r="L5261" t="s">
        <v>10709</v>
      </c>
      <c r="M52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61" t="s">
        <v>1158</v>
      </c>
      <c r="O5261" s="4">
        <v>-452014</v>
      </c>
      <c r="P5261" s="4">
        <f>IF(Table_GL_DATA_QUERY[[#This Row],[TRANSAMT]]&gt;0,Table_GL_DATA_QUERY[[#This Row],[TRANSAMT]],0)</f>
        <v>0</v>
      </c>
      <c r="Q5261" s="4">
        <f>-IF(Table_GL_DATA_QUERY[[#This Row],[TRANSAMT]]&lt;0,Table_GL_DATA_QUERY[[#This Row],[TRANSAMT]],0)</f>
        <v>452014</v>
      </c>
      <c r="R5261" t="s">
        <v>26</v>
      </c>
      <c r="S5261" t="s">
        <v>27</v>
      </c>
    </row>
    <row r="5262" spans="1:19" x14ac:dyDescent="0.25">
      <c r="A5262" s="6">
        <v>20210730</v>
      </c>
      <c r="B5262" t="s">
        <v>768</v>
      </c>
      <c r="C5262" t="s">
        <v>3682</v>
      </c>
      <c r="D5262" t="s">
        <v>10593</v>
      </c>
      <c r="E5262" t="s">
        <v>110</v>
      </c>
      <c r="F5262" t="s">
        <v>24</v>
      </c>
      <c r="G5262" t="s">
        <v>477</v>
      </c>
      <c r="H5262">
        <v>0</v>
      </c>
      <c r="I5262">
        <v>0</v>
      </c>
      <c r="J5262" t="s">
        <v>472</v>
      </c>
      <c r="K5262" t="s">
        <v>10710</v>
      </c>
      <c r="L5262" t="s">
        <v>10711</v>
      </c>
      <c r="M52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62" t="s">
        <v>3000</v>
      </c>
      <c r="O5262" s="4">
        <v>-644472</v>
      </c>
      <c r="P5262" s="4">
        <f>IF(Table_GL_DATA_QUERY[[#This Row],[TRANSAMT]]&gt;0,Table_GL_DATA_QUERY[[#This Row],[TRANSAMT]],0)</f>
        <v>0</v>
      </c>
      <c r="Q5262" s="4">
        <f>-IF(Table_GL_DATA_QUERY[[#This Row],[TRANSAMT]]&lt;0,Table_GL_DATA_QUERY[[#This Row],[TRANSAMT]],0)</f>
        <v>644472</v>
      </c>
      <c r="R5262" t="s">
        <v>26</v>
      </c>
      <c r="S5262" t="s">
        <v>456</v>
      </c>
    </row>
    <row r="5263" spans="1:19" x14ac:dyDescent="0.25">
      <c r="A5263" s="6">
        <v>20210730</v>
      </c>
      <c r="B5263" t="s">
        <v>768</v>
      </c>
      <c r="C5263" t="s">
        <v>3682</v>
      </c>
      <c r="D5263" t="s">
        <v>10712</v>
      </c>
      <c r="E5263" t="s">
        <v>23</v>
      </c>
      <c r="F5263" t="s">
        <v>24</v>
      </c>
      <c r="G5263" t="s">
        <v>477</v>
      </c>
      <c r="H5263">
        <v>0</v>
      </c>
      <c r="I5263">
        <v>0</v>
      </c>
      <c r="J5263" t="s">
        <v>701</v>
      </c>
      <c r="K5263" t="s">
        <v>10713</v>
      </c>
      <c r="L5263" t="s">
        <v>10714</v>
      </c>
      <c r="M52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63" t="s">
        <v>10715</v>
      </c>
      <c r="O5263" s="4">
        <v>-105000</v>
      </c>
      <c r="P5263" s="4">
        <f>IF(Table_GL_DATA_QUERY[[#This Row],[TRANSAMT]]&gt;0,Table_GL_DATA_QUERY[[#This Row],[TRANSAMT]],0)</f>
        <v>0</v>
      </c>
      <c r="Q5263" s="4">
        <f>-IF(Table_GL_DATA_QUERY[[#This Row],[TRANSAMT]]&lt;0,Table_GL_DATA_QUERY[[#This Row],[TRANSAMT]],0)</f>
        <v>105000</v>
      </c>
      <c r="R5263" t="s">
        <v>26</v>
      </c>
      <c r="S5263" t="s">
        <v>27</v>
      </c>
    </row>
    <row r="5264" spans="1:19" x14ac:dyDescent="0.25">
      <c r="A5264" s="6">
        <v>20210730</v>
      </c>
      <c r="B5264" t="s">
        <v>768</v>
      </c>
      <c r="C5264" t="s">
        <v>3682</v>
      </c>
      <c r="D5264" t="s">
        <v>10716</v>
      </c>
      <c r="E5264" t="s">
        <v>23</v>
      </c>
      <c r="F5264" t="s">
        <v>311</v>
      </c>
      <c r="G5264" t="s">
        <v>25</v>
      </c>
      <c r="H5264">
        <v>0</v>
      </c>
      <c r="I5264">
        <v>0</v>
      </c>
      <c r="J5264" t="s">
        <v>441</v>
      </c>
      <c r="K5264" t="s">
        <v>10717</v>
      </c>
      <c r="L5264" t="s">
        <v>10718</v>
      </c>
      <c r="M52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64" t="s">
        <v>463</v>
      </c>
      <c r="O5264" s="4">
        <v>-1085483</v>
      </c>
      <c r="P5264" s="4">
        <f>IF(Table_GL_DATA_QUERY[[#This Row],[TRANSAMT]]&gt;0,Table_GL_DATA_QUERY[[#This Row],[TRANSAMT]],0)</f>
        <v>0</v>
      </c>
      <c r="Q5264" s="4">
        <f>-IF(Table_GL_DATA_QUERY[[#This Row],[TRANSAMT]]&lt;0,Table_GL_DATA_QUERY[[#This Row],[TRANSAMT]],0)</f>
        <v>1085483</v>
      </c>
      <c r="R5264" t="s">
        <v>26</v>
      </c>
      <c r="S5264" t="s">
        <v>27</v>
      </c>
    </row>
    <row r="5265" spans="1:19" x14ac:dyDescent="0.25">
      <c r="A5265" s="6">
        <v>20210729</v>
      </c>
      <c r="B5265" t="s">
        <v>768</v>
      </c>
      <c r="C5265" t="s">
        <v>3682</v>
      </c>
      <c r="D5265" t="s">
        <v>10719</v>
      </c>
      <c r="E5265" t="s">
        <v>23</v>
      </c>
      <c r="F5265" t="s">
        <v>24</v>
      </c>
      <c r="G5265" t="s">
        <v>25</v>
      </c>
      <c r="H5265">
        <v>0</v>
      </c>
      <c r="I5265">
        <v>0</v>
      </c>
      <c r="J5265" t="s">
        <v>472</v>
      </c>
      <c r="K5265" t="s">
        <v>10720</v>
      </c>
      <c r="L5265" t="s">
        <v>10721</v>
      </c>
      <c r="M52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000000990498</v>
      </c>
      <c r="N5265" t="s">
        <v>10722</v>
      </c>
      <c r="O5265" s="4">
        <v>-818470</v>
      </c>
      <c r="P5265" s="4">
        <f>IF(Table_GL_DATA_QUERY[[#This Row],[TRANSAMT]]&gt;0,Table_GL_DATA_QUERY[[#This Row],[TRANSAMT]],0)</f>
        <v>0</v>
      </c>
      <c r="Q5265" s="4">
        <f>-IF(Table_GL_DATA_QUERY[[#This Row],[TRANSAMT]]&lt;0,Table_GL_DATA_QUERY[[#This Row],[TRANSAMT]],0)</f>
        <v>818470</v>
      </c>
      <c r="R5265" t="s">
        <v>26</v>
      </c>
      <c r="S5265" t="s">
        <v>27</v>
      </c>
    </row>
    <row r="5266" spans="1:19" x14ac:dyDescent="0.25">
      <c r="A5266" s="6">
        <v>20210729</v>
      </c>
      <c r="B5266" t="s">
        <v>768</v>
      </c>
      <c r="C5266" t="s">
        <v>3682</v>
      </c>
      <c r="D5266" t="s">
        <v>10719</v>
      </c>
      <c r="E5266" t="s">
        <v>59</v>
      </c>
      <c r="F5266" t="s">
        <v>24</v>
      </c>
      <c r="G5266" t="s">
        <v>25</v>
      </c>
      <c r="H5266">
        <v>0</v>
      </c>
      <c r="I5266">
        <v>0</v>
      </c>
      <c r="J5266" t="s">
        <v>472</v>
      </c>
      <c r="K5266" t="s">
        <v>10720</v>
      </c>
      <c r="L5266" t="s">
        <v>10723</v>
      </c>
      <c r="M52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000000990497</v>
      </c>
      <c r="N5266" t="s">
        <v>10722</v>
      </c>
      <c r="O5266" s="4">
        <v>-36500</v>
      </c>
      <c r="P5266" s="4">
        <f>IF(Table_GL_DATA_QUERY[[#This Row],[TRANSAMT]]&gt;0,Table_GL_DATA_QUERY[[#This Row],[TRANSAMT]],0)</f>
        <v>0</v>
      </c>
      <c r="Q5266" s="4">
        <f>-IF(Table_GL_DATA_QUERY[[#This Row],[TRANSAMT]]&lt;0,Table_GL_DATA_QUERY[[#This Row],[TRANSAMT]],0)</f>
        <v>36500</v>
      </c>
      <c r="R5266" t="s">
        <v>26</v>
      </c>
      <c r="S5266" t="s">
        <v>27</v>
      </c>
    </row>
    <row r="5267" spans="1:19" x14ac:dyDescent="0.25">
      <c r="A5267" s="6">
        <v>20210729</v>
      </c>
      <c r="B5267" t="s">
        <v>768</v>
      </c>
      <c r="C5267" t="s">
        <v>3682</v>
      </c>
      <c r="D5267" t="s">
        <v>10719</v>
      </c>
      <c r="E5267" t="s">
        <v>149</v>
      </c>
      <c r="F5267" t="s">
        <v>24</v>
      </c>
      <c r="G5267" t="s">
        <v>25</v>
      </c>
      <c r="H5267">
        <v>0</v>
      </c>
      <c r="I5267">
        <v>0</v>
      </c>
      <c r="J5267" t="s">
        <v>472</v>
      </c>
      <c r="K5267" t="s">
        <v>10720</v>
      </c>
      <c r="L5267" t="s">
        <v>10724</v>
      </c>
      <c r="M52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000000990499</v>
      </c>
      <c r="N5267" t="s">
        <v>10722</v>
      </c>
      <c r="O5267" s="4">
        <v>-5000</v>
      </c>
      <c r="P5267" s="4">
        <f>IF(Table_GL_DATA_QUERY[[#This Row],[TRANSAMT]]&gt;0,Table_GL_DATA_QUERY[[#This Row],[TRANSAMT]],0)</f>
        <v>0</v>
      </c>
      <c r="Q5267" s="4">
        <f>-IF(Table_GL_DATA_QUERY[[#This Row],[TRANSAMT]]&lt;0,Table_GL_DATA_QUERY[[#This Row],[TRANSAMT]],0)</f>
        <v>5000</v>
      </c>
      <c r="R5267" t="s">
        <v>26</v>
      </c>
      <c r="S5267" t="s">
        <v>27</v>
      </c>
    </row>
    <row r="5268" spans="1:19" x14ac:dyDescent="0.25">
      <c r="A5268" s="6">
        <v>20210730</v>
      </c>
      <c r="B5268" t="s">
        <v>768</v>
      </c>
      <c r="C5268" t="s">
        <v>3682</v>
      </c>
      <c r="D5268" t="s">
        <v>10725</v>
      </c>
      <c r="E5268" t="s">
        <v>23</v>
      </c>
      <c r="F5268" t="s">
        <v>150</v>
      </c>
      <c r="G5268" t="s">
        <v>25</v>
      </c>
      <c r="H5268">
        <v>0</v>
      </c>
      <c r="I5268">
        <v>0</v>
      </c>
      <c r="J5268" t="s">
        <v>466</v>
      </c>
      <c r="K5268" t="s">
        <v>10726</v>
      </c>
      <c r="L5268" t="s">
        <v>10727</v>
      </c>
      <c r="M52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68" t="s">
        <v>10728</v>
      </c>
      <c r="O5268" s="4">
        <v>-554953</v>
      </c>
      <c r="P5268" s="4">
        <f>IF(Table_GL_DATA_QUERY[[#This Row],[TRANSAMT]]&gt;0,Table_GL_DATA_QUERY[[#This Row],[TRANSAMT]],0)</f>
        <v>0</v>
      </c>
      <c r="Q5268" s="4">
        <f>-IF(Table_GL_DATA_QUERY[[#This Row],[TRANSAMT]]&lt;0,Table_GL_DATA_QUERY[[#This Row],[TRANSAMT]],0)</f>
        <v>554953</v>
      </c>
      <c r="R5268" t="s">
        <v>26</v>
      </c>
      <c r="S5268" t="s">
        <v>27</v>
      </c>
    </row>
    <row r="5269" spans="1:19" x14ac:dyDescent="0.25">
      <c r="A5269" s="6">
        <v>20210727</v>
      </c>
      <c r="B5269" t="s">
        <v>768</v>
      </c>
      <c r="C5269" t="s">
        <v>3682</v>
      </c>
      <c r="D5269" t="s">
        <v>11498</v>
      </c>
      <c r="E5269" t="s">
        <v>267</v>
      </c>
      <c r="F5269" t="s">
        <v>24</v>
      </c>
      <c r="G5269" t="s">
        <v>230</v>
      </c>
      <c r="H5269">
        <v>0</v>
      </c>
      <c r="I5269">
        <v>0</v>
      </c>
      <c r="J5269" t="s">
        <v>61</v>
      </c>
      <c r="K5269" t="s">
        <v>6661</v>
      </c>
      <c r="L5269" t="s">
        <v>12854</v>
      </c>
      <c r="M52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69" t="s">
        <v>1609</v>
      </c>
      <c r="O5269" s="4">
        <v>8418161.6300000008</v>
      </c>
      <c r="P5269" s="4">
        <f>IF(Table_GL_DATA_QUERY[[#This Row],[TRANSAMT]]&gt;0,Table_GL_DATA_QUERY[[#This Row],[TRANSAMT]],0)</f>
        <v>8418161.6300000008</v>
      </c>
      <c r="Q5269" s="4">
        <f>-IF(Table_GL_DATA_QUERY[[#This Row],[TRANSAMT]]&lt;0,Table_GL_DATA_QUERY[[#This Row],[TRANSAMT]],0)</f>
        <v>0</v>
      </c>
      <c r="R5269" t="s">
        <v>31</v>
      </c>
      <c r="S5269" t="s">
        <v>43</v>
      </c>
    </row>
    <row r="5270" spans="1:19" x14ac:dyDescent="0.25">
      <c r="A5270" s="6">
        <v>20210727</v>
      </c>
      <c r="B5270" t="s">
        <v>768</v>
      </c>
      <c r="C5270" t="s">
        <v>3682</v>
      </c>
      <c r="D5270" t="s">
        <v>11498</v>
      </c>
      <c r="E5270" t="s">
        <v>268</v>
      </c>
      <c r="F5270" t="s">
        <v>24</v>
      </c>
      <c r="G5270" t="s">
        <v>230</v>
      </c>
      <c r="H5270">
        <v>0</v>
      </c>
      <c r="I5270">
        <v>0</v>
      </c>
      <c r="J5270" t="s">
        <v>61</v>
      </c>
      <c r="K5270" t="s">
        <v>1004</v>
      </c>
      <c r="L5270" t="s">
        <v>12855</v>
      </c>
      <c r="M52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70" t="s">
        <v>119</v>
      </c>
      <c r="O5270" s="4">
        <v>887721</v>
      </c>
      <c r="P5270" s="4">
        <f>IF(Table_GL_DATA_QUERY[[#This Row],[TRANSAMT]]&gt;0,Table_GL_DATA_QUERY[[#This Row],[TRANSAMT]],0)</f>
        <v>887721</v>
      </c>
      <c r="Q5270" s="4">
        <f>-IF(Table_GL_DATA_QUERY[[#This Row],[TRANSAMT]]&lt;0,Table_GL_DATA_QUERY[[#This Row],[TRANSAMT]],0)</f>
        <v>0</v>
      </c>
      <c r="R5270" t="s">
        <v>31</v>
      </c>
      <c r="S5270" t="s">
        <v>43</v>
      </c>
    </row>
    <row r="5271" spans="1:19" x14ac:dyDescent="0.25">
      <c r="A5271" s="6">
        <v>20210727</v>
      </c>
      <c r="B5271" t="s">
        <v>768</v>
      </c>
      <c r="C5271" t="s">
        <v>3682</v>
      </c>
      <c r="D5271" t="s">
        <v>11498</v>
      </c>
      <c r="E5271" t="s">
        <v>269</v>
      </c>
      <c r="F5271" t="s">
        <v>24</v>
      </c>
      <c r="G5271" t="s">
        <v>230</v>
      </c>
      <c r="H5271">
        <v>0</v>
      </c>
      <c r="I5271">
        <v>0</v>
      </c>
      <c r="J5271" t="s">
        <v>61</v>
      </c>
      <c r="K5271" t="s">
        <v>1122</v>
      </c>
      <c r="L5271" t="s">
        <v>12856</v>
      </c>
      <c r="M52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71" t="s">
        <v>1671</v>
      </c>
      <c r="O5271" s="4">
        <v>7094350</v>
      </c>
      <c r="P5271" s="4">
        <f>IF(Table_GL_DATA_QUERY[[#This Row],[TRANSAMT]]&gt;0,Table_GL_DATA_QUERY[[#This Row],[TRANSAMT]],0)</f>
        <v>7094350</v>
      </c>
      <c r="Q5271" s="4">
        <f>-IF(Table_GL_DATA_QUERY[[#This Row],[TRANSAMT]]&lt;0,Table_GL_DATA_QUERY[[#This Row],[TRANSAMT]],0)</f>
        <v>0</v>
      </c>
      <c r="R5271" t="s">
        <v>31</v>
      </c>
      <c r="S5271" t="s">
        <v>43</v>
      </c>
    </row>
    <row r="5272" spans="1:19" x14ac:dyDescent="0.25">
      <c r="A5272" s="6">
        <v>20210727</v>
      </c>
      <c r="B5272" t="s">
        <v>768</v>
      </c>
      <c r="C5272" t="s">
        <v>3682</v>
      </c>
      <c r="D5272" t="s">
        <v>11498</v>
      </c>
      <c r="E5272" t="s">
        <v>48</v>
      </c>
      <c r="F5272" t="s">
        <v>24</v>
      </c>
      <c r="G5272" t="s">
        <v>230</v>
      </c>
      <c r="H5272">
        <v>0</v>
      </c>
      <c r="I5272">
        <v>0</v>
      </c>
      <c r="J5272" t="s">
        <v>61</v>
      </c>
      <c r="K5272" t="s">
        <v>2137</v>
      </c>
      <c r="L5272" t="s">
        <v>12857</v>
      </c>
      <c r="M52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000027072113</v>
      </c>
      <c r="N5272" t="s">
        <v>2138</v>
      </c>
      <c r="O5272" s="4">
        <v>1148230.99</v>
      </c>
      <c r="P5272" s="4">
        <f>IF(Table_GL_DATA_QUERY[[#This Row],[TRANSAMT]]&gt;0,Table_GL_DATA_QUERY[[#This Row],[TRANSAMT]],0)</f>
        <v>1148230.99</v>
      </c>
      <c r="Q5272" s="4">
        <f>-IF(Table_GL_DATA_QUERY[[#This Row],[TRANSAMT]]&lt;0,Table_GL_DATA_QUERY[[#This Row],[TRANSAMT]],0)</f>
        <v>0</v>
      </c>
      <c r="R5272" t="s">
        <v>31</v>
      </c>
      <c r="S5272" t="s">
        <v>43</v>
      </c>
    </row>
    <row r="5273" spans="1:19" x14ac:dyDescent="0.25">
      <c r="A5273" s="6">
        <v>20210727</v>
      </c>
      <c r="B5273" t="s">
        <v>768</v>
      </c>
      <c r="C5273" t="s">
        <v>3682</v>
      </c>
      <c r="D5273" t="s">
        <v>11498</v>
      </c>
      <c r="E5273" t="s">
        <v>50</v>
      </c>
      <c r="F5273" t="s">
        <v>24</v>
      </c>
      <c r="G5273" t="s">
        <v>230</v>
      </c>
      <c r="H5273">
        <v>0</v>
      </c>
      <c r="I5273">
        <v>0</v>
      </c>
      <c r="J5273" t="s">
        <v>61</v>
      </c>
      <c r="K5273" t="s">
        <v>12858</v>
      </c>
      <c r="L5273" t="s">
        <v>12859</v>
      </c>
      <c r="M52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000010727384</v>
      </c>
      <c r="N5273" t="s">
        <v>12860</v>
      </c>
      <c r="O5273" s="4">
        <v>15474</v>
      </c>
      <c r="P5273" s="4">
        <f>IF(Table_GL_DATA_QUERY[[#This Row],[TRANSAMT]]&gt;0,Table_GL_DATA_QUERY[[#This Row],[TRANSAMT]],0)</f>
        <v>15474</v>
      </c>
      <c r="Q5273" s="4">
        <f>-IF(Table_GL_DATA_QUERY[[#This Row],[TRANSAMT]]&lt;0,Table_GL_DATA_QUERY[[#This Row],[TRANSAMT]],0)</f>
        <v>0</v>
      </c>
      <c r="R5273" t="s">
        <v>31</v>
      </c>
      <c r="S5273" t="s">
        <v>43</v>
      </c>
    </row>
    <row r="5274" spans="1:19" x14ac:dyDescent="0.25">
      <c r="A5274" s="6">
        <v>20210727</v>
      </c>
      <c r="B5274" t="s">
        <v>768</v>
      </c>
      <c r="C5274" t="s">
        <v>3682</v>
      </c>
      <c r="D5274" t="s">
        <v>11498</v>
      </c>
      <c r="E5274" t="s">
        <v>51</v>
      </c>
      <c r="F5274" t="s">
        <v>24</v>
      </c>
      <c r="G5274" t="s">
        <v>230</v>
      </c>
      <c r="H5274">
        <v>0</v>
      </c>
      <c r="I5274">
        <v>0</v>
      </c>
      <c r="J5274" t="s">
        <v>61</v>
      </c>
      <c r="K5274" t="s">
        <v>2139</v>
      </c>
      <c r="L5274" t="s">
        <v>12861</v>
      </c>
      <c r="M52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74" t="s">
        <v>1660</v>
      </c>
      <c r="O5274" s="4">
        <v>1574587.71</v>
      </c>
      <c r="P5274" s="4">
        <f>IF(Table_GL_DATA_QUERY[[#This Row],[TRANSAMT]]&gt;0,Table_GL_DATA_QUERY[[#This Row],[TRANSAMT]],0)</f>
        <v>1574587.71</v>
      </c>
      <c r="Q5274" s="4">
        <f>-IF(Table_GL_DATA_QUERY[[#This Row],[TRANSAMT]]&lt;0,Table_GL_DATA_QUERY[[#This Row],[TRANSAMT]],0)</f>
        <v>0</v>
      </c>
      <c r="R5274" t="s">
        <v>31</v>
      </c>
      <c r="S5274" t="s">
        <v>43</v>
      </c>
    </row>
    <row r="5275" spans="1:19" x14ac:dyDescent="0.25">
      <c r="A5275" s="6">
        <v>20210727</v>
      </c>
      <c r="B5275" t="s">
        <v>768</v>
      </c>
      <c r="C5275" t="s">
        <v>3682</v>
      </c>
      <c r="D5275" t="s">
        <v>11498</v>
      </c>
      <c r="E5275" t="s">
        <v>53</v>
      </c>
      <c r="F5275" t="s">
        <v>24</v>
      </c>
      <c r="G5275" t="s">
        <v>230</v>
      </c>
      <c r="H5275">
        <v>0</v>
      </c>
      <c r="I5275">
        <v>0</v>
      </c>
      <c r="J5275" t="s">
        <v>61</v>
      </c>
      <c r="K5275" t="s">
        <v>2140</v>
      </c>
      <c r="L5275" t="s">
        <v>12862</v>
      </c>
      <c r="M52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75" t="s">
        <v>2141</v>
      </c>
      <c r="O5275" s="4">
        <v>1501466.22</v>
      </c>
      <c r="P5275" s="4">
        <f>IF(Table_GL_DATA_QUERY[[#This Row],[TRANSAMT]]&gt;0,Table_GL_DATA_QUERY[[#This Row],[TRANSAMT]],0)</f>
        <v>1501466.22</v>
      </c>
      <c r="Q5275" s="4">
        <f>-IF(Table_GL_DATA_QUERY[[#This Row],[TRANSAMT]]&lt;0,Table_GL_DATA_QUERY[[#This Row],[TRANSAMT]],0)</f>
        <v>0</v>
      </c>
      <c r="R5275" t="s">
        <v>31</v>
      </c>
      <c r="S5275" t="s">
        <v>43</v>
      </c>
    </row>
    <row r="5276" spans="1:19" x14ac:dyDescent="0.25">
      <c r="A5276" s="6">
        <v>20210727</v>
      </c>
      <c r="B5276" t="s">
        <v>768</v>
      </c>
      <c r="C5276" t="s">
        <v>3682</v>
      </c>
      <c r="D5276" t="s">
        <v>11498</v>
      </c>
      <c r="E5276" t="s">
        <v>54</v>
      </c>
      <c r="F5276" t="s">
        <v>24</v>
      </c>
      <c r="G5276" t="s">
        <v>230</v>
      </c>
      <c r="H5276">
        <v>0</v>
      </c>
      <c r="I5276">
        <v>0</v>
      </c>
      <c r="J5276" t="s">
        <v>61</v>
      </c>
      <c r="K5276" t="s">
        <v>2139</v>
      </c>
      <c r="L5276" t="s">
        <v>12863</v>
      </c>
      <c r="M52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76" t="s">
        <v>1660</v>
      </c>
      <c r="O5276" s="4">
        <v>1189185.8500000001</v>
      </c>
      <c r="P5276" s="4">
        <f>IF(Table_GL_DATA_QUERY[[#This Row],[TRANSAMT]]&gt;0,Table_GL_DATA_QUERY[[#This Row],[TRANSAMT]],0)</f>
        <v>1189185.8500000001</v>
      </c>
      <c r="Q5276" s="4">
        <f>-IF(Table_GL_DATA_QUERY[[#This Row],[TRANSAMT]]&lt;0,Table_GL_DATA_QUERY[[#This Row],[TRANSAMT]],0)</f>
        <v>0</v>
      </c>
      <c r="R5276" t="s">
        <v>31</v>
      </c>
      <c r="S5276" t="s">
        <v>43</v>
      </c>
    </row>
    <row r="5277" spans="1:19" x14ac:dyDescent="0.25">
      <c r="A5277" s="6">
        <v>20210727</v>
      </c>
      <c r="B5277" t="s">
        <v>768</v>
      </c>
      <c r="C5277" t="s">
        <v>3682</v>
      </c>
      <c r="D5277" t="s">
        <v>11498</v>
      </c>
      <c r="E5277" t="s">
        <v>55</v>
      </c>
      <c r="F5277" t="s">
        <v>24</v>
      </c>
      <c r="G5277" t="s">
        <v>230</v>
      </c>
      <c r="H5277">
        <v>0</v>
      </c>
      <c r="I5277">
        <v>0</v>
      </c>
      <c r="J5277" t="s">
        <v>61</v>
      </c>
      <c r="K5277" t="s">
        <v>686</v>
      </c>
      <c r="L5277" t="s">
        <v>12864</v>
      </c>
      <c r="M52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77" t="s">
        <v>687</v>
      </c>
      <c r="O5277" s="4">
        <v>24276</v>
      </c>
      <c r="P5277" s="4">
        <f>IF(Table_GL_DATA_QUERY[[#This Row],[TRANSAMT]]&gt;0,Table_GL_DATA_QUERY[[#This Row],[TRANSAMT]],0)</f>
        <v>24276</v>
      </c>
      <c r="Q5277" s="4">
        <f>-IF(Table_GL_DATA_QUERY[[#This Row],[TRANSAMT]]&lt;0,Table_GL_DATA_QUERY[[#This Row],[TRANSAMT]],0)</f>
        <v>0</v>
      </c>
      <c r="R5277" t="s">
        <v>31</v>
      </c>
      <c r="S5277" t="s">
        <v>43</v>
      </c>
    </row>
    <row r="5278" spans="1:19" x14ac:dyDescent="0.25">
      <c r="A5278" s="6">
        <v>20210727</v>
      </c>
      <c r="B5278" t="s">
        <v>768</v>
      </c>
      <c r="C5278" t="s">
        <v>3682</v>
      </c>
      <c r="D5278" t="s">
        <v>11498</v>
      </c>
      <c r="E5278" t="s">
        <v>270</v>
      </c>
      <c r="F5278" t="s">
        <v>24</v>
      </c>
      <c r="G5278" t="s">
        <v>230</v>
      </c>
      <c r="H5278">
        <v>0</v>
      </c>
      <c r="I5278">
        <v>0</v>
      </c>
      <c r="J5278" t="s">
        <v>61</v>
      </c>
      <c r="K5278" t="s">
        <v>1175</v>
      </c>
      <c r="L5278" t="s">
        <v>12865</v>
      </c>
      <c r="M52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78" t="s">
        <v>1176</v>
      </c>
      <c r="O5278" s="4">
        <v>766368.28</v>
      </c>
      <c r="P5278" s="4">
        <f>IF(Table_GL_DATA_QUERY[[#This Row],[TRANSAMT]]&gt;0,Table_GL_DATA_QUERY[[#This Row],[TRANSAMT]],0)</f>
        <v>766368.28</v>
      </c>
      <c r="Q5278" s="4">
        <f>-IF(Table_GL_DATA_QUERY[[#This Row],[TRANSAMT]]&lt;0,Table_GL_DATA_QUERY[[#This Row],[TRANSAMT]],0)</f>
        <v>0</v>
      </c>
      <c r="R5278" t="s">
        <v>31</v>
      </c>
      <c r="S5278" t="s">
        <v>43</v>
      </c>
    </row>
    <row r="5279" spans="1:19" x14ac:dyDescent="0.25">
      <c r="A5279" s="6">
        <v>20210727</v>
      </c>
      <c r="B5279" t="s">
        <v>768</v>
      </c>
      <c r="C5279" t="s">
        <v>3682</v>
      </c>
      <c r="D5279" t="s">
        <v>11498</v>
      </c>
      <c r="E5279" t="s">
        <v>271</v>
      </c>
      <c r="F5279" t="s">
        <v>24</v>
      </c>
      <c r="G5279" t="s">
        <v>230</v>
      </c>
      <c r="H5279">
        <v>0</v>
      </c>
      <c r="I5279">
        <v>0</v>
      </c>
      <c r="J5279" t="s">
        <v>61</v>
      </c>
      <c r="K5279" t="s">
        <v>2142</v>
      </c>
      <c r="L5279" t="s">
        <v>12866</v>
      </c>
      <c r="M52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79" t="s">
        <v>2143</v>
      </c>
      <c r="O5279" s="4">
        <v>190412.34</v>
      </c>
      <c r="P5279" s="4">
        <f>IF(Table_GL_DATA_QUERY[[#This Row],[TRANSAMT]]&gt;0,Table_GL_DATA_QUERY[[#This Row],[TRANSAMT]],0)</f>
        <v>190412.34</v>
      </c>
      <c r="Q5279" s="4">
        <f>-IF(Table_GL_DATA_QUERY[[#This Row],[TRANSAMT]]&lt;0,Table_GL_DATA_QUERY[[#This Row],[TRANSAMT]],0)</f>
        <v>0</v>
      </c>
      <c r="R5279" t="s">
        <v>31</v>
      </c>
      <c r="S5279" t="s">
        <v>43</v>
      </c>
    </row>
    <row r="5280" spans="1:19" x14ac:dyDescent="0.25">
      <c r="A5280" s="6">
        <v>20210727</v>
      </c>
      <c r="B5280" t="s">
        <v>768</v>
      </c>
      <c r="C5280" t="s">
        <v>3682</v>
      </c>
      <c r="D5280" t="s">
        <v>11498</v>
      </c>
      <c r="E5280" t="s">
        <v>272</v>
      </c>
      <c r="F5280" t="s">
        <v>24</v>
      </c>
      <c r="G5280" t="s">
        <v>230</v>
      </c>
      <c r="H5280">
        <v>0</v>
      </c>
      <c r="I5280">
        <v>0</v>
      </c>
      <c r="J5280" t="s">
        <v>61</v>
      </c>
      <c r="K5280" t="s">
        <v>1693</v>
      </c>
      <c r="L5280" t="s">
        <v>12867</v>
      </c>
      <c r="M52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001ONCF21208</v>
      </c>
      <c r="N5280" t="s">
        <v>1694</v>
      </c>
      <c r="O5280" s="4">
        <v>119108.42</v>
      </c>
      <c r="P5280" s="4">
        <f>IF(Table_GL_DATA_QUERY[[#This Row],[TRANSAMT]]&gt;0,Table_GL_DATA_QUERY[[#This Row],[TRANSAMT]],0)</f>
        <v>119108.42</v>
      </c>
      <c r="Q5280" s="4">
        <f>-IF(Table_GL_DATA_QUERY[[#This Row],[TRANSAMT]]&lt;0,Table_GL_DATA_QUERY[[#This Row],[TRANSAMT]],0)</f>
        <v>0</v>
      </c>
      <c r="R5280" t="s">
        <v>31</v>
      </c>
      <c r="S5280" t="s">
        <v>43</v>
      </c>
    </row>
    <row r="5281" spans="1:19" x14ac:dyDescent="0.25">
      <c r="A5281" s="6">
        <v>20210727</v>
      </c>
      <c r="B5281" t="s">
        <v>768</v>
      </c>
      <c r="C5281" t="s">
        <v>3682</v>
      </c>
      <c r="D5281" t="s">
        <v>11498</v>
      </c>
      <c r="E5281" t="s">
        <v>273</v>
      </c>
      <c r="F5281" t="s">
        <v>41</v>
      </c>
      <c r="G5281" t="s">
        <v>230</v>
      </c>
      <c r="H5281">
        <v>0</v>
      </c>
      <c r="I5281">
        <v>0</v>
      </c>
      <c r="J5281" t="s">
        <v>61</v>
      </c>
      <c r="K5281" t="s">
        <v>5781</v>
      </c>
      <c r="L5281" t="s">
        <v>12868</v>
      </c>
      <c r="M52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81" t="s">
        <v>5783</v>
      </c>
      <c r="O5281" s="4">
        <v>44178</v>
      </c>
      <c r="P5281" s="4">
        <f>IF(Table_GL_DATA_QUERY[[#This Row],[TRANSAMT]]&gt;0,Table_GL_DATA_QUERY[[#This Row],[TRANSAMT]],0)</f>
        <v>44178</v>
      </c>
      <c r="Q5281" s="4">
        <f>-IF(Table_GL_DATA_QUERY[[#This Row],[TRANSAMT]]&lt;0,Table_GL_DATA_QUERY[[#This Row],[TRANSAMT]],0)</f>
        <v>0</v>
      </c>
      <c r="R5281" t="s">
        <v>31</v>
      </c>
      <c r="S5281" t="s">
        <v>27</v>
      </c>
    </row>
    <row r="5282" spans="1:19" x14ac:dyDescent="0.25">
      <c r="A5282" s="6">
        <v>20210727</v>
      </c>
      <c r="B5282" t="s">
        <v>768</v>
      </c>
      <c r="C5282" t="s">
        <v>3682</v>
      </c>
      <c r="D5282" t="s">
        <v>11498</v>
      </c>
      <c r="E5282" t="s">
        <v>274</v>
      </c>
      <c r="F5282" t="s">
        <v>24</v>
      </c>
      <c r="G5282" t="s">
        <v>230</v>
      </c>
      <c r="H5282">
        <v>0</v>
      </c>
      <c r="I5282">
        <v>0</v>
      </c>
      <c r="J5282" t="s">
        <v>61</v>
      </c>
      <c r="K5282" t="s">
        <v>98</v>
      </c>
      <c r="L5282" t="s">
        <v>12869</v>
      </c>
      <c r="M52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82" t="s">
        <v>347</v>
      </c>
      <c r="O5282" s="4">
        <v>1312605</v>
      </c>
      <c r="P5282" s="4">
        <f>IF(Table_GL_DATA_QUERY[[#This Row],[TRANSAMT]]&gt;0,Table_GL_DATA_QUERY[[#This Row],[TRANSAMT]],0)</f>
        <v>1312605</v>
      </c>
      <c r="Q5282" s="4">
        <f>-IF(Table_GL_DATA_QUERY[[#This Row],[TRANSAMT]]&lt;0,Table_GL_DATA_QUERY[[#This Row],[TRANSAMT]],0)</f>
        <v>0</v>
      </c>
      <c r="R5282" t="s">
        <v>31</v>
      </c>
      <c r="S5282" t="s">
        <v>43</v>
      </c>
    </row>
    <row r="5283" spans="1:19" x14ac:dyDescent="0.25">
      <c r="A5283" s="6">
        <v>20210727</v>
      </c>
      <c r="B5283" t="s">
        <v>768</v>
      </c>
      <c r="C5283" t="s">
        <v>3682</v>
      </c>
      <c r="D5283" t="s">
        <v>11498</v>
      </c>
      <c r="E5283" t="s">
        <v>275</v>
      </c>
      <c r="F5283" t="s">
        <v>24</v>
      </c>
      <c r="G5283" t="s">
        <v>230</v>
      </c>
      <c r="H5283">
        <v>0</v>
      </c>
      <c r="I5283">
        <v>0</v>
      </c>
      <c r="J5283" t="s">
        <v>61</v>
      </c>
      <c r="K5283" t="s">
        <v>2144</v>
      </c>
      <c r="L5283" t="s">
        <v>12870</v>
      </c>
      <c r="M52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83" t="s">
        <v>2145</v>
      </c>
      <c r="O5283" s="4">
        <v>13</v>
      </c>
      <c r="P5283" s="4">
        <f>IF(Table_GL_DATA_QUERY[[#This Row],[TRANSAMT]]&gt;0,Table_GL_DATA_QUERY[[#This Row],[TRANSAMT]],0)</f>
        <v>13</v>
      </c>
      <c r="Q5283" s="4">
        <f>-IF(Table_GL_DATA_QUERY[[#This Row],[TRANSAMT]]&lt;0,Table_GL_DATA_QUERY[[#This Row],[TRANSAMT]],0)</f>
        <v>0</v>
      </c>
      <c r="R5283" t="s">
        <v>31</v>
      </c>
      <c r="S5283" t="s">
        <v>43</v>
      </c>
    </row>
    <row r="5284" spans="1:19" x14ac:dyDescent="0.25">
      <c r="A5284" s="6">
        <v>20210727</v>
      </c>
      <c r="B5284" t="s">
        <v>768</v>
      </c>
      <c r="C5284" t="s">
        <v>3682</v>
      </c>
      <c r="D5284" t="s">
        <v>11498</v>
      </c>
      <c r="E5284" t="s">
        <v>276</v>
      </c>
      <c r="F5284" t="s">
        <v>24</v>
      </c>
      <c r="G5284" t="s">
        <v>230</v>
      </c>
      <c r="H5284">
        <v>0</v>
      </c>
      <c r="I5284">
        <v>0</v>
      </c>
      <c r="J5284" t="s">
        <v>61</v>
      </c>
      <c r="K5284" t="s">
        <v>327</v>
      </c>
      <c r="L5284" t="s">
        <v>12871</v>
      </c>
      <c r="M52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284" t="s">
        <v>326</v>
      </c>
      <c r="O5284" s="4">
        <v>133.68</v>
      </c>
      <c r="P5284" s="4">
        <f>IF(Table_GL_DATA_QUERY[[#This Row],[TRANSAMT]]&gt;0,Table_GL_DATA_QUERY[[#This Row],[TRANSAMT]],0)</f>
        <v>133.68</v>
      </c>
      <c r="Q5284" s="4">
        <f>-IF(Table_GL_DATA_QUERY[[#This Row],[TRANSAMT]]&lt;0,Table_GL_DATA_QUERY[[#This Row],[TRANSAMT]],0)</f>
        <v>0</v>
      </c>
      <c r="R5284" t="s">
        <v>31</v>
      </c>
      <c r="S5284" t="s">
        <v>43</v>
      </c>
    </row>
    <row r="5285" spans="1:19" x14ac:dyDescent="0.25">
      <c r="A5285" s="6">
        <v>20210727</v>
      </c>
      <c r="B5285" t="s">
        <v>768</v>
      </c>
      <c r="C5285" t="s">
        <v>3682</v>
      </c>
      <c r="D5285" t="s">
        <v>11498</v>
      </c>
      <c r="E5285" t="s">
        <v>289</v>
      </c>
      <c r="F5285" t="s">
        <v>24</v>
      </c>
      <c r="G5285" t="s">
        <v>230</v>
      </c>
      <c r="H5285">
        <v>0</v>
      </c>
      <c r="I5285">
        <v>0</v>
      </c>
      <c r="J5285" t="s">
        <v>61</v>
      </c>
      <c r="K5285" t="s">
        <v>327</v>
      </c>
      <c r="L5285" t="s">
        <v>12872</v>
      </c>
      <c r="M52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285" t="s">
        <v>326</v>
      </c>
      <c r="O5285" s="4">
        <v>3323045.32</v>
      </c>
      <c r="P5285" s="4">
        <f>IF(Table_GL_DATA_QUERY[[#This Row],[TRANSAMT]]&gt;0,Table_GL_DATA_QUERY[[#This Row],[TRANSAMT]],0)</f>
        <v>3323045.32</v>
      </c>
      <c r="Q5285" s="4">
        <f>-IF(Table_GL_DATA_QUERY[[#This Row],[TRANSAMT]]&lt;0,Table_GL_DATA_QUERY[[#This Row],[TRANSAMT]],0)</f>
        <v>0</v>
      </c>
      <c r="R5285" t="s">
        <v>31</v>
      </c>
      <c r="S5285" t="s">
        <v>43</v>
      </c>
    </row>
    <row r="5286" spans="1:19" x14ac:dyDescent="0.25">
      <c r="A5286" s="6">
        <v>20210727</v>
      </c>
      <c r="B5286" t="s">
        <v>768</v>
      </c>
      <c r="C5286" t="s">
        <v>3682</v>
      </c>
      <c r="D5286" t="s">
        <v>11498</v>
      </c>
      <c r="E5286" t="s">
        <v>290</v>
      </c>
      <c r="F5286" t="s">
        <v>24</v>
      </c>
      <c r="G5286" t="s">
        <v>230</v>
      </c>
      <c r="H5286">
        <v>0</v>
      </c>
      <c r="I5286">
        <v>0</v>
      </c>
      <c r="J5286" t="s">
        <v>61</v>
      </c>
      <c r="K5286" t="s">
        <v>327</v>
      </c>
      <c r="L5286" t="s">
        <v>12873</v>
      </c>
      <c r="M52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286" t="s">
        <v>326</v>
      </c>
      <c r="O5286" s="4">
        <v>23033628.32</v>
      </c>
      <c r="P5286" s="4">
        <f>IF(Table_GL_DATA_QUERY[[#This Row],[TRANSAMT]]&gt;0,Table_GL_DATA_QUERY[[#This Row],[TRANSAMT]],0)</f>
        <v>23033628.32</v>
      </c>
      <c r="Q5286" s="4">
        <f>-IF(Table_GL_DATA_QUERY[[#This Row],[TRANSAMT]]&lt;0,Table_GL_DATA_QUERY[[#This Row],[TRANSAMT]],0)</f>
        <v>0</v>
      </c>
      <c r="R5286" t="s">
        <v>31</v>
      </c>
      <c r="S5286" t="s">
        <v>43</v>
      </c>
    </row>
    <row r="5287" spans="1:19" x14ac:dyDescent="0.25">
      <c r="A5287" s="6">
        <v>20210727</v>
      </c>
      <c r="B5287" t="s">
        <v>768</v>
      </c>
      <c r="C5287" t="s">
        <v>3682</v>
      </c>
      <c r="D5287" t="s">
        <v>11498</v>
      </c>
      <c r="E5287" t="s">
        <v>291</v>
      </c>
      <c r="F5287" t="s">
        <v>24</v>
      </c>
      <c r="G5287" t="s">
        <v>230</v>
      </c>
      <c r="H5287">
        <v>0</v>
      </c>
      <c r="I5287">
        <v>0</v>
      </c>
      <c r="J5287" t="s">
        <v>61</v>
      </c>
      <c r="K5287" t="s">
        <v>327</v>
      </c>
      <c r="L5287" t="s">
        <v>12874</v>
      </c>
      <c r="M52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287" t="s">
        <v>326</v>
      </c>
      <c r="O5287" s="4">
        <v>258551.26</v>
      </c>
      <c r="P5287" s="4">
        <f>IF(Table_GL_DATA_QUERY[[#This Row],[TRANSAMT]]&gt;0,Table_GL_DATA_QUERY[[#This Row],[TRANSAMT]],0)</f>
        <v>258551.26</v>
      </c>
      <c r="Q5287" s="4">
        <f>-IF(Table_GL_DATA_QUERY[[#This Row],[TRANSAMT]]&lt;0,Table_GL_DATA_QUERY[[#This Row],[TRANSAMT]],0)</f>
        <v>0</v>
      </c>
      <c r="R5287" t="s">
        <v>31</v>
      </c>
      <c r="S5287" t="s">
        <v>43</v>
      </c>
    </row>
    <row r="5288" spans="1:19" x14ac:dyDescent="0.25">
      <c r="A5288" s="6">
        <v>20210727</v>
      </c>
      <c r="B5288" t="s">
        <v>768</v>
      </c>
      <c r="C5288" t="s">
        <v>3682</v>
      </c>
      <c r="D5288" t="s">
        <v>11498</v>
      </c>
      <c r="E5288" t="s">
        <v>292</v>
      </c>
      <c r="F5288" t="s">
        <v>24</v>
      </c>
      <c r="G5288" t="s">
        <v>230</v>
      </c>
      <c r="H5288">
        <v>0</v>
      </c>
      <c r="I5288">
        <v>0</v>
      </c>
      <c r="J5288" t="s">
        <v>61</v>
      </c>
      <c r="K5288" t="s">
        <v>327</v>
      </c>
      <c r="L5288" t="s">
        <v>12875</v>
      </c>
      <c r="M52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288" t="s">
        <v>326</v>
      </c>
      <c r="O5288" s="4">
        <v>5183343.08</v>
      </c>
      <c r="P5288" s="4">
        <f>IF(Table_GL_DATA_QUERY[[#This Row],[TRANSAMT]]&gt;0,Table_GL_DATA_QUERY[[#This Row],[TRANSAMT]],0)</f>
        <v>5183343.08</v>
      </c>
      <c r="Q5288" s="4">
        <f>-IF(Table_GL_DATA_QUERY[[#This Row],[TRANSAMT]]&lt;0,Table_GL_DATA_QUERY[[#This Row],[TRANSAMT]],0)</f>
        <v>0</v>
      </c>
      <c r="R5288" t="s">
        <v>31</v>
      </c>
      <c r="S5288" t="s">
        <v>43</v>
      </c>
    </row>
    <row r="5289" spans="1:19" x14ac:dyDescent="0.25">
      <c r="A5289" s="6">
        <v>20210727</v>
      </c>
      <c r="B5289" t="s">
        <v>768</v>
      </c>
      <c r="C5289" t="s">
        <v>3682</v>
      </c>
      <c r="D5289" t="s">
        <v>11498</v>
      </c>
      <c r="E5289" t="s">
        <v>293</v>
      </c>
      <c r="F5289" t="s">
        <v>24</v>
      </c>
      <c r="G5289" t="s">
        <v>230</v>
      </c>
      <c r="H5289">
        <v>0</v>
      </c>
      <c r="I5289">
        <v>0</v>
      </c>
      <c r="J5289" t="s">
        <v>61</v>
      </c>
      <c r="K5289" t="s">
        <v>327</v>
      </c>
      <c r="L5289" t="s">
        <v>12876</v>
      </c>
      <c r="M52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289" t="s">
        <v>326</v>
      </c>
      <c r="O5289" s="4">
        <v>142517.38</v>
      </c>
      <c r="P5289" s="4">
        <f>IF(Table_GL_DATA_QUERY[[#This Row],[TRANSAMT]]&gt;0,Table_GL_DATA_QUERY[[#This Row],[TRANSAMT]],0)</f>
        <v>142517.38</v>
      </c>
      <c r="Q5289" s="4">
        <f>-IF(Table_GL_DATA_QUERY[[#This Row],[TRANSAMT]]&lt;0,Table_GL_DATA_QUERY[[#This Row],[TRANSAMT]],0)</f>
        <v>0</v>
      </c>
      <c r="R5289" t="s">
        <v>31</v>
      </c>
      <c r="S5289" t="s">
        <v>43</v>
      </c>
    </row>
    <row r="5290" spans="1:19" x14ac:dyDescent="0.25">
      <c r="A5290" s="6">
        <v>20210727</v>
      </c>
      <c r="B5290" t="s">
        <v>768</v>
      </c>
      <c r="C5290" t="s">
        <v>3682</v>
      </c>
      <c r="D5290" t="s">
        <v>11498</v>
      </c>
      <c r="E5290" t="s">
        <v>294</v>
      </c>
      <c r="F5290" t="s">
        <v>24</v>
      </c>
      <c r="G5290" t="s">
        <v>230</v>
      </c>
      <c r="H5290">
        <v>0</v>
      </c>
      <c r="I5290">
        <v>0</v>
      </c>
      <c r="J5290" t="s">
        <v>61</v>
      </c>
      <c r="K5290" t="s">
        <v>327</v>
      </c>
      <c r="L5290" t="s">
        <v>12877</v>
      </c>
      <c r="M52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290" t="s">
        <v>326</v>
      </c>
      <c r="O5290" s="4">
        <v>9983199.1999999993</v>
      </c>
      <c r="P5290" s="4">
        <f>IF(Table_GL_DATA_QUERY[[#This Row],[TRANSAMT]]&gt;0,Table_GL_DATA_QUERY[[#This Row],[TRANSAMT]],0)</f>
        <v>9983199.1999999993</v>
      </c>
      <c r="Q5290" s="4">
        <f>-IF(Table_GL_DATA_QUERY[[#This Row],[TRANSAMT]]&lt;0,Table_GL_DATA_QUERY[[#This Row],[TRANSAMT]],0)</f>
        <v>0</v>
      </c>
      <c r="R5290" t="s">
        <v>31</v>
      </c>
      <c r="S5290" t="s">
        <v>43</v>
      </c>
    </row>
    <row r="5291" spans="1:19" x14ac:dyDescent="0.25">
      <c r="A5291" s="6">
        <v>20210701</v>
      </c>
      <c r="B5291" t="s">
        <v>768</v>
      </c>
      <c r="C5291" t="s">
        <v>3682</v>
      </c>
      <c r="D5291" t="s">
        <v>11760</v>
      </c>
      <c r="E5291" t="s">
        <v>196</v>
      </c>
      <c r="F5291" t="s">
        <v>24</v>
      </c>
      <c r="G5291" t="s">
        <v>355</v>
      </c>
      <c r="H5291">
        <v>0</v>
      </c>
      <c r="I5291">
        <v>0</v>
      </c>
      <c r="J5291" t="s">
        <v>441</v>
      </c>
      <c r="K5291" t="s">
        <v>12519</v>
      </c>
      <c r="L5291" t="s">
        <v>12520</v>
      </c>
      <c r="M52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91" t="s">
        <v>12521</v>
      </c>
      <c r="O5291" s="4">
        <v>-7849</v>
      </c>
      <c r="P5291" s="4">
        <f>IF(Table_GL_DATA_QUERY[[#This Row],[TRANSAMT]]&gt;0,Table_GL_DATA_QUERY[[#This Row],[TRANSAMT]],0)</f>
        <v>0</v>
      </c>
      <c r="Q5291" s="4">
        <f>-IF(Table_GL_DATA_QUERY[[#This Row],[TRANSAMT]]&lt;0,Table_GL_DATA_QUERY[[#This Row],[TRANSAMT]],0)</f>
        <v>7849</v>
      </c>
      <c r="R5291" t="s">
        <v>26</v>
      </c>
      <c r="S5291" t="s">
        <v>27</v>
      </c>
    </row>
    <row r="5292" spans="1:19" x14ac:dyDescent="0.25">
      <c r="A5292" s="6">
        <v>20210701</v>
      </c>
      <c r="B5292" t="s">
        <v>768</v>
      </c>
      <c r="C5292" t="s">
        <v>3682</v>
      </c>
      <c r="D5292" t="s">
        <v>11760</v>
      </c>
      <c r="E5292" t="s">
        <v>197</v>
      </c>
      <c r="F5292" t="s">
        <v>12522</v>
      </c>
      <c r="G5292" t="s">
        <v>355</v>
      </c>
      <c r="H5292">
        <v>0</v>
      </c>
      <c r="I5292">
        <v>0</v>
      </c>
      <c r="J5292" t="s">
        <v>441</v>
      </c>
      <c r="K5292" t="s">
        <v>12523</v>
      </c>
      <c r="L5292" t="s">
        <v>12524</v>
      </c>
      <c r="M52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92" t="s">
        <v>12525</v>
      </c>
      <c r="O5292" s="4">
        <v>-7291092</v>
      </c>
      <c r="P5292" s="4">
        <f>IF(Table_GL_DATA_QUERY[[#This Row],[TRANSAMT]]&gt;0,Table_GL_DATA_QUERY[[#This Row],[TRANSAMT]],0)</f>
        <v>0</v>
      </c>
      <c r="Q5292" s="4">
        <f>-IF(Table_GL_DATA_QUERY[[#This Row],[TRANSAMT]]&lt;0,Table_GL_DATA_QUERY[[#This Row],[TRANSAMT]],0)</f>
        <v>7291092</v>
      </c>
      <c r="R5292" t="s">
        <v>26</v>
      </c>
      <c r="S5292" t="s">
        <v>27</v>
      </c>
    </row>
    <row r="5293" spans="1:19" x14ac:dyDescent="0.25">
      <c r="A5293" s="6">
        <v>20210701</v>
      </c>
      <c r="B5293" t="s">
        <v>768</v>
      </c>
      <c r="C5293" t="s">
        <v>3682</v>
      </c>
      <c r="D5293" t="s">
        <v>11760</v>
      </c>
      <c r="E5293" t="s">
        <v>198</v>
      </c>
      <c r="F5293" t="s">
        <v>24</v>
      </c>
      <c r="G5293" t="s">
        <v>355</v>
      </c>
      <c r="H5293">
        <v>0</v>
      </c>
      <c r="I5293">
        <v>0</v>
      </c>
      <c r="J5293" t="s">
        <v>441</v>
      </c>
      <c r="K5293" t="s">
        <v>12526</v>
      </c>
      <c r="L5293" t="s">
        <v>12527</v>
      </c>
      <c r="M52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93" t="s">
        <v>12528</v>
      </c>
      <c r="O5293" s="4">
        <v>-29925</v>
      </c>
      <c r="P5293" s="4">
        <f>IF(Table_GL_DATA_QUERY[[#This Row],[TRANSAMT]]&gt;0,Table_GL_DATA_QUERY[[#This Row],[TRANSAMT]],0)</f>
        <v>0</v>
      </c>
      <c r="Q5293" s="4">
        <f>-IF(Table_GL_DATA_QUERY[[#This Row],[TRANSAMT]]&lt;0,Table_GL_DATA_QUERY[[#This Row],[TRANSAMT]],0)</f>
        <v>29925</v>
      </c>
      <c r="R5293" t="s">
        <v>26</v>
      </c>
      <c r="S5293" t="s">
        <v>27</v>
      </c>
    </row>
    <row r="5294" spans="1:19" x14ac:dyDescent="0.25">
      <c r="A5294" s="6">
        <v>20210701</v>
      </c>
      <c r="B5294" t="s">
        <v>768</v>
      </c>
      <c r="C5294" t="s">
        <v>3682</v>
      </c>
      <c r="D5294" t="s">
        <v>11760</v>
      </c>
      <c r="E5294" t="s">
        <v>110</v>
      </c>
      <c r="F5294" t="s">
        <v>12529</v>
      </c>
      <c r="G5294" t="s">
        <v>355</v>
      </c>
      <c r="H5294">
        <v>0</v>
      </c>
      <c r="I5294">
        <v>0</v>
      </c>
      <c r="J5294" t="s">
        <v>441</v>
      </c>
      <c r="K5294" t="s">
        <v>12530</v>
      </c>
      <c r="L5294" t="s">
        <v>12531</v>
      </c>
      <c r="M52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94" t="s">
        <v>12532</v>
      </c>
      <c r="O5294" s="4">
        <v>-1252746</v>
      </c>
      <c r="P5294" s="4">
        <f>IF(Table_GL_DATA_QUERY[[#This Row],[TRANSAMT]]&gt;0,Table_GL_DATA_QUERY[[#This Row],[TRANSAMT]],0)</f>
        <v>0</v>
      </c>
      <c r="Q5294" s="4">
        <f>-IF(Table_GL_DATA_QUERY[[#This Row],[TRANSAMT]]&lt;0,Table_GL_DATA_QUERY[[#This Row],[TRANSAMT]],0)</f>
        <v>1252746</v>
      </c>
      <c r="R5294" t="s">
        <v>26</v>
      </c>
      <c r="S5294" t="s">
        <v>27</v>
      </c>
    </row>
    <row r="5295" spans="1:19" x14ac:dyDescent="0.25">
      <c r="A5295" s="6">
        <v>20210701</v>
      </c>
      <c r="B5295" t="s">
        <v>768</v>
      </c>
      <c r="C5295" t="s">
        <v>3682</v>
      </c>
      <c r="D5295" t="s">
        <v>11760</v>
      </c>
      <c r="E5295" t="s">
        <v>111</v>
      </c>
      <c r="F5295" t="s">
        <v>925</v>
      </c>
      <c r="G5295" t="s">
        <v>355</v>
      </c>
      <c r="H5295">
        <v>0</v>
      </c>
      <c r="I5295">
        <v>0</v>
      </c>
      <c r="J5295" t="s">
        <v>441</v>
      </c>
      <c r="K5295" t="s">
        <v>12533</v>
      </c>
      <c r="L5295" t="s">
        <v>12534</v>
      </c>
      <c r="M52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95" t="s">
        <v>12535</v>
      </c>
      <c r="O5295" s="4">
        <v>-1412781</v>
      </c>
      <c r="P5295" s="4">
        <f>IF(Table_GL_DATA_QUERY[[#This Row],[TRANSAMT]]&gt;0,Table_GL_DATA_QUERY[[#This Row],[TRANSAMT]],0)</f>
        <v>0</v>
      </c>
      <c r="Q5295" s="4">
        <f>-IF(Table_GL_DATA_QUERY[[#This Row],[TRANSAMT]]&lt;0,Table_GL_DATA_QUERY[[#This Row],[TRANSAMT]],0)</f>
        <v>1412781</v>
      </c>
      <c r="R5295" t="s">
        <v>26</v>
      </c>
      <c r="S5295" t="s">
        <v>27</v>
      </c>
    </row>
    <row r="5296" spans="1:19" x14ac:dyDescent="0.25">
      <c r="A5296" s="6">
        <v>20210702</v>
      </c>
      <c r="B5296" t="s">
        <v>768</v>
      </c>
      <c r="C5296" t="s">
        <v>3682</v>
      </c>
      <c r="D5296" t="s">
        <v>11760</v>
      </c>
      <c r="E5296" t="s">
        <v>114</v>
      </c>
      <c r="F5296" t="s">
        <v>58</v>
      </c>
      <c r="G5296" t="s">
        <v>355</v>
      </c>
      <c r="H5296">
        <v>0</v>
      </c>
      <c r="I5296">
        <v>0</v>
      </c>
      <c r="J5296" t="s">
        <v>441</v>
      </c>
      <c r="K5296" t="s">
        <v>12536</v>
      </c>
      <c r="L5296" t="s">
        <v>12537</v>
      </c>
      <c r="M52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96" t="s">
        <v>12538</v>
      </c>
      <c r="O5296" s="4">
        <v>-10675</v>
      </c>
      <c r="P5296" s="4">
        <f>IF(Table_GL_DATA_QUERY[[#This Row],[TRANSAMT]]&gt;0,Table_GL_DATA_QUERY[[#This Row],[TRANSAMT]],0)</f>
        <v>0</v>
      </c>
      <c r="Q5296" s="4">
        <f>-IF(Table_GL_DATA_QUERY[[#This Row],[TRANSAMT]]&lt;0,Table_GL_DATA_QUERY[[#This Row],[TRANSAMT]],0)</f>
        <v>10675</v>
      </c>
      <c r="R5296" t="s">
        <v>26</v>
      </c>
      <c r="S5296" t="s">
        <v>27</v>
      </c>
    </row>
    <row r="5297" spans="1:19" x14ac:dyDescent="0.25">
      <c r="A5297" s="6">
        <v>20210702</v>
      </c>
      <c r="B5297" t="s">
        <v>768</v>
      </c>
      <c r="C5297" t="s">
        <v>3682</v>
      </c>
      <c r="D5297" t="s">
        <v>11760</v>
      </c>
      <c r="E5297" t="s">
        <v>115</v>
      </c>
      <c r="F5297" t="s">
        <v>24</v>
      </c>
      <c r="G5297" t="s">
        <v>355</v>
      </c>
      <c r="H5297">
        <v>0</v>
      </c>
      <c r="I5297">
        <v>0</v>
      </c>
      <c r="J5297" t="s">
        <v>441</v>
      </c>
      <c r="K5297" t="s">
        <v>12539</v>
      </c>
      <c r="L5297" t="s">
        <v>12540</v>
      </c>
      <c r="M52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97" t="s">
        <v>12541</v>
      </c>
      <c r="O5297" s="4">
        <v>-10320</v>
      </c>
      <c r="P5297" s="4">
        <f>IF(Table_GL_DATA_QUERY[[#This Row],[TRANSAMT]]&gt;0,Table_GL_DATA_QUERY[[#This Row],[TRANSAMT]],0)</f>
        <v>0</v>
      </c>
      <c r="Q5297" s="4">
        <f>-IF(Table_GL_DATA_QUERY[[#This Row],[TRANSAMT]]&lt;0,Table_GL_DATA_QUERY[[#This Row],[TRANSAMT]],0)</f>
        <v>10320</v>
      </c>
      <c r="R5297" t="s">
        <v>26</v>
      </c>
      <c r="S5297" t="s">
        <v>27</v>
      </c>
    </row>
    <row r="5298" spans="1:19" x14ac:dyDescent="0.25">
      <c r="A5298" s="6">
        <v>20210702</v>
      </c>
      <c r="B5298" t="s">
        <v>768</v>
      </c>
      <c r="C5298" t="s">
        <v>3682</v>
      </c>
      <c r="D5298" t="s">
        <v>11760</v>
      </c>
      <c r="E5298" t="s">
        <v>118</v>
      </c>
      <c r="F5298" t="s">
        <v>12542</v>
      </c>
      <c r="G5298" t="s">
        <v>355</v>
      </c>
      <c r="H5298">
        <v>0</v>
      </c>
      <c r="I5298">
        <v>0</v>
      </c>
      <c r="J5298" t="s">
        <v>441</v>
      </c>
      <c r="K5298" t="s">
        <v>12543</v>
      </c>
      <c r="L5298" t="s">
        <v>12544</v>
      </c>
      <c r="M52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98" t="s">
        <v>12545</v>
      </c>
      <c r="O5298" s="4">
        <v>-18306402</v>
      </c>
      <c r="P5298" s="4">
        <f>IF(Table_GL_DATA_QUERY[[#This Row],[TRANSAMT]]&gt;0,Table_GL_DATA_QUERY[[#This Row],[TRANSAMT]],0)</f>
        <v>0</v>
      </c>
      <c r="Q5298" s="4">
        <f>-IF(Table_GL_DATA_QUERY[[#This Row],[TRANSAMT]]&lt;0,Table_GL_DATA_QUERY[[#This Row],[TRANSAMT]],0)</f>
        <v>18306402</v>
      </c>
      <c r="R5298" t="s">
        <v>26</v>
      </c>
      <c r="S5298" t="s">
        <v>27</v>
      </c>
    </row>
    <row r="5299" spans="1:19" x14ac:dyDescent="0.25">
      <c r="A5299" s="6">
        <v>20210702</v>
      </c>
      <c r="B5299" t="s">
        <v>768</v>
      </c>
      <c r="C5299" t="s">
        <v>3682</v>
      </c>
      <c r="D5299" t="s">
        <v>11760</v>
      </c>
      <c r="E5299" t="s">
        <v>201</v>
      </c>
      <c r="F5299" t="s">
        <v>24</v>
      </c>
      <c r="G5299" t="s">
        <v>355</v>
      </c>
      <c r="H5299">
        <v>0</v>
      </c>
      <c r="I5299">
        <v>0</v>
      </c>
      <c r="J5299" t="s">
        <v>441</v>
      </c>
      <c r="K5299" t="s">
        <v>12546</v>
      </c>
      <c r="L5299" t="s">
        <v>12547</v>
      </c>
      <c r="M52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299" t="s">
        <v>12548</v>
      </c>
      <c r="O5299" s="4">
        <v>-12398</v>
      </c>
      <c r="P5299" s="4">
        <f>IF(Table_GL_DATA_QUERY[[#This Row],[TRANSAMT]]&gt;0,Table_GL_DATA_QUERY[[#This Row],[TRANSAMT]],0)</f>
        <v>0</v>
      </c>
      <c r="Q5299" s="4">
        <f>-IF(Table_GL_DATA_QUERY[[#This Row],[TRANSAMT]]&lt;0,Table_GL_DATA_QUERY[[#This Row],[TRANSAMT]],0)</f>
        <v>12398</v>
      </c>
      <c r="R5299" t="s">
        <v>26</v>
      </c>
      <c r="S5299" t="s">
        <v>27</v>
      </c>
    </row>
    <row r="5300" spans="1:19" x14ac:dyDescent="0.25">
      <c r="A5300" s="6">
        <v>20210702</v>
      </c>
      <c r="B5300" t="s">
        <v>768</v>
      </c>
      <c r="C5300" t="s">
        <v>3682</v>
      </c>
      <c r="D5300" t="s">
        <v>11760</v>
      </c>
      <c r="E5300" t="s">
        <v>47</v>
      </c>
      <c r="F5300" t="s">
        <v>448</v>
      </c>
      <c r="G5300" t="s">
        <v>355</v>
      </c>
      <c r="H5300">
        <v>0</v>
      </c>
      <c r="I5300">
        <v>0</v>
      </c>
      <c r="J5300" t="s">
        <v>441</v>
      </c>
      <c r="K5300" t="s">
        <v>12549</v>
      </c>
      <c r="L5300" t="s">
        <v>12550</v>
      </c>
      <c r="M53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0" t="s">
        <v>12551</v>
      </c>
      <c r="O5300" s="4">
        <v>-445915</v>
      </c>
      <c r="P5300" s="4">
        <f>IF(Table_GL_DATA_QUERY[[#This Row],[TRANSAMT]]&gt;0,Table_GL_DATA_QUERY[[#This Row],[TRANSAMT]],0)</f>
        <v>0</v>
      </c>
      <c r="Q5300" s="4">
        <f>-IF(Table_GL_DATA_QUERY[[#This Row],[TRANSAMT]]&lt;0,Table_GL_DATA_QUERY[[#This Row],[TRANSAMT]],0)</f>
        <v>445915</v>
      </c>
      <c r="R5300" t="s">
        <v>26</v>
      </c>
      <c r="S5300" t="s">
        <v>27</v>
      </c>
    </row>
    <row r="5301" spans="1:19" x14ac:dyDescent="0.25">
      <c r="A5301" s="6">
        <v>20210702</v>
      </c>
      <c r="B5301" t="s">
        <v>768</v>
      </c>
      <c r="C5301" t="s">
        <v>3682</v>
      </c>
      <c r="D5301" t="s">
        <v>11760</v>
      </c>
      <c r="E5301" t="s">
        <v>120</v>
      </c>
      <c r="F5301" t="s">
        <v>913</v>
      </c>
      <c r="G5301" t="s">
        <v>355</v>
      </c>
      <c r="H5301">
        <v>0</v>
      </c>
      <c r="I5301">
        <v>0</v>
      </c>
      <c r="J5301" t="s">
        <v>441</v>
      </c>
      <c r="K5301" t="s">
        <v>12552</v>
      </c>
      <c r="L5301" t="s">
        <v>12553</v>
      </c>
      <c r="M53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1" t="s">
        <v>12554</v>
      </c>
      <c r="O5301" s="4">
        <v>-819199</v>
      </c>
      <c r="P5301" s="4">
        <f>IF(Table_GL_DATA_QUERY[[#This Row],[TRANSAMT]]&gt;0,Table_GL_DATA_QUERY[[#This Row],[TRANSAMT]],0)</f>
        <v>0</v>
      </c>
      <c r="Q5301" s="4">
        <f>-IF(Table_GL_DATA_QUERY[[#This Row],[TRANSAMT]]&lt;0,Table_GL_DATA_QUERY[[#This Row],[TRANSAMT]],0)</f>
        <v>819199</v>
      </c>
      <c r="R5301" t="s">
        <v>26</v>
      </c>
      <c r="S5301" t="s">
        <v>27</v>
      </c>
    </row>
    <row r="5302" spans="1:19" x14ac:dyDescent="0.25">
      <c r="A5302" s="6">
        <v>20210702</v>
      </c>
      <c r="B5302" t="s">
        <v>768</v>
      </c>
      <c r="C5302" t="s">
        <v>3682</v>
      </c>
      <c r="D5302" t="s">
        <v>11760</v>
      </c>
      <c r="E5302" t="s">
        <v>122</v>
      </c>
      <c r="F5302" t="s">
        <v>12555</v>
      </c>
      <c r="G5302" t="s">
        <v>355</v>
      </c>
      <c r="H5302">
        <v>0</v>
      </c>
      <c r="I5302">
        <v>0</v>
      </c>
      <c r="J5302" t="s">
        <v>441</v>
      </c>
      <c r="K5302" t="s">
        <v>12556</v>
      </c>
      <c r="L5302" t="s">
        <v>12557</v>
      </c>
      <c r="M53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2" t="s">
        <v>12558</v>
      </c>
      <c r="O5302" s="4">
        <v>-26147181</v>
      </c>
      <c r="P5302" s="4">
        <f>IF(Table_GL_DATA_QUERY[[#This Row],[TRANSAMT]]&gt;0,Table_GL_DATA_QUERY[[#This Row],[TRANSAMT]],0)</f>
        <v>0</v>
      </c>
      <c r="Q5302" s="4">
        <f>-IF(Table_GL_DATA_QUERY[[#This Row],[TRANSAMT]]&lt;0,Table_GL_DATA_QUERY[[#This Row],[TRANSAMT]],0)</f>
        <v>26147181</v>
      </c>
      <c r="R5302" t="s">
        <v>26</v>
      </c>
      <c r="S5302" t="s">
        <v>27</v>
      </c>
    </row>
    <row r="5303" spans="1:19" x14ac:dyDescent="0.25">
      <c r="A5303" s="6">
        <v>20210702</v>
      </c>
      <c r="B5303" t="s">
        <v>768</v>
      </c>
      <c r="C5303" t="s">
        <v>3682</v>
      </c>
      <c r="D5303" t="s">
        <v>11760</v>
      </c>
      <c r="E5303" t="s">
        <v>209</v>
      </c>
      <c r="F5303" t="s">
        <v>45</v>
      </c>
      <c r="G5303" t="s">
        <v>355</v>
      </c>
      <c r="H5303">
        <v>0</v>
      </c>
      <c r="I5303">
        <v>0</v>
      </c>
      <c r="J5303" t="s">
        <v>441</v>
      </c>
      <c r="K5303" t="s">
        <v>12559</v>
      </c>
      <c r="L5303" t="s">
        <v>12560</v>
      </c>
      <c r="M53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3" t="s">
        <v>12561</v>
      </c>
      <c r="O5303" s="4">
        <v>-257182</v>
      </c>
      <c r="P5303" s="4">
        <f>IF(Table_GL_DATA_QUERY[[#This Row],[TRANSAMT]]&gt;0,Table_GL_DATA_QUERY[[#This Row],[TRANSAMT]],0)</f>
        <v>0</v>
      </c>
      <c r="Q5303" s="4">
        <f>-IF(Table_GL_DATA_QUERY[[#This Row],[TRANSAMT]]&lt;0,Table_GL_DATA_QUERY[[#This Row],[TRANSAMT]],0)</f>
        <v>257182</v>
      </c>
      <c r="R5303" t="s">
        <v>26</v>
      </c>
      <c r="S5303" t="s">
        <v>27</v>
      </c>
    </row>
    <row r="5304" spans="1:19" x14ac:dyDescent="0.25">
      <c r="A5304" s="6">
        <v>20210702</v>
      </c>
      <c r="B5304" t="s">
        <v>768</v>
      </c>
      <c r="C5304" t="s">
        <v>3682</v>
      </c>
      <c r="D5304" t="s">
        <v>11760</v>
      </c>
      <c r="E5304" t="s">
        <v>210</v>
      </c>
      <c r="F5304" t="s">
        <v>12562</v>
      </c>
      <c r="G5304" t="s">
        <v>355</v>
      </c>
      <c r="H5304">
        <v>0</v>
      </c>
      <c r="I5304">
        <v>0</v>
      </c>
      <c r="J5304" t="s">
        <v>441</v>
      </c>
      <c r="K5304" t="s">
        <v>12563</v>
      </c>
      <c r="L5304" t="s">
        <v>12564</v>
      </c>
      <c r="M53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4" t="s">
        <v>12565</v>
      </c>
      <c r="O5304" s="4">
        <v>-19683199</v>
      </c>
      <c r="P5304" s="4">
        <f>IF(Table_GL_DATA_QUERY[[#This Row],[TRANSAMT]]&gt;0,Table_GL_DATA_QUERY[[#This Row],[TRANSAMT]],0)</f>
        <v>0</v>
      </c>
      <c r="Q5304" s="4">
        <f>-IF(Table_GL_DATA_QUERY[[#This Row],[TRANSAMT]]&lt;0,Table_GL_DATA_QUERY[[#This Row],[TRANSAMT]],0)</f>
        <v>19683199</v>
      </c>
      <c r="R5304" t="s">
        <v>26</v>
      </c>
      <c r="S5304" t="s">
        <v>27</v>
      </c>
    </row>
    <row r="5305" spans="1:19" x14ac:dyDescent="0.25">
      <c r="A5305" s="6">
        <v>20210702</v>
      </c>
      <c r="B5305" t="s">
        <v>768</v>
      </c>
      <c r="C5305" t="s">
        <v>3682</v>
      </c>
      <c r="D5305" t="s">
        <v>11760</v>
      </c>
      <c r="E5305" t="s">
        <v>124</v>
      </c>
      <c r="F5305" t="s">
        <v>3088</v>
      </c>
      <c r="G5305" t="s">
        <v>355</v>
      </c>
      <c r="H5305">
        <v>0</v>
      </c>
      <c r="I5305">
        <v>0</v>
      </c>
      <c r="J5305" t="s">
        <v>441</v>
      </c>
      <c r="K5305" t="s">
        <v>12566</v>
      </c>
      <c r="L5305" t="s">
        <v>12567</v>
      </c>
      <c r="M53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5" t="s">
        <v>12568</v>
      </c>
      <c r="O5305" s="4">
        <v>-379963</v>
      </c>
      <c r="P5305" s="4">
        <f>IF(Table_GL_DATA_QUERY[[#This Row],[TRANSAMT]]&gt;0,Table_GL_DATA_QUERY[[#This Row],[TRANSAMT]],0)</f>
        <v>0</v>
      </c>
      <c r="Q5305" s="4">
        <f>-IF(Table_GL_DATA_QUERY[[#This Row],[TRANSAMT]]&lt;0,Table_GL_DATA_QUERY[[#This Row],[TRANSAMT]],0)</f>
        <v>379963</v>
      </c>
      <c r="R5305" t="s">
        <v>26</v>
      </c>
      <c r="S5305" t="s">
        <v>27</v>
      </c>
    </row>
    <row r="5306" spans="1:19" x14ac:dyDescent="0.25">
      <c r="A5306" s="6">
        <v>20210702</v>
      </c>
      <c r="B5306" t="s">
        <v>768</v>
      </c>
      <c r="C5306" t="s">
        <v>3682</v>
      </c>
      <c r="D5306" t="s">
        <v>11760</v>
      </c>
      <c r="E5306" t="s">
        <v>130</v>
      </c>
      <c r="F5306" t="s">
        <v>150</v>
      </c>
      <c r="G5306" t="s">
        <v>355</v>
      </c>
      <c r="H5306">
        <v>0</v>
      </c>
      <c r="I5306">
        <v>0</v>
      </c>
      <c r="J5306" t="s">
        <v>441</v>
      </c>
      <c r="K5306" t="s">
        <v>12569</v>
      </c>
      <c r="L5306" t="s">
        <v>12570</v>
      </c>
      <c r="M53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6" t="s">
        <v>12571</v>
      </c>
      <c r="O5306" s="4">
        <v>-34718</v>
      </c>
      <c r="P5306" s="4">
        <f>IF(Table_GL_DATA_QUERY[[#This Row],[TRANSAMT]]&gt;0,Table_GL_DATA_QUERY[[#This Row],[TRANSAMT]],0)</f>
        <v>0</v>
      </c>
      <c r="Q5306" s="4">
        <f>-IF(Table_GL_DATA_QUERY[[#This Row],[TRANSAMT]]&lt;0,Table_GL_DATA_QUERY[[#This Row],[TRANSAMT]],0)</f>
        <v>34718</v>
      </c>
      <c r="R5306" t="s">
        <v>26</v>
      </c>
      <c r="S5306" t="s">
        <v>27</v>
      </c>
    </row>
    <row r="5307" spans="1:19" x14ac:dyDescent="0.25">
      <c r="A5307" s="6">
        <v>20210702</v>
      </c>
      <c r="B5307" t="s">
        <v>768</v>
      </c>
      <c r="C5307" t="s">
        <v>3682</v>
      </c>
      <c r="D5307" t="s">
        <v>11760</v>
      </c>
      <c r="E5307" t="s">
        <v>153</v>
      </c>
      <c r="F5307" t="s">
        <v>370</v>
      </c>
      <c r="G5307" t="s">
        <v>355</v>
      </c>
      <c r="H5307">
        <v>0</v>
      </c>
      <c r="I5307">
        <v>0</v>
      </c>
      <c r="J5307" t="s">
        <v>441</v>
      </c>
      <c r="K5307" t="s">
        <v>12572</v>
      </c>
      <c r="L5307" t="s">
        <v>12573</v>
      </c>
      <c r="M53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7" t="s">
        <v>12574</v>
      </c>
      <c r="O5307" s="4">
        <v>-300310</v>
      </c>
      <c r="P5307" s="4">
        <f>IF(Table_GL_DATA_QUERY[[#This Row],[TRANSAMT]]&gt;0,Table_GL_DATA_QUERY[[#This Row],[TRANSAMT]],0)</f>
        <v>0</v>
      </c>
      <c r="Q5307" s="4">
        <f>-IF(Table_GL_DATA_QUERY[[#This Row],[TRANSAMT]]&lt;0,Table_GL_DATA_QUERY[[#This Row],[TRANSAMT]],0)</f>
        <v>300310</v>
      </c>
      <c r="R5307" t="s">
        <v>26</v>
      </c>
      <c r="S5307" t="s">
        <v>27</v>
      </c>
    </row>
    <row r="5308" spans="1:19" x14ac:dyDescent="0.25">
      <c r="A5308" s="6">
        <v>20210702</v>
      </c>
      <c r="B5308" t="s">
        <v>768</v>
      </c>
      <c r="C5308" t="s">
        <v>3682</v>
      </c>
      <c r="D5308" t="s">
        <v>11760</v>
      </c>
      <c r="E5308" t="s">
        <v>133</v>
      </c>
      <c r="F5308" t="s">
        <v>1999</v>
      </c>
      <c r="G5308" t="s">
        <v>355</v>
      </c>
      <c r="H5308">
        <v>0</v>
      </c>
      <c r="I5308">
        <v>0</v>
      </c>
      <c r="J5308" t="s">
        <v>441</v>
      </c>
      <c r="K5308" t="s">
        <v>12575</v>
      </c>
      <c r="L5308" t="s">
        <v>12576</v>
      </c>
      <c r="M53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8" t="s">
        <v>12577</v>
      </c>
      <c r="O5308" s="4">
        <v>-1957317</v>
      </c>
      <c r="P5308" s="4">
        <f>IF(Table_GL_DATA_QUERY[[#This Row],[TRANSAMT]]&gt;0,Table_GL_DATA_QUERY[[#This Row],[TRANSAMT]],0)</f>
        <v>0</v>
      </c>
      <c r="Q5308" s="4">
        <f>-IF(Table_GL_DATA_QUERY[[#This Row],[TRANSAMT]]&lt;0,Table_GL_DATA_QUERY[[#This Row],[TRANSAMT]],0)</f>
        <v>1957317</v>
      </c>
      <c r="R5308" t="s">
        <v>26</v>
      </c>
      <c r="S5308" t="s">
        <v>27</v>
      </c>
    </row>
    <row r="5309" spans="1:19" x14ac:dyDescent="0.25">
      <c r="A5309" s="6">
        <v>20210702</v>
      </c>
      <c r="B5309" t="s">
        <v>768</v>
      </c>
      <c r="C5309" t="s">
        <v>3682</v>
      </c>
      <c r="D5309" t="s">
        <v>11760</v>
      </c>
      <c r="E5309" t="s">
        <v>134</v>
      </c>
      <c r="F5309" t="s">
        <v>144</v>
      </c>
      <c r="G5309" t="s">
        <v>355</v>
      </c>
      <c r="H5309">
        <v>0</v>
      </c>
      <c r="I5309">
        <v>0</v>
      </c>
      <c r="J5309" t="s">
        <v>441</v>
      </c>
      <c r="K5309" t="s">
        <v>12578</v>
      </c>
      <c r="L5309" t="s">
        <v>12579</v>
      </c>
      <c r="M53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09" t="s">
        <v>12580</v>
      </c>
      <c r="O5309" s="4">
        <v>-85781</v>
      </c>
      <c r="P5309" s="4">
        <f>IF(Table_GL_DATA_QUERY[[#This Row],[TRANSAMT]]&gt;0,Table_GL_DATA_QUERY[[#This Row],[TRANSAMT]],0)</f>
        <v>0</v>
      </c>
      <c r="Q5309" s="4">
        <f>-IF(Table_GL_DATA_QUERY[[#This Row],[TRANSAMT]]&lt;0,Table_GL_DATA_QUERY[[#This Row],[TRANSAMT]],0)</f>
        <v>85781</v>
      </c>
      <c r="R5309" t="s">
        <v>26</v>
      </c>
      <c r="S5309" t="s">
        <v>27</v>
      </c>
    </row>
    <row r="5310" spans="1:19" x14ac:dyDescent="0.25">
      <c r="A5310" s="6">
        <v>20210702</v>
      </c>
      <c r="B5310" t="s">
        <v>768</v>
      </c>
      <c r="C5310" t="s">
        <v>3682</v>
      </c>
      <c r="D5310" t="s">
        <v>11760</v>
      </c>
      <c r="E5310" t="s">
        <v>203</v>
      </c>
      <c r="F5310" t="s">
        <v>24</v>
      </c>
      <c r="G5310" t="s">
        <v>355</v>
      </c>
      <c r="H5310">
        <v>0</v>
      </c>
      <c r="I5310">
        <v>0</v>
      </c>
      <c r="J5310" t="s">
        <v>441</v>
      </c>
      <c r="K5310" t="s">
        <v>12581</v>
      </c>
      <c r="L5310" t="s">
        <v>12582</v>
      </c>
      <c r="M53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10" t="s">
        <v>12583</v>
      </c>
      <c r="O5310" s="4">
        <v>-6619</v>
      </c>
      <c r="P5310" s="4">
        <f>IF(Table_GL_DATA_QUERY[[#This Row],[TRANSAMT]]&gt;0,Table_GL_DATA_QUERY[[#This Row],[TRANSAMT]],0)</f>
        <v>0</v>
      </c>
      <c r="Q5310" s="4">
        <f>-IF(Table_GL_DATA_QUERY[[#This Row],[TRANSAMT]]&lt;0,Table_GL_DATA_QUERY[[#This Row],[TRANSAMT]],0)</f>
        <v>6619</v>
      </c>
      <c r="R5310" t="s">
        <v>26</v>
      </c>
      <c r="S5310" t="s">
        <v>27</v>
      </c>
    </row>
    <row r="5311" spans="1:19" x14ac:dyDescent="0.25">
      <c r="A5311" s="6">
        <v>20210702</v>
      </c>
      <c r="B5311" t="s">
        <v>768</v>
      </c>
      <c r="C5311" t="s">
        <v>3682</v>
      </c>
      <c r="D5311" t="s">
        <v>11760</v>
      </c>
      <c r="E5311" t="s">
        <v>135</v>
      </c>
      <c r="F5311" t="s">
        <v>1502</v>
      </c>
      <c r="G5311" t="s">
        <v>355</v>
      </c>
      <c r="H5311">
        <v>0</v>
      </c>
      <c r="I5311">
        <v>0</v>
      </c>
      <c r="J5311" t="s">
        <v>441</v>
      </c>
      <c r="K5311" t="s">
        <v>12584</v>
      </c>
      <c r="L5311" t="s">
        <v>12585</v>
      </c>
      <c r="M53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11" t="s">
        <v>12586</v>
      </c>
      <c r="O5311" s="4">
        <v>-335290</v>
      </c>
      <c r="P5311" s="4">
        <f>IF(Table_GL_DATA_QUERY[[#This Row],[TRANSAMT]]&gt;0,Table_GL_DATA_QUERY[[#This Row],[TRANSAMT]],0)</f>
        <v>0</v>
      </c>
      <c r="Q5311" s="4">
        <f>-IF(Table_GL_DATA_QUERY[[#This Row],[TRANSAMT]]&lt;0,Table_GL_DATA_QUERY[[#This Row],[TRANSAMT]],0)</f>
        <v>335290</v>
      </c>
      <c r="R5311" t="s">
        <v>26</v>
      </c>
      <c r="S5311" t="s">
        <v>27</v>
      </c>
    </row>
    <row r="5312" spans="1:19" x14ac:dyDescent="0.25">
      <c r="A5312" s="6">
        <v>20210702</v>
      </c>
      <c r="B5312" t="s">
        <v>768</v>
      </c>
      <c r="C5312" t="s">
        <v>3682</v>
      </c>
      <c r="D5312" t="s">
        <v>11760</v>
      </c>
      <c r="E5312" t="s">
        <v>136</v>
      </c>
      <c r="F5312" t="s">
        <v>449</v>
      </c>
      <c r="G5312" t="s">
        <v>355</v>
      </c>
      <c r="H5312">
        <v>0</v>
      </c>
      <c r="I5312">
        <v>0</v>
      </c>
      <c r="J5312" t="s">
        <v>441</v>
      </c>
      <c r="K5312" t="s">
        <v>12587</v>
      </c>
      <c r="L5312" t="s">
        <v>12588</v>
      </c>
      <c r="M53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12" t="s">
        <v>12589</v>
      </c>
      <c r="O5312" s="4">
        <v>-437828</v>
      </c>
      <c r="P5312" s="4">
        <f>IF(Table_GL_DATA_QUERY[[#This Row],[TRANSAMT]]&gt;0,Table_GL_DATA_QUERY[[#This Row],[TRANSAMT]],0)</f>
        <v>0</v>
      </c>
      <c r="Q5312" s="4">
        <f>-IF(Table_GL_DATA_QUERY[[#This Row],[TRANSAMT]]&lt;0,Table_GL_DATA_QUERY[[#This Row],[TRANSAMT]],0)</f>
        <v>437828</v>
      </c>
      <c r="R5312" t="s">
        <v>26</v>
      </c>
      <c r="S5312" t="s">
        <v>27</v>
      </c>
    </row>
    <row r="5313" spans="1:19" x14ac:dyDescent="0.25">
      <c r="A5313" s="6">
        <v>20210715</v>
      </c>
      <c r="B5313" t="s">
        <v>768</v>
      </c>
      <c r="C5313" t="s">
        <v>3682</v>
      </c>
      <c r="D5313" t="s">
        <v>12597</v>
      </c>
      <c r="E5313" t="s">
        <v>138</v>
      </c>
      <c r="F5313" t="s">
        <v>24</v>
      </c>
      <c r="G5313" t="s">
        <v>230</v>
      </c>
      <c r="H5313">
        <v>0</v>
      </c>
      <c r="I5313">
        <v>0</v>
      </c>
      <c r="J5313" t="s">
        <v>61</v>
      </c>
      <c r="K5313" t="s">
        <v>12901</v>
      </c>
      <c r="L5313" t="s">
        <v>13047</v>
      </c>
      <c r="M53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13" t="s">
        <v>1273</v>
      </c>
      <c r="O5313" s="4">
        <v>16606.84</v>
      </c>
      <c r="P5313" s="4">
        <f>IF(Table_GL_DATA_QUERY[[#This Row],[TRANSAMT]]&gt;0,Table_GL_DATA_QUERY[[#This Row],[TRANSAMT]],0)</f>
        <v>16606.84</v>
      </c>
      <c r="Q5313" s="4">
        <f>-IF(Table_GL_DATA_QUERY[[#This Row],[TRANSAMT]]&lt;0,Table_GL_DATA_QUERY[[#This Row],[TRANSAMT]],0)</f>
        <v>0</v>
      </c>
      <c r="R5313" t="s">
        <v>31</v>
      </c>
      <c r="S5313" t="s">
        <v>43</v>
      </c>
    </row>
    <row r="5314" spans="1:19" x14ac:dyDescent="0.25">
      <c r="A5314" s="6">
        <v>20210715</v>
      </c>
      <c r="B5314" t="s">
        <v>768</v>
      </c>
      <c r="C5314" t="s">
        <v>3682</v>
      </c>
      <c r="D5314" t="s">
        <v>12597</v>
      </c>
      <c r="E5314" t="s">
        <v>139</v>
      </c>
      <c r="F5314" t="s">
        <v>24</v>
      </c>
      <c r="G5314" t="s">
        <v>230</v>
      </c>
      <c r="H5314">
        <v>0</v>
      </c>
      <c r="I5314">
        <v>0</v>
      </c>
      <c r="J5314" t="s">
        <v>61</v>
      </c>
      <c r="K5314" t="s">
        <v>12901</v>
      </c>
      <c r="L5314" t="s">
        <v>13048</v>
      </c>
      <c r="M53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14" t="s">
        <v>1273</v>
      </c>
      <c r="O5314" s="4">
        <v>16826.03</v>
      </c>
      <c r="P5314" s="4">
        <f>IF(Table_GL_DATA_QUERY[[#This Row],[TRANSAMT]]&gt;0,Table_GL_DATA_QUERY[[#This Row],[TRANSAMT]],0)</f>
        <v>16826.03</v>
      </c>
      <c r="Q5314" s="4">
        <f>-IF(Table_GL_DATA_QUERY[[#This Row],[TRANSAMT]]&lt;0,Table_GL_DATA_QUERY[[#This Row],[TRANSAMT]],0)</f>
        <v>0</v>
      </c>
      <c r="R5314" t="s">
        <v>31</v>
      </c>
      <c r="S5314" t="s">
        <v>43</v>
      </c>
    </row>
    <row r="5315" spans="1:19" x14ac:dyDescent="0.25">
      <c r="A5315" s="6">
        <v>20210715</v>
      </c>
      <c r="B5315" t="s">
        <v>768</v>
      </c>
      <c r="C5315" t="s">
        <v>3682</v>
      </c>
      <c r="D5315" t="s">
        <v>12597</v>
      </c>
      <c r="E5315" t="s">
        <v>140</v>
      </c>
      <c r="F5315" t="s">
        <v>24</v>
      </c>
      <c r="G5315" t="s">
        <v>230</v>
      </c>
      <c r="H5315">
        <v>0</v>
      </c>
      <c r="I5315">
        <v>0</v>
      </c>
      <c r="J5315" t="s">
        <v>61</v>
      </c>
      <c r="K5315" t="s">
        <v>12901</v>
      </c>
      <c r="L5315" t="s">
        <v>13049</v>
      </c>
      <c r="M53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15" t="s">
        <v>1273</v>
      </c>
      <c r="O5315" s="4">
        <v>16060.89</v>
      </c>
      <c r="P5315" s="4">
        <f>IF(Table_GL_DATA_QUERY[[#This Row],[TRANSAMT]]&gt;0,Table_GL_DATA_QUERY[[#This Row],[TRANSAMT]],0)</f>
        <v>16060.89</v>
      </c>
      <c r="Q5315" s="4">
        <f>-IF(Table_GL_DATA_QUERY[[#This Row],[TRANSAMT]]&lt;0,Table_GL_DATA_QUERY[[#This Row],[TRANSAMT]],0)</f>
        <v>0</v>
      </c>
      <c r="R5315" t="s">
        <v>31</v>
      </c>
      <c r="S5315" t="s">
        <v>43</v>
      </c>
    </row>
    <row r="5316" spans="1:19" x14ac:dyDescent="0.25">
      <c r="A5316" s="6">
        <v>20210715</v>
      </c>
      <c r="B5316" t="s">
        <v>768</v>
      </c>
      <c r="C5316" t="s">
        <v>3682</v>
      </c>
      <c r="D5316" t="s">
        <v>12597</v>
      </c>
      <c r="E5316" t="s">
        <v>60</v>
      </c>
      <c r="F5316" t="s">
        <v>24</v>
      </c>
      <c r="G5316" t="s">
        <v>230</v>
      </c>
      <c r="H5316">
        <v>0</v>
      </c>
      <c r="I5316">
        <v>0</v>
      </c>
      <c r="J5316" t="s">
        <v>61</v>
      </c>
      <c r="K5316" t="s">
        <v>12901</v>
      </c>
      <c r="L5316" t="s">
        <v>13050</v>
      </c>
      <c r="M53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16" t="s">
        <v>1273</v>
      </c>
      <c r="O5316" s="4">
        <v>16559.689999999999</v>
      </c>
      <c r="P5316" s="4">
        <f>IF(Table_GL_DATA_QUERY[[#This Row],[TRANSAMT]]&gt;0,Table_GL_DATA_QUERY[[#This Row],[TRANSAMT]],0)</f>
        <v>16559.689999999999</v>
      </c>
      <c r="Q5316" s="4">
        <f>-IF(Table_GL_DATA_QUERY[[#This Row],[TRANSAMT]]&lt;0,Table_GL_DATA_QUERY[[#This Row],[TRANSAMT]],0)</f>
        <v>0</v>
      </c>
      <c r="R5316" t="s">
        <v>31</v>
      </c>
      <c r="S5316" t="s">
        <v>43</v>
      </c>
    </row>
    <row r="5317" spans="1:19" x14ac:dyDescent="0.25">
      <c r="A5317" s="6">
        <v>20210715</v>
      </c>
      <c r="B5317" t="s">
        <v>768</v>
      </c>
      <c r="C5317" t="s">
        <v>3682</v>
      </c>
      <c r="D5317" t="s">
        <v>12597</v>
      </c>
      <c r="E5317" t="s">
        <v>62</v>
      </c>
      <c r="F5317" t="s">
        <v>24</v>
      </c>
      <c r="G5317" t="s">
        <v>230</v>
      </c>
      <c r="H5317">
        <v>0</v>
      </c>
      <c r="I5317">
        <v>0</v>
      </c>
      <c r="J5317" t="s">
        <v>61</v>
      </c>
      <c r="K5317" t="s">
        <v>1763</v>
      </c>
      <c r="L5317" t="s">
        <v>13051</v>
      </c>
      <c r="M53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17" t="s">
        <v>8216</v>
      </c>
      <c r="O5317" s="4">
        <v>17625</v>
      </c>
      <c r="P5317" s="4">
        <f>IF(Table_GL_DATA_QUERY[[#This Row],[TRANSAMT]]&gt;0,Table_GL_DATA_QUERY[[#This Row],[TRANSAMT]],0)</f>
        <v>17625</v>
      </c>
      <c r="Q5317" s="4">
        <f>-IF(Table_GL_DATA_QUERY[[#This Row],[TRANSAMT]]&lt;0,Table_GL_DATA_QUERY[[#This Row],[TRANSAMT]],0)</f>
        <v>0</v>
      </c>
      <c r="R5317" t="s">
        <v>31</v>
      </c>
      <c r="S5317" t="s">
        <v>43</v>
      </c>
    </row>
    <row r="5318" spans="1:19" x14ac:dyDescent="0.25">
      <c r="A5318" s="6">
        <v>20210715</v>
      </c>
      <c r="B5318" t="s">
        <v>768</v>
      </c>
      <c r="C5318" t="s">
        <v>3682</v>
      </c>
      <c r="D5318" t="s">
        <v>12597</v>
      </c>
      <c r="E5318" t="s">
        <v>63</v>
      </c>
      <c r="F5318" t="s">
        <v>24</v>
      </c>
      <c r="G5318" t="s">
        <v>230</v>
      </c>
      <c r="H5318">
        <v>0</v>
      </c>
      <c r="I5318">
        <v>0</v>
      </c>
      <c r="J5318" t="s">
        <v>61</v>
      </c>
      <c r="K5318" t="s">
        <v>1751</v>
      </c>
      <c r="L5318" t="s">
        <v>13052</v>
      </c>
      <c r="M53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18" t="s">
        <v>1415</v>
      </c>
      <c r="O5318" s="4">
        <v>62244</v>
      </c>
      <c r="P5318" s="4">
        <f>IF(Table_GL_DATA_QUERY[[#This Row],[TRANSAMT]]&gt;0,Table_GL_DATA_QUERY[[#This Row],[TRANSAMT]],0)</f>
        <v>62244</v>
      </c>
      <c r="Q5318" s="4">
        <f>-IF(Table_GL_DATA_QUERY[[#This Row],[TRANSAMT]]&lt;0,Table_GL_DATA_QUERY[[#This Row],[TRANSAMT]],0)</f>
        <v>0</v>
      </c>
      <c r="R5318" t="s">
        <v>31</v>
      </c>
      <c r="S5318" t="s">
        <v>43</v>
      </c>
    </row>
    <row r="5319" spans="1:19" x14ac:dyDescent="0.25">
      <c r="A5319" s="6">
        <v>20210715</v>
      </c>
      <c r="B5319" t="s">
        <v>768</v>
      </c>
      <c r="C5319" t="s">
        <v>3682</v>
      </c>
      <c r="D5319" t="s">
        <v>12597</v>
      </c>
      <c r="E5319" t="s">
        <v>64</v>
      </c>
      <c r="F5319" t="s">
        <v>24</v>
      </c>
      <c r="G5319" t="s">
        <v>230</v>
      </c>
      <c r="H5319">
        <v>0</v>
      </c>
      <c r="I5319">
        <v>0</v>
      </c>
      <c r="J5319" t="s">
        <v>61</v>
      </c>
      <c r="K5319" t="s">
        <v>13053</v>
      </c>
      <c r="L5319" t="s">
        <v>13054</v>
      </c>
      <c r="M53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000245486756</v>
      </c>
      <c r="N5319" t="s">
        <v>13055</v>
      </c>
      <c r="O5319" s="4">
        <v>118298</v>
      </c>
      <c r="P5319" s="4">
        <f>IF(Table_GL_DATA_QUERY[[#This Row],[TRANSAMT]]&gt;0,Table_GL_DATA_QUERY[[#This Row],[TRANSAMT]],0)</f>
        <v>118298</v>
      </c>
      <c r="Q5319" s="4">
        <f>-IF(Table_GL_DATA_QUERY[[#This Row],[TRANSAMT]]&lt;0,Table_GL_DATA_QUERY[[#This Row],[TRANSAMT]],0)</f>
        <v>0</v>
      </c>
      <c r="R5319" t="s">
        <v>31</v>
      </c>
      <c r="S5319" t="s">
        <v>43</v>
      </c>
    </row>
    <row r="5320" spans="1:19" x14ac:dyDescent="0.25">
      <c r="A5320" s="6">
        <v>20210715</v>
      </c>
      <c r="B5320" t="s">
        <v>768</v>
      </c>
      <c r="C5320" t="s">
        <v>3682</v>
      </c>
      <c r="D5320" t="s">
        <v>12597</v>
      </c>
      <c r="E5320" t="s">
        <v>65</v>
      </c>
      <c r="F5320" t="s">
        <v>150</v>
      </c>
      <c r="G5320" t="s">
        <v>230</v>
      </c>
      <c r="H5320">
        <v>0</v>
      </c>
      <c r="I5320">
        <v>0</v>
      </c>
      <c r="J5320" t="s">
        <v>61</v>
      </c>
      <c r="K5320" t="s">
        <v>3262</v>
      </c>
      <c r="L5320" t="s">
        <v>13056</v>
      </c>
      <c r="M53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20" t="s">
        <v>3263</v>
      </c>
      <c r="O5320" s="4">
        <v>274865</v>
      </c>
      <c r="P5320" s="4">
        <f>IF(Table_GL_DATA_QUERY[[#This Row],[TRANSAMT]]&gt;0,Table_GL_DATA_QUERY[[#This Row],[TRANSAMT]],0)</f>
        <v>274865</v>
      </c>
      <c r="Q5320" s="4">
        <f>-IF(Table_GL_DATA_QUERY[[#This Row],[TRANSAMT]]&lt;0,Table_GL_DATA_QUERY[[#This Row],[TRANSAMT]],0)</f>
        <v>0</v>
      </c>
      <c r="R5320" t="s">
        <v>31</v>
      </c>
      <c r="S5320" t="s">
        <v>27</v>
      </c>
    </row>
    <row r="5321" spans="1:19" x14ac:dyDescent="0.25">
      <c r="A5321" s="6">
        <v>20210715</v>
      </c>
      <c r="B5321" t="s">
        <v>768</v>
      </c>
      <c r="C5321" t="s">
        <v>3682</v>
      </c>
      <c r="D5321" t="s">
        <v>12597</v>
      </c>
      <c r="E5321" t="s">
        <v>66</v>
      </c>
      <c r="F5321" t="s">
        <v>41</v>
      </c>
      <c r="G5321" t="s">
        <v>230</v>
      </c>
      <c r="H5321">
        <v>0</v>
      </c>
      <c r="I5321">
        <v>0</v>
      </c>
      <c r="J5321" t="s">
        <v>61</v>
      </c>
      <c r="K5321" t="s">
        <v>13057</v>
      </c>
      <c r="L5321" t="s">
        <v>13058</v>
      </c>
      <c r="M53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000245493432</v>
      </c>
      <c r="N5321" t="s">
        <v>13059</v>
      </c>
      <c r="O5321" s="4">
        <v>109923</v>
      </c>
      <c r="P5321" s="4">
        <f>IF(Table_GL_DATA_QUERY[[#This Row],[TRANSAMT]]&gt;0,Table_GL_DATA_QUERY[[#This Row],[TRANSAMT]],0)</f>
        <v>109923</v>
      </c>
      <c r="Q5321" s="4">
        <f>-IF(Table_GL_DATA_QUERY[[#This Row],[TRANSAMT]]&lt;0,Table_GL_DATA_QUERY[[#This Row],[TRANSAMT]],0)</f>
        <v>0</v>
      </c>
      <c r="R5321" t="s">
        <v>31</v>
      </c>
      <c r="S5321" t="s">
        <v>27</v>
      </c>
    </row>
    <row r="5322" spans="1:19" x14ac:dyDescent="0.25">
      <c r="A5322" s="6">
        <v>20210715</v>
      </c>
      <c r="B5322" t="s">
        <v>768</v>
      </c>
      <c r="C5322" t="s">
        <v>3682</v>
      </c>
      <c r="D5322" t="s">
        <v>12597</v>
      </c>
      <c r="E5322" t="s">
        <v>67</v>
      </c>
      <c r="F5322" t="s">
        <v>24</v>
      </c>
      <c r="G5322" t="s">
        <v>230</v>
      </c>
      <c r="H5322">
        <v>0</v>
      </c>
      <c r="I5322">
        <v>0</v>
      </c>
      <c r="J5322" t="s">
        <v>61</v>
      </c>
      <c r="K5322" t="s">
        <v>1006</v>
      </c>
      <c r="L5322" t="s">
        <v>13060</v>
      </c>
      <c r="M53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22" t="s">
        <v>1007</v>
      </c>
      <c r="O5322" s="4">
        <v>404138</v>
      </c>
      <c r="P5322" s="4">
        <f>IF(Table_GL_DATA_QUERY[[#This Row],[TRANSAMT]]&gt;0,Table_GL_DATA_QUERY[[#This Row],[TRANSAMT]],0)</f>
        <v>404138</v>
      </c>
      <c r="Q5322" s="4">
        <f>-IF(Table_GL_DATA_QUERY[[#This Row],[TRANSAMT]]&lt;0,Table_GL_DATA_QUERY[[#This Row],[TRANSAMT]],0)</f>
        <v>0</v>
      </c>
      <c r="R5322" t="s">
        <v>31</v>
      </c>
      <c r="S5322" t="s">
        <v>43</v>
      </c>
    </row>
    <row r="5323" spans="1:19" x14ac:dyDescent="0.25">
      <c r="A5323" s="6">
        <v>20210715</v>
      </c>
      <c r="B5323" t="s">
        <v>768</v>
      </c>
      <c r="C5323" t="s">
        <v>3682</v>
      </c>
      <c r="D5323" t="s">
        <v>12597</v>
      </c>
      <c r="E5323" t="s">
        <v>68</v>
      </c>
      <c r="F5323" t="s">
        <v>24</v>
      </c>
      <c r="G5323" t="s">
        <v>230</v>
      </c>
      <c r="H5323">
        <v>0</v>
      </c>
      <c r="I5323">
        <v>0</v>
      </c>
      <c r="J5323" t="s">
        <v>61</v>
      </c>
      <c r="K5323" t="s">
        <v>13061</v>
      </c>
      <c r="L5323" t="s">
        <v>13062</v>
      </c>
      <c r="M53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23" t="s">
        <v>1309</v>
      </c>
      <c r="O5323" s="4">
        <v>173896</v>
      </c>
      <c r="P5323" s="4">
        <f>IF(Table_GL_DATA_QUERY[[#This Row],[TRANSAMT]]&gt;0,Table_GL_DATA_QUERY[[#This Row],[TRANSAMT]],0)</f>
        <v>173896</v>
      </c>
      <c r="Q5323" s="4">
        <f>-IF(Table_GL_DATA_QUERY[[#This Row],[TRANSAMT]]&lt;0,Table_GL_DATA_QUERY[[#This Row],[TRANSAMT]],0)</f>
        <v>0</v>
      </c>
      <c r="R5323" t="s">
        <v>31</v>
      </c>
      <c r="S5323" t="s">
        <v>43</v>
      </c>
    </row>
    <row r="5324" spans="1:19" x14ac:dyDescent="0.25">
      <c r="A5324" s="6">
        <v>20210715</v>
      </c>
      <c r="B5324" t="s">
        <v>768</v>
      </c>
      <c r="C5324" t="s">
        <v>3682</v>
      </c>
      <c r="D5324" t="s">
        <v>12597</v>
      </c>
      <c r="E5324" t="s">
        <v>69</v>
      </c>
      <c r="F5324" t="s">
        <v>24</v>
      </c>
      <c r="G5324" t="s">
        <v>230</v>
      </c>
      <c r="H5324">
        <v>0</v>
      </c>
      <c r="I5324">
        <v>0</v>
      </c>
      <c r="J5324" t="s">
        <v>61</v>
      </c>
      <c r="K5324" t="s">
        <v>13061</v>
      </c>
      <c r="L5324" t="s">
        <v>13063</v>
      </c>
      <c r="M53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24" t="s">
        <v>1309</v>
      </c>
      <c r="O5324" s="4">
        <v>2878350</v>
      </c>
      <c r="P5324" s="4">
        <f>IF(Table_GL_DATA_QUERY[[#This Row],[TRANSAMT]]&gt;0,Table_GL_DATA_QUERY[[#This Row],[TRANSAMT]],0)</f>
        <v>2878350</v>
      </c>
      <c r="Q5324" s="4">
        <f>-IF(Table_GL_DATA_QUERY[[#This Row],[TRANSAMT]]&lt;0,Table_GL_DATA_QUERY[[#This Row],[TRANSAMT]],0)</f>
        <v>0</v>
      </c>
      <c r="R5324" t="s">
        <v>31</v>
      </c>
      <c r="S5324" t="s">
        <v>43</v>
      </c>
    </row>
    <row r="5325" spans="1:19" x14ac:dyDescent="0.25">
      <c r="A5325" s="6">
        <v>20210715</v>
      </c>
      <c r="B5325" t="s">
        <v>768</v>
      </c>
      <c r="C5325" t="s">
        <v>3682</v>
      </c>
      <c r="D5325" t="s">
        <v>12597</v>
      </c>
      <c r="E5325" t="s">
        <v>70</v>
      </c>
      <c r="F5325" t="s">
        <v>24</v>
      </c>
      <c r="G5325" t="s">
        <v>230</v>
      </c>
      <c r="H5325">
        <v>0</v>
      </c>
      <c r="I5325">
        <v>0</v>
      </c>
      <c r="J5325" t="s">
        <v>61</v>
      </c>
      <c r="K5325" t="s">
        <v>13061</v>
      </c>
      <c r="L5325" t="s">
        <v>13064</v>
      </c>
      <c r="M53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25" t="s">
        <v>1309</v>
      </c>
      <c r="O5325" s="4">
        <v>186685</v>
      </c>
      <c r="P5325" s="4">
        <f>IF(Table_GL_DATA_QUERY[[#This Row],[TRANSAMT]]&gt;0,Table_GL_DATA_QUERY[[#This Row],[TRANSAMT]],0)</f>
        <v>186685</v>
      </c>
      <c r="Q5325" s="4">
        <f>-IF(Table_GL_DATA_QUERY[[#This Row],[TRANSAMT]]&lt;0,Table_GL_DATA_QUERY[[#This Row],[TRANSAMT]],0)</f>
        <v>0</v>
      </c>
      <c r="R5325" t="s">
        <v>31</v>
      </c>
      <c r="S5325" t="s">
        <v>43</v>
      </c>
    </row>
    <row r="5326" spans="1:19" x14ac:dyDescent="0.25">
      <c r="A5326" s="6">
        <v>20210715</v>
      </c>
      <c r="B5326" t="s">
        <v>768</v>
      </c>
      <c r="C5326" t="s">
        <v>3682</v>
      </c>
      <c r="D5326" t="s">
        <v>12597</v>
      </c>
      <c r="E5326" t="s">
        <v>30</v>
      </c>
      <c r="F5326" t="s">
        <v>24</v>
      </c>
      <c r="G5326" t="s">
        <v>230</v>
      </c>
      <c r="H5326">
        <v>0</v>
      </c>
      <c r="I5326">
        <v>0</v>
      </c>
      <c r="J5326" t="s">
        <v>61</v>
      </c>
      <c r="K5326" t="s">
        <v>13061</v>
      </c>
      <c r="L5326" t="s">
        <v>13065</v>
      </c>
      <c r="M53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26" t="s">
        <v>1309</v>
      </c>
      <c r="O5326" s="4">
        <v>32380</v>
      </c>
      <c r="P5326" s="4">
        <f>IF(Table_GL_DATA_QUERY[[#This Row],[TRANSAMT]]&gt;0,Table_GL_DATA_QUERY[[#This Row],[TRANSAMT]],0)</f>
        <v>32380</v>
      </c>
      <c r="Q5326" s="4">
        <f>-IF(Table_GL_DATA_QUERY[[#This Row],[TRANSAMT]]&lt;0,Table_GL_DATA_QUERY[[#This Row],[TRANSAMT]],0)</f>
        <v>0</v>
      </c>
      <c r="R5326" t="s">
        <v>31</v>
      </c>
      <c r="S5326" t="s">
        <v>43</v>
      </c>
    </row>
    <row r="5327" spans="1:19" x14ac:dyDescent="0.25">
      <c r="A5327" s="6">
        <v>20210715</v>
      </c>
      <c r="B5327" t="s">
        <v>768</v>
      </c>
      <c r="C5327" t="s">
        <v>3682</v>
      </c>
      <c r="D5327" t="s">
        <v>12597</v>
      </c>
      <c r="E5327" t="s">
        <v>71</v>
      </c>
      <c r="F5327" t="s">
        <v>24</v>
      </c>
      <c r="G5327" t="s">
        <v>230</v>
      </c>
      <c r="H5327">
        <v>0</v>
      </c>
      <c r="I5327">
        <v>0</v>
      </c>
      <c r="J5327" t="s">
        <v>61</v>
      </c>
      <c r="K5327" t="s">
        <v>13061</v>
      </c>
      <c r="L5327" t="s">
        <v>13066</v>
      </c>
      <c r="M53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27" t="s">
        <v>1309</v>
      </c>
      <c r="O5327" s="4">
        <v>180415</v>
      </c>
      <c r="P5327" s="4">
        <f>IF(Table_GL_DATA_QUERY[[#This Row],[TRANSAMT]]&gt;0,Table_GL_DATA_QUERY[[#This Row],[TRANSAMT]],0)</f>
        <v>180415</v>
      </c>
      <c r="Q5327" s="4">
        <f>-IF(Table_GL_DATA_QUERY[[#This Row],[TRANSAMT]]&lt;0,Table_GL_DATA_QUERY[[#This Row],[TRANSAMT]],0)</f>
        <v>0</v>
      </c>
      <c r="R5327" t="s">
        <v>31</v>
      </c>
      <c r="S5327" t="s">
        <v>43</v>
      </c>
    </row>
    <row r="5328" spans="1:19" x14ac:dyDescent="0.25">
      <c r="A5328" s="6">
        <v>20210715</v>
      </c>
      <c r="B5328" t="s">
        <v>768</v>
      </c>
      <c r="C5328" t="s">
        <v>3682</v>
      </c>
      <c r="D5328" t="s">
        <v>12597</v>
      </c>
      <c r="E5328" t="s">
        <v>57</v>
      </c>
      <c r="F5328" t="s">
        <v>24</v>
      </c>
      <c r="G5328" t="s">
        <v>230</v>
      </c>
      <c r="H5328">
        <v>0</v>
      </c>
      <c r="I5328">
        <v>0</v>
      </c>
      <c r="J5328" t="s">
        <v>61</v>
      </c>
      <c r="K5328" t="s">
        <v>13061</v>
      </c>
      <c r="L5328" t="s">
        <v>13067</v>
      </c>
      <c r="M53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28" t="s">
        <v>1309</v>
      </c>
      <c r="O5328" s="4">
        <v>457792</v>
      </c>
      <c r="P5328" s="4">
        <f>IF(Table_GL_DATA_QUERY[[#This Row],[TRANSAMT]]&gt;0,Table_GL_DATA_QUERY[[#This Row],[TRANSAMT]],0)</f>
        <v>457792</v>
      </c>
      <c r="Q5328" s="4">
        <f>-IF(Table_GL_DATA_QUERY[[#This Row],[TRANSAMT]]&lt;0,Table_GL_DATA_QUERY[[#This Row],[TRANSAMT]],0)</f>
        <v>0</v>
      </c>
      <c r="R5328" t="s">
        <v>31</v>
      </c>
      <c r="S5328" t="s">
        <v>43</v>
      </c>
    </row>
    <row r="5329" spans="1:19" x14ac:dyDescent="0.25">
      <c r="A5329" s="6">
        <v>20210715</v>
      </c>
      <c r="B5329" t="s">
        <v>768</v>
      </c>
      <c r="C5329" t="s">
        <v>3682</v>
      </c>
      <c r="D5329" t="s">
        <v>12597</v>
      </c>
      <c r="E5329" t="s">
        <v>72</v>
      </c>
      <c r="F5329" t="s">
        <v>41</v>
      </c>
      <c r="G5329" t="s">
        <v>230</v>
      </c>
      <c r="H5329">
        <v>0</v>
      </c>
      <c r="I5329">
        <v>0</v>
      </c>
      <c r="J5329" t="s">
        <v>61</v>
      </c>
      <c r="K5329" t="s">
        <v>1308</v>
      </c>
      <c r="L5329" t="s">
        <v>13068</v>
      </c>
      <c r="M53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29" t="s">
        <v>1309</v>
      </c>
      <c r="O5329" s="4">
        <v>50192</v>
      </c>
      <c r="P5329" s="4">
        <f>IF(Table_GL_DATA_QUERY[[#This Row],[TRANSAMT]]&gt;0,Table_GL_DATA_QUERY[[#This Row],[TRANSAMT]],0)</f>
        <v>50192</v>
      </c>
      <c r="Q5329" s="4">
        <f>-IF(Table_GL_DATA_QUERY[[#This Row],[TRANSAMT]]&lt;0,Table_GL_DATA_QUERY[[#This Row],[TRANSAMT]],0)</f>
        <v>0</v>
      </c>
      <c r="R5329" t="s">
        <v>31</v>
      </c>
      <c r="S5329" t="s">
        <v>27</v>
      </c>
    </row>
    <row r="5330" spans="1:19" x14ac:dyDescent="0.25">
      <c r="A5330" s="6">
        <v>20210715</v>
      </c>
      <c r="B5330" t="s">
        <v>768</v>
      </c>
      <c r="C5330" t="s">
        <v>3682</v>
      </c>
      <c r="D5330" t="s">
        <v>12597</v>
      </c>
      <c r="E5330" t="s">
        <v>73</v>
      </c>
      <c r="F5330" t="s">
        <v>41</v>
      </c>
      <c r="G5330" t="s">
        <v>230</v>
      </c>
      <c r="H5330">
        <v>0</v>
      </c>
      <c r="I5330">
        <v>0</v>
      </c>
      <c r="J5330" t="s">
        <v>61</v>
      </c>
      <c r="K5330" t="s">
        <v>1308</v>
      </c>
      <c r="L5330" t="s">
        <v>13069</v>
      </c>
      <c r="M53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0" t="s">
        <v>1309</v>
      </c>
      <c r="O5330" s="4">
        <v>47697</v>
      </c>
      <c r="P5330" s="4">
        <f>IF(Table_GL_DATA_QUERY[[#This Row],[TRANSAMT]]&gt;0,Table_GL_DATA_QUERY[[#This Row],[TRANSAMT]],0)</f>
        <v>47697</v>
      </c>
      <c r="Q5330" s="4">
        <f>-IF(Table_GL_DATA_QUERY[[#This Row],[TRANSAMT]]&lt;0,Table_GL_DATA_QUERY[[#This Row],[TRANSAMT]],0)</f>
        <v>0</v>
      </c>
      <c r="R5330" t="s">
        <v>31</v>
      </c>
      <c r="S5330" t="s">
        <v>27</v>
      </c>
    </row>
    <row r="5331" spans="1:19" x14ac:dyDescent="0.25">
      <c r="A5331" s="6">
        <v>20210715</v>
      </c>
      <c r="B5331" t="s">
        <v>768</v>
      </c>
      <c r="C5331" t="s">
        <v>3682</v>
      </c>
      <c r="D5331" t="s">
        <v>12597</v>
      </c>
      <c r="E5331" t="s">
        <v>74</v>
      </c>
      <c r="F5331" t="s">
        <v>24</v>
      </c>
      <c r="G5331" t="s">
        <v>230</v>
      </c>
      <c r="H5331">
        <v>0</v>
      </c>
      <c r="I5331">
        <v>0</v>
      </c>
      <c r="J5331" t="s">
        <v>61</v>
      </c>
      <c r="K5331" t="s">
        <v>13061</v>
      </c>
      <c r="L5331" t="s">
        <v>13070</v>
      </c>
      <c r="M53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1" t="s">
        <v>1309</v>
      </c>
      <c r="O5331" s="4">
        <v>114390</v>
      </c>
      <c r="P5331" s="4">
        <f>IF(Table_GL_DATA_QUERY[[#This Row],[TRANSAMT]]&gt;0,Table_GL_DATA_QUERY[[#This Row],[TRANSAMT]],0)</f>
        <v>114390</v>
      </c>
      <c r="Q5331" s="4">
        <f>-IF(Table_GL_DATA_QUERY[[#This Row],[TRANSAMT]]&lt;0,Table_GL_DATA_QUERY[[#This Row],[TRANSAMT]],0)</f>
        <v>0</v>
      </c>
      <c r="R5331" t="s">
        <v>31</v>
      </c>
      <c r="S5331" t="s">
        <v>43</v>
      </c>
    </row>
    <row r="5332" spans="1:19" x14ac:dyDescent="0.25">
      <c r="A5332" s="6">
        <v>20210715</v>
      </c>
      <c r="B5332" t="s">
        <v>768</v>
      </c>
      <c r="C5332" t="s">
        <v>3682</v>
      </c>
      <c r="D5332" t="s">
        <v>12597</v>
      </c>
      <c r="E5332" t="s">
        <v>75</v>
      </c>
      <c r="F5332" t="s">
        <v>150</v>
      </c>
      <c r="G5332" t="s">
        <v>230</v>
      </c>
      <c r="H5332">
        <v>0</v>
      </c>
      <c r="I5332">
        <v>0</v>
      </c>
      <c r="J5332" t="s">
        <v>61</v>
      </c>
      <c r="K5332" t="s">
        <v>1310</v>
      </c>
      <c r="L5332" t="s">
        <v>13071</v>
      </c>
      <c r="M53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2" t="s">
        <v>1309</v>
      </c>
      <c r="O5332" s="4">
        <v>44060.94</v>
      </c>
      <c r="P5332" s="4">
        <f>IF(Table_GL_DATA_QUERY[[#This Row],[TRANSAMT]]&gt;0,Table_GL_DATA_QUERY[[#This Row],[TRANSAMT]],0)</f>
        <v>44060.94</v>
      </c>
      <c r="Q5332" s="4">
        <f>-IF(Table_GL_DATA_QUERY[[#This Row],[TRANSAMT]]&lt;0,Table_GL_DATA_QUERY[[#This Row],[TRANSAMT]],0)</f>
        <v>0</v>
      </c>
      <c r="R5332" t="s">
        <v>31</v>
      </c>
      <c r="S5332" t="s">
        <v>27</v>
      </c>
    </row>
    <row r="5333" spans="1:19" x14ac:dyDescent="0.25">
      <c r="A5333" s="6">
        <v>20210715</v>
      </c>
      <c r="B5333" t="s">
        <v>768</v>
      </c>
      <c r="C5333" t="s">
        <v>3682</v>
      </c>
      <c r="D5333" t="s">
        <v>12597</v>
      </c>
      <c r="E5333" t="s">
        <v>76</v>
      </c>
      <c r="F5333" t="s">
        <v>24</v>
      </c>
      <c r="G5333" t="s">
        <v>230</v>
      </c>
      <c r="H5333">
        <v>0</v>
      </c>
      <c r="I5333">
        <v>0</v>
      </c>
      <c r="J5333" t="s">
        <v>61</v>
      </c>
      <c r="K5333" t="s">
        <v>13061</v>
      </c>
      <c r="L5333" t="s">
        <v>13072</v>
      </c>
      <c r="M53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3" t="s">
        <v>1309</v>
      </c>
      <c r="O5333" s="4">
        <v>31601</v>
      </c>
      <c r="P5333" s="4">
        <f>IF(Table_GL_DATA_QUERY[[#This Row],[TRANSAMT]]&gt;0,Table_GL_DATA_QUERY[[#This Row],[TRANSAMT]],0)</f>
        <v>31601</v>
      </c>
      <c r="Q5333" s="4">
        <f>-IF(Table_GL_DATA_QUERY[[#This Row],[TRANSAMT]]&lt;0,Table_GL_DATA_QUERY[[#This Row],[TRANSAMT]],0)</f>
        <v>0</v>
      </c>
      <c r="R5333" t="s">
        <v>31</v>
      </c>
      <c r="S5333" t="s">
        <v>43</v>
      </c>
    </row>
    <row r="5334" spans="1:19" x14ac:dyDescent="0.25">
      <c r="A5334" s="6">
        <v>20210715</v>
      </c>
      <c r="B5334" t="s">
        <v>768</v>
      </c>
      <c r="C5334" t="s">
        <v>3682</v>
      </c>
      <c r="D5334" t="s">
        <v>12597</v>
      </c>
      <c r="E5334" t="s">
        <v>77</v>
      </c>
      <c r="F5334" t="s">
        <v>41</v>
      </c>
      <c r="G5334" t="s">
        <v>230</v>
      </c>
      <c r="H5334">
        <v>0</v>
      </c>
      <c r="I5334">
        <v>0</v>
      </c>
      <c r="J5334" t="s">
        <v>61</v>
      </c>
      <c r="K5334" t="s">
        <v>1308</v>
      </c>
      <c r="L5334" t="s">
        <v>13073</v>
      </c>
      <c r="M53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4" t="s">
        <v>1309</v>
      </c>
      <c r="O5334" s="4">
        <v>253211</v>
      </c>
      <c r="P5334" s="4">
        <f>IF(Table_GL_DATA_QUERY[[#This Row],[TRANSAMT]]&gt;0,Table_GL_DATA_QUERY[[#This Row],[TRANSAMT]],0)</f>
        <v>253211</v>
      </c>
      <c r="Q5334" s="4">
        <f>-IF(Table_GL_DATA_QUERY[[#This Row],[TRANSAMT]]&lt;0,Table_GL_DATA_QUERY[[#This Row],[TRANSAMT]],0)</f>
        <v>0</v>
      </c>
      <c r="R5334" t="s">
        <v>31</v>
      </c>
      <c r="S5334" t="s">
        <v>27</v>
      </c>
    </row>
    <row r="5335" spans="1:19" x14ac:dyDescent="0.25">
      <c r="A5335" s="6">
        <v>20210730</v>
      </c>
      <c r="B5335" t="s">
        <v>768</v>
      </c>
      <c r="C5335" t="s">
        <v>3682</v>
      </c>
      <c r="D5335" t="s">
        <v>11576</v>
      </c>
      <c r="E5335" t="s">
        <v>134</v>
      </c>
      <c r="F5335" t="s">
        <v>180</v>
      </c>
      <c r="G5335" t="s">
        <v>1090</v>
      </c>
      <c r="H5335">
        <v>0</v>
      </c>
      <c r="I5335">
        <v>0</v>
      </c>
      <c r="J5335" t="s">
        <v>61</v>
      </c>
      <c r="K5335" t="s">
        <v>163</v>
      </c>
      <c r="L5335" t="s">
        <v>11933</v>
      </c>
      <c r="M53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5" t="s">
        <v>164</v>
      </c>
      <c r="O5335" s="4">
        <v>620063</v>
      </c>
      <c r="P5335" s="4">
        <f>IF(Table_GL_DATA_QUERY[[#This Row],[TRANSAMT]]&gt;0,Table_GL_DATA_QUERY[[#This Row],[TRANSAMT]],0)</f>
        <v>620063</v>
      </c>
      <c r="Q5335" s="4">
        <f>-IF(Table_GL_DATA_QUERY[[#This Row],[TRANSAMT]]&lt;0,Table_GL_DATA_QUERY[[#This Row],[TRANSAMT]],0)</f>
        <v>0</v>
      </c>
      <c r="R5335" t="s">
        <v>31</v>
      </c>
      <c r="S5335" t="s">
        <v>27</v>
      </c>
    </row>
    <row r="5336" spans="1:19" x14ac:dyDescent="0.25">
      <c r="A5336" s="6">
        <v>20210709</v>
      </c>
      <c r="B5336" t="s">
        <v>768</v>
      </c>
      <c r="C5336" t="s">
        <v>3682</v>
      </c>
      <c r="D5336" t="s">
        <v>11934</v>
      </c>
      <c r="E5336" t="s">
        <v>23</v>
      </c>
      <c r="F5336" t="s">
        <v>24</v>
      </c>
      <c r="G5336" t="s">
        <v>1074</v>
      </c>
      <c r="H5336">
        <v>0</v>
      </c>
      <c r="I5336">
        <v>0</v>
      </c>
      <c r="J5336" t="s">
        <v>61</v>
      </c>
      <c r="K5336" t="s">
        <v>2665</v>
      </c>
      <c r="L5336" t="s">
        <v>11935</v>
      </c>
      <c r="M53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6" t="s">
        <v>123</v>
      </c>
      <c r="O5336" s="4">
        <v>-50746</v>
      </c>
      <c r="P5336" s="4">
        <f>IF(Table_GL_DATA_QUERY[[#This Row],[TRANSAMT]]&gt;0,Table_GL_DATA_QUERY[[#This Row],[TRANSAMT]],0)</f>
        <v>0</v>
      </c>
      <c r="Q5336" s="4">
        <f>-IF(Table_GL_DATA_QUERY[[#This Row],[TRANSAMT]]&lt;0,Table_GL_DATA_QUERY[[#This Row],[TRANSAMT]],0)</f>
        <v>50746</v>
      </c>
      <c r="R5336" t="s">
        <v>31</v>
      </c>
      <c r="S5336" t="s">
        <v>27</v>
      </c>
    </row>
    <row r="5337" spans="1:19" x14ac:dyDescent="0.25">
      <c r="A5337" s="6">
        <v>20210701</v>
      </c>
      <c r="B5337" t="s">
        <v>768</v>
      </c>
      <c r="C5337" t="s">
        <v>3682</v>
      </c>
      <c r="D5337" t="s">
        <v>11936</v>
      </c>
      <c r="E5337" t="s">
        <v>23</v>
      </c>
      <c r="F5337" t="s">
        <v>24</v>
      </c>
      <c r="G5337" t="s">
        <v>1074</v>
      </c>
      <c r="H5337">
        <v>0</v>
      </c>
      <c r="I5337">
        <v>0</v>
      </c>
      <c r="J5337" t="s">
        <v>61</v>
      </c>
      <c r="K5337" t="s">
        <v>2665</v>
      </c>
      <c r="L5337" t="s">
        <v>11937</v>
      </c>
      <c r="M53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7" t="s">
        <v>123</v>
      </c>
      <c r="O5337" s="4">
        <v>-50000</v>
      </c>
      <c r="P5337" s="4">
        <f>IF(Table_GL_DATA_QUERY[[#This Row],[TRANSAMT]]&gt;0,Table_GL_DATA_QUERY[[#This Row],[TRANSAMT]],0)</f>
        <v>0</v>
      </c>
      <c r="Q5337" s="4">
        <f>-IF(Table_GL_DATA_QUERY[[#This Row],[TRANSAMT]]&lt;0,Table_GL_DATA_QUERY[[#This Row],[TRANSAMT]],0)</f>
        <v>50000</v>
      </c>
      <c r="R5337" t="s">
        <v>31</v>
      </c>
      <c r="S5337" t="s">
        <v>27</v>
      </c>
    </row>
    <row r="5338" spans="1:19" x14ac:dyDescent="0.25">
      <c r="A5338" s="6">
        <v>20210701</v>
      </c>
      <c r="B5338" t="s">
        <v>768</v>
      </c>
      <c r="C5338" t="s">
        <v>3682</v>
      </c>
      <c r="D5338" t="s">
        <v>11936</v>
      </c>
      <c r="E5338" t="s">
        <v>59</v>
      </c>
      <c r="F5338" t="s">
        <v>24</v>
      </c>
      <c r="G5338" t="s">
        <v>1074</v>
      </c>
      <c r="H5338">
        <v>0</v>
      </c>
      <c r="I5338">
        <v>0</v>
      </c>
      <c r="J5338" t="s">
        <v>61</v>
      </c>
      <c r="K5338" t="s">
        <v>2665</v>
      </c>
      <c r="L5338" t="s">
        <v>11938</v>
      </c>
      <c r="M53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8" t="s">
        <v>123</v>
      </c>
      <c r="O5338" s="4">
        <v>-50000</v>
      </c>
      <c r="P5338" s="4">
        <f>IF(Table_GL_DATA_QUERY[[#This Row],[TRANSAMT]]&gt;0,Table_GL_DATA_QUERY[[#This Row],[TRANSAMT]],0)</f>
        <v>0</v>
      </c>
      <c r="Q5338" s="4">
        <f>-IF(Table_GL_DATA_QUERY[[#This Row],[TRANSAMT]]&lt;0,Table_GL_DATA_QUERY[[#This Row],[TRANSAMT]],0)</f>
        <v>50000</v>
      </c>
      <c r="R5338" t="s">
        <v>31</v>
      </c>
      <c r="S5338" t="s">
        <v>27</v>
      </c>
    </row>
    <row r="5339" spans="1:19" x14ac:dyDescent="0.25">
      <c r="A5339" s="6">
        <v>20210701</v>
      </c>
      <c r="B5339" t="s">
        <v>768</v>
      </c>
      <c r="C5339" t="s">
        <v>3682</v>
      </c>
      <c r="D5339" t="s">
        <v>11936</v>
      </c>
      <c r="E5339" t="s">
        <v>149</v>
      </c>
      <c r="F5339" t="s">
        <v>24</v>
      </c>
      <c r="G5339" t="s">
        <v>1074</v>
      </c>
      <c r="H5339">
        <v>0</v>
      </c>
      <c r="I5339">
        <v>0</v>
      </c>
      <c r="J5339" t="s">
        <v>61</v>
      </c>
      <c r="K5339" t="s">
        <v>2665</v>
      </c>
      <c r="L5339" t="s">
        <v>11939</v>
      </c>
      <c r="M53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39" t="s">
        <v>123</v>
      </c>
      <c r="O5339" s="4">
        <v>-50000</v>
      </c>
      <c r="P5339" s="4">
        <f>IF(Table_GL_DATA_QUERY[[#This Row],[TRANSAMT]]&gt;0,Table_GL_DATA_QUERY[[#This Row],[TRANSAMT]],0)</f>
        <v>0</v>
      </c>
      <c r="Q5339" s="4">
        <f>-IF(Table_GL_DATA_QUERY[[#This Row],[TRANSAMT]]&lt;0,Table_GL_DATA_QUERY[[#This Row],[TRANSAMT]],0)</f>
        <v>50000</v>
      </c>
      <c r="R5339" t="s">
        <v>31</v>
      </c>
      <c r="S5339" t="s">
        <v>27</v>
      </c>
    </row>
    <row r="5340" spans="1:19" x14ac:dyDescent="0.25">
      <c r="A5340" s="6">
        <v>20210701</v>
      </c>
      <c r="B5340" t="s">
        <v>768</v>
      </c>
      <c r="C5340" t="s">
        <v>3682</v>
      </c>
      <c r="D5340" t="s">
        <v>11940</v>
      </c>
      <c r="E5340" t="s">
        <v>23</v>
      </c>
      <c r="F5340" t="s">
        <v>24</v>
      </c>
      <c r="G5340" t="s">
        <v>1074</v>
      </c>
      <c r="H5340">
        <v>0</v>
      </c>
      <c r="I5340">
        <v>0</v>
      </c>
      <c r="J5340" t="s">
        <v>61</v>
      </c>
      <c r="K5340" t="s">
        <v>2665</v>
      </c>
      <c r="L5340" t="s">
        <v>11941</v>
      </c>
      <c r="M53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40" t="s">
        <v>123</v>
      </c>
      <c r="O5340" s="4">
        <v>-100000</v>
      </c>
      <c r="P5340" s="4">
        <f>IF(Table_GL_DATA_QUERY[[#This Row],[TRANSAMT]]&gt;0,Table_GL_DATA_QUERY[[#This Row],[TRANSAMT]],0)</f>
        <v>0</v>
      </c>
      <c r="Q5340" s="4">
        <f>-IF(Table_GL_DATA_QUERY[[#This Row],[TRANSAMT]]&lt;0,Table_GL_DATA_QUERY[[#This Row],[TRANSAMT]],0)</f>
        <v>100000</v>
      </c>
      <c r="R5340" t="s">
        <v>31</v>
      </c>
      <c r="S5340" t="s">
        <v>27</v>
      </c>
    </row>
    <row r="5341" spans="1:19" x14ac:dyDescent="0.25">
      <c r="A5341" s="6">
        <v>20210709</v>
      </c>
      <c r="B5341" t="s">
        <v>768</v>
      </c>
      <c r="C5341" t="s">
        <v>3682</v>
      </c>
      <c r="D5341" t="s">
        <v>11942</v>
      </c>
      <c r="E5341" t="s">
        <v>23</v>
      </c>
      <c r="F5341" t="s">
        <v>24</v>
      </c>
      <c r="G5341" t="s">
        <v>1074</v>
      </c>
      <c r="H5341">
        <v>0</v>
      </c>
      <c r="I5341">
        <v>0</v>
      </c>
      <c r="J5341" t="s">
        <v>61</v>
      </c>
      <c r="K5341" t="s">
        <v>2665</v>
      </c>
      <c r="L5341" t="s">
        <v>11943</v>
      </c>
      <c r="M53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000000034882</v>
      </c>
      <c r="N5341" t="s">
        <v>123</v>
      </c>
      <c r="O5341" s="4">
        <v>-107433</v>
      </c>
      <c r="P5341" s="4">
        <f>IF(Table_GL_DATA_QUERY[[#This Row],[TRANSAMT]]&gt;0,Table_GL_DATA_QUERY[[#This Row],[TRANSAMT]],0)</f>
        <v>0</v>
      </c>
      <c r="Q5341" s="4">
        <f>-IF(Table_GL_DATA_QUERY[[#This Row],[TRANSAMT]]&lt;0,Table_GL_DATA_QUERY[[#This Row],[TRANSAMT]],0)</f>
        <v>107433</v>
      </c>
      <c r="R5341" t="s">
        <v>31</v>
      </c>
      <c r="S5341" t="s">
        <v>27</v>
      </c>
    </row>
    <row r="5342" spans="1:19" x14ac:dyDescent="0.25">
      <c r="A5342" s="6">
        <v>20210726</v>
      </c>
      <c r="B5342" t="s">
        <v>768</v>
      </c>
      <c r="C5342" t="s">
        <v>3682</v>
      </c>
      <c r="D5342" t="s">
        <v>11944</v>
      </c>
      <c r="E5342" t="s">
        <v>23</v>
      </c>
      <c r="F5342" t="s">
        <v>24</v>
      </c>
      <c r="G5342" t="s">
        <v>1074</v>
      </c>
      <c r="H5342">
        <v>0</v>
      </c>
      <c r="I5342">
        <v>0</v>
      </c>
      <c r="J5342" t="s">
        <v>61</v>
      </c>
      <c r="K5342" t="s">
        <v>2665</v>
      </c>
      <c r="L5342" t="s">
        <v>11945</v>
      </c>
      <c r="M53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000012070832</v>
      </c>
      <c r="N5342" t="s">
        <v>123</v>
      </c>
      <c r="O5342" s="4">
        <v>-1848</v>
      </c>
      <c r="P5342" s="4">
        <f>IF(Table_GL_DATA_QUERY[[#This Row],[TRANSAMT]]&gt;0,Table_GL_DATA_QUERY[[#This Row],[TRANSAMT]],0)</f>
        <v>0</v>
      </c>
      <c r="Q5342" s="4">
        <f>-IF(Table_GL_DATA_QUERY[[#This Row],[TRANSAMT]]&lt;0,Table_GL_DATA_QUERY[[#This Row],[TRANSAMT]],0)</f>
        <v>1848</v>
      </c>
      <c r="R5342" t="s">
        <v>31</v>
      </c>
      <c r="S5342" t="s">
        <v>27</v>
      </c>
    </row>
    <row r="5343" spans="1:19" x14ac:dyDescent="0.25">
      <c r="A5343" s="6">
        <v>20210703</v>
      </c>
      <c r="B5343" t="s">
        <v>768</v>
      </c>
      <c r="C5343" t="s">
        <v>3682</v>
      </c>
      <c r="D5343" t="s">
        <v>11946</v>
      </c>
      <c r="E5343" t="s">
        <v>23</v>
      </c>
      <c r="F5343" t="s">
        <v>24</v>
      </c>
      <c r="G5343" t="s">
        <v>1074</v>
      </c>
      <c r="H5343">
        <v>0</v>
      </c>
      <c r="I5343">
        <v>0</v>
      </c>
      <c r="J5343" t="s">
        <v>61</v>
      </c>
      <c r="K5343" t="s">
        <v>11947</v>
      </c>
      <c r="L5343" t="s">
        <v>11948</v>
      </c>
      <c r="M53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000011849391</v>
      </c>
      <c r="N5343" t="s">
        <v>11949</v>
      </c>
      <c r="O5343" s="4">
        <v>20000</v>
      </c>
      <c r="P5343" s="4">
        <f>IF(Table_GL_DATA_QUERY[[#This Row],[TRANSAMT]]&gt;0,Table_GL_DATA_QUERY[[#This Row],[TRANSAMT]],0)</f>
        <v>20000</v>
      </c>
      <c r="Q5343" s="4">
        <f>-IF(Table_GL_DATA_QUERY[[#This Row],[TRANSAMT]]&lt;0,Table_GL_DATA_QUERY[[#This Row],[TRANSAMT]],0)</f>
        <v>0</v>
      </c>
      <c r="R5343" t="s">
        <v>31</v>
      </c>
      <c r="S5343" t="s">
        <v>27</v>
      </c>
    </row>
    <row r="5344" spans="1:19" x14ac:dyDescent="0.25">
      <c r="A5344" s="6">
        <v>20210703</v>
      </c>
      <c r="B5344" t="s">
        <v>768</v>
      </c>
      <c r="C5344" t="s">
        <v>3682</v>
      </c>
      <c r="D5344" t="s">
        <v>11946</v>
      </c>
      <c r="E5344" t="s">
        <v>59</v>
      </c>
      <c r="F5344" t="s">
        <v>24</v>
      </c>
      <c r="G5344" t="s">
        <v>1074</v>
      </c>
      <c r="H5344">
        <v>0</v>
      </c>
      <c r="I5344">
        <v>0</v>
      </c>
      <c r="J5344" t="s">
        <v>61</v>
      </c>
      <c r="K5344" t="s">
        <v>3473</v>
      </c>
      <c r="L5344" t="s">
        <v>11950</v>
      </c>
      <c r="M53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44" t="s">
        <v>11951</v>
      </c>
      <c r="O5344" s="4">
        <v>25433</v>
      </c>
      <c r="P5344" s="4">
        <f>IF(Table_GL_DATA_QUERY[[#This Row],[TRANSAMT]]&gt;0,Table_GL_DATA_QUERY[[#This Row],[TRANSAMT]],0)</f>
        <v>25433</v>
      </c>
      <c r="Q5344" s="4">
        <f>-IF(Table_GL_DATA_QUERY[[#This Row],[TRANSAMT]]&lt;0,Table_GL_DATA_QUERY[[#This Row],[TRANSAMT]],0)</f>
        <v>0</v>
      </c>
      <c r="R5344" t="s">
        <v>31</v>
      </c>
      <c r="S5344" t="s">
        <v>27</v>
      </c>
    </row>
    <row r="5345" spans="1:19" x14ac:dyDescent="0.25">
      <c r="A5345" s="6">
        <v>20210705</v>
      </c>
      <c r="B5345" t="s">
        <v>768</v>
      </c>
      <c r="C5345" t="s">
        <v>3682</v>
      </c>
      <c r="D5345" t="s">
        <v>11946</v>
      </c>
      <c r="E5345" t="s">
        <v>149</v>
      </c>
      <c r="F5345" t="s">
        <v>24</v>
      </c>
      <c r="G5345" t="s">
        <v>1074</v>
      </c>
      <c r="H5345">
        <v>0</v>
      </c>
      <c r="I5345">
        <v>0</v>
      </c>
      <c r="J5345" t="s">
        <v>1305</v>
      </c>
      <c r="K5345" t="s">
        <v>2666</v>
      </c>
      <c r="L5345" t="s">
        <v>2667</v>
      </c>
      <c r="M53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45" t="s">
        <v>11952</v>
      </c>
      <c r="O5345" s="4">
        <v>3645</v>
      </c>
      <c r="P5345" s="4">
        <f>IF(Table_GL_DATA_QUERY[[#This Row],[TRANSAMT]]&gt;0,Table_GL_DATA_QUERY[[#This Row],[TRANSAMT]],0)</f>
        <v>3645</v>
      </c>
      <c r="Q5345" s="4">
        <f>-IF(Table_GL_DATA_QUERY[[#This Row],[TRANSAMT]]&lt;0,Table_GL_DATA_QUERY[[#This Row],[TRANSAMT]],0)</f>
        <v>0</v>
      </c>
      <c r="R5345" t="s">
        <v>31</v>
      </c>
      <c r="S5345" t="s">
        <v>27</v>
      </c>
    </row>
    <row r="5346" spans="1:19" x14ac:dyDescent="0.25">
      <c r="A5346" s="6">
        <v>20210705</v>
      </c>
      <c r="B5346" t="s">
        <v>768</v>
      </c>
      <c r="C5346" t="s">
        <v>3682</v>
      </c>
      <c r="D5346" t="s">
        <v>11946</v>
      </c>
      <c r="E5346" t="s">
        <v>126</v>
      </c>
      <c r="F5346" t="s">
        <v>24</v>
      </c>
      <c r="G5346" t="s">
        <v>1074</v>
      </c>
      <c r="H5346">
        <v>0</v>
      </c>
      <c r="I5346">
        <v>0</v>
      </c>
      <c r="J5346" t="s">
        <v>1305</v>
      </c>
      <c r="K5346" t="s">
        <v>2666</v>
      </c>
      <c r="L5346" t="s">
        <v>2667</v>
      </c>
      <c r="M53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46" t="s">
        <v>11952</v>
      </c>
      <c r="O5346" s="4">
        <v>1</v>
      </c>
      <c r="P5346" s="4">
        <f>IF(Table_GL_DATA_QUERY[[#This Row],[TRANSAMT]]&gt;0,Table_GL_DATA_QUERY[[#This Row],[TRANSAMT]],0)</f>
        <v>1</v>
      </c>
      <c r="Q5346" s="4">
        <f>-IF(Table_GL_DATA_QUERY[[#This Row],[TRANSAMT]]&lt;0,Table_GL_DATA_QUERY[[#This Row],[TRANSAMT]],0)</f>
        <v>0</v>
      </c>
      <c r="R5346" t="s">
        <v>31</v>
      </c>
      <c r="S5346" t="s">
        <v>27</v>
      </c>
    </row>
    <row r="5347" spans="1:19" x14ac:dyDescent="0.25">
      <c r="A5347" s="6">
        <v>20210709</v>
      </c>
      <c r="B5347" t="s">
        <v>768</v>
      </c>
      <c r="C5347" t="s">
        <v>3682</v>
      </c>
      <c r="D5347" t="s">
        <v>11946</v>
      </c>
      <c r="E5347" t="s">
        <v>127</v>
      </c>
      <c r="F5347" t="s">
        <v>24</v>
      </c>
      <c r="G5347" t="s">
        <v>1074</v>
      </c>
      <c r="H5347">
        <v>0</v>
      </c>
      <c r="I5347">
        <v>0</v>
      </c>
      <c r="J5347" t="s">
        <v>61</v>
      </c>
      <c r="K5347" t="s">
        <v>11953</v>
      </c>
      <c r="L5347" t="s">
        <v>11954</v>
      </c>
      <c r="M53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47" t="s">
        <v>11955</v>
      </c>
      <c r="O5347" s="4">
        <v>50746</v>
      </c>
      <c r="P5347" s="4">
        <f>IF(Table_GL_DATA_QUERY[[#This Row],[TRANSAMT]]&gt;0,Table_GL_DATA_QUERY[[#This Row],[TRANSAMT]],0)</f>
        <v>50746</v>
      </c>
      <c r="Q5347" s="4">
        <f>-IF(Table_GL_DATA_QUERY[[#This Row],[TRANSAMT]]&lt;0,Table_GL_DATA_QUERY[[#This Row],[TRANSAMT]],0)</f>
        <v>0</v>
      </c>
      <c r="R5347" t="s">
        <v>31</v>
      </c>
      <c r="S5347" t="s">
        <v>27</v>
      </c>
    </row>
    <row r="5348" spans="1:19" x14ac:dyDescent="0.25">
      <c r="A5348" s="6">
        <v>20210709</v>
      </c>
      <c r="B5348" t="s">
        <v>768</v>
      </c>
      <c r="C5348" t="s">
        <v>3682</v>
      </c>
      <c r="D5348" t="s">
        <v>11946</v>
      </c>
      <c r="E5348" t="s">
        <v>56</v>
      </c>
      <c r="F5348" t="s">
        <v>24</v>
      </c>
      <c r="G5348" t="s">
        <v>1074</v>
      </c>
      <c r="H5348">
        <v>0</v>
      </c>
      <c r="I5348">
        <v>0</v>
      </c>
      <c r="J5348" t="s">
        <v>441</v>
      </c>
      <c r="K5348" t="s">
        <v>11956</v>
      </c>
      <c r="L5348" t="s">
        <v>11957</v>
      </c>
      <c r="M53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48" t="s">
        <v>11958</v>
      </c>
      <c r="O5348" s="4">
        <v>8800</v>
      </c>
      <c r="P5348" s="4">
        <f>IF(Table_GL_DATA_QUERY[[#This Row],[TRANSAMT]]&gt;0,Table_GL_DATA_QUERY[[#This Row],[TRANSAMT]],0)</f>
        <v>8800</v>
      </c>
      <c r="Q5348" s="4">
        <f>-IF(Table_GL_DATA_QUERY[[#This Row],[TRANSAMT]]&lt;0,Table_GL_DATA_QUERY[[#This Row],[TRANSAMT]],0)</f>
        <v>0</v>
      </c>
      <c r="R5348" t="s">
        <v>31</v>
      </c>
      <c r="S5348" t="s">
        <v>27</v>
      </c>
    </row>
    <row r="5349" spans="1:19" x14ac:dyDescent="0.25">
      <c r="A5349" s="6">
        <v>20210706</v>
      </c>
      <c r="B5349" t="s">
        <v>768</v>
      </c>
      <c r="C5349" t="s">
        <v>3682</v>
      </c>
      <c r="D5349" t="s">
        <v>11946</v>
      </c>
      <c r="E5349" t="s">
        <v>128</v>
      </c>
      <c r="F5349" t="s">
        <v>24</v>
      </c>
      <c r="G5349" t="s">
        <v>1074</v>
      </c>
      <c r="H5349">
        <v>0</v>
      </c>
      <c r="I5349">
        <v>0</v>
      </c>
      <c r="J5349" t="s">
        <v>61</v>
      </c>
      <c r="K5349" t="s">
        <v>11959</v>
      </c>
      <c r="L5349" t="s">
        <v>11960</v>
      </c>
      <c r="M53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5349" t="s">
        <v>11961</v>
      </c>
      <c r="O5349" s="4">
        <v>4211</v>
      </c>
      <c r="P5349" s="4">
        <f>IF(Table_GL_DATA_QUERY[[#This Row],[TRANSAMT]]&gt;0,Table_GL_DATA_QUERY[[#This Row],[TRANSAMT]],0)</f>
        <v>4211</v>
      </c>
      <c r="Q5349" s="4">
        <f>-IF(Table_GL_DATA_QUERY[[#This Row],[TRANSAMT]]&lt;0,Table_GL_DATA_QUERY[[#This Row],[TRANSAMT]],0)</f>
        <v>0</v>
      </c>
      <c r="R5349" t="s">
        <v>31</v>
      </c>
      <c r="S5349" t="s">
        <v>27</v>
      </c>
    </row>
    <row r="5350" spans="1:19" x14ac:dyDescent="0.25">
      <c r="A5350" s="6">
        <v>20210708</v>
      </c>
      <c r="B5350" t="s">
        <v>768</v>
      </c>
      <c r="C5350" t="s">
        <v>3682</v>
      </c>
      <c r="D5350" t="s">
        <v>11946</v>
      </c>
      <c r="E5350" t="s">
        <v>97</v>
      </c>
      <c r="F5350" t="s">
        <v>24</v>
      </c>
      <c r="G5350" t="s">
        <v>1074</v>
      </c>
      <c r="H5350">
        <v>0</v>
      </c>
      <c r="I5350">
        <v>0</v>
      </c>
      <c r="J5350" t="s">
        <v>441</v>
      </c>
      <c r="K5350" t="s">
        <v>11962</v>
      </c>
      <c r="L5350" t="s">
        <v>11963</v>
      </c>
      <c r="M53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50" t="s">
        <v>11964</v>
      </c>
      <c r="O5350" s="4">
        <v>10000</v>
      </c>
      <c r="P5350" s="4">
        <f>IF(Table_GL_DATA_QUERY[[#This Row],[TRANSAMT]]&gt;0,Table_GL_DATA_QUERY[[#This Row],[TRANSAMT]],0)</f>
        <v>10000</v>
      </c>
      <c r="Q5350" s="4">
        <f>-IF(Table_GL_DATA_QUERY[[#This Row],[TRANSAMT]]&lt;0,Table_GL_DATA_QUERY[[#This Row],[TRANSAMT]],0)</f>
        <v>0</v>
      </c>
      <c r="R5350" t="s">
        <v>31</v>
      </c>
      <c r="S5350" t="s">
        <v>27</v>
      </c>
    </row>
    <row r="5351" spans="1:19" x14ac:dyDescent="0.25">
      <c r="A5351" s="6">
        <v>20210708</v>
      </c>
      <c r="B5351" t="s">
        <v>768</v>
      </c>
      <c r="C5351" t="s">
        <v>3682</v>
      </c>
      <c r="D5351" t="s">
        <v>11946</v>
      </c>
      <c r="E5351" t="s">
        <v>99</v>
      </c>
      <c r="F5351" t="s">
        <v>24</v>
      </c>
      <c r="G5351" t="s">
        <v>1074</v>
      </c>
      <c r="H5351">
        <v>0</v>
      </c>
      <c r="I5351">
        <v>0</v>
      </c>
      <c r="J5351" t="s">
        <v>441</v>
      </c>
      <c r="K5351" t="s">
        <v>11962</v>
      </c>
      <c r="L5351" t="s">
        <v>11965</v>
      </c>
      <c r="M53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51" t="s">
        <v>11964</v>
      </c>
      <c r="O5351" s="4">
        <v>19000</v>
      </c>
      <c r="P5351" s="4">
        <f>IF(Table_GL_DATA_QUERY[[#This Row],[TRANSAMT]]&gt;0,Table_GL_DATA_QUERY[[#This Row],[TRANSAMT]],0)</f>
        <v>19000</v>
      </c>
      <c r="Q5351" s="4">
        <f>-IF(Table_GL_DATA_QUERY[[#This Row],[TRANSAMT]]&lt;0,Table_GL_DATA_QUERY[[#This Row],[TRANSAMT]],0)</f>
        <v>0</v>
      </c>
      <c r="R5351" t="s">
        <v>31</v>
      </c>
      <c r="S5351" t="s">
        <v>27</v>
      </c>
    </row>
    <row r="5352" spans="1:19" x14ac:dyDescent="0.25">
      <c r="A5352" s="6">
        <v>20210708</v>
      </c>
      <c r="B5352" t="s">
        <v>768</v>
      </c>
      <c r="C5352" t="s">
        <v>3682</v>
      </c>
      <c r="D5352" t="s">
        <v>11946</v>
      </c>
      <c r="E5352" t="s">
        <v>100</v>
      </c>
      <c r="F5352" t="s">
        <v>24</v>
      </c>
      <c r="G5352" t="s">
        <v>1074</v>
      </c>
      <c r="H5352">
        <v>0</v>
      </c>
      <c r="I5352">
        <v>0</v>
      </c>
      <c r="J5352" t="s">
        <v>61</v>
      </c>
      <c r="K5352" t="s">
        <v>11966</v>
      </c>
      <c r="L5352" t="s">
        <v>11967</v>
      </c>
      <c r="M53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000011891697</v>
      </c>
      <c r="N5352" t="s">
        <v>11968</v>
      </c>
      <c r="O5352" s="4">
        <v>10491</v>
      </c>
      <c r="P5352" s="4">
        <f>IF(Table_GL_DATA_QUERY[[#This Row],[TRANSAMT]]&gt;0,Table_GL_DATA_QUERY[[#This Row],[TRANSAMT]],0)</f>
        <v>10491</v>
      </c>
      <c r="Q5352" s="4">
        <f>-IF(Table_GL_DATA_QUERY[[#This Row],[TRANSAMT]]&lt;0,Table_GL_DATA_QUERY[[#This Row],[TRANSAMT]],0)</f>
        <v>0</v>
      </c>
      <c r="R5352" t="s">
        <v>31</v>
      </c>
      <c r="S5352" t="s">
        <v>27</v>
      </c>
    </row>
    <row r="5353" spans="1:19" x14ac:dyDescent="0.25">
      <c r="A5353" s="6">
        <v>20210712</v>
      </c>
      <c r="B5353" t="s">
        <v>768</v>
      </c>
      <c r="C5353" t="s">
        <v>3682</v>
      </c>
      <c r="D5353" t="s">
        <v>11946</v>
      </c>
      <c r="E5353" t="s">
        <v>101</v>
      </c>
      <c r="F5353" t="s">
        <v>24</v>
      </c>
      <c r="G5353" t="s">
        <v>1074</v>
      </c>
      <c r="H5353">
        <v>0</v>
      </c>
      <c r="I5353">
        <v>0</v>
      </c>
      <c r="J5353" t="s">
        <v>61</v>
      </c>
      <c r="K5353" t="s">
        <v>11966</v>
      </c>
      <c r="L5353" t="s">
        <v>11969</v>
      </c>
      <c r="M53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000011935984</v>
      </c>
      <c r="N5353" t="s">
        <v>11970</v>
      </c>
      <c r="O5353" s="4">
        <v>3860</v>
      </c>
      <c r="P5353" s="4">
        <f>IF(Table_GL_DATA_QUERY[[#This Row],[TRANSAMT]]&gt;0,Table_GL_DATA_QUERY[[#This Row],[TRANSAMT]],0)</f>
        <v>3860</v>
      </c>
      <c r="Q5353" s="4">
        <f>-IF(Table_GL_DATA_QUERY[[#This Row],[TRANSAMT]]&lt;0,Table_GL_DATA_QUERY[[#This Row],[TRANSAMT]],0)</f>
        <v>0</v>
      </c>
      <c r="R5353" t="s">
        <v>31</v>
      </c>
      <c r="S5353" t="s">
        <v>27</v>
      </c>
    </row>
    <row r="5354" spans="1:19" x14ac:dyDescent="0.25">
      <c r="A5354" s="6">
        <v>20210702</v>
      </c>
      <c r="B5354" t="s">
        <v>768</v>
      </c>
      <c r="C5354" t="s">
        <v>3682</v>
      </c>
      <c r="D5354" t="s">
        <v>11946</v>
      </c>
      <c r="E5354" t="s">
        <v>103</v>
      </c>
      <c r="F5354" t="s">
        <v>24</v>
      </c>
      <c r="G5354" t="s">
        <v>1074</v>
      </c>
      <c r="H5354">
        <v>0</v>
      </c>
      <c r="I5354">
        <v>0</v>
      </c>
      <c r="J5354" t="s">
        <v>61</v>
      </c>
      <c r="K5354" t="s">
        <v>11971</v>
      </c>
      <c r="L5354" t="s">
        <v>11972</v>
      </c>
      <c r="M53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000000029126</v>
      </c>
      <c r="N5354" t="s">
        <v>11973</v>
      </c>
      <c r="O5354" s="4">
        <v>12800</v>
      </c>
      <c r="P5354" s="4">
        <f>IF(Table_GL_DATA_QUERY[[#This Row],[TRANSAMT]]&gt;0,Table_GL_DATA_QUERY[[#This Row],[TRANSAMT]],0)</f>
        <v>12800</v>
      </c>
      <c r="Q5354" s="4">
        <f>-IF(Table_GL_DATA_QUERY[[#This Row],[TRANSAMT]]&lt;0,Table_GL_DATA_QUERY[[#This Row],[TRANSAMT]],0)</f>
        <v>0</v>
      </c>
      <c r="R5354" t="s">
        <v>31</v>
      </c>
      <c r="S5354" t="s">
        <v>27</v>
      </c>
    </row>
    <row r="5355" spans="1:19" x14ac:dyDescent="0.25">
      <c r="A5355" s="6">
        <v>20210713</v>
      </c>
      <c r="B5355" t="s">
        <v>768</v>
      </c>
      <c r="C5355" t="s">
        <v>3682</v>
      </c>
      <c r="D5355" t="s">
        <v>11946</v>
      </c>
      <c r="E5355" t="s">
        <v>104</v>
      </c>
      <c r="F5355" t="s">
        <v>24</v>
      </c>
      <c r="G5355" t="s">
        <v>1074</v>
      </c>
      <c r="H5355">
        <v>0</v>
      </c>
      <c r="I5355">
        <v>0</v>
      </c>
      <c r="J5355" t="s">
        <v>61</v>
      </c>
      <c r="K5355" t="s">
        <v>11974</v>
      </c>
      <c r="L5355" t="s">
        <v>11975</v>
      </c>
      <c r="M53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000000031635</v>
      </c>
      <c r="N5355" t="s">
        <v>11976</v>
      </c>
      <c r="O5355" s="4">
        <v>12904</v>
      </c>
      <c r="P5355" s="4">
        <f>IF(Table_GL_DATA_QUERY[[#This Row],[TRANSAMT]]&gt;0,Table_GL_DATA_QUERY[[#This Row],[TRANSAMT]],0)</f>
        <v>12904</v>
      </c>
      <c r="Q5355" s="4">
        <f>-IF(Table_GL_DATA_QUERY[[#This Row],[TRANSAMT]]&lt;0,Table_GL_DATA_QUERY[[#This Row],[TRANSAMT]],0)</f>
        <v>0</v>
      </c>
      <c r="R5355" t="s">
        <v>31</v>
      </c>
      <c r="S5355" t="s">
        <v>27</v>
      </c>
    </row>
    <row r="5356" spans="1:19" x14ac:dyDescent="0.25">
      <c r="A5356" s="6">
        <v>20210715</v>
      </c>
      <c r="B5356" t="s">
        <v>768</v>
      </c>
      <c r="C5356" t="s">
        <v>3682</v>
      </c>
      <c r="D5356" t="s">
        <v>11946</v>
      </c>
      <c r="E5356" t="s">
        <v>106</v>
      </c>
      <c r="F5356" t="s">
        <v>24</v>
      </c>
      <c r="G5356" t="s">
        <v>1074</v>
      </c>
      <c r="H5356">
        <v>0</v>
      </c>
      <c r="I5356">
        <v>0</v>
      </c>
      <c r="J5356" t="s">
        <v>61</v>
      </c>
      <c r="K5356" t="s">
        <v>11977</v>
      </c>
      <c r="L5356" t="s">
        <v>11978</v>
      </c>
      <c r="M53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000011960369</v>
      </c>
      <c r="N5356" t="s">
        <v>11979</v>
      </c>
      <c r="O5356" s="4">
        <v>14337</v>
      </c>
      <c r="P5356" s="4">
        <f>IF(Table_GL_DATA_QUERY[[#This Row],[TRANSAMT]]&gt;0,Table_GL_DATA_QUERY[[#This Row],[TRANSAMT]],0)</f>
        <v>14337</v>
      </c>
      <c r="Q5356" s="4">
        <f>-IF(Table_GL_DATA_QUERY[[#This Row],[TRANSAMT]]&lt;0,Table_GL_DATA_QUERY[[#This Row],[TRANSAMT]],0)</f>
        <v>0</v>
      </c>
      <c r="R5356" t="s">
        <v>31</v>
      </c>
      <c r="S5356" t="s">
        <v>27</v>
      </c>
    </row>
    <row r="5357" spans="1:19" x14ac:dyDescent="0.25">
      <c r="A5357" s="6">
        <v>20210705</v>
      </c>
      <c r="B5357" t="s">
        <v>768</v>
      </c>
      <c r="C5357" t="s">
        <v>3682</v>
      </c>
      <c r="D5357" t="s">
        <v>11656</v>
      </c>
      <c r="E5357" t="s">
        <v>201</v>
      </c>
      <c r="F5357" t="s">
        <v>24</v>
      </c>
      <c r="G5357" t="s">
        <v>355</v>
      </c>
      <c r="H5357">
        <v>0</v>
      </c>
      <c r="I5357">
        <v>0</v>
      </c>
      <c r="J5357" t="s">
        <v>441</v>
      </c>
      <c r="K5357" t="s">
        <v>1626</v>
      </c>
      <c r="L5357" t="s">
        <v>11659</v>
      </c>
      <c r="M53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57" t="s">
        <v>12342</v>
      </c>
      <c r="O5357" s="4">
        <v>16447</v>
      </c>
      <c r="P5357" s="4">
        <f>IF(Table_GL_DATA_QUERY[[#This Row],[TRANSAMT]]&gt;0,Table_GL_DATA_QUERY[[#This Row],[TRANSAMT]],0)</f>
        <v>16447</v>
      </c>
      <c r="Q5357" s="4">
        <f>-IF(Table_GL_DATA_QUERY[[#This Row],[TRANSAMT]]&lt;0,Table_GL_DATA_QUERY[[#This Row],[TRANSAMT]],0)</f>
        <v>0</v>
      </c>
      <c r="R5357" t="s">
        <v>31</v>
      </c>
      <c r="S5357" t="s">
        <v>27</v>
      </c>
    </row>
    <row r="5358" spans="1:19" x14ac:dyDescent="0.25">
      <c r="A5358" s="6">
        <v>20210705</v>
      </c>
      <c r="B5358" t="s">
        <v>768</v>
      </c>
      <c r="C5358" t="s">
        <v>3682</v>
      </c>
      <c r="D5358" t="s">
        <v>11656</v>
      </c>
      <c r="E5358" t="s">
        <v>47</v>
      </c>
      <c r="F5358" t="s">
        <v>24</v>
      </c>
      <c r="G5358" t="s">
        <v>355</v>
      </c>
      <c r="H5358">
        <v>0</v>
      </c>
      <c r="I5358">
        <v>0</v>
      </c>
      <c r="J5358" t="s">
        <v>441</v>
      </c>
      <c r="K5358" t="s">
        <v>2198</v>
      </c>
      <c r="L5358" t="s">
        <v>12343</v>
      </c>
      <c r="M53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58" t="s">
        <v>12344</v>
      </c>
      <c r="O5358" s="4">
        <v>18367</v>
      </c>
      <c r="P5358" s="4">
        <f>IF(Table_GL_DATA_QUERY[[#This Row],[TRANSAMT]]&gt;0,Table_GL_DATA_QUERY[[#This Row],[TRANSAMT]],0)</f>
        <v>18367</v>
      </c>
      <c r="Q5358" s="4">
        <f>-IF(Table_GL_DATA_QUERY[[#This Row],[TRANSAMT]]&lt;0,Table_GL_DATA_QUERY[[#This Row],[TRANSAMT]],0)</f>
        <v>0</v>
      </c>
      <c r="R5358" t="s">
        <v>31</v>
      </c>
      <c r="S5358" t="s">
        <v>27</v>
      </c>
    </row>
    <row r="5359" spans="1:19" x14ac:dyDescent="0.25">
      <c r="A5359" s="6">
        <v>20210706</v>
      </c>
      <c r="B5359" t="s">
        <v>768</v>
      </c>
      <c r="C5359" t="s">
        <v>3682</v>
      </c>
      <c r="D5359" t="s">
        <v>11656</v>
      </c>
      <c r="E5359" t="s">
        <v>120</v>
      </c>
      <c r="F5359" t="s">
        <v>24</v>
      </c>
      <c r="G5359" t="s">
        <v>355</v>
      </c>
      <c r="H5359">
        <v>0</v>
      </c>
      <c r="I5359">
        <v>0</v>
      </c>
      <c r="J5359" t="s">
        <v>441</v>
      </c>
      <c r="K5359" t="s">
        <v>10986</v>
      </c>
      <c r="L5359" t="s">
        <v>12345</v>
      </c>
      <c r="M53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59" t="s">
        <v>12346</v>
      </c>
      <c r="O5359" s="4">
        <v>4407</v>
      </c>
      <c r="P5359" s="4">
        <f>IF(Table_GL_DATA_QUERY[[#This Row],[TRANSAMT]]&gt;0,Table_GL_DATA_QUERY[[#This Row],[TRANSAMT]],0)</f>
        <v>4407</v>
      </c>
      <c r="Q5359" s="4">
        <f>-IF(Table_GL_DATA_QUERY[[#This Row],[TRANSAMT]]&lt;0,Table_GL_DATA_QUERY[[#This Row],[TRANSAMT]],0)</f>
        <v>0</v>
      </c>
      <c r="R5359" t="s">
        <v>31</v>
      </c>
      <c r="S5359" t="s">
        <v>27</v>
      </c>
    </row>
    <row r="5360" spans="1:19" x14ac:dyDescent="0.25">
      <c r="A5360" s="6">
        <v>20210706</v>
      </c>
      <c r="B5360" t="s">
        <v>768</v>
      </c>
      <c r="C5360" t="s">
        <v>3682</v>
      </c>
      <c r="D5360" t="s">
        <v>11656</v>
      </c>
      <c r="E5360" t="s">
        <v>122</v>
      </c>
      <c r="F5360" t="s">
        <v>24</v>
      </c>
      <c r="G5360" t="s">
        <v>355</v>
      </c>
      <c r="H5360">
        <v>0</v>
      </c>
      <c r="I5360">
        <v>0</v>
      </c>
      <c r="J5360" t="s">
        <v>441</v>
      </c>
      <c r="K5360" t="s">
        <v>1244</v>
      </c>
      <c r="L5360" t="s">
        <v>12347</v>
      </c>
      <c r="M53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0" t="s">
        <v>12348</v>
      </c>
      <c r="O5360" s="4">
        <v>18457</v>
      </c>
      <c r="P5360" s="4">
        <f>IF(Table_GL_DATA_QUERY[[#This Row],[TRANSAMT]]&gt;0,Table_GL_DATA_QUERY[[#This Row],[TRANSAMT]],0)</f>
        <v>18457</v>
      </c>
      <c r="Q5360" s="4">
        <f>-IF(Table_GL_DATA_QUERY[[#This Row],[TRANSAMT]]&lt;0,Table_GL_DATA_QUERY[[#This Row],[TRANSAMT]],0)</f>
        <v>0</v>
      </c>
      <c r="R5360" t="s">
        <v>31</v>
      </c>
      <c r="S5360" t="s">
        <v>27</v>
      </c>
    </row>
    <row r="5361" spans="1:19" x14ac:dyDescent="0.25">
      <c r="A5361" s="6">
        <v>20210706</v>
      </c>
      <c r="B5361" t="s">
        <v>768</v>
      </c>
      <c r="C5361" t="s">
        <v>3682</v>
      </c>
      <c r="D5361" t="s">
        <v>11656</v>
      </c>
      <c r="E5361" t="s">
        <v>209</v>
      </c>
      <c r="F5361" t="s">
        <v>24</v>
      </c>
      <c r="G5361" t="s">
        <v>355</v>
      </c>
      <c r="H5361">
        <v>0</v>
      </c>
      <c r="I5361">
        <v>0</v>
      </c>
      <c r="J5361" t="s">
        <v>441</v>
      </c>
      <c r="K5361" t="s">
        <v>2199</v>
      </c>
      <c r="L5361" t="s">
        <v>12349</v>
      </c>
      <c r="M53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1" t="s">
        <v>12350</v>
      </c>
      <c r="O5361" s="4">
        <v>4839</v>
      </c>
      <c r="P5361" s="4">
        <f>IF(Table_GL_DATA_QUERY[[#This Row],[TRANSAMT]]&gt;0,Table_GL_DATA_QUERY[[#This Row],[TRANSAMT]],0)</f>
        <v>4839</v>
      </c>
      <c r="Q5361" s="4">
        <f>-IF(Table_GL_DATA_QUERY[[#This Row],[TRANSAMT]]&lt;0,Table_GL_DATA_QUERY[[#This Row],[TRANSAMT]],0)</f>
        <v>0</v>
      </c>
      <c r="R5361" t="s">
        <v>31</v>
      </c>
      <c r="S5361" t="s">
        <v>27</v>
      </c>
    </row>
    <row r="5362" spans="1:19" x14ac:dyDescent="0.25">
      <c r="A5362" s="6">
        <v>20210706</v>
      </c>
      <c r="B5362" t="s">
        <v>768</v>
      </c>
      <c r="C5362" t="s">
        <v>3682</v>
      </c>
      <c r="D5362" t="s">
        <v>11656</v>
      </c>
      <c r="E5362" t="s">
        <v>210</v>
      </c>
      <c r="F5362" t="s">
        <v>24</v>
      </c>
      <c r="G5362" t="s">
        <v>355</v>
      </c>
      <c r="H5362">
        <v>0</v>
      </c>
      <c r="I5362">
        <v>0</v>
      </c>
      <c r="J5362" t="s">
        <v>441</v>
      </c>
      <c r="K5362" t="s">
        <v>12351</v>
      </c>
      <c r="L5362" t="s">
        <v>12352</v>
      </c>
      <c r="M53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2" t="s">
        <v>12353</v>
      </c>
      <c r="O5362" s="4">
        <v>7355</v>
      </c>
      <c r="P5362" s="4">
        <f>IF(Table_GL_DATA_QUERY[[#This Row],[TRANSAMT]]&gt;0,Table_GL_DATA_QUERY[[#This Row],[TRANSAMT]],0)</f>
        <v>7355</v>
      </c>
      <c r="Q5362" s="4">
        <f>-IF(Table_GL_DATA_QUERY[[#This Row],[TRANSAMT]]&lt;0,Table_GL_DATA_QUERY[[#This Row],[TRANSAMT]],0)</f>
        <v>0</v>
      </c>
      <c r="R5362" t="s">
        <v>31</v>
      </c>
      <c r="S5362" t="s">
        <v>27</v>
      </c>
    </row>
    <row r="5363" spans="1:19" x14ac:dyDescent="0.25">
      <c r="A5363" s="6">
        <v>20210706</v>
      </c>
      <c r="B5363" t="s">
        <v>768</v>
      </c>
      <c r="C5363" t="s">
        <v>3682</v>
      </c>
      <c r="D5363" t="s">
        <v>11656</v>
      </c>
      <c r="E5363" t="s">
        <v>124</v>
      </c>
      <c r="F5363" t="s">
        <v>24</v>
      </c>
      <c r="G5363" t="s">
        <v>355</v>
      </c>
      <c r="H5363">
        <v>0</v>
      </c>
      <c r="I5363">
        <v>0</v>
      </c>
      <c r="J5363" t="s">
        <v>441</v>
      </c>
      <c r="K5363" t="s">
        <v>2199</v>
      </c>
      <c r="L5363" t="s">
        <v>12354</v>
      </c>
      <c r="M53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3" t="s">
        <v>12355</v>
      </c>
      <c r="O5363" s="4">
        <v>4839</v>
      </c>
      <c r="P5363" s="4">
        <f>IF(Table_GL_DATA_QUERY[[#This Row],[TRANSAMT]]&gt;0,Table_GL_DATA_QUERY[[#This Row],[TRANSAMT]],0)</f>
        <v>4839</v>
      </c>
      <c r="Q5363" s="4">
        <f>-IF(Table_GL_DATA_QUERY[[#This Row],[TRANSAMT]]&lt;0,Table_GL_DATA_QUERY[[#This Row],[TRANSAMT]],0)</f>
        <v>0</v>
      </c>
      <c r="R5363" t="s">
        <v>31</v>
      </c>
      <c r="S5363" t="s">
        <v>27</v>
      </c>
    </row>
    <row r="5364" spans="1:19" x14ac:dyDescent="0.25">
      <c r="A5364" s="6">
        <v>20210706</v>
      </c>
      <c r="B5364" t="s">
        <v>768</v>
      </c>
      <c r="C5364" t="s">
        <v>3682</v>
      </c>
      <c r="D5364" t="s">
        <v>11656</v>
      </c>
      <c r="E5364" t="s">
        <v>130</v>
      </c>
      <c r="F5364" t="s">
        <v>24</v>
      </c>
      <c r="G5364" t="s">
        <v>355</v>
      </c>
      <c r="H5364">
        <v>0</v>
      </c>
      <c r="I5364">
        <v>0</v>
      </c>
      <c r="J5364" t="s">
        <v>441</v>
      </c>
      <c r="K5364" t="s">
        <v>5131</v>
      </c>
      <c r="L5364" t="s">
        <v>12356</v>
      </c>
      <c r="M53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4" t="s">
        <v>12357</v>
      </c>
      <c r="O5364" s="4">
        <v>17000</v>
      </c>
      <c r="P5364" s="4">
        <f>IF(Table_GL_DATA_QUERY[[#This Row],[TRANSAMT]]&gt;0,Table_GL_DATA_QUERY[[#This Row],[TRANSAMT]],0)</f>
        <v>17000</v>
      </c>
      <c r="Q5364" s="4">
        <f>-IF(Table_GL_DATA_QUERY[[#This Row],[TRANSAMT]]&lt;0,Table_GL_DATA_QUERY[[#This Row],[TRANSAMT]],0)</f>
        <v>0</v>
      </c>
      <c r="R5364" t="s">
        <v>31</v>
      </c>
      <c r="S5364" t="s">
        <v>27</v>
      </c>
    </row>
    <row r="5365" spans="1:19" x14ac:dyDescent="0.25">
      <c r="A5365" s="6">
        <v>20210706</v>
      </c>
      <c r="B5365" t="s">
        <v>768</v>
      </c>
      <c r="C5365" t="s">
        <v>3682</v>
      </c>
      <c r="D5365" t="s">
        <v>11656</v>
      </c>
      <c r="E5365" t="s">
        <v>153</v>
      </c>
      <c r="F5365" t="s">
        <v>24</v>
      </c>
      <c r="G5365" t="s">
        <v>355</v>
      </c>
      <c r="H5365">
        <v>0</v>
      </c>
      <c r="I5365">
        <v>0</v>
      </c>
      <c r="J5365" t="s">
        <v>441</v>
      </c>
      <c r="K5365" t="s">
        <v>5131</v>
      </c>
      <c r="L5365" t="s">
        <v>12358</v>
      </c>
      <c r="M53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5" t="s">
        <v>12359</v>
      </c>
      <c r="O5365" s="4">
        <v>2903</v>
      </c>
      <c r="P5365" s="4">
        <f>IF(Table_GL_DATA_QUERY[[#This Row],[TRANSAMT]]&gt;0,Table_GL_DATA_QUERY[[#This Row],[TRANSAMT]],0)</f>
        <v>2903</v>
      </c>
      <c r="Q5365" s="4">
        <f>-IF(Table_GL_DATA_QUERY[[#This Row],[TRANSAMT]]&lt;0,Table_GL_DATA_QUERY[[#This Row],[TRANSAMT]],0)</f>
        <v>0</v>
      </c>
      <c r="R5365" t="s">
        <v>31</v>
      </c>
      <c r="S5365" t="s">
        <v>27</v>
      </c>
    </row>
    <row r="5366" spans="1:19" x14ac:dyDescent="0.25">
      <c r="A5366" s="6">
        <v>20210706</v>
      </c>
      <c r="B5366" t="s">
        <v>768</v>
      </c>
      <c r="C5366" t="s">
        <v>3682</v>
      </c>
      <c r="D5366" t="s">
        <v>11656</v>
      </c>
      <c r="E5366" t="s">
        <v>133</v>
      </c>
      <c r="F5366" t="s">
        <v>24</v>
      </c>
      <c r="G5366" t="s">
        <v>355</v>
      </c>
      <c r="H5366">
        <v>0</v>
      </c>
      <c r="I5366">
        <v>0</v>
      </c>
      <c r="J5366" t="s">
        <v>441</v>
      </c>
      <c r="K5366" t="s">
        <v>12004</v>
      </c>
      <c r="L5366" t="s">
        <v>12360</v>
      </c>
      <c r="M53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6" t="s">
        <v>12361</v>
      </c>
      <c r="O5366" s="4">
        <v>3411</v>
      </c>
      <c r="P5366" s="4">
        <f>IF(Table_GL_DATA_QUERY[[#This Row],[TRANSAMT]]&gt;0,Table_GL_DATA_QUERY[[#This Row],[TRANSAMT]],0)</f>
        <v>3411</v>
      </c>
      <c r="Q5366" s="4">
        <f>-IF(Table_GL_DATA_QUERY[[#This Row],[TRANSAMT]]&lt;0,Table_GL_DATA_QUERY[[#This Row],[TRANSAMT]],0)</f>
        <v>0</v>
      </c>
      <c r="R5366" t="s">
        <v>31</v>
      </c>
      <c r="S5366" t="s">
        <v>27</v>
      </c>
    </row>
    <row r="5367" spans="1:19" x14ac:dyDescent="0.25">
      <c r="A5367" s="6">
        <v>20210707</v>
      </c>
      <c r="B5367" t="s">
        <v>768</v>
      </c>
      <c r="C5367" t="s">
        <v>3682</v>
      </c>
      <c r="D5367" t="s">
        <v>11656</v>
      </c>
      <c r="E5367" t="s">
        <v>134</v>
      </c>
      <c r="F5367" t="s">
        <v>24</v>
      </c>
      <c r="G5367" t="s">
        <v>355</v>
      </c>
      <c r="H5367">
        <v>0</v>
      </c>
      <c r="I5367">
        <v>0</v>
      </c>
      <c r="J5367" t="s">
        <v>441</v>
      </c>
      <c r="K5367" t="s">
        <v>12362</v>
      </c>
      <c r="L5367" t="s">
        <v>12363</v>
      </c>
      <c r="M53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7" t="s">
        <v>12364</v>
      </c>
      <c r="O5367" s="4">
        <v>39510</v>
      </c>
      <c r="P5367" s="4">
        <f>IF(Table_GL_DATA_QUERY[[#This Row],[TRANSAMT]]&gt;0,Table_GL_DATA_QUERY[[#This Row],[TRANSAMT]],0)</f>
        <v>39510</v>
      </c>
      <c r="Q5367" s="4">
        <f>-IF(Table_GL_DATA_QUERY[[#This Row],[TRANSAMT]]&lt;0,Table_GL_DATA_QUERY[[#This Row],[TRANSAMT]],0)</f>
        <v>0</v>
      </c>
      <c r="R5367" t="s">
        <v>31</v>
      </c>
      <c r="S5367" t="s">
        <v>27</v>
      </c>
    </row>
    <row r="5368" spans="1:19" x14ac:dyDescent="0.25">
      <c r="A5368" s="6">
        <v>20210707</v>
      </c>
      <c r="B5368" t="s">
        <v>768</v>
      </c>
      <c r="C5368" t="s">
        <v>3682</v>
      </c>
      <c r="D5368" t="s">
        <v>11656</v>
      </c>
      <c r="E5368" t="s">
        <v>203</v>
      </c>
      <c r="F5368" t="s">
        <v>24</v>
      </c>
      <c r="G5368" t="s">
        <v>355</v>
      </c>
      <c r="H5368">
        <v>0</v>
      </c>
      <c r="I5368">
        <v>0</v>
      </c>
      <c r="J5368" t="s">
        <v>441</v>
      </c>
      <c r="K5368" t="s">
        <v>2200</v>
      </c>
      <c r="L5368" t="s">
        <v>12365</v>
      </c>
      <c r="M53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8" t="s">
        <v>12366</v>
      </c>
      <c r="O5368" s="4">
        <v>15185</v>
      </c>
      <c r="P5368" s="4">
        <f>IF(Table_GL_DATA_QUERY[[#This Row],[TRANSAMT]]&gt;0,Table_GL_DATA_QUERY[[#This Row],[TRANSAMT]],0)</f>
        <v>15185</v>
      </c>
      <c r="Q5368" s="4">
        <f>-IF(Table_GL_DATA_QUERY[[#This Row],[TRANSAMT]]&lt;0,Table_GL_DATA_QUERY[[#This Row],[TRANSAMT]],0)</f>
        <v>0</v>
      </c>
      <c r="R5368" t="s">
        <v>31</v>
      </c>
      <c r="S5368" t="s">
        <v>27</v>
      </c>
    </row>
    <row r="5369" spans="1:19" x14ac:dyDescent="0.25">
      <c r="A5369" s="6">
        <v>20210707</v>
      </c>
      <c r="B5369" t="s">
        <v>768</v>
      </c>
      <c r="C5369" t="s">
        <v>3682</v>
      </c>
      <c r="D5369" t="s">
        <v>11656</v>
      </c>
      <c r="E5369" t="s">
        <v>135</v>
      </c>
      <c r="F5369" t="s">
        <v>24</v>
      </c>
      <c r="G5369" t="s">
        <v>355</v>
      </c>
      <c r="H5369">
        <v>0</v>
      </c>
      <c r="I5369">
        <v>0</v>
      </c>
      <c r="J5369" t="s">
        <v>441</v>
      </c>
      <c r="K5369" t="s">
        <v>304</v>
      </c>
      <c r="L5369" t="s">
        <v>12367</v>
      </c>
      <c r="M53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69" t="s">
        <v>12368</v>
      </c>
      <c r="O5369" s="4">
        <v>9003</v>
      </c>
      <c r="P5369" s="4">
        <f>IF(Table_GL_DATA_QUERY[[#This Row],[TRANSAMT]]&gt;0,Table_GL_DATA_QUERY[[#This Row],[TRANSAMT]],0)</f>
        <v>9003</v>
      </c>
      <c r="Q5369" s="4">
        <f>-IF(Table_GL_DATA_QUERY[[#This Row],[TRANSAMT]]&lt;0,Table_GL_DATA_QUERY[[#This Row],[TRANSAMT]],0)</f>
        <v>0</v>
      </c>
      <c r="R5369" t="s">
        <v>31</v>
      </c>
      <c r="S5369" t="s">
        <v>27</v>
      </c>
    </row>
    <row r="5370" spans="1:19" x14ac:dyDescent="0.25">
      <c r="A5370" s="6">
        <v>20210707</v>
      </c>
      <c r="B5370" t="s">
        <v>768</v>
      </c>
      <c r="C5370" t="s">
        <v>3682</v>
      </c>
      <c r="D5370" t="s">
        <v>11656</v>
      </c>
      <c r="E5370" t="s">
        <v>136</v>
      </c>
      <c r="F5370" t="s">
        <v>24</v>
      </c>
      <c r="G5370" t="s">
        <v>355</v>
      </c>
      <c r="H5370">
        <v>0</v>
      </c>
      <c r="I5370">
        <v>0</v>
      </c>
      <c r="J5370" t="s">
        <v>441</v>
      </c>
      <c r="K5370" t="s">
        <v>304</v>
      </c>
      <c r="L5370" t="s">
        <v>12369</v>
      </c>
      <c r="M53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0" t="s">
        <v>12370</v>
      </c>
      <c r="O5370" s="4">
        <v>6437</v>
      </c>
      <c r="P5370" s="4">
        <f>IF(Table_GL_DATA_QUERY[[#This Row],[TRANSAMT]]&gt;0,Table_GL_DATA_QUERY[[#This Row],[TRANSAMT]],0)</f>
        <v>6437</v>
      </c>
      <c r="Q5370" s="4">
        <f>-IF(Table_GL_DATA_QUERY[[#This Row],[TRANSAMT]]&lt;0,Table_GL_DATA_QUERY[[#This Row],[TRANSAMT]],0)</f>
        <v>0</v>
      </c>
      <c r="R5370" t="s">
        <v>31</v>
      </c>
      <c r="S5370" t="s">
        <v>27</v>
      </c>
    </row>
    <row r="5371" spans="1:19" x14ac:dyDescent="0.25">
      <c r="A5371" s="6">
        <v>20210707</v>
      </c>
      <c r="B5371" t="s">
        <v>768</v>
      </c>
      <c r="C5371" t="s">
        <v>3682</v>
      </c>
      <c r="D5371" t="s">
        <v>11656</v>
      </c>
      <c r="E5371" t="s">
        <v>204</v>
      </c>
      <c r="F5371" t="s">
        <v>24</v>
      </c>
      <c r="G5371" t="s">
        <v>355</v>
      </c>
      <c r="H5371">
        <v>0</v>
      </c>
      <c r="I5371">
        <v>0</v>
      </c>
      <c r="J5371" t="s">
        <v>441</v>
      </c>
      <c r="K5371" t="s">
        <v>304</v>
      </c>
      <c r="L5371" t="s">
        <v>12371</v>
      </c>
      <c r="M53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1" t="s">
        <v>12372</v>
      </c>
      <c r="O5371" s="4">
        <v>9739</v>
      </c>
      <c r="P5371" s="4">
        <f>IF(Table_GL_DATA_QUERY[[#This Row],[TRANSAMT]]&gt;0,Table_GL_DATA_QUERY[[#This Row],[TRANSAMT]],0)</f>
        <v>9739</v>
      </c>
      <c r="Q5371" s="4">
        <f>-IF(Table_GL_DATA_QUERY[[#This Row],[TRANSAMT]]&lt;0,Table_GL_DATA_QUERY[[#This Row],[TRANSAMT]],0)</f>
        <v>0</v>
      </c>
      <c r="R5371" t="s">
        <v>31</v>
      </c>
      <c r="S5371" t="s">
        <v>27</v>
      </c>
    </row>
    <row r="5372" spans="1:19" x14ac:dyDescent="0.25">
      <c r="A5372" s="6">
        <v>20210707</v>
      </c>
      <c r="B5372" t="s">
        <v>768</v>
      </c>
      <c r="C5372" t="s">
        <v>3682</v>
      </c>
      <c r="D5372" t="s">
        <v>11656</v>
      </c>
      <c r="E5372" t="s">
        <v>137</v>
      </c>
      <c r="F5372" t="s">
        <v>24</v>
      </c>
      <c r="G5372" t="s">
        <v>355</v>
      </c>
      <c r="H5372">
        <v>0</v>
      </c>
      <c r="I5372">
        <v>0</v>
      </c>
      <c r="J5372" t="s">
        <v>441</v>
      </c>
      <c r="K5372" t="s">
        <v>304</v>
      </c>
      <c r="L5372" t="s">
        <v>12373</v>
      </c>
      <c r="M53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2" t="s">
        <v>12374</v>
      </c>
      <c r="O5372" s="4">
        <v>5612</v>
      </c>
      <c r="P5372" s="4">
        <f>IF(Table_GL_DATA_QUERY[[#This Row],[TRANSAMT]]&gt;0,Table_GL_DATA_QUERY[[#This Row],[TRANSAMT]],0)</f>
        <v>5612</v>
      </c>
      <c r="Q5372" s="4">
        <f>-IF(Table_GL_DATA_QUERY[[#This Row],[TRANSAMT]]&lt;0,Table_GL_DATA_QUERY[[#This Row],[TRANSAMT]],0)</f>
        <v>0</v>
      </c>
      <c r="R5372" t="s">
        <v>31</v>
      </c>
      <c r="S5372" t="s">
        <v>27</v>
      </c>
    </row>
    <row r="5373" spans="1:19" x14ac:dyDescent="0.25">
      <c r="A5373" s="6">
        <v>20210707</v>
      </c>
      <c r="B5373" t="s">
        <v>768</v>
      </c>
      <c r="C5373" t="s">
        <v>3682</v>
      </c>
      <c r="D5373" t="s">
        <v>11656</v>
      </c>
      <c r="E5373" t="s">
        <v>138</v>
      </c>
      <c r="F5373" t="s">
        <v>24</v>
      </c>
      <c r="G5373" t="s">
        <v>355</v>
      </c>
      <c r="H5373">
        <v>0</v>
      </c>
      <c r="I5373">
        <v>0</v>
      </c>
      <c r="J5373" t="s">
        <v>441</v>
      </c>
      <c r="K5373" t="s">
        <v>12375</v>
      </c>
      <c r="L5373" t="s">
        <v>12376</v>
      </c>
      <c r="M53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3" t="s">
        <v>12377</v>
      </c>
      <c r="O5373" s="4">
        <v>13583</v>
      </c>
      <c r="P5373" s="4">
        <f>IF(Table_GL_DATA_QUERY[[#This Row],[TRANSAMT]]&gt;0,Table_GL_DATA_QUERY[[#This Row],[TRANSAMT]],0)</f>
        <v>13583</v>
      </c>
      <c r="Q5373" s="4">
        <f>-IF(Table_GL_DATA_QUERY[[#This Row],[TRANSAMT]]&lt;0,Table_GL_DATA_QUERY[[#This Row],[TRANSAMT]],0)</f>
        <v>0</v>
      </c>
      <c r="R5373" t="s">
        <v>31</v>
      </c>
      <c r="S5373" t="s">
        <v>27</v>
      </c>
    </row>
    <row r="5374" spans="1:19" x14ac:dyDescent="0.25">
      <c r="A5374" s="6">
        <v>20210707</v>
      </c>
      <c r="B5374" t="s">
        <v>768</v>
      </c>
      <c r="C5374" t="s">
        <v>3682</v>
      </c>
      <c r="D5374" t="s">
        <v>11656</v>
      </c>
      <c r="E5374" t="s">
        <v>139</v>
      </c>
      <c r="F5374" t="s">
        <v>24</v>
      </c>
      <c r="G5374" t="s">
        <v>355</v>
      </c>
      <c r="H5374">
        <v>0</v>
      </c>
      <c r="I5374">
        <v>0</v>
      </c>
      <c r="J5374" t="s">
        <v>441</v>
      </c>
      <c r="K5374" t="s">
        <v>2199</v>
      </c>
      <c r="L5374" t="s">
        <v>12378</v>
      </c>
      <c r="M53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4" t="s">
        <v>12379</v>
      </c>
      <c r="O5374" s="4">
        <v>4839</v>
      </c>
      <c r="P5374" s="4">
        <f>IF(Table_GL_DATA_QUERY[[#This Row],[TRANSAMT]]&gt;0,Table_GL_DATA_QUERY[[#This Row],[TRANSAMT]],0)</f>
        <v>4839</v>
      </c>
      <c r="Q5374" s="4">
        <f>-IF(Table_GL_DATA_QUERY[[#This Row],[TRANSAMT]]&lt;0,Table_GL_DATA_QUERY[[#This Row],[TRANSAMT]],0)</f>
        <v>0</v>
      </c>
      <c r="R5374" t="s">
        <v>31</v>
      </c>
      <c r="S5374" t="s">
        <v>27</v>
      </c>
    </row>
    <row r="5375" spans="1:19" x14ac:dyDescent="0.25">
      <c r="A5375" s="6">
        <v>20210707</v>
      </c>
      <c r="B5375" t="s">
        <v>768</v>
      </c>
      <c r="C5375" t="s">
        <v>3682</v>
      </c>
      <c r="D5375" t="s">
        <v>11656</v>
      </c>
      <c r="E5375" t="s">
        <v>140</v>
      </c>
      <c r="F5375" t="s">
        <v>24</v>
      </c>
      <c r="G5375" t="s">
        <v>355</v>
      </c>
      <c r="H5375">
        <v>0</v>
      </c>
      <c r="I5375">
        <v>0</v>
      </c>
      <c r="J5375" t="s">
        <v>441</v>
      </c>
      <c r="K5375" t="s">
        <v>12380</v>
      </c>
      <c r="L5375" t="s">
        <v>12381</v>
      </c>
      <c r="M53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5" t="s">
        <v>12382</v>
      </c>
      <c r="O5375" s="4">
        <v>5410</v>
      </c>
      <c r="P5375" s="4">
        <f>IF(Table_GL_DATA_QUERY[[#This Row],[TRANSAMT]]&gt;0,Table_GL_DATA_QUERY[[#This Row],[TRANSAMT]],0)</f>
        <v>5410</v>
      </c>
      <c r="Q5375" s="4">
        <f>-IF(Table_GL_DATA_QUERY[[#This Row],[TRANSAMT]]&lt;0,Table_GL_DATA_QUERY[[#This Row],[TRANSAMT]],0)</f>
        <v>0</v>
      </c>
      <c r="R5375" t="s">
        <v>31</v>
      </c>
      <c r="S5375" t="s">
        <v>27</v>
      </c>
    </row>
    <row r="5376" spans="1:19" x14ac:dyDescent="0.25">
      <c r="A5376" s="6">
        <v>20210708</v>
      </c>
      <c r="B5376" t="s">
        <v>768</v>
      </c>
      <c r="C5376" t="s">
        <v>3682</v>
      </c>
      <c r="D5376" t="s">
        <v>11656</v>
      </c>
      <c r="E5376" t="s">
        <v>60</v>
      </c>
      <c r="F5376" t="s">
        <v>24</v>
      </c>
      <c r="G5376" t="s">
        <v>355</v>
      </c>
      <c r="H5376">
        <v>0</v>
      </c>
      <c r="I5376">
        <v>0</v>
      </c>
      <c r="J5376" t="s">
        <v>441</v>
      </c>
      <c r="K5376" t="s">
        <v>5131</v>
      </c>
      <c r="L5376" t="s">
        <v>5132</v>
      </c>
      <c r="M53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6" t="s">
        <v>5133</v>
      </c>
      <c r="O5376" s="4">
        <v>7355</v>
      </c>
      <c r="P5376" s="4">
        <f>IF(Table_GL_DATA_QUERY[[#This Row],[TRANSAMT]]&gt;0,Table_GL_DATA_QUERY[[#This Row],[TRANSAMT]],0)</f>
        <v>7355</v>
      </c>
      <c r="Q5376" s="4">
        <f>-IF(Table_GL_DATA_QUERY[[#This Row],[TRANSAMT]]&lt;0,Table_GL_DATA_QUERY[[#This Row],[TRANSAMT]],0)</f>
        <v>0</v>
      </c>
      <c r="R5376" t="s">
        <v>31</v>
      </c>
      <c r="S5376" t="s">
        <v>27</v>
      </c>
    </row>
    <row r="5377" spans="1:19" x14ac:dyDescent="0.25">
      <c r="A5377" s="6">
        <v>20210708</v>
      </c>
      <c r="B5377" t="s">
        <v>768</v>
      </c>
      <c r="C5377" t="s">
        <v>3682</v>
      </c>
      <c r="D5377" t="s">
        <v>11656</v>
      </c>
      <c r="E5377" t="s">
        <v>62</v>
      </c>
      <c r="F5377" t="s">
        <v>24</v>
      </c>
      <c r="G5377" t="s">
        <v>355</v>
      </c>
      <c r="H5377">
        <v>0</v>
      </c>
      <c r="I5377">
        <v>0</v>
      </c>
      <c r="J5377" t="s">
        <v>441</v>
      </c>
      <c r="K5377" t="s">
        <v>12383</v>
      </c>
      <c r="L5377" t="s">
        <v>12384</v>
      </c>
      <c r="M53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7" t="s">
        <v>12385</v>
      </c>
      <c r="O5377" s="4">
        <v>5929</v>
      </c>
      <c r="P5377" s="4">
        <f>IF(Table_GL_DATA_QUERY[[#This Row],[TRANSAMT]]&gt;0,Table_GL_DATA_QUERY[[#This Row],[TRANSAMT]],0)</f>
        <v>5929</v>
      </c>
      <c r="Q5377" s="4">
        <f>-IF(Table_GL_DATA_QUERY[[#This Row],[TRANSAMT]]&lt;0,Table_GL_DATA_QUERY[[#This Row],[TRANSAMT]],0)</f>
        <v>0</v>
      </c>
      <c r="R5377" t="s">
        <v>31</v>
      </c>
      <c r="S5377" t="s">
        <v>27</v>
      </c>
    </row>
    <row r="5378" spans="1:19" x14ac:dyDescent="0.25">
      <c r="A5378" s="6">
        <v>20210709</v>
      </c>
      <c r="B5378" t="s">
        <v>768</v>
      </c>
      <c r="C5378" t="s">
        <v>3682</v>
      </c>
      <c r="D5378" t="s">
        <v>11656</v>
      </c>
      <c r="E5378" t="s">
        <v>63</v>
      </c>
      <c r="F5378" t="s">
        <v>24</v>
      </c>
      <c r="G5378" t="s">
        <v>355</v>
      </c>
      <c r="H5378">
        <v>0</v>
      </c>
      <c r="I5378">
        <v>0</v>
      </c>
      <c r="J5378" t="s">
        <v>441</v>
      </c>
      <c r="K5378" t="s">
        <v>5119</v>
      </c>
      <c r="L5378" t="s">
        <v>5120</v>
      </c>
      <c r="M53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8" t="s">
        <v>5121</v>
      </c>
      <c r="O5378" s="4">
        <v>16135</v>
      </c>
      <c r="P5378" s="4">
        <f>IF(Table_GL_DATA_QUERY[[#This Row],[TRANSAMT]]&gt;0,Table_GL_DATA_QUERY[[#This Row],[TRANSAMT]],0)</f>
        <v>16135</v>
      </c>
      <c r="Q5378" s="4">
        <f>-IF(Table_GL_DATA_QUERY[[#This Row],[TRANSAMT]]&lt;0,Table_GL_DATA_QUERY[[#This Row],[TRANSAMT]],0)</f>
        <v>0</v>
      </c>
      <c r="R5378" t="s">
        <v>31</v>
      </c>
      <c r="S5378" t="s">
        <v>27</v>
      </c>
    </row>
    <row r="5379" spans="1:19" x14ac:dyDescent="0.25">
      <c r="A5379" s="6">
        <v>20210730</v>
      </c>
      <c r="B5379" t="s">
        <v>768</v>
      </c>
      <c r="C5379" t="s">
        <v>3682</v>
      </c>
      <c r="D5379" t="s">
        <v>10725</v>
      </c>
      <c r="E5379" t="s">
        <v>59</v>
      </c>
      <c r="F5379" t="s">
        <v>150</v>
      </c>
      <c r="G5379" t="s">
        <v>25</v>
      </c>
      <c r="H5379">
        <v>0</v>
      </c>
      <c r="I5379">
        <v>0</v>
      </c>
      <c r="J5379" t="s">
        <v>466</v>
      </c>
      <c r="K5379" t="s">
        <v>10989</v>
      </c>
      <c r="L5379" t="s">
        <v>10990</v>
      </c>
      <c r="M53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79" t="s">
        <v>10991</v>
      </c>
      <c r="O5379" s="4">
        <v>-4703</v>
      </c>
      <c r="P5379" s="4">
        <f>IF(Table_GL_DATA_QUERY[[#This Row],[TRANSAMT]]&gt;0,Table_GL_DATA_QUERY[[#This Row],[TRANSAMT]],0)</f>
        <v>0</v>
      </c>
      <c r="Q5379" s="4">
        <f>-IF(Table_GL_DATA_QUERY[[#This Row],[TRANSAMT]]&lt;0,Table_GL_DATA_QUERY[[#This Row],[TRANSAMT]],0)</f>
        <v>4703</v>
      </c>
      <c r="R5379" t="s">
        <v>26</v>
      </c>
      <c r="S5379" t="s">
        <v>27</v>
      </c>
    </row>
    <row r="5380" spans="1:19" x14ac:dyDescent="0.25">
      <c r="A5380" s="6">
        <v>20210730</v>
      </c>
      <c r="B5380" t="s">
        <v>768</v>
      </c>
      <c r="C5380" t="s">
        <v>3682</v>
      </c>
      <c r="D5380" t="s">
        <v>10725</v>
      </c>
      <c r="E5380" t="s">
        <v>149</v>
      </c>
      <c r="F5380" t="s">
        <v>150</v>
      </c>
      <c r="G5380" t="s">
        <v>25</v>
      </c>
      <c r="H5380">
        <v>0</v>
      </c>
      <c r="I5380">
        <v>0</v>
      </c>
      <c r="J5380" t="s">
        <v>466</v>
      </c>
      <c r="K5380" t="s">
        <v>10992</v>
      </c>
      <c r="L5380" t="s">
        <v>10993</v>
      </c>
      <c r="M53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0" t="s">
        <v>10994</v>
      </c>
      <c r="O5380" s="4">
        <v>-5120</v>
      </c>
      <c r="P5380" s="4">
        <f>IF(Table_GL_DATA_QUERY[[#This Row],[TRANSAMT]]&gt;0,Table_GL_DATA_QUERY[[#This Row],[TRANSAMT]],0)</f>
        <v>0</v>
      </c>
      <c r="Q5380" s="4">
        <f>-IF(Table_GL_DATA_QUERY[[#This Row],[TRANSAMT]]&lt;0,Table_GL_DATA_QUERY[[#This Row],[TRANSAMT]],0)</f>
        <v>5120</v>
      </c>
      <c r="R5380" t="s">
        <v>26</v>
      </c>
      <c r="S5380" t="s">
        <v>27</v>
      </c>
    </row>
    <row r="5381" spans="1:19" x14ac:dyDescent="0.25">
      <c r="A5381" s="6">
        <v>20210730</v>
      </c>
      <c r="B5381" t="s">
        <v>768</v>
      </c>
      <c r="C5381" t="s">
        <v>3682</v>
      </c>
      <c r="D5381" t="s">
        <v>10995</v>
      </c>
      <c r="E5381" t="s">
        <v>23</v>
      </c>
      <c r="F5381" t="s">
        <v>24</v>
      </c>
      <c r="G5381" t="s">
        <v>25</v>
      </c>
      <c r="H5381">
        <v>0</v>
      </c>
      <c r="I5381">
        <v>0</v>
      </c>
      <c r="J5381" t="s">
        <v>441</v>
      </c>
      <c r="K5381" t="s">
        <v>825</v>
      </c>
      <c r="L5381" t="s">
        <v>826</v>
      </c>
      <c r="M53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1" t="s">
        <v>827</v>
      </c>
      <c r="O5381" s="4">
        <v>-1078804</v>
      </c>
      <c r="P5381" s="4">
        <f>IF(Table_GL_DATA_QUERY[[#This Row],[TRANSAMT]]&gt;0,Table_GL_DATA_QUERY[[#This Row],[TRANSAMT]],0)</f>
        <v>0</v>
      </c>
      <c r="Q5381" s="4">
        <f>-IF(Table_GL_DATA_QUERY[[#This Row],[TRANSAMT]]&lt;0,Table_GL_DATA_QUERY[[#This Row],[TRANSAMT]],0)</f>
        <v>1078804</v>
      </c>
      <c r="R5381" t="s">
        <v>26</v>
      </c>
      <c r="S5381" t="s">
        <v>27</v>
      </c>
    </row>
    <row r="5382" spans="1:19" x14ac:dyDescent="0.25">
      <c r="A5382" s="6">
        <v>20210730</v>
      </c>
      <c r="B5382" t="s">
        <v>768</v>
      </c>
      <c r="C5382" t="s">
        <v>3682</v>
      </c>
      <c r="D5382" t="s">
        <v>10995</v>
      </c>
      <c r="E5382" t="s">
        <v>59</v>
      </c>
      <c r="F5382" t="s">
        <v>24</v>
      </c>
      <c r="G5382" t="s">
        <v>25</v>
      </c>
      <c r="H5382">
        <v>0</v>
      </c>
      <c r="I5382">
        <v>0</v>
      </c>
      <c r="J5382" t="s">
        <v>441</v>
      </c>
      <c r="K5382" t="s">
        <v>825</v>
      </c>
      <c r="L5382" t="s">
        <v>828</v>
      </c>
      <c r="M53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2" t="s">
        <v>827</v>
      </c>
      <c r="O5382" s="4">
        <v>-5320</v>
      </c>
      <c r="P5382" s="4">
        <f>IF(Table_GL_DATA_QUERY[[#This Row],[TRANSAMT]]&gt;0,Table_GL_DATA_QUERY[[#This Row],[TRANSAMT]],0)</f>
        <v>0</v>
      </c>
      <c r="Q5382" s="4">
        <f>-IF(Table_GL_DATA_QUERY[[#This Row],[TRANSAMT]]&lt;0,Table_GL_DATA_QUERY[[#This Row],[TRANSAMT]],0)</f>
        <v>5320</v>
      </c>
      <c r="R5382" t="s">
        <v>26</v>
      </c>
      <c r="S5382" t="s">
        <v>27</v>
      </c>
    </row>
    <row r="5383" spans="1:19" x14ac:dyDescent="0.25">
      <c r="A5383" s="6">
        <v>20210730</v>
      </c>
      <c r="B5383" t="s">
        <v>768</v>
      </c>
      <c r="C5383" t="s">
        <v>3682</v>
      </c>
      <c r="D5383" t="s">
        <v>10995</v>
      </c>
      <c r="E5383" t="s">
        <v>149</v>
      </c>
      <c r="F5383" t="s">
        <v>24</v>
      </c>
      <c r="G5383" t="s">
        <v>25</v>
      </c>
      <c r="H5383">
        <v>0</v>
      </c>
      <c r="I5383">
        <v>0</v>
      </c>
      <c r="J5383" t="s">
        <v>441</v>
      </c>
      <c r="K5383" t="s">
        <v>825</v>
      </c>
      <c r="L5383" t="s">
        <v>829</v>
      </c>
      <c r="M53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3" t="s">
        <v>827</v>
      </c>
      <c r="O5383" s="4">
        <v>-2217</v>
      </c>
      <c r="P5383" s="4">
        <f>IF(Table_GL_DATA_QUERY[[#This Row],[TRANSAMT]]&gt;0,Table_GL_DATA_QUERY[[#This Row],[TRANSAMT]],0)</f>
        <v>0</v>
      </c>
      <c r="Q5383" s="4">
        <f>-IF(Table_GL_DATA_QUERY[[#This Row],[TRANSAMT]]&lt;0,Table_GL_DATA_QUERY[[#This Row],[TRANSAMT]],0)</f>
        <v>2217</v>
      </c>
      <c r="R5383" t="s">
        <v>26</v>
      </c>
      <c r="S5383" t="s">
        <v>27</v>
      </c>
    </row>
    <row r="5384" spans="1:19" x14ac:dyDescent="0.25">
      <c r="A5384" s="6">
        <v>20210730</v>
      </c>
      <c r="B5384" t="s">
        <v>768</v>
      </c>
      <c r="C5384" t="s">
        <v>3682</v>
      </c>
      <c r="D5384" t="s">
        <v>10995</v>
      </c>
      <c r="E5384" t="s">
        <v>126</v>
      </c>
      <c r="F5384" t="s">
        <v>24</v>
      </c>
      <c r="G5384" t="s">
        <v>25</v>
      </c>
      <c r="H5384">
        <v>0</v>
      </c>
      <c r="I5384">
        <v>0</v>
      </c>
      <c r="J5384" t="s">
        <v>441</v>
      </c>
      <c r="K5384" t="s">
        <v>825</v>
      </c>
      <c r="L5384" t="s">
        <v>10996</v>
      </c>
      <c r="M53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4" t="s">
        <v>827</v>
      </c>
      <c r="O5384" s="4">
        <v>-15841</v>
      </c>
      <c r="P5384" s="4">
        <f>IF(Table_GL_DATA_QUERY[[#This Row],[TRANSAMT]]&gt;0,Table_GL_DATA_QUERY[[#This Row],[TRANSAMT]],0)</f>
        <v>0</v>
      </c>
      <c r="Q5384" s="4">
        <f>-IF(Table_GL_DATA_QUERY[[#This Row],[TRANSAMT]]&lt;0,Table_GL_DATA_QUERY[[#This Row],[TRANSAMT]],0)</f>
        <v>15841</v>
      </c>
      <c r="R5384" t="s">
        <v>26</v>
      </c>
      <c r="S5384" t="s">
        <v>27</v>
      </c>
    </row>
    <row r="5385" spans="1:19" x14ac:dyDescent="0.25">
      <c r="A5385" s="6">
        <v>20210730</v>
      </c>
      <c r="B5385" t="s">
        <v>768</v>
      </c>
      <c r="C5385" t="s">
        <v>3682</v>
      </c>
      <c r="D5385" t="s">
        <v>10995</v>
      </c>
      <c r="E5385" t="s">
        <v>127</v>
      </c>
      <c r="F5385" t="s">
        <v>24</v>
      </c>
      <c r="G5385" t="s">
        <v>25</v>
      </c>
      <c r="H5385">
        <v>0</v>
      </c>
      <c r="I5385">
        <v>0</v>
      </c>
      <c r="J5385" t="s">
        <v>441</v>
      </c>
      <c r="K5385" t="s">
        <v>825</v>
      </c>
      <c r="L5385" t="s">
        <v>828</v>
      </c>
      <c r="M53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5" t="s">
        <v>827</v>
      </c>
      <c r="O5385" s="4">
        <v>-234</v>
      </c>
      <c r="P5385" s="4">
        <f>IF(Table_GL_DATA_QUERY[[#This Row],[TRANSAMT]]&gt;0,Table_GL_DATA_QUERY[[#This Row],[TRANSAMT]],0)</f>
        <v>0</v>
      </c>
      <c r="Q5385" s="4">
        <f>-IF(Table_GL_DATA_QUERY[[#This Row],[TRANSAMT]]&lt;0,Table_GL_DATA_QUERY[[#This Row],[TRANSAMT]],0)</f>
        <v>234</v>
      </c>
      <c r="R5385" t="s">
        <v>26</v>
      </c>
      <c r="S5385" t="s">
        <v>27</v>
      </c>
    </row>
    <row r="5386" spans="1:19" x14ac:dyDescent="0.25">
      <c r="A5386" s="6">
        <v>20210730</v>
      </c>
      <c r="B5386" t="s">
        <v>768</v>
      </c>
      <c r="C5386" t="s">
        <v>3682</v>
      </c>
      <c r="D5386" t="s">
        <v>10995</v>
      </c>
      <c r="E5386" t="s">
        <v>56</v>
      </c>
      <c r="F5386" t="s">
        <v>24</v>
      </c>
      <c r="G5386" t="s">
        <v>25</v>
      </c>
      <c r="H5386">
        <v>0</v>
      </c>
      <c r="I5386">
        <v>0</v>
      </c>
      <c r="J5386" t="s">
        <v>441</v>
      </c>
      <c r="K5386" t="s">
        <v>825</v>
      </c>
      <c r="L5386" t="s">
        <v>829</v>
      </c>
      <c r="M53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6" t="s">
        <v>827</v>
      </c>
      <c r="O5386" s="4">
        <v>-98</v>
      </c>
      <c r="P5386" s="4">
        <f>IF(Table_GL_DATA_QUERY[[#This Row],[TRANSAMT]]&gt;0,Table_GL_DATA_QUERY[[#This Row],[TRANSAMT]],0)</f>
        <v>0</v>
      </c>
      <c r="Q5386" s="4">
        <f>-IF(Table_GL_DATA_QUERY[[#This Row],[TRANSAMT]]&lt;0,Table_GL_DATA_QUERY[[#This Row],[TRANSAMT]],0)</f>
        <v>98</v>
      </c>
      <c r="R5386" t="s">
        <v>26</v>
      </c>
      <c r="S5386" t="s">
        <v>27</v>
      </c>
    </row>
    <row r="5387" spans="1:19" x14ac:dyDescent="0.25">
      <c r="A5387" s="6">
        <v>20210730</v>
      </c>
      <c r="B5387" t="s">
        <v>768</v>
      </c>
      <c r="C5387" t="s">
        <v>3682</v>
      </c>
      <c r="D5387" t="s">
        <v>10995</v>
      </c>
      <c r="E5387" t="s">
        <v>128</v>
      </c>
      <c r="F5387" t="s">
        <v>24</v>
      </c>
      <c r="G5387" t="s">
        <v>25</v>
      </c>
      <c r="H5387">
        <v>0</v>
      </c>
      <c r="I5387">
        <v>0</v>
      </c>
      <c r="J5387" t="s">
        <v>441</v>
      </c>
      <c r="K5387" t="s">
        <v>825</v>
      </c>
      <c r="L5387" t="s">
        <v>826</v>
      </c>
      <c r="M53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7" t="s">
        <v>827</v>
      </c>
      <c r="O5387" s="4">
        <v>-10628</v>
      </c>
      <c r="P5387" s="4">
        <f>IF(Table_GL_DATA_QUERY[[#This Row],[TRANSAMT]]&gt;0,Table_GL_DATA_QUERY[[#This Row],[TRANSAMT]],0)</f>
        <v>0</v>
      </c>
      <c r="Q5387" s="4">
        <f>-IF(Table_GL_DATA_QUERY[[#This Row],[TRANSAMT]]&lt;0,Table_GL_DATA_QUERY[[#This Row],[TRANSAMT]],0)</f>
        <v>10628</v>
      </c>
      <c r="R5387" t="s">
        <v>26</v>
      </c>
      <c r="S5387" t="s">
        <v>27</v>
      </c>
    </row>
    <row r="5388" spans="1:19" x14ac:dyDescent="0.25">
      <c r="A5388" s="6">
        <v>20210730</v>
      </c>
      <c r="B5388" t="s">
        <v>768</v>
      </c>
      <c r="C5388" t="s">
        <v>3682</v>
      </c>
      <c r="D5388" t="s">
        <v>10995</v>
      </c>
      <c r="E5388" t="s">
        <v>97</v>
      </c>
      <c r="F5388" t="s">
        <v>24</v>
      </c>
      <c r="G5388" t="s">
        <v>25</v>
      </c>
      <c r="H5388">
        <v>0</v>
      </c>
      <c r="I5388">
        <v>0</v>
      </c>
      <c r="J5388" t="s">
        <v>441</v>
      </c>
      <c r="K5388" t="s">
        <v>825</v>
      </c>
      <c r="L5388" t="s">
        <v>828</v>
      </c>
      <c r="M53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8" t="s">
        <v>827</v>
      </c>
      <c r="O5388" s="4">
        <v>-157</v>
      </c>
      <c r="P5388" s="4">
        <f>IF(Table_GL_DATA_QUERY[[#This Row],[TRANSAMT]]&gt;0,Table_GL_DATA_QUERY[[#This Row],[TRANSAMT]],0)</f>
        <v>0</v>
      </c>
      <c r="Q5388" s="4">
        <f>-IF(Table_GL_DATA_QUERY[[#This Row],[TRANSAMT]]&lt;0,Table_GL_DATA_QUERY[[#This Row],[TRANSAMT]],0)</f>
        <v>157</v>
      </c>
      <c r="R5388" t="s">
        <v>26</v>
      </c>
      <c r="S5388" t="s">
        <v>27</v>
      </c>
    </row>
    <row r="5389" spans="1:19" x14ac:dyDescent="0.25">
      <c r="A5389" s="6">
        <v>20210730</v>
      </c>
      <c r="B5389" t="s">
        <v>768</v>
      </c>
      <c r="C5389" t="s">
        <v>3682</v>
      </c>
      <c r="D5389" t="s">
        <v>10995</v>
      </c>
      <c r="E5389" t="s">
        <v>99</v>
      </c>
      <c r="F5389" t="s">
        <v>24</v>
      </c>
      <c r="G5389" t="s">
        <v>25</v>
      </c>
      <c r="H5389">
        <v>0</v>
      </c>
      <c r="I5389">
        <v>0</v>
      </c>
      <c r="J5389" t="s">
        <v>441</v>
      </c>
      <c r="K5389" t="s">
        <v>825</v>
      </c>
      <c r="L5389" t="s">
        <v>829</v>
      </c>
      <c r="M53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89" t="s">
        <v>827</v>
      </c>
      <c r="O5389" s="4">
        <v>-66</v>
      </c>
      <c r="P5389" s="4">
        <f>IF(Table_GL_DATA_QUERY[[#This Row],[TRANSAMT]]&gt;0,Table_GL_DATA_QUERY[[#This Row],[TRANSAMT]],0)</f>
        <v>0</v>
      </c>
      <c r="Q5389" s="4">
        <f>-IF(Table_GL_DATA_QUERY[[#This Row],[TRANSAMT]]&lt;0,Table_GL_DATA_QUERY[[#This Row],[TRANSAMT]],0)</f>
        <v>66</v>
      </c>
      <c r="R5389" t="s">
        <v>26</v>
      </c>
      <c r="S5389" t="s">
        <v>27</v>
      </c>
    </row>
    <row r="5390" spans="1:19" x14ac:dyDescent="0.25">
      <c r="A5390" s="6">
        <v>20210730</v>
      </c>
      <c r="B5390" t="s">
        <v>768</v>
      </c>
      <c r="C5390" t="s">
        <v>3682</v>
      </c>
      <c r="D5390" t="s">
        <v>10997</v>
      </c>
      <c r="E5390" t="s">
        <v>23</v>
      </c>
      <c r="F5390" t="s">
        <v>24</v>
      </c>
      <c r="G5390" t="s">
        <v>25</v>
      </c>
      <c r="H5390">
        <v>0</v>
      </c>
      <c r="I5390">
        <v>0</v>
      </c>
      <c r="J5390" t="s">
        <v>466</v>
      </c>
      <c r="K5390" t="s">
        <v>10998</v>
      </c>
      <c r="L5390" t="s">
        <v>10999</v>
      </c>
      <c r="M53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0" t="s">
        <v>11000</v>
      </c>
      <c r="O5390" s="4">
        <v>-599</v>
      </c>
      <c r="P5390" s="4">
        <f>IF(Table_GL_DATA_QUERY[[#This Row],[TRANSAMT]]&gt;0,Table_GL_DATA_QUERY[[#This Row],[TRANSAMT]],0)</f>
        <v>0</v>
      </c>
      <c r="Q5390" s="4">
        <f>-IF(Table_GL_DATA_QUERY[[#This Row],[TRANSAMT]]&lt;0,Table_GL_DATA_QUERY[[#This Row],[TRANSAMT]],0)</f>
        <v>599</v>
      </c>
      <c r="R5390" t="s">
        <v>26</v>
      </c>
      <c r="S5390" t="s">
        <v>27</v>
      </c>
    </row>
    <row r="5391" spans="1:19" x14ac:dyDescent="0.25">
      <c r="A5391" s="6">
        <v>20210730</v>
      </c>
      <c r="B5391" t="s">
        <v>768</v>
      </c>
      <c r="C5391" t="s">
        <v>3682</v>
      </c>
      <c r="D5391" t="s">
        <v>10997</v>
      </c>
      <c r="E5391" t="s">
        <v>59</v>
      </c>
      <c r="F5391" t="s">
        <v>24</v>
      </c>
      <c r="G5391" t="s">
        <v>25</v>
      </c>
      <c r="H5391">
        <v>0</v>
      </c>
      <c r="I5391">
        <v>0</v>
      </c>
      <c r="J5391" t="s">
        <v>466</v>
      </c>
      <c r="K5391" t="s">
        <v>11001</v>
      </c>
      <c r="L5391" t="s">
        <v>11002</v>
      </c>
      <c r="M53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1" t="s">
        <v>11003</v>
      </c>
      <c r="O5391" s="4">
        <v>-1621</v>
      </c>
      <c r="P5391" s="4">
        <f>IF(Table_GL_DATA_QUERY[[#This Row],[TRANSAMT]]&gt;0,Table_GL_DATA_QUERY[[#This Row],[TRANSAMT]],0)</f>
        <v>0</v>
      </c>
      <c r="Q5391" s="4">
        <f>-IF(Table_GL_DATA_QUERY[[#This Row],[TRANSAMT]]&lt;0,Table_GL_DATA_QUERY[[#This Row],[TRANSAMT]],0)</f>
        <v>1621</v>
      </c>
      <c r="R5391" t="s">
        <v>26</v>
      </c>
      <c r="S5391" t="s">
        <v>27</v>
      </c>
    </row>
    <row r="5392" spans="1:19" x14ac:dyDescent="0.25">
      <c r="A5392" s="6">
        <v>20210730</v>
      </c>
      <c r="B5392" t="s">
        <v>768</v>
      </c>
      <c r="C5392" t="s">
        <v>3682</v>
      </c>
      <c r="D5392" t="s">
        <v>10997</v>
      </c>
      <c r="E5392" t="s">
        <v>149</v>
      </c>
      <c r="F5392" t="s">
        <v>24</v>
      </c>
      <c r="G5392" t="s">
        <v>25</v>
      </c>
      <c r="H5392">
        <v>0</v>
      </c>
      <c r="I5392">
        <v>0</v>
      </c>
      <c r="J5392" t="s">
        <v>466</v>
      </c>
      <c r="K5392" t="s">
        <v>11004</v>
      </c>
      <c r="L5392" t="s">
        <v>11005</v>
      </c>
      <c r="M53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2" t="s">
        <v>11006</v>
      </c>
      <c r="O5392" s="4">
        <v>-1392</v>
      </c>
      <c r="P5392" s="4">
        <f>IF(Table_GL_DATA_QUERY[[#This Row],[TRANSAMT]]&gt;0,Table_GL_DATA_QUERY[[#This Row],[TRANSAMT]],0)</f>
        <v>0</v>
      </c>
      <c r="Q5392" s="4">
        <f>-IF(Table_GL_DATA_QUERY[[#This Row],[TRANSAMT]]&lt;0,Table_GL_DATA_QUERY[[#This Row],[TRANSAMT]],0)</f>
        <v>1392</v>
      </c>
      <c r="R5392" t="s">
        <v>26</v>
      </c>
      <c r="S5392" t="s">
        <v>27</v>
      </c>
    </row>
    <row r="5393" spans="1:19" x14ac:dyDescent="0.25">
      <c r="A5393" s="6">
        <v>20210730</v>
      </c>
      <c r="B5393" t="s">
        <v>768</v>
      </c>
      <c r="C5393" t="s">
        <v>3682</v>
      </c>
      <c r="D5393" t="s">
        <v>10997</v>
      </c>
      <c r="E5393" t="s">
        <v>126</v>
      </c>
      <c r="F5393" t="s">
        <v>24</v>
      </c>
      <c r="G5393" t="s">
        <v>25</v>
      </c>
      <c r="H5393">
        <v>0</v>
      </c>
      <c r="I5393">
        <v>0</v>
      </c>
      <c r="J5393" t="s">
        <v>466</v>
      </c>
      <c r="K5393" t="s">
        <v>11007</v>
      </c>
      <c r="L5393" t="s">
        <v>11008</v>
      </c>
      <c r="M53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3" t="s">
        <v>11009</v>
      </c>
      <c r="O5393" s="4">
        <v>-1667</v>
      </c>
      <c r="P5393" s="4">
        <f>IF(Table_GL_DATA_QUERY[[#This Row],[TRANSAMT]]&gt;0,Table_GL_DATA_QUERY[[#This Row],[TRANSAMT]],0)</f>
        <v>0</v>
      </c>
      <c r="Q5393" s="4">
        <f>-IF(Table_GL_DATA_QUERY[[#This Row],[TRANSAMT]]&lt;0,Table_GL_DATA_QUERY[[#This Row],[TRANSAMT]],0)</f>
        <v>1667</v>
      </c>
      <c r="R5393" t="s">
        <v>26</v>
      </c>
      <c r="S5393" t="s">
        <v>27</v>
      </c>
    </row>
    <row r="5394" spans="1:19" x14ac:dyDescent="0.25">
      <c r="A5394" s="6">
        <v>20210730</v>
      </c>
      <c r="B5394" t="s">
        <v>768</v>
      </c>
      <c r="C5394" t="s">
        <v>3682</v>
      </c>
      <c r="D5394" t="s">
        <v>10997</v>
      </c>
      <c r="E5394" t="s">
        <v>127</v>
      </c>
      <c r="F5394" t="s">
        <v>24</v>
      </c>
      <c r="G5394" t="s">
        <v>25</v>
      </c>
      <c r="H5394">
        <v>0</v>
      </c>
      <c r="I5394">
        <v>0</v>
      </c>
      <c r="J5394" t="s">
        <v>466</v>
      </c>
      <c r="K5394" t="s">
        <v>11010</v>
      </c>
      <c r="L5394" t="s">
        <v>11011</v>
      </c>
      <c r="M53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4" t="s">
        <v>11012</v>
      </c>
      <c r="O5394" s="4">
        <v>-3949</v>
      </c>
      <c r="P5394" s="4">
        <f>IF(Table_GL_DATA_QUERY[[#This Row],[TRANSAMT]]&gt;0,Table_GL_DATA_QUERY[[#This Row],[TRANSAMT]],0)</f>
        <v>0</v>
      </c>
      <c r="Q5394" s="4">
        <f>-IF(Table_GL_DATA_QUERY[[#This Row],[TRANSAMT]]&lt;0,Table_GL_DATA_QUERY[[#This Row],[TRANSAMT]],0)</f>
        <v>3949</v>
      </c>
      <c r="R5394" t="s">
        <v>26</v>
      </c>
      <c r="S5394" t="s">
        <v>27</v>
      </c>
    </row>
    <row r="5395" spans="1:19" x14ac:dyDescent="0.25">
      <c r="A5395" s="6">
        <v>20210730</v>
      </c>
      <c r="B5395" t="s">
        <v>768</v>
      </c>
      <c r="C5395" t="s">
        <v>3682</v>
      </c>
      <c r="D5395" t="s">
        <v>10997</v>
      </c>
      <c r="E5395" t="s">
        <v>56</v>
      </c>
      <c r="F5395" t="s">
        <v>24</v>
      </c>
      <c r="G5395" t="s">
        <v>25</v>
      </c>
      <c r="H5395">
        <v>0</v>
      </c>
      <c r="I5395">
        <v>0</v>
      </c>
      <c r="J5395" t="s">
        <v>466</v>
      </c>
      <c r="K5395" t="s">
        <v>11013</v>
      </c>
      <c r="L5395" t="s">
        <v>11014</v>
      </c>
      <c r="M53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5" t="s">
        <v>11015</v>
      </c>
      <c r="O5395" s="4">
        <v>-1539</v>
      </c>
      <c r="P5395" s="4">
        <f>IF(Table_GL_DATA_QUERY[[#This Row],[TRANSAMT]]&gt;0,Table_GL_DATA_QUERY[[#This Row],[TRANSAMT]],0)</f>
        <v>0</v>
      </c>
      <c r="Q5395" s="4">
        <f>-IF(Table_GL_DATA_QUERY[[#This Row],[TRANSAMT]]&lt;0,Table_GL_DATA_QUERY[[#This Row],[TRANSAMT]],0)</f>
        <v>1539</v>
      </c>
      <c r="R5395" t="s">
        <v>26</v>
      </c>
      <c r="S5395" t="s">
        <v>27</v>
      </c>
    </row>
    <row r="5396" spans="1:19" x14ac:dyDescent="0.25">
      <c r="A5396" s="6">
        <v>20210730</v>
      </c>
      <c r="B5396" t="s">
        <v>768</v>
      </c>
      <c r="C5396" t="s">
        <v>3682</v>
      </c>
      <c r="D5396" t="s">
        <v>10997</v>
      </c>
      <c r="E5396" t="s">
        <v>128</v>
      </c>
      <c r="F5396" t="s">
        <v>24</v>
      </c>
      <c r="G5396" t="s">
        <v>25</v>
      </c>
      <c r="H5396">
        <v>0</v>
      </c>
      <c r="I5396">
        <v>0</v>
      </c>
      <c r="J5396" t="s">
        <v>466</v>
      </c>
      <c r="K5396" t="s">
        <v>11016</v>
      </c>
      <c r="L5396" t="s">
        <v>11017</v>
      </c>
      <c r="M53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6" t="s">
        <v>11018</v>
      </c>
      <c r="O5396" s="4">
        <v>-2171</v>
      </c>
      <c r="P5396" s="4">
        <f>IF(Table_GL_DATA_QUERY[[#This Row],[TRANSAMT]]&gt;0,Table_GL_DATA_QUERY[[#This Row],[TRANSAMT]],0)</f>
        <v>0</v>
      </c>
      <c r="Q5396" s="4">
        <f>-IF(Table_GL_DATA_QUERY[[#This Row],[TRANSAMT]]&lt;0,Table_GL_DATA_QUERY[[#This Row],[TRANSAMT]],0)</f>
        <v>2171</v>
      </c>
      <c r="R5396" t="s">
        <v>26</v>
      </c>
      <c r="S5396" t="s">
        <v>27</v>
      </c>
    </row>
    <row r="5397" spans="1:19" x14ac:dyDescent="0.25">
      <c r="A5397" s="6">
        <v>20210730</v>
      </c>
      <c r="B5397" t="s">
        <v>768</v>
      </c>
      <c r="C5397" t="s">
        <v>3682</v>
      </c>
      <c r="D5397" t="s">
        <v>10997</v>
      </c>
      <c r="E5397" t="s">
        <v>97</v>
      </c>
      <c r="F5397" t="s">
        <v>24</v>
      </c>
      <c r="G5397" t="s">
        <v>25</v>
      </c>
      <c r="H5397">
        <v>0</v>
      </c>
      <c r="I5397">
        <v>0</v>
      </c>
      <c r="J5397" t="s">
        <v>466</v>
      </c>
      <c r="K5397" t="s">
        <v>11019</v>
      </c>
      <c r="L5397" t="s">
        <v>11020</v>
      </c>
      <c r="M53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7" t="s">
        <v>11021</v>
      </c>
      <c r="O5397" s="4">
        <v>-1440</v>
      </c>
      <c r="P5397" s="4">
        <f>IF(Table_GL_DATA_QUERY[[#This Row],[TRANSAMT]]&gt;0,Table_GL_DATA_QUERY[[#This Row],[TRANSAMT]],0)</f>
        <v>0</v>
      </c>
      <c r="Q5397" s="4">
        <f>-IF(Table_GL_DATA_QUERY[[#This Row],[TRANSAMT]]&lt;0,Table_GL_DATA_QUERY[[#This Row],[TRANSAMT]],0)</f>
        <v>1440</v>
      </c>
      <c r="R5397" t="s">
        <v>26</v>
      </c>
      <c r="S5397" t="s">
        <v>27</v>
      </c>
    </row>
    <row r="5398" spans="1:19" x14ac:dyDescent="0.25">
      <c r="A5398" s="6">
        <v>20210730</v>
      </c>
      <c r="B5398" t="s">
        <v>768</v>
      </c>
      <c r="C5398" t="s">
        <v>3682</v>
      </c>
      <c r="D5398" t="s">
        <v>10997</v>
      </c>
      <c r="E5398" t="s">
        <v>99</v>
      </c>
      <c r="F5398" t="s">
        <v>24</v>
      </c>
      <c r="G5398" t="s">
        <v>25</v>
      </c>
      <c r="H5398">
        <v>0</v>
      </c>
      <c r="I5398">
        <v>0</v>
      </c>
      <c r="J5398" t="s">
        <v>466</v>
      </c>
      <c r="K5398" t="s">
        <v>11022</v>
      </c>
      <c r="L5398" t="s">
        <v>11023</v>
      </c>
      <c r="M53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8" t="s">
        <v>11024</v>
      </c>
      <c r="O5398" s="4">
        <v>-847</v>
      </c>
      <c r="P5398" s="4">
        <f>IF(Table_GL_DATA_QUERY[[#This Row],[TRANSAMT]]&gt;0,Table_GL_DATA_QUERY[[#This Row],[TRANSAMT]],0)</f>
        <v>0</v>
      </c>
      <c r="Q5398" s="4">
        <f>-IF(Table_GL_DATA_QUERY[[#This Row],[TRANSAMT]]&lt;0,Table_GL_DATA_QUERY[[#This Row],[TRANSAMT]],0)</f>
        <v>847</v>
      </c>
      <c r="R5398" t="s">
        <v>26</v>
      </c>
      <c r="S5398" t="s">
        <v>27</v>
      </c>
    </row>
    <row r="5399" spans="1:19" x14ac:dyDescent="0.25">
      <c r="A5399" s="6">
        <v>20210730</v>
      </c>
      <c r="B5399" t="s">
        <v>768</v>
      </c>
      <c r="C5399" t="s">
        <v>3682</v>
      </c>
      <c r="D5399" t="s">
        <v>10997</v>
      </c>
      <c r="E5399" t="s">
        <v>100</v>
      </c>
      <c r="F5399" t="s">
        <v>24</v>
      </c>
      <c r="G5399" t="s">
        <v>25</v>
      </c>
      <c r="H5399">
        <v>0</v>
      </c>
      <c r="I5399">
        <v>0</v>
      </c>
      <c r="J5399" t="s">
        <v>466</v>
      </c>
      <c r="K5399" t="s">
        <v>7152</v>
      </c>
      <c r="L5399" t="s">
        <v>7153</v>
      </c>
      <c r="M53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399" t="s">
        <v>11025</v>
      </c>
      <c r="O5399" s="4">
        <v>-6002</v>
      </c>
      <c r="P5399" s="4">
        <f>IF(Table_GL_DATA_QUERY[[#This Row],[TRANSAMT]]&gt;0,Table_GL_DATA_QUERY[[#This Row],[TRANSAMT]],0)</f>
        <v>0</v>
      </c>
      <c r="Q5399" s="4">
        <f>-IF(Table_GL_DATA_QUERY[[#This Row],[TRANSAMT]]&lt;0,Table_GL_DATA_QUERY[[#This Row],[TRANSAMT]],0)</f>
        <v>6002</v>
      </c>
      <c r="R5399" t="s">
        <v>26</v>
      </c>
      <c r="S5399" t="s">
        <v>27</v>
      </c>
    </row>
    <row r="5400" spans="1:19" x14ac:dyDescent="0.25">
      <c r="A5400" s="6">
        <v>20210730</v>
      </c>
      <c r="B5400" t="s">
        <v>768</v>
      </c>
      <c r="C5400" t="s">
        <v>3682</v>
      </c>
      <c r="D5400" t="s">
        <v>10997</v>
      </c>
      <c r="E5400" t="s">
        <v>101</v>
      </c>
      <c r="F5400" t="s">
        <v>24</v>
      </c>
      <c r="G5400" t="s">
        <v>25</v>
      </c>
      <c r="H5400">
        <v>0</v>
      </c>
      <c r="I5400">
        <v>0</v>
      </c>
      <c r="J5400" t="s">
        <v>466</v>
      </c>
      <c r="K5400" t="s">
        <v>11026</v>
      </c>
      <c r="L5400" t="s">
        <v>11027</v>
      </c>
      <c r="M54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00" t="s">
        <v>11028</v>
      </c>
      <c r="O5400" s="4">
        <v>-594</v>
      </c>
      <c r="P5400" s="4">
        <f>IF(Table_GL_DATA_QUERY[[#This Row],[TRANSAMT]]&gt;0,Table_GL_DATA_QUERY[[#This Row],[TRANSAMT]],0)</f>
        <v>0</v>
      </c>
      <c r="Q5400" s="4">
        <f>-IF(Table_GL_DATA_QUERY[[#This Row],[TRANSAMT]]&lt;0,Table_GL_DATA_QUERY[[#This Row],[TRANSAMT]],0)</f>
        <v>594</v>
      </c>
      <c r="R5400" t="s">
        <v>26</v>
      </c>
      <c r="S5400" t="s">
        <v>27</v>
      </c>
    </row>
    <row r="5401" spans="1:19" x14ac:dyDescent="0.25">
      <c r="A5401" s="6">
        <v>20210727</v>
      </c>
      <c r="B5401" t="s">
        <v>768</v>
      </c>
      <c r="C5401" t="s">
        <v>3682</v>
      </c>
      <c r="D5401" t="s">
        <v>11498</v>
      </c>
      <c r="E5401" t="s">
        <v>295</v>
      </c>
      <c r="F5401" t="s">
        <v>24</v>
      </c>
      <c r="G5401" t="s">
        <v>230</v>
      </c>
      <c r="H5401">
        <v>0</v>
      </c>
      <c r="I5401">
        <v>0</v>
      </c>
      <c r="J5401" t="s">
        <v>61</v>
      </c>
      <c r="K5401" t="s">
        <v>327</v>
      </c>
      <c r="L5401" t="s">
        <v>12998</v>
      </c>
      <c r="M54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401" t="s">
        <v>326</v>
      </c>
      <c r="O5401" s="4">
        <v>2983187.94</v>
      </c>
      <c r="P5401" s="4">
        <f>IF(Table_GL_DATA_QUERY[[#This Row],[TRANSAMT]]&gt;0,Table_GL_DATA_QUERY[[#This Row],[TRANSAMT]],0)</f>
        <v>2983187.94</v>
      </c>
      <c r="Q5401" s="4">
        <f>-IF(Table_GL_DATA_QUERY[[#This Row],[TRANSAMT]]&lt;0,Table_GL_DATA_QUERY[[#This Row],[TRANSAMT]],0)</f>
        <v>0</v>
      </c>
      <c r="R5401" t="s">
        <v>31</v>
      </c>
      <c r="S5401" t="s">
        <v>43</v>
      </c>
    </row>
    <row r="5402" spans="1:19" x14ac:dyDescent="0.25">
      <c r="A5402" s="6">
        <v>20210727</v>
      </c>
      <c r="B5402" t="s">
        <v>768</v>
      </c>
      <c r="C5402" t="s">
        <v>3682</v>
      </c>
      <c r="D5402" t="s">
        <v>11498</v>
      </c>
      <c r="E5402" t="s">
        <v>296</v>
      </c>
      <c r="F5402" t="s">
        <v>24</v>
      </c>
      <c r="G5402" t="s">
        <v>230</v>
      </c>
      <c r="H5402">
        <v>0</v>
      </c>
      <c r="I5402">
        <v>0</v>
      </c>
      <c r="J5402" t="s">
        <v>61</v>
      </c>
      <c r="K5402" t="s">
        <v>327</v>
      </c>
      <c r="L5402" t="s">
        <v>12999</v>
      </c>
      <c r="M54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402" t="s">
        <v>326</v>
      </c>
      <c r="O5402" s="4">
        <v>35125499.560000002</v>
      </c>
      <c r="P5402" s="4">
        <f>IF(Table_GL_DATA_QUERY[[#This Row],[TRANSAMT]]&gt;0,Table_GL_DATA_QUERY[[#This Row],[TRANSAMT]],0)</f>
        <v>35125499.560000002</v>
      </c>
      <c r="Q5402" s="4">
        <f>-IF(Table_GL_DATA_QUERY[[#This Row],[TRANSAMT]]&lt;0,Table_GL_DATA_QUERY[[#This Row],[TRANSAMT]],0)</f>
        <v>0</v>
      </c>
      <c r="R5402" t="s">
        <v>31</v>
      </c>
      <c r="S5402" t="s">
        <v>43</v>
      </c>
    </row>
    <row r="5403" spans="1:19" x14ac:dyDescent="0.25">
      <c r="A5403" s="6">
        <v>20210727</v>
      </c>
      <c r="B5403" t="s">
        <v>768</v>
      </c>
      <c r="C5403" t="s">
        <v>3682</v>
      </c>
      <c r="D5403" t="s">
        <v>11498</v>
      </c>
      <c r="E5403" t="s">
        <v>298</v>
      </c>
      <c r="F5403" t="s">
        <v>24</v>
      </c>
      <c r="G5403" t="s">
        <v>230</v>
      </c>
      <c r="H5403">
        <v>0</v>
      </c>
      <c r="I5403">
        <v>0</v>
      </c>
      <c r="J5403" t="s">
        <v>61</v>
      </c>
      <c r="K5403" t="s">
        <v>760</v>
      </c>
      <c r="L5403" t="s">
        <v>13000</v>
      </c>
      <c r="M54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403" t="s">
        <v>326</v>
      </c>
      <c r="O5403" s="4">
        <v>61819.16</v>
      </c>
      <c r="P5403" s="4">
        <f>IF(Table_GL_DATA_QUERY[[#This Row],[TRANSAMT]]&gt;0,Table_GL_DATA_QUERY[[#This Row],[TRANSAMT]],0)</f>
        <v>61819.16</v>
      </c>
      <c r="Q5403" s="4">
        <f>-IF(Table_GL_DATA_QUERY[[#This Row],[TRANSAMT]]&lt;0,Table_GL_DATA_QUERY[[#This Row],[TRANSAMT]],0)</f>
        <v>0</v>
      </c>
      <c r="R5403" t="s">
        <v>31</v>
      </c>
      <c r="S5403" t="s">
        <v>43</v>
      </c>
    </row>
    <row r="5404" spans="1:19" x14ac:dyDescent="0.25">
      <c r="A5404" s="6">
        <v>20210727</v>
      </c>
      <c r="B5404" t="s">
        <v>768</v>
      </c>
      <c r="C5404" t="s">
        <v>3682</v>
      </c>
      <c r="D5404" t="s">
        <v>11498</v>
      </c>
      <c r="E5404" t="s">
        <v>299</v>
      </c>
      <c r="F5404" t="s">
        <v>24</v>
      </c>
      <c r="G5404" t="s">
        <v>230</v>
      </c>
      <c r="H5404">
        <v>0</v>
      </c>
      <c r="I5404">
        <v>0</v>
      </c>
      <c r="J5404" t="s">
        <v>61</v>
      </c>
      <c r="K5404" t="s">
        <v>327</v>
      </c>
      <c r="L5404" t="s">
        <v>13001</v>
      </c>
      <c r="M54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404" t="s">
        <v>326</v>
      </c>
      <c r="O5404" s="4">
        <v>191392.66</v>
      </c>
      <c r="P5404" s="4">
        <f>IF(Table_GL_DATA_QUERY[[#This Row],[TRANSAMT]]&gt;0,Table_GL_DATA_QUERY[[#This Row],[TRANSAMT]],0)</f>
        <v>191392.66</v>
      </c>
      <c r="Q5404" s="4">
        <f>-IF(Table_GL_DATA_QUERY[[#This Row],[TRANSAMT]]&lt;0,Table_GL_DATA_QUERY[[#This Row],[TRANSAMT]],0)</f>
        <v>0</v>
      </c>
      <c r="R5404" t="s">
        <v>31</v>
      </c>
      <c r="S5404" t="s">
        <v>43</v>
      </c>
    </row>
    <row r="5405" spans="1:19" x14ac:dyDescent="0.25">
      <c r="A5405" s="6">
        <v>20210727</v>
      </c>
      <c r="B5405" t="s">
        <v>768</v>
      </c>
      <c r="C5405" t="s">
        <v>3682</v>
      </c>
      <c r="D5405" t="s">
        <v>11498</v>
      </c>
      <c r="E5405" t="s">
        <v>300</v>
      </c>
      <c r="F5405" t="s">
        <v>24</v>
      </c>
      <c r="G5405" t="s">
        <v>230</v>
      </c>
      <c r="H5405">
        <v>0</v>
      </c>
      <c r="I5405">
        <v>0</v>
      </c>
      <c r="J5405" t="s">
        <v>61</v>
      </c>
      <c r="K5405" t="s">
        <v>327</v>
      </c>
      <c r="L5405" t="s">
        <v>13002</v>
      </c>
      <c r="M54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405" t="s">
        <v>326</v>
      </c>
      <c r="O5405" s="4">
        <v>15869803.880000001</v>
      </c>
      <c r="P5405" s="4">
        <f>IF(Table_GL_DATA_QUERY[[#This Row],[TRANSAMT]]&gt;0,Table_GL_DATA_QUERY[[#This Row],[TRANSAMT]],0)</f>
        <v>15869803.880000001</v>
      </c>
      <c r="Q5405" s="4">
        <f>-IF(Table_GL_DATA_QUERY[[#This Row],[TRANSAMT]]&lt;0,Table_GL_DATA_QUERY[[#This Row],[TRANSAMT]],0)</f>
        <v>0</v>
      </c>
      <c r="R5405" t="s">
        <v>31</v>
      </c>
      <c r="S5405" t="s">
        <v>43</v>
      </c>
    </row>
    <row r="5406" spans="1:19" x14ac:dyDescent="0.25">
      <c r="A5406" s="6">
        <v>20210727</v>
      </c>
      <c r="B5406" t="s">
        <v>768</v>
      </c>
      <c r="C5406" t="s">
        <v>3682</v>
      </c>
      <c r="D5406" t="s">
        <v>11498</v>
      </c>
      <c r="E5406" t="s">
        <v>301</v>
      </c>
      <c r="F5406" t="s">
        <v>24</v>
      </c>
      <c r="G5406" t="s">
        <v>230</v>
      </c>
      <c r="H5406">
        <v>0</v>
      </c>
      <c r="I5406">
        <v>0</v>
      </c>
      <c r="J5406" t="s">
        <v>61</v>
      </c>
      <c r="K5406" t="s">
        <v>327</v>
      </c>
      <c r="L5406" t="s">
        <v>13003</v>
      </c>
      <c r="M54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406" t="s">
        <v>326</v>
      </c>
      <c r="O5406" s="4">
        <v>28826565.460000001</v>
      </c>
      <c r="P5406" s="4">
        <f>IF(Table_GL_DATA_QUERY[[#This Row],[TRANSAMT]]&gt;0,Table_GL_DATA_QUERY[[#This Row],[TRANSAMT]],0)</f>
        <v>28826565.460000001</v>
      </c>
      <c r="Q5406" s="4">
        <f>-IF(Table_GL_DATA_QUERY[[#This Row],[TRANSAMT]]&lt;0,Table_GL_DATA_QUERY[[#This Row],[TRANSAMT]],0)</f>
        <v>0</v>
      </c>
      <c r="R5406" t="s">
        <v>31</v>
      </c>
      <c r="S5406" t="s">
        <v>43</v>
      </c>
    </row>
    <row r="5407" spans="1:19" x14ac:dyDescent="0.25">
      <c r="A5407" s="6">
        <v>20210727</v>
      </c>
      <c r="B5407" t="s">
        <v>768</v>
      </c>
      <c r="C5407" t="s">
        <v>3682</v>
      </c>
      <c r="D5407" t="s">
        <v>11498</v>
      </c>
      <c r="E5407" t="s">
        <v>302</v>
      </c>
      <c r="F5407" t="s">
        <v>24</v>
      </c>
      <c r="G5407" t="s">
        <v>230</v>
      </c>
      <c r="H5407">
        <v>0</v>
      </c>
      <c r="I5407">
        <v>0</v>
      </c>
      <c r="J5407" t="s">
        <v>61</v>
      </c>
      <c r="K5407" t="s">
        <v>327</v>
      </c>
      <c r="L5407" t="s">
        <v>13004</v>
      </c>
      <c r="M54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407" t="s">
        <v>326</v>
      </c>
      <c r="O5407" s="4">
        <v>26152812</v>
      </c>
      <c r="P5407" s="4">
        <f>IF(Table_GL_DATA_QUERY[[#This Row],[TRANSAMT]]&gt;0,Table_GL_DATA_QUERY[[#This Row],[TRANSAMT]],0)</f>
        <v>26152812</v>
      </c>
      <c r="Q5407" s="4">
        <f>-IF(Table_GL_DATA_QUERY[[#This Row],[TRANSAMT]]&lt;0,Table_GL_DATA_QUERY[[#This Row],[TRANSAMT]],0)</f>
        <v>0</v>
      </c>
      <c r="R5407" t="s">
        <v>31</v>
      </c>
      <c r="S5407" t="s">
        <v>43</v>
      </c>
    </row>
    <row r="5408" spans="1:19" x14ac:dyDescent="0.25">
      <c r="A5408" s="6">
        <v>20210727</v>
      </c>
      <c r="B5408" t="s">
        <v>768</v>
      </c>
      <c r="C5408" t="s">
        <v>3682</v>
      </c>
      <c r="D5408" t="s">
        <v>11498</v>
      </c>
      <c r="E5408" t="s">
        <v>303</v>
      </c>
      <c r="F5408" t="s">
        <v>24</v>
      </c>
      <c r="G5408" t="s">
        <v>230</v>
      </c>
      <c r="H5408">
        <v>0</v>
      </c>
      <c r="I5408">
        <v>0</v>
      </c>
      <c r="J5408" t="s">
        <v>61</v>
      </c>
      <c r="K5408" t="s">
        <v>327</v>
      </c>
      <c r="L5408" t="s">
        <v>13005</v>
      </c>
      <c r="M54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000010726325</v>
      </c>
      <c r="N5408" t="s">
        <v>326</v>
      </c>
      <c r="O5408" s="4">
        <v>38836474.240000002</v>
      </c>
      <c r="P5408" s="4">
        <f>IF(Table_GL_DATA_QUERY[[#This Row],[TRANSAMT]]&gt;0,Table_GL_DATA_QUERY[[#This Row],[TRANSAMT]],0)</f>
        <v>38836474.240000002</v>
      </c>
      <c r="Q5408" s="4">
        <f>-IF(Table_GL_DATA_QUERY[[#This Row],[TRANSAMT]]&lt;0,Table_GL_DATA_QUERY[[#This Row],[TRANSAMT]],0)</f>
        <v>0</v>
      </c>
      <c r="R5408" t="s">
        <v>31</v>
      </c>
      <c r="S5408" t="s">
        <v>43</v>
      </c>
    </row>
    <row r="5409" spans="1:19" x14ac:dyDescent="0.25">
      <c r="A5409" s="6">
        <v>20210727</v>
      </c>
      <c r="B5409" t="s">
        <v>768</v>
      </c>
      <c r="C5409" t="s">
        <v>3682</v>
      </c>
      <c r="D5409" t="s">
        <v>11498</v>
      </c>
      <c r="E5409" t="s">
        <v>305</v>
      </c>
      <c r="F5409" t="s">
        <v>24</v>
      </c>
      <c r="G5409" t="s">
        <v>230</v>
      </c>
      <c r="H5409">
        <v>0</v>
      </c>
      <c r="I5409">
        <v>0</v>
      </c>
      <c r="J5409" t="s">
        <v>61</v>
      </c>
      <c r="K5409" t="s">
        <v>801</v>
      </c>
      <c r="L5409" t="s">
        <v>13006</v>
      </c>
      <c r="M54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000010726354</v>
      </c>
      <c r="N5409" t="s">
        <v>802</v>
      </c>
      <c r="O5409" s="4">
        <v>2503</v>
      </c>
      <c r="P5409" s="4">
        <f>IF(Table_GL_DATA_QUERY[[#This Row],[TRANSAMT]]&gt;0,Table_GL_DATA_QUERY[[#This Row],[TRANSAMT]],0)</f>
        <v>2503</v>
      </c>
      <c r="Q5409" s="4">
        <f>-IF(Table_GL_DATA_QUERY[[#This Row],[TRANSAMT]]&lt;0,Table_GL_DATA_QUERY[[#This Row],[TRANSAMT]],0)</f>
        <v>0</v>
      </c>
      <c r="R5409" t="s">
        <v>31</v>
      </c>
      <c r="S5409" t="s">
        <v>43</v>
      </c>
    </row>
    <row r="5410" spans="1:19" x14ac:dyDescent="0.25">
      <c r="A5410" s="6">
        <v>20210727</v>
      </c>
      <c r="B5410" t="s">
        <v>768</v>
      </c>
      <c r="C5410" t="s">
        <v>3682</v>
      </c>
      <c r="D5410" t="s">
        <v>11498</v>
      </c>
      <c r="E5410" t="s">
        <v>306</v>
      </c>
      <c r="F5410" t="s">
        <v>24</v>
      </c>
      <c r="G5410" t="s">
        <v>230</v>
      </c>
      <c r="H5410">
        <v>0</v>
      </c>
      <c r="I5410">
        <v>0</v>
      </c>
      <c r="J5410" t="s">
        <v>61</v>
      </c>
      <c r="K5410" t="s">
        <v>722</v>
      </c>
      <c r="L5410" t="s">
        <v>13007</v>
      </c>
      <c r="M54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10" t="s">
        <v>281</v>
      </c>
      <c r="O5410" s="4">
        <v>111482.44</v>
      </c>
      <c r="P5410" s="4">
        <f>IF(Table_GL_DATA_QUERY[[#This Row],[TRANSAMT]]&gt;0,Table_GL_DATA_QUERY[[#This Row],[TRANSAMT]],0)</f>
        <v>111482.44</v>
      </c>
      <c r="Q5410" s="4">
        <f>-IF(Table_GL_DATA_QUERY[[#This Row],[TRANSAMT]]&lt;0,Table_GL_DATA_QUERY[[#This Row],[TRANSAMT]],0)</f>
        <v>0</v>
      </c>
      <c r="R5410" t="s">
        <v>31</v>
      </c>
      <c r="S5410" t="s">
        <v>43</v>
      </c>
    </row>
    <row r="5411" spans="1:19" x14ac:dyDescent="0.25">
      <c r="A5411" s="6">
        <v>20210727</v>
      </c>
      <c r="B5411" t="s">
        <v>768</v>
      </c>
      <c r="C5411" t="s">
        <v>3682</v>
      </c>
      <c r="D5411" t="s">
        <v>11498</v>
      </c>
      <c r="E5411" t="s">
        <v>307</v>
      </c>
      <c r="F5411" t="s">
        <v>24</v>
      </c>
      <c r="G5411" t="s">
        <v>230</v>
      </c>
      <c r="H5411">
        <v>0</v>
      </c>
      <c r="I5411">
        <v>0</v>
      </c>
      <c r="J5411" t="s">
        <v>61</v>
      </c>
      <c r="K5411" t="s">
        <v>7582</v>
      </c>
      <c r="L5411" t="s">
        <v>13008</v>
      </c>
      <c r="M54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11" t="s">
        <v>7584</v>
      </c>
      <c r="O5411" s="4">
        <v>1298746.02</v>
      </c>
      <c r="P5411" s="4">
        <f>IF(Table_GL_DATA_QUERY[[#This Row],[TRANSAMT]]&gt;0,Table_GL_DATA_QUERY[[#This Row],[TRANSAMT]],0)</f>
        <v>1298746.02</v>
      </c>
      <c r="Q5411" s="4">
        <f>-IF(Table_GL_DATA_QUERY[[#This Row],[TRANSAMT]]&lt;0,Table_GL_DATA_QUERY[[#This Row],[TRANSAMT]],0)</f>
        <v>0</v>
      </c>
      <c r="R5411" t="s">
        <v>31</v>
      </c>
      <c r="S5411" t="s">
        <v>43</v>
      </c>
    </row>
    <row r="5412" spans="1:19" x14ac:dyDescent="0.25">
      <c r="A5412" s="6">
        <v>20210727</v>
      </c>
      <c r="B5412" t="s">
        <v>768</v>
      </c>
      <c r="C5412" t="s">
        <v>3682</v>
      </c>
      <c r="D5412" t="s">
        <v>11498</v>
      </c>
      <c r="E5412" t="s">
        <v>308</v>
      </c>
      <c r="F5412" t="s">
        <v>24</v>
      </c>
      <c r="G5412" t="s">
        <v>230</v>
      </c>
      <c r="H5412">
        <v>0</v>
      </c>
      <c r="I5412">
        <v>0</v>
      </c>
      <c r="J5412" t="s">
        <v>61</v>
      </c>
      <c r="K5412" t="s">
        <v>2158</v>
      </c>
      <c r="L5412" t="s">
        <v>13009</v>
      </c>
      <c r="M54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12" t="s">
        <v>217</v>
      </c>
      <c r="O5412" s="4">
        <v>672853</v>
      </c>
      <c r="P5412" s="4">
        <f>IF(Table_GL_DATA_QUERY[[#This Row],[TRANSAMT]]&gt;0,Table_GL_DATA_QUERY[[#This Row],[TRANSAMT]],0)</f>
        <v>672853</v>
      </c>
      <c r="Q5412" s="4">
        <f>-IF(Table_GL_DATA_QUERY[[#This Row],[TRANSAMT]]&lt;0,Table_GL_DATA_QUERY[[#This Row],[TRANSAMT]],0)</f>
        <v>0</v>
      </c>
      <c r="R5412" t="s">
        <v>31</v>
      </c>
      <c r="S5412" t="s">
        <v>43</v>
      </c>
    </row>
    <row r="5413" spans="1:19" x14ac:dyDescent="0.25">
      <c r="A5413" s="6">
        <v>20210727</v>
      </c>
      <c r="B5413" t="s">
        <v>768</v>
      </c>
      <c r="C5413" t="s">
        <v>3682</v>
      </c>
      <c r="D5413" t="s">
        <v>11498</v>
      </c>
      <c r="E5413" t="s">
        <v>329</v>
      </c>
      <c r="F5413" t="s">
        <v>41</v>
      </c>
      <c r="G5413" t="s">
        <v>230</v>
      </c>
      <c r="H5413">
        <v>0</v>
      </c>
      <c r="I5413">
        <v>0</v>
      </c>
      <c r="J5413" t="s">
        <v>61</v>
      </c>
      <c r="K5413" t="s">
        <v>318</v>
      </c>
      <c r="L5413" t="s">
        <v>13010</v>
      </c>
      <c r="M54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000010727444</v>
      </c>
      <c r="N5413" t="s">
        <v>1552</v>
      </c>
      <c r="O5413" s="4">
        <v>308966</v>
      </c>
      <c r="P5413" s="4">
        <f>IF(Table_GL_DATA_QUERY[[#This Row],[TRANSAMT]]&gt;0,Table_GL_DATA_QUERY[[#This Row],[TRANSAMT]],0)</f>
        <v>308966</v>
      </c>
      <c r="Q5413" s="4">
        <f>-IF(Table_GL_DATA_QUERY[[#This Row],[TRANSAMT]]&lt;0,Table_GL_DATA_QUERY[[#This Row],[TRANSAMT]],0)</f>
        <v>0</v>
      </c>
      <c r="R5413" t="s">
        <v>31</v>
      </c>
      <c r="S5413" t="s">
        <v>27</v>
      </c>
    </row>
    <row r="5414" spans="1:19" x14ac:dyDescent="0.25">
      <c r="A5414" s="6">
        <v>20210727</v>
      </c>
      <c r="B5414" t="s">
        <v>768</v>
      </c>
      <c r="C5414" t="s">
        <v>3682</v>
      </c>
      <c r="D5414" t="s">
        <v>11498</v>
      </c>
      <c r="E5414" t="s">
        <v>331</v>
      </c>
      <c r="F5414" t="s">
        <v>24</v>
      </c>
      <c r="G5414" t="s">
        <v>230</v>
      </c>
      <c r="H5414">
        <v>0</v>
      </c>
      <c r="I5414">
        <v>0</v>
      </c>
      <c r="J5414" t="s">
        <v>61</v>
      </c>
      <c r="K5414" t="s">
        <v>2159</v>
      </c>
      <c r="L5414" t="s">
        <v>13011</v>
      </c>
      <c r="M54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14" t="s">
        <v>2160</v>
      </c>
      <c r="O5414" s="4">
        <v>175927</v>
      </c>
      <c r="P5414" s="4">
        <f>IF(Table_GL_DATA_QUERY[[#This Row],[TRANSAMT]]&gt;0,Table_GL_DATA_QUERY[[#This Row],[TRANSAMT]],0)</f>
        <v>175927</v>
      </c>
      <c r="Q5414" s="4">
        <f>-IF(Table_GL_DATA_QUERY[[#This Row],[TRANSAMT]]&lt;0,Table_GL_DATA_QUERY[[#This Row],[TRANSAMT]],0)</f>
        <v>0</v>
      </c>
      <c r="R5414" t="s">
        <v>31</v>
      </c>
      <c r="S5414" t="s">
        <v>43</v>
      </c>
    </row>
    <row r="5415" spans="1:19" x14ac:dyDescent="0.25">
      <c r="A5415" s="6">
        <v>20210727</v>
      </c>
      <c r="B5415" t="s">
        <v>768</v>
      </c>
      <c r="C5415" t="s">
        <v>3682</v>
      </c>
      <c r="D5415" t="s">
        <v>11498</v>
      </c>
      <c r="E5415" t="s">
        <v>332</v>
      </c>
      <c r="F5415" t="s">
        <v>24</v>
      </c>
      <c r="G5415" t="s">
        <v>230</v>
      </c>
      <c r="H5415">
        <v>0</v>
      </c>
      <c r="I5415">
        <v>0</v>
      </c>
      <c r="J5415" t="s">
        <v>61</v>
      </c>
      <c r="K5415" t="s">
        <v>2161</v>
      </c>
      <c r="L5415" t="s">
        <v>13012</v>
      </c>
      <c r="M54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15" t="s">
        <v>2162</v>
      </c>
      <c r="O5415" s="4">
        <v>47855</v>
      </c>
      <c r="P5415" s="4">
        <f>IF(Table_GL_DATA_QUERY[[#This Row],[TRANSAMT]]&gt;0,Table_GL_DATA_QUERY[[#This Row],[TRANSAMT]],0)</f>
        <v>47855</v>
      </c>
      <c r="Q5415" s="4">
        <f>-IF(Table_GL_DATA_QUERY[[#This Row],[TRANSAMT]]&lt;0,Table_GL_DATA_QUERY[[#This Row],[TRANSAMT]],0)</f>
        <v>0</v>
      </c>
      <c r="R5415" t="s">
        <v>31</v>
      </c>
      <c r="S5415" t="s">
        <v>43</v>
      </c>
    </row>
    <row r="5416" spans="1:19" x14ac:dyDescent="0.25">
      <c r="A5416" s="6">
        <v>20210727</v>
      </c>
      <c r="B5416" t="s">
        <v>768</v>
      </c>
      <c r="C5416" t="s">
        <v>3682</v>
      </c>
      <c r="D5416" t="s">
        <v>11498</v>
      </c>
      <c r="E5416" t="s">
        <v>40</v>
      </c>
      <c r="F5416" t="s">
        <v>24</v>
      </c>
      <c r="G5416" t="s">
        <v>230</v>
      </c>
      <c r="H5416">
        <v>0</v>
      </c>
      <c r="I5416">
        <v>0</v>
      </c>
      <c r="J5416" t="s">
        <v>61</v>
      </c>
      <c r="K5416" t="s">
        <v>1102</v>
      </c>
      <c r="L5416" t="s">
        <v>13013</v>
      </c>
      <c r="M54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000CMS204466</v>
      </c>
      <c r="N5416" t="s">
        <v>1103</v>
      </c>
      <c r="O5416" s="4">
        <v>26437</v>
      </c>
      <c r="P5416" s="4">
        <f>IF(Table_GL_DATA_QUERY[[#This Row],[TRANSAMT]]&gt;0,Table_GL_DATA_QUERY[[#This Row],[TRANSAMT]],0)</f>
        <v>26437</v>
      </c>
      <c r="Q5416" s="4">
        <f>-IF(Table_GL_DATA_QUERY[[#This Row],[TRANSAMT]]&lt;0,Table_GL_DATA_QUERY[[#This Row],[TRANSAMT]],0)</f>
        <v>0</v>
      </c>
      <c r="R5416" t="s">
        <v>31</v>
      </c>
      <c r="S5416" t="s">
        <v>43</v>
      </c>
    </row>
    <row r="5417" spans="1:19" x14ac:dyDescent="0.25">
      <c r="A5417" s="6">
        <v>20210727</v>
      </c>
      <c r="B5417" t="s">
        <v>768</v>
      </c>
      <c r="C5417" t="s">
        <v>3682</v>
      </c>
      <c r="D5417" t="s">
        <v>11498</v>
      </c>
      <c r="E5417" t="s">
        <v>933</v>
      </c>
      <c r="F5417" t="s">
        <v>24</v>
      </c>
      <c r="G5417" t="s">
        <v>230</v>
      </c>
      <c r="H5417">
        <v>0</v>
      </c>
      <c r="I5417">
        <v>0</v>
      </c>
      <c r="J5417" t="s">
        <v>61</v>
      </c>
      <c r="K5417" t="s">
        <v>278</v>
      </c>
      <c r="L5417" t="s">
        <v>13014</v>
      </c>
      <c r="M54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17" t="s">
        <v>279</v>
      </c>
      <c r="O5417" s="4">
        <v>20432</v>
      </c>
      <c r="P5417" s="4">
        <f>IF(Table_GL_DATA_QUERY[[#This Row],[TRANSAMT]]&gt;0,Table_GL_DATA_QUERY[[#This Row],[TRANSAMT]],0)</f>
        <v>20432</v>
      </c>
      <c r="Q5417" s="4">
        <f>-IF(Table_GL_DATA_QUERY[[#This Row],[TRANSAMT]]&lt;0,Table_GL_DATA_QUERY[[#This Row],[TRANSAMT]],0)</f>
        <v>0</v>
      </c>
      <c r="R5417" t="s">
        <v>31</v>
      </c>
      <c r="S5417" t="s">
        <v>43</v>
      </c>
    </row>
    <row r="5418" spans="1:19" x14ac:dyDescent="0.25">
      <c r="A5418" s="6">
        <v>20210727</v>
      </c>
      <c r="B5418" t="s">
        <v>768</v>
      </c>
      <c r="C5418" t="s">
        <v>3682</v>
      </c>
      <c r="D5418" t="s">
        <v>11498</v>
      </c>
      <c r="E5418" t="s">
        <v>934</v>
      </c>
      <c r="F5418" t="s">
        <v>24</v>
      </c>
      <c r="G5418" t="s">
        <v>230</v>
      </c>
      <c r="H5418">
        <v>0</v>
      </c>
      <c r="I5418">
        <v>0</v>
      </c>
      <c r="J5418" t="s">
        <v>61</v>
      </c>
      <c r="K5418" t="s">
        <v>1315</v>
      </c>
      <c r="L5418" t="s">
        <v>13015</v>
      </c>
      <c r="M54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18" t="s">
        <v>1316</v>
      </c>
      <c r="O5418" s="4">
        <v>3191838.97</v>
      </c>
      <c r="P5418" s="4">
        <f>IF(Table_GL_DATA_QUERY[[#This Row],[TRANSAMT]]&gt;0,Table_GL_DATA_QUERY[[#This Row],[TRANSAMT]],0)</f>
        <v>3191838.97</v>
      </c>
      <c r="Q5418" s="4">
        <f>-IF(Table_GL_DATA_QUERY[[#This Row],[TRANSAMT]]&lt;0,Table_GL_DATA_QUERY[[#This Row],[TRANSAMT]],0)</f>
        <v>0</v>
      </c>
      <c r="R5418" t="s">
        <v>31</v>
      </c>
      <c r="S5418" t="s">
        <v>43</v>
      </c>
    </row>
    <row r="5419" spans="1:19" x14ac:dyDescent="0.25">
      <c r="A5419" s="6">
        <v>20210727</v>
      </c>
      <c r="B5419" t="s">
        <v>768</v>
      </c>
      <c r="C5419" t="s">
        <v>3682</v>
      </c>
      <c r="D5419" t="s">
        <v>11498</v>
      </c>
      <c r="E5419" t="s">
        <v>935</v>
      </c>
      <c r="F5419" t="s">
        <v>24</v>
      </c>
      <c r="G5419" t="s">
        <v>230</v>
      </c>
      <c r="H5419">
        <v>0</v>
      </c>
      <c r="I5419">
        <v>0</v>
      </c>
      <c r="J5419" t="s">
        <v>61</v>
      </c>
      <c r="K5419" t="s">
        <v>1317</v>
      </c>
      <c r="L5419" t="s">
        <v>13016</v>
      </c>
      <c r="M54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19" t="s">
        <v>874</v>
      </c>
      <c r="O5419" s="4">
        <v>2557498.94</v>
      </c>
      <c r="P5419" s="4">
        <f>IF(Table_GL_DATA_QUERY[[#This Row],[TRANSAMT]]&gt;0,Table_GL_DATA_QUERY[[#This Row],[TRANSAMT]],0)</f>
        <v>2557498.94</v>
      </c>
      <c r="Q5419" s="4">
        <f>-IF(Table_GL_DATA_QUERY[[#This Row],[TRANSAMT]]&lt;0,Table_GL_DATA_QUERY[[#This Row],[TRANSAMT]],0)</f>
        <v>0</v>
      </c>
      <c r="R5419" t="s">
        <v>31</v>
      </c>
      <c r="S5419" t="s">
        <v>43</v>
      </c>
    </row>
    <row r="5420" spans="1:19" x14ac:dyDescent="0.25">
      <c r="A5420" s="6">
        <v>20210727</v>
      </c>
      <c r="B5420" t="s">
        <v>768</v>
      </c>
      <c r="C5420" t="s">
        <v>3682</v>
      </c>
      <c r="D5420" t="s">
        <v>11498</v>
      </c>
      <c r="E5420" t="s">
        <v>333</v>
      </c>
      <c r="F5420" t="s">
        <v>24</v>
      </c>
      <c r="G5420" t="s">
        <v>230</v>
      </c>
      <c r="H5420">
        <v>0</v>
      </c>
      <c r="I5420">
        <v>0</v>
      </c>
      <c r="J5420" t="s">
        <v>61</v>
      </c>
      <c r="K5420" t="s">
        <v>702</v>
      </c>
      <c r="L5420" t="s">
        <v>13017</v>
      </c>
      <c r="M54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20" t="s">
        <v>703</v>
      </c>
      <c r="O5420" s="4">
        <v>961737</v>
      </c>
      <c r="P5420" s="4">
        <f>IF(Table_GL_DATA_QUERY[[#This Row],[TRANSAMT]]&gt;0,Table_GL_DATA_QUERY[[#This Row],[TRANSAMT]],0)</f>
        <v>961737</v>
      </c>
      <c r="Q5420" s="4">
        <f>-IF(Table_GL_DATA_QUERY[[#This Row],[TRANSAMT]]&lt;0,Table_GL_DATA_QUERY[[#This Row],[TRANSAMT]],0)</f>
        <v>0</v>
      </c>
      <c r="R5420" t="s">
        <v>31</v>
      </c>
      <c r="S5420" t="s">
        <v>43</v>
      </c>
    </row>
    <row r="5421" spans="1:19" x14ac:dyDescent="0.25">
      <c r="A5421" s="6">
        <v>20210727</v>
      </c>
      <c r="B5421" t="s">
        <v>768</v>
      </c>
      <c r="C5421" t="s">
        <v>3682</v>
      </c>
      <c r="D5421" t="s">
        <v>11498</v>
      </c>
      <c r="E5421" t="s">
        <v>334</v>
      </c>
      <c r="F5421" t="s">
        <v>150</v>
      </c>
      <c r="G5421" t="s">
        <v>230</v>
      </c>
      <c r="H5421">
        <v>0</v>
      </c>
      <c r="I5421">
        <v>0</v>
      </c>
      <c r="J5421" t="s">
        <v>61</v>
      </c>
      <c r="K5421" t="s">
        <v>1447</v>
      </c>
      <c r="L5421" t="s">
        <v>13018</v>
      </c>
      <c r="M54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21" t="s">
        <v>1448</v>
      </c>
      <c r="O5421" s="4">
        <v>124939.14</v>
      </c>
      <c r="P5421" s="4">
        <f>IF(Table_GL_DATA_QUERY[[#This Row],[TRANSAMT]]&gt;0,Table_GL_DATA_QUERY[[#This Row],[TRANSAMT]],0)</f>
        <v>124939.14</v>
      </c>
      <c r="Q5421" s="4">
        <f>-IF(Table_GL_DATA_QUERY[[#This Row],[TRANSAMT]]&lt;0,Table_GL_DATA_QUERY[[#This Row],[TRANSAMT]],0)</f>
        <v>0</v>
      </c>
      <c r="R5421" t="s">
        <v>31</v>
      </c>
      <c r="S5421" t="s">
        <v>27</v>
      </c>
    </row>
    <row r="5422" spans="1:19" x14ac:dyDescent="0.25">
      <c r="A5422" s="6">
        <v>20210727</v>
      </c>
      <c r="B5422" t="s">
        <v>768</v>
      </c>
      <c r="C5422" t="s">
        <v>3682</v>
      </c>
      <c r="D5422" t="s">
        <v>11498</v>
      </c>
      <c r="E5422" t="s">
        <v>335</v>
      </c>
      <c r="F5422" t="s">
        <v>24</v>
      </c>
      <c r="G5422" t="s">
        <v>230</v>
      </c>
      <c r="H5422">
        <v>0</v>
      </c>
      <c r="I5422">
        <v>0</v>
      </c>
      <c r="J5422" t="s">
        <v>61</v>
      </c>
      <c r="K5422" t="s">
        <v>2163</v>
      </c>
      <c r="L5422" t="s">
        <v>13019</v>
      </c>
      <c r="M54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22" t="s">
        <v>2164</v>
      </c>
      <c r="O5422" s="4">
        <v>85792535.689999998</v>
      </c>
      <c r="P5422" s="4">
        <f>IF(Table_GL_DATA_QUERY[[#This Row],[TRANSAMT]]&gt;0,Table_GL_DATA_QUERY[[#This Row],[TRANSAMT]],0)</f>
        <v>85792535.689999998</v>
      </c>
      <c r="Q5422" s="4">
        <f>-IF(Table_GL_DATA_QUERY[[#This Row],[TRANSAMT]]&lt;0,Table_GL_DATA_QUERY[[#This Row],[TRANSAMT]],0)</f>
        <v>0</v>
      </c>
      <c r="R5422" t="s">
        <v>31</v>
      </c>
      <c r="S5422" t="s">
        <v>43</v>
      </c>
    </row>
    <row r="5423" spans="1:19" x14ac:dyDescent="0.25">
      <c r="A5423" s="6">
        <v>20210715</v>
      </c>
      <c r="B5423" t="s">
        <v>768</v>
      </c>
      <c r="C5423" t="s">
        <v>3682</v>
      </c>
      <c r="D5423" t="s">
        <v>12597</v>
      </c>
      <c r="E5423" t="s">
        <v>78</v>
      </c>
      <c r="F5423" t="s">
        <v>24</v>
      </c>
      <c r="G5423" t="s">
        <v>230</v>
      </c>
      <c r="H5423">
        <v>0</v>
      </c>
      <c r="I5423">
        <v>0</v>
      </c>
      <c r="J5423" t="s">
        <v>61</v>
      </c>
      <c r="K5423" t="s">
        <v>13061</v>
      </c>
      <c r="L5423" t="s">
        <v>13469</v>
      </c>
      <c r="M54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23" t="s">
        <v>1309</v>
      </c>
      <c r="O5423" s="4">
        <v>23855</v>
      </c>
      <c r="P5423" s="4">
        <f>IF(Table_GL_DATA_QUERY[[#This Row],[TRANSAMT]]&gt;0,Table_GL_DATA_QUERY[[#This Row],[TRANSAMT]],0)</f>
        <v>23855</v>
      </c>
      <c r="Q5423" s="4">
        <f>-IF(Table_GL_DATA_QUERY[[#This Row],[TRANSAMT]]&lt;0,Table_GL_DATA_QUERY[[#This Row],[TRANSAMT]],0)</f>
        <v>0</v>
      </c>
      <c r="R5423" t="s">
        <v>31</v>
      </c>
      <c r="S5423" t="s">
        <v>43</v>
      </c>
    </row>
    <row r="5424" spans="1:19" x14ac:dyDescent="0.25">
      <c r="A5424" s="6">
        <v>20210715</v>
      </c>
      <c r="B5424" t="s">
        <v>768</v>
      </c>
      <c r="C5424" t="s">
        <v>3682</v>
      </c>
      <c r="D5424" t="s">
        <v>12597</v>
      </c>
      <c r="E5424" t="s">
        <v>79</v>
      </c>
      <c r="F5424" t="s">
        <v>41</v>
      </c>
      <c r="G5424" t="s">
        <v>230</v>
      </c>
      <c r="H5424">
        <v>0</v>
      </c>
      <c r="I5424">
        <v>0</v>
      </c>
      <c r="J5424" t="s">
        <v>61</v>
      </c>
      <c r="K5424" t="s">
        <v>1308</v>
      </c>
      <c r="L5424" t="s">
        <v>13470</v>
      </c>
      <c r="M54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24" t="s">
        <v>1309</v>
      </c>
      <c r="O5424" s="4">
        <v>96791</v>
      </c>
      <c r="P5424" s="4">
        <f>IF(Table_GL_DATA_QUERY[[#This Row],[TRANSAMT]]&gt;0,Table_GL_DATA_QUERY[[#This Row],[TRANSAMT]],0)</f>
        <v>96791</v>
      </c>
      <c r="Q5424" s="4">
        <f>-IF(Table_GL_DATA_QUERY[[#This Row],[TRANSAMT]]&lt;0,Table_GL_DATA_QUERY[[#This Row],[TRANSAMT]],0)</f>
        <v>0</v>
      </c>
      <c r="R5424" t="s">
        <v>31</v>
      </c>
      <c r="S5424" t="s">
        <v>27</v>
      </c>
    </row>
    <row r="5425" spans="1:19" x14ac:dyDescent="0.25">
      <c r="A5425" s="6">
        <v>20210715</v>
      </c>
      <c r="B5425" t="s">
        <v>768</v>
      </c>
      <c r="C5425" t="s">
        <v>3682</v>
      </c>
      <c r="D5425" t="s">
        <v>12597</v>
      </c>
      <c r="E5425" t="s">
        <v>80</v>
      </c>
      <c r="F5425" t="s">
        <v>24</v>
      </c>
      <c r="G5425" t="s">
        <v>230</v>
      </c>
      <c r="H5425">
        <v>0</v>
      </c>
      <c r="I5425">
        <v>0</v>
      </c>
      <c r="J5425" t="s">
        <v>61</v>
      </c>
      <c r="K5425" t="s">
        <v>13471</v>
      </c>
      <c r="L5425" t="s">
        <v>13472</v>
      </c>
      <c r="M54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25" t="s">
        <v>13473</v>
      </c>
      <c r="O5425" s="4">
        <v>212526</v>
      </c>
      <c r="P5425" s="4">
        <f>IF(Table_GL_DATA_QUERY[[#This Row],[TRANSAMT]]&gt;0,Table_GL_DATA_QUERY[[#This Row],[TRANSAMT]],0)</f>
        <v>212526</v>
      </c>
      <c r="Q5425" s="4">
        <f>-IF(Table_GL_DATA_QUERY[[#This Row],[TRANSAMT]]&lt;0,Table_GL_DATA_QUERY[[#This Row],[TRANSAMT]],0)</f>
        <v>0</v>
      </c>
      <c r="R5425" t="s">
        <v>31</v>
      </c>
      <c r="S5425" t="s">
        <v>43</v>
      </c>
    </row>
    <row r="5426" spans="1:19" x14ac:dyDescent="0.25">
      <c r="A5426" s="6">
        <v>20210715</v>
      </c>
      <c r="B5426" t="s">
        <v>768</v>
      </c>
      <c r="C5426" t="s">
        <v>3682</v>
      </c>
      <c r="D5426" t="s">
        <v>12597</v>
      </c>
      <c r="E5426" t="s">
        <v>158</v>
      </c>
      <c r="F5426" t="s">
        <v>58</v>
      </c>
      <c r="G5426" t="s">
        <v>230</v>
      </c>
      <c r="H5426">
        <v>0</v>
      </c>
      <c r="I5426">
        <v>0</v>
      </c>
      <c r="J5426" t="s">
        <v>61</v>
      </c>
      <c r="K5426" t="s">
        <v>1447</v>
      </c>
      <c r="L5426" t="s">
        <v>13474</v>
      </c>
      <c r="M54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000CMS202744</v>
      </c>
      <c r="N5426" t="s">
        <v>1448</v>
      </c>
      <c r="O5426" s="4">
        <v>77517.87</v>
      </c>
      <c r="P5426" s="4">
        <f>IF(Table_GL_DATA_QUERY[[#This Row],[TRANSAMT]]&gt;0,Table_GL_DATA_QUERY[[#This Row],[TRANSAMT]],0)</f>
        <v>77517.87</v>
      </c>
      <c r="Q5426" s="4">
        <f>-IF(Table_GL_DATA_QUERY[[#This Row],[TRANSAMT]]&lt;0,Table_GL_DATA_QUERY[[#This Row],[TRANSAMT]],0)</f>
        <v>0</v>
      </c>
      <c r="R5426" t="s">
        <v>31</v>
      </c>
      <c r="S5426" t="s">
        <v>27</v>
      </c>
    </row>
    <row r="5427" spans="1:19" x14ac:dyDescent="0.25">
      <c r="A5427" s="6">
        <v>20210715</v>
      </c>
      <c r="B5427" t="s">
        <v>768</v>
      </c>
      <c r="C5427" t="s">
        <v>3682</v>
      </c>
      <c r="D5427" t="s">
        <v>12597</v>
      </c>
      <c r="E5427" t="s">
        <v>159</v>
      </c>
      <c r="F5427" t="s">
        <v>24</v>
      </c>
      <c r="G5427" t="s">
        <v>230</v>
      </c>
      <c r="H5427">
        <v>0</v>
      </c>
      <c r="I5427">
        <v>0</v>
      </c>
      <c r="J5427" t="s">
        <v>61</v>
      </c>
      <c r="K5427" t="s">
        <v>2049</v>
      </c>
      <c r="L5427" t="s">
        <v>13475</v>
      </c>
      <c r="M54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27" t="s">
        <v>2017</v>
      </c>
      <c r="O5427" s="4">
        <v>27233</v>
      </c>
      <c r="P5427" s="4">
        <f>IF(Table_GL_DATA_QUERY[[#This Row],[TRANSAMT]]&gt;0,Table_GL_DATA_QUERY[[#This Row],[TRANSAMT]],0)</f>
        <v>27233</v>
      </c>
      <c r="Q5427" s="4">
        <f>-IF(Table_GL_DATA_QUERY[[#This Row],[TRANSAMT]]&lt;0,Table_GL_DATA_QUERY[[#This Row],[TRANSAMT]],0)</f>
        <v>0</v>
      </c>
      <c r="R5427" t="s">
        <v>31</v>
      </c>
      <c r="S5427" t="s">
        <v>43</v>
      </c>
    </row>
    <row r="5428" spans="1:19" x14ac:dyDescent="0.25">
      <c r="A5428" s="6">
        <v>20210715</v>
      </c>
      <c r="B5428" t="s">
        <v>768</v>
      </c>
      <c r="C5428" t="s">
        <v>3682</v>
      </c>
      <c r="D5428" t="s">
        <v>12597</v>
      </c>
      <c r="E5428" t="s">
        <v>160</v>
      </c>
      <c r="F5428" t="s">
        <v>24</v>
      </c>
      <c r="G5428" t="s">
        <v>230</v>
      </c>
      <c r="H5428">
        <v>0</v>
      </c>
      <c r="I5428">
        <v>0</v>
      </c>
      <c r="J5428" t="s">
        <v>61</v>
      </c>
      <c r="K5428" t="s">
        <v>278</v>
      </c>
      <c r="L5428" t="s">
        <v>13476</v>
      </c>
      <c r="M54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28" t="s">
        <v>279</v>
      </c>
      <c r="O5428" s="4">
        <v>34158</v>
      </c>
      <c r="P5428" s="4">
        <f>IF(Table_GL_DATA_QUERY[[#This Row],[TRANSAMT]]&gt;0,Table_GL_DATA_QUERY[[#This Row],[TRANSAMT]],0)</f>
        <v>34158</v>
      </c>
      <c r="Q5428" s="4">
        <f>-IF(Table_GL_DATA_QUERY[[#This Row],[TRANSAMT]]&lt;0,Table_GL_DATA_QUERY[[#This Row],[TRANSAMT]],0)</f>
        <v>0</v>
      </c>
      <c r="R5428" t="s">
        <v>31</v>
      </c>
      <c r="S5428" t="s">
        <v>43</v>
      </c>
    </row>
    <row r="5429" spans="1:19" x14ac:dyDescent="0.25">
      <c r="A5429" s="6">
        <v>20210715</v>
      </c>
      <c r="B5429" t="s">
        <v>768</v>
      </c>
      <c r="C5429" t="s">
        <v>3682</v>
      </c>
      <c r="D5429" t="s">
        <v>12597</v>
      </c>
      <c r="E5429" t="s">
        <v>161</v>
      </c>
      <c r="F5429" t="s">
        <v>24</v>
      </c>
      <c r="G5429" t="s">
        <v>230</v>
      </c>
      <c r="H5429">
        <v>0</v>
      </c>
      <c r="I5429">
        <v>0</v>
      </c>
      <c r="J5429" t="s">
        <v>61</v>
      </c>
      <c r="K5429" t="s">
        <v>13477</v>
      </c>
      <c r="L5429" t="s">
        <v>13478</v>
      </c>
      <c r="M54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000CMS202732</v>
      </c>
      <c r="N5429" t="s">
        <v>13479</v>
      </c>
      <c r="O5429" s="4">
        <v>69113</v>
      </c>
      <c r="P5429" s="4">
        <f>IF(Table_GL_DATA_QUERY[[#This Row],[TRANSAMT]]&gt;0,Table_GL_DATA_QUERY[[#This Row],[TRANSAMT]],0)</f>
        <v>69113</v>
      </c>
      <c r="Q5429" s="4">
        <f>-IF(Table_GL_DATA_QUERY[[#This Row],[TRANSAMT]]&lt;0,Table_GL_DATA_QUERY[[#This Row],[TRANSAMT]],0)</f>
        <v>0</v>
      </c>
      <c r="R5429" t="s">
        <v>31</v>
      </c>
      <c r="S5429" t="s">
        <v>43</v>
      </c>
    </row>
    <row r="5430" spans="1:19" x14ac:dyDescent="0.25">
      <c r="A5430" s="6">
        <v>20210715</v>
      </c>
      <c r="B5430" t="s">
        <v>768</v>
      </c>
      <c r="C5430" t="s">
        <v>3682</v>
      </c>
      <c r="D5430" t="s">
        <v>12597</v>
      </c>
      <c r="E5430" t="s">
        <v>162</v>
      </c>
      <c r="F5430" t="s">
        <v>24</v>
      </c>
      <c r="G5430" t="s">
        <v>230</v>
      </c>
      <c r="H5430">
        <v>0</v>
      </c>
      <c r="I5430">
        <v>0</v>
      </c>
      <c r="J5430" t="s">
        <v>61</v>
      </c>
      <c r="K5430" t="s">
        <v>4226</v>
      </c>
      <c r="L5430" t="s">
        <v>13480</v>
      </c>
      <c r="M54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000010715159</v>
      </c>
      <c r="N5430" t="s">
        <v>353</v>
      </c>
      <c r="O5430" s="4">
        <v>17047</v>
      </c>
      <c r="P5430" s="4">
        <f>IF(Table_GL_DATA_QUERY[[#This Row],[TRANSAMT]]&gt;0,Table_GL_DATA_QUERY[[#This Row],[TRANSAMT]],0)</f>
        <v>17047</v>
      </c>
      <c r="Q5430" s="4">
        <f>-IF(Table_GL_DATA_QUERY[[#This Row],[TRANSAMT]]&lt;0,Table_GL_DATA_QUERY[[#This Row],[TRANSAMT]],0)</f>
        <v>0</v>
      </c>
      <c r="R5430" t="s">
        <v>31</v>
      </c>
      <c r="S5430" t="s">
        <v>43</v>
      </c>
    </row>
    <row r="5431" spans="1:19" x14ac:dyDescent="0.25">
      <c r="A5431" s="6">
        <v>20210715</v>
      </c>
      <c r="B5431" t="s">
        <v>768</v>
      </c>
      <c r="C5431" t="s">
        <v>3682</v>
      </c>
      <c r="D5431" t="s">
        <v>12597</v>
      </c>
      <c r="E5431" t="s">
        <v>165</v>
      </c>
      <c r="F5431" t="s">
        <v>24</v>
      </c>
      <c r="G5431" t="s">
        <v>230</v>
      </c>
      <c r="H5431">
        <v>0</v>
      </c>
      <c r="I5431">
        <v>0</v>
      </c>
      <c r="J5431" t="s">
        <v>61</v>
      </c>
      <c r="K5431" t="s">
        <v>4226</v>
      </c>
      <c r="L5431" t="s">
        <v>13481</v>
      </c>
      <c r="M54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000010715159</v>
      </c>
      <c r="N5431" t="s">
        <v>353</v>
      </c>
      <c r="O5431" s="4">
        <v>23301</v>
      </c>
      <c r="P5431" s="4">
        <f>IF(Table_GL_DATA_QUERY[[#This Row],[TRANSAMT]]&gt;0,Table_GL_DATA_QUERY[[#This Row],[TRANSAMT]],0)</f>
        <v>23301</v>
      </c>
      <c r="Q5431" s="4">
        <f>-IF(Table_GL_DATA_QUERY[[#This Row],[TRANSAMT]]&lt;0,Table_GL_DATA_QUERY[[#This Row],[TRANSAMT]],0)</f>
        <v>0</v>
      </c>
      <c r="R5431" t="s">
        <v>31</v>
      </c>
      <c r="S5431" t="s">
        <v>43</v>
      </c>
    </row>
    <row r="5432" spans="1:19" x14ac:dyDescent="0.25">
      <c r="A5432" s="6">
        <v>20210715</v>
      </c>
      <c r="B5432" t="s">
        <v>768</v>
      </c>
      <c r="C5432" t="s">
        <v>3682</v>
      </c>
      <c r="D5432" t="s">
        <v>12597</v>
      </c>
      <c r="E5432" t="s">
        <v>166</v>
      </c>
      <c r="F5432" t="s">
        <v>24</v>
      </c>
      <c r="G5432" t="s">
        <v>230</v>
      </c>
      <c r="H5432">
        <v>0</v>
      </c>
      <c r="I5432">
        <v>0</v>
      </c>
      <c r="J5432" t="s">
        <v>61</v>
      </c>
      <c r="K5432" t="s">
        <v>2050</v>
      </c>
      <c r="L5432" t="s">
        <v>13482</v>
      </c>
      <c r="M54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32" t="s">
        <v>2051</v>
      </c>
      <c r="O5432" s="4">
        <v>6768.81</v>
      </c>
      <c r="P5432" s="4">
        <f>IF(Table_GL_DATA_QUERY[[#This Row],[TRANSAMT]]&gt;0,Table_GL_DATA_QUERY[[#This Row],[TRANSAMT]],0)</f>
        <v>6768.81</v>
      </c>
      <c r="Q5432" s="4">
        <f>-IF(Table_GL_DATA_QUERY[[#This Row],[TRANSAMT]]&lt;0,Table_GL_DATA_QUERY[[#This Row],[TRANSAMT]],0)</f>
        <v>0</v>
      </c>
      <c r="R5432" t="s">
        <v>31</v>
      </c>
      <c r="S5432" t="s">
        <v>43</v>
      </c>
    </row>
    <row r="5433" spans="1:19" x14ac:dyDescent="0.25">
      <c r="A5433" s="6">
        <v>20210715</v>
      </c>
      <c r="B5433" t="s">
        <v>768</v>
      </c>
      <c r="C5433" t="s">
        <v>3682</v>
      </c>
      <c r="D5433" t="s">
        <v>12597</v>
      </c>
      <c r="E5433" t="s">
        <v>167</v>
      </c>
      <c r="F5433" t="s">
        <v>24</v>
      </c>
      <c r="G5433" t="s">
        <v>230</v>
      </c>
      <c r="H5433">
        <v>0</v>
      </c>
      <c r="I5433">
        <v>0</v>
      </c>
      <c r="J5433" t="s">
        <v>61</v>
      </c>
      <c r="K5433" t="s">
        <v>13483</v>
      </c>
      <c r="L5433" t="s">
        <v>13484</v>
      </c>
      <c r="M54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000CMS202759</v>
      </c>
      <c r="N5433" t="s">
        <v>13485</v>
      </c>
      <c r="O5433" s="4">
        <v>9720</v>
      </c>
      <c r="P5433" s="4">
        <f>IF(Table_GL_DATA_QUERY[[#This Row],[TRANSAMT]]&gt;0,Table_GL_DATA_QUERY[[#This Row],[TRANSAMT]],0)</f>
        <v>9720</v>
      </c>
      <c r="Q5433" s="4">
        <f>-IF(Table_GL_DATA_QUERY[[#This Row],[TRANSAMT]]&lt;0,Table_GL_DATA_QUERY[[#This Row],[TRANSAMT]],0)</f>
        <v>0</v>
      </c>
      <c r="R5433" t="s">
        <v>31</v>
      </c>
      <c r="S5433" t="s">
        <v>43</v>
      </c>
    </row>
    <row r="5434" spans="1:19" x14ac:dyDescent="0.25">
      <c r="A5434" s="6">
        <v>20210715</v>
      </c>
      <c r="B5434" t="s">
        <v>768</v>
      </c>
      <c r="C5434" t="s">
        <v>3682</v>
      </c>
      <c r="D5434" t="s">
        <v>12597</v>
      </c>
      <c r="E5434" t="s">
        <v>168</v>
      </c>
      <c r="F5434" t="s">
        <v>24</v>
      </c>
      <c r="G5434" t="s">
        <v>230</v>
      </c>
      <c r="H5434">
        <v>0</v>
      </c>
      <c r="I5434">
        <v>0</v>
      </c>
      <c r="J5434" t="s">
        <v>61</v>
      </c>
      <c r="K5434" t="s">
        <v>13061</v>
      </c>
      <c r="L5434" t="s">
        <v>13486</v>
      </c>
      <c r="M54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34" t="s">
        <v>1309</v>
      </c>
      <c r="O5434" s="4">
        <v>1443734</v>
      </c>
      <c r="P5434" s="4">
        <f>IF(Table_GL_DATA_QUERY[[#This Row],[TRANSAMT]]&gt;0,Table_GL_DATA_QUERY[[#This Row],[TRANSAMT]],0)</f>
        <v>1443734</v>
      </c>
      <c r="Q5434" s="4">
        <f>-IF(Table_GL_DATA_QUERY[[#This Row],[TRANSAMT]]&lt;0,Table_GL_DATA_QUERY[[#This Row],[TRANSAMT]],0)</f>
        <v>0</v>
      </c>
      <c r="R5434" t="s">
        <v>31</v>
      </c>
      <c r="S5434" t="s">
        <v>43</v>
      </c>
    </row>
    <row r="5435" spans="1:19" x14ac:dyDescent="0.25">
      <c r="A5435" s="6">
        <v>20210715</v>
      </c>
      <c r="B5435" t="s">
        <v>768</v>
      </c>
      <c r="C5435" t="s">
        <v>3682</v>
      </c>
      <c r="D5435" t="s">
        <v>12597</v>
      </c>
      <c r="E5435" t="s">
        <v>169</v>
      </c>
      <c r="F5435" t="s">
        <v>24</v>
      </c>
      <c r="G5435" t="s">
        <v>230</v>
      </c>
      <c r="H5435">
        <v>0</v>
      </c>
      <c r="I5435">
        <v>0</v>
      </c>
      <c r="J5435" t="s">
        <v>61</v>
      </c>
      <c r="K5435" t="s">
        <v>13061</v>
      </c>
      <c r="L5435" t="s">
        <v>13487</v>
      </c>
      <c r="M54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35" t="s">
        <v>1309</v>
      </c>
      <c r="O5435" s="4">
        <v>165518.51999999999</v>
      </c>
      <c r="P5435" s="4">
        <f>IF(Table_GL_DATA_QUERY[[#This Row],[TRANSAMT]]&gt;0,Table_GL_DATA_QUERY[[#This Row],[TRANSAMT]],0)</f>
        <v>165518.51999999999</v>
      </c>
      <c r="Q5435" s="4">
        <f>-IF(Table_GL_DATA_QUERY[[#This Row],[TRANSAMT]]&lt;0,Table_GL_DATA_QUERY[[#This Row],[TRANSAMT]],0)</f>
        <v>0</v>
      </c>
      <c r="R5435" t="s">
        <v>31</v>
      </c>
      <c r="S5435" t="s">
        <v>43</v>
      </c>
    </row>
    <row r="5436" spans="1:19" x14ac:dyDescent="0.25">
      <c r="A5436" s="6">
        <v>20210715</v>
      </c>
      <c r="B5436" t="s">
        <v>768</v>
      </c>
      <c r="C5436" t="s">
        <v>3682</v>
      </c>
      <c r="D5436" t="s">
        <v>12597</v>
      </c>
      <c r="E5436" t="s">
        <v>170</v>
      </c>
      <c r="F5436" t="s">
        <v>24</v>
      </c>
      <c r="G5436" t="s">
        <v>230</v>
      </c>
      <c r="H5436">
        <v>0</v>
      </c>
      <c r="I5436">
        <v>0</v>
      </c>
      <c r="J5436" t="s">
        <v>61</v>
      </c>
      <c r="K5436" t="s">
        <v>13061</v>
      </c>
      <c r="L5436" t="s">
        <v>13488</v>
      </c>
      <c r="M54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36" t="s">
        <v>1309</v>
      </c>
      <c r="O5436" s="4">
        <v>28201</v>
      </c>
      <c r="P5436" s="4">
        <f>IF(Table_GL_DATA_QUERY[[#This Row],[TRANSAMT]]&gt;0,Table_GL_DATA_QUERY[[#This Row],[TRANSAMT]],0)</f>
        <v>28201</v>
      </c>
      <c r="Q5436" s="4">
        <f>-IF(Table_GL_DATA_QUERY[[#This Row],[TRANSAMT]]&lt;0,Table_GL_DATA_QUERY[[#This Row],[TRANSAMT]],0)</f>
        <v>0</v>
      </c>
      <c r="R5436" t="s">
        <v>31</v>
      </c>
      <c r="S5436" t="s">
        <v>43</v>
      </c>
    </row>
    <row r="5437" spans="1:19" x14ac:dyDescent="0.25">
      <c r="A5437" s="6">
        <v>20210715</v>
      </c>
      <c r="B5437" t="s">
        <v>768</v>
      </c>
      <c r="C5437" t="s">
        <v>3682</v>
      </c>
      <c r="D5437" t="s">
        <v>12597</v>
      </c>
      <c r="E5437" t="s">
        <v>172</v>
      </c>
      <c r="F5437" t="s">
        <v>41</v>
      </c>
      <c r="G5437" t="s">
        <v>230</v>
      </c>
      <c r="H5437">
        <v>0</v>
      </c>
      <c r="I5437">
        <v>0</v>
      </c>
      <c r="J5437" t="s">
        <v>61</v>
      </c>
      <c r="K5437" t="s">
        <v>1308</v>
      </c>
      <c r="L5437" t="s">
        <v>13489</v>
      </c>
      <c r="M54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37" t="s">
        <v>1309</v>
      </c>
      <c r="O5437" s="4">
        <v>24692</v>
      </c>
      <c r="P5437" s="4">
        <f>IF(Table_GL_DATA_QUERY[[#This Row],[TRANSAMT]]&gt;0,Table_GL_DATA_QUERY[[#This Row],[TRANSAMT]],0)</f>
        <v>24692</v>
      </c>
      <c r="Q5437" s="4">
        <f>-IF(Table_GL_DATA_QUERY[[#This Row],[TRANSAMT]]&lt;0,Table_GL_DATA_QUERY[[#This Row],[TRANSAMT]],0)</f>
        <v>0</v>
      </c>
      <c r="R5437" t="s">
        <v>31</v>
      </c>
      <c r="S5437" t="s">
        <v>27</v>
      </c>
    </row>
    <row r="5438" spans="1:19" x14ac:dyDescent="0.25">
      <c r="A5438" s="6">
        <v>20210715</v>
      </c>
      <c r="B5438" t="s">
        <v>768</v>
      </c>
      <c r="C5438" t="s">
        <v>3682</v>
      </c>
      <c r="D5438" t="s">
        <v>12597</v>
      </c>
      <c r="E5438" t="s">
        <v>173</v>
      </c>
      <c r="F5438" t="s">
        <v>24</v>
      </c>
      <c r="G5438" t="s">
        <v>230</v>
      </c>
      <c r="H5438">
        <v>0</v>
      </c>
      <c r="I5438">
        <v>0</v>
      </c>
      <c r="J5438" t="s">
        <v>61</v>
      </c>
      <c r="K5438" t="s">
        <v>13061</v>
      </c>
      <c r="L5438" t="s">
        <v>13490</v>
      </c>
      <c r="M54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38" t="s">
        <v>1309</v>
      </c>
      <c r="O5438" s="4">
        <v>64188.92</v>
      </c>
      <c r="P5438" s="4">
        <f>IF(Table_GL_DATA_QUERY[[#This Row],[TRANSAMT]]&gt;0,Table_GL_DATA_QUERY[[#This Row],[TRANSAMT]],0)</f>
        <v>64188.92</v>
      </c>
      <c r="Q5438" s="4">
        <f>-IF(Table_GL_DATA_QUERY[[#This Row],[TRANSAMT]]&lt;0,Table_GL_DATA_QUERY[[#This Row],[TRANSAMT]],0)</f>
        <v>0</v>
      </c>
      <c r="R5438" t="s">
        <v>31</v>
      </c>
      <c r="S5438" t="s">
        <v>43</v>
      </c>
    </row>
    <row r="5439" spans="1:19" x14ac:dyDescent="0.25">
      <c r="A5439" s="6">
        <v>20210715</v>
      </c>
      <c r="B5439" t="s">
        <v>768</v>
      </c>
      <c r="C5439" t="s">
        <v>3682</v>
      </c>
      <c r="D5439" t="s">
        <v>12597</v>
      </c>
      <c r="E5439" t="s">
        <v>242</v>
      </c>
      <c r="F5439" t="s">
        <v>185</v>
      </c>
      <c r="G5439" t="s">
        <v>230</v>
      </c>
      <c r="H5439">
        <v>0</v>
      </c>
      <c r="I5439">
        <v>0</v>
      </c>
      <c r="J5439" t="s">
        <v>61</v>
      </c>
      <c r="K5439" t="s">
        <v>1308</v>
      </c>
      <c r="L5439" t="s">
        <v>13491</v>
      </c>
      <c r="M54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39" t="s">
        <v>1309</v>
      </c>
      <c r="O5439" s="4">
        <v>1254487</v>
      </c>
      <c r="P5439" s="4">
        <f>IF(Table_GL_DATA_QUERY[[#This Row],[TRANSAMT]]&gt;0,Table_GL_DATA_QUERY[[#This Row],[TRANSAMT]],0)</f>
        <v>1254487</v>
      </c>
      <c r="Q5439" s="4">
        <f>-IF(Table_GL_DATA_QUERY[[#This Row],[TRANSAMT]]&lt;0,Table_GL_DATA_QUERY[[#This Row],[TRANSAMT]],0)</f>
        <v>0</v>
      </c>
      <c r="R5439" t="s">
        <v>31</v>
      </c>
      <c r="S5439" t="s">
        <v>27</v>
      </c>
    </row>
    <row r="5440" spans="1:19" x14ac:dyDescent="0.25">
      <c r="A5440" s="6">
        <v>20210715</v>
      </c>
      <c r="B5440" t="s">
        <v>768</v>
      </c>
      <c r="C5440" t="s">
        <v>3682</v>
      </c>
      <c r="D5440" t="s">
        <v>12597</v>
      </c>
      <c r="E5440" t="s">
        <v>243</v>
      </c>
      <c r="F5440" t="s">
        <v>24</v>
      </c>
      <c r="G5440" t="s">
        <v>230</v>
      </c>
      <c r="H5440">
        <v>0</v>
      </c>
      <c r="I5440">
        <v>0</v>
      </c>
      <c r="J5440" t="s">
        <v>61</v>
      </c>
      <c r="K5440" t="s">
        <v>13061</v>
      </c>
      <c r="L5440" t="s">
        <v>13492</v>
      </c>
      <c r="M54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40" t="s">
        <v>1309</v>
      </c>
      <c r="O5440" s="4">
        <v>1190437.32</v>
      </c>
      <c r="P5440" s="4">
        <f>IF(Table_GL_DATA_QUERY[[#This Row],[TRANSAMT]]&gt;0,Table_GL_DATA_QUERY[[#This Row],[TRANSAMT]],0)</f>
        <v>1190437.32</v>
      </c>
      <c r="Q5440" s="4">
        <f>-IF(Table_GL_DATA_QUERY[[#This Row],[TRANSAMT]]&lt;0,Table_GL_DATA_QUERY[[#This Row],[TRANSAMT]],0)</f>
        <v>0</v>
      </c>
      <c r="R5440" t="s">
        <v>31</v>
      </c>
      <c r="S5440" t="s">
        <v>43</v>
      </c>
    </row>
    <row r="5441" spans="1:19" x14ac:dyDescent="0.25">
      <c r="A5441" s="6">
        <v>20210715</v>
      </c>
      <c r="B5441" t="s">
        <v>768</v>
      </c>
      <c r="C5441" t="s">
        <v>3682</v>
      </c>
      <c r="D5441" t="s">
        <v>12597</v>
      </c>
      <c r="E5441" t="s">
        <v>46</v>
      </c>
      <c r="F5441" t="s">
        <v>24</v>
      </c>
      <c r="G5441" t="s">
        <v>230</v>
      </c>
      <c r="H5441">
        <v>0</v>
      </c>
      <c r="I5441">
        <v>0</v>
      </c>
      <c r="J5441" t="s">
        <v>61</v>
      </c>
      <c r="K5441" t="s">
        <v>13493</v>
      </c>
      <c r="L5441" t="s">
        <v>13494</v>
      </c>
      <c r="M54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000010715173</v>
      </c>
      <c r="N5441" t="s">
        <v>1488</v>
      </c>
      <c r="O5441" s="4">
        <v>22302.14</v>
      </c>
      <c r="P5441" s="4">
        <f>IF(Table_GL_DATA_QUERY[[#This Row],[TRANSAMT]]&gt;0,Table_GL_DATA_QUERY[[#This Row],[TRANSAMT]],0)</f>
        <v>22302.14</v>
      </c>
      <c r="Q5441" s="4">
        <f>-IF(Table_GL_DATA_QUERY[[#This Row],[TRANSAMT]]&lt;0,Table_GL_DATA_QUERY[[#This Row],[TRANSAMT]],0)</f>
        <v>0</v>
      </c>
      <c r="R5441" t="s">
        <v>31</v>
      </c>
      <c r="S5441" t="s">
        <v>43</v>
      </c>
    </row>
    <row r="5442" spans="1:19" x14ac:dyDescent="0.25">
      <c r="A5442" s="6">
        <v>20210715</v>
      </c>
      <c r="B5442" t="s">
        <v>768</v>
      </c>
      <c r="C5442" t="s">
        <v>3682</v>
      </c>
      <c r="D5442" t="s">
        <v>12597</v>
      </c>
      <c r="E5442" t="s">
        <v>244</v>
      </c>
      <c r="F5442" t="s">
        <v>24</v>
      </c>
      <c r="G5442" t="s">
        <v>230</v>
      </c>
      <c r="H5442">
        <v>0</v>
      </c>
      <c r="I5442">
        <v>0</v>
      </c>
      <c r="J5442" t="s">
        <v>61</v>
      </c>
      <c r="K5442" t="s">
        <v>3252</v>
      </c>
      <c r="L5442" t="s">
        <v>13495</v>
      </c>
      <c r="M54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000010715177</v>
      </c>
      <c r="N5442" t="s">
        <v>1552</v>
      </c>
      <c r="O5442" s="4">
        <v>189581</v>
      </c>
      <c r="P5442" s="4">
        <f>IF(Table_GL_DATA_QUERY[[#This Row],[TRANSAMT]]&gt;0,Table_GL_DATA_QUERY[[#This Row],[TRANSAMT]],0)</f>
        <v>189581</v>
      </c>
      <c r="Q5442" s="4">
        <f>-IF(Table_GL_DATA_QUERY[[#This Row],[TRANSAMT]]&lt;0,Table_GL_DATA_QUERY[[#This Row],[TRANSAMT]],0)</f>
        <v>0</v>
      </c>
      <c r="R5442" t="s">
        <v>31</v>
      </c>
      <c r="S5442" t="s">
        <v>43</v>
      </c>
    </row>
    <row r="5443" spans="1:19" x14ac:dyDescent="0.25">
      <c r="A5443" s="6">
        <v>20210715</v>
      </c>
      <c r="B5443" t="s">
        <v>768</v>
      </c>
      <c r="C5443" t="s">
        <v>3682</v>
      </c>
      <c r="D5443" t="s">
        <v>12597</v>
      </c>
      <c r="E5443" t="s">
        <v>245</v>
      </c>
      <c r="F5443" t="s">
        <v>24</v>
      </c>
      <c r="G5443" t="s">
        <v>230</v>
      </c>
      <c r="H5443">
        <v>0</v>
      </c>
      <c r="I5443">
        <v>0</v>
      </c>
      <c r="J5443" t="s">
        <v>61</v>
      </c>
      <c r="K5443" t="s">
        <v>2008</v>
      </c>
      <c r="L5443" t="s">
        <v>13496</v>
      </c>
      <c r="M54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43" t="s">
        <v>141</v>
      </c>
      <c r="O5443" s="4">
        <v>40007</v>
      </c>
      <c r="P5443" s="4">
        <f>IF(Table_GL_DATA_QUERY[[#This Row],[TRANSAMT]]&gt;0,Table_GL_DATA_QUERY[[#This Row],[TRANSAMT]],0)</f>
        <v>40007</v>
      </c>
      <c r="Q5443" s="4">
        <f>-IF(Table_GL_DATA_QUERY[[#This Row],[TRANSAMT]]&lt;0,Table_GL_DATA_QUERY[[#This Row],[TRANSAMT]],0)</f>
        <v>0</v>
      </c>
      <c r="R5443" t="s">
        <v>31</v>
      </c>
      <c r="S5443" t="s">
        <v>43</v>
      </c>
    </row>
    <row r="5444" spans="1:19" x14ac:dyDescent="0.25">
      <c r="A5444" s="6">
        <v>20210715</v>
      </c>
      <c r="B5444" t="s">
        <v>768</v>
      </c>
      <c r="C5444" t="s">
        <v>3682</v>
      </c>
      <c r="D5444" t="s">
        <v>12597</v>
      </c>
      <c r="E5444" t="s">
        <v>246</v>
      </c>
      <c r="F5444" t="s">
        <v>24</v>
      </c>
      <c r="G5444" t="s">
        <v>230</v>
      </c>
      <c r="H5444">
        <v>0</v>
      </c>
      <c r="I5444">
        <v>0</v>
      </c>
      <c r="J5444" t="s">
        <v>61</v>
      </c>
      <c r="K5444" t="s">
        <v>13497</v>
      </c>
      <c r="L5444" t="s">
        <v>13498</v>
      </c>
      <c r="M54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000245500398</v>
      </c>
      <c r="N5444" t="s">
        <v>13499</v>
      </c>
      <c r="O5444" s="4">
        <v>21150</v>
      </c>
      <c r="P5444" s="4">
        <f>IF(Table_GL_DATA_QUERY[[#This Row],[TRANSAMT]]&gt;0,Table_GL_DATA_QUERY[[#This Row],[TRANSAMT]],0)</f>
        <v>21150</v>
      </c>
      <c r="Q5444" s="4">
        <f>-IF(Table_GL_DATA_QUERY[[#This Row],[TRANSAMT]]&lt;0,Table_GL_DATA_QUERY[[#This Row],[TRANSAMT]],0)</f>
        <v>0</v>
      </c>
      <c r="R5444" t="s">
        <v>31</v>
      </c>
      <c r="S5444" t="s">
        <v>43</v>
      </c>
    </row>
    <row r="5445" spans="1:19" x14ac:dyDescent="0.25">
      <c r="A5445" s="6">
        <v>20210721</v>
      </c>
      <c r="B5445" t="s">
        <v>768</v>
      </c>
      <c r="C5445" t="s">
        <v>3682</v>
      </c>
      <c r="D5445" t="s">
        <v>11946</v>
      </c>
      <c r="E5445" t="s">
        <v>107</v>
      </c>
      <c r="F5445" t="s">
        <v>24</v>
      </c>
      <c r="G5445" t="s">
        <v>1074</v>
      </c>
      <c r="H5445">
        <v>0</v>
      </c>
      <c r="I5445">
        <v>0</v>
      </c>
      <c r="J5445" t="s">
        <v>61</v>
      </c>
      <c r="K5445" t="s">
        <v>12056</v>
      </c>
      <c r="L5445" t="s">
        <v>12057</v>
      </c>
      <c r="M54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000012011302</v>
      </c>
      <c r="N5445" t="s">
        <v>12058</v>
      </c>
      <c r="O5445" s="4">
        <v>50000</v>
      </c>
      <c r="P5445" s="4">
        <f>IF(Table_GL_DATA_QUERY[[#This Row],[TRANSAMT]]&gt;0,Table_GL_DATA_QUERY[[#This Row],[TRANSAMT]],0)</f>
        <v>50000</v>
      </c>
      <c r="Q5445" s="4">
        <f>-IF(Table_GL_DATA_QUERY[[#This Row],[TRANSAMT]]&lt;0,Table_GL_DATA_QUERY[[#This Row],[TRANSAMT]],0)</f>
        <v>0</v>
      </c>
      <c r="R5445" t="s">
        <v>31</v>
      </c>
      <c r="S5445" t="s">
        <v>27</v>
      </c>
    </row>
    <row r="5446" spans="1:19" x14ac:dyDescent="0.25">
      <c r="A5446" s="6">
        <v>20210721</v>
      </c>
      <c r="B5446" t="s">
        <v>768</v>
      </c>
      <c r="C5446" t="s">
        <v>3682</v>
      </c>
      <c r="D5446" t="s">
        <v>11946</v>
      </c>
      <c r="E5446" t="s">
        <v>109</v>
      </c>
      <c r="F5446" t="s">
        <v>24</v>
      </c>
      <c r="G5446" t="s">
        <v>1074</v>
      </c>
      <c r="H5446">
        <v>0</v>
      </c>
      <c r="I5446">
        <v>0</v>
      </c>
      <c r="J5446" t="s">
        <v>61</v>
      </c>
      <c r="K5446" t="s">
        <v>12056</v>
      </c>
      <c r="L5446" t="s">
        <v>12059</v>
      </c>
      <c r="M54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000012011383</v>
      </c>
      <c r="N5446" t="s">
        <v>12058</v>
      </c>
      <c r="O5446" s="4">
        <v>11503</v>
      </c>
      <c r="P5446" s="4">
        <f>IF(Table_GL_DATA_QUERY[[#This Row],[TRANSAMT]]&gt;0,Table_GL_DATA_QUERY[[#This Row],[TRANSAMT]],0)</f>
        <v>11503</v>
      </c>
      <c r="Q5446" s="4">
        <f>-IF(Table_GL_DATA_QUERY[[#This Row],[TRANSAMT]]&lt;0,Table_GL_DATA_QUERY[[#This Row],[TRANSAMT]],0)</f>
        <v>0</v>
      </c>
      <c r="R5446" t="s">
        <v>31</v>
      </c>
      <c r="S5446" t="s">
        <v>27</v>
      </c>
    </row>
    <row r="5447" spans="1:19" x14ac:dyDescent="0.25">
      <c r="A5447" s="6">
        <v>20210701</v>
      </c>
      <c r="B5447" t="s">
        <v>768</v>
      </c>
      <c r="C5447" t="s">
        <v>3682</v>
      </c>
      <c r="D5447" t="s">
        <v>11946</v>
      </c>
      <c r="E5447" t="s">
        <v>193</v>
      </c>
      <c r="F5447" t="s">
        <v>24</v>
      </c>
      <c r="G5447" t="s">
        <v>1074</v>
      </c>
      <c r="H5447">
        <v>0</v>
      </c>
      <c r="I5447">
        <v>0</v>
      </c>
      <c r="J5447" t="s">
        <v>61</v>
      </c>
      <c r="K5447" t="s">
        <v>12060</v>
      </c>
      <c r="L5447" t="s">
        <v>12061</v>
      </c>
      <c r="M54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47" t="s">
        <v>12062</v>
      </c>
      <c r="O5447" s="4">
        <v>50000</v>
      </c>
      <c r="P5447" s="4">
        <f>IF(Table_GL_DATA_QUERY[[#This Row],[TRANSAMT]]&gt;0,Table_GL_DATA_QUERY[[#This Row],[TRANSAMT]],0)</f>
        <v>50000</v>
      </c>
      <c r="Q5447" s="4">
        <f>-IF(Table_GL_DATA_QUERY[[#This Row],[TRANSAMT]]&lt;0,Table_GL_DATA_QUERY[[#This Row],[TRANSAMT]],0)</f>
        <v>0</v>
      </c>
      <c r="R5447" t="s">
        <v>31</v>
      </c>
      <c r="S5447" t="s">
        <v>27</v>
      </c>
    </row>
    <row r="5448" spans="1:19" x14ac:dyDescent="0.25">
      <c r="A5448" s="6">
        <v>20210701</v>
      </c>
      <c r="B5448" t="s">
        <v>768</v>
      </c>
      <c r="C5448" t="s">
        <v>3682</v>
      </c>
      <c r="D5448" t="s">
        <v>11946</v>
      </c>
      <c r="E5448" t="s">
        <v>196</v>
      </c>
      <c r="F5448" t="s">
        <v>24</v>
      </c>
      <c r="G5448" t="s">
        <v>1074</v>
      </c>
      <c r="H5448">
        <v>0</v>
      </c>
      <c r="I5448">
        <v>0</v>
      </c>
      <c r="J5448" t="s">
        <v>61</v>
      </c>
      <c r="K5448" t="s">
        <v>12060</v>
      </c>
      <c r="L5448" t="s">
        <v>12063</v>
      </c>
      <c r="M54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48" t="s">
        <v>12064</v>
      </c>
      <c r="O5448" s="4">
        <v>100000</v>
      </c>
      <c r="P5448" s="4">
        <f>IF(Table_GL_DATA_QUERY[[#This Row],[TRANSAMT]]&gt;0,Table_GL_DATA_QUERY[[#This Row],[TRANSAMT]],0)</f>
        <v>100000</v>
      </c>
      <c r="Q5448" s="4">
        <f>-IF(Table_GL_DATA_QUERY[[#This Row],[TRANSAMT]]&lt;0,Table_GL_DATA_QUERY[[#This Row],[TRANSAMT]],0)</f>
        <v>0</v>
      </c>
      <c r="R5448" t="s">
        <v>31</v>
      </c>
      <c r="S5448" t="s">
        <v>27</v>
      </c>
    </row>
    <row r="5449" spans="1:19" x14ac:dyDescent="0.25">
      <c r="A5449" s="6">
        <v>20210701</v>
      </c>
      <c r="B5449" t="s">
        <v>768</v>
      </c>
      <c r="C5449" t="s">
        <v>3682</v>
      </c>
      <c r="D5449" t="s">
        <v>11946</v>
      </c>
      <c r="E5449" t="s">
        <v>197</v>
      </c>
      <c r="F5449" t="s">
        <v>24</v>
      </c>
      <c r="G5449" t="s">
        <v>1074</v>
      </c>
      <c r="H5449">
        <v>0</v>
      </c>
      <c r="I5449">
        <v>0</v>
      </c>
      <c r="J5449" t="s">
        <v>61</v>
      </c>
      <c r="K5449" t="s">
        <v>12060</v>
      </c>
      <c r="L5449" t="s">
        <v>12065</v>
      </c>
      <c r="M54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49" t="s">
        <v>12066</v>
      </c>
      <c r="O5449" s="4">
        <v>107433</v>
      </c>
      <c r="P5449" s="4">
        <f>IF(Table_GL_DATA_QUERY[[#This Row],[TRANSAMT]]&gt;0,Table_GL_DATA_QUERY[[#This Row],[TRANSAMT]],0)</f>
        <v>107433</v>
      </c>
      <c r="Q5449" s="4">
        <f>-IF(Table_GL_DATA_QUERY[[#This Row],[TRANSAMT]]&lt;0,Table_GL_DATA_QUERY[[#This Row],[TRANSAMT]],0)</f>
        <v>0</v>
      </c>
      <c r="R5449" t="s">
        <v>31</v>
      </c>
      <c r="S5449" t="s">
        <v>27</v>
      </c>
    </row>
    <row r="5450" spans="1:19" x14ac:dyDescent="0.25">
      <c r="A5450" s="6">
        <v>20210701</v>
      </c>
      <c r="B5450" t="s">
        <v>768</v>
      </c>
      <c r="C5450" t="s">
        <v>3682</v>
      </c>
      <c r="D5450" t="s">
        <v>11946</v>
      </c>
      <c r="E5450" t="s">
        <v>198</v>
      </c>
      <c r="F5450" t="s">
        <v>24</v>
      </c>
      <c r="G5450" t="s">
        <v>1074</v>
      </c>
      <c r="H5450">
        <v>0</v>
      </c>
      <c r="I5450">
        <v>0</v>
      </c>
      <c r="J5450" t="s">
        <v>61</v>
      </c>
      <c r="K5450" t="s">
        <v>12060</v>
      </c>
      <c r="L5450" t="s">
        <v>12067</v>
      </c>
      <c r="M54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50" t="s">
        <v>12068</v>
      </c>
      <c r="O5450" s="4">
        <v>50000</v>
      </c>
      <c r="P5450" s="4">
        <f>IF(Table_GL_DATA_QUERY[[#This Row],[TRANSAMT]]&gt;0,Table_GL_DATA_QUERY[[#This Row],[TRANSAMT]],0)</f>
        <v>50000</v>
      </c>
      <c r="Q5450" s="4">
        <f>-IF(Table_GL_DATA_QUERY[[#This Row],[TRANSAMT]]&lt;0,Table_GL_DATA_QUERY[[#This Row],[TRANSAMT]],0)</f>
        <v>0</v>
      </c>
      <c r="R5450" t="s">
        <v>31</v>
      </c>
      <c r="S5450" t="s">
        <v>27</v>
      </c>
    </row>
    <row r="5451" spans="1:19" x14ac:dyDescent="0.25">
      <c r="A5451" s="6">
        <v>20210701</v>
      </c>
      <c r="B5451" t="s">
        <v>768</v>
      </c>
      <c r="C5451" t="s">
        <v>3682</v>
      </c>
      <c r="D5451" t="s">
        <v>11946</v>
      </c>
      <c r="E5451" t="s">
        <v>110</v>
      </c>
      <c r="F5451" t="s">
        <v>24</v>
      </c>
      <c r="G5451" t="s">
        <v>1074</v>
      </c>
      <c r="H5451">
        <v>0</v>
      </c>
      <c r="I5451">
        <v>0</v>
      </c>
      <c r="J5451" t="s">
        <v>61</v>
      </c>
      <c r="K5451" t="s">
        <v>12060</v>
      </c>
      <c r="L5451" t="s">
        <v>12069</v>
      </c>
      <c r="M54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51" t="s">
        <v>12068</v>
      </c>
      <c r="O5451" s="4">
        <v>50000</v>
      </c>
      <c r="P5451" s="4">
        <f>IF(Table_GL_DATA_QUERY[[#This Row],[TRANSAMT]]&gt;0,Table_GL_DATA_QUERY[[#This Row],[TRANSAMT]],0)</f>
        <v>50000</v>
      </c>
      <c r="Q5451" s="4">
        <f>-IF(Table_GL_DATA_QUERY[[#This Row],[TRANSAMT]]&lt;0,Table_GL_DATA_QUERY[[#This Row],[TRANSAMT]],0)</f>
        <v>0</v>
      </c>
      <c r="R5451" t="s">
        <v>31</v>
      </c>
      <c r="S5451" t="s">
        <v>27</v>
      </c>
    </row>
    <row r="5452" spans="1:19" x14ac:dyDescent="0.25">
      <c r="A5452" s="6">
        <v>20210726</v>
      </c>
      <c r="B5452" t="s">
        <v>768</v>
      </c>
      <c r="C5452" t="s">
        <v>3682</v>
      </c>
      <c r="D5452" t="s">
        <v>11946</v>
      </c>
      <c r="E5452" t="s">
        <v>111</v>
      </c>
      <c r="F5452" t="s">
        <v>24</v>
      </c>
      <c r="G5452" t="s">
        <v>1074</v>
      </c>
      <c r="H5452">
        <v>0</v>
      </c>
      <c r="I5452">
        <v>0</v>
      </c>
      <c r="J5452" t="s">
        <v>61</v>
      </c>
      <c r="K5452" t="s">
        <v>12070</v>
      </c>
      <c r="L5452" t="s">
        <v>12071</v>
      </c>
      <c r="M54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52" t="s">
        <v>12072</v>
      </c>
      <c r="O5452" s="4">
        <v>1848</v>
      </c>
      <c r="P5452" s="4">
        <f>IF(Table_GL_DATA_QUERY[[#This Row],[TRANSAMT]]&gt;0,Table_GL_DATA_QUERY[[#This Row],[TRANSAMT]],0)</f>
        <v>1848</v>
      </c>
      <c r="Q5452" s="4">
        <f>-IF(Table_GL_DATA_QUERY[[#This Row],[TRANSAMT]]&lt;0,Table_GL_DATA_QUERY[[#This Row],[TRANSAMT]],0)</f>
        <v>0</v>
      </c>
      <c r="R5452" t="s">
        <v>31</v>
      </c>
      <c r="S5452" t="s">
        <v>27</v>
      </c>
    </row>
    <row r="5453" spans="1:19" x14ac:dyDescent="0.25">
      <c r="A5453" s="6">
        <v>20210722</v>
      </c>
      <c r="B5453" t="s">
        <v>768</v>
      </c>
      <c r="C5453" t="s">
        <v>3682</v>
      </c>
      <c r="D5453" t="s">
        <v>11946</v>
      </c>
      <c r="E5453" t="s">
        <v>114</v>
      </c>
      <c r="F5453" t="s">
        <v>24</v>
      </c>
      <c r="G5453" t="s">
        <v>1074</v>
      </c>
      <c r="H5453">
        <v>0</v>
      </c>
      <c r="I5453">
        <v>0</v>
      </c>
      <c r="J5453" t="s">
        <v>61</v>
      </c>
      <c r="K5453" t="s">
        <v>12073</v>
      </c>
      <c r="L5453" t="s">
        <v>12074</v>
      </c>
      <c r="M54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5453" t="s">
        <v>12075</v>
      </c>
      <c r="O5453" s="4">
        <v>17300</v>
      </c>
      <c r="P5453" s="4">
        <f>IF(Table_GL_DATA_QUERY[[#This Row],[TRANSAMT]]&gt;0,Table_GL_DATA_QUERY[[#This Row],[TRANSAMT]],0)</f>
        <v>17300</v>
      </c>
      <c r="Q5453" s="4">
        <f>-IF(Table_GL_DATA_QUERY[[#This Row],[TRANSAMT]]&lt;0,Table_GL_DATA_QUERY[[#This Row],[TRANSAMT]],0)</f>
        <v>0</v>
      </c>
      <c r="R5453" t="s">
        <v>31</v>
      </c>
      <c r="S5453" t="s">
        <v>27</v>
      </c>
    </row>
    <row r="5454" spans="1:19" x14ac:dyDescent="0.25">
      <c r="A5454" s="6">
        <v>20210722</v>
      </c>
      <c r="B5454" t="s">
        <v>768</v>
      </c>
      <c r="C5454" t="s">
        <v>3682</v>
      </c>
      <c r="D5454" t="s">
        <v>11946</v>
      </c>
      <c r="E5454" t="s">
        <v>115</v>
      </c>
      <c r="F5454" t="s">
        <v>24</v>
      </c>
      <c r="G5454" t="s">
        <v>1074</v>
      </c>
      <c r="H5454">
        <v>0</v>
      </c>
      <c r="I5454">
        <v>0</v>
      </c>
      <c r="J5454" t="s">
        <v>61</v>
      </c>
      <c r="K5454" t="s">
        <v>12073</v>
      </c>
      <c r="L5454" t="s">
        <v>12074</v>
      </c>
      <c r="M54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5454" t="s">
        <v>12076</v>
      </c>
      <c r="O5454" s="4">
        <v>14015</v>
      </c>
      <c r="P5454" s="4">
        <f>IF(Table_GL_DATA_QUERY[[#This Row],[TRANSAMT]]&gt;0,Table_GL_DATA_QUERY[[#This Row],[TRANSAMT]],0)</f>
        <v>14015</v>
      </c>
      <c r="Q5454" s="4">
        <f>-IF(Table_GL_DATA_QUERY[[#This Row],[TRANSAMT]]&lt;0,Table_GL_DATA_QUERY[[#This Row],[TRANSAMT]],0)</f>
        <v>0</v>
      </c>
      <c r="R5454" t="s">
        <v>31</v>
      </c>
      <c r="S5454" t="s">
        <v>27</v>
      </c>
    </row>
    <row r="5455" spans="1:19" x14ac:dyDescent="0.25">
      <c r="A5455" s="6">
        <v>20210723</v>
      </c>
      <c r="B5455" t="s">
        <v>768</v>
      </c>
      <c r="C5455" t="s">
        <v>3682</v>
      </c>
      <c r="D5455" t="s">
        <v>11946</v>
      </c>
      <c r="E5455" t="s">
        <v>118</v>
      </c>
      <c r="F5455" t="s">
        <v>24</v>
      </c>
      <c r="G5455" t="s">
        <v>1074</v>
      </c>
      <c r="H5455">
        <v>0</v>
      </c>
      <c r="I5455">
        <v>0</v>
      </c>
      <c r="J5455" t="s">
        <v>61</v>
      </c>
      <c r="K5455" t="s">
        <v>12077</v>
      </c>
      <c r="L5455" t="s">
        <v>12078</v>
      </c>
      <c r="M54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000012048068</v>
      </c>
      <c r="N5455" t="s">
        <v>12079</v>
      </c>
      <c r="O5455" s="4">
        <v>3500</v>
      </c>
      <c r="P5455" s="4">
        <f>IF(Table_GL_DATA_QUERY[[#This Row],[TRANSAMT]]&gt;0,Table_GL_DATA_QUERY[[#This Row],[TRANSAMT]],0)</f>
        <v>3500</v>
      </c>
      <c r="Q5455" s="4">
        <f>-IF(Table_GL_DATA_QUERY[[#This Row],[TRANSAMT]]&lt;0,Table_GL_DATA_QUERY[[#This Row],[TRANSAMT]],0)</f>
        <v>0</v>
      </c>
      <c r="R5455" t="s">
        <v>31</v>
      </c>
      <c r="S5455" t="s">
        <v>27</v>
      </c>
    </row>
    <row r="5456" spans="1:19" x14ac:dyDescent="0.25">
      <c r="A5456" s="6">
        <v>20210723</v>
      </c>
      <c r="B5456" t="s">
        <v>768</v>
      </c>
      <c r="C5456" t="s">
        <v>3682</v>
      </c>
      <c r="D5456" t="s">
        <v>11946</v>
      </c>
      <c r="E5456" t="s">
        <v>201</v>
      </c>
      <c r="F5456" t="s">
        <v>24</v>
      </c>
      <c r="G5456" t="s">
        <v>1074</v>
      </c>
      <c r="H5456">
        <v>0</v>
      </c>
      <c r="I5456">
        <v>0</v>
      </c>
      <c r="J5456" t="s">
        <v>61</v>
      </c>
      <c r="K5456" t="s">
        <v>3473</v>
      </c>
      <c r="L5456" t="s">
        <v>12080</v>
      </c>
      <c r="M54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000012041248</v>
      </c>
      <c r="N5456" t="s">
        <v>12081</v>
      </c>
      <c r="O5456" s="4">
        <v>1089</v>
      </c>
      <c r="P5456" s="4">
        <f>IF(Table_GL_DATA_QUERY[[#This Row],[TRANSAMT]]&gt;0,Table_GL_DATA_QUERY[[#This Row],[TRANSAMT]],0)</f>
        <v>1089</v>
      </c>
      <c r="Q5456" s="4">
        <f>-IF(Table_GL_DATA_QUERY[[#This Row],[TRANSAMT]]&lt;0,Table_GL_DATA_QUERY[[#This Row],[TRANSAMT]],0)</f>
        <v>0</v>
      </c>
      <c r="R5456" t="s">
        <v>31</v>
      </c>
      <c r="S5456" t="s">
        <v>27</v>
      </c>
    </row>
    <row r="5457" spans="1:19" x14ac:dyDescent="0.25">
      <c r="A5457" s="6">
        <v>20210704</v>
      </c>
      <c r="B5457" t="s">
        <v>768</v>
      </c>
      <c r="C5457" t="s">
        <v>3682</v>
      </c>
      <c r="D5457" t="s">
        <v>11946</v>
      </c>
      <c r="E5457" t="s">
        <v>47</v>
      </c>
      <c r="F5457" t="s">
        <v>24</v>
      </c>
      <c r="G5457" t="s">
        <v>1074</v>
      </c>
      <c r="H5457">
        <v>0</v>
      </c>
      <c r="I5457">
        <v>0</v>
      </c>
      <c r="J5457" t="s">
        <v>61</v>
      </c>
      <c r="K5457" t="s">
        <v>12082</v>
      </c>
      <c r="L5457" t="s">
        <v>12083</v>
      </c>
      <c r="M54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000011857355</v>
      </c>
      <c r="N5457" t="s">
        <v>12084</v>
      </c>
      <c r="O5457" s="4">
        <v>17262</v>
      </c>
      <c r="P5457" s="4">
        <f>IF(Table_GL_DATA_QUERY[[#This Row],[TRANSAMT]]&gt;0,Table_GL_DATA_QUERY[[#This Row],[TRANSAMT]],0)</f>
        <v>17262</v>
      </c>
      <c r="Q5457" s="4">
        <f>-IF(Table_GL_DATA_QUERY[[#This Row],[TRANSAMT]]&lt;0,Table_GL_DATA_QUERY[[#This Row],[TRANSAMT]],0)</f>
        <v>0</v>
      </c>
      <c r="R5457" t="s">
        <v>31</v>
      </c>
      <c r="S5457" t="s">
        <v>27</v>
      </c>
    </row>
    <row r="5458" spans="1:19" x14ac:dyDescent="0.25">
      <c r="A5458" s="6">
        <v>20210714</v>
      </c>
      <c r="B5458" t="s">
        <v>768</v>
      </c>
      <c r="C5458" t="s">
        <v>3682</v>
      </c>
      <c r="D5458" t="s">
        <v>11946</v>
      </c>
      <c r="E5458" t="s">
        <v>120</v>
      </c>
      <c r="F5458" t="s">
        <v>24</v>
      </c>
      <c r="G5458" t="s">
        <v>1074</v>
      </c>
      <c r="H5458">
        <v>0</v>
      </c>
      <c r="I5458">
        <v>0</v>
      </c>
      <c r="J5458" t="s">
        <v>61</v>
      </c>
      <c r="K5458" t="s">
        <v>12085</v>
      </c>
      <c r="L5458" t="s">
        <v>12086</v>
      </c>
      <c r="M54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000011951607</v>
      </c>
      <c r="N5458" t="s">
        <v>12087</v>
      </c>
      <c r="O5458" s="4">
        <v>3000</v>
      </c>
      <c r="P5458" s="4">
        <f>IF(Table_GL_DATA_QUERY[[#This Row],[TRANSAMT]]&gt;0,Table_GL_DATA_QUERY[[#This Row],[TRANSAMT]],0)</f>
        <v>3000</v>
      </c>
      <c r="Q5458" s="4">
        <f>-IF(Table_GL_DATA_QUERY[[#This Row],[TRANSAMT]]&lt;0,Table_GL_DATA_QUERY[[#This Row],[TRANSAMT]],0)</f>
        <v>0</v>
      </c>
      <c r="R5458" t="s">
        <v>31</v>
      </c>
      <c r="S5458" t="s">
        <v>27</v>
      </c>
    </row>
    <row r="5459" spans="1:19" x14ac:dyDescent="0.25">
      <c r="A5459" s="6">
        <v>20210714</v>
      </c>
      <c r="B5459" t="s">
        <v>768</v>
      </c>
      <c r="C5459" t="s">
        <v>3682</v>
      </c>
      <c r="D5459" t="s">
        <v>11946</v>
      </c>
      <c r="E5459" t="s">
        <v>122</v>
      </c>
      <c r="F5459" t="s">
        <v>24</v>
      </c>
      <c r="G5459" t="s">
        <v>1074</v>
      </c>
      <c r="H5459">
        <v>0</v>
      </c>
      <c r="I5459">
        <v>0</v>
      </c>
      <c r="J5459" t="s">
        <v>61</v>
      </c>
      <c r="K5459" t="s">
        <v>12088</v>
      </c>
      <c r="L5459" t="s">
        <v>12089</v>
      </c>
      <c r="M54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59" t="s">
        <v>12087</v>
      </c>
      <c r="O5459" s="4">
        <v>3</v>
      </c>
      <c r="P5459" s="4">
        <f>IF(Table_GL_DATA_QUERY[[#This Row],[TRANSAMT]]&gt;0,Table_GL_DATA_QUERY[[#This Row],[TRANSAMT]],0)</f>
        <v>3</v>
      </c>
      <c r="Q5459" s="4">
        <f>-IF(Table_GL_DATA_QUERY[[#This Row],[TRANSAMT]]&lt;0,Table_GL_DATA_QUERY[[#This Row],[TRANSAMT]],0)</f>
        <v>0</v>
      </c>
      <c r="R5459" t="s">
        <v>31</v>
      </c>
      <c r="S5459" t="s">
        <v>27</v>
      </c>
    </row>
    <row r="5460" spans="1:19" x14ac:dyDescent="0.25">
      <c r="A5460" s="6">
        <v>20210714</v>
      </c>
      <c r="B5460" t="s">
        <v>768</v>
      </c>
      <c r="C5460" t="s">
        <v>3682</v>
      </c>
      <c r="D5460" t="s">
        <v>11946</v>
      </c>
      <c r="E5460" t="s">
        <v>209</v>
      </c>
      <c r="F5460" t="s">
        <v>24</v>
      </c>
      <c r="G5460" t="s">
        <v>1074</v>
      </c>
      <c r="H5460">
        <v>0</v>
      </c>
      <c r="I5460">
        <v>0</v>
      </c>
      <c r="J5460" t="s">
        <v>61</v>
      </c>
      <c r="K5460" t="s">
        <v>3473</v>
      </c>
      <c r="L5460" t="s">
        <v>12090</v>
      </c>
      <c r="M54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60" t="s">
        <v>12091</v>
      </c>
      <c r="O5460" s="4">
        <v>18097</v>
      </c>
      <c r="P5460" s="4">
        <f>IF(Table_GL_DATA_QUERY[[#This Row],[TRANSAMT]]&gt;0,Table_GL_DATA_QUERY[[#This Row],[TRANSAMT]],0)</f>
        <v>18097</v>
      </c>
      <c r="Q5460" s="4">
        <f>-IF(Table_GL_DATA_QUERY[[#This Row],[TRANSAMT]]&lt;0,Table_GL_DATA_QUERY[[#This Row],[TRANSAMT]],0)</f>
        <v>0</v>
      </c>
      <c r="R5460" t="s">
        <v>31</v>
      </c>
      <c r="S5460" t="s">
        <v>27</v>
      </c>
    </row>
    <row r="5461" spans="1:19" x14ac:dyDescent="0.25">
      <c r="A5461" s="6">
        <v>20210713</v>
      </c>
      <c r="B5461" t="s">
        <v>768</v>
      </c>
      <c r="C5461" t="s">
        <v>3682</v>
      </c>
      <c r="D5461" t="s">
        <v>11946</v>
      </c>
      <c r="E5461" t="s">
        <v>210</v>
      </c>
      <c r="F5461" t="s">
        <v>24</v>
      </c>
      <c r="G5461" t="s">
        <v>1074</v>
      </c>
      <c r="H5461">
        <v>0</v>
      </c>
      <c r="I5461">
        <v>0</v>
      </c>
      <c r="J5461" t="s">
        <v>1305</v>
      </c>
      <c r="K5461" t="s">
        <v>12092</v>
      </c>
      <c r="L5461" t="s">
        <v>12093</v>
      </c>
      <c r="M54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61" t="s">
        <v>12094</v>
      </c>
      <c r="O5461" s="4">
        <v>27950</v>
      </c>
      <c r="P5461" s="4">
        <f>IF(Table_GL_DATA_QUERY[[#This Row],[TRANSAMT]]&gt;0,Table_GL_DATA_QUERY[[#This Row],[TRANSAMT]],0)</f>
        <v>27950</v>
      </c>
      <c r="Q5461" s="4">
        <f>-IF(Table_GL_DATA_QUERY[[#This Row],[TRANSAMT]]&lt;0,Table_GL_DATA_QUERY[[#This Row],[TRANSAMT]],0)</f>
        <v>0</v>
      </c>
      <c r="R5461" t="s">
        <v>31</v>
      </c>
      <c r="S5461" t="s">
        <v>27</v>
      </c>
    </row>
    <row r="5462" spans="1:19" x14ac:dyDescent="0.25">
      <c r="A5462" s="6">
        <v>20210702</v>
      </c>
      <c r="B5462" t="s">
        <v>768</v>
      </c>
      <c r="C5462" t="s">
        <v>3682</v>
      </c>
      <c r="D5462" t="s">
        <v>11946</v>
      </c>
      <c r="E5462" t="s">
        <v>124</v>
      </c>
      <c r="F5462" t="s">
        <v>24</v>
      </c>
      <c r="G5462" t="s">
        <v>1074</v>
      </c>
      <c r="H5462">
        <v>0</v>
      </c>
      <c r="I5462">
        <v>0</v>
      </c>
      <c r="J5462" t="s">
        <v>61</v>
      </c>
      <c r="K5462" t="s">
        <v>2668</v>
      </c>
      <c r="L5462" t="s">
        <v>12095</v>
      </c>
      <c r="M54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000011836245</v>
      </c>
      <c r="N5462" t="s">
        <v>12096</v>
      </c>
      <c r="O5462" s="4">
        <v>18871</v>
      </c>
      <c r="P5462" s="4">
        <f>IF(Table_GL_DATA_QUERY[[#This Row],[TRANSAMT]]&gt;0,Table_GL_DATA_QUERY[[#This Row],[TRANSAMT]],0)</f>
        <v>18871</v>
      </c>
      <c r="Q5462" s="4">
        <f>-IF(Table_GL_DATA_QUERY[[#This Row],[TRANSAMT]]&lt;0,Table_GL_DATA_QUERY[[#This Row],[TRANSAMT]],0)</f>
        <v>0</v>
      </c>
      <c r="R5462" t="s">
        <v>31</v>
      </c>
      <c r="S5462" t="s">
        <v>27</v>
      </c>
    </row>
    <row r="5463" spans="1:19" x14ac:dyDescent="0.25">
      <c r="A5463" s="6">
        <v>20210729</v>
      </c>
      <c r="B5463" t="s">
        <v>768</v>
      </c>
      <c r="C5463" t="s">
        <v>3682</v>
      </c>
      <c r="D5463" t="s">
        <v>11946</v>
      </c>
      <c r="E5463" t="s">
        <v>130</v>
      </c>
      <c r="F5463" t="s">
        <v>24</v>
      </c>
      <c r="G5463" t="s">
        <v>1074</v>
      </c>
      <c r="H5463">
        <v>0</v>
      </c>
      <c r="I5463">
        <v>0</v>
      </c>
      <c r="J5463" t="s">
        <v>1305</v>
      </c>
      <c r="K5463" t="s">
        <v>12097</v>
      </c>
      <c r="L5463" t="s">
        <v>12098</v>
      </c>
      <c r="M54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63" t="s">
        <v>12099</v>
      </c>
      <c r="O5463" s="4">
        <v>2400</v>
      </c>
      <c r="P5463" s="4">
        <f>IF(Table_GL_DATA_QUERY[[#This Row],[TRANSAMT]]&gt;0,Table_GL_DATA_QUERY[[#This Row],[TRANSAMT]],0)</f>
        <v>2400</v>
      </c>
      <c r="Q5463" s="4">
        <f>-IF(Table_GL_DATA_QUERY[[#This Row],[TRANSAMT]]&lt;0,Table_GL_DATA_QUERY[[#This Row],[TRANSAMT]],0)</f>
        <v>0</v>
      </c>
      <c r="R5463" t="s">
        <v>31</v>
      </c>
      <c r="S5463" t="s">
        <v>27</v>
      </c>
    </row>
    <row r="5464" spans="1:19" x14ac:dyDescent="0.25">
      <c r="A5464" s="6">
        <v>20210730</v>
      </c>
      <c r="B5464" t="s">
        <v>768</v>
      </c>
      <c r="C5464" t="s">
        <v>3682</v>
      </c>
      <c r="D5464" t="s">
        <v>11946</v>
      </c>
      <c r="E5464" t="s">
        <v>153</v>
      </c>
      <c r="F5464" t="s">
        <v>24</v>
      </c>
      <c r="G5464" t="s">
        <v>1074</v>
      </c>
      <c r="H5464">
        <v>0</v>
      </c>
      <c r="I5464">
        <v>0</v>
      </c>
      <c r="J5464" t="s">
        <v>61</v>
      </c>
      <c r="K5464" t="s">
        <v>12097</v>
      </c>
      <c r="L5464" t="s">
        <v>12100</v>
      </c>
      <c r="M54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000012111084</v>
      </c>
      <c r="N5464" t="s">
        <v>12101</v>
      </c>
      <c r="O5464" s="4">
        <v>1200</v>
      </c>
      <c r="P5464" s="4">
        <f>IF(Table_GL_DATA_QUERY[[#This Row],[TRANSAMT]]&gt;0,Table_GL_DATA_QUERY[[#This Row],[TRANSAMT]],0)</f>
        <v>1200</v>
      </c>
      <c r="Q5464" s="4">
        <f>-IF(Table_GL_DATA_QUERY[[#This Row],[TRANSAMT]]&lt;0,Table_GL_DATA_QUERY[[#This Row],[TRANSAMT]],0)</f>
        <v>0</v>
      </c>
      <c r="R5464" t="s">
        <v>31</v>
      </c>
      <c r="S5464" t="s">
        <v>27</v>
      </c>
    </row>
    <row r="5465" spans="1:19" x14ac:dyDescent="0.25">
      <c r="A5465" s="6">
        <v>20210730</v>
      </c>
      <c r="B5465" t="s">
        <v>768</v>
      </c>
      <c r="C5465" t="s">
        <v>3682</v>
      </c>
      <c r="D5465" t="s">
        <v>11946</v>
      </c>
      <c r="E5465" t="s">
        <v>133</v>
      </c>
      <c r="F5465" t="s">
        <v>24</v>
      </c>
      <c r="G5465" t="s">
        <v>1074</v>
      </c>
      <c r="H5465">
        <v>0</v>
      </c>
      <c r="I5465">
        <v>0</v>
      </c>
      <c r="J5465" t="s">
        <v>61</v>
      </c>
      <c r="K5465" t="s">
        <v>12097</v>
      </c>
      <c r="L5465" t="s">
        <v>12102</v>
      </c>
      <c r="M54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000012111294</v>
      </c>
      <c r="N5465" t="s">
        <v>12103</v>
      </c>
      <c r="O5465" s="4">
        <v>1200</v>
      </c>
      <c r="P5465" s="4">
        <f>IF(Table_GL_DATA_QUERY[[#This Row],[TRANSAMT]]&gt;0,Table_GL_DATA_QUERY[[#This Row],[TRANSAMT]],0)</f>
        <v>1200</v>
      </c>
      <c r="Q5465" s="4">
        <f>-IF(Table_GL_DATA_QUERY[[#This Row],[TRANSAMT]]&lt;0,Table_GL_DATA_QUERY[[#This Row],[TRANSAMT]],0)</f>
        <v>0</v>
      </c>
      <c r="R5465" t="s">
        <v>31</v>
      </c>
      <c r="S5465" t="s">
        <v>27</v>
      </c>
    </row>
    <row r="5466" spans="1:19" x14ac:dyDescent="0.25">
      <c r="A5466" s="6">
        <v>20210731</v>
      </c>
      <c r="B5466" t="s">
        <v>768</v>
      </c>
      <c r="C5466" t="s">
        <v>3682</v>
      </c>
      <c r="D5466" t="s">
        <v>11946</v>
      </c>
      <c r="E5466" t="s">
        <v>134</v>
      </c>
      <c r="F5466" t="s">
        <v>24</v>
      </c>
      <c r="G5466" t="s">
        <v>1074</v>
      </c>
      <c r="H5466">
        <v>0</v>
      </c>
      <c r="I5466">
        <v>0</v>
      </c>
      <c r="J5466" t="s">
        <v>61</v>
      </c>
      <c r="K5466" t="s">
        <v>12097</v>
      </c>
      <c r="L5466" t="s">
        <v>12104</v>
      </c>
      <c r="M54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000012120893</v>
      </c>
      <c r="N5466" t="s">
        <v>12101</v>
      </c>
      <c r="O5466" s="4">
        <v>1200</v>
      </c>
      <c r="P5466" s="4">
        <f>IF(Table_GL_DATA_QUERY[[#This Row],[TRANSAMT]]&gt;0,Table_GL_DATA_QUERY[[#This Row],[TRANSAMT]],0)</f>
        <v>1200</v>
      </c>
      <c r="Q5466" s="4">
        <f>-IF(Table_GL_DATA_QUERY[[#This Row],[TRANSAMT]]&lt;0,Table_GL_DATA_QUERY[[#This Row],[TRANSAMT]],0)</f>
        <v>0</v>
      </c>
      <c r="R5466" t="s">
        <v>31</v>
      </c>
      <c r="S5466" t="s">
        <v>27</v>
      </c>
    </row>
    <row r="5467" spans="1:19" x14ac:dyDescent="0.25">
      <c r="A5467" s="6">
        <v>20210709</v>
      </c>
      <c r="B5467" t="s">
        <v>768</v>
      </c>
      <c r="C5467" t="s">
        <v>3682</v>
      </c>
      <c r="D5467" t="s">
        <v>11656</v>
      </c>
      <c r="E5467" t="s">
        <v>64</v>
      </c>
      <c r="F5467" t="s">
        <v>24</v>
      </c>
      <c r="G5467" t="s">
        <v>355</v>
      </c>
      <c r="H5467">
        <v>0</v>
      </c>
      <c r="I5467">
        <v>0</v>
      </c>
      <c r="J5467" t="s">
        <v>441</v>
      </c>
      <c r="K5467" t="s">
        <v>12782</v>
      </c>
      <c r="L5467" t="s">
        <v>12783</v>
      </c>
      <c r="M54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67" t="s">
        <v>12784</v>
      </c>
      <c r="O5467" s="4">
        <v>8461</v>
      </c>
      <c r="P5467" s="4">
        <f>IF(Table_GL_DATA_QUERY[[#This Row],[TRANSAMT]]&gt;0,Table_GL_DATA_QUERY[[#This Row],[TRANSAMT]],0)</f>
        <v>8461</v>
      </c>
      <c r="Q5467" s="4">
        <f>-IF(Table_GL_DATA_QUERY[[#This Row],[TRANSAMT]]&lt;0,Table_GL_DATA_QUERY[[#This Row],[TRANSAMT]],0)</f>
        <v>0</v>
      </c>
      <c r="R5467" t="s">
        <v>31</v>
      </c>
      <c r="S5467" t="s">
        <v>27</v>
      </c>
    </row>
    <row r="5468" spans="1:19" x14ac:dyDescent="0.25">
      <c r="A5468" s="6">
        <v>20210709</v>
      </c>
      <c r="B5468" t="s">
        <v>768</v>
      </c>
      <c r="C5468" t="s">
        <v>3682</v>
      </c>
      <c r="D5468" t="s">
        <v>11656</v>
      </c>
      <c r="E5468" t="s">
        <v>65</v>
      </c>
      <c r="F5468" t="s">
        <v>24</v>
      </c>
      <c r="G5468" t="s">
        <v>355</v>
      </c>
      <c r="H5468">
        <v>0</v>
      </c>
      <c r="I5468">
        <v>0</v>
      </c>
      <c r="J5468" t="s">
        <v>441</v>
      </c>
      <c r="K5468" t="s">
        <v>248</v>
      </c>
      <c r="L5468" t="s">
        <v>12785</v>
      </c>
      <c r="M54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68" t="s">
        <v>12786</v>
      </c>
      <c r="O5468" s="4">
        <v>15585</v>
      </c>
      <c r="P5468" s="4">
        <f>IF(Table_GL_DATA_QUERY[[#This Row],[TRANSAMT]]&gt;0,Table_GL_DATA_QUERY[[#This Row],[TRANSAMT]],0)</f>
        <v>15585</v>
      </c>
      <c r="Q5468" s="4">
        <f>-IF(Table_GL_DATA_QUERY[[#This Row],[TRANSAMT]]&lt;0,Table_GL_DATA_QUERY[[#This Row],[TRANSAMT]],0)</f>
        <v>0</v>
      </c>
      <c r="R5468" t="s">
        <v>31</v>
      </c>
      <c r="S5468" t="s">
        <v>27</v>
      </c>
    </row>
    <row r="5469" spans="1:19" x14ac:dyDescent="0.25">
      <c r="A5469" s="6">
        <v>20210709</v>
      </c>
      <c r="B5469" t="s">
        <v>768</v>
      </c>
      <c r="C5469" t="s">
        <v>3682</v>
      </c>
      <c r="D5469" t="s">
        <v>11656</v>
      </c>
      <c r="E5469" t="s">
        <v>66</v>
      </c>
      <c r="F5469" t="s">
        <v>24</v>
      </c>
      <c r="G5469" t="s">
        <v>355</v>
      </c>
      <c r="H5469">
        <v>0</v>
      </c>
      <c r="I5469">
        <v>0</v>
      </c>
      <c r="J5469" t="s">
        <v>441</v>
      </c>
      <c r="K5469" t="s">
        <v>12787</v>
      </c>
      <c r="L5469" t="s">
        <v>12788</v>
      </c>
      <c r="M54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69" t="s">
        <v>12789</v>
      </c>
      <c r="O5469" s="4">
        <v>5862</v>
      </c>
      <c r="P5469" s="4">
        <f>IF(Table_GL_DATA_QUERY[[#This Row],[TRANSAMT]]&gt;0,Table_GL_DATA_QUERY[[#This Row],[TRANSAMT]],0)</f>
        <v>5862</v>
      </c>
      <c r="Q5469" s="4">
        <f>-IF(Table_GL_DATA_QUERY[[#This Row],[TRANSAMT]]&lt;0,Table_GL_DATA_QUERY[[#This Row],[TRANSAMT]],0)</f>
        <v>0</v>
      </c>
      <c r="R5469" t="s">
        <v>31</v>
      </c>
      <c r="S5469" t="s">
        <v>27</v>
      </c>
    </row>
    <row r="5470" spans="1:19" x14ac:dyDescent="0.25">
      <c r="A5470" s="6">
        <v>20210709</v>
      </c>
      <c r="B5470" t="s">
        <v>768</v>
      </c>
      <c r="C5470" t="s">
        <v>3682</v>
      </c>
      <c r="D5470" t="s">
        <v>11656</v>
      </c>
      <c r="E5470" t="s">
        <v>67</v>
      </c>
      <c r="F5470" t="s">
        <v>24</v>
      </c>
      <c r="G5470" t="s">
        <v>355</v>
      </c>
      <c r="H5470">
        <v>0</v>
      </c>
      <c r="I5470">
        <v>0</v>
      </c>
      <c r="J5470" t="s">
        <v>441</v>
      </c>
      <c r="K5470" t="s">
        <v>12790</v>
      </c>
      <c r="L5470" t="s">
        <v>12791</v>
      </c>
      <c r="M54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0" t="s">
        <v>12792</v>
      </c>
      <c r="O5470" s="4">
        <v>4775</v>
      </c>
      <c r="P5470" s="4">
        <f>IF(Table_GL_DATA_QUERY[[#This Row],[TRANSAMT]]&gt;0,Table_GL_DATA_QUERY[[#This Row],[TRANSAMT]],0)</f>
        <v>4775</v>
      </c>
      <c r="Q5470" s="4">
        <f>-IF(Table_GL_DATA_QUERY[[#This Row],[TRANSAMT]]&lt;0,Table_GL_DATA_QUERY[[#This Row],[TRANSAMT]],0)</f>
        <v>0</v>
      </c>
      <c r="R5470" t="s">
        <v>31</v>
      </c>
      <c r="S5470" t="s">
        <v>27</v>
      </c>
    </row>
    <row r="5471" spans="1:19" x14ac:dyDescent="0.25">
      <c r="A5471" s="6">
        <v>20210709</v>
      </c>
      <c r="B5471" t="s">
        <v>768</v>
      </c>
      <c r="C5471" t="s">
        <v>3682</v>
      </c>
      <c r="D5471" t="s">
        <v>11656</v>
      </c>
      <c r="E5471" t="s">
        <v>68</v>
      </c>
      <c r="F5471" t="s">
        <v>24</v>
      </c>
      <c r="G5471" t="s">
        <v>355</v>
      </c>
      <c r="H5471">
        <v>0</v>
      </c>
      <c r="I5471">
        <v>0</v>
      </c>
      <c r="J5471" t="s">
        <v>441</v>
      </c>
      <c r="K5471" t="s">
        <v>10236</v>
      </c>
      <c r="L5471" t="s">
        <v>12793</v>
      </c>
      <c r="M54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1" t="s">
        <v>12794</v>
      </c>
      <c r="O5471" s="4">
        <v>7564</v>
      </c>
      <c r="P5471" s="4">
        <f>IF(Table_GL_DATA_QUERY[[#This Row],[TRANSAMT]]&gt;0,Table_GL_DATA_QUERY[[#This Row],[TRANSAMT]],0)</f>
        <v>7564</v>
      </c>
      <c r="Q5471" s="4">
        <f>-IF(Table_GL_DATA_QUERY[[#This Row],[TRANSAMT]]&lt;0,Table_GL_DATA_QUERY[[#This Row],[TRANSAMT]],0)</f>
        <v>0</v>
      </c>
      <c r="R5471" t="s">
        <v>31</v>
      </c>
      <c r="S5471" t="s">
        <v>27</v>
      </c>
    </row>
    <row r="5472" spans="1:19" x14ac:dyDescent="0.25">
      <c r="A5472" s="6">
        <v>20210709</v>
      </c>
      <c r="B5472" t="s">
        <v>768</v>
      </c>
      <c r="C5472" t="s">
        <v>3682</v>
      </c>
      <c r="D5472" t="s">
        <v>11656</v>
      </c>
      <c r="E5472" t="s">
        <v>69</v>
      </c>
      <c r="F5472" t="s">
        <v>24</v>
      </c>
      <c r="G5472" t="s">
        <v>355</v>
      </c>
      <c r="H5472">
        <v>0</v>
      </c>
      <c r="I5472">
        <v>0</v>
      </c>
      <c r="J5472" t="s">
        <v>441</v>
      </c>
      <c r="K5472" t="s">
        <v>12795</v>
      </c>
      <c r="L5472" t="s">
        <v>12796</v>
      </c>
      <c r="M54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2" t="s">
        <v>12797</v>
      </c>
      <c r="O5472" s="4">
        <v>10531</v>
      </c>
      <c r="P5472" s="4">
        <f>IF(Table_GL_DATA_QUERY[[#This Row],[TRANSAMT]]&gt;0,Table_GL_DATA_QUERY[[#This Row],[TRANSAMT]],0)</f>
        <v>10531</v>
      </c>
      <c r="Q5472" s="4">
        <f>-IF(Table_GL_DATA_QUERY[[#This Row],[TRANSAMT]]&lt;0,Table_GL_DATA_QUERY[[#This Row],[TRANSAMT]],0)</f>
        <v>0</v>
      </c>
      <c r="R5472" t="s">
        <v>31</v>
      </c>
      <c r="S5472" t="s">
        <v>27</v>
      </c>
    </row>
    <row r="5473" spans="1:19" x14ac:dyDescent="0.25">
      <c r="A5473" s="6">
        <v>20210709</v>
      </c>
      <c r="B5473" t="s">
        <v>768</v>
      </c>
      <c r="C5473" t="s">
        <v>3682</v>
      </c>
      <c r="D5473" t="s">
        <v>11656</v>
      </c>
      <c r="E5473" t="s">
        <v>70</v>
      </c>
      <c r="F5473" t="s">
        <v>24</v>
      </c>
      <c r="G5473" t="s">
        <v>355</v>
      </c>
      <c r="H5473">
        <v>0</v>
      </c>
      <c r="I5473">
        <v>0</v>
      </c>
      <c r="J5473" t="s">
        <v>441</v>
      </c>
      <c r="K5473" t="s">
        <v>12795</v>
      </c>
      <c r="L5473" t="s">
        <v>12798</v>
      </c>
      <c r="M54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3" t="s">
        <v>12799</v>
      </c>
      <c r="O5473" s="4">
        <v>15775</v>
      </c>
      <c r="P5473" s="4">
        <f>IF(Table_GL_DATA_QUERY[[#This Row],[TRANSAMT]]&gt;0,Table_GL_DATA_QUERY[[#This Row],[TRANSAMT]],0)</f>
        <v>15775</v>
      </c>
      <c r="Q5473" s="4">
        <f>-IF(Table_GL_DATA_QUERY[[#This Row],[TRANSAMT]]&lt;0,Table_GL_DATA_QUERY[[#This Row],[TRANSAMT]],0)</f>
        <v>0</v>
      </c>
      <c r="R5473" t="s">
        <v>31</v>
      </c>
      <c r="S5473" t="s">
        <v>27</v>
      </c>
    </row>
    <row r="5474" spans="1:19" x14ac:dyDescent="0.25">
      <c r="A5474" s="6">
        <v>20210709</v>
      </c>
      <c r="B5474" t="s">
        <v>768</v>
      </c>
      <c r="C5474" t="s">
        <v>3682</v>
      </c>
      <c r="D5474" t="s">
        <v>11656</v>
      </c>
      <c r="E5474" t="s">
        <v>30</v>
      </c>
      <c r="F5474" t="s">
        <v>24</v>
      </c>
      <c r="G5474" t="s">
        <v>355</v>
      </c>
      <c r="H5474">
        <v>0</v>
      </c>
      <c r="I5474">
        <v>0</v>
      </c>
      <c r="J5474" t="s">
        <v>441</v>
      </c>
      <c r="K5474" t="s">
        <v>438</v>
      </c>
      <c r="L5474" t="s">
        <v>12800</v>
      </c>
      <c r="M54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4" t="s">
        <v>12801</v>
      </c>
      <c r="O5474" s="4">
        <v>843</v>
      </c>
      <c r="P5474" s="4">
        <f>IF(Table_GL_DATA_QUERY[[#This Row],[TRANSAMT]]&gt;0,Table_GL_DATA_QUERY[[#This Row],[TRANSAMT]],0)</f>
        <v>843</v>
      </c>
      <c r="Q5474" s="4">
        <f>-IF(Table_GL_DATA_QUERY[[#This Row],[TRANSAMT]]&lt;0,Table_GL_DATA_QUERY[[#This Row],[TRANSAMT]],0)</f>
        <v>0</v>
      </c>
      <c r="R5474" t="s">
        <v>31</v>
      </c>
      <c r="S5474" t="s">
        <v>27</v>
      </c>
    </row>
    <row r="5475" spans="1:19" x14ac:dyDescent="0.25">
      <c r="A5475" s="6">
        <v>20210709</v>
      </c>
      <c r="B5475" t="s">
        <v>768</v>
      </c>
      <c r="C5475" t="s">
        <v>3682</v>
      </c>
      <c r="D5475" t="s">
        <v>11656</v>
      </c>
      <c r="E5475" t="s">
        <v>71</v>
      </c>
      <c r="F5475" t="s">
        <v>24</v>
      </c>
      <c r="G5475" t="s">
        <v>355</v>
      </c>
      <c r="H5475">
        <v>0</v>
      </c>
      <c r="I5475">
        <v>0</v>
      </c>
      <c r="J5475" t="s">
        <v>441</v>
      </c>
      <c r="K5475" t="s">
        <v>438</v>
      </c>
      <c r="L5475" t="s">
        <v>12802</v>
      </c>
      <c r="M54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5" t="s">
        <v>12803</v>
      </c>
      <c r="O5475" s="4">
        <v>8607</v>
      </c>
      <c r="P5475" s="4">
        <f>IF(Table_GL_DATA_QUERY[[#This Row],[TRANSAMT]]&gt;0,Table_GL_DATA_QUERY[[#This Row],[TRANSAMT]],0)</f>
        <v>8607</v>
      </c>
      <c r="Q5475" s="4">
        <f>-IF(Table_GL_DATA_QUERY[[#This Row],[TRANSAMT]]&lt;0,Table_GL_DATA_QUERY[[#This Row],[TRANSAMT]],0)</f>
        <v>0</v>
      </c>
      <c r="R5475" t="s">
        <v>31</v>
      </c>
      <c r="S5475" t="s">
        <v>27</v>
      </c>
    </row>
    <row r="5476" spans="1:19" x14ac:dyDescent="0.25">
      <c r="A5476" s="6">
        <v>20210709</v>
      </c>
      <c r="B5476" t="s">
        <v>768</v>
      </c>
      <c r="C5476" t="s">
        <v>3682</v>
      </c>
      <c r="D5476" t="s">
        <v>11656</v>
      </c>
      <c r="E5476" t="s">
        <v>57</v>
      </c>
      <c r="F5476" t="s">
        <v>24</v>
      </c>
      <c r="G5476" t="s">
        <v>355</v>
      </c>
      <c r="H5476">
        <v>0</v>
      </c>
      <c r="I5476">
        <v>0</v>
      </c>
      <c r="J5476" t="s">
        <v>441</v>
      </c>
      <c r="K5476" t="s">
        <v>438</v>
      </c>
      <c r="L5476" t="s">
        <v>12804</v>
      </c>
      <c r="M54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6" t="s">
        <v>12805</v>
      </c>
      <c r="O5476" s="4">
        <v>5563</v>
      </c>
      <c r="P5476" s="4">
        <f>IF(Table_GL_DATA_QUERY[[#This Row],[TRANSAMT]]&gt;0,Table_GL_DATA_QUERY[[#This Row],[TRANSAMT]],0)</f>
        <v>5563</v>
      </c>
      <c r="Q5476" s="4">
        <f>-IF(Table_GL_DATA_QUERY[[#This Row],[TRANSAMT]]&lt;0,Table_GL_DATA_QUERY[[#This Row],[TRANSAMT]],0)</f>
        <v>0</v>
      </c>
      <c r="R5476" t="s">
        <v>31</v>
      </c>
      <c r="S5476" t="s">
        <v>27</v>
      </c>
    </row>
    <row r="5477" spans="1:19" x14ac:dyDescent="0.25">
      <c r="A5477" s="6">
        <v>20210709</v>
      </c>
      <c r="B5477" t="s">
        <v>768</v>
      </c>
      <c r="C5477" t="s">
        <v>3682</v>
      </c>
      <c r="D5477" t="s">
        <v>11656</v>
      </c>
      <c r="E5477" t="s">
        <v>72</v>
      </c>
      <c r="F5477" t="s">
        <v>24</v>
      </c>
      <c r="G5477" t="s">
        <v>355</v>
      </c>
      <c r="H5477">
        <v>0</v>
      </c>
      <c r="I5477">
        <v>0</v>
      </c>
      <c r="J5477" t="s">
        <v>441</v>
      </c>
      <c r="K5477" t="s">
        <v>438</v>
      </c>
      <c r="L5477" t="s">
        <v>12806</v>
      </c>
      <c r="M54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7" t="s">
        <v>12807</v>
      </c>
      <c r="O5477" s="4">
        <v>843</v>
      </c>
      <c r="P5477" s="4">
        <f>IF(Table_GL_DATA_QUERY[[#This Row],[TRANSAMT]]&gt;0,Table_GL_DATA_QUERY[[#This Row],[TRANSAMT]],0)</f>
        <v>843</v>
      </c>
      <c r="Q5477" s="4">
        <f>-IF(Table_GL_DATA_QUERY[[#This Row],[TRANSAMT]]&lt;0,Table_GL_DATA_QUERY[[#This Row],[TRANSAMT]],0)</f>
        <v>0</v>
      </c>
      <c r="R5477" t="s">
        <v>31</v>
      </c>
      <c r="S5477" t="s">
        <v>27</v>
      </c>
    </row>
    <row r="5478" spans="1:19" x14ac:dyDescent="0.25">
      <c r="A5478" s="6">
        <v>20210709</v>
      </c>
      <c r="B5478" t="s">
        <v>768</v>
      </c>
      <c r="C5478" t="s">
        <v>3682</v>
      </c>
      <c r="D5478" t="s">
        <v>11656</v>
      </c>
      <c r="E5478" t="s">
        <v>73</v>
      </c>
      <c r="F5478" t="s">
        <v>24</v>
      </c>
      <c r="G5478" t="s">
        <v>355</v>
      </c>
      <c r="H5478">
        <v>0</v>
      </c>
      <c r="I5478">
        <v>0</v>
      </c>
      <c r="J5478" t="s">
        <v>441</v>
      </c>
      <c r="K5478" t="s">
        <v>438</v>
      </c>
      <c r="L5478" t="s">
        <v>12808</v>
      </c>
      <c r="M54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8" t="s">
        <v>12809</v>
      </c>
      <c r="O5478" s="4">
        <v>440</v>
      </c>
      <c r="P5478" s="4">
        <f>IF(Table_GL_DATA_QUERY[[#This Row],[TRANSAMT]]&gt;0,Table_GL_DATA_QUERY[[#This Row],[TRANSAMT]],0)</f>
        <v>440</v>
      </c>
      <c r="Q5478" s="4">
        <f>-IF(Table_GL_DATA_QUERY[[#This Row],[TRANSAMT]]&lt;0,Table_GL_DATA_QUERY[[#This Row],[TRANSAMT]],0)</f>
        <v>0</v>
      </c>
      <c r="R5478" t="s">
        <v>31</v>
      </c>
      <c r="S5478" t="s">
        <v>27</v>
      </c>
    </row>
    <row r="5479" spans="1:19" x14ac:dyDescent="0.25">
      <c r="A5479" s="6">
        <v>20210709</v>
      </c>
      <c r="B5479" t="s">
        <v>768</v>
      </c>
      <c r="C5479" t="s">
        <v>3682</v>
      </c>
      <c r="D5479" t="s">
        <v>11656</v>
      </c>
      <c r="E5479" t="s">
        <v>74</v>
      </c>
      <c r="F5479" t="s">
        <v>24</v>
      </c>
      <c r="G5479" t="s">
        <v>355</v>
      </c>
      <c r="H5479">
        <v>0</v>
      </c>
      <c r="I5479">
        <v>0</v>
      </c>
      <c r="J5479" t="s">
        <v>441</v>
      </c>
      <c r="K5479" t="s">
        <v>438</v>
      </c>
      <c r="L5479" t="s">
        <v>12810</v>
      </c>
      <c r="M54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79" t="s">
        <v>12811</v>
      </c>
      <c r="O5479" s="4">
        <v>4483</v>
      </c>
      <c r="P5479" s="4">
        <f>IF(Table_GL_DATA_QUERY[[#This Row],[TRANSAMT]]&gt;0,Table_GL_DATA_QUERY[[#This Row],[TRANSAMT]],0)</f>
        <v>4483</v>
      </c>
      <c r="Q5479" s="4">
        <f>-IF(Table_GL_DATA_QUERY[[#This Row],[TRANSAMT]]&lt;0,Table_GL_DATA_QUERY[[#This Row],[TRANSAMT]],0)</f>
        <v>0</v>
      </c>
      <c r="R5479" t="s">
        <v>31</v>
      </c>
      <c r="S5479" t="s">
        <v>27</v>
      </c>
    </row>
    <row r="5480" spans="1:19" x14ac:dyDescent="0.25">
      <c r="A5480" s="6">
        <v>20210709</v>
      </c>
      <c r="B5480" t="s">
        <v>768</v>
      </c>
      <c r="C5480" t="s">
        <v>3682</v>
      </c>
      <c r="D5480" t="s">
        <v>11656</v>
      </c>
      <c r="E5480" t="s">
        <v>75</v>
      </c>
      <c r="F5480" t="s">
        <v>24</v>
      </c>
      <c r="G5480" t="s">
        <v>355</v>
      </c>
      <c r="H5480">
        <v>0</v>
      </c>
      <c r="I5480">
        <v>0</v>
      </c>
      <c r="J5480" t="s">
        <v>441</v>
      </c>
      <c r="K5480" t="s">
        <v>438</v>
      </c>
      <c r="L5480" t="s">
        <v>12812</v>
      </c>
      <c r="M54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0" t="s">
        <v>12813</v>
      </c>
      <c r="O5480" s="4">
        <v>4078</v>
      </c>
      <c r="P5480" s="4">
        <f>IF(Table_GL_DATA_QUERY[[#This Row],[TRANSAMT]]&gt;0,Table_GL_DATA_QUERY[[#This Row],[TRANSAMT]],0)</f>
        <v>4078</v>
      </c>
      <c r="Q5480" s="4">
        <f>-IF(Table_GL_DATA_QUERY[[#This Row],[TRANSAMT]]&lt;0,Table_GL_DATA_QUERY[[#This Row],[TRANSAMT]],0)</f>
        <v>0</v>
      </c>
      <c r="R5480" t="s">
        <v>31</v>
      </c>
      <c r="S5480" t="s">
        <v>27</v>
      </c>
    </row>
    <row r="5481" spans="1:19" x14ac:dyDescent="0.25">
      <c r="A5481" s="6">
        <v>20210709</v>
      </c>
      <c r="B5481" t="s">
        <v>768</v>
      </c>
      <c r="C5481" t="s">
        <v>3682</v>
      </c>
      <c r="D5481" t="s">
        <v>11656</v>
      </c>
      <c r="E5481" t="s">
        <v>76</v>
      </c>
      <c r="F5481" t="s">
        <v>24</v>
      </c>
      <c r="G5481" t="s">
        <v>355</v>
      </c>
      <c r="H5481">
        <v>0</v>
      </c>
      <c r="I5481">
        <v>0</v>
      </c>
      <c r="J5481" t="s">
        <v>441</v>
      </c>
      <c r="K5481" t="s">
        <v>438</v>
      </c>
      <c r="L5481" t="s">
        <v>12814</v>
      </c>
      <c r="M54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1" t="s">
        <v>12815</v>
      </c>
      <c r="O5481" s="4">
        <v>7470</v>
      </c>
      <c r="P5481" s="4">
        <f>IF(Table_GL_DATA_QUERY[[#This Row],[TRANSAMT]]&gt;0,Table_GL_DATA_QUERY[[#This Row],[TRANSAMT]],0)</f>
        <v>7470</v>
      </c>
      <c r="Q5481" s="4">
        <f>-IF(Table_GL_DATA_QUERY[[#This Row],[TRANSAMT]]&lt;0,Table_GL_DATA_QUERY[[#This Row],[TRANSAMT]],0)</f>
        <v>0</v>
      </c>
      <c r="R5481" t="s">
        <v>31</v>
      </c>
      <c r="S5481" t="s">
        <v>27</v>
      </c>
    </row>
    <row r="5482" spans="1:19" x14ac:dyDescent="0.25">
      <c r="A5482" s="6">
        <v>20210709</v>
      </c>
      <c r="B5482" t="s">
        <v>768</v>
      </c>
      <c r="C5482" t="s">
        <v>3682</v>
      </c>
      <c r="D5482" t="s">
        <v>11656</v>
      </c>
      <c r="E5482" t="s">
        <v>77</v>
      </c>
      <c r="F5482" t="s">
        <v>24</v>
      </c>
      <c r="G5482" t="s">
        <v>355</v>
      </c>
      <c r="H5482">
        <v>0</v>
      </c>
      <c r="I5482">
        <v>0</v>
      </c>
      <c r="J5482" t="s">
        <v>441</v>
      </c>
      <c r="K5482" t="s">
        <v>438</v>
      </c>
      <c r="L5482" t="s">
        <v>12816</v>
      </c>
      <c r="M54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2" t="s">
        <v>12817</v>
      </c>
      <c r="O5482" s="4">
        <v>3674</v>
      </c>
      <c r="P5482" s="4">
        <f>IF(Table_GL_DATA_QUERY[[#This Row],[TRANSAMT]]&gt;0,Table_GL_DATA_QUERY[[#This Row],[TRANSAMT]],0)</f>
        <v>3674</v>
      </c>
      <c r="Q5482" s="4">
        <f>-IF(Table_GL_DATA_QUERY[[#This Row],[TRANSAMT]]&lt;0,Table_GL_DATA_QUERY[[#This Row],[TRANSAMT]],0)</f>
        <v>0</v>
      </c>
      <c r="R5482" t="s">
        <v>31</v>
      </c>
      <c r="S5482" t="s">
        <v>27</v>
      </c>
    </row>
    <row r="5483" spans="1:19" x14ac:dyDescent="0.25">
      <c r="A5483" s="6">
        <v>20210709</v>
      </c>
      <c r="B5483" t="s">
        <v>768</v>
      </c>
      <c r="C5483" t="s">
        <v>3682</v>
      </c>
      <c r="D5483" t="s">
        <v>11656</v>
      </c>
      <c r="E5483" t="s">
        <v>78</v>
      </c>
      <c r="F5483" t="s">
        <v>24</v>
      </c>
      <c r="G5483" t="s">
        <v>355</v>
      </c>
      <c r="H5483">
        <v>0</v>
      </c>
      <c r="I5483">
        <v>0</v>
      </c>
      <c r="J5483" t="s">
        <v>441</v>
      </c>
      <c r="K5483" t="s">
        <v>438</v>
      </c>
      <c r="L5483" t="s">
        <v>12818</v>
      </c>
      <c r="M54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3" t="s">
        <v>12819</v>
      </c>
      <c r="O5483" s="4">
        <v>8031</v>
      </c>
      <c r="P5483" s="4">
        <f>IF(Table_GL_DATA_QUERY[[#This Row],[TRANSAMT]]&gt;0,Table_GL_DATA_QUERY[[#This Row],[TRANSAMT]],0)</f>
        <v>8031</v>
      </c>
      <c r="Q5483" s="4">
        <f>-IF(Table_GL_DATA_QUERY[[#This Row],[TRANSAMT]]&lt;0,Table_GL_DATA_QUERY[[#This Row],[TRANSAMT]],0)</f>
        <v>0</v>
      </c>
      <c r="R5483" t="s">
        <v>31</v>
      </c>
      <c r="S5483" t="s">
        <v>27</v>
      </c>
    </row>
    <row r="5484" spans="1:19" x14ac:dyDescent="0.25">
      <c r="A5484" s="6">
        <v>20210709</v>
      </c>
      <c r="B5484" t="s">
        <v>768</v>
      </c>
      <c r="C5484" t="s">
        <v>3682</v>
      </c>
      <c r="D5484" t="s">
        <v>11656</v>
      </c>
      <c r="E5484" t="s">
        <v>79</v>
      </c>
      <c r="F5484" t="s">
        <v>24</v>
      </c>
      <c r="G5484" t="s">
        <v>355</v>
      </c>
      <c r="H5484">
        <v>0</v>
      </c>
      <c r="I5484">
        <v>0</v>
      </c>
      <c r="J5484" t="s">
        <v>441</v>
      </c>
      <c r="K5484" t="s">
        <v>438</v>
      </c>
      <c r="L5484" t="s">
        <v>12820</v>
      </c>
      <c r="M54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4" t="s">
        <v>12821</v>
      </c>
      <c r="O5484" s="4">
        <v>3674</v>
      </c>
      <c r="P5484" s="4">
        <f>IF(Table_GL_DATA_QUERY[[#This Row],[TRANSAMT]]&gt;0,Table_GL_DATA_QUERY[[#This Row],[TRANSAMT]],0)</f>
        <v>3674</v>
      </c>
      <c r="Q5484" s="4">
        <f>-IF(Table_GL_DATA_QUERY[[#This Row],[TRANSAMT]]&lt;0,Table_GL_DATA_QUERY[[#This Row],[TRANSAMT]],0)</f>
        <v>0</v>
      </c>
      <c r="R5484" t="s">
        <v>31</v>
      </c>
      <c r="S5484" t="s">
        <v>27</v>
      </c>
    </row>
    <row r="5485" spans="1:19" x14ac:dyDescent="0.25">
      <c r="A5485" s="6">
        <v>20210709</v>
      </c>
      <c r="B5485" t="s">
        <v>768</v>
      </c>
      <c r="C5485" t="s">
        <v>3682</v>
      </c>
      <c r="D5485" t="s">
        <v>11656</v>
      </c>
      <c r="E5485" t="s">
        <v>80</v>
      </c>
      <c r="F5485" t="s">
        <v>24</v>
      </c>
      <c r="G5485" t="s">
        <v>355</v>
      </c>
      <c r="H5485">
        <v>0</v>
      </c>
      <c r="I5485">
        <v>0</v>
      </c>
      <c r="J5485" t="s">
        <v>441</v>
      </c>
      <c r="K5485" t="s">
        <v>438</v>
      </c>
      <c r="L5485" t="s">
        <v>12822</v>
      </c>
      <c r="M54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5" t="s">
        <v>12823</v>
      </c>
      <c r="O5485" s="4">
        <v>3674</v>
      </c>
      <c r="P5485" s="4">
        <f>IF(Table_GL_DATA_QUERY[[#This Row],[TRANSAMT]]&gt;0,Table_GL_DATA_QUERY[[#This Row],[TRANSAMT]],0)</f>
        <v>3674</v>
      </c>
      <c r="Q5485" s="4">
        <f>-IF(Table_GL_DATA_QUERY[[#This Row],[TRANSAMT]]&lt;0,Table_GL_DATA_QUERY[[#This Row],[TRANSAMT]],0)</f>
        <v>0</v>
      </c>
      <c r="R5485" t="s">
        <v>31</v>
      </c>
      <c r="S5485" t="s">
        <v>27</v>
      </c>
    </row>
    <row r="5486" spans="1:19" x14ac:dyDescent="0.25">
      <c r="A5486" s="6">
        <v>20210709</v>
      </c>
      <c r="B5486" t="s">
        <v>768</v>
      </c>
      <c r="C5486" t="s">
        <v>3682</v>
      </c>
      <c r="D5486" t="s">
        <v>11656</v>
      </c>
      <c r="E5486" t="s">
        <v>158</v>
      </c>
      <c r="F5486" t="s">
        <v>24</v>
      </c>
      <c r="G5486" t="s">
        <v>355</v>
      </c>
      <c r="H5486">
        <v>0</v>
      </c>
      <c r="I5486">
        <v>0</v>
      </c>
      <c r="J5486" t="s">
        <v>441</v>
      </c>
      <c r="K5486" t="s">
        <v>438</v>
      </c>
      <c r="L5486" t="s">
        <v>12824</v>
      </c>
      <c r="M54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6" t="s">
        <v>956</v>
      </c>
      <c r="O5486" s="4">
        <v>10871</v>
      </c>
      <c r="P5486" s="4">
        <f>IF(Table_GL_DATA_QUERY[[#This Row],[TRANSAMT]]&gt;0,Table_GL_DATA_QUERY[[#This Row],[TRANSAMT]],0)</f>
        <v>10871</v>
      </c>
      <c r="Q5486" s="4">
        <f>-IF(Table_GL_DATA_QUERY[[#This Row],[TRANSAMT]]&lt;0,Table_GL_DATA_QUERY[[#This Row],[TRANSAMT]],0)</f>
        <v>0</v>
      </c>
      <c r="R5486" t="s">
        <v>31</v>
      </c>
      <c r="S5486" t="s">
        <v>27</v>
      </c>
    </row>
    <row r="5487" spans="1:19" x14ac:dyDescent="0.25">
      <c r="A5487" s="6">
        <v>20210709</v>
      </c>
      <c r="B5487" t="s">
        <v>768</v>
      </c>
      <c r="C5487" t="s">
        <v>3682</v>
      </c>
      <c r="D5487" t="s">
        <v>11656</v>
      </c>
      <c r="E5487" t="s">
        <v>159</v>
      </c>
      <c r="F5487" t="s">
        <v>24</v>
      </c>
      <c r="G5487" t="s">
        <v>355</v>
      </c>
      <c r="H5487">
        <v>0</v>
      </c>
      <c r="I5487">
        <v>0</v>
      </c>
      <c r="J5487" t="s">
        <v>441</v>
      </c>
      <c r="K5487" t="s">
        <v>438</v>
      </c>
      <c r="L5487" t="s">
        <v>12825</v>
      </c>
      <c r="M54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7" t="s">
        <v>12826</v>
      </c>
      <c r="O5487" s="4">
        <v>843</v>
      </c>
      <c r="P5487" s="4">
        <f>IF(Table_GL_DATA_QUERY[[#This Row],[TRANSAMT]]&gt;0,Table_GL_DATA_QUERY[[#This Row],[TRANSAMT]],0)</f>
        <v>843</v>
      </c>
      <c r="Q5487" s="4">
        <f>-IF(Table_GL_DATA_QUERY[[#This Row],[TRANSAMT]]&lt;0,Table_GL_DATA_QUERY[[#This Row],[TRANSAMT]],0)</f>
        <v>0</v>
      </c>
      <c r="R5487" t="s">
        <v>31</v>
      </c>
      <c r="S5487" t="s">
        <v>27</v>
      </c>
    </row>
    <row r="5488" spans="1:19" x14ac:dyDescent="0.25">
      <c r="A5488" s="6">
        <v>20210709</v>
      </c>
      <c r="B5488" t="s">
        <v>768</v>
      </c>
      <c r="C5488" t="s">
        <v>3682</v>
      </c>
      <c r="D5488" t="s">
        <v>11656</v>
      </c>
      <c r="E5488" t="s">
        <v>160</v>
      </c>
      <c r="F5488" t="s">
        <v>24</v>
      </c>
      <c r="G5488" t="s">
        <v>355</v>
      </c>
      <c r="H5488">
        <v>0</v>
      </c>
      <c r="I5488">
        <v>0</v>
      </c>
      <c r="J5488" t="s">
        <v>441</v>
      </c>
      <c r="K5488" t="s">
        <v>438</v>
      </c>
      <c r="L5488" t="s">
        <v>12827</v>
      </c>
      <c r="M54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8" t="s">
        <v>956</v>
      </c>
      <c r="O5488" s="4">
        <v>2542</v>
      </c>
      <c r="P5488" s="4">
        <f>IF(Table_GL_DATA_QUERY[[#This Row],[TRANSAMT]]&gt;0,Table_GL_DATA_QUERY[[#This Row],[TRANSAMT]],0)</f>
        <v>2542</v>
      </c>
      <c r="Q5488" s="4">
        <f>-IF(Table_GL_DATA_QUERY[[#This Row],[TRANSAMT]]&lt;0,Table_GL_DATA_QUERY[[#This Row],[TRANSAMT]],0)</f>
        <v>0</v>
      </c>
      <c r="R5488" t="s">
        <v>31</v>
      </c>
      <c r="S5488" t="s">
        <v>27</v>
      </c>
    </row>
    <row r="5489" spans="1:19" x14ac:dyDescent="0.25">
      <c r="A5489" s="6">
        <v>20210728</v>
      </c>
      <c r="B5489" t="s">
        <v>768</v>
      </c>
      <c r="C5489" t="s">
        <v>3682</v>
      </c>
      <c r="D5489" t="s">
        <v>11498</v>
      </c>
      <c r="E5489" t="s">
        <v>937</v>
      </c>
      <c r="F5489" t="s">
        <v>24</v>
      </c>
      <c r="G5489" t="s">
        <v>230</v>
      </c>
      <c r="H5489">
        <v>0</v>
      </c>
      <c r="I5489">
        <v>0</v>
      </c>
      <c r="J5489" t="s">
        <v>61</v>
      </c>
      <c r="K5489" t="s">
        <v>2172</v>
      </c>
      <c r="L5489" t="s">
        <v>13234</v>
      </c>
      <c r="M54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89" t="s">
        <v>2173</v>
      </c>
      <c r="O5489" s="4">
        <v>68873</v>
      </c>
      <c r="P5489" s="4">
        <f>IF(Table_GL_DATA_QUERY[[#This Row],[TRANSAMT]]&gt;0,Table_GL_DATA_QUERY[[#This Row],[TRANSAMT]],0)</f>
        <v>68873</v>
      </c>
      <c r="Q5489" s="4">
        <f>-IF(Table_GL_DATA_QUERY[[#This Row],[TRANSAMT]]&lt;0,Table_GL_DATA_QUERY[[#This Row],[TRANSAMT]],0)</f>
        <v>0</v>
      </c>
      <c r="R5489" t="s">
        <v>31</v>
      </c>
      <c r="S5489" t="s">
        <v>43</v>
      </c>
    </row>
    <row r="5490" spans="1:19" x14ac:dyDescent="0.25">
      <c r="A5490" s="6">
        <v>20210728</v>
      </c>
      <c r="B5490" t="s">
        <v>768</v>
      </c>
      <c r="C5490" t="s">
        <v>3682</v>
      </c>
      <c r="D5490" t="s">
        <v>11498</v>
      </c>
      <c r="E5490" t="s">
        <v>336</v>
      </c>
      <c r="F5490" t="s">
        <v>24</v>
      </c>
      <c r="G5490" t="s">
        <v>230</v>
      </c>
      <c r="H5490">
        <v>0</v>
      </c>
      <c r="I5490">
        <v>0</v>
      </c>
      <c r="J5490" t="s">
        <v>61</v>
      </c>
      <c r="K5490" t="s">
        <v>2174</v>
      </c>
      <c r="L5490" t="s">
        <v>13235</v>
      </c>
      <c r="M54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90" t="s">
        <v>2148</v>
      </c>
      <c r="O5490" s="4">
        <v>41106</v>
      </c>
      <c r="P5490" s="4">
        <f>IF(Table_GL_DATA_QUERY[[#This Row],[TRANSAMT]]&gt;0,Table_GL_DATA_QUERY[[#This Row],[TRANSAMT]],0)</f>
        <v>41106</v>
      </c>
      <c r="Q5490" s="4">
        <f>-IF(Table_GL_DATA_QUERY[[#This Row],[TRANSAMT]]&lt;0,Table_GL_DATA_QUERY[[#This Row],[TRANSAMT]],0)</f>
        <v>0</v>
      </c>
      <c r="R5490" t="s">
        <v>31</v>
      </c>
      <c r="S5490" t="s">
        <v>43</v>
      </c>
    </row>
    <row r="5491" spans="1:19" x14ac:dyDescent="0.25">
      <c r="A5491" s="6">
        <v>20210728</v>
      </c>
      <c r="B5491" t="s">
        <v>768</v>
      </c>
      <c r="C5491" t="s">
        <v>3682</v>
      </c>
      <c r="D5491" t="s">
        <v>11498</v>
      </c>
      <c r="E5491" t="s">
        <v>940</v>
      </c>
      <c r="F5491" t="s">
        <v>24</v>
      </c>
      <c r="G5491" t="s">
        <v>230</v>
      </c>
      <c r="H5491">
        <v>0</v>
      </c>
      <c r="I5491">
        <v>0</v>
      </c>
      <c r="J5491" t="s">
        <v>61</v>
      </c>
      <c r="K5491" t="s">
        <v>2175</v>
      </c>
      <c r="L5491" t="s">
        <v>13236</v>
      </c>
      <c r="M54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91" t="s">
        <v>2148</v>
      </c>
      <c r="O5491" s="4">
        <v>313288</v>
      </c>
      <c r="P5491" s="4">
        <f>IF(Table_GL_DATA_QUERY[[#This Row],[TRANSAMT]]&gt;0,Table_GL_DATA_QUERY[[#This Row],[TRANSAMT]],0)</f>
        <v>313288</v>
      </c>
      <c r="Q5491" s="4">
        <f>-IF(Table_GL_DATA_QUERY[[#This Row],[TRANSAMT]]&lt;0,Table_GL_DATA_QUERY[[#This Row],[TRANSAMT]],0)</f>
        <v>0</v>
      </c>
      <c r="R5491" t="s">
        <v>31</v>
      </c>
      <c r="S5491" t="s">
        <v>43</v>
      </c>
    </row>
    <row r="5492" spans="1:19" x14ac:dyDescent="0.25">
      <c r="A5492" s="6">
        <v>20210728</v>
      </c>
      <c r="B5492" t="s">
        <v>768</v>
      </c>
      <c r="C5492" t="s">
        <v>3682</v>
      </c>
      <c r="D5492" t="s">
        <v>11498</v>
      </c>
      <c r="E5492" t="s">
        <v>337</v>
      </c>
      <c r="F5492" t="s">
        <v>24</v>
      </c>
      <c r="G5492" t="s">
        <v>230</v>
      </c>
      <c r="H5492">
        <v>0</v>
      </c>
      <c r="I5492">
        <v>0</v>
      </c>
      <c r="J5492" t="s">
        <v>61</v>
      </c>
      <c r="K5492" t="s">
        <v>2174</v>
      </c>
      <c r="L5492" t="s">
        <v>13237</v>
      </c>
      <c r="M54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92" t="s">
        <v>2148</v>
      </c>
      <c r="O5492" s="4">
        <v>75834</v>
      </c>
      <c r="P5492" s="4">
        <f>IF(Table_GL_DATA_QUERY[[#This Row],[TRANSAMT]]&gt;0,Table_GL_DATA_QUERY[[#This Row],[TRANSAMT]],0)</f>
        <v>75834</v>
      </c>
      <c r="Q5492" s="4">
        <f>-IF(Table_GL_DATA_QUERY[[#This Row],[TRANSAMT]]&lt;0,Table_GL_DATA_QUERY[[#This Row],[TRANSAMT]],0)</f>
        <v>0</v>
      </c>
      <c r="R5492" t="s">
        <v>31</v>
      </c>
      <c r="S5492" t="s">
        <v>43</v>
      </c>
    </row>
    <row r="5493" spans="1:19" x14ac:dyDescent="0.25">
      <c r="A5493" s="6">
        <v>20210728</v>
      </c>
      <c r="B5493" t="s">
        <v>768</v>
      </c>
      <c r="C5493" t="s">
        <v>3682</v>
      </c>
      <c r="D5493" t="s">
        <v>11498</v>
      </c>
      <c r="E5493" t="s">
        <v>941</v>
      </c>
      <c r="F5493" t="s">
        <v>24</v>
      </c>
      <c r="G5493" t="s">
        <v>230</v>
      </c>
      <c r="H5493">
        <v>0</v>
      </c>
      <c r="I5493">
        <v>0</v>
      </c>
      <c r="J5493" t="s">
        <v>61</v>
      </c>
      <c r="K5493" t="s">
        <v>2174</v>
      </c>
      <c r="L5493" t="s">
        <v>13238</v>
      </c>
      <c r="M54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93" t="s">
        <v>2148</v>
      </c>
      <c r="O5493" s="4">
        <v>40358</v>
      </c>
      <c r="P5493" s="4">
        <f>IF(Table_GL_DATA_QUERY[[#This Row],[TRANSAMT]]&gt;0,Table_GL_DATA_QUERY[[#This Row],[TRANSAMT]],0)</f>
        <v>40358</v>
      </c>
      <c r="Q5493" s="4">
        <f>-IF(Table_GL_DATA_QUERY[[#This Row],[TRANSAMT]]&lt;0,Table_GL_DATA_QUERY[[#This Row],[TRANSAMT]],0)</f>
        <v>0</v>
      </c>
      <c r="R5493" t="s">
        <v>31</v>
      </c>
      <c r="S5493" t="s">
        <v>43</v>
      </c>
    </row>
    <row r="5494" spans="1:19" x14ac:dyDescent="0.25">
      <c r="A5494" s="6">
        <v>20210728</v>
      </c>
      <c r="B5494" t="s">
        <v>768</v>
      </c>
      <c r="C5494" t="s">
        <v>3682</v>
      </c>
      <c r="D5494" t="s">
        <v>11498</v>
      </c>
      <c r="E5494" t="s">
        <v>942</v>
      </c>
      <c r="F5494" t="s">
        <v>24</v>
      </c>
      <c r="G5494" t="s">
        <v>230</v>
      </c>
      <c r="H5494">
        <v>0</v>
      </c>
      <c r="I5494">
        <v>0</v>
      </c>
      <c r="J5494" t="s">
        <v>61</v>
      </c>
      <c r="K5494" t="s">
        <v>2174</v>
      </c>
      <c r="L5494" t="s">
        <v>13239</v>
      </c>
      <c r="M54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94" t="s">
        <v>2148</v>
      </c>
      <c r="O5494" s="4">
        <v>78566</v>
      </c>
      <c r="P5494" s="4">
        <f>IF(Table_GL_DATA_QUERY[[#This Row],[TRANSAMT]]&gt;0,Table_GL_DATA_QUERY[[#This Row],[TRANSAMT]],0)</f>
        <v>78566</v>
      </c>
      <c r="Q5494" s="4">
        <f>-IF(Table_GL_DATA_QUERY[[#This Row],[TRANSAMT]]&lt;0,Table_GL_DATA_QUERY[[#This Row],[TRANSAMT]],0)</f>
        <v>0</v>
      </c>
      <c r="R5494" t="s">
        <v>31</v>
      </c>
      <c r="S5494" t="s">
        <v>43</v>
      </c>
    </row>
    <row r="5495" spans="1:19" x14ac:dyDescent="0.25">
      <c r="A5495" s="6">
        <v>20210728</v>
      </c>
      <c r="B5495" t="s">
        <v>768</v>
      </c>
      <c r="C5495" t="s">
        <v>3682</v>
      </c>
      <c r="D5495" t="s">
        <v>11498</v>
      </c>
      <c r="E5495" t="s">
        <v>338</v>
      </c>
      <c r="F5495" t="s">
        <v>24</v>
      </c>
      <c r="G5495" t="s">
        <v>230</v>
      </c>
      <c r="H5495">
        <v>0</v>
      </c>
      <c r="I5495">
        <v>0</v>
      </c>
      <c r="J5495" t="s">
        <v>61</v>
      </c>
      <c r="K5495" t="s">
        <v>2174</v>
      </c>
      <c r="L5495" t="s">
        <v>13240</v>
      </c>
      <c r="M54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95" t="s">
        <v>2148</v>
      </c>
      <c r="O5495" s="4">
        <v>249590</v>
      </c>
      <c r="P5495" s="4">
        <f>IF(Table_GL_DATA_QUERY[[#This Row],[TRANSAMT]]&gt;0,Table_GL_DATA_QUERY[[#This Row],[TRANSAMT]],0)</f>
        <v>249590</v>
      </c>
      <c r="Q5495" s="4">
        <f>-IF(Table_GL_DATA_QUERY[[#This Row],[TRANSAMT]]&lt;0,Table_GL_DATA_QUERY[[#This Row],[TRANSAMT]],0)</f>
        <v>0</v>
      </c>
      <c r="R5495" t="s">
        <v>31</v>
      </c>
      <c r="S5495" t="s">
        <v>43</v>
      </c>
    </row>
    <row r="5496" spans="1:19" x14ac:dyDescent="0.25">
      <c r="A5496" s="6">
        <v>20210728</v>
      </c>
      <c r="B5496" t="s">
        <v>768</v>
      </c>
      <c r="C5496" t="s">
        <v>3682</v>
      </c>
      <c r="D5496" t="s">
        <v>11498</v>
      </c>
      <c r="E5496" t="s">
        <v>339</v>
      </c>
      <c r="F5496" t="s">
        <v>24</v>
      </c>
      <c r="G5496" t="s">
        <v>230</v>
      </c>
      <c r="H5496">
        <v>0</v>
      </c>
      <c r="I5496">
        <v>0</v>
      </c>
      <c r="J5496" t="s">
        <v>61</v>
      </c>
      <c r="K5496" t="s">
        <v>2175</v>
      </c>
      <c r="L5496" t="s">
        <v>13241</v>
      </c>
      <c r="M54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96" t="s">
        <v>2148</v>
      </c>
      <c r="O5496" s="4">
        <v>243938</v>
      </c>
      <c r="P5496" s="4">
        <f>IF(Table_GL_DATA_QUERY[[#This Row],[TRANSAMT]]&gt;0,Table_GL_DATA_QUERY[[#This Row],[TRANSAMT]],0)</f>
        <v>243938</v>
      </c>
      <c r="Q5496" s="4">
        <f>-IF(Table_GL_DATA_QUERY[[#This Row],[TRANSAMT]]&lt;0,Table_GL_DATA_QUERY[[#This Row],[TRANSAMT]],0)</f>
        <v>0</v>
      </c>
      <c r="R5496" t="s">
        <v>31</v>
      </c>
      <c r="S5496" t="s">
        <v>43</v>
      </c>
    </row>
    <row r="5497" spans="1:19" x14ac:dyDescent="0.25">
      <c r="A5497" s="6">
        <v>20210728</v>
      </c>
      <c r="B5497" t="s">
        <v>768</v>
      </c>
      <c r="C5497" t="s">
        <v>3682</v>
      </c>
      <c r="D5497" t="s">
        <v>11498</v>
      </c>
      <c r="E5497" t="s">
        <v>943</v>
      </c>
      <c r="F5497" t="s">
        <v>24</v>
      </c>
      <c r="G5497" t="s">
        <v>230</v>
      </c>
      <c r="H5497">
        <v>0</v>
      </c>
      <c r="I5497">
        <v>0</v>
      </c>
      <c r="J5497" t="s">
        <v>61</v>
      </c>
      <c r="K5497" t="s">
        <v>2175</v>
      </c>
      <c r="L5497" t="s">
        <v>13242</v>
      </c>
      <c r="M54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97" t="s">
        <v>2148</v>
      </c>
      <c r="O5497" s="4">
        <v>300949</v>
      </c>
      <c r="P5497" s="4">
        <f>IF(Table_GL_DATA_QUERY[[#This Row],[TRANSAMT]]&gt;0,Table_GL_DATA_QUERY[[#This Row],[TRANSAMT]],0)</f>
        <v>300949</v>
      </c>
      <c r="Q5497" s="4">
        <f>-IF(Table_GL_DATA_QUERY[[#This Row],[TRANSAMT]]&lt;0,Table_GL_DATA_QUERY[[#This Row],[TRANSAMT]],0)</f>
        <v>0</v>
      </c>
      <c r="R5497" t="s">
        <v>31</v>
      </c>
      <c r="S5497" t="s">
        <v>43</v>
      </c>
    </row>
    <row r="5498" spans="1:19" x14ac:dyDescent="0.25">
      <c r="A5498" s="6">
        <v>20210728</v>
      </c>
      <c r="B5498" t="s">
        <v>768</v>
      </c>
      <c r="C5498" t="s">
        <v>3682</v>
      </c>
      <c r="D5498" t="s">
        <v>11498</v>
      </c>
      <c r="E5498" t="s">
        <v>944</v>
      </c>
      <c r="F5498" t="s">
        <v>24</v>
      </c>
      <c r="G5498" t="s">
        <v>230</v>
      </c>
      <c r="H5498">
        <v>0</v>
      </c>
      <c r="I5498">
        <v>0</v>
      </c>
      <c r="J5498" t="s">
        <v>61</v>
      </c>
      <c r="K5498" t="s">
        <v>2174</v>
      </c>
      <c r="L5498" t="s">
        <v>13243</v>
      </c>
      <c r="M54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98" t="s">
        <v>2148</v>
      </c>
      <c r="O5498" s="4">
        <v>138366</v>
      </c>
      <c r="P5498" s="4">
        <f>IF(Table_GL_DATA_QUERY[[#This Row],[TRANSAMT]]&gt;0,Table_GL_DATA_QUERY[[#This Row],[TRANSAMT]],0)</f>
        <v>138366</v>
      </c>
      <c r="Q5498" s="4">
        <f>-IF(Table_GL_DATA_QUERY[[#This Row],[TRANSAMT]]&lt;0,Table_GL_DATA_QUERY[[#This Row],[TRANSAMT]],0)</f>
        <v>0</v>
      </c>
      <c r="R5498" t="s">
        <v>31</v>
      </c>
      <c r="S5498" t="s">
        <v>43</v>
      </c>
    </row>
    <row r="5499" spans="1:19" x14ac:dyDescent="0.25">
      <c r="A5499" s="6">
        <v>20210728</v>
      </c>
      <c r="B5499" t="s">
        <v>768</v>
      </c>
      <c r="C5499" t="s">
        <v>3682</v>
      </c>
      <c r="D5499" t="s">
        <v>11498</v>
      </c>
      <c r="E5499" t="s">
        <v>44</v>
      </c>
      <c r="F5499" t="s">
        <v>24</v>
      </c>
      <c r="G5499" t="s">
        <v>230</v>
      </c>
      <c r="H5499">
        <v>0</v>
      </c>
      <c r="I5499">
        <v>0</v>
      </c>
      <c r="J5499" t="s">
        <v>61</v>
      </c>
      <c r="K5499" t="s">
        <v>2174</v>
      </c>
      <c r="L5499" t="s">
        <v>13244</v>
      </c>
      <c r="M54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499" t="s">
        <v>2148</v>
      </c>
      <c r="O5499" s="4">
        <v>74495</v>
      </c>
      <c r="P5499" s="4">
        <f>IF(Table_GL_DATA_QUERY[[#This Row],[TRANSAMT]]&gt;0,Table_GL_DATA_QUERY[[#This Row],[TRANSAMT]],0)</f>
        <v>74495</v>
      </c>
      <c r="Q5499" s="4">
        <f>-IF(Table_GL_DATA_QUERY[[#This Row],[TRANSAMT]]&lt;0,Table_GL_DATA_QUERY[[#This Row],[TRANSAMT]],0)</f>
        <v>0</v>
      </c>
      <c r="R5499" t="s">
        <v>31</v>
      </c>
      <c r="S5499" t="s">
        <v>43</v>
      </c>
    </row>
    <row r="5500" spans="1:19" x14ac:dyDescent="0.25">
      <c r="A5500" s="6">
        <v>20210728</v>
      </c>
      <c r="B5500" t="s">
        <v>768</v>
      </c>
      <c r="C5500" t="s">
        <v>3682</v>
      </c>
      <c r="D5500" t="s">
        <v>11498</v>
      </c>
      <c r="E5500" t="s">
        <v>946</v>
      </c>
      <c r="F5500" t="s">
        <v>24</v>
      </c>
      <c r="G5500" t="s">
        <v>230</v>
      </c>
      <c r="H5500">
        <v>0</v>
      </c>
      <c r="I5500">
        <v>0</v>
      </c>
      <c r="J5500" t="s">
        <v>61</v>
      </c>
      <c r="K5500" t="s">
        <v>2174</v>
      </c>
      <c r="L5500" t="s">
        <v>13245</v>
      </c>
      <c r="M55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00" t="s">
        <v>2148</v>
      </c>
      <c r="O5500" s="4">
        <v>56895</v>
      </c>
      <c r="P5500" s="4">
        <f>IF(Table_GL_DATA_QUERY[[#This Row],[TRANSAMT]]&gt;0,Table_GL_DATA_QUERY[[#This Row],[TRANSAMT]],0)</f>
        <v>56895</v>
      </c>
      <c r="Q5500" s="4">
        <f>-IF(Table_GL_DATA_QUERY[[#This Row],[TRANSAMT]]&lt;0,Table_GL_DATA_QUERY[[#This Row],[TRANSAMT]],0)</f>
        <v>0</v>
      </c>
      <c r="R5500" t="s">
        <v>31</v>
      </c>
      <c r="S5500" t="s">
        <v>43</v>
      </c>
    </row>
    <row r="5501" spans="1:19" x14ac:dyDescent="0.25">
      <c r="A5501" s="6">
        <v>20210728</v>
      </c>
      <c r="B5501" t="s">
        <v>768</v>
      </c>
      <c r="C5501" t="s">
        <v>3682</v>
      </c>
      <c r="D5501" t="s">
        <v>11498</v>
      </c>
      <c r="E5501" t="s">
        <v>947</v>
      </c>
      <c r="F5501" t="s">
        <v>24</v>
      </c>
      <c r="G5501" t="s">
        <v>230</v>
      </c>
      <c r="H5501">
        <v>0</v>
      </c>
      <c r="I5501">
        <v>0</v>
      </c>
      <c r="J5501" t="s">
        <v>61</v>
      </c>
      <c r="K5501" t="s">
        <v>2174</v>
      </c>
      <c r="L5501" t="s">
        <v>13246</v>
      </c>
      <c r="M55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01" t="s">
        <v>2148</v>
      </c>
      <c r="O5501" s="4">
        <v>62804</v>
      </c>
      <c r="P5501" s="4">
        <f>IF(Table_GL_DATA_QUERY[[#This Row],[TRANSAMT]]&gt;0,Table_GL_DATA_QUERY[[#This Row],[TRANSAMT]],0)</f>
        <v>62804</v>
      </c>
      <c r="Q5501" s="4">
        <f>-IF(Table_GL_DATA_QUERY[[#This Row],[TRANSAMT]]&lt;0,Table_GL_DATA_QUERY[[#This Row],[TRANSAMT]],0)</f>
        <v>0</v>
      </c>
      <c r="R5501" t="s">
        <v>31</v>
      </c>
      <c r="S5501" t="s">
        <v>43</v>
      </c>
    </row>
    <row r="5502" spans="1:19" x14ac:dyDescent="0.25">
      <c r="A5502" s="6">
        <v>20210728</v>
      </c>
      <c r="B5502" t="s">
        <v>768</v>
      </c>
      <c r="C5502" t="s">
        <v>3682</v>
      </c>
      <c r="D5502" t="s">
        <v>11498</v>
      </c>
      <c r="E5502" t="s">
        <v>948</v>
      </c>
      <c r="F5502" t="s">
        <v>24</v>
      </c>
      <c r="G5502" t="s">
        <v>230</v>
      </c>
      <c r="H5502">
        <v>0</v>
      </c>
      <c r="I5502">
        <v>0</v>
      </c>
      <c r="J5502" t="s">
        <v>61</v>
      </c>
      <c r="K5502" t="s">
        <v>2174</v>
      </c>
      <c r="L5502" t="s">
        <v>13247</v>
      </c>
      <c r="M55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02" t="s">
        <v>2148</v>
      </c>
      <c r="O5502" s="4">
        <v>69228</v>
      </c>
      <c r="P5502" s="4">
        <f>IF(Table_GL_DATA_QUERY[[#This Row],[TRANSAMT]]&gt;0,Table_GL_DATA_QUERY[[#This Row],[TRANSAMT]],0)</f>
        <v>69228</v>
      </c>
      <c r="Q5502" s="4">
        <f>-IF(Table_GL_DATA_QUERY[[#This Row],[TRANSAMT]]&lt;0,Table_GL_DATA_QUERY[[#This Row],[TRANSAMT]],0)</f>
        <v>0</v>
      </c>
      <c r="R5502" t="s">
        <v>31</v>
      </c>
      <c r="S5502" t="s">
        <v>43</v>
      </c>
    </row>
    <row r="5503" spans="1:19" x14ac:dyDescent="0.25">
      <c r="A5503" s="6">
        <v>20210728</v>
      </c>
      <c r="B5503" t="s">
        <v>768</v>
      </c>
      <c r="C5503" t="s">
        <v>3682</v>
      </c>
      <c r="D5503" t="s">
        <v>11498</v>
      </c>
      <c r="E5503" t="s">
        <v>1106</v>
      </c>
      <c r="F5503" t="s">
        <v>24</v>
      </c>
      <c r="G5503" t="s">
        <v>230</v>
      </c>
      <c r="H5503">
        <v>0</v>
      </c>
      <c r="I5503">
        <v>0</v>
      </c>
      <c r="J5503" t="s">
        <v>61</v>
      </c>
      <c r="K5503" t="s">
        <v>2174</v>
      </c>
      <c r="L5503" t="s">
        <v>13248</v>
      </c>
      <c r="M55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03" t="s">
        <v>2148</v>
      </c>
      <c r="O5503" s="4">
        <v>65753</v>
      </c>
      <c r="P5503" s="4">
        <f>IF(Table_GL_DATA_QUERY[[#This Row],[TRANSAMT]]&gt;0,Table_GL_DATA_QUERY[[#This Row],[TRANSAMT]],0)</f>
        <v>65753</v>
      </c>
      <c r="Q5503" s="4">
        <f>-IF(Table_GL_DATA_QUERY[[#This Row],[TRANSAMT]]&lt;0,Table_GL_DATA_QUERY[[#This Row],[TRANSAMT]],0)</f>
        <v>0</v>
      </c>
      <c r="R5503" t="s">
        <v>31</v>
      </c>
      <c r="S5503" t="s">
        <v>43</v>
      </c>
    </row>
    <row r="5504" spans="1:19" x14ac:dyDescent="0.25">
      <c r="A5504" s="6">
        <v>20210728</v>
      </c>
      <c r="B5504" t="s">
        <v>768</v>
      </c>
      <c r="C5504" t="s">
        <v>3682</v>
      </c>
      <c r="D5504" t="s">
        <v>11498</v>
      </c>
      <c r="E5504" t="s">
        <v>341</v>
      </c>
      <c r="F5504" t="s">
        <v>24</v>
      </c>
      <c r="G5504" t="s">
        <v>230</v>
      </c>
      <c r="H5504">
        <v>0</v>
      </c>
      <c r="I5504">
        <v>0</v>
      </c>
      <c r="J5504" t="s">
        <v>61</v>
      </c>
      <c r="K5504" t="s">
        <v>2174</v>
      </c>
      <c r="L5504" t="s">
        <v>13249</v>
      </c>
      <c r="M55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04" t="s">
        <v>2148</v>
      </c>
      <c r="O5504" s="4">
        <v>44713</v>
      </c>
      <c r="P5504" s="4">
        <f>IF(Table_GL_DATA_QUERY[[#This Row],[TRANSAMT]]&gt;0,Table_GL_DATA_QUERY[[#This Row],[TRANSAMT]],0)</f>
        <v>44713</v>
      </c>
      <c r="Q5504" s="4">
        <f>-IF(Table_GL_DATA_QUERY[[#This Row],[TRANSAMT]]&lt;0,Table_GL_DATA_QUERY[[#This Row],[TRANSAMT]],0)</f>
        <v>0</v>
      </c>
      <c r="R5504" t="s">
        <v>31</v>
      </c>
      <c r="S5504" t="s">
        <v>43</v>
      </c>
    </row>
    <row r="5505" spans="1:19" x14ac:dyDescent="0.25">
      <c r="A5505" s="6">
        <v>20210728</v>
      </c>
      <c r="B5505" t="s">
        <v>768</v>
      </c>
      <c r="C5505" t="s">
        <v>3682</v>
      </c>
      <c r="D5505" t="s">
        <v>11498</v>
      </c>
      <c r="E5505" t="s">
        <v>1107</v>
      </c>
      <c r="F5505" t="s">
        <v>24</v>
      </c>
      <c r="G5505" t="s">
        <v>230</v>
      </c>
      <c r="H5505">
        <v>0</v>
      </c>
      <c r="I5505">
        <v>0</v>
      </c>
      <c r="J5505" t="s">
        <v>61</v>
      </c>
      <c r="K5505" t="s">
        <v>2174</v>
      </c>
      <c r="L5505" t="s">
        <v>13250</v>
      </c>
      <c r="M55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05" t="s">
        <v>2148</v>
      </c>
      <c r="O5505" s="4">
        <v>60365</v>
      </c>
      <c r="P5505" s="4">
        <f>IF(Table_GL_DATA_QUERY[[#This Row],[TRANSAMT]]&gt;0,Table_GL_DATA_QUERY[[#This Row],[TRANSAMT]],0)</f>
        <v>60365</v>
      </c>
      <c r="Q5505" s="4">
        <f>-IF(Table_GL_DATA_QUERY[[#This Row],[TRANSAMT]]&lt;0,Table_GL_DATA_QUERY[[#This Row],[TRANSAMT]],0)</f>
        <v>0</v>
      </c>
      <c r="R5505" t="s">
        <v>31</v>
      </c>
      <c r="S5505" t="s">
        <v>43</v>
      </c>
    </row>
    <row r="5506" spans="1:19" x14ac:dyDescent="0.25">
      <c r="A5506" s="6">
        <v>20210728</v>
      </c>
      <c r="B5506" t="s">
        <v>768</v>
      </c>
      <c r="C5506" t="s">
        <v>3682</v>
      </c>
      <c r="D5506" t="s">
        <v>11498</v>
      </c>
      <c r="E5506" t="s">
        <v>1108</v>
      </c>
      <c r="F5506" t="s">
        <v>24</v>
      </c>
      <c r="G5506" t="s">
        <v>230</v>
      </c>
      <c r="H5506">
        <v>0</v>
      </c>
      <c r="I5506">
        <v>0</v>
      </c>
      <c r="J5506" t="s">
        <v>61</v>
      </c>
      <c r="K5506" t="s">
        <v>2174</v>
      </c>
      <c r="L5506" t="s">
        <v>13251</v>
      </c>
      <c r="M55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06" t="s">
        <v>2148</v>
      </c>
      <c r="O5506" s="4">
        <v>127176</v>
      </c>
      <c r="P5506" s="4">
        <f>IF(Table_GL_DATA_QUERY[[#This Row],[TRANSAMT]]&gt;0,Table_GL_DATA_QUERY[[#This Row],[TRANSAMT]],0)</f>
        <v>127176</v>
      </c>
      <c r="Q5506" s="4">
        <f>-IF(Table_GL_DATA_QUERY[[#This Row],[TRANSAMT]]&lt;0,Table_GL_DATA_QUERY[[#This Row],[TRANSAMT]],0)</f>
        <v>0</v>
      </c>
      <c r="R5506" t="s">
        <v>31</v>
      </c>
      <c r="S5506" t="s">
        <v>43</v>
      </c>
    </row>
    <row r="5507" spans="1:19" x14ac:dyDescent="0.25">
      <c r="A5507" s="6">
        <v>20210728</v>
      </c>
      <c r="B5507" t="s">
        <v>768</v>
      </c>
      <c r="C5507" t="s">
        <v>3682</v>
      </c>
      <c r="D5507" t="s">
        <v>11498</v>
      </c>
      <c r="E5507" t="s">
        <v>319</v>
      </c>
      <c r="F5507" t="s">
        <v>24</v>
      </c>
      <c r="G5507" t="s">
        <v>230</v>
      </c>
      <c r="H5507">
        <v>0</v>
      </c>
      <c r="I5507">
        <v>0</v>
      </c>
      <c r="J5507" t="s">
        <v>61</v>
      </c>
      <c r="K5507" t="s">
        <v>2175</v>
      </c>
      <c r="L5507" t="s">
        <v>13252</v>
      </c>
      <c r="M55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07" t="s">
        <v>2148</v>
      </c>
      <c r="O5507" s="4">
        <v>2842287</v>
      </c>
      <c r="P5507" s="4">
        <f>IF(Table_GL_DATA_QUERY[[#This Row],[TRANSAMT]]&gt;0,Table_GL_DATA_QUERY[[#This Row],[TRANSAMT]],0)</f>
        <v>2842287</v>
      </c>
      <c r="Q5507" s="4">
        <f>-IF(Table_GL_DATA_QUERY[[#This Row],[TRANSAMT]]&lt;0,Table_GL_DATA_QUERY[[#This Row],[TRANSAMT]],0)</f>
        <v>0</v>
      </c>
      <c r="R5507" t="s">
        <v>31</v>
      </c>
      <c r="S5507" t="s">
        <v>43</v>
      </c>
    </row>
    <row r="5508" spans="1:19" x14ac:dyDescent="0.25">
      <c r="A5508" s="6">
        <v>20210728</v>
      </c>
      <c r="B5508" t="s">
        <v>768</v>
      </c>
      <c r="C5508" t="s">
        <v>3682</v>
      </c>
      <c r="D5508" t="s">
        <v>11498</v>
      </c>
      <c r="E5508" t="s">
        <v>1109</v>
      </c>
      <c r="F5508" t="s">
        <v>24</v>
      </c>
      <c r="G5508" t="s">
        <v>230</v>
      </c>
      <c r="H5508">
        <v>0</v>
      </c>
      <c r="I5508">
        <v>0</v>
      </c>
      <c r="J5508" t="s">
        <v>61</v>
      </c>
      <c r="K5508" t="s">
        <v>2174</v>
      </c>
      <c r="L5508" t="s">
        <v>13253</v>
      </c>
      <c r="M55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08" t="s">
        <v>2148</v>
      </c>
      <c r="O5508" s="4">
        <v>109694</v>
      </c>
      <c r="P5508" s="4">
        <f>IF(Table_GL_DATA_QUERY[[#This Row],[TRANSAMT]]&gt;0,Table_GL_DATA_QUERY[[#This Row],[TRANSAMT]],0)</f>
        <v>109694</v>
      </c>
      <c r="Q5508" s="4">
        <f>-IF(Table_GL_DATA_QUERY[[#This Row],[TRANSAMT]]&lt;0,Table_GL_DATA_QUERY[[#This Row],[TRANSAMT]],0)</f>
        <v>0</v>
      </c>
      <c r="R5508" t="s">
        <v>31</v>
      </c>
      <c r="S5508" t="s">
        <v>43</v>
      </c>
    </row>
    <row r="5509" spans="1:19" x14ac:dyDescent="0.25">
      <c r="A5509" s="6">
        <v>20210728</v>
      </c>
      <c r="B5509" t="s">
        <v>768</v>
      </c>
      <c r="C5509" t="s">
        <v>3682</v>
      </c>
      <c r="D5509" t="s">
        <v>11498</v>
      </c>
      <c r="E5509" t="s">
        <v>320</v>
      </c>
      <c r="F5509" t="s">
        <v>24</v>
      </c>
      <c r="G5509" t="s">
        <v>230</v>
      </c>
      <c r="H5509">
        <v>0</v>
      </c>
      <c r="I5509">
        <v>0</v>
      </c>
      <c r="J5509" t="s">
        <v>61</v>
      </c>
      <c r="K5509" t="s">
        <v>2175</v>
      </c>
      <c r="L5509" t="s">
        <v>13254</v>
      </c>
      <c r="M55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09" t="s">
        <v>2148</v>
      </c>
      <c r="O5509" s="4">
        <v>182224</v>
      </c>
      <c r="P5509" s="4">
        <f>IF(Table_GL_DATA_QUERY[[#This Row],[TRANSAMT]]&gt;0,Table_GL_DATA_QUERY[[#This Row],[TRANSAMT]],0)</f>
        <v>182224</v>
      </c>
      <c r="Q5509" s="4">
        <f>-IF(Table_GL_DATA_QUERY[[#This Row],[TRANSAMT]]&lt;0,Table_GL_DATA_QUERY[[#This Row],[TRANSAMT]],0)</f>
        <v>0</v>
      </c>
      <c r="R5509" t="s">
        <v>31</v>
      </c>
      <c r="S5509" t="s">
        <v>43</v>
      </c>
    </row>
    <row r="5510" spans="1:19" x14ac:dyDescent="0.25">
      <c r="A5510" s="6">
        <v>20210728</v>
      </c>
      <c r="B5510" t="s">
        <v>768</v>
      </c>
      <c r="C5510" t="s">
        <v>3682</v>
      </c>
      <c r="D5510" t="s">
        <v>11498</v>
      </c>
      <c r="E5510" t="s">
        <v>1111</v>
      </c>
      <c r="F5510" t="s">
        <v>24</v>
      </c>
      <c r="G5510" t="s">
        <v>230</v>
      </c>
      <c r="H5510">
        <v>0</v>
      </c>
      <c r="I5510">
        <v>0</v>
      </c>
      <c r="J5510" t="s">
        <v>61</v>
      </c>
      <c r="K5510" t="s">
        <v>2174</v>
      </c>
      <c r="L5510" t="s">
        <v>13255</v>
      </c>
      <c r="M55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0" t="s">
        <v>2148</v>
      </c>
      <c r="O5510" s="4">
        <v>54939</v>
      </c>
      <c r="P5510" s="4">
        <f>IF(Table_GL_DATA_QUERY[[#This Row],[TRANSAMT]]&gt;0,Table_GL_DATA_QUERY[[#This Row],[TRANSAMT]],0)</f>
        <v>54939</v>
      </c>
      <c r="Q5510" s="4">
        <f>-IF(Table_GL_DATA_QUERY[[#This Row],[TRANSAMT]]&lt;0,Table_GL_DATA_QUERY[[#This Row],[TRANSAMT]],0)</f>
        <v>0</v>
      </c>
      <c r="R5510" t="s">
        <v>31</v>
      </c>
      <c r="S5510" t="s">
        <v>43</v>
      </c>
    </row>
    <row r="5511" spans="1:19" x14ac:dyDescent="0.25">
      <c r="A5511" s="6">
        <v>20210730</v>
      </c>
      <c r="B5511" t="s">
        <v>768</v>
      </c>
      <c r="C5511" t="s">
        <v>3682</v>
      </c>
      <c r="D5511" t="s">
        <v>10997</v>
      </c>
      <c r="E5511" t="s">
        <v>103</v>
      </c>
      <c r="F5511" t="s">
        <v>24</v>
      </c>
      <c r="G5511" t="s">
        <v>25</v>
      </c>
      <c r="H5511">
        <v>0</v>
      </c>
      <c r="I5511">
        <v>0</v>
      </c>
      <c r="J5511" t="s">
        <v>466</v>
      </c>
      <c r="K5511" t="s">
        <v>11029</v>
      </c>
      <c r="L5511" t="s">
        <v>11030</v>
      </c>
      <c r="M55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1" t="s">
        <v>11031</v>
      </c>
      <c r="O5511" s="4">
        <v>-687</v>
      </c>
      <c r="P5511" s="4">
        <f>IF(Table_GL_DATA_QUERY[[#This Row],[TRANSAMT]]&gt;0,Table_GL_DATA_QUERY[[#This Row],[TRANSAMT]],0)</f>
        <v>0</v>
      </c>
      <c r="Q5511" s="4">
        <f>-IF(Table_GL_DATA_QUERY[[#This Row],[TRANSAMT]]&lt;0,Table_GL_DATA_QUERY[[#This Row],[TRANSAMT]],0)</f>
        <v>687</v>
      </c>
      <c r="R5511" t="s">
        <v>26</v>
      </c>
      <c r="S5511" t="s">
        <v>27</v>
      </c>
    </row>
    <row r="5512" spans="1:19" x14ac:dyDescent="0.25">
      <c r="A5512" s="6">
        <v>20210730</v>
      </c>
      <c r="B5512" t="s">
        <v>768</v>
      </c>
      <c r="C5512" t="s">
        <v>3682</v>
      </c>
      <c r="D5512" t="s">
        <v>10997</v>
      </c>
      <c r="E5512" t="s">
        <v>104</v>
      </c>
      <c r="F5512" t="s">
        <v>24</v>
      </c>
      <c r="G5512" t="s">
        <v>25</v>
      </c>
      <c r="H5512">
        <v>0</v>
      </c>
      <c r="I5512">
        <v>0</v>
      </c>
      <c r="J5512" t="s">
        <v>466</v>
      </c>
      <c r="K5512" t="s">
        <v>11032</v>
      </c>
      <c r="L5512" t="s">
        <v>11033</v>
      </c>
      <c r="M55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2" t="s">
        <v>11034</v>
      </c>
      <c r="O5512" s="4">
        <v>-1205</v>
      </c>
      <c r="P5512" s="4">
        <f>IF(Table_GL_DATA_QUERY[[#This Row],[TRANSAMT]]&gt;0,Table_GL_DATA_QUERY[[#This Row],[TRANSAMT]],0)</f>
        <v>0</v>
      </c>
      <c r="Q5512" s="4">
        <f>-IF(Table_GL_DATA_QUERY[[#This Row],[TRANSAMT]]&lt;0,Table_GL_DATA_QUERY[[#This Row],[TRANSAMT]],0)</f>
        <v>1205</v>
      </c>
      <c r="R5512" t="s">
        <v>26</v>
      </c>
      <c r="S5512" t="s">
        <v>27</v>
      </c>
    </row>
    <row r="5513" spans="1:19" x14ac:dyDescent="0.25">
      <c r="A5513" s="6">
        <v>20210730</v>
      </c>
      <c r="B5513" t="s">
        <v>768</v>
      </c>
      <c r="C5513" t="s">
        <v>3682</v>
      </c>
      <c r="D5513" t="s">
        <v>10997</v>
      </c>
      <c r="E5513" t="s">
        <v>106</v>
      </c>
      <c r="F5513" t="s">
        <v>24</v>
      </c>
      <c r="G5513" t="s">
        <v>25</v>
      </c>
      <c r="H5513">
        <v>0</v>
      </c>
      <c r="I5513">
        <v>0</v>
      </c>
      <c r="J5513" t="s">
        <v>466</v>
      </c>
      <c r="K5513" t="s">
        <v>11035</v>
      </c>
      <c r="L5513" t="s">
        <v>11036</v>
      </c>
      <c r="M55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3" t="s">
        <v>11037</v>
      </c>
      <c r="O5513" s="4">
        <v>-615</v>
      </c>
      <c r="P5513" s="4">
        <f>IF(Table_GL_DATA_QUERY[[#This Row],[TRANSAMT]]&gt;0,Table_GL_DATA_QUERY[[#This Row],[TRANSAMT]],0)</f>
        <v>0</v>
      </c>
      <c r="Q5513" s="4">
        <f>-IF(Table_GL_DATA_QUERY[[#This Row],[TRANSAMT]]&lt;0,Table_GL_DATA_QUERY[[#This Row],[TRANSAMT]],0)</f>
        <v>615</v>
      </c>
      <c r="R5513" t="s">
        <v>26</v>
      </c>
      <c r="S5513" t="s">
        <v>27</v>
      </c>
    </row>
    <row r="5514" spans="1:19" x14ac:dyDescent="0.25">
      <c r="A5514" s="6">
        <v>20210730</v>
      </c>
      <c r="B5514" t="s">
        <v>768</v>
      </c>
      <c r="C5514" t="s">
        <v>3682</v>
      </c>
      <c r="D5514" t="s">
        <v>10997</v>
      </c>
      <c r="E5514" t="s">
        <v>107</v>
      </c>
      <c r="F5514" t="s">
        <v>24</v>
      </c>
      <c r="G5514" t="s">
        <v>25</v>
      </c>
      <c r="H5514">
        <v>0</v>
      </c>
      <c r="I5514">
        <v>0</v>
      </c>
      <c r="J5514" t="s">
        <v>466</v>
      </c>
      <c r="K5514" t="s">
        <v>7170</v>
      </c>
      <c r="L5514" t="s">
        <v>7171</v>
      </c>
      <c r="M55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4" t="s">
        <v>11038</v>
      </c>
      <c r="O5514" s="4">
        <v>-694</v>
      </c>
      <c r="P5514" s="4">
        <f>IF(Table_GL_DATA_QUERY[[#This Row],[TRANSAMT]]&gt;0,Table_GL_DATA_QUERY[[#This Row],[TRANSAMT]],0)</f>
        <v>0</v>
      </c>
      <c r="Q5514" s="4">
        <f>-IF(Table_GL_DATA_QUERY[[#This Row],[TRANSAMT]]&lt;0,Table_GL_DATA_QUERY[[#This Row],[TRANSAMT]],0)</f>
        <v>694</v>
      </c>
      <c r="R5514" t="s">
        <v>26</v>
      </c>
      <c r="S5514" t="s">
        <v>27</v>
      </c>
    </row>
    <row r="5515" spans="1:19" x14ac:dyDescent="0.25">
      <c r="A5515" s="6">
        <v>20210730</v>
      </c>
      <c r="B5515" t="s">
        <v>768</v>
      </c>
      <c r="C5515" t="s">
        <v>3682</v>
      </c>
      <c r="D5515" t="s">
        <v>10997</v>
      </c>
      <c r="E5515" t="s">
        <v>109</v>
      </c>
      <c r="F5515" t="s">
        <v>24</v>
      </c>
      <c r="G5515" t="s">
        <v>25</v>
      </c>
      <c r="H5515">
        <v>0</v>
      </c>
      <c r="I5515">
        <v>0</v>
      </c>
      <c r="J5515" t="s">
        <v>466</v>
      </c>
      <c r="K5515" t="s">
        <v>7176</v>
      </c>
      <c r="L5515" t="s">
        <v>7177</v>
      </c>
      <c r="M55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5" t="s">
        <v>11039</v>
      </c>
      <c r="O5515" s="4">
        <v>-666</v>
      </c>
      <c r="P5515" s="4">
        <f>IF(Table_GL_DATA_QUERY[[#This Row],[TRANSAMT]]&gt;0,Table_GL_DATA_QUERY[[#This Row],[TRANSAMT]],0)</f>
        <v>0</v>
      </c>
      <c r="Q5515" s="4">
        <f>-IF(Table_GL_DATA_QUERY[[#This Row],[TRANSAMT]]&lt;0,Table_GL_DATA_QUERY[[#This Row],[TRANSAMT]],0)</f>
        <v>666</v>
      </c>
      <c r="R5515" t="s">
        <v>26</v>
      </c>
      <c r="S5515" t="s">
        <v>27</v>
      </c>
    </row>
    <row r="5516" spans="1:19" x14ac:dyDescent="0.25">
      <c r="A5516" s="6">
        <v>20210730</v>
      </c>
      <c r="B5516" t="s">
        <v>768</v>
      </c>
      <c r="C5516" t="s">
        <v>3682</v>
      </c>
      <c r="D5516" t="s">
        <v>10997</v>
      </c>
      <c r="E5516" t="s">
        <v>193</v>
      </c>
      <c r="F5516" t="s">
        <v>24</v>
      </c>
      <c r="G5516" t="s">
        <v>25</v>
      </c>
      <c r="H5516">
        <v>0</v>
      </c>
      <c r="I5516">
        <v>0</v>
      </c>
      <c r="J5516" t="s">
        <v>466</v>
      </c>
      <c r="K5516" t="s">
        <v>11040</v>
      </c>
      <c r="L5516" t="s">
        <v>11041</v>
      </c>
      <c r="M55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6" t="s">
        <v>11042</v>
      </c>
      <c r="O5516" s="4">
        <v>-807</v>
      </c>
      <c r="P5516" s="4">
        <f>IF(Table_GL_DATA_QUERY[[#This Row],[TRANSAMT]]&gt;0,Table_GL_DATA_QUERY[[#This Row],[TRANSAMT]],0)</f>
        <v>0</v>
      </c>
      <c r="Q5516" s="4">
        <f>-IF(Table_GL_DATA_QUERY[[#This Row],[TRANSAMT]]&lt;0,Table_GL_DATA_QUERY[[#This Row],[TRANSAMT]],0)</f>
        <v>807</v>
      </c>
      <c r="R5516" t="s">
        <v>26</v>
      </c>
      <c r="S5516" t="s">
        <v>27</v>
      </c>
    </row>
    <row r="5517" spans="1:19" x14ac:dyDescent="0.25">
      <c r="A5517" s="6">
        <v>20210730</v>
      </c>
      <c r="B5517" t="s">
        <v>768</v>
      </c>
      <c r="C5517" t="s">
        <v>3682</v>
      </c>
      <c r="D5517" t="s">
        <v>10997</v>
      </c>
      <c r="E5517" t="s">
        <v>196</v>
      </c>
      <c r="F5517" t="s">
        <v>24</v>
      </c>
      <c r="G5517" t="s">
        <v>25</v>
      </c>
      <c r="H5517">
        <v>0</v>
      </c>
      <c r="I5517">
        <v>0</v>
      </c>
      <c r="J5517" t="s">
        <v>466</v>
      </c>
      <c r="K5517" t="s">
        <v>11043</v>
      </c>
      <c r="L5517" t="s">
        <v>11044</v>
      </c>
      <c r="M55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7" t="s">
        <v>11045</v>
      </c>
      <c r="O5517" s="4">
        <v>-1659</v>
      </c>
      <c r="P5517" s="4">
        <f>IF(Table_GL_DATA_QUERY[[#This Row],[TRANSAMT]]&gt;0,Table_GL_DATA_QUERY[[#This Row],[TRANSAMT]],0)</f>
        <v>0</v>
      </c>
      <c r="Q5517" s="4">
        <f>-IF(Table_GL_DATA_QUERY[[#This Row],[TRANSAMT]]&lt;0,Table_GL_DATA_QUERY[[#This Row],[TRANSAMT]],0)</f>
        <v>1659</v>
      </c>
      <c r="R5517" t="s">
        <v>26</v>
      </c>
      <c r="S5517" t="s">
        <v>27</v>
      </c>
    </row>
    <row r="5518" spans="1:19" x14ac:dyDescent="0.25">
      <c r="A5518" s="6">
        <v>20210730</v>
      </c>
      <c r="B5518" t="s">
        <v>768</v>
      </c>
      <c r="C5518" t="s">
        <v>3682</v>
      </c>
      <c r="D5518" t="s">
        <v>10997</v>
      </c>
      <c r="E5518" t="s">
        <v>197</v>
      </c>
      <c r="F5518" t="s">
        <v>24</v>
      </c>
      <c r="G5518" t="s">
        <v>25</v>
      </c>
      <c r="H5518">
        <v>0</v>
      </c>
      <c r="I5518">
        <v>0</v>
      </c>
      <c r="J5518" t="s">
        <v>466</v>
      </c>
      <c r="K5518" t="s">
        <v>11046</v>
      </c>
      <c r="L5518" t="s">
        <v>11047</v>
      </c>
      <c r="M55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8" t="s">
        <v>11048</v>
      </c>
      <c r="O5518" s="4">
        <v>-459</v>
      </c>
      <c r="P5518" s="4">
        <f>IF(Table_GL_DATA_QUERY[[#This Row],[TRANSAMT]]&gt;0,Table_GL_DATA_QUERY[[#This Row],[TRANSAMT]],0)</f>
        <v>0</v>
      </c>
      <c r="Q5518" s="4">
        <f>-IF(Table_GL_DATA_QUERY[[#This Row],[TRANSAMT]]&lt;0,Table_GL_DATA_QUERY[[#This Row],[TRANSAMT]],0)</f>
        <v>459</v>
      </c>
      <c r="R5518" t="s">
        <v>26</v>
      </c>
      <c r="S5518" t="s">
        <v>27</v>
      </c>
    </row>
    <row r="5519" spans="1:19" x14ac:dyDescent="0.25">
      <c r="A5519" s="6">
        <v>20210730</v>
      </c>
      <c r="B5519" t="s">
        <v>768</v>
      </c>
      <c r="C5519" t="s">
        <v>3682</v>
      </c>
      <c r="D5519" t="s">
        <v>10997</v>
      </c>
      <c r="E5519" t="s">
        <v>198</v>
      </c>
      <c r="F5519" t="s">
        <v>24</v>
      </c>
      <c r="G5519" t="s">
        <v>25</v>
      </c>
      <c r="H5519">
        <v>0</v>
      </c>
      <c r="I5519">
        <v>0</v>
      </c>
      <c r="J5519" t="s">
        <v>466</v>
      </c>
      <c r="K5519" t="s">
        <v>11049</v>
      </c>
      <c r="L5519" t="s">
        <v>11050</v>
      </c>
      <c r="M55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19" t="s">
        <v>11051</v>
      </c>
      <c r="O5519" s="4">
        <v>-1328</v>
      </c>
      <c r="P5519" s="4">
        <f>IF(Table_GL_DATA_QUERY[[#This Row],[TRANSAMT]]&gt;0,Table_GL_DATA_QUERY[[#This Row],[TRANSAMT]],0)</f>
        <v>0</v>
      </c>
      <c r="Q5519" s="4">
        <f>-IF(Table_GL_DATA_QUERY[[#This Row],[TRANSAMT]]&lt;0,Table_GL_DATA_QUERY[[#This Row],[TRANSAMT]],0)</f>
        <v>1328</v>
      </c>
      <c r="R5519" t="s">
        <v>26</v>
      </c>
      <c r="S5519" t="s">
        <v>27</v>
      </c>
    </row>
    <row r="5520" spans="1:19" x14ac:dyDescent="0.25">
      <c r="A5520" s="6">
        <v>20210730</v>
      </c>
      <c r="B5520" t="s">
        <v>768</v>
      </c>
      <c r="C5520" t="s">
        <v>3682</v>
      </c>
      <c r="D5520" t="s">
        <v>10997</v>
      </c>
      <c r="E5520" t="s">
        <v>110</v>
      </c>
      <c r="F5520" t="s">
        <v>24</v>
      </c>
      <c r="G5520" t="s">
        <v>25</v>
      </c>
      <c r="H5520">
        <v>0</v>
      </c>
      <c r="I5520">
        <v>0</v>
      </c>
      <c r="J5520" t="s">
        <v>466</v>
      </c>
      <c r="K5520" t="s">
        <v>11052</v>
      </c>
      <c r="L5520" t="s">
        <v>11053</v>
      </c>
      <c r="M55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0" t="s">
        <v>11054</v>
      </c>
      <c r="O5520" s="4">
        <v>-2130</v>
      </c>
      <c r="P5520" s="4">
        <f>IF(Table_GL_DATA_QUERY[[#This Row],[TRANSAMT]]&gt;0,Table_GL_DATA_QUERY[[#This Row],[TRANSAMT]],0)</f>
        <v>0</v>
      </c>
      <c r="Q5520" s="4">
        <f>-IF(Table_GL_DATA_QUERY[[#This Row],[TRANSAMT]]&lt;0,Table_GL_DATA_QUERY[[#This Row],[TRANSAMT]],0)</f>
        <v>2130</v>
      </c>
      <c r="R5520" t="s">
        <v>26</v>
      </c>
      <c r="S5520" t="s">
        <v>27</v>
      </c>
    </row>
    <row r="5521" spans="1:19" x14ac:dyDescent="0.25">
      <c r="A5521" s="6">
        <v>20210730</v>
      </c>
      <c r="B5521" t="s">
        <v>768</v>
      </c>
      <c r="C5521" t="s">
        <v>3682</v>
      </c>
      <c r="D5521" t="s">
        <v>10997</v>
      </c>
      <c r="E5521" t="s">
        <v>111</v>
      </c>
      <c r="F5521" t="s">
        <v>24</v>
      </c>
      <c r="G5521" t="s">
        <v>25</v>
      </c>
      <c r="H5521">
        <v>0</v>
      </c>
      <c r="I5521">
        <v>0</v>
      </c>
      <c r="J5521" t="s">
        <v>466</v>
      </c>
      <c r="K5521" t="s">
        <v>11055</v>
      </c>
      <c r="L5521" t="s">
        <v>11056</v>
      </c>
      <c r="M55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1" t="s">
        <v>11057</v>
      </c>
      <c r="O5521" s="4">
        <v>-735</v>
      </c>
      <c r="P5521" s="4">
        <f>IF(Table_GL_DATA_QUERY[[#This Row],[TRANSAMT]]&gt;0,Table_GL_DATA_QUERY[[#This Row],[TRANSAMT]],0)</f>
        <v>0</v>
      </c>
      <c r="Q5521" s="4">
        <f>-IF(Table_GL_DATA_QUERY[[#This Row],[TRANSAMT]]&lt;0,Table_GL_DATA_QUERY[[#This Row],[TRANSAMT]],0)</f>
        <v>735</v>
      </c>
      <c r="R5521" t="s">
        <v>26</v>
      </c>
      <c r="S5521" t="s">
        <v>27</v>
      </c>
    </row>
    <row r="5522" spans="1:19" x14ac:dyDescent="0.25">
      <c r="A5522" s="6">
        <v>20210730</v>
      </c>
      <c r="B5522" t="s">
        <v>768</v>
      </c>
      <c r="C5522" t="s">
        <v>3682</v>
      </c>
      <c r="D5522" t="s">
        <v>10997</v>
      </c>
      <c r="E5522" t="s">
        <v>114</v>
      </c>
      <c r="F5522" t="s">
        <v>24</v>
      </c>
      <c r="G5522" t="s">
        <v>25</v>
      </c>
      <c r="H5522">
        <v>0</v>
      </c>
      <c r="I5522">
        <v>0</v>
      </c>
      <c r="J5522" t="s">
        <v>466</v>
      </c>
      <c r="K5522" t="s">
        <v>11058</v>
      </c>
      <c r="L5522" t="s">
        <v>11059</v>
      </c>
      <c r="M55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2" t="s">
        <v>11060</v>
      </c>
      <c r="O5522" s="4">
        <v>-1374</v>
      </c>
      <c r="P5522" s="4">
        <f>IF(Table_GL_DATA_QUERY[[#This Row],[TRANSAMT]]&gt;0,Table_GL_DATA_QUERY[[#This Row],[TRANSAMT]],0)</f>
        <v>0</v>
      </c>
      <c r="Q5522" s="4">
        <f>-IF(Table_GL_DATA_QUERY[[#This Row],[TRANSAMT]]&lt;0,Table_GL_DATA_QUERY[[#This Row],[TRANSAMT]],0)</f>
        <v>1374</v>
      </c>
      <c r="R5522" t="s">
        <v>26</v>
      </c>
      <c r="S5522" t="s">
        <v>27</v>
      </c>
    </row>
    <row r="5523" spans="1:19" x14ac:dyDescent="0.25">
      <c r="A5523" s="6">
        <v>20210730</v>
      </c>
      <c r="B5523" t="s">
        <v>768</v>
      </c>
      <c r="C5523" t="s">
        <v>3682</v>
      </c>
      <c r="D5523" t="s">
        <v>10997</v>
      </c>
      <c r="E5523" t="s">
        <v>115</v>
      </c>
      <c r="F5523" t="s">
        <v>24</v>
      </c>
      <c r="G5523" t="s">
        <v>25</v>
      </c>
      <c r="H5523">
        <v>0</v>
      </c>
      <c r="I5523">
        <v>0</v>
      </c>
      <c r="J5523" t="s">
        <v>466</v>
      </c>
      <c r="K5523" t="s">
        <v>7444</v>
      </c>
      <c r="L5523" t="s">
        <v>7445</v>
      </c>
      <c r="M55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3" t="s">
        <v>11061</v>
      </c>
      <c r="O5523" s="4">
        <v>-1384</v>
      </c>
      <c r="P5523" s="4">
        <f>IF(Table_GL_DATA_QUERY[[#This Row],[TRANSAMT]]&gt;0,Table_GL_DATA_QUERY[[#This Row],[TRANSAMT]],0)</f>
        <v>0</v>
      </c>
      <c r="Q5523" s="4">
        <f>-IF(Table_GL_DATA_QUERY[[#This Row],[TRANSAMT]]&lt;0,Table_GL_DATA_QUERY[[#This Row],[TRANSAMT]],0)</f>
        <v>1384</v>
      </c>
      <c r="R5523" t="s">
        <v>26</v>
      </c>
      <c r="S5523" t="s">
        <v>27</v>
      </c>
    </row>
    <row r="5524" spans="1:19" x14ac:dyDescent="0.25">
      <c r="A5524" s="6">
        <v>20210730</v>
      </c>
      <c r="B5524" t="s">
        <v>768</v>
      </c>
      <c r="C5524" t="s">
        <v>3682</v>
      </c>
      <c r="D5524" t="s">
        <v>10997</v>
      </c>
      <c r="E5524" t="s">
        <v>118</v>
      </c>
      <c r="F5524" t="s">
        <v>24</v>
      </c>
      <c r="G5524" t="s">
        <v>25</v>
      </c>
      <c r="H5524">
        <v>0</v>
      </c>
      <c r="I5524">
        <v>0</v>
      </c>
      <c r="J5524" t="s">
        <v>466</v>
      </c>
      <c r="K5524" t="s">
        <v>11062</v>
      </c>
      <c r="L5524" t="s">
        <v>11063</v>
      </c>
      <c r="M55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4" t="s">
        <v>11064</v>
      </c>
      <c r="O5524" s="4">
        <v>-563</v>
      </c>
      <c r="P5524" s="4">
        <f>IF(Table_GL_DATA_QUERY[[#This Row],[TRANSAMT]]&gt;0,Table_GL_DATA_QUERY[[#This Row],[TRANSAMT]],0)</f>
        <v>0</v>
      </c>
      <c r="Q5524" s="4">
        <f>-IF(Table_GL_DATA_QUERY[[#This Row],[TRANSAMT]]&lt;0,Table_GL_DATA_QUERY[[#This Row],[TRANSAMT]],0)</f>
        <v>563</v>
      </c>
      <c r="R5524" t="s">
        <v>26</v>
      </c>
      <c r="S5524" t="s">
        <v>27</v>
      </c>
    </row>
    <row r="5525" spans="1:19" x14ac:dyDescent="0.25">
      <c r="A5525" s="6">
        <v>20210730</v>
      </c>
      <c r="B5525" t="s">
        <v>768</v>
      </c>
      <c r="C5525" t="s">
        <v>3682</v>
      </c>
      <c r="D5525" t="s">
        <v>10997</v>
      </c>
      <c r="E5525" t="s">
        <v>201</v>
      </c>
      <c r="F5525" t="s">
        <v>24</v>
      </c>
      <c r="G5525" t="s">
        <v>25</v>
      </c>
      <c r="H5525">
        <v>0</v>
      </c>
      <c r="I5525">
        <v>0</v>
      </c>
      <c r="J5525" t="s">
        <v>466</v>
      </c>
      <c r="K5525" t="s">
        <v>11065</v>
      </c>
      <c r="L5525" t="s">
        <v>11066</v>
      </c>
      <c r="M55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5" t="s">
        <v>11067</v>
      </c>
      <c r="O5525" s="4">
        <v>-3792</v>
      </c>
      <c r="P5525" s="4">
        <f>IF(Table_GL_DATA_QUERY[[#This Row],[TRANSAMT]]&gt;0,Table_GL_DATA_QUERY[[#This Row],[TRANSAMT]],0)</f>
        <v>0</v>
      </c>
      <c r="Q5525" s="4">
        <f>-IF(Table_GL_DATA_QUERY[[#This Row],[TRANSAMT]]&lt;0,Table_GL_DATA_QUERY[[#This Row],[TRANSAMT]],0)</f>
        <v>3792</v>
      </c>
      <c r="R5525" t="s">
        <v>26</v>
      </c>
      <c r="S5525" t="s">
        <v>27</v>
      </c>
    </row>
    <row r="5526" spans="1:19" x14ac:dyDescent="0.25">
      <c r="A5526" s="6">
        <v>20210730</v>
      </c>
      <c r="B5526" t="s">
        <v>768</v>
      </c>
      <c r="C5526" t="s">
        <v>3682</v>
      </c>
      <c r="D5526" t="s">
        <v>10997</v>
      </c>
      <c r="E5526" t="s">
        <v>47</v>
      </c>
      <c r="F5526" t="s">
        <v>24</v>
      </c>
      <c r="G5526" t="s">
        <v>25</v>
      </c>
      <c r="H5526">
        <v>0</v>
      </c>
      <c r="I5526">
        <v>0</v>
      </c>
      <c r="J5526" t="s">
        <v>466</v>
      </c>
      <c r="K5526" t="s">
        <v>11068</v>
      </c>
      <c r="L5526" t="s">
        <v>11069</v>
      </c>
      <c r="M55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6" t="s">
        <v>11070</v>
      </c>
      <c r="O5526" s="4">
        <v>-1276</v>
      </c>
      <c r="P5526" s="4">
        <f>IF(Table_GL_DATA_QUERY[[#This Row],[TRANSAMT]]&gt;0,Table_GL_DATA_QUERY[[#This Row],[TRANSAMT]],0)</f>
        <v>0</v>
      </c>
      <c r="Q5526" s="4">
        <f>-IF(Table_GL_DATA_QUERY[[#This Row],[TRANSAMT]]&lt;0,Table_GL_DATA_QUERY[[#This Row],[TRANSAMT]],0)</f>
        <v>1276</v>
      </c>
      <c r="R5526" t="s">
        <v>26</v>
      </c>
      <c r="S5526" t="s">
        <v>27</v>
      </c>
    </row>
    <row r="5527" spans="1:19" x14ac:dyDescent="0.25">
      <c r="A5527" s="6">
        <v>20210730</v>
      </c>
      <c r="B5527" t="s">
        <v>768</v>
      </c>
      <c r="C5527" t="s">
        <v>3682</v>
      </c>
      <c r="D5527" t="s">
        <v>10997</v>
      </c>
      <c r="E5527" t="s">
        <v>120</v>
      </c>
      <c r="F5527" t="s">
        <v>24</v>
      </c>
      <c r="G5527" t="s">
        <v>25</v>
      </c>
      <c r="H5527">
        <v>0</v>
      </c>
      <c r="I5527">
        <v>0</v>
      </c>
      <c r="J5527" t="s">
        <v>466</v>
      </c>
      <c r="K5527" t="s">
        <v>11071</v>
      </c>
      <c r="L5527" t="s">
        <v>11072</v>
      </c>
      <c r="M55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7" t="s">
        <v>11073</v>
      </c>
      <c r="O5527" s="4">
        <v>-4680</v>
      </c>
      <c r="P5527" s="4">
        <f>IF(Table_GL_DATA_QUERY[[#This Row],[TRANSAMT]]&gt;0,Table_GL_DATA_QUERY[[#This Row],[TRANSAMT]],0)</f>
        <v>0</v>
      </c>
      <c r="Q5527" s="4">
        <f>-IF(Table_GL_DATA_QUERY[[#This Row],[TRANSAMT]]&lt;0,Table_GL_DATA_QUERY[[#This Row],[TRANSAMT]],0)</f>
        <v>4680</v>
      </c>
      <c r="R5527" t="s">
        <v>26</v>
      </c>
      <c r="S5527" t="s">
        <v>27</v>
      </c>
    </row>
    <row r="5528" spans="1:19" x14ac:dyDescent="0.25">
      <c r="A5528" s="6">
        <v>20210730</v>
      </c>
      <c r="B5528" t="s">
        <v>768</v>
      </c>
      <c r="C5528" t="s">
        <v>3682</v>
      </c>
      <c r="D5528" t="s">
        <v>10997</v>
      </c>
      <c r="E5528" t="s">
        <v>122</v>
      </c>
      <c r="F5528" t="s">
        <v>24</v>
      </c>
      <c r="G5528" t="s">
        <v>25</v>
      </c>
      <c r="H5528">
        <v>0</v>
      </c>
      <c r="I5528">
        <v>0</v>
      </c>
      <c r="J5528" t="s">
        <v>466</v>
      </c>
      <c r="K5528" t="s">
        <v>11074</v>
      </c>
      <c r="L5528" t="s">
        <v>11075</v>
      </c>
      <c r="M55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8" t="s">
        <v>11076</v>
      </c>
      <c r="O5528" s="4">
        <v>-692</v>
      </c>
      <c r="P5528" s="4">
        <f>IF(Table_GL_DATA_QUERY[[#This Row],[TRANSAMT]]&gt;0,Table_GL_DATA_QUERY[[#This Row],[TRANSAMT]],0)</f>
        <v>0</v>
      </c>
      <c r="Q5528" s="4">
        <f>-IF(Table_GL_DATA_QUERY[[#This Row],[TRANSAMT]]&lt;0,Table_GL_DATA_QUERY[[#This Row],[TRANSAMT]],0)</f>
        <v>692</v>
      </c>
      <c r="R5528" t="s">
        <v>26</v>
      </c>
      <c r="S5528" t="s">
        <v>27</v>
      </c>
    </row>
    <row r="5529" spans="1:19" x14ac:dyDescent="0.25">
      <c r="A5529" s="6">
        <v>20210730</v>
      </c>
      <c r="B5529" t="s">
        <v>768</v>
      </c>
      <c r="C5529" t="s">
        <v>3682</v>
      </c>
      <c r="D5529" t="s">
        <v>10997</v>
      </c>
      <c r="E5529" t="s">
        <v>209</v>
      </c>
      <c r="F5529" t="s">
        <v>24</v>
      </c>
      <c r="G5529" t="s">
        <v>25</v>
      </c>
      <c r="H5529">
        <v>0</v>
      </c>
      <c r="I5529">
        <v>0</v>
      </c>
      <c r="J5529" t="s">
        <v>466</v>
      </c>
      <c r="K5529" t="s">
        <v>8459</v>
      </c>
      <c r="L5529" t="s">
        <v>8460</v>
      </c>
      <c r="M55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29" t="s">
        <v>11077</v>
      </c>
      <c r="O5529" s="4">
        <v>-1438</v>
      </c>
      <c r="P5529" s="4">
        <f>IF(Table_GL_DATA_QUERY[[#This Row],[TRANSAMT]]&gt;0,Table_GL_DATA_QUERY[[#This Row],[TRANSAMT]],0)</f>
        <v>0</v>
      </c>
      <c r="Q5529" s="4">
        <f>-IF(Table_GL_DATA_QUERY[[#This Row],[TRANSAMT]]&lt;0,Table_GL_DATA_QUERY[[#This Row],[TRANSAMT]],0)</f>
        <v>1438</v>
      </c>
      <c r="R5529" t="s">
        <v>26</v>
      </c>
      <c r="S5529" t="s">
        <v>27</v>
      </c>
    </row>
    <row r="5530" spans="1:19" x14ac:dyDescent="0.25">
      <c r="A5530" s="6">
        <v>20210730</v>
      </c>
      <c r="B5530" t="s">
        <v>768</v>
      </c>
      <c r="C5530" t="s">
        <v>3682</v>
      </c>
      <c r="D5530" t="s">
        <v>10997</v>
      </c>
      <c r="E5530" t="s">
        <v>210</v>
      </c>
      <c r="F5530" t="s">
        <v>24</v>
      </c>
      <c r="G5530" t="s">
        <v>25</v>
      </c>
      <c r="H5530">
        <v>0</v>
      </c>
      <c r="I5530">
        <v>0</v>
      </c>
      <c r="J5530" t="s">
        <v>466</v>
      </c>
      <c r="K5530" t="s">
        <v>7489</v>
      </c>
      <c r="L5530" t="s">
        <v>7490</v>
      </c>
      <c r="M55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30" t="s">
        <v>11078</v>
      </c>
      <c r="O5530" s="4">
        <v>-2319</v>
      </c>
      <c r="P5530" s="4">
        <f>IF(Table_GL_DATA_QUERY[[#This Row],[TRANSAMT]]&gt;0,Table_GL_DATA_QUERY[[#This Row],[TRANSAMT]],0)</f>
        <v>0</v>
      </c>
      <c r="Q5530" s="4">
        <f>-IF(Table_GL_DATA_QUERY[[#This Row],[TRANSAMT]]&lt;0,Table_GL_DATA_QUERY[[#This Row],[TRANSAMT]],0)</f>
        <v>2319</v>
      </c>
      <c r="R5530" t="s">
        <v>26</v>
      </c>
      <c r="S5530" t="s">
        <v>27</v>
      </c>
    </row>
    <row r="5531" spans="1:19" x14ac:dyDescent="0.25">
      <c r="A5531" s="6">
        <v>20210730</v>
      </c>
      <c r="B5531" t="s">
        <v>768</v>
      </c>
      <c r="C5531" t="s">
        <v>3682</v>
      </c>
      <c r="D5531" t="s">
        <v>11079</v>
      </c>
      <c r="E5531" t="s">
        <v>23</v>
      </c>
      <c r="F5531" t="s">
        <v>24</v>
      </c>
      <c r="G5531" t="s">
        <v>25</v>
      </c>
      <c r="H5531">
        <v>0</v>
      </c>
      <c r="I5531">
        <v>0</v>
      </c>
      <c r="J5531" t="s">
        <v>466</v>
      </c>
      <c r="K5531" t="s">
        <v>11080</v>
      </c>
      <c r="L5531" t="s">
        <v>11081</v>
      </c>
      <c r="M55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31" t="s">
        <v>11082</v>
      </c>
      <c r="O5531" s="4">
        <v>-724</v>
      </c>
      <c r="P5531" s="4">
        <f>IF(Table_GL_DATA_QUERY[[#This Row],[TRANSAMT]]&gt;0,Table_GL_DATA_QUERY[[#This Row],[TRANSAMT]],0)</f>
        <v>0</v>
      </c>
      <c r="Q5531" s="4">
        <f>-IF(Table_GL_DATA_QUERY[[#This Row],[TRANSAMT]]&lt;0,Table_GL_DATA_QUERY[[#This Row],[TRANSAMT]],0)</f>
        <v>724</v>
      </c>
      <c r="R5531" t="s">
        <v>26</v>
      </c>
      <c r="S5531" t="s">
        <v>27</v>
      </c>
    </row>
    <row r="5532" spans="1:19" x14ac:dyDescent="0.25">
      <c r="A5532" s="6">
        <v>20210730</v>
      </c>
      <c r="B5532" t="s">
        <v>768</v>
      </c>
      <c r="C5532" t="s">
        <v>3682</v>
      </c>
      <c r="D5532" t="s">
        <v>11079</v>
      </c>
      <c r="E5532" t="s">
        <v>59</v>
      </c>
      <c r="F5532" t="s">
        <v>24</v>
      </c>
      <c r="G5532" t="s">
        <v>25</v>
      </c>
      <c r="H5532">
        <v>0</v>
      </c>
      <c r="I5532">
        <v>0</v>
      </c>
      <c r="J5532" t="s">
        <v>466</v>
      </c>
      <c r="K5532" t="s">
        <v>11083</v>
      </c>
      <c r="L5532" t="s">
        <v>11084</v>
      </c>
      <c r="M55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32" t="s">
        <v>11085</v>
      </c>
      <c r="O5532" s="4">
        <v>-620</v>
      </c>
      <c r="P5532" s="4">
        <f>IF(Table_GL_DATA_QUERY[[#This Row],[TRANSAMT]]&gt;0,Table_GL_DATA_QUERY[[#This Row],[TRANSAMT]],0)</f>
        <v>0</v>
      </c>
      <c r="Q5532" s="4">
        <f>-IF(Table_GL_DATA_QUERY[[#This Row],[TRANSAMT]]&lt;0,Table_GL_DATA_QUERY[[#This Row],[TRANSAMT]],0)</f>
        <v>620</v>
      </c>
      <c r="R5532" t="s">
        <v>26</v>
      </c>
      <c r="S5532" t="s">
        <v>27</v>
      </c>
    </row>
    <row r="5533" spans="1:19" x14ac:dyDescent="0.25">
      <c r="A5533" s="6">
        <v>20210715</v>
      </c>
      <c r="B5533" t="s">
        <v>768</v>
      </c>
      <c r="C5533" t="s">
        <v>3682</v>
      </c>
      <c r="D5533" t="s">
        <v>12597</v>
      </c>
      <c r="E5533" t="s">
        <v>261</v>
      </c>
      <c r="F5533" t="s">
        <v>24</v>
      </c>
      <c r="G5533" t="s">
        <v>230</v>
      </c>
      <c r="H5533">
        <v>0</v>
      </c>
      <c r="I5533">
        <v>0</v>
      </c>
      <c r="J5533" t="s">
        <v>61</v>
      </c>
      <c r="K5533" t="s">
        <v>782</v>
      </c>
      <c r="L5533" t="s">
        <v>13827</v>
      </c>
      <c r="M55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000010714123</v>
      </c>
      <c r="N5533" t="s">
        <v>802</v>
      </c>
      <c r="O5533" s="4">
        <v>1886</v>
      </c>
      <c r="P5533" s="4">
        <f>IF(Table_GL_DATA_QUERY[[#This Row],[TRANSAMT]]&gt;0,Table_GL_DATA_QUERY[[#This Row],[TRANSAMT]],0)</f>
        <v>1886</v>
      </c>
      <c r="Q5533" s="4">
        <f>-IF(Table_GL_DATA_QUERY[[#This Row],[TRANSAMT]]&lt;0,Table_GL_DATA_QUERY[[#This Row],[TRANSAMT]],0)</f>
        <v>0</v>
      </c>
      <c r="R5533" t="s">
        <v>31</v>
      </c>
      <c r="S5533" t="s">
        <v>27</v>
      </c>
    </row>
    <row r="5534" spans="1:19" x14ac:dyDescent="0.25">
      <c r="A5534" s="6">
        <v>20210715</v>
      </c>
      <c r="B5534" t="s">
        <v>768</v>
      </c>
      <c r="C5534" t="s">
        <v>3682</v>
      </c>
      <c r="D5534" t="s">
        <v>12597</v>
      </c>
      <c r="E5534" t="s">
        <v>262</v>
      </c>
      <c r="F5534" t="s">
        <v>41</v>
      </c>
      <c r="G5534" t="s">
        <v>230</v>
      </c>
      <c r="H5534">
        <v>0</v>
      </c>
      <c r="I5534">
        <v>0</v>
      </c>
      <c r="J5534" t="s">
        <v>61</v>
      </c>
      <c r="K5534" t="s">
        <v>4657</v>
      </c>
      <c r="L5534" t="s">
        <v>13828</v>
      </c>
      <c r="M55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000010714122</v>
      </c>
      <c r="N5534" t="s">
        <v>13829</v>
      </c>
      <c r="O5534" s="4">
        <v>88774.82</v>
      </c>
      <c r="P5534" s="4">
        <f>IF(Table_GL_DATA_QUERY[[#This Row],[TRANSAMT]]&gt;0,Table_GL_DATA_QUERY[[#This Row],[TRANSAMT]],0)</f>
        <v>88774.82</v>
      </c>
      <c r="Q5534" s="4">
        <f>-IF(Table_GL_DATA_QUERY[[#This Row],[TRANSAMT]]&lt;0,Table_GL_DATA_QUERY[[#This Row],[TRANSAMT]],0)</f>
        <v>0</v>
      </c>
      <c r="R5534" t="s">
        <v>31</v>
      </c>
      <c r="S5534" t="s">
        <v>27</v>
      </c>
    </row>
    <row r="5535" spans="1:19" x14ac:dyDescent="0.25">
      <c r="A5535" s="6">
        <v>20210715</v>
      </c>
      <c r="B5535" t="s">
        <v>768</v>
      </c>
      <c r="C5535" t="s">
        <v>3682</v>
      </c>
      <c r="D5535" t="s">
        <v>12597</v>
      </c>
      <c r="E5535" t="s">
        <v>263</v>
      </c>
      <c r="F5535" t="s">
        <v>41</v>
      </c>
      <c r="G5535" t="s">
        <v>230</v>
      </c>
      <c r="H5535">
        <v>0</v>
      </c>
      <c r="I5535">
        <v>0</v>
      </c>
      <c r="J5535" t="s">
        <v>61</v>
      </c>
      <c r="K5535" t="s">
        <v>4657</v>
      </c>
      <c r="L5535" t="s">
        <v>13830</v>
      </c>
      <c r="M55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000010714122</v>
      </c>
      <c r="N5535" t="s">
        <v>13831</v>
      </c>
      <c r="O5535" s="4">
        <v>27381.54</v>
      </c>
      <c r="P5535" s="4">
        <f>IF(Table_GL_DATA_QUERY[[#This Row],[TRANSAMT]]&gt;0,Table_GL_DATA_QUERY[[#This Row],[TRANSAMT]],0)</f>
        <v>27381.54</v>
      </c>
      <c r="Q5535" s="4">
        <f>-IF(Table_GL_DATA_QUERY[[#This Row],[TRANSAMT]]&lt;0,Table_GL_DATA_QUERY[[#This Row],[TRANSAMT]],0)</f>
        <v>0</v>
      </c>
      <c r="R5535" t="s">
        <v>31</v>
      </c>
      <c r="S5535" t="s">
        <v>27</v>
      </c>
    </row>
    <row r="5536" spans="1:19" x14ac:dyDescent="0.25">
      <c r="A5536" s="6">
        <v>20210715</v>
      </c>
      <c r="B5536" t="s">
        <v>768</v>
      </c>
      <c r="C5536" t="s">
        <v>3682</v>
      </c>
      <c r="D5536" t="s">
        <v>12597</v>
      </c>
      <c r="E5536" t="s">
        <v>264</v>
      </c>
      <c r="F5536" t="s">
        <v>41</v>
      </c>
      <c r="G5536" t="s">
        <v>230</v>
      </c>
      <c r="H5536">
        <v>0</v>
      </c>
      <c r="I5536">
        <v>0</v>
      </c>
      <c r="J5536" t="s">
        <v>61</v>
      </c>
      <c r="K5536" t="s">
        <v>782</v>
      </c>
      <c r="L5536" t="s">
        <v>13832</v>
      </c>
      <c r="M55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000010714123</v>
      </c>
      <c r="N5536" t="s">
        <v>13833</v>
      </c>
      <c r="O5536" s="4">
        <v>1105318.46</v>
      </c>
      <c r="P5536" s="4">
        <f>IF(Table_GL_DATA_QUERY[[#This Row],[TRANSAMT]]&gt;0,Table_GL_DATA_QUERY[[#This Row],[TRANSAMT]],0)</f>
        <v>1105318.46</v>
      </c>
      <c r="Q5536" s="4">
        <f>-IF(Table_GL_DATA_QUERY[[#This Row],[TRANSAMT]]&lt;0,Table_GL_DATA_QUERY[[#This Row],[TRANSAMT]],0)</f>
        <v>0</v>
      </c>
      <c r="R5536" t="s">
        <v>31</v>
      </c>
      <c r="S5536" t="s">
        <v>27</v>
      </c>
    </row>
    <row r="5537" spans="1:19" x14ac:dyDescent="0.25">
      <c r="A5537" s="6">
        <v>20210715</v>
      </c>
      <c r="B5537" t="s">
        <v>768</v>
      </c>
      <c r="C5537" t="s">
        <v>3682</v>
      </c>
      <c r="D5537" t="s">
        <v>12597</v>
      </c>
      <c r="E5537" t="s">
        <v>265</v>
      </c>
      <c r="F5537" t="s">
        <v>41</v>
      </c>
      <c r="G5537" t="s">
        <v>230</v>
      </c>
      <c r="H5537">
        <v>0</v>
      </c>
      <c r="I5537">
        <v>0</v>
      </c>
      <c r="J5537" t="s">
        <v>61</v>
      </c>
      <c r="K5537" t="s">
        <v>782</v>
      </c>
      <c r="L5537" t="s">
        <v>13834</v>
      </c>
      <c r="M55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000010714123</v>
      </c>
      <c r="N5537" t="s">
        <v>802</v>
      </c>
      <c r="O5537" s="4">
        <v>2067.8000000000002</v>
      </c>
      <c r="P5537" s="4">
        <f>IF(Table_GL_DATA_QUERY[[#This Row],[TRANSAMT]]&gt;0,Table_GL_DATA_QUERY[[#This Row],[TRANSAMT]],0)</f>
        <v>2067.8000000000002</v>
      </c>
      <c r="Q5537" s="4">
        <f>-IF(Table_GL_DATA_QUERY[[#This Row],[TRANSAMT]]&lt;0,Table_GL_DATA_QUERY[[#This Row],[TRANSAMT]],0)</f>
        <v>0</v>
      </c>
      <c r="R5537" t="s">
        <v>31</v>
      </c>
      <c r="S5537" t="s">
        <v>27</v>
      </c>
    </row>
    <row r="5538" spans="1:19" x14ac:dyDescent="0.25">
      <c r="A5538" s="6">
        <v>20210715</v>
      </c>
      <c r="B5538" t="s">
        <v>768</v>
      </c>
      <c r="C5538" t="s">
        <v>3682</v>
      </c>
      <c r="D5538" t="s">
        <v>12597</v>
      </c>
      <c r="E5538" t="s">
        <v>266</v>
      </c>
      <c r="F5538" t="s">
        <v>24</v>
      </c>
      <c r="G5538" t="s">
        <v>230</v>
      </c>
      <c r="H5538">
        <v>0</v>
      </c>
      <c r="I5538">
        <v>0</v>
      </c>
      <c r="J5538" t="s">
        <v>61</v>
      </c>
      <c r="K5538" t="s">
        <v>1380</v>
      </c>
      <c r="L5538" t="s">
        <v>13835</v>
      </c>
      <c r="M55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000010715167</v>
      </c>
      <c r="N5538" t="s">
        <v>1381</v>
      </c>
      <c r="O5538" s="4">
        <v>40097.15</v>
      </c>
      <c r="P5538" s="4">
        <f>IF(Table_GL_DATA_QUERY[[#This Row],[TRANSAMT]]&gt;0,Table_GL_DATA_QUERY[[#This Row],[TRANSAMT]],0)</f>
        <v>40097.15</v>
      </c>
      <c r="Q5538" s="4">
        <f>-IF(Table_GL_DATA_QUERY[[#This Row],[TRANSAMT]]&lt;0,Table_GL_DATA_QUERY[[#This Row],[TRANSAMT]],0)</f>
        <v>0</v>
      </c>
      <c r="R5538" t="s">
        <v>31</v>
      </c>
      <c r="S5538" t="s">
        <v>43</v>
      </c>
    </row>
    <row r="5539" spans="1:19" x14ac:dyDescent="0.25">
      <c r="A5539" s="6">
        <v>20210715</v>
      </c>
      <c r="B5539" t="s">
        <v>768</v>
      </c>
      <c r="C5539" t="s">
        <v>3682</v>
      </c>
      <c r="D5539" t="s">
        <v>12597</v>
      </c>
      <c r="E5539" t="s">
        <v>267</v>
      </c>
      <c r="F5539" t="s">
        <v>24</v>
      </c>
      <c r="G5539" t="s">
        <v>230</v>
      </c>
      <c r="H5539">
        <v>0</v>
      </c>
      <c r="I5539">
        <v>0</v>
      </c>
      <c r="J5539" t="s">
        <v>61</v>
      </c>
      <c r="K5539" t="s">
        <v>756</v>
      </c>
      <c r="L5539" t="s">
        <v>13836</v>
      </c>
      <c r="M55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39" t="s">
        <v>755</v>
      </c>
      <c r="O5539" s="4">
        <v>587.5</v>
      </c>
      <c r="P5539" s="4">
        <f>IF(Table_GL_DATA_QUERY[[#This Row],[TRANSAMT]]&gt;0,Table_GL_DATA_QUERY[[#This Row],[TRANSAMT]],0)</f>
        <v>587.5</v>
      </c>
      <c r="Q5539" s="4">
        <f>-IF(Table_GL_DATA_QUERY[[#This Row],[TRANSAMT]]&lt;0,Table_GL_DATA_QUERY[[#This Row],[TRANSAMT]],0)</f>
        <v>0</v>
      </c>
      <c r="R5539" t="s">
        <v>31</v>
      </c>
      <c r="S5539" t="s">
        <v>43</v>
      </c>
    </row>
    <row r="5540" spans="1:19" x14ac:dyDescent="0.25">
      <c r="A5540" s="6">
        <v>20210715</v>
      </c>
      <c r="B5540" t="s">
        <v>768</v>
      </c>
      <c r="C5540" t="s">
        <v>3682</v>
      </c>
      <c r="D5540" t="s">
        <v>12597</v>
      </c>
      <c r="E5540" t="s">
        <v>268</v>
      </c>
      <c r="F5540" t="s">
        <v>24</v>
      </c>
      <c r="G5540" t="s">
        <v>230</v>
      </c>
      <c r="H5540">
        <v>0</v>
      </c>
      <c r="I5540">
        <v>0</v>
      </c>
      <c r="J5540" t="s">
        <v>61</v>
      </c>
      <c r="K5540" t="s">
        <v>1340</v>
      </c>
      <c r="L5540" t="s">
        <v>13837</v>
      </c>
      <c r="M55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000010715140</v>
      </c>
      <c r="N5540" t="s">
        <v>1341</v>
      </c>
      <c r="O5540" s="4">
        <v>23771.83</v>
      </c>
      <c r="P5540" s="4">
        <f>IF(Table_GL_DATA_QUERY[[#This Row],[TRANSAMT]]&gt;0,Table_GL_DATA_QUERY[[#This Row],[TRANSAMT]],0)</f>
        <v>23771.83</v>
      </c>
      <c r="Q5540" s="4">
        <f>-IF(Table_GL_DATA_QUERY[[#This Row],[TRANSAMT]]&lt;0,Table_GL_DATA_QUERY[[#This Row],[TRANSAMT]],0)</f>
        <v>0</v>
      </c>
      <c r="R5540" t="s">
        <v>31</v>
      </c>
      <c r="S5540" t="s">
        <v>43</v>
      </c>
    </row>
    <row r="5541" spans="1:19" x14ac:dyDescent="0.25">
      <c r="A5541" s="6">
        <v>20210715</v>
      </c>
      <c r="B5541" t="s">
        <v>768</v>
      </c>
      <c r="C5541" t="s">
        <v>3682</v>
      </c>
      <c r="D5541" t="s">
        <v>12597</v>
      </c>
      <c r="E5541" t="s">
        <v>48</v>
      </c>
      <c r="F5541" t="s">
        <v>41</v>
      </c>
      <c r="G5541" t="s">
        <v>230</v>
      </c>
      <c r="H5541">
        <v>0</v>
      </c>
      <c r="I5541">
        <v>0</v>
      </c>
      <c r="J5541" t="s">
        <v>61</v>
      </c>
      <c r="K5541" t="s">
        <v>1280</v>
      </c>
      <c r="L5541" t="s">
        <v>13838</v>
      </c>
      <c r="M55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41" t="s">
        <v>102</v>
      </c>
      <c r="O5541" s="4">
        <v>124159.3</v>
      </c>
      <c r="P5541" s="4">
        <f>IF(Table_GL_DATA_QUERY[[#This Row],[TRANSAMT]]&gt;0,Table_GL_DATA_QUERY[[#This Row],[TRANSAMT]],0)</f>
        <v>124159.3</v>
      </c>
      <c r="Q5541" s="4">
        <f>-IF(Table_GL_DATA_QUERY[[#This Row],[TRANSAMT]]&lt;0,Table_GL_DATA_QUERY[[#This Row],[TRANSAMT]],0)</f>
        <v>0</v>
      </c>
      <c r="R5541" t="s">
        <v>31</v>
      </c>
      <c r="S5541" t="s">
        <v>27</v>
      </c>
    </row>
    <row r="5542" spans="1:19" x14ac:dyDescent="0.25">
      <c r="A5542" s="6">
        <v>20210715</v>
      </c>
      <c r="B5542" t="s">
        <v>768</v>
      </c>
      <c r="C5542" t="s">
        <v>3682</v>
      </c>
      <c r="D5542" t="s">
        <v>12597</v>
      </c>
      <c r="E5542" t="s">
        <v>50</v>
      </c>
      <c r="F5542" t="s">
        <v>24</v>
      </c>
      <c r="G5542" t="s">
        <v>230</v>
      </c>
      <c r="H5542">
        <v>0</v>
      </c>
      <c r="I5542">
        <v>0</v>
      </c>
      <c r="J5542" t="s">
        <v>61</v>
      </c>
      <c r="K5542" t="s">
        <v>328</v>
      </c>
      <c r="L5542" t="s">
        <v>13839</v>
      </c>
      <c r="M55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42" t="s">
        <v>102</v>
      </c>
      <c r="O5542" s="4">
        <v>122655.53</v>
      </c>
      <c r="P5542" s="4">
        <f>IF(Table_GL_DATA_QUERY[[#This Row],[TRANSAMT]]&gt;0,Table_GL_DATA_QUERY[[#This Row],[TRANSAMT]],0)</f>
        <v>122655.53</v>
      </c>
      <c r="Q5542" s="4">
        <f>-IF(Table_GL_DATA_QUERY[[#This Row],[TRANSAMT]]&lt;0,Table_GL_DATA_QUERY[[#This Row],[TRANSAMT]],0)</f>
        <v>0</v>
      </c>
      <c r="R5542" t="s">
        <v>31</v>
      </c>
      <c r="S5542" t="s">
        <v>43</v>
      </c>
    </row>
    <row r="5543" spans="1:19" x14ac:dyDescent="0.25">
      <c r="A5543" s="6">
        <v>20210715</v>
      </c>
      <c r="B5543" t="s">
        <v>768</v>
      </c>
      <c r="C5543" t="s">
        <v>3682</v>
      </c>
      <c r="D5543" t="s">
        <v>12597</v>
      </c>
      <c r="E5543" t="s">
        <v>51</v>
      </c>
      <c r="F5543" t="s">
        <v>24</v>
      </c>
      <c r="G5543" t="s">
        <v>230</v>
      </c>
      <c r="H5543">
        <v>0</v>
      </c>
      <c r="I5543">
        <v>0</v>
      </c>
      <c r="J5543" t="s">
        <v>61</v>
      </c>
      <c r="K5543" t="s">
        <v>2009</v>
      </c>
      <c r="L5543" t="s">
        <v>13840</v>
      </c>
      <c r="M55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43" t="s">
        <v>2010</v>
      </c>
      <c r="O5543" s="4">
        <v>1008</v>
      </c>
      <c r="P5543" s="4">
        <f>IF(Table_GL_DATA_QUERY[[#This Row],[TRANSAMT]]&gt;0,Table_GL_DATA_QUERY[[#This Row],[TRANSAMT]],0)</f>
        <v>1008</v>
      </c>
      <c r="Q5543" s="4">
        <f>-IF(Table_GL_DATA_QUERY[[#This Row],[TRANSAMT]]&lt;0,Table_GL_DATA_QUERY[[#This Row],[TRANSAMT]],0)</f>
        <v>0</v>
      </c>
      <c r="R5543" t="s">
        <v>31</v>
      </c>
      <c r="S5543" t="s">
        <v>43</v>
      </c>
    </row>
    <row r="5544" spans="1:19" x14ac:dyDescent="0.25">
      <c r="A5544" s="6">
        <v>20210715</v>
      </c>
      <c r="B5544" t="s">
        <v>768</v>
      </c>
      <c r="C5544" t="s">
        <v>3682</v>
      </c>
      <c r="D5544" t="s">
        <v>12597</v>
      </c>
      <c r="E5544" t="s">
        <v>53</v>
      </c>
      <c r="F5544" t="s">
        <v>24</v>
      </c>
      <c r="G5544" t="s">
        <v>230</v>
      </c>
      <c r="H5544">
        <v>0</v>
      </c>
      <c r="I5544">
        <v>0</v>
      </c>
      <c r="J5544" t="s">
        <v>61</v>
      </c>
      <c r="K5544" t="s">
        <v>2066</v>
      </c>
      <c r="L5544" t="s">
        <v>13841</v>
      </c>
      <c r="M55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44" t="s">
        <v>2067</v>
      </c>
      <c r="O5544" s="4">
        <v>27552</v>
      </c>
      <c r="P5544" s="4">
        <f>IF(Table_GL_DATA_QUERY[[#This Row],[TRANSAMT]]&gt;0,Table_GL_DATA_QUERY[[#This Row],[TRANSAMT]],0)</f>
        <v>27552</v>
      </c>
      <c r="Q5544" s="4">
        <f>-IF(Table_GL_DATA_QUERY[[#This Row],[TRANSAMT]]&lt;0,Table_GL_DATA_QUERY[[#This Row],[TRANSAMT]],0)</f>
        <v>0</v>
      </c>
      <c r="R5544" t="s">
        <v>31</v>
      </c>
      <c r="S5544" t="s">
        <v>43</v>
      </c>
    </row>
    <row r="5545" spans="1:19" x14ac:dyDescent="0.25">
      <c r="A5545" s="6">
        <v>20210715</v>
      </c>
      <c r="B5545" t="s">
        <v>768</v>
      </c>
      <c r="C5545" t="s">
        <v>3682</v>
      </c>
      <c r="D5545" t="s">
        <v>12597</v>
      </c>
      <c r="E5545" t="s">
        <v>54</v>
      </c>
      <c r="F5545" t="s">
        <v>24</v>
      </c>
      <c r="G5545" t="s">
        <v>230</v>
      </c>
      <c r="H5545">
        <v>0</v>
      </c>
      <c r="I5545">
        <v>0</v>
      </c>
      <c r="J5545" t="s">
        <v>61</v>
      </c>
      <c r="K5545" t="s">
        <v>7752</v>
      </c>
      <c r="L5545" t="s">
        <v>13842</v>
      </c>
      <c r="M55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45" t="s">
        <v>141</v>
      </c>
      <c r="O5545" s="4">
        <v>22192</v>
      </c>
      <c r="P5545" s="4">
        <f>IF(Table_GL_DATA_QUERY[[#This Row],[TRANSAMT]]&gt;0,Table_GL_DATA_QUERY[[#This Row],[TRANSAMT]],0)</f>
        <v>22192</v>
      </c>
      <c r="Q5545" s="4">
        <f>-IF(Table_GL_DATA_QUERY[[#This Row],[TRANSAMT]]&lt;0,Table_GL_DATA_QUERY[[#This Row],[TRANSAMT]],0)</f>
        <v>0</v>
      </c>
      <c r="R5545" t="s">
        <v>31</v>
      </c>
      <c r="S5545" t="s">
        <v>43</v>
      </c>
    </row>
    <row r="5546" spans="1:19" x14ac:dyDescent="0.25">
      <c r="A5546" s="6">
        <v>20210715</v>
      </c>
      <c r="B5546" t="s">
        <v>768</v>
      </c>
      <c r="C5546" t="s">
        <v>3682</v>
      </c>
      <c r="D5546" t="s">
        <v>12597</v>
      </c>
      <c r="E5546" t="s">
        <v>55</v>
      </c>
      <c r="F5546" t="s">
        <v>24</v>
      </c>
      <c r="G5546" t="s">
        <v>230</v>
      </c>
      <c r="H5546">
        <v>0</v>
      </c>
      <c r="I5546">
        <v>0</v>
      </c>
      <c r="J5546" t="s">
        <v>61</v>
      </c>
      <c r="K5546" t="s">
        <v>2068</v>
      </c>
      <c r="L5546" t="s">
        <v>13843</v>
      </c>
      <c r="M55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46" t="s">
        <v>141</v>
      </c>
      <c r="O5546" s="4">
        <v>38636</v>
      </c>
      <c r="P5546" s="4">
        <f>IF(Table_GL_DATA_QUERY[[#This Row],[TRANSAMT]]&gt;0,Table_GL_DATA_QUERY[[#This Row],[TRANSAMT]],0)</f>
        <v>38636</v>
      </c>
      <c r="Q5546" s="4">
        <f>-IF(Table_GL_DATA_QUERY[[#This Row],[TRANSAMT]]&lt;0,Table_GL_DATA_QUERY[[#This Row],[TRANSAMT]],0)</f>
        <v>0</v>
      </c>
      <c r="R5546" t="s">
        <v>31</v>
      </c>
      <c r="S5546" t="s">
        <v>43</v>
      </c>
    </row>
    <row r="5547" spans="1:19" x14ac:dyDescent="0.25">
      <c r="A5547" s="6">
        <v>20210715</v>
      </c>
      <c r="B5547" t="s">
        <v>768</v>
      </c>
      <c r="C5547" t="s">
        <v>3682</v>
      </c>
      <c r="D5547" t="s">
        <v>12597</v>
      </c>
      <c r="E5547" t="s">
        <v>270</v>
      </c>
      <c r="F5547" t="s">
        <v>41</v>
      </c>
      <c r="G5547" t="s">
        <v>230</v>
      </c>
      <c r="H5547">
        <v>0</v>
      </c>
      <c r="I5547">
        <v>0</v>
      </c>
      <c r="J5547" t="s">
        <v>61</v>
      </c>
      <c r="K5547" t="s">
        <v>318</v>
      </c>
      <c r="L5547" t="s">
        <v>13844</v>
      </c>
      <c r="M55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000010715210</v>
      </c>
      <c r="N5547" t="s">
        <v>1552</v>
      </c>
      <c r="O5547" s="4">
        <v>170424</v>
      </c>
      <c r="P5547" s="4">
        <f>IF(Table_GL_DATA_QUERY[[#This Row],[TRANSAMT]]&gt;0,Table_GL_DATA_QUERY[[#This Row],[TRANSAMT]],0)</f>
        <v>170424</v>
      </c>
      <c r="Q5547" s="4">
        <f>-IF(Table_GL_DATA_QUERY[[#This Row],[TRANSAMT]]&lt;0,Table_GL_DATA_QUERY[[#This Row],[TRANSAMT]],0)</f>
        <v>0</v>
      </c>
      <c r="R5547" t="s">
        <v>31</v>
      </c>
      <c r="S5547" t="s">
        <v>27</v>
      </c>
    </row>
    <row r="5548" spans="1:19" x14ac:dyDescent="0.25">
      <c r="A5548" s="6">
        <v>20210715</v>
      </c>
      <c r="B5548" t="s">
        <v>768</v>
      </c>
      <c r="C5548" t="s">
        <v>3682</v>
      </c>
      <c r="D5548" t="s">
        <v>12597</v>
      </c>
      <c r="E5548" t="s">
        <v>271</v>
      </c>
      <c r="F5548" t="s">
        <v>24</v>
      </c>
      <c r="G5548" t="s">
        <v>230</v>
      </c>
      <c r="H5548">
        <v>0</v>
      </c>
      <c r="I5548">
        <v>0</v>
      </c>
      <c r="J5548" t="s">
        <v>61</v>
      </c>
      <c r="K5548" t="s">
        <v>1151</v>
      </c>
      <c r="L5548" t="s">
        <v>13845</v>
      </c>
      <c r="M55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48" t="s">
        <v>2069</v>
      </c>
      <c r="O5548" s="4">
        <v>361344</v>
      </c>
      <c r="P5548" s="4">
        <f>IF(Table_GL_DATA_QUERY[[#This Row],[TRANSAMT]]&gt;0,Table_GL_DATA_QUERY[[#This Row],[TRANSAMT]],0)</f>
        <v>361344</v>
      </c>
      <c r="Q5548" s="4">
        <f>-IF(Table_GL_DATA_QUERY[[#This Row],[TRANSAMT]]&lt;0,Table_GL_DATA_QUERY[[#This Row],[TRANSAMT]],0)</f>
        <v>0</v>
      </c>
      <c r="R5548" t="s">
        <v>31</v>
      </c>
      <c r="S5548" t="s">
        <v>43</v>
      </c>
    </row>
    <row r="5549" spans="1:19" x14ac:dyDescent="0.25">
      <c r="A5549" s="6">
        <v>20210715</v>
      </c>
      <c r="B5549" t="s">
        <v>768</v>
      </c>
      <c r="C5549" t="s">
        <v>3682</v>
      </c>
      <c r="D5549" t="s">
        <v>12597</v>
      </c>
      <c r="E5549" t="s">
        <v>272</v>
      </c>
      <c r="F5549" t="s">
        <v>24</v>
      </c>
      <c r="G5549" t="s">
        <v>230</v>
      </c>
      <c r="H5549">
        <v>0</v>
      </c>
      <c r="I5549">
        <v>0</v>
      </c>
      <c r="J5549" t="s">
        <v>61</v>
      </c>
      <c r="K5549" t="s">
        <v>1177</v>
      </c>
      <c r="L5549" t="s">
        <v>13846</v>
      </c>
      <c r="M55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001ONCF21196</v>
      </c>
      <c r="N5549" t="s">
        <v>1178</v>
      </c>
      <c r="O5549" s="4">
        <v>731850.9</v>
      </c>
      <c r="P5549" s="4">
        <f>IF(Table_GL_DATA_QUERY[[#This Row],[TRANSAMT]]&gt;0,Table_GL_DATA_QUERY[[#This Row],[TRANSAMT]],0)</f>
        <v>731850.9</v>
      </c>
      <c r="Q5549" s="4">
        <f>-IF(Table_GL_DATA_QUERY[[#This Row],[TRANSAMT]]&lt;0,Table_GL_DATA_QUERY[[#This Row],[TRANSAMT]],0)</f>
        <v>0</v>
      </c>
      <c r="R5549" t="s">
        <v>31</v>
      </c>
      <c r="S5549" t="s">
        <v>43</v>
      </c>
    </row>
    <row r="5550" spans="1:19" x14ac:dyDescent="0.25">
      <c r="A5550" s="6">
        <v>20210715</v>
      </c>
      <c r="B5550" t="s">
        <v>768</v>
      </c>
      <c r="C5550" t="s">
        <v>3682</v>
      </c>
      <c r="D5550" t="s">
        <v>12597</v>
      </c>
      <c r="E5550" t="s">
        <v>273</v>
      </c>
      <c r="F5550" t="s">
        <v>24</v>
      </c>
      <c r="G5550" t="s">
        <v>230</v>
      </c>
      <c r="H5550">
        <v>0</v>
      </c>
      <c r="I5550">
        <v>0</v>
      </c>
      <c r="J5550" t="s">
        <v>61</v>
      </c>
      <c r="K5550" t="s">
        <v>13580</v>
      </c>
      <c r="L5550" t="s">
        <v>13847</v>
      </c>
      <c r="M55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0" t="s">
        <v>143</v>
      </c>
      <c r="O5550" s="4">
        <v>235470</v>
      </c>
      <c r="P5550" s="4">
        <f>IF(Table_GL_DATA_QUERY[[#This Row],[TRANSAMT]]&gt;0,Table_GL_DATA_QUERY[[#This Row],[TRANSAMT]],0)</f>
        <v>235470</v>
      </c>
      <c r="Q5550" s="4">
        <f>-IF(Table_GL_DATA_QUERY[[#This Row],[TRANSAMT]]&lt;0,Table_GL_DATA_QUERY[[#This Row],[TRANSAMT]],0)</f>
        <v>0</v>
      </c>
      <c r="R5550" t="s">
        <v>31</v>
      </c>
      <c r="S5550" t="s">
        <v>43</v>
      </c>
    </row>
    <row r="5551" spans="1:19" x14ac:dyDescent="0.25">
      <c r="A5551" s="6">
        <v>20210715</v>
      </c>
      <c r="B5551" t="s">
        <v>768</v>
      </c>
      <c r="C5551" t="s">
        <v>3682</v>
      </c>
      <c r="D5551" t="s">
        <v>12597</v>
      </c>
      <c r="E5551" t="s">
        <v>274</v>
      </c>
      <c r="F5551" t="s">
        <v>24</v>
      </c>
      <c r="G5551" t="s">
        <v>230</v>
      </c>
      <c r="H5551">
        <v>0</v>
      </c>
      <c r="I5551">
        <v>0</v>
      </c>
      <c r="J5551" t="s">
        <v>61</v>
      </c>
      <c r="K5551" t="s">
        <v>163</v>
      </c>
      <c r="L5551" t="s">
        <v>13848</v>
      </c>
      <c r="M55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1" t="s">
        <v>164</v>
      </c>
      <c r="O5551" s="4">
        <v>303820</v>
      </c>
      <c r="P5551" s="4">
        <f>IF(Table_GL_DATA_QUERY[[#This Row],[TRANSAMT]]&gt;0,Table_GL_DATA_QUERY[[#This Row],[TRANSAMT]],0)</f>
        <v>303820</v>
      </c>
      <c r="Q5551" s="4">
        <f>-IF(Table_GL_DATA_QUERY[[#This Row],[TRANSAMT]]&lt;0,Table_GL_DATA_QUERY[[#This Row],[TRANSAMT]],0)</f>
        <v>0</v>
      </c>
      <c r="R5551" t="s">
        <v>31</v>
      </c>
      <c r="S5551" t="s">
        <v>43</v>
      </c>
    </row>
    <row r="5552" spans="1:19" x14ac:dyDescent="0.25">
      <c r="A5552" s="6">
        <v>20210715</v>
      </c>
      <c r="B5552" t="s">
        <v>768</v>
      </c>
      <c r="C5552" t="s">
        <v>3682</v>
      </c>
      <c r="D5552" t="s">
        <v>12597</v>
      </c>
      <c r="E5552" t="s">
        <v>275</v>
      </c>
      <c r="F5552" t="s">
        <v>24</v>
      </c>
      <c r="G5552" t="s">
        <v>230</v>
      </c>
      <c r="H5552">
        <v>0</v>
      </c>
      <c r="I5552">
        <v>0</v>
      </c>
      <c r="J5552" t="s">
        <v>61</v>
      </c>
      <c r="K5552" t="s">
        <v>3619</v>
      </c>
      <c r="L5552" t="s">
        <v>13849</v>
      </c>
      <c r="M55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2" t="s">
        <v>1461</v>
      </c>
      <c r="O5552" s="4">
        <v>576849</v>
      </c>
      <c r="P5552" s="4">
        <f>IF(Table_GL_DATA_QUERY[[#This Row],[TRANSAMT]]&gt;0,Table_GL_DATA_QUERY[[#This Row],[TRANSAMT]],0)</f>
        <v>576849</v>
      </c>
      <c r="Q5552" s="4">
        <f>-IF(Table_GL_DATA_QUERY[[#This Row],[TRANSAMT]]&lt;0,Table_GL_DATA_QUERY[[#This Row],[TRANSAMT]],0)</f>
        <v>0</v>
      </c>
      <c r="R5552" t="s">
        <v>31</v>
      </c>
      <c r="S5552" t="s">
        <v>43</v>
      </c>
    </row>
    <row r="5553" spans="1:19" x14ac:dyDescent="0.25">
      <c r="A5553" s="6">
        <v>20210715</v>
      </c>
      <c r="B5553" t="s">
        <v>768</v>
      </c>
      <c r="C5553" t="s">
        <v>3682</v>
      </c>
      <c r="D5553" t="s">
        <v>12597</v>
      </c>
      <c r="E5553" t="s">
        <v>276</v>
      </c>
      <c r="F5553" t="s">
        <v>24</v>
      </c>
      <c r="G5553" t="s">
        <v>230</v>
      </c>
      <c r="H5553">
        <v>0</v>
      </c>
      <c r="I5553">
        <v>0</v>
      </c>
      <c r="J5553" t="s">
        <v>61</v>
      </c>
      <c r="K5553" t="s">
        <v>812</v>
      </c>
      <c r="L5553" t="s">
        <v>13850</v>
      </c>
      <c r="M55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3" t="s">
        <v>1342</v>
      </c>
      <c r="O5553" s="4">
        <v>46980</v>
      </c>
      <c r="P5553" s="4">
        <f>IF(Table_GL_DATA_QUERY[[#This Row],[TRANSAMT]]&gt;0,Table_GL_DATA_QUERY[[#This Row],[TRANSAMT]],0)</f>
        <v>46980</v>
      </c>
      <c r="Q5553" s="4">
        <f>-IF(Table_GL_DATA_QUERY[[#This Row],[TRANSAMT]]&lt;0,Table_GL_DATA_QUERY[[#This Row],[TRANSAMT]],0)</f>
        <v>0</v>
      </c>
      <c r="R5553" t="s">
        <v>31</v>
      </c>
      <c r="S5553" t="s">
        <v>43</v>
      </c>
    </row>
    <row r="5554" spans="1:19" x14ac:dyDescent="0.25">
      <c r="A5554" s="6">
        <v>20210715</v>
      </c>
      <c r="B5554" t="s">
        <v>768</v>
      </c>
      <c r="C5554" t="s">
        <v>3682</v>
      </c>
      <c r="D5554" t="s">
        <v>12597</v>
      </c>
      <c r="E5554" t="s">
        <v>289</v>
      </c>
      <c r="F5554" t="s">
        <v>24</v>
      </c>
      <c r="G5554" t="s">
        <v>230</v>
      </c>
      <c r="H5554">
        <v>0</v>
      </c>
      <c r="I5554">
        <v>0</v>
      </c>
      <c r="J5554" t="s">
        <v>61</v>
      </c>
      <c r="K5554" t="s">
        <v>1852</v>
      </c>
      <c r="L5554" t="s">
        <v>13851</v>
      </c>
      <c r="M55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4" t="s">
        <v>1094</v>
      </c>
      <c r="O5554" s="4">
        <v>24877.98</v>
      </c>
      <c r="P5554" s="4">
        <f>IF(Table_GL_DATA_QUERY[[#This Row],[TRANSAMT]]&gt;0,Table_GL_DATA_QUERY[[#This Row],[TRANSAMT]],0)</f>
        <v>24877.98</v>
      </c>
      <c r="Q5554" s="4">
        <f>-IF(Table_GL_DATA_QUERY[[#This Row],[TRANSAMT]]&lt;0,Table_GL_DATA_QUERY[[#This Row],[TRANSAMT]],0)</f>
        <v>0</v>
      </c>
      <c r="R5554" t="s">
        <v>31</v>
      </c>
      <c r="S5554" t="s">
        <v>43</v>
      </c>
    </row>
    <row r="5555" spans="1:19" x14ac:dyDescent="0.25">
      <c r="A5555" s="6">
        <v>20210709</v>
      </c>
      <c r="B5555" t="s">
        <v>768</v>
      </c>
      <c r="C5555" t="s">
        <v>3682</v>
      </c>
      <c r="D5555" t="s">
        <v>11656</v>
      </c>
      <c r="E5555" t="s">
        <v>161</v>
      </c>
      <c r="F5555" t="s">
        <v>24</v>
      </c>
      <c r="G5555" t="s">
        <v>355</v>
      </c>
      <c r="H5555">
        <v>0</v>
      </c>
      <c r="I5555">
        <v>0</v>
      </c>
      <c r="J5555" t="s">
        <v>441</v>
      </c>
      <c r="K5555" t="s">
        <v>438</v>
      </c>
      <c r="L5555" t="s">
        <v>12940</v>
      </c>
      <c r="M55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5" t="s">
        <v>12803</v>
      </c>
      <c r="O5555" s="4">
        <v>94</v>
      </c>
      <c r="P5555" s="4">
        <f>IF(Table_GL_DATA_QUERY[[#This Row],[TRANSAMT]]&gt;0,Table_GL_DATA_QUERY[[#This Row],[TRANSAMT]],0)</f>
        <v>94</v>
      </c>
      <c r="Q5555" s="4">
        <f>-IF(Table_GL_DATA_QUERY[[#This Row],[TRANSAMT]]&lt;0,Table_GL_DATA_QUERY[[#This Row],[TRANSAMT]],0)</f>
        <v>0</v>
      </c>
      <c r="R5555" t="s">
        <v>31</v>
      </c>
      <c r="S5555" t="s">
        <v>27</v>
      </c>
    </row>
    <row r="5556" spans="1:19" x14ac:dyDescent="0.25">
      <c r="A5556" s="6">
        <v>20210710</v>
      </c>
      <c r="B5556" t="s">
        <v>768</v>
      </c>
      <c r="C5556" t="s">
        <v>3682</v>
      </c>
      <c r="D5556" t="s">
        <v>11656</v>
      </c>
      <c r="E5556" t="s">
        <v>162</v>
      </c>
      <c r="F5556" t="s">
        <v>24</v>
      </c>
      <c r="G5556" t="s">
        <v>355</v>
      </c>
      <c r="H5556">
        <v>0</v>
      </c>
      <c r="I5556">
        <v>0</v>
      </c>
      <c r="J5556" t="s">
        <v>441</v>
      </c>
      <c r="K5556" t="s">
        <v>458</v>
      </c>
      <c r="L5556" t="s">
        <v>12941</v>
      </c>
      <c r="M55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6" t="s">
        <v>12942</v>
      </c>
      <c r="O5556" s="4">
        <v>6893</v>
      </c>
      <c r="P5556" s="4">
        <f>IF(Table_GL_DATA_QUERY[[#This Row],[TRANSAMT]]&gt;0,Table_GL_DATA_QUERY[[#This Row],[TRANSAMT]],0)</f>
        <v>6893</v>
      </c>
      <c r="Q5556" s="4">
        <f>-IF(Table_GL_DATA_QUERY[[#This Row],[TRANSAMT]]&lt;0,Table_GL_DATA_QUERY[[#This Row],[TRANSAMT]],0)</f>
        <v>0</v>
      </c>
      <c r="R5556" t="s">
        <v>31</v>
      </c>
      <c r="S5556" t="s">
        <v>27</v>
      </c>
    </row>
    <row r="5557" spans="1:19" x14ac:dyDescent="0.25">
      <c r="A5557" s="6">
        <v>20210710</v>
      </c>
      <c r="B5557" t="s">
        <v>768</v>
      </c>
      <c r="C5557" t="s">
        <v>3682</v>
      </c>
      <c r="D5557" t="s">
        <v>11656</v>
      </c>
      <c r="E5557" t="s">
        <v>165</v>
      </c>
      <c r="F5557" t="s">
        <v>24</v>
      </c>
      <c r="G5557" t="s">
        <v>355</v>
      </c>
      <c r="H5557">
        <v>0</v>
      </c>
      <c r="I5557">
        <v>0</v>
      </c>
      <c r="J5557" t="s">
        <v>441</v>
      </c>
      <c r="K5557" t="s">
        <v>2248</v>
      </c>
      <c r="L5557" t="s">
        <v>12943</v>
      </c>
      <c r="M55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7" t="s">
        <v>12944</v>
      </c>
      <c r="O5557" s="4">
        <v>6519</v>
      </c>
      <c r="P5557" s="4">
        <f>IF(Table_GL_DATA_QUERY[[#This Row],[TRANSAMT]]&gt;0,Table_GL_DATA_QUERY[[#This Row],[TRANSAMT]],0)</f>
        <v>6519</v>
      </c>
      <c r="Q5557" s="4">
        <f>-IF(Table_GL_DATA_QUERY[[#This Row],[TRANSAMT]]&lt;0,Table_GL_DATA_QUERY[[#This Row],[TRANSAMT]],0)</f>
        <v>0</v>
      </c>
      <c r="R5557" t="s">
        <v>31</v>
      </c>
      <c r="S5557" t="s">
        <v>27</v>
      </c>
    </row>
    <row r="5558" spans="1:19" x14ac:dyDescent="0.25">
      <c r="A5558" s="6">
        <v>20210710</v>
      </c>
      <c r="B5558" t="s">
        <v>768</v>
      </c>
      <c r="C5558" t="s">
        <v>3682</v>
      </c>
      <c r="D5558" t="s">
        <v>11656</v>
      </c>
      <c r="E5558" t="s">
        <v>166</v>
      </c>
      <c r="F5558" t="s">
        <v>24</v>
      </c>
      <c r="G5558" t="s">
        <v>355</v>
      </c>
      <c r="H5558">
        <v>0</v>
      </c>
      <c r="I5558">
        <v>0</v>
      </c>
      <c r="J5558" t="s">
        <v>441</v>
      </c>
      <c r="K5558" t="s">
        <v>2248</v>
      </c>
      <c r="L5558" t="s">
        <v>12945</v>
      </c>
      <c r="M55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8" t="s">
        <v>12946</v>
      </c>
      <c r="O5558" s="4">
        <v>6949</v>
      </c>
      <c r="P5558" s="4">
        <f>IF(Table_GL_DATA_QUERY[[#This Row],[TRANSAMT]]&gt;0,Table_GL_DATA_QUERY[[#This Row],[TRANSAMT]],0)</f>
        <v>6949</v>
      </c>
      <c r="Q5558" s="4">
        <f>-IF(Table_GL_DATA_QUERY[[#This Row],[TRANSAMT]]&lt;0,Table_GL_DATA_QUERY[[#This Row],[TRANSAMT]],0)</f>
        <v>0</v>
      </c>
      <c r="R5558" t="s">
        <v>31</v>
      </c>
      <c r="S5558" t="s">
        <v>27</v>
      </c>
    </row>
    <row r="5559" spans="1:19" x14ac:dyDescent="0.25">
      <c r="A5559" s="6">
        <v>20210710</v>
      </c>
      <c r="B5559" t="s">
        <v>768</v>
      </c>
      <c r="C5559" t="s">
        <v>3682</v>
      </c>
      <c r="D5559" t="s">
        <v>11656</v>
      </c>
      <c r="E5559" t="s">
        <v>167</v>
      </c>
      <c r="F5559" t="s">
        <v>24</v>
      </c>
      <c r="G5559" t="s">
        <v>355</v>
      </c>
      <c r="H5559">
        <v>0</v>
      </c>
      <c r="I5559">
        <v>0</v>
      </c>
      <c r="J5559" t="s">
        <v>441</v>
      </c>
      <c r="K5559" t="s">
        <v>327</v>
      </c>
      <c r="L5559" t="s">
        <v>12947</v>
      </c>
      <c r="M55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59" t="s">
        <v>12948</v>
      </c>
      <c r="O5559" s="4">
        <v>23116</v>
      </c>
      <c r="P5559" s="4">
        <f>IF(Table_GL_DATA_QUERY[[#This Row],[TRANSAMT]]&gt;0,Table_GL_DATA_QUERY[[#This Row],[TRANSAMT]],0)</f>
        <v>23116</v>
      </c>
      <c r="Q5559" s="4">
        <f>-IF(Table_GL_DATA_QUERY[[#This Row],[TRANSAMT]]&lt;0,Table_GL_DATA_QUERY[[#This Row],[TRANSAMT]],0)</f>
        <v>0</v>
      </c>
      <c r="R5559" t="s">
        <v>31</v>
      </c>
      <c r="S5559" t="s">
        <v>27</v>
      </c>
    </row>
    <row r="5560" spans="1:19" x14ac:dyDescent="0.25">
      <c r="A5560" s="6">
        <v>20210710</v>
      </c>
      <c r="B5560" t="s">
        <v>768</v>
      </c>
      <c r="C5560" t="s">
        <v>3682</v>
      </c>
      <c r="D5560" t="s">
        <v>11656</v>
      </c>
      <c r="E5560" t="s">
        <v>168</v>
      </c>
      <c r="F5560" t="s">
        <v>24</v>
      </c>
      <c r="G5560" t="s">
        <v>355</v>
      </c>
      <c r="H5560">
        <v>0</v>
      </c>
      <c r="I5560">
        <v>0</v>
      </c>
      <c r="J5560" t="s">
        <v>441</v>
      </c>
      <c r="K5560" t="s">
        <v>951</v>
      </c>
      <c r="L5560" t="s">
        <v>12002</v>
      </c>
      <c r="M55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0" t="s">
        <v>12003</v>
      </c>
      <c r="O5560" s="4">
        <v>6775</v>
      </c>
      <c r="P5560" s="4">
        <f>IF(Table_GL_DATA_QUERY[[#This Row],[TRANSAMT]]&gt;0,Table_GL_DATA_QUERY[[#This Row],[TRANSAMT]],0)</f>
        <v>6775</v>
      </c>
      <c r="Q5560" s="4">
        <f>-IF(Table_GL_DATA_QUERY[[#This Row],[TRANSAMT]]&lt;0,Table_GL_DATA_QUERY[[#This Row],[TRANSAMT]],0)</f>
        <v>0</v>
      </c>
      <c r="R5560" t="s">
        <v>31</v>
      </c>
      <c r="S5560" t="s">
        <v>27</v>
      </c>
    </row>
    <row r="5561" spans="1:19" x14ac:dyDescent="0.25">
      <c r="A5561" s="6">
        <v>20210710</v>
      </c>
      <c r="B5561" t="s">
        <v>768</v>
      </c>
      <c r="C5561" t="s">
        <v>3682</v>
      </c>
      <c r="D5561" t="s">
        <v>11656</v>
      </c>
      <c r="E5561" t="s">
        <v>169</v>
      </c>
      <c r="F5561" t="s">
        <v>24</v>
      </c>
      <c r="G5561" t="s">
        <v>355</v>
      </c>
      <c r="H5561">
        <v>0</v>
      </c>
      <c r="I5561">
        <v>0</v>
      </c>
      <c r="J5561" t="s">
        <v>441</v>
      </c>
      <c r="K5561" t="s">
        <v>2248</v>
      </c>
      <c r="L5561" t="s">
        <v>12949</v>
      </c>
      <c r="M55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1" t="s">
        <v>12950</v>
      </c>
      <c r="O5561" s="4">
        <v>6614</v>
      </c>
      <c r="P5561" s="4">
        <f>IF(Table_GL_DATA_QUERY[[#This Row],[TRANSAMT]]&gt;0,Table_GL_DATA_QUERY[[#This Row],[TRANSAMT]],0)</f>
        <v>6614</v>
      </c>
      <c r="Q5561" s="4">
        <f>-IF(Table_GL_DATA_QUERY[[#This Row],[TRANSAMT]]&lt;0,Table_GL_DATA_QUERY[[#This Row],[TRANSAMT]],0)</f>
        <v>0</v>
      </c>
      <c r="R5561" t="s">
        <v>31</v>
      </c>
      <c r="S5561" t="s">
        <v>27</v>
      </c>
    </row>
    <row r="5562" spans="1:19" x14ac:dyDescent="0.25">
      <c r="A5562" s="6">
        <v>20210710</v>
      </c>
      <c r="B5562" t="s">
        <v>768</v>
      </c>
      <c r="C5562" t="s">
        <v>3682</v>
      </c>
      <c r="D5562" t="s">
        <v>11656</v>
      </c>
      <c r="E5562" t="s">
        <v>170</v>
      </c>
      <c r="F5562" t="s">
        <v>24</v>
      </c>
      <c r="G5562" t="s">
        <v>355</v>
      </c>
      <c r="H5562">
        <v>0</v>
      </c>
      <c r="I5562">
        <v>0</v>
      </c>
      <c r="J5562" t="s">
        <v>441</v>
      </c>
      <c r="K5562" t="s">
        <v>1626</v>
      </c>
      <c r="L5562" t="s">
        <v>11659</v>
      </c>
      <c r="M55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2" t="s">
        <v>11660</v>
      </c>
      <c r="O5562" s="4">
        <v>9203</v>
      </c>
      <c r="P5562" s="4">
        <f>IF(Table_GL_DATA_QUERY[[#This Row],[TRANSAMT]]&gt;0,Table_GL_DATA_QUERY[[#This Row],[TRANSAMT]],0)</f>
        <v>9203</v>
      </c>
      <c r="Q5562" s="4">
        <f>-IF(Table_GL_DATA_QUERY[[#This Row],[TRANSAMT]]&lt;0,Table_GL_DATA_QUERY[[#This Row],[TRANSAMT]],0)</f>
        <v>0</v>
      </c>
      <c r="R5562" t="s">
        <v>31</v>
      </c>
      <c r="S5562" t="s">
        <v>27</v>
      </c>
    </row>
    <row r="5563" spans="1:19" x14ac:dyDescent="0.25">
      <c r="A5563" s="6">
        <v>20210712</v>
      </c>
      <c r="B5563" t="s">
        <v>768</v>
      </c>
      <c r="C5563" t="s">
        <v>3682</v>
      </c>
      <c r="D5563" t="s">
        <v>11656</v>
      </c>
      <c r="E5563" t="s">
        <v>172</v>
      </c>
      <c r="F5563" t="s">
        <v>24</v>
      </c>
      <c r="G5563" t="s">
        <v>355</v>
      </c>
      <c r="H5563">
        <v>0</v>
      </c>
      <c r="I5563">
        <v>0</v>
      </c>
      <c r="J5563" t="s">
        <v>441</v>
      </c>
      <c r="K5563" t="s">
        <v>953</v>
      </c>
      <c r="L5563" t="s">
        <v>12951</v>
      </c>
      <c r="M55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3" t="s">
        <v>12952</v>
      </c>
      <c r="O5563" s="4">
        <v>2421</v>
      </c>
      <c r="P5563" s="4">
        <f>IF(Table_GL_DATA_QUERY[[#This Row],[TRANSAMT]]&gt;0,Table_GL_DATA_QUERY[[#This Row],[TRANSAMT]],0)</f>
        <v>2421</v>
      </c>
      <c r="Q5563" s="4">
        <f>-IF(Table_GL_DATA_QUERY[[#This Row],[TRANSAMT]]&lt;0,Table_GL_DATA_QUERY[[#This Row],[TRANSAMT]],0)</f>
        <v>0</v>
      </c>
      <c r="R5563" t="s">
        <v>31</v>
      </c>
      <c r="S5563" t="s">
        <v>27</v>
      </c>
    </row>
    <row r="5564" spans="1:19" x14ac:dyDescent="0.25">
      <c r="A5564" s="6">
        <v>20210712</v>
      </c>
      <c r="B5564" t="s">
        <v>768</v>
      </c>
      <c r="C5564" t="s">
        <v>3682</v>
      </c>
      <c r="D5564" t="s">
        <v>11656</v>
      </c>
      <c r="E5564" t="s">
        <v>173</v>
      </c>
      <c r="F5564" t="s">
        <v>24</v>
      </c>
      <c r="G5564" t="s">
        <v>355</v>
      </c>
      <c r="H5564">
        <v>0</v>
      </c>
      <c r="I5564">
        <v>0</v>
      </c>
      <c r="J5564" t="s">
        <v>441</v>
      </c>
      <c r="K5564" t="s">
        <v>438</v>
      </c>
      <c r="L5564" t="s">
        <v>12953</v>
      </c>
      <c r="M55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4" t="s">
        <v>12954</v>
      </c>
      <c r="O5564" s="4">
        <v>2221</v>
      </c>
      <c r="P5564" s="4">
        <f>IF(Table_GL_DATA_QUERY[[#This Row],[TRANSAMT]]&gt;0,Table_GL_DATA_QUERY[[#This Row],[TRANSAMT]],0)</f>
        <v>2221</v>
      </c>
      <c r="Q5564" s="4">
        <f>-IF(Table_GL_DATA_QUERY[[#This Row],[TRANSAMT]]&lt;0,Table_GL_DATA_QUERY[[#This Row],[TRANSAMT]],0)</f>
        <v>0</v>
      </c>
      <c r="R5564" t="s">
        <v>31</v>
      </c>
      <c r="S5564" t="s">
        <v>27</v>
      </c>
    </row>
    <row r="5565" spans="1:19" x14ac:dyDescent="0.25">
      <c r="A5565" s="6">
        <v>20210712</v>
      </c>
      <c r="B5565" t="s">
        <v>768</v>
      </c>
      <c r="C5565" t="s">
        <v>3682</v>
      </c>
      <c r="D5565" t="s">
        <v>11656</v>
      </c>
      <c r="E5565" t="s">
        <v>242</v>
      </c>
      <c r="F5565" t="s">
        <v>24</v>
      </c>
      <c r="G5565" t="s">
        <v>355</v>
      </c>
      <c r="H5565">
        <v>0</v>
      </c>
      <c r="I5565">
        <v>0</v>
      </c>
      <c r="J5565" t="s">
        <v>441</v>
      </c>
      <c r="K5565" t="s">
        <v>438</v>
      </c>
      <c r="L5565" t="s">
        <v>12955</v>
      </c>
      <c r="M55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5" t="s">
        <v>12956</v>
      </c>
      <c r="O5565" s="4">
        <v>7990</v>
      </c>
      <c r="P5565" s="4">
        <f>IF(Table_GL_DATA_QUERY[[#This Row],[TRANSAMT]]&gt;0,Table_GL_DATA_QUERY[[#This Row],[TRANSAMT]],0)</f>
        <v>7990</v>
      </c>
      <c r="Q5565" s="4">
        <f>-IF(Table_GL_DATA_QUERY[[#This Row],[TRANSAMT]]&lt;0,Table_GL_DATA_QUERY[[#This Row],[TRANSAMT]],0)</f>
        <v>0</v>
      </c>
      <c r="R5565" t="s">
        <v>31</v>
      </c>
      <c r="S5565" t="s">
        <v>27</v>
      </c>
    </row>
    <row r="5566" spans="1:19" x14ac:dyDescent="0.25">
      <c r="A5566" s="6">
        <v>20210712</v>
      </c>
      <c r="B5566" t="s">
        <v>768</v>
      </c>
      <c r="C5566" t="s">
        <v>3682</v>
      </c>
      <c r="D5566" t="s">
        <v>11656</v>
      </c>
      <c r="E5566" t="s">
        <v>243</v>
      </c>
      <c r="F5566" t="s">
        <v>24</v>
      </c>
      <c r="G5566" t="s">
        <v>355</v>
      </c>
      <c r="H5566">
        <v>0</v>
      </c>
      <c r="I5566">
        <v>0</v>
      </c>
      <c r="J5566" t="s">
        <v>441</v>
      </c>
      <c r="K5566" t="s">
        <v>438</v>
      </c>
      <c r="L5566" t="s">
        <v>12957</v>
      </c>
      <c r="M55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6" t="s">
        <v>12956</v>
      </c>
      <c r="O5566" s="4">
        <v>94</v>
      </c>
      <c r="P5566" s="4">
        <f>IF(Table_GL_DATA_QUERY[[#This Row],[TRANSAMT]]&gt;0,Table_GL_DATA_QUERY[[#This Row],[TRANSAMT]],0)</f>
        <v>94</v>
      </c>
      <c r="Q5566" s="4">
        <f>-IF(Table_GL_DATA_QUERY[[#This Row],[TRANSAMT]]&lt;0,Table_GL_DATA_QUERY[[#This Row],[TRANSAMT]],0)</f>
        <v>0</v>
      </c>
      <c r="R5566" t="s">
        <v>31</v>
      </c>
      <c r="S5566" t="s">
        <v>27</v>
      </c>
    </row>
    <row r="5567" spans="1:19" x14ac:dyDescent="0.25">
      <c r="A5567" s="6">
        <v>20210712</v>
      </c>
      <c r="B5567" t="s">
        <v>768</v>
      </c>
      <c r="C5567" t="s">
        <v>3682</v>
      </c>
      <c r="D5567" t="s">
        <v>11656</v>
      </c>
      <c r="E5567" t="s">
        <v>46</v>
      </c>
      <c r="F5567" t="s">
        <v>24</v>
      </c>
      <c r="G5567" t="s">
        <v>355</v>
      </c>
      <c r="H5567">
        <v>0</v>
      </c>
      <c r="I5567">
        <v>0</v>
      </c>
      <c r="J5567" t="s">
        <v>441</v>
      </c>
      <c r="K5567" t="s">
        <v>438</v>
      </c>
      <c r="L5567" t="s">
        <v>12958</v>
      </c>
      <c r="M55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7" t="s">
        <v>12954</v>
      </c>
      <c r="O5567" s="4">
        <v>13996</v>
      </c>
      <c r="P5567" s="4">
        <f>IF(Table_GL_DATA_QUERY[[#This Row],[TRANSAMT]]&gt;0,Table_GL_DATA_QUERY[[#This Row],[TRANSAMT]],0)</f>
        <v>13996</v>
      </c>
      <c r="Q5567" s="4">
        <f>-IF(Table_GL_DATA_QUERY[[#This Row],[TRANSAMT]]&lt;0,Table_GL_DATA_QUERY[[#This Row],[TRANSAMT]],0)</f>
        <v>0</v>
      </c>
      <c r="R5567" t="s">
        <v>31</v>
      </c>
      <c r="S5567" t="s">
        <v>27</v>
      </c>
    </row>
    <row r="5568" spans="1:19" x14ac:dyDescent="0.25">
      <c r="A5568" s="6">
        <v>20210712</v>
      </c>
      <c r="B5568" t="s">
        <v>768</v>
      </c>
      <c r="C5568" t="s">
        <v>3682</v>
      </c>
      <c r="D5568" t="s">
        <v>11656</v>
      </c>
      <c r="E5568" t="s">
        <v>244</v>
      </c>
      <c r="F5568" t="s">
        <v>24</v>
      </c>
      <c r="G5568" t="s">
        <v>355</v>
      </c>
      <c r="H5568">
        <v>0</v>
      </c>
      <c r="I5568">
        <v>0</v>
      </c>
      <c r="J5568" t="s">
        <v>441</v>
      </c>
      <c r="K5568" t="s">
        <v>2248</v>
      </c>
      <c r="L5568" t="s">
        <v>12959</v>
      </c>
      <c r="M55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8" t="s">
        <v>12960</v>
      </c>
      <c r="O5568" s="4">
        <v>7781</v>
      </c>
      <c r="P5568" s="4">
        <f>IF(Table_GL_DATA_QUERY[[#This Row],[TRANSAMT]]&gt;0,Table_GL_DATA_QUERY[[#This Row],[TRANSAMT]],0)</f>
        <v>7781</v>
      </c>
      <c r="Q5568" s="4">
        <f>-IF(Table_GL_DATA_QUERY[[#This Row],[TRANSAMT]]&lt;0,Table_GL_DATA_QUERY[[#This Row],[TRANSAMT]],0)</f>
        <v>0</v>
      </c>
      <c r="R5568" t="s">
        <v>31</v>
      </c>
      <c r="S5568" t="s">
        <v>27</v>
      </c>
    </row>
    <row r="5569" spans="1:19" x14ac:dyDescent="0.25">
      <c r="A5569" s="6">
        <v>20210712</v>
      </c>
      <c r="B5569" t="s">
        <v>768</v>
      </c>
      <c r="C5569" t="s">
        <v>3682</v>
      </c>
      <c r="D5569" t="s">
        <v>11656</v>
      </c>
      <c r="E5569" t="s">
        <v>245</v>
      </c>
      <c r="F5569" t="s">
        <v>24</v>
      </c>
      <c r="G5569" t="s">
        <v>355</v>
      </c>
      <c r="H5569">
        <v>0</v>
      </c>
      <c r="I5569">
        <v>0</v>
      </c>
      <c r="J5569" t="s">
        <v>441</v>
      </c>
      <c r="K5569" t="s">
        <v>12787</v>
      </c>
      <c r="L5569" t="s">
        <v>12788</v>
      </c>
      <c r="M55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69" t="s">
        <v>12789</v>
      </c>
      <c r="O5569" s="4">
        <v>18023</v>
      </c>
      <c r="P5569" s="4">
        <f>IF(Table_GL_DATA_QUERY[[#This Row],[TRANSAMT]]&gt;0,Table_GL_DATA_QUERY[[#This Row],[TRANSAMT]],0)</f>
        <v>18023</v>
      </c>
      <c r="Q5569" s="4">
        <f>-IF(Table_GL_DATA_QUERY[[#This Row],[TRANSAMT]]&lt;0,Table_GL_DATA_QUERY[[#This Row],[TRANSAMT]],0)</f>
        <v>0</v>
      </c>
      <c r="R5569" t="s">
        <v>31</v>
      </c>
      <c r="S5569" t="s">
        <v>27</v>
      </c>
    </row>
    <row r="5570" spans="1:19" x14ac:dyDescent="0.25">
      <c r="A5570" s="6">
        <v>20210712</v>
      </c>
      <c r="B5570" t="s">
        <v>768</v>
      </c>
      <c r="C5570" t="s">
        <v>3682</v>
      </c>
      <c r="D5570" t="s">
        <v>11656</v>
      </c>
      <c r="E5570" t="s">
        <v>246</v>
      </c>
      <c r="F5570" t="s">
        <v>24</v>
      </c>
      <c r="G5570" t="s">
        <v>355</v>
      </c>
      <c r="H5570">
        <v>0</v>
      </c>
      <c r="I5570">
        <v>0</v>
      </c>
      <c r="J5570" t="s">
        <v>441</v>
      </c>
      <c r="K5570" t="s">
        <v>963</v>
      </c>
      <c r="L5570" t="s">
        <v>12961</v>
      </c>
      <c r="M55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0" t="s">
        <v>12962</v>
      </c>
      <c r="O5570" s="4">
        <v>6000</v>
      </c>
      <c r="P5570" s="4">
        <f>IF(Table_GL_DATA_QUERY[[#This Row],[TRANSAMT]]&gt;0,Table_GL_DATA_QUERY[[#This Row],[TRANSAMT]],0)</f>
        <v>6000</v>
      </c>
      <c r="Q5570" s="4">
        <f>-IF(Table_GL_DATA_QUERY[[#This Row],[TRANSAMT]]&lt;0,Table_GL_DATA_QUERY[[#This Row],[TRANSAMT]],0)</f>
        <v>0</v>
      </c>
      <c r="R5570" t="s">
        <v>31</v>
      </c>
      <c r="S5570" t="s">
        <v>27</v>
      </c>
    </row>
    <row r="5571" spans="1:19" x14ac:dyDescent="0.25">
      <c r="A5571" s="6">
        <v>20210713</v>
      </c>
      <c r="B5571" t="s">
        <v>768</v>
      </c>
      <c r="C5571" t="s">
        <v>3682</v>
      </c>
      <c r="D5571" t="s">
        <v>11656</v>
      </c>
      <c r="E5571" t="s">
        <v>261</v>
      </c>
      <c r="F5571" t="s">
        <v>24</v>
      </c>
      <c r="G5571" t="s">
        <v>355</v>
      </c>
      <c r="H5571">
        <v>0</v>
      </c>
      <c r="I5571">
        <v>0</v>
      </c>
      <c r="J5571" t="s">
        <v>441</v>
      </c>
      <c r="K5571" t="s">
        <v>438</v>
      </c>
      <c r="L5571" t="s">
        <v>12963</v>
      </c>
      <c r="M55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1" t="s">
        <v>12805</v>
      </c>
      <c r="O5571" s="4">
        <v>50</v>
      </c>
      <c r="P5571" s="4">
        <f>IF(Table_GL_DATA_QUERY[[#This Row],[TRANSAMT]]&gt;0,Table_GL_DATA_QUERY[[#This Row],[TRANSAMT]],0)</f>
        <v>50</v>
      </c>
      <c r="Q5571" s="4">
        <f>-IF(Table_GL_DATA_QUERY[[#This Row],[TRANSAMT]]&lt;0,Table_GL_DATA_QUERY[[#This Row],[TRANSAMT]],0)</f>
        <v>0</v>
      </c>
      <c r="R5571" t="s">
        <v>31</v>
      </c>
      <c r="S5571" t="s">
        <v>27</v>
      </c>
    </row>
    <row r="5572" spans="1:19" x14ac:dyDescent="0.25">
      <c r="A5572" s="6">
        <v>20210713</v>
      </c>
      <c r="B5572" t="s">
        <v>768</v>
      </c>
      <c r="C5572" t="s">
        <v>3682</v>
      </c>
      <c r="D5572" t="s">
        <v>11656</v>
      </c>
      <c r="E5572" t="s">
        <v>262</v>
      </c>
      <c r="F5572" t="s">
        <v>24</v>
      </c>
      <c r="G5572" t="s">
        <v>355</v>
      </c>
      <c r="H5572">
        <v>0</v>
      </c>
      <c r="I5572">
        <v>0</v>
      </c>
      <c r="J5572" t="s">
        <v>441</v>
      </c>
      <c r="K5572" t="s">
        <v>438</v>
      </c>
      <c r="L5572" t="s">
        <v>12964</v>
      </c>
      <c r="M55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2" t="s">
        <v>12803</v>
      </c>
      <c r="O5572" s="4">
        <v>103</v>
      </c>
      <c r="P5572" s="4">
        <f>IF(Table_GL_DATA_QUERY[[#This Row],[TRANSAMT]]&gt;0,Table_GL_DATA_QUERY[[#This Row],[TRANSAMT]],0)</f>
        <v>103</v>
      </c>
      <c r="Q5572" s="4">
        <f>-IF(Table_GL_DATA_QUERY[[#This Row],[TRANSAMT]]&lt;0,Table_GL_DATA_QUERY[[#This Row],[TRANSAMT]],0)</f>
        <v>0</v>
      </c>
      <c r="R5572" t="s">
        <v>31</v>
      </c>
      <c r="S5572" t="s">
        <v>27</v>
      </c>
    </row>
    <row r="5573" spans="1:19" x14ac:dyDescent="0.25">
      <c r="A5573" s="6">
        <v>20210713</v>
      </c>
      <c r="B5573" t="s">
        <v>768</v>
      </c>
      <c r="C5573" t="s">
        <v>3682</v>
      </c>
      <c r="D5573" t="s">
        <v>11656</v>
      </c>
      <c r="E5573" t="s">
        <v>263</v>
      </c>
      <c r="F5573" t="s">
        <v>24</v>
      </c>
      <c r="G5573" t="s">
        <v>355</v>
      </c>
      <c r="H5573">
        <v>0</v>
      </c>
      <c r="I5573">
        <v>0</v>
      </c>
      <c r="J5573" t="s">
        <v>441</v>
      </c>
      <c r="K5573" t="s">
        <v>438</v>
      </c>
      <c r="L5573" t="s">
        <v>12965</v>
      </c>
      <c r="M55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3" t="s">
        <v>12815</v>
      </c>
      <c r="O5573" s="4">
        <v>25</v>
      </c>
      <c r="P5573" s="4">
        <f>IF(Table_GL_DATA_QUERY[[#This Row],[TRANSAMT]]&gt;0,Table_GL_DATA_QUERY[[#This Row],[TRANSAMT]],0)</f>
        <v>25</v>
      </c>
      <c r="Q5573" s="4">
        <f>-IF(Table_GL_DATA_QUERY[[#This Row],[TRANSAMT]]&lt;0,Table_GL_DATA_QUERY[[#This Row],[TRANSAMT]],0)</f>
        <v>0</v>
      </c>
      <c r="R5573" t="s">
        <v>31</v>
      </c>
      <c r="S5573" t="s">
        <v>27</v>
      </c>
    </row>
    <row r="5574" spans="1:19" x14ac:dyDescent="0.25">
      <c r="A5574" s="6">
        <v>20210713</v>
      </c>
      <c r="B5574" t="s">
        <v>768</v>
      </c>
      <c r="C5574" t="s">
        <v>3682</v>
      </c>
      <c r="D5574" t="s">
        <v>11656</v>
      </c>
      <c r="E5574" t="s">
        <v>264</v>
      </c>
      <c r="F5574" t="s">
        <v>24</v>
      </c>
      <c r="G5574" t="s">
        <v>355</v>
      </c>
      <c r="H5574">
        <v>0</v>
      </c>
      <c r="I5574">
        <v>0</v>
      </c>
      <c r="J5574" t="s">
        <v>441</v>
      </c>
      <c r="K5574" t="s">
        <v>438</v>
      </c>
      <c r="L5574" t="s">
        <v>12966</v>
      </c>
      <c r="M55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4" t="s">
        <v>12819</v>
      </c>
      <c r="O5574" s="4">
        <v>50</v>
      </c>
      <c r="P5574" s="4">
        <f>IF(Table_GL_DATA_QUERY[[#This Row],[TRANSAMT]]&gt;0,Table_GL_DATA_QUERY[[#This Row],[TRANSAMT]],0)</f>
        <v>50</v>
      </c>
      <c r="Q5574" s="4">
        <f>-IF(Table_GL_DATA_QUERY[[#This Row],[TRANSAMT]]&lt;0,Table_GL_DATA_QUERY[[#This Row],[TRANSAMT]],0)</f>
        <v>0</v>
      </c>
      <c r="R5574" t="s">
        <v>31</v>
      </c>
      <c r="S5574" t="s">
        <v>27</v>
      </c>
    </row>
    <row r="5575" spans="1:19" x14ac:dyDescent="0.25">
      <c r="A5575" s="6">
        <v>20210713</v>
      </c>
      <c r="B5575" t="s">
        <v>768</v>
      </c>
      <c r="C5575" t="s">
        <v>3682</v>
      </c>
      <c r="D5575" t="s">
        <v>11656</v>
      </c>
      <c r="E5575" t="s">
        <v>265</v>
      </c>
      <c r="F5575" t="s">
        <v>24</v>
      </c>
      <c r="G5575" t="s">
        <v>355</v>
      </c>
      <c r="H5575">
        <v>0</v>
      </c>
      <c r="I5575">
        <v>0</v>
      </c>
      <c r="J5575" t="s">
        <v>441</v>
      </c>
      <c r="K5575" t="s">
        <v>438</v>
      </c>
      <c r="L5575" t="s">
        <v>12967</v>
      </c>
      <c r="M55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5" t="s">
        <v>956</v>
      </c>
      <c r="O5575" s="4">
        <v>103</v>
      </c>
      <c r="P5575" s="4">
        <f>IF(Table_GL_DATA_QUERY[[#This Row],[TRANSAMT]]&gt;0,Table_GL_DATA_QUERY[[#This Row],[TRANSAMT]],0)</f>
        <v>103</v>
      </c>
      <c r="Q5575" s="4">
        <f>-IF(Table_GL_DATA_QUERY[[#This Row],[TRANSAMT]]&lt;0,Table_GL_DATA_QUERY[[#This Row],[TRANSAMT]],0)</f>
        <v>0</v>
      </c>
      <c r="R5575" t="s">
        <v>31</v>
      </c>
      <c r="S5575" t="s">
        <v>27</v>
      </c>
    </row>
    <row r="5576" spans="1:19" x14ac:dyDescent="0.25">
      <c r="A5576" s="6">
        <v>20210713</v>
      </c>
      <c r="B5576" t="s">
        <v>768</v>
      </c>
      <c r="C5576" t="s">
        <v>3682</v>
      </c>
      <c r="D5576" t="s">
        <v>11656</v>
      </c>
      <c r="E5576" t="s">
        <v>266</v>
      </c>
      <c r="F5576" t="s">
        <v>24</v>
      </c>
      <c r="G5576" t="s">
        <v>355</v>
      </c>
      <c r="H5576">
        <v>0</v>
      </c>
      <c r="I5576">
        <v>0</v>
      </c>
      <c r="J5576" t="s">
        <v>441</v>
      </c>
      <c r="K5576" t="s">
        <v>438</v>
      </c>
      <c r="L5576" t="s">
        <v>12967</v>
      </c>
      <c r="M55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6" t="s">
        <v>956</v>
      </c>
      <c r="O5576" s="4">
        <v>108</v>
      </c>
      <c r="P5576" s="4">
        <f>IF(Table_GL_DATA_QUERY[[#This Row],[TRANSAMT]]&gt;0,Table_GL_DATA_QUERY[[#This Row],[TRANSAMT]],0)</f>
        <v>108</v>
      </c>
      <c r="Q5576" s="4">
        <f>-IF(Table_GL_DATA_QUERY[[#This Row],[TRANSAMT]]&lt;0,Table_GL_DATA_QUERY[[#This Row],[TRANSAMT]],0)</f>
        <v>0</v>
      </c>
      <c r="R5576" t="s">
        <v>31</v>
      </c>
      <c r="S5576" t="s">
        <v>27</v>
      </c>
    </row>
    <row r="5577" spans="1:19" x14ac:dyDescent="0.25">
      <c r="A5577" s="6">
        <v>20210728</v>
      </c>
      <c r="B5577" t="s">
        <v>768</v>
      </c>
      <c r="C5577" t="s">
        <v>3682</v>
      </c>
      <c r="D5577" t="s">
        <v>11498</v>
      </c>
      <c r="E5577" t="s">
        <v>321</v>
      </c>
      <c r="F5577" t="s">
        <v>24</v>
      </c>
      <c r="G5577" t="s">
        <v>230</v>
      </c>
      <c r="H5577">
        <v>0</v>
      </c>
      <c r="I5577">
        <v>0</v>
      </c>
      <c r="J5577" t="s">
        <v>61</v>
      </c>
      <c r="K5577" t="s">
        <v>2174</v>
      </c>
      <c r="L5577" t="s">
        <v>13280</v>
      </c>
      <c r="M55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7" t="s">
        <v>2148</v>
      </c>
      <c r="O5577" s="4">
        <v>61359</v>
      </c>
      <c r="P5577" s="4">
        <f>IF(Table_GL_DATA_QUERY[[#This Row],[TRANSAMT]]&gt;0,Table_GL_DATA_QUERY[[#This Row],[TRANSAMT]],0)</f>
        <v>61359</v>
      </c>
      <c r="Q5577" s="4">
        <f>-IF(Table_GL_DATA_QUERY[[#This Row],[TRANSAMT]]&lt;0,Table_GL_DATA_QUERY[[#This Row],[TRANSAMT]],0)</f>
        <v>0</v>
      </c>
      <c r="R5577" t="s">
        <v>31</v>
      </c>
      <c r="S5577" t="s">
        <v>43</v>
      </c>
    </row>
    <row r="5578" spans="1:19" x14ac:dyDescent="0.25">
      <c r="A5578" s="6">
        <v>20210728</v>
      </c>
      <c r="B5578" t="s">
        <v>768</v>
      </c>
      <c r="C5578" t="s">
        <v>3682</v>
      </c>
      <c r="D5578" t="s">
        <v>11498</v>
      </c>
      <c r="E5578" t="s">
        <v>322</v>
      </c>
      <c r="F5578" t="s">
        <v>24</v>
      </c>
      <c r="G5578" t="s">
        <v>230</v>
      </c>
      <c r="H5578">
        <v>0</v>
      </c>
      <c r="I5578">
        <v>0</v>
      </c>
      <c r="J5578" t="s">
        <v>61</v>
      </c>
      <c r="K5578" t="s">
        <v>2174</v>
      </c>
      <c r="L5578" t="s">
        <v>13281</v>
      </c>
      <c r="M55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8" t="s">
        <v>2148</v>
      </c>
      <c r="O5578" s="4">
        <v>100306</v>
      </c>
      <c r="P5578" s="4">
        <f>IF(Table_GL_DATA_QUERY[[#This Row],[TRANSAMT]]&gt;0,Table_GL_DATA_QUERY[[#This Row],[TRANSAMT]],0)</f>
        <v>100306</v>
      </c>
      <c r="Q5578" s="4">
        <f>-IF(Table_GL_DATA_QUERY[[#This Row],[TRANSAMT]]&lt;0,Table_GL_DATA_QUERY[[#This Row],[TRANSAMT]],0)</f>
        <v>0</v>
      </c>
      <c r="R5578" t="s">
        <v>31</v>
      </c>
      <c r="S5578" t="s">
        <v>43</v>
      </c>
    </row>
    <row r="5579" spans="1:19" x14ac:dyDescent="0.25">
      <c r="A5579" s="6">
        <v>20210728</v>
      </c>
      <c r="B5579" t="s">
        <v>768</v>
      </c>
      <c r="C5579" t="s">
        <v>3682</v>
      </c>
      <c r="D5579" t="s">
        <v>11498</v>
      </c>
      <c r="E5579" t="s">
        <v>1129</v>
      </c>
      <c r="F5579" t="s">
        <v>24</v>
      </c>
      <c r="G5579" t="s">
        <v>230</v>
      </c>
      <c r="H5579">
        <v>0</v>
      </c>
      <c r="I5579">
        <v>0</v>
      </c>
      <c r="J5579" t="s">
        <v>61</v>
      </c>
      <c r="K5579" t="s">
        <v>1331</v>
      </c>
      <c r="L5579" t="s">
        <v>13282</v>
      </c>
      <c r="M55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79" t="s">
        <v>1332</v>
      </c>
      <c r="O5579" s="4">
        <v>3869725</v>
      </c>
      <c r="P5579" s="4">
        <f>IF(Table_GL_DATA_QUERY[[#This Row],[TRANSAMT]]&gt;0,Table_GL_DATA_QUERY[[#This Row],[TRANSAMT]],0)</f>
        <v>3869725</v>
      </c>
      <c r="Q5579" s="4">
        <f>-IF(Table_GL_DATA_QUERY[[#This Row],[TRANSAMT]]&lt;0,Table_GL_DATA_QUERY[[#This Row],[TRANSAMT]],0)</f>
        <v>0</v>
      </c>
      <c r="R5579" t="s">
        <v>31</v>
      </c>
      <c r="S5579" t="s">
        <v>43</v>
      </c>
    </row>
    <row r="5580" spans="1:19" x14ac:dyDescent="0.25">
      <c r="A5580" s="6">
        <v>20210728</v>
      </c>
      <c r="B5580" t="s">
        <v>768</v>
      </c>
      <c r="C5580" t="s">
        <v>3682</v>
      </c>
      <c r="D5580" t="s">
        <v>11498</v>
      </c>
      <c r="E5580" t="s">
        <v>323</v>
      </c>
      <c r="F5580" t="s">
        <v>150</v>
      </c>
      <c r="G5580" t="s">
        <v>230</v>
      </c>
      <c r="H5580">
        <v>0</v>
      </c>
      <c r="I5580">
        <v>0</v>
      </c>
      <c r="J5580" t="s">
        <v>61</v>
      </c>
      <c r="K5580" t="s">
        <v>973</v>
      </c>
      <c r="L5580" t="s">
        <v>13283</v>
      </c>
      <c r="M55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80" t="s">
        <v>1670</v>
      </c>
      <c r="O5580" s="4">
        <v>371939</v>
      </c>
      <c r="P5580" s="4">
        <f>IF(Table_GL_DATA_QUERY[[#This Row],[TRANSAMT]]&gt;0,Table_GL_DATA_QUERY[[#This Row],[TRANSAMT]],0)</f>
        <v>371939</v>
      </c>
      <c r="Q5580" s="4">
        <f>-IF(Table_GL_DATA_QUERY[[#This Row],[TRANSAMT]]&lt;0,Table_GL_DATA_QUERY[[#This Row],[TRANSAMT]],0)</f>
        <v>0</v>
      </c>
      <c r="R5580" t="s">
        <v>31</v>
      </c>
      <c r="S5580" t="s">
        <v>27</v>
      </c>
    </row>
    <row r="5581" spans="1:19" x14ac:dyDescent="0.25">
      <c r="A5581" s="6">
        <v>20210728</v>
      </c>
      <c r="B5581" t="s">
        <v>768</v>
      </c>
      <c r="C5581" t="s">
        <v>3682</v>
      </c>
      <c r="D5581" t="s">
        <v>11498</v>
      </c>
      <c r="E5581" t="s">
        <v>1130</v>
      </c>
      <c r="F5581" t="s">
        <v>24</v>
      </c>
      <c r="G5581" t="s">
        <v>230</v>
      </c>
      <c r="H5581">
        <v>0</v>
      </c>
      <c r="I5581">
        <v>0</v>
      </c>
      <c r="J5581" t="s">
        <v>61</v>
      </c>
      <c r="K5581" t="s">
        <v>3057</v>
      </c>
      <c r="L5581" t="s">
        <v>13284</v>
      </c>
      <c r="M55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81" t="s">
        <v>1234</v>
      </c>
      <c r="O5581" s="4">
        <v>377776.04</v>
      </c>
      <c r="P5581" s="4">
        <f>IF(Table_GL_DATA_QUERY[[#This Row],[TRANSAMT]]&gt;0,Table_GL_DATA_QUERY[[#This Row],[TRANSAMT]],0)</f>
        <v>377776.04</v>
      </c>
      <c r="Q5581" s="4">
        <f>-IF(Table_GL_DATA_QUERY[[#This Row],[TRANSAMT]]&lt;0,Table_GL_DATA_QUERY[[#This Row],[TRANSAMT]],0)</f>
        <v>0</v>
      </c>
      <c r="R5581" t="s">
        <v>31</v>
      </c>
      <c r="S5581" t="s">
        <v>43</v>
      </c>
    </row>
    <row r="5582" spans="1:19" x14ac:dyDescent="0.25">
      <c r="A5582" s="6">
        <v>20210728</v>
      </c>
      <c r="B5582" t="s">
        <v>768</v>
      </c>
      <c r="C5582" t="s">
        <v>3682</v>
      </c>
      <c r="D5582" t="s">
        <v>11498</v>
      </c>
      <c r="E5582" t="s">
        <v>1131</v>
      </c>
      <c r="F5582" t="s">
        <v>24</v>
      </c>
      <c r="G5582" t="s">
        <v>230</v>
      </c>
      <c r="H5582">
        <v>0</v>
      </c>
      <c r="I5582">
        <v>0</v>
      </c>
      <c r="J5582" t="s">
        <v>61</v>
      </c>
      <c r="K5582" t="s">
        <v>3057</v>
      </c>
      <c r="L5582" t="s">
        <v>13285</v>
      </c>
      <c r="M55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82" t="s">
        <v>1234</v>
      </c>
      <c r="O5582" s="4">
        <v>765485.76</v>
      </c>
      <c r="P5582" s="4">
        <f>IF(Table_GL_DATA_QUERY[[#This Row],[TRANSAMT]]&gt;0,Table_GL_DATA_QUERY[[#This Row],[TRANSAMT]],0)</f>
        <v>765485.76</v>
      </c>
      <c r="Q5582" s="4">
        <f>-IF(Table_GL_DATA_QUERY[[#This Row],[TRANSAMT]]&lt;0,Table_GL_DATA_QUERY[[#This Row],[TRANSAMT]],0)</f>
        <v>0</v>
      </c>
      <c r="R5582" t="s">
        <v>31</v>
      </c>
      <c r="S5582" t="s">
        <v>43</v>
      </c>
    </row>
    <row r="5583" spans="1:19" x14ac:dyDescent="0.25">
      <c r="A5583" s="6">
        <v>20210728</v>
      </c>
      <c r="B5583" t="s">
        <v>768</v>
      </c>
      <c r="C5583" t="s">
        <v>3682</v>
      </c>
      <c r="D5583" t="s">
        <v>11498</v>
      </c>
      <c r="E5583" t="s">
        <v>324</v>
      </c>
      <c r="F5583" t="s">
        <v>24</v>
      </c>
      <c r="G5583" t="s">
        <v>230</v>
      </c>
      <c r="H5583">
        <v>0</v>
      </c>
      <c r="I5583">
        <v>0</v>
      </c>
      <c r="J5583" t="s">
        <v>61</v>
      </c>
      <c r="K5583" t="s">
        <v>13286</v>
      </c>
      <c r="L5583" t="s">
        <v>13287</v>
      </c>
      <c r="M55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000CMS204505</v>
      </c>
      <c r="N5583" t="s">
        <v>2190</v>
      </c>
      <c r="O5583" s="4">
        <v>29160</v>
      </c>
      <c r="P5583" s="4">
        <f>IF(Table_GL_DATA_QUERY[[#This Row],[TRANSAMT]]&gt;0,Table_GL_DATA_QUERY[[#This Row],[TRANSAMT]],0)</f>
        <v>29160</v>
      </c>
      <c r="Q5583" s="4">
        <f>-IF(Table_GL_DATA_QUERY[[#This Row],[TRANSAMT]]&lt;0,Table_GL_DATA_QUERY[[#This Row],[TRANSAMT]],0)</f>
        <v>0</v>
      </c>
      <c r="R5583" t="s">
        <v>31</v>
      </c>
      <c r="S5583" t="s">
        <v>43</v>
      </c>
    </row>
    <row r="5584" spans="1:19" x14ac:dyDescent="0.25">
      <c r="A5584" s="6">
        <v>20210728</v>
      </c>
      <c r="B5584" t="s">
        <v>768</v>
      </c>
      <c r="C5584" t="s">
        <v>3682</v>
      </c>
      <c r="D5584" t="s">
        <v>11498</v>
      </c>
      <c r="E5584" t="s">
        <v>1132</v>
      </c>
      <c r="F5584" t="s">
        <v>41</v>
      </c>
      <c r="G5584" t="s">
        <v>230</v>
      </c>
      <c r="H5584">
        <v>0</v>
      </c>
      <c r="I5584">
        <v>0</v>
      </c>
      <c r="J5584" t="s">
        <v>61</v>
      </c>
      <c r="K5584" t="s">
        <v>1125</v>
      </c>
      <c r="L5584" t="s">
        <v>13288</v>
      </c>
      <c r="M55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84" t="s">
        <v>1126</v>
      </c>
      <c r="O5584" s="4">
        <v>468817.2</v>
      </c>
      <c r="P5584" s="4">
        <f>IF(Table_GL_DATA_QUERY[[#This Row],[TRANSAMT]]&gt;0,Table_GL_DATA_QUERY[[#This Row],[TRANSAMT]],0)</f>
        <v>468817.2</v>
      </c>
      <c r="Q5584" s="4">
        <f>-IF(Table_GL_DATA_QUERY[[#This Row],[TRANSAMT]]&lt;0,Table_GL_DATA_QUERY[[#This Row],[TRANSAMT]],0)</f>
        <v>0</v>
      </c>
      <c r="R5584" t="s">
        <v>31</v>
      </c>
      <c r="S5584" t="s">
        <v>27</v>
      </c>
    </row>
    <row r="5585" spans="1:19" x14ac:dyDescent="0.25">
      <c r="A5585" s="6">
        <v>20210728</v>
      </c>
      <c r="B5585" t="s">
        <v>768</v>
      </c>
      <c r="C5585" t="s">
        <v>3682</v>
      </c>
      <c r="D5585" t="s">
        <v>11498</v>
      </c>
      <c r="E5585" t="s">
        <v>1133</v>
      </c>
      <c r="F5585" t="s">
        <v>24</v>
      </c>
      <c r="G5585" t="s">
        <v>230</v>
      </c>
      <c r="H5585">
        <v>0</v>
      </c>
      <c r="I5585">
        <v>0</v>
      </c>
      <c r="J5585" t="s">
        <v>61</v>
      </c>
      <c r="K5585" t="s">
        <v>1768</v>
      </c>
      <c r="L5585" t="s">
        <v>13289</v>
      </c>
      <c r="M55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85" t="s">
        <v>2191</v>
      </c>
      <c r="O5585" s="4">
        <v>53096.42</v>
      </c>
      <c r="P5585" s="4">
        <f>IF(Table_GL_DATA_QUERY[[#This Row],[TRANSAMT]]&gt;0,Table_GL_DATA_QUERY[[#This Row],[TRANSAMT]],0)</f>
        <v>53096.42</v>
      </c>
      <c r="Q5585" s="4">
        <f>-IF(Table_GL_DATA_QUERY[[#This Row],[TRANSAMT]]&lt;0,Table_GL_DATA_QUERY[[#This Row],[TRANSAMT]],0)</f>
        <v>0</v>
      </c>
      <c r="R5585" t="s">
        <v>31</v>
      </c>
      <c r="S5585" t="s">
        <v>43</v>
      </c>
    </row>
    <row r="5586" spans="1:19" x14ac:dyDescent="0.25">
      <c r="A5586" s="6">
        <v>20210728</v>
      </c>
      <c r="B5586" t="s">
        <v>768</v>
      </c>
      <c r="C5586" t="s">
        <v>3682</v>
      </c>
      <c r="D5586" t="s">
        <v>11498</v>
      </c>
      <c r="E5586" t="s">
        <v>1134</v>
      </c>
      <c r="F5586" t="s">
        <v>24</v>
      </c>
      <c r="G5586" t="s">
        <v>230</v>
      </c>
      <c r="H5586">
        <v>0</v>
      </c>
      <c r="I5586">
        <v>0</v>
      </c>
      <c r="J5586" t="s">
        <v>61</v>
      </c>
      <c r="K5586" t="s">
        <v>1235</v>
      </c>
      <c r="L5586" t="s">
        <v>13290</v>
      </c>
      <c r="M55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86" t="s">
        <v>1236</v>
      </c>
      <c r="O5586" s="4">
        <v>23286</v>
      </c>
      <c r="P5586" s="4">
        <f>IF(Table_GL_DATA_QUERY[[#This Row],[TRANSAMT]]&gt;0,Table_GL_DATA_QUERY[[#This Row],[TRANSAMT]],0)</f>
        <v>23286</v>
      </c>
      <c r="Q5586" s="4">
        <f>-IF(Table_GL_DATA_QUERY[[#This Row],[TRANSAMT]]&lt;0,Table_GL_DATA_QUERY[[#This Row],[TRANSAMT]],0)</f>
        <v>0</v>
      </c>
      <c r="R5586" t="s">
        <v>31</v>
      </c>
      <c r="S5586" t="s">
        <v>43</v>
      </c>
    </row>
    <row r="5587" spans="1:19" x14ac:dyDescent="0.25">
      <c r="A5587" s="6">
        <v>20210728</v>
      </c>
      <c r="B5587" t="s">
        <v>768</v>
      </c>
      <c r="C5587" t="s">
        <v>3682</v>
      </c>
      <c r="D5587" t="s">
        <v>11498</v>
      </c>
      <c r="E5587" t="s">
        <v>1135</v>
      </c>
      <c r="F5587" t="s">
        <v>24</v>
      </c>
      <c r="G5587" t="s">
        <v>230</v>
      </c>
      <c r="H5587">
        <v>0</v>
      </c>
      <c r="I5587">
        <v>0</v>
      </c>
      <c r="J5587" t="s">
        <v>61</v>
      </c>
      <c r="K5587" t="s">
        <v>13291</v>
      </c>
      <c r="L5587" t="s">
        <v>13292</v>
      </c>
      <c r="M55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000CMS204456</v>
      </c>
      <c r="N5587" t="s">
        <v>13293</v>
      </c>
      <c r="O5587" s="4">
        <v>14328076.300000001</v>
      </c>
      <c r="P5587" s="4">
        <f>IF(Table_GL_DATA_QUERY[[#This Row],[TRANSAMT]]&gt;0,Table_GL_DATA_QUERY[[#This Row],[TRANSAMT]],0)</f>
        <v>14328076.300000001</v>
      </c>
      <c r="Q5587" s="4">
        <f>-IF(Table_GL_DATA_QUERY[[#This Row],[TRANSAMT]]&lt;0,Table_GL_DATA_QUERY[[#This Row],[TRANSAMT]],0)</f>
        <v>0</v>
      </c>
      <c r="R5587" t="s">
        <v>31</v>
      </c>
      <c r="S5587" t="s">
        <v>43</v>
      </c>
    </row>
    <row r="5588" spans="1:19" x14ac:dyDescent="0.25">
      <c r="A5588" s="6">
        <v>20210728</v>
      </c>
      <c r="B5588" t="s">
        <v>768</v>
      </c>
      <c r="C5588" t="s">
        <v>3682</v>
      </c>
      <c r="D5588" t="s">
        <v>11498</v>
      </c>
      <c r="E5588" t="s">
        <v>1136</v>
      </c>
      <c r="F5588" t="s">
        <v>24</v>
      </c>
      <c r="G5588" t="s">
        <v>230</v>
      </c>
      <c r="H5588">
        <v>0</v>
      </c>
      <c r="I5588">
        <v>0</v>
      </c>
      <c r="J5588" t="s">
        <v>61</v>
      </c>
      <c r="K5588" t="s">
        <v>2192</v>
      </c>
      <c r="L5588" t="s">
        <v>13294</v>
      </c>
      <c r="M55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88" t="s">
        <v>2193</v>
      </c>
      <c r="O5588" s="4">
        <v>1672287.61</v>
      </c>
      <c r="P5588" s="4">
        <f>IF(Table_GL_DATA_QUERY[[#This Row],[TRANSAMT]]&gt;0,Table_GL_DATA_QUERY[[#This Row],[TRANSAMT]],0)</f>
        <v>1672287.61</v>
      </c>
      <c r="Q5588" s="4">
        <f>-IF(Table_GL_DATA_QUERY[[#This Row],[TRANSAMT]]&lt;0,Table_GL_DATA_QUERY[[#This Row],[TRANSAMT]],0)</f>
        <v>0</v>
      </c>
      <c r="R5588" t="s">
        <v>31</v>
      </c>
      <c r="S5588" t="s">
        <v>43</v>
      </c>
    </row>
    <row r="5589" spans="1:19" x14ac:dyDescent="0.25">
      <c r="A5589" s="6">
        <v>20210728</v>
      </c>
      <c r="B5589" t="s">
        <v>768</v>
      </c>
      <c r="C5589" t="s">
        <v>3682</v>
      </c>
      <c r="D5589" t="s">
        <v>11498</v>
      </c>
      <c r="E5589" t="s">
        <v>1137</v>
      </c>
      <c r="F5589" t="s">
        <v>24</v>
      </c>
      <c r="G5589" t="s">
        <v>230</v>
      </c>
      <c r="H5589">
        <v>0</v>
      </c>
      <c r="I5589">
        <v>0</v>
      </c>
      <c r="J5589" t="s">
        <v>61</v>
      </c>
      <c r="K5589" t="s">
        <v>2194</v>
      </c>
      <c r="L5589" t="s">
        <v>13295</v>
      </c>
      <c r="M55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89" t="s">
        <v>2195</v>
      </c>
      <c r="O5589" s="4">
        <v>24074065</v>
      </c>
      <c r="P5589" s="4">
        <f>IF(Table_GL_DATA_QUERY[[#This Row],[TRANSAMT]]&gt;0,Table_GL_DATA_QUERY[[#This Row],[TRANSAMT]],0)</f>
        <v>24074065</v>
      </c>
      <c r="Q5589" s="4">
        <f>-IF(Table_GL_DATA_QUERY[[#This Row],[TRANSAMT]]&lt;0,Table_GL_DATA_QUERY[[#This Row],[TRANSAMT]],0)</f>
        <v>0</v>
      </c>
      <c r="R5589" t="s">
        <v>31</v>
      </c>
      <c r="S5589" t="s">
        <v>43</v>
      </c>
    </row>
    <row r="5590" spans="1:19" x14ac:dyDescent="0.25">
      <c r="A5590" s="6">
        <v>20210728</v>
      </c>
      <c r="B5590" t="s">
        <v>768</v>
      </c>
      <c r="C5590" t="s">
        <v>3682</v>
      </c>
      <c r="D5590" t="s">
        <v>11498</v>
      </c>
      <c r="E5590" t="s">
        <v>1138</v>
      </c>
      <c r="F5590" t="s">
        <v>24</v>
      </c>
      <c r="G5590" t="s">
        <v>230</v>
      </c>
      <c r="H5590">
        <v>0</v>
      </c>
      <c r="I5590">
        <v>0</v>
      </c>
      <c r="J5590" t="s">
        <v>61</v>
      </c>
      <c r="K5590" t="s">
        <v>3055</v>
      </c>
      <c r="L5590" t="s">
        <v>13296</v>
      </c>
      <c r="M55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90" t="s">
        <v>1234</v>
      </c>
      <c r="O5590" s="4">
        <v>135598.32</v>
      </c>
      <c r="P5590" s="4">
        <f>IF(Table_GL_DATA_QUERY[[#This Row],[TRANSAMT]]&gt;0,Table_GL_DATA_QUERY[[#This Row],[TRANSAMT]],0)</f>
        <v>135598.32</v>
      </c>
      <c r="Q5590" s="4">
        <f>-IF(Table_GL_DATA_QUERY[[#This Row],[TRANSAMT]]&lt;0,Table_GL_DATA_QUERY[[#This Row],[TRANSAMT]],0)</f>
        <v>0</v>
      </c>
      <c r="R5590" t="s">
        <v>31</v>
      </c>
      <c r="S5590" t="s">
        <v>43</v>
      </c>
    </row>
    <row r="5591" spans="1:19" x14ac:dyDescent="0.25">
      <c r="A5591" s="6">
        <v>20210728</v>
      </c>
      <c r="B5591" t="s">
        <v>768</v>
      </c>
      <c r="C5591" t="s">
        <v>3682</v>
      </c>
      <c r="D5591" t="s">
        <v>11498</v>
      </c>
      <c r="E5591" t="s">
        <v>1139</v>
      </c>
      <c r="F5591" t="s">
        <v>24</v>
      </c>
      <c r="G5591" t="s">
        <v>230</v>
      </c>
      <c r="H5591">
        <v>0</v>
      </c>
      <c r="I5591">
        <v>0</v>
      </c>
      <c r="J5591" t="s">
        <v>61</v>
      </c>
      <c r="K5591" t="s">
        <v>3055</v>
      </c>
      <c r="L5591" t="s">
        <v>13297</v>
      </c>
      <c r="M55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91" t="s">
        <v>1234</v>
      </c>
      <c r="O5591" s="4">
        <v>4168.54</v>
      </c>
      <c r="P5591" s="4">
        <f>IF(Table_GL_DATA_QUERY[[#This Row],[TRANSAMT]]&gt;0,Table_GL_DATA_QUERY[[#This Row],[TRANSAMT]],0)</f>
        <v>4168.54</v>
      </c>
      <c r="Q5591" s="4">
        <f>-IF(Table_GL_DATA_QUERY[[#This Row],[TRANSAMT]]&lt;0,Table_GL_DATA_QUERY[[#This Row],[TRANSAMT]],0)</f>
        <v>0</v>
      </c>
      <c r="R5591" t="s">
        <v>31</v>
      </c>
      <c r="S5591" t="s">
        <v>43</v>
      </c>
    </row>
    <row r="5592" spans="1:19" x14ac:dyDescent="0.25">
      <c r="A5592" s="6">
        <v>20210728</v>
      </c>
      <c r="B5592" t="s">
        <v>768</v>
      </c>
      <c r="C5592" t="s">
        <v>3682</v>
      </c>
      <c r="D5592" t="s">
        <v>11498</v>
      </c>
      <c r="E5592" t="s">
        <v>1140</v>
      </c>
      <c r="F5592" t="s">
        <v>24</v>
      </c>
      <c r="G5592" t="s">
        <v>230</v>
      </c>
      <c r="H5592">
        <v>0</v>
      </c>
      <c r="I5592">
        <v>0</v>
      </c>
      <c r="J5592" t="s">
        <v>61</v>
      </c>
      <c r="K5592" t="s">
        <v>3055</v>
      </c>
      <c r="L5592" t="s">
        <v>13298</v>
      </c>
      <c r="M55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92" t="s">
        <v>1234</v>
      </c>
      <c r="O5592" s="4">
        <v>149853.20000000001</v>
      </c>
      <c r="P5592" s="4">
        <f>IF(Table_GL_DATA_QUERY[[#This Row],[TRANSAMT]]&gt;0,Table_GL_DATA_QUERY[[#This Row],[TRANSAMT]],0)</f>
        <v>149853.20000000001</v>
      </c>
      <c r="Q5592" s="4">
        <f>-IF(Table_GL_DATA_QUERY[[#This Row],[TRANSAMT]]&lt;0,Table_GL_DATA_QUERY[[#This Row],[TRANSAMT]],0)</f>
        <v>0</v>
      </c>
      <c r="R5592" t="s">
        <v>31</v>
      </c>
      <c r="S5592" t="s">
        <v>43</v>
      </c>
    </row>
    <row r="5593" spans="1:19" x14ac:dyDescent="0.25">
      <c r="A5593" s="6">
        <v>20210728</v>
      </c>
      <c r="B5593" t="s">
        <v>768</v>
      </c>
      <c r="C5593" t="s">
        <v>3682</v>
      </c>
      <c r="D5593" t="s">
        <v>11498</v>
      </c>
      <c r="E5593" t="s">
        <v>1141</v>
      </c>
      <c r="F5593" t="s">
        <v>24</v>
      </c>
      <c r="G5593" t="s">
        <v>230</v>
      </c>
      <c r="H5593">
        <v>0</v>
      </c>
      <c r="I5593">
        <v>0</v>
      </c>
      <c r="J5593" t="s">
        <v>61</v>
      </c>
      <c r="K5593" t="s">
        <v>3055</v>
      </c>
      <c r="L5593" t="s">
        <v>13299</v>
      </c>
      <c r="M55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93" t="s">
        <v>1234</v>
      </c>
      <c r="O5593" s="4">
        <v>135304.78</v>
      </c>
      <c r="P5593" s="4">
        <f>IF(Table_GL_DATA_QUERY[[#This Row],[TRANSAMT]]&gt;0,Table_GL_DATA_QUERY[[#This Row],[TRANSAMT]],0)</f>
        <v>135304.78</v>
      </c>
      <c r="Q5593" s="4">
        <f>-IF(Table_GL_DATA_QUERY[[#This Row],[TRANSAMT]]&lt;0,Table_GL_DATA_QUERY[[#This Row],[TRANSAMT]],0)</f>
        <v>0</v>
      </c>
      <c r="R5593" t="s">
        <v>31</v>
      </c>
      <c r="S5593" t="s">
        <v>43</v>
      </c>
    </row>
    <row r="5594" spans="1:19" x14ac:dyDescent="0.25">
      <c r="A5594" s="6">
        <v>20210728</v>
      </c>
      <c r="B5594" t="s">
        <v>768</v>
      </c>
      <c r="C5594" t="s">
        <v>3682</v>
      </c>
      <c r="D5594" t="s">
        <v>11498</v>
      </c>
      <c r="E5594" t="s">
        <v>1142</v>
      </c>
      <c r="F5594" t="s">
        <v>24</v>
      </c>
      <c r="G5594" t="s">
        <v>230</v>
      </c>
      <c r="H5594">
        <v>0</v>
      </c>
      <c r="I5594">
        <v>0</v>
      </c>
      <c r="J5594" t="s">
        <v>61</v>
      </c>
      <c r="K5594" t="s">
        <v>3055</v>
      </c>
      <c r="L5594" t="s">
        <v>13300</v>
      </c>
      <c r="M55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94" t="s">
        <v>1234</v>
      </c>
      <c r="O5594" s="4">
        <v>106909.82</v>
      </c>
      <c r="P5594" s="4">
        <f>IF(Table_GL_DATA_QUERY[[#This Row],[TRANSAMT]]&gt;0,Table_GL_DATA_QUERY[[#This Row],[TRANSAMT]],0)</f>
        <v>106909.82</v>
      </c>
      <c r="Q5594" s="4">
        <f>-IF(Table_GL_DATA_QUERY[[#This Row],[TRANSAMT]]&lt;0,Table_GL_DATA_QUERY[[#This Row],[TRANSAMT]],0)</f>
        <v>0</v>
      </c>
      <c r="R5594" t="s">
        <v>31</v>
      </c>
      <c r="S5594" t="s">
        <v>43</v>
      </c>
    </row>
    <row r="5595" spans="1:19" x14ac:dyDescent="0.25">
      <c r="A5595" s="6">
        <v>20210728</v>
      </c>
      <c r="B5595" t="s">
        <v>768</v>
      </c>
      <c r="C5595" t="s">
        <v>3682</v>
      </c>
      <c r="D5595" t="s">
        <v>11498</v>
      </c>
      <c r="E5595" t="s">
        <v>1143</v>
      </c>
      <c r="F5595" t="s">
        <v>24</v>
      </c>
      <c r="G5595" t="s">
        <v>230</v>
      </c>
      <c r="H5595">
        <v>0</v>
      </c>
      <c r="I5595">
        <v>0</v>
      </c>
      <c r="J5595" t="s">
        <v>61</v>
      </c>
      <c r="K5595" t="s">
        <v>812</v>
      </c>
      <c r="L5595" t="s">
        <v>13301</v>
      </c>
      <c r="M55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95" t="s">
        <v>1342</v>
      </c>
      <c r="O5595" s="4">
        <v>18212251</v>
      </c>
      <c r="P5595" s="4">
        <f>IF(Table_GL_DATA_QUERY[[#This Row],[TRANSAMT]]&gt;0,Table_GL_DATA_QUERY[[#This Row],[TRANSAMT]],0)</f>
        <v>18212251</v>
      </c>
      <c r="Q5595" s="4">
        <f>-IF(Table_GL_DATA_QUERY[[#This Row],[TRANSAMT]]&lt;0,Table_GL_DATA_QUERY[[#This Row],[TRANSAMT]],0)</f>
        <v>0</v>
      </c>
      <c r="R5595" t="s">
        <v>31</v>
      </c>
      <c r="S5595" t="s">
        <v>43</v>
      </c>
    </row>
    <row r="5596" spans="1:19" x14ac:dyDescent="0.25">
      <c r="A5596" s="6">
        <v>20210728</v>
      </c>
      <c r="B5596" t="s">
        <v>768</v>
      </c>
      <c r="C5596" t="s">
        <v>3682</v>
      </c>
      <c r="D5596" t="s">
        <v>11498</v>
      </c>
      <c r="E5596" t="s">
        <v>1144</v>
      </c>
      <c r="F5596" t="s">
        <v>24</v>
      </c>
      <c r="G5596" t="s">
        <v>230</v>
      </c>
      <c r="H5596">
        <v>0</v>
      </c>
      <c r="I5596">
        <v>0</v>
      </c>
      <c r="J5596" t="s">
        <v>61</v>
      </c>
      <c r="K5596" t="s">
        <v>3475</v>
      </c>
      <c r="L5596" t="s">
        <v>13302</v>
      </c>
      <c r="M55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000010727442</v>
      </c>
      <c r="N5596" t="s">
        <v>1664</v>
      </c>
      <c r="O5596" s="4">
        <v>32619</v>
      </c>
      <c r="P5596" s="4">
        <f>IF(Table_GL_DATA_QUERY[[#This Row],[TRANSAMT]]&gt;0,Table_GL_DATA_QUERY[[#This Row],[TRANSAMT]],0)</f>
        <v>32619</v>
      </c>
      <c r="Q5596" s="4">
        <f>-IF(Table_GL_DATA_QUERY[[#This Row],[TRANSAMT]]&lt;0,Table_GL_DATA_QUERY[[#This Row],[TRANSAMT]],0)</f>
        <v>0</v>
      </c>
      <c r="R5596" t="s">
        <v>31</v>
      </c>
      <c r="S5596" t="s">
        <v>43</v>
      </c>
    </row>
    <row r="5597" spans="1:19" x14ac:dyDescent="0.25">
      <c r="A5597" s="6">
        <v>20210728</v>
      </c>
      <c r="B5597" t="s">
        <v>768</v>
      </c>
      <c r="C5597" t="s">
        <v>3682</v>
      </c>
      <c r="D5597" t="s">
        <v>11498</v>
      </c>
      <c r="E5597" t="s">
        <v>374</v>
      </c>
      <c r="F5597" t="s">
        <v>24</v>
      </c>
      <c r="G5597" t="s">
        <v>230</v>
      </c>
      <c r="H5597">
        <v>0</v>
      </c>
      <c r="I5597">
        <v>0</v>
      </c>
      <c r="J5597" t="s">
        <v>61</v>
      </c>
      <c r="K5597" t="s">
        <v>13303</v>
      </c>
      <c r="L5597" t="s">
        <v>13304</v>
      </c>
      <c r="M55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97" t="s">
        <v>13305</v>
      </c>
      <c r="O5597" s="4">
        <v>1392920.79</v>
      </c>
      <c r="P5597" s="4">
        <f>IF(Table_GL_DATA_QUERY[[#This Row],[TRANSAMT]]&gt;0,Table_GL_DATA_QUERY[[#This Row],[TRANSAMT]],0)</f>
        <v>1392920.79</v>
      </c>
      <c r="Q5597" s="4">
        <f>-IF(Table_GL_DATA_QUERY[[#This Row],[TRANSAMT]]&lt;0,Table_GL_DATA_QUERY[[#This Row],[TRANSAMT]],0)</f>
        <v>0</v>
      </c>
      <c r="R5597" t="s">
        <v>31</v>
      </c>
      <c r="S5597" t="s">
        <v>43</v>
      </c>
    </row>
    <row r="5598" spans="1:19" x14ac:dyDescent="0.25">
      <c r="A5598" s="6">
        <v>20210728</v>
      </c>
      <c r="B5598" t="s">
        <v>768</v>
      </c>
      <c r="C5598" t="s">
        <v>3682</v>
      </c>
      <c r="D5598" t="s">
        <v>11498</v>
      </c>
      <c r="E5598" t="s">
        <v>375</v>
      </c>
      <c r="F5598" t="s">
        <v>24</v>
      </c>
      <c r="G5598" t="s">
        <v>230</v>
      </c>
      <c r="H5598">
        <v>0</v>
      </c>
      <c r="I5598">
        <v>0</v>
      </c>
      <c r="J5598" t="s">
        <v>61</v>
      </c>
      <c r="K5598" t="s">
        <v>2196</v>
      </c>
      <c r="L5598" t="s">
        <v>13306</v>
      </c>
      <c r="M55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98" t="s">
        <v>2197</v>
      </c>
      <c r="O5598" s="4">
        <v>4406975.2699999996</v>
      </c>
      <c r="P5598" s="4">
        <f>IF(Table_GL_DATA_QUERY[[#This Row],[TRANSAMT]]&gt;0,Table_GL_DATA_QUERY[[#This Row],[TRANSAMT]],0)</f>
        <v>4406975.2699999996</v>
      </c>
      <c r="Q5598" s="4">
        <f>-IF(Table_GL_DATA_QUERY[[#This Row],[TRANSAMT]]&lt;0,Table_GL_DATA_QUERY[[#This Row],[TRANSAMT]],0)</f>
        <v>0</v>
      </c>
      <c r="R5598" t="s">
        <v>31</v>
      </c>
      <c r="S5598" t="s">
        <v>43</v>
      </c>
    </row>
    <row r="5599" spans="1:19" x14ac:dyDescent="0.25">
      <c r="A5599" s="6">
        <v>20210727</v>
      </c>
      <c r="B5599" t="s">
        <v>768</v>
      </c>
      <c r="C5599" t="s">
        <v>3682</v>
      </c>
      <c r="D5599" t="s">
        <v>13632</v>
      </c>
      <c r="E5599" t="s">
        <v>126</v>
      </c>
      <c r="F5599" t="s">
        <v>42</v>
      </c>
      <c r="G5599" t="s">
        <v>25</v>
      </c>
      <c r="H5599">
        <v>0</v>
      </c>
      <c r="I5599">
        <v>0</v>
      </c>
      <c r="J5599" t="s">
        <v>441</v>
      </c>
      <c r="K5599" t="s">
        <v>13629</v>
      </c>
      <c r="L5599" t="s">
        <v>13940</v>
      </c>
      <c r="M55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599" t="s">
        <v>13941</v>
      </c>
      <c r="O5599" s="4">
        <v>-3714</v>
      </c>
      <c r="P5599" s="4">
        <f>IF(Table_GL_DATA_QUERY[[#This Row],[TRANSAMT]]&gt;0,Table_GL_DATA_QUERY[[#This Row],[TRANSAMT]],0)</f>
        <v>0</v>
      </c>
      <c r="Q5599" s="4">
        <f>-IF(Table_GL_DATA_QUERY[[#This Row],[TRANSAMT]]&lt;0,Table_GL_DATA_QUERY[[#This Row],[TRANSAMT]],0)</f>
        <v>3714</v>
      </c>
      <c r="R5599" t="s">
        <v>31</v>
      </c>
      <c r="S5599" t="s">
        <v>443</v>
      </c>
    </row>
    <row r="5600" spans="1:19" x14ac:dyDescent="0.25">
      <c r="A5600" s="6">
        <v>20210727</v>
      </c>
      <c r="B5600" t="s">
        <v>768</v>
      </c>
      <c r="C5600" t="s">
        <v>3682</v>
      </c>
      <c r="D5600" t="s">
        <v>13632</v>
      </c>
      <c r="E5600" t="s">
        <v>127</v>
      </c>
      <c r="F5600" t="s">
        <v>42</v>
      </c>
      <c r="G5600" t="s">
        <v>25</v>
      </c>
      <c r="H5600">
        <v>0</v>
      </c>
      <c r="I5600">
        <v>0</v>
      </c>
      <c r="J5600" t="s">
        <v>441</v>
      </c>
      <c r="K5600" t="s">
        <v>13629</v>
      </c>
      <c r="L5600" t="s">
        <v>13942</v>
      </c>
      <c r="M56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0" t="s">
        <v>13943</v>
      </c>
      <c r="O5600" s="4">
        <v>-4080</v>
      </c>
      <c r="P5600" s="4">
        <f>IF(Table_GL_DATA_QUERY[[#This Row],[TRANSAMT]]&gt;0,Table_GL_DATA_QUERY[[#This Row],[TRANSAMT]],0)</f>
        <v>0</v>
      </c>
      <c r="Q5600" s="4">
        <f>-IF(Table_GL_DATA_QUERY[[#This Row],[TRANSAMT]]&lt;0,Table_GL_DATA_QUERY[[#This Row],[TRANSAMT]],0)</f>
        <v>4080</v>
      </c>
      <c r="R5600" t="s">
        <v>31</v>
      </c>
      <c r="S5600" t="s">
        <v>443</v>
      </c>
    </row>
    <row r="5601" spans="1:19" x14ac:dyDescent="0.25">
      <c r="A5601" s="6">
        <v>20210727</v>
      </c>
      <c r="B5601" t="s">
        <v>768</v>
      </c>
      <c r="C5601" t="s">
        <v>3682</v>
      </c>
      <c r="D5601" t="s">
        <v>13632</v>
      </c>
      <c r="E5601" t="s">
        <v>56</v>
      </c>
      <c r="F5601" t="s">
        <v>42</v>
      </c>
      <c r="G5601" t="s">
        <v>25</v>
      </c>
      <c r="H5601">
        <v>0</v>
      </c>
      <c r="I5601">
        <v>0</v>
      </c>
      <c r="J5601" t="s">
        <v>441</v>
      </c>
      <c r="K5601" t="s">
        <v>13944</v>
      </c>
      <c r="L5601" t="s">
        <v>13945</v>
      </c>
      <c r="M56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1" t="s">
        <v>1255</v>
      </c>
      <c r="O5601" s="4">
        <v>-2986</v>
      </c>
      <c r="P5601" s="4">
        <f>IF(Table_GL_DATA_QUERY[[#This Row],[TRANSAMT]]&gt;0,Table_GL_DATA_QUERY[[#This Row],[TRANSAMT]],0)</f>
        <v>0</v>
      </c>
      <c r="Q5601" s="4">
        <f>-IF(Table_GL_DATA_QUERY[[#This Row],[TRANSAMT]]&lt;0,Table_GL_DATA_QUERY[[#This Row],[TRANSAMT]],0)</f>
        <v>2986</v>
      </c>
      <c r="R5601" t="s">
        <v>31</v>
      </c>
      <c r="S5601" t="s">
        <v>443</v>
      </c>
    </row>
    <row r="5602" spans="1:19" x14ac:dyDescent="0.25">
      <c r="A5602" s="6">
        <v>20210721</v>
      </c>
      <c r="B5602" t="s">
        <v>768</v>
      </c>
      <c r="C5602" t="s">
        <v>3682</v>
      </c>
      <c r="D5602" t="s">
        <v>13946</v>
      </c>
      <c r="E5602" t="s">
        <v>23</v>
      </c>
      <c r="F5602" t="s">
        <v>42</v>
      </c>
      <c r="G5602" t="s">
        <v>25</v>
      </c>
      <c r="H5602">
        <v>0</v>
      </c>
      <c r="I5602">
        <v>0</v>
      </c>
      <c r="J5602" t="s">
        <v>441</v>
      </c>
      <c r="K5602" t="s">
        <v>13947</v>
      </c>
      <c r="L5602" t="s">
        <v>13948</v>
      </c>
      <c r="M56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2" t="s">
        <v>1707</v>
      </c>
      <c r="O5602" s="4">
        <v>-176180</v>
      </c>
      <c r="P5602" s="4">
        <f>IF(Table_GL_DATA_QUERY[[#This Row],[TRANSAMT]]&gt;0,Table_GL_DATA_QUERY[[#This Row],[TRANSAMT]],0)</f>
        <v>0</v>
      </c>
      <c r="Q5602" s="4">
        <f>-IF(Table_GL_DATA_QUERY[[#This Row],[TRANSAMT]]&lt;0,Table_GL_DATA_QUERY[[#This Row],[TRANSAMT]],0)</f>
        <v>176180</v>
      </c>
      <c r="R5602" t="s">
        <v>31</v>
      </c>
      <c r="S5602" t="s">
        <v>443</v>
      </c>
    </row>
    <row r="5603" spans="1:19" x14ac:dyDescent="0.25">
      <c r="A5603" s="6">
        <v>20210721</v>
      </c>
      <c r="B5603" t="s">
        <v>768</v>
      </c>
      <c r="C5603" t="s">
        <v>3682</v>
      </c>
      <c r="D5603" t="s">
        <v>13949</v>
      </c>
      <c r="E5603" t="s">
        <v>23</v>
      </c>
      <c r="F5603" t="s">
        <v>42</v>
      </c>
      <c r="G5603" t="s">
        <v>25</v>
      </c>
      <c r="H5603">
        <v>0</v>
      </c>
      <c r="I5603">
        <v>0</v>
      </c>
      <c r="J5603" t="s">
        <v>441</v>
      </c>
      <c r="K5603" t="s">
        <v>3289</v>
      </c>
      <c r="L5603" t="s">
        <v>13950</v>
      </c>
      <c r="M56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3" t="s">
        <v>3290</v>
      </c>
      <c r="O5603" s="4">
        <v>-36000</v>
      </c>
      <c r="P5603" s="4">
        <f>IF(Table_GL_DATA_QUERY[[#This Row],[TRANSAMT]]&gt;0,Table_GL_DATA_QUERY[[#This Row],[TRANSAMT]],0)</f>
        <v>0</v>
      </c>
      <c r="Q5603" s="4">
        <f>-IF(Table_GL_DATA_QUERY[[#This Row],[TRANSAMT]]&lt;0,Table_GL_DATA_QUERY[[#This Row],[TRANSAMT]],0)</f>
        <v>36000</v>
      </c>
      <c r="R5603" t="s">
        <v>31</v>
      </c>
      <c r="S5603" t="s">
        <v>443</v>
      </c>
    </row>
    <row r="5604" spans="1:19" x14ac:dyDescent="0.25">
      <c r="A5604" s="6">
        <v>20210728</v>
      </c>
      <c r="B5604" t="s">
        <v>768</v>
      </c>
      <c r="C5604" t="s">
        <v>3682</v>
      </c>
      <c r="D5604" t="s">
        <v>13951</v>
      </c>
      <c r="E5604" t="s">
        <v>23</v>
      </c>
      <c r="F5604" t="s">
        <v>150</v>
      </c>
      <c r="G5604" t="s">
        <v>25</v>
      </c>
      <c r="H5604">
        <v>0</v>
      </c>
      <c r="I5604">
        <v>0</v>
      </c>
      <c r="J5604" t="s">
        <v>441</v>
      </c>
      <c r="K5604" t="s">
        <v>13952</v>
      </c>
      <c r="L5604" t="s">
        <v>13953</v>
      </c>
      <c r="M56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4" t="s">
        <v>446</v>
      </c>
      <c r="O5604" s="4">
        <v>-112042</v>
      </c>
      <c r="P5604" s="4">
        <f>IF(Table_GL_DATA_QUERY[[#This Row],[TRANSAMT]]&gt;0,Table_GL_DATA_QUERY[[#This Row],[TRANSAMT]],0)</f>
        <v>0</v>
      </c>
      <c r="Q5604" s="4">
        <f>-IF(Table_GL_DATA_QUERY[[#This Row],[TRANSAMT]]&lt;0,Table_GL_DATA_QUERY[[#This Row],[TRANSAMT]],0)</f>
        <v>112042</v>
      </c>
      <c r="R5604" t="s">
        <v>26</v>
      </c>
      <c r="S5604" t="s">
        <v>27</v>
      </c>
    </row>
    <row r="5605" spans="1:19" x14ac:dyDescent="0.25">
      <c r="A5605" s="6">
        <v>20210728</v>
      </c>
      <c r="B5605" t="s">
        <v>768</v>
      </c>
      <c r="C5605" t="s">
        <v>3682</v>
      </c>
      <c r="D5605" t="s">
        <v>13954</v>
      </c>
      <c r="E5605" t="s">
        <v>23</v>
      </c>
      <c r="F5605" t="s">
        <v>24</v>
      </c>
      <c r="G5605" t="s">
        <v>25</v>
      </c>
      <c r="H5605">
        <v>0</v>
      </c>
      <c r="I5605">
        <v>0</v>
      </c>
      <c r="J5605" t="s">
        <v>441</v>
      </c>
      <c r="K5605" t="s">
        <v>648</v>
      </c>
      <c r="L5605" t="s">
        <v>13955</v>
      </c>
      <c r="M56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5" t="s">
        <v>5647</v>
      </c>
      <c r="O5605" s="4">
        <v>-300000000</v>
      </c>
      <c r="P5605" s="4">
        <f>IF(Table_GL_DATA_QUERY[[#This Row],[TRANSAMT]]&gt;0,Table_GL_DATA_QUERY[[#This Row],[TRANSAMT]],0)</f>
        <v>0</v>
      </c>
      <c r="Q5605" s="4">
        <f>-IF(Table_GL_DATA_QUERY[[#This Row],[TRANSAMT]]&lt;0,Table_GL_DATA_QUERY[[#This Row],[TRANSAMT]],0)</f>
        <v>300000000</v>
      </c>
      <c r="R5605" t="s">
        <v>26</v>
      </c>
      <c r="S5605" t="s">
        <v>27</v>
      </c>
    </row>
    <row r="5606" spans="1:19" x14ac:dyDescent="0.25">
      <c r="A5606" s="6">
        <v>20210728</v>
      </c>
      <c r="B5606" t="s">
        <v>768</v>
      </c>
      <c r="C5606" t="s">
        <v>3682</v>
      </c>
      <c r="D5606" t="s">
        <v>13956</v>
      </c>
      <c r="E5606" t="s">
        <v>23</v>
      </c>
      <c r="F5606" t="s">
        <v>42</v>
      </c>
      <c r="G5606" t="s">
        <v>25</v>
      </c>
      <c r="H5606">
        <v>0</v>
      </c>
      <c r="I5606">
        <v>0</v>
      </c>
      <c r="J5606" t="s">
        <v>61</v>
      </c>
      <c r="K5606" t="s">
        <v>2995</v>
      </c>
      <c r="L5606" t="s">
        <v>13957</v>
      </c>
      <c r="M56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6" t="s">
        <v>2996</v>
      </c>
      <c r="O5606" s="4">
        <v>-125000028</v>
      </c>
      <c r="P5606" s="4">
        <f>IF(Table_GL_DATA_QUERY[[#This Row],[TRANSAMT]]&gt;0,Table_GL_DATA_QUERY[[#This Row],[TRANSAMT]],0)</f>
        <v>0</v>
      </c>
      <c r="Q5606" s="4">
        <f>-IF(Table_GL_DATA_QUERY[[#This Row],[TRANSAMT]]&lt;0,Table_GL_DATA_QUERY[[#This Row],[TRANSAMT]],0)</f>
        <v>125000028</v>
      </c>
      <c r="R5606" t="s">
        <v>28</v>
      </c>
      <c r="S5606" t="s">
        <v>29</v>
      </c>
    </row>
    <row r="5607" spans="1:19" x14ac:dyDescent="0.25">
      <c r="A5607" s="6">
        <v>20210728</v>
      </c>
      <c r="B5607" t="s">
        <v>768</v>
      </c>
      <c r="C5607" t="s">
        <v>3682</v>
      </c>
      <c r="D5607" t="s">
        <v>13956</v>
      </c>
      <c r="E5607" t="s">
        <v>23</v>
      </c>
      <c r="F5607" t="s">
        <v>24</v>
      </c>
      <c r="G5607" t="s">
        <v>25</v>
      </c>
      <c r="H5607">
        <v>0</v>
      </c>
      <c r="I5607">
        <v>0</v>
      </c>
      <c r="J5607" t="s">
        <v>441</v>
      </c>
      <c r="K5607" t="s">
        <v>2995</v>
      </c>
      <c r="L5607" t="s">
        <v>13957</v>
      </c>
      <c r="M56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7" t="s">
        <v>2996</v>
      </c>
      <c r="O5607" s="4">
        <v>125000028</v>
      </c>
      <c r="P5607" s="4">
        <f>IF(Table_GL_DATA_QUERY[[#This Row],[TRANSAMT]]&gt;0,Table_GL_DATA_QUERY[[#This Row],[TRANSAMT]],0)</f>
        <v>125000028</v>
      </c>
      <c r="Q5607" s="4">
        <f>-IF(Table_GL_DATA_QUERY[[#This Row],[TRANSAMT]]&lt;0,Table_GL_DATA_QUERY[[#This Row],[TRANSAMT]],0)</f>
        <v>0</v>
      </c>
      <c r="R5607" t="s">
        <v>28</v>
      </c>
      <c r="S5607" t="s">
        <v>29</v>
      </c>
    </row>
    <row r="5608" spans="1:19" x14ac:dyDescent="0.25">
      <c r="A5608" s="6">
        <v>20210728</v>
      </c>
      <c r="B5608" t="s">
        <v>768</v>
      </c>
      <c r="C5608" t="s">
        <v>3682</v>
      </c>
      <c r="D5608" t="s">
        <v>13958</v>
      </c>
      <c r="E5608" t="s">
        <v>23</v>
      </c>
      <c r="F5608" t="s">
        <v>42</v>
      </c>
      <c r="G5608" t="s">
        <v>25</v>
      </c>
      <c r="H5608">
        <v>0</v>
      </c>
      <c r="I5608">
        <v>0</v>
      </c>
      <c r="J5608" t="s">
        <v>441</v>
      </c>
      <c r="K5608" t="s">
        <v>1590</v>
      </c>
      <c r="L5608" t="s">
        <v>1898</v>
      </c>
      <c r="M56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8" t="s">
        <v>1589</v>
      </c>
      <c r="O5608" s="4">
        <v>-7500028</v>
      </c>
      <c r="P5608" s="4">
        <f>IF(Table_GL_DATA_QUERY[[#This Row],[TRANSAMT]]&gt;0,Table_GL_DATA_QUERY[[#This Row],[TRANSAMT]],0)</f>
        <v>0</v>
      </c>
      <c r="Q5608" s="4">
        <f>-IF(Table_GL_DATA_QUERY[[#This Row],[TRANSAMT]]&lt;0,Table_GL_DATA_QUERY[[#This Row],[TRANSAMT]],0)</f>
        <v>7500028</v>
      </c>
      <c r="R5608" t="s">
        <v>28</v>
      </c>
      <c r="S5608" t="s">
        <v>29</v>
      </c>
    </row>
    <row r="5609" spans="1:19" x14ac:dyDescent="0.25">
      <c r="A5609" s="6">
        <v>20210728</v>
      </c>
      <c r="B5609" t="s">
        <v>768</v>
      </c>
      <c r="C5609" t="s">
        <v>3682</v>
      </c>
      <c r="D5609" t="s">
        <v>13958</v>
      </c>
      <c r="E5609" t="s">
        <v>23</v>
      </c>
      <c r="F5609" t="s">
        <v>24</v>
      </c>
      <c r="G5609" t="s">
        <v>25</v>
      </c>
      <c r="H5609">
        <v>0</v>
      </c>
      <c r="I5609">
        <v>0</v>
      </c>
      <c r="J5609" t="s">
        <v>472</v>
      </c>
      <c r="K5609" t="s">
        <v>1590</v>
      </c>
      <c r="L5609" t="s">
        <v>1898</v>
      </c>
      <c r="M56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09" t="s">
        <v>1589</v>
      </c>
      <c r="O5609" s="4">
        <v>7500028</v>
      </c>
      <c r="P5609" s="4">
        <f>IF(Table_GL_DATA_QUERY[[#This Row],[TRANSAMT]]&gt;0,Table_GL_DATA_QUERY[[#This Row],[TRANSAMT]],0)</f>
        <v>7500028</v>
      </c>
      <c r="Q5609" s="4">
        <f>-IF(Table_GL_DATA_QUERY[[#This Row],[TRANSAMT]]&lt;0,Table_GL_DATA_QUERY[[#This Row],[TRANSAMT]],0)</f>
        <v>0</v>
      </c>
      <c r="R5609" t="s">
        <v>28</v>
      </c>
      <c r="S5609" t="s">
        <v>29</v>
      </c>
    </row>
    <row r="5610" spans="1:19" x14ac:dyDescent="0.25">
      <c r="A5610" s="6">
        <v>20210728</v>
      </c>
      <c r="B5610" t="s">
        <v>768</v>
      </c>
      <c r="C5610" t="s">
        <v>3682</v>
      </c>
      <c r="D5610" t="s">
        <v>13959</v>
      </c>
      <c r="E5610" t="s">
        <v>23</v>
      </c>
      <c r="F5610" t="s">
        <v>42</v>
      </c>
      <c r="G5610" t="s">
        <v>25</v>
      </c>
      <c r="H5610">
        <v>0</v>
      </c>
      <c r="I5610">
        <v>0</v>
      </c>
      <c r="J5610" t="s">
        <v>441</v>
      </c>
      <c r="K5610" t="s">
        <v>1591</v>
      </c>
      <c r="L5610" t="s">
        <v>13960</v>
      </c>
      <c r="M56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0" t="s">
        <v>1592</v>
      </c>
      <c r="O5610" s="4">
        <v>-80000028</v>
      </c>
      <c r="P5610" s="4">
        <f>IF(Table_GL_DATA_QUERY[[#This Row],[TRANSAMT]]&gt;0,Table_GL_DATA_QUERY[[#This Row],[TRANSAMT]],0)</f>
        <v>0</v>
      </c>
      <c r="Q5610" s="4">
        <f>-IF(Table_GL_DATA_QUERY[[#This Row],[TRANSAMT]]&lt;0,Table_GL_DATA_QUERY[[#This Row],[TRANSAMT]],0)</f>
        <v>80000028</v>
      </c>
      <c r="R5610" t="s">
        <v>28</v>
      </c>
      <c r="S5610" t="s">
        <v>29</v>
      </c>
    </row>
    <row r="5611" spans="1:19" x14ac:dyDescent="0.25">
      <c r="A5611" s="6">
        <v>20210728</v>
      </c>
      <c r="B5611" t="s">
        <v>768</v>
      </c>
      <c r="C5611" t="s">
        <v>3682</v>
      </c>
      <c r="D5611" t="s">
        <v>13959</v>
      </c>
      <c r="E5611" t="s">
        <v>23</v>
      </c>
      <c r="F5611" t="s">
        <v>24</v>
      </c>
      <c r="G5611" t="s">
        <v>25</v>
      </c>
      <c r="H5611">
        <v>0</v>
      </c>
      <c r="I5611">
        <v>0</v>
      </c>
      <c r="J5611" t="s">
        <v>466</v>
      </c>
      <c r="K5611" t="s">
        <v>1591</v>
      </c>
      <c r="L5611" t="s">
        <v>13960</v>
      </c>
      <c r="M56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1" t="s">
        <v>1592</v>
      </c>
      <c r="O5611" s="4">
        <v>80000028</v>
      </c>
      <c r="P5611" s="4">
        <f>IF(Table_GL_DATA_QUERY[[#This Row],[TRANSAMT]]&gt;0,Table_GL_DATA_QUERY[[#This Row],[TRANSAMT]],0)</f>
        <v>80000028</v>
      </c>
      <c r="Q5611" s="4">
        <f>-IF(Table_GL_DATA_QUERY[[#This Row],[TRANSAMT]]&lt;0,Table_GL_DATA_QUERY[[#This Row],[TRANSAMT]],0)</f>
        <v>0</v>
      </c>
      <c r="R5611" t="s">
        <v>28</v>
      </c>
      <c r="S5611" t="s">
        <v>29</v>
      </c>
    </row>
    <row r="5612" spans="1:19" x14ac:dyDescent="0.25">
      <c r="A5612" s="6">
        <v>20210728</v>
      </c>
      <c r="B5612" t="s">
        <v>768</v>
      </c>
      <c r="C5612" t="s">
        <v>3682</v>
      </c>
      <c r="D5612" t="s">
        <v>13961</v>
      </c>
      <c r="E5612" t="s">
        <v>23</v>
      </c>
      <c r="F5612" t="s">
        <v>42</v>
      </c>
      <c r="G5612" t="s">
        <v>25</v>
      </c>
      <c r="H5612">
        <v>0</v>
      </c>
      <c r="I5612">
        <v>0</v>
      </c>
      <c r="J5612" t="s">
        <v>441</v>
      </c>
      <c r="K5612" t="s">
        <v>1594</v>
      </c>
      <c r="L5612" t="s">
        <v>13962</v>
      </c>
      <c r="M56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2" t="s">
        <v>1592</v>
      </c>
      <c r="O5612" s="4">
        <v>-20000028</v>
      </c>
      <c r="P5612" s="4">
        <f>IF(Table_GL_DATA_QUERY[[#This Row],[TRANSAMT]]&gt;0,Table_GL_DATA_QUERY[[#This Row],[TRANSAMT]],0)</f>
        <v>0</v>
      </c>
      <c r="Q5612" s="4">
        <f>-IF(Table_GL_DATA_QUERY[[#This Row],[TRANSAMT]]&lt;0,Table_GL_DATA_QUERY[[#This Row],[TRANSAMT]],0)</f>
        <v>20000028</v>
      </c>
      <c r="R5612" t="s">
        <v>28</v>
      </c>
      <c r="S5612" t="s">
        <v>29</v>
      </c>
    </row>
    <row r="5613" spans="1:19" x14ac:dyDescent="0.25">
      <c r="A5613" s="6">
        <v>20210728</v>
      </c>
      <c r="B5613" t="s">
        <v>768</v>
      </c>
      <c r="C5613" t="s">
        <v>3682</v>
      </c>
      <c r="D5613" t="s">
        <v>13961</v>
      </c>
      <c r="E5613" t="s">
        <v>23</v>
      </c>
      <c r="F5613" t="s">
        <v>24</v>
      </c>
      <c r="G5613" t="s">
        <v>25</v>
      </c>
      <c r="H5613">
        <v>0</v>
      </c>
      <c r="I5613">
        <v>0</v>
      </c>
      <c r="J5613" t="s">
        <v>468</v>
      </c>
      <c r="K5613" t="s">
        <v>1594</v>
      </c>
      <c r="L5613" t="s">
        <v>13962</v>
      </c>
      <c r="M56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3" t="s">
        <v>1592</v>
      </c>
      <c r="O5613" s="4">
        <v>20000028</v>
      </c>
      <c r="P5613" s="4">
        <f>IF(Table_GL_DATA_QUERY[[#This Row],[TRANSAMT]]&gt;0,Table_GL_DATA_QUERY[[#This Row],[TRANSAMT]],0)</f>
        <v>20000028</v>
      </c>
      <c r="Q5613" s="4">
        <f>-IF(Table_GL_DATA_QUERY[[#This Row],[TRANSAMT]]&lt;0,Table_GL_DATA_QUERY[[#This Row],[TRANSAMT]],0)</f>
        <v>0</v>
      </c>
      <c r="R5613" t="s">
        <v>28</v>
      </c>
      <c r="S5613" t="s">
        <v>29</v>
      </c>
    </row>
    <row r="5614" spans="1:19" x14ac:dyDescent="0.25">
      <c r="A5614" s="6">
        <v>20210728</v>
      </c>
      <c r="B5614" t="s">
        <v>768</v>
      </c>
      <c r="C5614" t="s">
        <v>3682</v>
      </c>
      <c r="D5614" t="s">
        <v>13963</v>
      </c>
      <c r="E5614" t="s">
        <v>23</v>
      </c>
      <c r="F5614" t="s">
        <v>42</v>
      </c>
      <c r="G5614" t="s">
        <v>25</v>
      </c>
      <c r="H5614">
        <v>0</v>
      </c>
      <c r="I5614">
        <v>0</v>
      </c>
      <c r="J5614" t="s">
        <v>441</v>
      </c>
      <c r="K5614" t="s">
        <v>1593</v>
      </c>
      <c r="L5614" t="s">
        <v>13964</v>
      </c>
      <c r="M56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4" t="s">
        <v>1592</v>
      </c>
      <c r="O5614" s="4">
        <v>-40000028</v>
      </c>
      <c r="P5614" s="4">
        <f>IF(Table_GL_DATA_QUERY[[#This Row],[TRANSAMT]]&gt;0,Table_GL_DATA_QUERY[[#This Row],[TRANSAMT]],0)</f>
        <v>0</v>
      </c>
      <c r="Q5614" s="4">
        <f>-IF(Table_GL_DATA_QUERY[[#This Row],[TRANSAMT]]&lt;0,Table_GL_DATA_QUERY[[#This Row],[TRANSAMT]],0)</f>
        <v>40000028</v>
      </c>
      <c r="R5614" t="s">
        <v>28</v>
      </c>
      <c r="S5614" t="s">
        <v>29</v>
      </c>
    </row>
    <row r="5615" spans="1:19" x14ac:dyDescent="0.25">
      <c r="A5615" s="6">
        <v>20210728</v>
      </c>
      <c r="B5615" t="s">
        <v>768</v>
      </c>
      <c r="C5615" t="s">
        <v>3682</v>
      </c>
      <c r="D5615" t="s">
        <v>13963</v>
      </c>
      <c r="E5615" t="s">
        <v>23</v>
      </c>
      <c r="F5615" t="s">
        <v>24</v>
      </c>
      <c r="G5615" t="s">
        <v>25</v>
      </c>
      <c r="H5615">
        <v>0</v>
      </c>
      <c r="I5615">
        <v>0</v>
      </c>
      <c r="J5615" t="s">
        <v>473</v>
      </c>
      <c r="K5615" t="s">
        <v>1593</v>
      </c>
      <c r="L5615" t="s">
        <v>13964</v>
      </c>
      <c r="M56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5" t="s">
        <v>1592</v>
      </c>
      <c r="O5615" s="4">
        <v>40000028</v>
      </c>
      <c r="P5615" s="4">
        <f>IF(Table_GL_DATA_QUERY[[#This Row],[TRANSAMT]]&gt;0,Table_GL_DATA_QUERY[[#This Row],[TRANSAMT]],0)</f>
        <v>40000028</v>
      </c>
      <c r="Q5615" s="4">
        <f>-IF(Table_GL_DATA_QUERY[[#This Row],[TRANSAMT]]&lt;0,Table_GL_DATA_QUERY[[#This Row],[TRANSAMT]],0)</f>
        <v>0</v>
      </c>
      <c r="R5615" t="s">
        <v>28</v>
      </c>
      <c r="S5615" t="s">
        <v>29</v>
      </c>
    </row>
    <row r="5616" spans="1:19" x14ac:dyDescent="0.25">
      <c r="A5616" s="6">
        <v>20210726</v>
      </c>
      <c r="B5616" t="s">
        <v>768</v>
      </c>
      <c r="C5616" t="s">
        <v>3682</v>
      </c>
      <c r="D5616" t="s">
        <v>13965</v>
      </c>
      <c r="E5616" t="s">
        <v>23</v>
      </c>
      <c r="F5616" t="s">
        <v>42</v>
      </c>
      <c r="G5616" t="s">
        <v>25</v>
      </c>
      <c r="H5616">
        <v>0</v>
      </c>
      <c r="I5616">
        <v>0</v>
      </c>
      <c r="J5616" t="s">
        <v>61</v>
      </c>
      <c r="K5616" t="s">
        <v>1568</v>
      </c>
      <c r="L5616" t="s">
        <v>13966</v>
      </c>
      <c r="M56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6" t="s">
        <v>1569</v>
      </c>
      <c r="O5616" s="4">
        <v>-5012</v>
      </c>
      <c r="P5616" s="4">
        <f>IF(Table_GL_DATA_QUERY[[#This Row],[TRANSAMT]]&gt;0,Table_GL_DATA_QUERY[[#This Row],[TRANSAMT]],0)</f>
        <v>0</v>
      </c>
      <c r="Q5616" s="4">
        <f>-IF(Table_GL_DATA_QUERY[[#This Row],[TRANSAMT]]&lt;0,Table_GL_DATA_QUERY[[#This Row],[TRANSAMT]],0)</f>
        <v>5012</v>
      </c>
      <c r="R5616" t="s">
        <v>28</v>
      </c>
      <c r="S5616" t="s">
        <v>29</v>
      </c>
    </row>
    <row r="5617" spans="1:19" x14ac:dyDescent="0.25">
      <c r="A5617" s="6">
        <v>20210726</v>
      </c>
      <c r="B5617" t="s">
        <v>768</v>
      </c>
      <c r="C5617" t="s">
        <v>3682</v>
      </c>
      <c r="D5617" t="s">
        <v>13965</v>
      </c>
      <c r="E5617" t="s">
        <v>23</v>
      </c>
      <c r="F5617" t="s">
        <v>24</v>
      </c>
      <c r="G5617" t="s">
        <v>25</v>
      </c>
      <c r="H5617">
        <v>0</v>
      </c>
      <c r="I5617">
        <v>0</v>
      </c>
      <c r="J5617" t="s">
        <v>441</v>
      </c>
      <c r="K5617" t="s">
        <v>1568</v>
      </c>
      <c r="L5617" t="s">
        <v>13966</v>
      </c>
      <c r="M56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7" t="s">
        <v>1569</v>
      </c>
      <c r="O5617" s="4">
        <v>5012</v>
      </c>
      <c r="P5617" s="4">
        <f>IF(Table_GL_DATA_QUERY[[#This Row],[TRANSAMT]]&gt;0,Table_GL_DATA_QUERY[[#This Row],[TRANSAMT]],0)</f>
        <v>5012</v>
      </c>
      <c r="Q5617" s="4">
        <f>-IF(Table_GL_DATA_QUERY[[#This Row],[TRANSAMT]]&lt;0,Table_GL_DATA_QUERY[[#This Row],[TRANSAMT]],0)</f>
        <v>0</v>
      </c>
      <c r="R5617" t="s">
        <v>28</v>
      </c>
      <c r="S5617" t="s">
        <v>29</v>
      </c>
    </row>
    <row r="5618" spans="1:19" x14ac:dyDescent="0.25">
      <c r="A5618" s="6">
        <v>20210727</v>
      </c>
      <c r="B5618" t="s">
        <v>768</v>
      </c>
      <c r="C5618" t="s">
        <v>3682</v>
      </c>
      <c r="D5618" t="s">
        <v>13967</v>
      </c>
      <c r="E5618" t="s">
        <v>23</v>
      </c>
      <c r="F5618" t="s">
        <v>42</v>
      </c>
      <c r="G5618" t="s">
        <v>25</v>
      </c>
      <c r="H5618">
        <v>0</v>
      </c>
      <c r="I5618">
        <v>0</v>
      </c>
      <c r="J5618" t="s">
        <v>61</v>
      </c>
      <c r="K5618" t="s">
        <v>1568</v>
      </c>
      <c r="L5618" t="s">
        <v>13968</v>
      </c>
      <c r="M56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8" t="s">
        <v>1569</v>
      </c>
      <c r="O5618" s="4">
        <v>-91551944.120000005</v>
      </c>
      <c r="P5618" s="4">
        <f>IF(Table_GL_DATA_QUERY[[#This Row],[TRANSAMT]]&gt;0,Table_GL_DATA_QUERY[[#This Row],[TRANSAMT]],0)</f>
        <v>0</v>
      </c>
      <c r="Q5618" s="4">
        <f>-IF(Table_GL_DATA_QUERY[[#This Row],[TRANSAMT]]&lt;0,Table_GL_DATA_QUERY[[#This Row],[TRANSAMT]],0)</f>
        <v>91551944.120000005</v>
      </c>
      <c r="R5618" t="s">
        <v>28</v>
      </c>
      <c r="S5618" t="s">
        <v>29</v>
      </c>
    </row>
    <row r="5619" spans="1:19" x14ac:dyDescent="0.25">
      <c r="A5619" s="6">
        <v>20210727</v>
      </c>
      <c r="B5619" t="s">
        <v>768</v>
      </c>
      <c r="C5619" t="s">
        <v>3682</v>
      </c>
      <c r="D5619" t="s">
        <v>13967</v>
      </c>
      <c r="E5619" t="s">
        <v>23</v>
      </c>
      <c r="F5619" t="s">
        <v>24</v>
      </c>
      <c r="G5619" t="s">
        <v>25</v>
      </c>
      <c r="H5619">
        <v>0</v>
      </c>
      <c r="I5619">
        <v>0</v>
      </c>
      <c r="J5619" t="s">
        <v>441</v>
      </c>
      <c r="K5619" t="s">
        <v>1568</v>
      </c>
      <c r="L5619" t="s">
        <v>13968</v>
      </c>
      <c r="M56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19" t="s">
        <v>1569</v>
      </c>
      <c r="O5619" s="4">
        <v>91551944.120000005</v>
      </c>
      <c r="P5619" s="4">
        <f>IF(Table_GL_DATA_QUERY[[#This Row],[TRANSAMT]]&gt;0,Table_GL_DATA_QUERY[[#This Row],[TRANSAMT]],0)</f>
        <v>91551944.120000005</v>
      </c>
      <c r="Q5619" s="4">
        <f>-IF(Table_GL_DATA_QUERY[[#This Row],[TRANSAMT]]&lt;0,Table_GL_DATA_QUERY[[#This Row],[TRANSAMT]],0)</f>
        <v>0</v>
      </c>
      <c r="R5619" t="s">
        <v>28</v>
      </c>
      <c r="S5619" t="s">
        <v>29</v>
      </c>
    </row>
    <row r="5620" spans="1:19" x14ac:dyDescent="0.25">
      <c r="A5620" s="6">
        <v>20210728</v>
      </c>
      <c r="B5620" t="s">
        <v>768</v>
      </c>
      <c r="C5620" t="s">
        <v>3682</v>
      </c>
      <c r="D5620" t="s">
        <v>13969</v>
      </c>
      <c r="E5620" t="s">
        <v>23</v>
      </c>
      <c r="F5620" t="s">
        <v>42</v>
      </c>
      <c r="G5620" t="s">
        <v>25</v>
      </c>
      <c r="H5620">
        <v>0</v>
      </c>
      <c r="I5620">
        <v>0</v>
      </c>
      <c r="J5620" t="s">
        <v>61</v>
      </c>
      <c r="K5620" t="s">
        <v>1568</v>
      </c>
      <c r="L5620" t="s">
        <v>13970</v>
      </c>
      <c r="M56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20" t="s">
        <v>1569</v>
      </c>
      <c r="O5620" s="4">
        <v>-460116587.5</v>
      </c>
      <c r="P5620" s="4">
        <f>IF(Table_GL_DATA_QUERY[[#This Row],[TRANSAMT]]&gt;0,Table_GL_DATA_QUERY[[#This Row],[TRANSAMT]],0)</f>
        <v>0</v>
      </c>
      <c r="Q5620" s="4">
        <f>-IF(Table_GL_DATA_QUERY[[#This Row],[TRANSAMT]]&lt;0,Table_GL_DATA_QUERY[[#This Row],[TRANSAMT]],0)</f>
        <v>460116587.5</v>
      </c>
      <c r="R5620" t="s">
        <v>28</v>
      </c>
      <c r="S5620" t="s">
        <v>29</v>
      </c>
    </row>
    <row r="5621" spans="1:19" x14ac:dyDescent="0.25">
      <c r="A5621" s="6">
        <v>20210713</v>
      </c>
      <c r="B5621" t="s">
        <v>768</v>
      </c>
      <c r="C5621" t="s">
        <v>3682</v>
      </c>
      <c r="D5621" t="s">
        <v>11656</v>
      </c>
      <c r="E5621" t="s">
        <v>267</v>
      </c>
      <c r="F5621" t="s">
        <v>24</v>
      </c>
      <c r="G5621" t="s">
        <v>355</v>
      </c>
      <c r="H5621">
        <v>0</v>
      </c>
      <c r="I5621">
        <v>0</v>
      </c>
      <c r="J5621" t="s">
        <v>441</v>
      </c>
      <c r="K5621" t="s">
        <v>438</v>
      </c>
      <c r="L5621" t="s">
        <v>12964</v>
      </c>
      <c r="M56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21" t="s">
        <v>12803</v>
      </c>
      <c r="O5621" s="4">
        <v>4</v>
      </c>
      <c r="P5621" s="4">
        <f>IF(Table_GL_DATA_QUERY[[#This Row],[TRANSAMT]]&gt;0,Table_GL_DATA_QUERY[[#This Row],[TRANSAMT]],0)</f>
        <v>4</v>
      </c>
      <c r="Q5621" s="4">
        <f>-IF(Table_GL_DATA_QUERY[[#This Row],[TRANSAMT]]&lt;0,Table_GL_DATA_QUERY[[#This Row],[TRANSAMT]],0)</f>
        <v>0</v>
      </c>
      <c r="R5621" t="s">
        <v>31</v>
      </c>
      <c r="S5621" t="s">
        <v>27</v>
      </c>
    </row>
    <row r="5622" spans="1:19" x14ac:dyDescent="0.25">
      <c r="A5622" s="6">
        <v>20210713</v>
      </c>
      <c r="B5622" t="s">
        <v>768</v>
      </c>
      <c r="C5622" t="s">
        <v>3682</v>
      </c>
      <c r="D5622" t="s">
        <v>11656</v>
      </c>
      <c r="E5622" t="s">
        <v>268</v>
      </c>
      <c r="F5622" t="s">
        <v>24</v>
      </c>
      <c r="G5622" t="s">
        <v>355</v>
      </c>
      <c r="H5622">
        <v>0</v>
      </c>
      <c r="I5622">
        <v>0</v>
      </c>
      <c r="J5622" t="s">
        <v>441</v>
      </c>
      <c r="K5622" t="s">
        <v>438</v>
      </c>
      <c r="L5622" t="s">
        <v>13147</v>
      </c>
      <c r="M56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22" t="s">
        <v>13148</v>
      </c>
      <c r="O5622" s="4">
        <v>7315</v>
      </c>
      <c r="P5622" s="4">
        <f>IF(Table_GL_DATA_QUERY[[#This Row],[TRANSAMT]]&gt;0,Table_GL_DATA_QUERY[[#This Row],[TRANSAMT]],0)</f>
        <v>7315</v>
      </c>
      <c r="Q5622" s="4">
        <f>-IF(Table_GL_DATA_QUERY[[#This Row],[TRANSAMT]]&lt;0,Table_GL_DATA_QUERY[[#This Row],[TRANSAMT]],0)</f>
        <v>0</v>
      </c>
      <c r="R5622" t="s">
        <v>31</v>
      </c>
      <c r="S5622" t="s">
        <v>27</v>
      </c>
    </row>
    <row r="5623" spans="1:19" x14ac:dyDescent="0.25">
      <c r="A5623" s="6">
        <v>20210713</v>
      </c>
      <c r="B5623" t="s">
        <v>768</v>
      </c>
      <c r="C5623" t="s">
        <v>3682</v>
      </c>
      <c r="D5623" t="s">
        <v>11656</v>
      </c>
      <c r="E5623" t="s">
        <v>269</v>
      </c>
      <c r="F5623" t="s">
        <v>24</v>
      </c>
      <c r="G5623" t="s">
        <v>355</v>
      </c>
      <c r="H5623">
        <v>0</v>
      </c>
      <c r="I5623">
        <v>0</v>
      </c>
      <c r="J5623" t="s">
        <v>441</v>
      </c>
      <c r="K5623" t="s">
        <v>438</v>
      </c>
      <c r="L5623" t="s">
        <v>13149</v>
      </c>
      <c r="M56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23" t="s">
        <v>13150</v>
      </c>
      <c r="O5623" s="4">
        <v>6369</v>
      </c>
      <c r="P5623" s="4">
        <f>IF(Table_GL_DATA_QUERY[[#This Row],[TRANSAMT]]&gt;0,Table_GL_DATA_QUERY[[#This Row],[TRANSAMT]],0)</f>
        <v>6369</v>
      </c>
      <c r="Q5623" s="4">
        <f>-IF(Table_GL_DATA_QUERY[[#This Row],[TRANSAMT]]&lt;0,Table_GL_DATA_QUERY[[#This Row],[TRANSAMT]],0)</f>
        <v>0</v>
      </c>
      <c r="R5623" t="s">
        <v>31</v>
      </c>
      <c r="S5623" t="s">
        <v>27</v>
      </c>
    </row>
    <row r="5624" spans="1:19" x14ac:dyDescent="0.25">
      <c r="A5624" s="6">
        <v>20210713</v>
      </c>
      <c r="B5624" t="s">
        <v>768</v>
      </c>
      <c r="C5624" t="s">
        <v>3682</v>
      </c>
      <c r="D5624" t="s">
        <v>11656</v>
      </c>
      <c r="E5624" t="s">
        <v>48</v>
      </c>
      <c r="F5624" t="s">
        <v>24</v>
      </c>
      <c r="G5624" t="s">
        <v>355</v>
      </c>
      <c r="H5624">
        <v>0</v>
      </c>
      <c r="I5624">
        <v>0</v>
      </c>
      <c r="J5624" t="s">
        <v>441</v>
      </c>
      <c r="K5624" t="s">
        <v>438</v>
      </c>
      <c r="L5624" t="s">
        <v>13151</v>
      </c>
      <c r="M56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24" t="s">
        <v>13152</v>
      </c>
      <c r="O5624" s="4">
        <v>5697</v>
      </c>
      <c r="P5624" s="4">
        <f>IF(Table_GL_DATA_QUERY[[#This Row],[TRANSAMT]]&gt;0,Table_GL_DATA_QUERY[[#This Row],[TRANSAMT]],0)</f>
        <v>5697</v>
      </c>
      <c r="Q5624" s="4">
        <f>-IF(Table_GL_DATA_QUERY[[#This Row],[TRANSAMT]]&lt;0,Table_GL_DATA_QUERY[[#This Row],[TRANSAMT]],0)</f>
        <v>0</v>
      </c>
      <c r="R5624" t="s">
        <v>31</v>
      </c>
      <c r="S5624" t="s">
        <v>27</v>
      </c>
    </row>
    <row r="5625" spans="1:19" x14ac:dyDescent="0.25">
      <c r="A5625" s="6">
        <v>20210714</v>
      </c>
      <c r="B5625" t="s">
        <v>768</v>
      </c>
      <c r="C5625" t="s">
        <v>3682</v>
      </c>
      <c r="D5625" t="s">
        <v>11656</v>
      </c>
      <c r="E5625" t="s">
        <v>50</v>
      </c>
      <c r="F5625" t="s">
        <v>24</v>
      </c>
      <c r="G5625" t="s">
        <v>355</v>
      </c>
      <c r="H5625">
        <v>0</v>
      </c>
      <c r="I5625">
        <v>0</v>
      </c>
      <c r="J5625" t="s">
        <v>441</v>
      </c>
      <c r="K5625" t="s">
        <v>248</v>
      </c>
      <c r="L5625" t="s">
        <v>13153</v>
      </c>
      <c r="M56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25" t="s">
        <v>13154</v>
      </c>
      <c r="O5625" s="4">
        <v>16881</v>
      </c>
      <c r="P5625" s="4">
        <f>IF(Table_GL_DATA_QUERY[[#This Row],[TRANSAMT]]&gt;0,Table_GL_DATA_QUERY[[#This Row],[TRANSAMT]],0)</f>
        <v>16881</v>
      </c>
      <c r="Q5625" s="4">
        <f>-IF(Table_GL_DATA_QUERY[[#This Row],[TRANSAMT]]&lt;0,Table_GL_DATA_QUERY[[#This Row],[TRANSAMT]],0)</f>
        <v>0</v>
      </c>
      <c r="R5625" t="s">
        <v>31</v>
      </c>
      <c r="S5625" t="s">
        <v>27</v>
      </c>
    </row>
    <row r="5626" spans="1:19" x14ac:dyDescent="0.25">
      <c r="A5626" s="6">
        <v>20210714</v>
      </c>
      <c r="B5626" t="s">
        <v>768</v>
      </c>
      <c r="C5626" t="s">
        <v>3682</v>
      </c>
      <c r="D5626" t="s">
        <v>11656</v>
      </c>
      <c r="E5626" t="s">
        <v>51</v>
      </c>
      <c r="F5626" t="s">
        <v>24</v>
      </c>
      <c r="G5626" t="s">
        <v>355</v>
      </c>
      <c r="H5626">
        <v>0</v>
      </c>
      <c r="I5626">
        <v>0</v>
      </c>
      <c r="J5626" t="s">
        <v>441</v>
      </c>
      <c r="K5626" t="s">
        <v>1848</v>
      </c>
      <c r="L5626" t="s">
        <v>12019</v>
      </c>
      <c r="M56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26" t="s">
        <v>12020</v>
      </c>
      <c r="O5626" s="4">
        <v>17637</v>
      </c>
      <c r="P5626" s="4">
        <f>IF(Table_GL_DATA_QUERY[[#This Row],[TRANSAMT]]&gt;0,Table_GL_DATA_QUERY[[#This Row],[TRANSAMT]],0)</f>
        <v>17637</v>
      </c>
      <c r="Q5626" s="4">
        <f>-IF(Table_GL_DATA_QUERY[[#This Row],[TRANSAMT]]&lt;0,Table_GL_DATA_QUERY[[#This Row],[TRANSAMT]],0)</f>
        <v>0</v>
      </c>
      <c r="R5626" t="s">
        <v>31</v>
      </c>
      <c r="S5626" t="s">
        <v>27</v>
      </c>
    </row>
    <row r="5627" spans="1:19" x14ac:dyDescent="0.25">
      <c r="A5627" s="6">
        <v>20210705</v>
      </c>
      <c r="B5627" t="s">
        <v>768</v>
      </c>
      <c r="C5627" t="s">
        <v>3682</v>
      </c>
      <c r="D5627" t="s">
        <v>13155</v>
      </c>
      <c r="E5627" t="s">
        <v>23</v>
      </c>
      <c r="F5627" t="s">
        <v>24</v>
      </c>
      <c r="G5627" t="s">
        <v>355</v>
      </c>
      <c r="H5627">
        <v>0</v>
      </c>
      <c r="I5627">
        <v>0</v>
      </c>
      <c r="J5627" t="s">
        <v>468</v>
      </c>
      <c r="K5627" t="s">
        <v>457</v>
      </c>
      <c r="L5627" t="s">
        <v>13156</v>
      </c>
      <c r="M56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000058741-00</v>
      </c>
      <c r="N5627" t="s">
        <v>13157</v>
      </c>
      <c r="O5627" s="4">
        <v>9580</v>
      </c>
      <c r="P5627" s="4">
        <f>IF(Table_GL_DATA_QUERY[[#This Row],[TRANSAMT]]&gt;0,Table_GL_DATA_QUERY[[#This Row],[TRANSAMT]],0)</f>
        <v>9580</v>
      </c>
      <c r="Q5627" s="4">
        <f>-IF(Table_GL_DATA_QUERY[[#This Row],[TRANSAMT]]&lt;0,Table_GL_DATA_QUERY[[#This Row],[TRANSAMT]],0)</f>
        <v>0</v>
      </c>
      <c r="R5627" t="s">
        <v>31</v>
      </c>
      <c r="S5627" t="s">
        <v>27</v>
      </c>
    </row>
    <row r="5628" spans="1:19" x14ac:dyDescent="0.25">
      <c r="A5628" s="6">
        <v>20210714</v>
      </c>
      <c r="B5628" t="s">
        <v>768</v>
      </c>
      <c r="C5628" t="s">
        <v>3682</v>
      </c>
      <c r="D5628" t="s">
        <v>13158</v>
      </c>
      <c r="E5628" t="s">
        <v>23</v>
      </c>
      <c r="F5628" t="s">
        <v>24</v>
      </c>
      <c r="G5628" t="s">
        <v>470</v>
      </c>
      <c r="H5628">
        <v>0</v>
      </c>
      <c r="I5628">
        <v>0</v>
      </c>
      <c r="J5628" t="s">
        <v>472</v>
      </c>
      <c r="K5628" t="s">
        <v>13159</v>
      </c>
      <c r="L5628" t="s">
        <v>13160</v>
      </c>
      <c r="M56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000000990483</v>
      </c>
      <c r="N5628" t="s">
        <v>471</v>
      </c>
      <c r="O5628" s="4">
        <v>-225</v>
      </c>
      <c r="P5628" s="4">
        <f>IF(Table_GL_DATA_QUERY[[#This Row],[TRANSAMT]]&gt;0,Table_GL_DATA_QUERY[[#This Row],[TRANSAMT]],0)</f>
        <v>0</v>
      </c>
      <c r="Q5628" s="4">
        <f>-IF(Table_GL_DATA_QUERY[[#This Row],[TRANSAMT]]&lt;0,Table_GL_DATA_QUERY[[#This Row],[TRANSAMT]],0)</f>
        <v>225</v>
      </c>
      <c r="R5628" t="s">
        <v>26</v>
      </c>
      <c r="S5628" t="s">
        <v>456</v>
      </c>
    </row>
    <row r="5629" spans="1:19" x14ac:dyDescent="0.25">
      <c r="A5629" s="6">
        <v>20210714</v>
      </c>
      <c r="B5629" t="s">
        <v>768</v>
      </c>
      <c r="C5629" t="s">
        <v>3682</v>
      </c>
      <c r="D5629" t="s">
        <v>13158</v>
      </c>
      <c r="E5629" t="s">
        <v>59</v>
      </c>
      <c r="F5629" t="s">
        <v>24</v>
      </c>
      <c r="G5629" t="s">
        <v>470</v>
      </c>
      <c r="H5629">
        <v>0</v>
      </c>
      <c r="I5629">
        <v>0</v>
      </c>
      <c r="J5629" t="s">
        <v>472</v>
      </c>
      <c r="K5629" t="s">
        <v>13161</v>
      </c>
      <c r="L5629" t="s">
        <v>13162</v>
      </c>
      <c r="M56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000000990484</v>
      </c>
      <c r="N5629" t="s">
        <v>471</v>
      </c>
      <c r="O5629" s="4">
        <v>-720</v>
      </c>
      <c r="P5629" s="4">
        <f>IF(Table_GL_DATA_QUERY[[#This Row],[TRANSAMT]]&gt;0,Table_GL_DATA_QUERY[[#This Row],[TRANSAMT]],0)</f>
        <v>0</v>
      </c>
      <c r="Q5629" s="4">
        <f>-IF(Table_GL_DATA_QUERY[[#This Row],[TRANSAMT]]&lt;0,Table_GL_DATA_QUERY[[#This Row],[TRANSAMT]],0)</f>
        <v>720</v>
      </c>
      <c r="R5629" t="s">
        <v>26</v>
      </c>
      <c r="S5629" t="s">
        <v>456</v>
      </c>
    </row>
    <row r="5630" spans="1:19" x14ac:dyDescent="0.25">
      <c r="A5630" s="6">
        <v>20210714</v>
      </c>
      <c r="B5630" t="s">
        <v>768</v>
      </c>
      <c r="C5630" t="s">
        <v>3682</v>
      </c>
      <c r="D5630" t="s">
        <v>13158</v>
      </c>
      <c r="E5630" t="s">
        <v>149</v>
      </c>
      <c r="F5630" t="s">
        <v>24</v>
      </c>
      <c r="G5630" t="s">
        <v>470</v>
      </c>
      <c r="H5630">
        <v>0</v>
      </c>
      <c r="I5630">
        <v>0</v>
      </c>
      <c r="J5630" t="s">
        <v>472</v>
      </c>
      <c r="K5630" t="s">
        <v>13163</v>
      </c>
      <c r="L5630" t="s">
        <v>13164</v>
      </c>
      <c r="M56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000000990485</v>
      </c>
      <c r="N5630" t="s">
        <v>471</v>
      </c>
      <c r="O5630" s="4">
        <v>-1610</v>
      </c>
      <c r="P5630" s="4">
        <f>IF(Table_GL_DATA_QUERY[[#This Row],[TRANSAMT]]&gt;0,Table_GL_DATA_QUERY[[#This Row],[TRANSAMT]],0)</f>
        <v>0</v>
      </c>
      <c r="Q5630" s="4">
        <f>-IF(Table_GL_DATA_QUERY[[#This Row],[TRANSAMT]]&lt;0,Table_GL_DATA_QUERY[[#This Row],[TRANSAMT]],0)</f>
        <v>1610</v>
      </c>
      <c r="R5630" t="s">
        <v>26</v>
      </c>
      <c r="S5630" t="s">
        <v>456</v>
      </c>
    </row>
    <row r="5631" spans="1:19" x14ac:dyDescent="0.25">
      <c r="A5631" s="6">
        <v>20210714</v>
      </c>
      <c r="B5631" t="s">
        <v>768</v>
      </c>
      <c r="C5631" t="s">
        <v>3682</v>
      </c>
      <c r="D5631" t="s">
        <v>13158</v>
      </c>
      <c r="E5631" t="s">
        <v>126</v>
      </c>
      <c r="F5631" t="s">
        <v>24</v>
      </c>
      <c r="G5631" t="s">
        <v>470</v>
      </c>
      <c r="H5631">
        <v>0</v>
      </c>
      <c r="I5631">
        <v>0</v>
      </c>
      <c r="J5631" t="s">
        <v>472</v>
      </c>
      <c r="K5631" t="s">
        <v>13165</v>
      </c>
      <c r="L5631" t="s">
        <v>13166</v>
      </c>
      <c r="M56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000000990486</v>
      </c>
      <c r="N5631" t="s">
        <v>471</v>
      </c>
      <c r="O5631" s="4">
        <v>-1740</v>
      </c>
      <c r="P5631" s="4">
        <f>IF(Table_GL_DATA_QUERY[[#This Row],[TRANSAMT]]&gt;0,Table_GL_DATA_QUERY[[#This Row],[TRANSAMT]],0)</f>
        <v>0</v>
      </c>
      <c r="Q5631" s="4">
        <f>-IF(Table_GL_DATA_QUERY[[#This Row],[TRANSAMT]]&lt;0,Table_GL_DATA_QUERY[[#This Row],[TRANSAMT]],0)</f>
        <v>1740</v>
      </c>
      <c r="R5631" t="s">
        <v>26</v>
      </c>
      <c r="S5631" t="s">
        <v>456</v>
      </c>
    </row>
    <row r="5632" spans="1:19" x14ac:dyDescent="0.25">
      <c r="A5632" s="6">
        <v>20210714</v>
      </c>
      <c r="B5632" t="s">
        <v>768</v>
      </c>
      <c r="C5632" t="s">
        <v>3682</v>
      </c>
      <c r="D5632" t="s">
        <v>13158</v>
      </c>
      <c r="E5632" t="s">
        <v>127</v>
      </c>
      <c r="F5632" t="s">
        <v>24</v>
      </c>
      <c r="G5632" t="s">
        <v>470</v>
      </c>
      <c r="H5632">
        <v>0</v>
      </c>
      <c r="I5632">
        <v>0</v>
      </c>
      <c r="J5632" t="s">
        <v>472</v>
      </c>
      <c r="K5632" t="s">
        <v>13167</v>
      </c>
      <c r="L5632" t="s">
        <v>13168</v>
      </c>
      <c r="M56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000000990487</v>
      </c>
      <c r="N5632" t="s">
        <v>471</v>
      </c>
      <c r="O5632" s="4">
        <v>-78</v>
      </c>
      <c r="P5632" s="4">
        <f>IF(Table_GL_DATA_QUERY[[#This Row],[TRANSAMT]]&gt;0,Table_GL_DATA_QUERY[[#This Row],[TRANSAMT]],0)</f>
        <v>0</v>
      </c>
      <c r="Q5632" s="4">
        <f>-IF(Table_GL_DATA_QUERY[[#This Row],[TRANSAMT]]&lt;0,Table_GL_DATA_QUERY[[#This Row],[TRANSAMT]],0)</f>
        <v>78</v>
      </c>
      <c r="R5632" t="s">
        <v>26</v>
      </c>
      <c r="S5632" t="s">
        <v>456</v>
      </c>
    </row>
    <row r="5633" spans="1:19" x14ac:dyDescent="0.25">
      <c r="A5633" s="6">
        <v>20210714</v>
      </c>
      <c r="B5633" t="s">
        <v>768</v>
      </c>
      <c r="C5633" t="s">
        <v>3682</v>
      </c>
      <c r="D5633" t="s">
        <v>13158</v>
      </c>
      <c r="E5633" t="s">
        <v>56</v>
      </c>
      <c r="F5633" t="s">
        <v>24</v>
      </c>
      <c r="G5633" t="s">
        <v>470</v>
      </c>
      <c r="H5633">
        <v>0</v>
      </c>
      <c r="I5633">
        <v>0</v>
      </c>
      <c r="J5633" t="s">
        <v>472</v>
      </c>
      <c r="K5633" t="s">
        <v>13169</v>
      </c>
      <c r="L5633" t="s">
        <v>13170</v>
      </c>
      <c r="M56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000000990488</v>
      </c>
      <c r="N5633" t="s">
        <v>471</v>
      </c>
      <c r="O5633" s="4">
        <v>-7440</v>
      </c>
      <c r="P5633" s="4">
        <f>IF(Table_GL_DATA_QUERY[[#This Row],[TRANSAMT]]&gt;0,Table_GL_DATA_QUERY[[#This Row],[TRANSAMT]],0)</f>
        <v>0</v>
      </c>
      <c r="Q5633" s="4">
        <f>-IF(Table_GL_DATA_QUERY[[#This Row],[TRANSAMT]]&lt;0,Table_GL_DATA_QUERY[[#This Row],[TRANSAMT]],0)</f>
        <v>7440</v>
      </c>
      <c r="R5633" t="s">
        <v>26</v>
      </c>
      <c r="S5633" t="s">
        <v>456</v>
      </c>
    </row>
    <row r="5634" spans="1:19" x14ac:dyDescent="0.25">
      <c r="A5634" s="6">
        <v>20210714</v>
      </c>
      <c r="B5634" t="s">
        <v>768</v>
      </c>
      <c r="C5634" t="s">
        <v>3682</v>
      </c>
      <c r="D5634" t="s">
        <v>13158</v>
      </c>
      <c r="E5634" t="s">
        <v>128</v>
      </c>
      <c r="F5634" t="s">
        <v>24</v>
      </c>
      <c r="G5634" t="s">
        <v>470</v>
      </c>
      <c r="H5634">
        <v>0</v>
      </c>
      <c r="I5634">
        <v>0</v>
      </c>
      <c r="J5634" t="s">
        <v>472</v>
      </c>
      <c r="K5634" t="s">
        <v>13171</v>
      </c>
      <c r="L5634" t="s">
        <v>13172</v>
      </c>
      <c r="M56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000000990489</v>
      </c>
      <c r="N5634" t="s">
        <v>471</v>
      </c>
      <c r="O5634" s="4">
        <v>-2640</v>
      </c>
      <c r="P5634" s="4">
        <f>IF(Table_GL_DATA_QUERY[[#This Row],[TRANSAMT]]&gt;0,Table_GL_DATA_QUERY[[#This Row],[TRANSAMT]],0)</f>
        <v>0</v>
      </c>
      <c r="Q5634" s="4">
        <f>-IF(Table_GL_DATA_QUERY[[#This Row],[TRANSAMT]]&lt;0,Table_GL_DATA_QUERY[[#This Row],[TRANSAMT]],0)</f>
        <v>2640</v>
      </c>
      <c r="R5634" t="s">
        <v>26</v>
      </c>
      <c r="S5634" t="s">
        <v>456</v>
      </c>
    </row>
    <row r="5635" spans="1:19" x14ac:dyDescent="0.25">
      <c r="A5635" s="6">
        <v>20210714</v>
      </c>
      <c r="B5635" t="s">
        <v>768</v>
      </c>
      <c r="C5635" t="s">
        <v>3682</v>
      </c>
      <c r="D5635" t="s">
        <v>13158</v>
      </c>
      <c r="E5635" t="s">
        <v>97</v>
      </c>
      <c r="F5635" t="s">
        <v>24</v>
      </c>
      <c r="G5635" t="s">
        <v>470</v>
      </c>
      <c r="H5635">
        <v>0</v>
      </c>
      <c r="I5635">
        <v>0</v>
      </c>
      <c r="J5635" t="s">
        <v>472</v>
      </c>
      <c r="K5635" t="s">
        <v>13173</v>
      </c>
      <c r="L5635" t="s">
        <v>13174</v>
      </c>
      <c r="M56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000000990490</v>
      </c>
      <c r="N5635" t="s">
        <v>471</v>
      </c>
      <c r="O5635" s="4">
        <v>-1620</v>
      </c>
      <c r="P5635" s="4">
        <f>IF(Table_GL_DATA_QUERY[[#This Row],[TRANSAMT]]&gt;0,Table_GL_DATA_QUERY[[#This Row],[TRANSAMT]],0)</f>
        <v>0</v>
      </c>
      <c r="Q5635" s="4">
        <f>-IF(Table_GL_DATA_QUERY[[#This Row],[TRANSAMT]]&lt;0,Table_GL_DATA_QUERY[[#This Row],[TRANSAMT]],0)</f>
        <v>1620</v>
      </c>
      <c r="R5635" t="s">
        <v>26</v>
      </c>
      <c r="S5635" t="s">
        <v>456</v>
      </c>
    </row>
    <row r="5636" spans="1:19" x14ac:dyDescent="0.25">
      <c r="A5636" s="6">
        <v>20210713</v>
      </c>
      <c r="B5636" t="s">
        <v>768</v>
      </c>
      <c r="C5636" t="s">
        <v>3682</v>
      </c>
      <c r="D5636" t="s">
        <v>13175</v>
      </c>
      <c r="E5636" t="s">
        <v>23</v>
      </c>
      <c r="F5636" t="s">
        <v>24</v>
      </c>
      <c r="G5636" t="s">
        <v>470</v>
      </c>
      <c r="H5636">
        <v>0</v>
      </c>
      <c r="I5636">
        <v>0</v>
      </c>
      <c r="J5636" t="s">
        <v>466</v>
      </c>
      <c r="K5636" t="s">
        <v>13176</v>
      </c>
      <c r="L5636" t="s">
        <v>13177</v>
      </c>
      <c r="M56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36" t="s">
        <v>471</v>
      </c>
      <c r="O5636" s="4">
        <v>-2434807</v>
      </c>
      <c r="P5636" s="4">
        <f>IF(Table_GL_DATA_QUERY[[#This Row],[TRANSAMT]]&gt;0,Table_GL_DATA_QUERY[[#This Row],[TRANSAMT]],0)</f>
        <v>0</v>
      </c>
      <c r="Q5636" s="4">
        <f>-IF(Table_GL_DATA_QUERY[[#This Row],[TRANSAMT]]&lt;0,Table_GL_DATA_QUERY[[#This Row],[TRANSAMT]],0)</f>
        <v>2434807</v>
      </c>
      <c r="R5636" t="s">
        <v>26</v>
      </c>
      <c r="S5636" t="s">
        <v>456</v>
      </c>
    </row>
    <row r="5637" spans="1:19" x14ac:dyDescent="0.25">
      <c r="A5637" s="6">
        <v>20210713</v>
      </c>
      <c r="B5637" t="s">
        <v>768</v>
      </c>
      <c r="C5637" t="s">
        <v>3682</v>
      </c>
      <c r="D5637" t="s">
        <v>13175</v>
      </c>
      <c r="E5637" t="s">
        <v>59</v>
      </c>
      <c r="F5637" t="s">
        <v>24</v>
      </c>
      <c r="G5637" t="s">
        <v>470</v>
      </c>
      <c r="H5637">
        <v>0</v>
      </c>
      <c r="I5637">
        <v>0</v>
      </c>
      <c r="J5637" t="s">
        <v>466</v>
      </c>
      <c r="K5637" t="s">
        <v>13178</v>
      </c>
      <c r="L5637" t="s">
        <v>13179</v>
      </c>
      <c r="M56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37" t="s">
        <v>471</v>
      </c>
      <c r="O5637" s="4">
        <v>-209786</v>
      </c>
      <c r="P5637" s="4">
        <f>IF(Table_GL_DATA_QUERY[[#This Row],[TRANSAMT]]&gt;0,Table_GL_DATA_QUERY[[#This Row],[TRANSAMT]],0)</f>
        <v>0</v>
      </c>
      <c r="Q5637" s="4">
        <f>-IF(Table_GL_DATA_QUERY[[#This Row],[TRANSAMT]]&lt;0,Table_GL_DATA_QUERY[[#This Row],[TRANSAMT]],0)</f>
        <v>209786</v>
      </c>
      <c r="R5637" t="s">
        <v>26</v>
      </c>
      <c r="S5637" t="s">
        <v>456</v>
      </c>
    </row>
    <row r="5638" spans="1:19" x14ac:dyDescent="0.25">
      <c r="A5638" s="6">
        <v>20210713</v>
      </c>
      <c r="B5638" t="s">
        <v>768</v>
      </c>
      <c r="C5638" t="s">
        <v>3682</v>
      </c>
      <c r="D5638" t="s">
        <v>13175</v>
      </c>
      <c r="E5638" t="s">
        <v>149</v>
      </c>
      <c r="F5638" t="s">
        <v>24</v>
      </c>
      <c r="G5638" t="s">
        <v>470</v>
      </c>
      <c r="H5638">
        <v>0</v>
      </c>
      <c r="I5638">
        <v>0</v>
      </c>
      <c r="J5638" t="s">
        <v>466</v>
      </c>
      <c r="K5638" t="s">
        <v>13180</v>
      </c>
      <c r="L5638" t="s">
        <v>13181</v>
      </c>
      <c r="M56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38" t="s">
        <v>471</v>
      </c>
      <c r="O5638" s="4">
        <v>-1290</v>
      </c>
      <c r="P5638" s="4">
        <f>IF(Table_GL_DATA_QUERY[[#This Row],[TRANSAMT]]&gt;0,Table_GL_DATA_QUERY[[#This Row],[TRANSAMT]],0)</f>
        <v>0</v>
      </c>
      <c r="Q5638" s="4">
        <f>-IF(Table_GL_DATA_QUERY[[#This Row],[TRANSAMT]]&lt;0,Table_GL_DATA_QUERY[[#This Row],[TRANSAMT]],0)</f>
        <v>1290</v>
      </c>
      <c r="R5638" t="s">
        <v>26</v>
      </c>
      <c r="S5638" t="s">
        <v>456</v>
      </c>
    </row>
    <row r="5639" spans="1:19" x14ac:dyDescent="0.25">
      <c r="A5639" s="6">
        <v>20210713</v>
      </c>
      <c r="B5639" t="s">
        <v>768</v>
      </c>
      <c r="C5639" t="s">
        <v>3682</v>
      </c>
      <c r="D5639" t="s">
        <v>13175</v>
      </c>
      <c r="E5639" t="s">
        <v>126</v>
      </c>
      <c r="F5639" t="s">
        <v>24</v>
      </c>
      <c r="G5639" t="s">
        <v>470</v>
      </c>
      <c r="H5639">
        <v>0</v>
      </c>
      <c r="I5639">
        <v>0</v>
      </c>
      <c r="J5639" t="s">
        <v>466</v>
      </c>
      <c r="K5639" t="s">
        <v>13182</v>
      </c>
      <c r="L5639" t="s">
        <v>13183</v>
      </c>
      <c r="M56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39" t="s">
        <v>471</v>
      </c>
      <c r="O5639" s="4">
        <v>-20800</v>
      </c>
      <c r="P5639" s="4">
        <f>IF(Table_GL_DATA_QUERY[[#This Row],[TRANSAMT]]&gt;0,Table_GL_DATA_QUERY[[#This Row],[TRANSAMT]],0)</f>
        <v>0</v>
      </c>
      <c r="Q5639" s="4">
        <f>-IF(Table_GL_DATA_QUERY[[#This Row],[TRANSAMT]]&lt;0,Table_GL_DATA_QUERY[[#This Row],[TRANSAMT]],0)</f>
        <v>20800</v>
      </c>
      <c r="R5639" t="s">
        <v>26</v>
      </c>
      <c r="S5639" t="s">
        <v>456</v>
      </c>
    </row>
    <row r="5640" spans="1:19" x14ac:dyDescent="0.25">
      <c r="A5640" s="6">
        <v>20210713</v>
      </c>
      <c r="B5640" t="s">
        <v>768</v>
      </c>
      <c r="C5640" t="s">
        <v>3682</v>
      </c>
      <c r="D5640" t="s">
        <v>13175</v>
      </c>
      <c r="E5640" t="s">
        <v>127</v>
      </c>
      <c r="F5640" t="s">
        <v>24</v>
      </c>
      <c r="G5640" t="s">
        <v>470</v>
      </c>
      <c r="H5640">
        <v>0</v>
      </c>
      <c r="I5640">
        <v>0</v>
      </c>
      <c r="J5640" t="s">
        <v>466</v>
      </c>
      <c r="K5640" t="s">
        <v>13184</v>
      </c>
      <c r="L5640" t="s">
        <v>13185</v>
      </c>
      <c r="M56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0" t="s">
        <v>471</v>
      </c>
      <c r="O5640" s="4">
        <v>-575</v>
      </c>
      <c r="P5640" s="4">
        <f>IF(Table_GL_DATA_QUERY[[#This Row],[TRANSAMT]]&gt;0,Table_GL_DATA_QUERY[[#This Row],[TRANSAMT]],0)</f>
        <v>0</v>
      </c>
      <c r="Q5640" s="4">
        <f>-IF(Table_GL_DATA_QUERY[[#This Row],[TRANSAMT]]&lt;0,Table_GL_DATA_QUERY[[#This Row],[TRANSAMT]],0)</f>
        <v>575</v>
      </c>
      <c r="R5640" t="s">
        <v>26</v>
      </c>
      <c r="S5640" t="s">
        <v>456</v>
      </c>
    </row>
    <row r="5641" spans="1:19" x14ac:dyDescent="0.25">
      <c r="A5641" s="6">
        <v>20210713</v>
      </c>
      <c r="B5641" t="s">
        <v>768</v>
      </c>
      <c r="C5641" t="s">
        <v>3682</v>
      </c>
      <c r="D5641" t="s">
        <v>13175</v>
      </c>
      <c r="E5641" t="s">
        <v>56</v>
      </c>
      <c r="F5641" t="s">
        <v>24</v>
      </c>
      <c r="G5641" t="s">
        <v>470</v>
      </c>
      <c r="H5641">
        <v>0</v>
      </c>
      <c r="I5641">
        <v>0</v>
      </c>
      <c r="J5641" t="s">
        <v>466</v>
      </c>
      <c r="K5641" t="s">
        <v>13186</v>
      </c>
      <c r="L5641" t="s">
        <v>13187</v>
      </c>
      <c r="M56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1" t="s">
        <v>471</v>
      </c>
      <c r="O5641" s="4">
        <v>-3080</v>
      </c>
      <c r="P5641" s="4">
        <f>IF(Table_GL_DATA_QUERY[[#This Row],[TRANSAMT]]&gt;0,Table_GL_DATA_QUERY[[#This Row],[TRANSAMT]],0)</f>
        <v>0</v>
      </c>
      <c r="Q5641" s="4">
        <f>-IF(Table_GL_DATA_QUERY[[#This Row],[TRANSAMT]]&lt;0,Table_GL_DATA_QUERY[[#This Row],[TRANSAMT]],0)</f>
        <v>3080</v>
      </c>
      <c r="R5641" t="s">
        <v>26</v>
      </c>
      <c r="S5641" t="s">
        <v>456</v>
      </c>
    </row>
    <row r="5642" spans="1:19" x14ac:dyDescent="0.25">
      <c r="A5642" s="6">
        <v>20210713</v>
      </c>
      <c r="B5642" t="s">
        <v>768</v>
      </c>
      <c r="C5642" t="s">
        <v>3682</v>
      </c>
      <c r="D5642" t="s">
        <v>13175</v>
      </c>
      <c r="E5642" t="s">
        <v>128</v>
      </c>
      <c r="F5642" t="s">
        <v>24</v>
      </c>
      <c r="G5642" t="s">
        <v>470</v>
      </c>
      <c r="H5642">
        <v>0</v>
      </c>
      <c r="I5642">
        <v>0</v>
      </c>
      <c r="J5642" t="s">
        <v>466</v>
      </c>
      <c r="K5642" t="s">
        <v>13188</v>
      </c>
      <c r="L5642" t="s">
        <v>13189</v>
      </c>
      <c r="M56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2" t="s">
        <v>471</v>
      </c>
      <c r="O5642" s="4">
        <v>-33200</v>
      </c>
      <c r="P5642" s="4">
        <f>IF(Table_GL_DATA_QUERY[[#This Row],[TRANSAMT]]&gt;0,Table_GL_DATA_QUERY[[#This Row],[TRANSAMT]],0)</f>
        <v>0</v>
      </c>
      <c r="Q5642" s="4">
        <f>-IF(Table_GL_DATA_QUERY[[#This Row],[TRANSAMT]]&lt;0,Table_GL_DATA_QUERY[[#This Row],[TRANSAMT]],0)</f>
        <v>33200</v>
      </c>
      <c r="R5642" t="s">
        <v>26</v>
      </c>
      <c r="S5642" t="s">
        <v>456</v>
      </c>
    </row>
    <row r="5643" spans="1:19" x14ac:dyDescent="0.25">
      <c r="A5643" s="6">
        <v>20210728</v>
      </c>
      <c r="B5643" t="s">
        <v>768</v>
      </c>
      <c r="C5643" t="s">
        <v>3682</v>
      </c>
      <c r="D5643" t="s">
        <v>11498</v>
      </c>
      <c r="E5643" t="s">
        <v>376</v>
      </c>
      <c r="F5643" t="s">
        <v>24</v>
      </c>
      <c r="G5643" t="s">
        <v>230</v>
      </c>
      <c r="H5643">
        <v>0</v>
      </c>
      <c r="I5643">
        <v>0</v>
      </c>
      <c r="J5643" t="s">
        <v>61</v>
      </c>
      <c r="K5643" t="s">
        <v>2050</v>
      </c>
      <c r="L5643" t="s">
        <v>13327</v>
      </c>
      <c r="M56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3" t="s">
        <v>2051</v>
      </c>
      <c r="O5643" s="4">
        <v>788975.66</v>
      </c>
      <c r="P5643" s="4">
        <f>IF(Table_GL_DATA_QUERY[[#This Row],[TRANSAMT]]&gt;0,Table_GL_DATA_QUERY[[#This Row],[TRANSAMT]],0)</f>
        <v>788975.66</v>
      </c>
      <c r="Q5643" s="4">
        <f>-IF(Table_GL_DATA_QUERY[[#This Row],[TRANSAMT]]&lt;0,Table_GL_DATA_QUERY[[#This Row],[TRANSAMT]],0)</f>
        <v>0</v>
      </c>
      <c r="R5643" t="s">
        <v>31</v>
      </c>
      <c r="S5643" t="s">
        <v>43</v>
      </c>
    </row>
    <row r="5644" spans="1:19" x14ac:dyDescent="0.25">
      <c r="A5644" s="6">
        <v>20210728</v>
      </c>
      <c r="B5644" t="s">
        <v>768</v>
      </c>
      <c r="C5644" t="s">
        <v>3682</v>
      </c>
      <c r="D5644" t="s">
        <v>11498</v>
      </c>
      <c r="E5644" t="s">
        <v>1159</v>
      </c>
      <c r="F5644" t="s">
        <v>24</v>
      </c>
      <c r="G5644" t="s">
        <v>230</v>
      </c>
      <c r="H5644">
        <v>0</v>
      </c>
      <c r="I5644">
        <v>0</v>
      </c>
      <c r="J5644" t="s">
        <v>61</v>
      </c>
      <c r="K5644" t="s">
        <v>3737</v>
      </c>
      <c r="L5644" t="s">
        <v>13328</v>
      </c>
      <c r="M56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4" t="s">
        <v>13329</v>
      </c>
      <c r="O5644" s="4">
        <v>1924041</v>
      </c>
      <c r="P5644" s="4">
        <f>IF(Table_GL_DATA_QUERY[[#This Row],[TRANSAMT]]&gt;0,Table_GL_DATA_QUERY[[#This Row],[TRANSAMT]],0)</f>
        <v>1924041</v>
      </c>
      <c r="Q5644" s="4">
        <f>-IF(Table_GL_DATA_QUERY[[#This Row],[TRANSAMT]]&lt;0,Table_GL_DATA_QUERY[[#This Row],[TRANSAMT]],0)</f>
        <v>0</v>
      </c>
      <c r="R5644" t="s">
        <v>31</v>
      </c>
      <c r="S5644" t="s">
        <v>43</v>
      </c>
    </row>
    <row r="5645" spans="1:19" x14ac:dyDescent="0.25">
      <c r="A5645" s="6">
        <v>20210728</v>
      </c>
      <c r="B5645" t="s">
        <v>768</v>
      </c>
      <c r="C5645" t="s">
        <v>3682</v>
      </c>
      <c r="D5645" t="s">
        <v>11498</v>
      </c>
      <c r="E5645" t="s">
        <v>377</v>
      </c>
      <c r="F5645" t="s">
        <v>24</v>
      </c>
      <c r="G5645" t="s">
        <v>230</v>
      </c>
      <c r="H5645">
        <v>0</v>
      </c>
      <c r="I5645">
        <v>0</v>
      </c>
      <c r="J5645" t="s">
        <v>61</v>
      </c>
      <c r="K5645" t="s">
        <v>2207</v>
      </c>
      <c r="L5645" t="s">
        <v>13330</v>
      </c>
      <c r="M56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5" t="s">
        <v>2073</v>
      </c>
      <c r="O5645" s="4">
        <v>1614783.96</v>
      </c>
      <c r="P5645" s="4">
        <f>IF(Table_GL_DATA_QUERY[[#This Row],[TRANSAMT]]&gt;0,Table_GL_DATA_QUERY[[#This Row],[TRANSAMT]],0)</f>
        <v>1614783.96</v>
      </c>
      <c r="Q5645" s="4">
        <f>-IF(Table_GL_DATA_QUERY[[#This Row],[TRANSAMT]]&lt;0,Table_GL_DATA_QUERY[[#This Row],[TRANSAMT]],0)</f>
        <v>0</v>
      </c>
      <c r="R5645" t="s">
        <v>31</v>
      </c>
      <c r="S5645" t="s">
        <v>43</v>
      </c>
    </row>
    <row r="5646" spans="1:19" x14ac:dyDescent="0.25">
      <c r="A5646" s="6">
        <v>20210728</v>
      </c>
      <c r="B5646" t="s">
        <v>768</v>
      </c>
      <c r="C5646" t="s">
        <v>3682</v>
      </c>
      <c r="D5646" t="s">
        <v>11498</v>
      </c>
      <c r="E5646" t="s">
        <v>1160</v>
      </c>
      <c r="F5646" t="s">
        <v>24</v>
      </c>
      <c r="G5646" t="s">
        <v>230</v>
      </c>
      <c r="H5646">
        <v>0</v>
      </c>
      <c r="I5646">
        <v>0</v>
      </c>
      <c r="J5646" t="s">
        <v>61</v>
      </c>
      <c r="K5646" t="s">
        <v>3516</v>
      </c>
      <c r="L5646" t="s">
        <v>13331</v>
      </c>
      <c r="M56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6" t="s">
        <v>3412</v>
      </c>
      <c r="O5646" s="4">
        <v>263494</v>
      </c>
      <c r="P5646" s="4">
        <f>IF(Table_GL_DATA_QUERY[[#This Row],[TRANSAMT]]&gt;0,Table_GL_DATA_QUERY[[#This Row],[TRANSAMT]],0)</f>
        <v>263494</v>
      </c>
      <c r="Q5646" s="4">
        <f>-IF(Table_GL_DATA_QUERY[[#This Row],[TRANSAMT]]&lt;0,Table_GL_DATA_QUERY[[#This Row],[TRANSAMT]],0)</f>
        <v>0</v>
      </c>
      <c r="R5646" t="s">
        <v>31</v>
      </c>
      <c r="S5646" t="s">
        <v>43</v>
      </c>
    </row>
    <row r="5647" spans="1:19" x14ac:dyDescent="0.25">
      <c r="A5647" s="6">
        <v>20210728</v>
      </c>
      <c r="B5647" t="s">
        <v>768</v>
      </c>
      <c r="C5647" t="s">
        <v>3682</v>
      </c>
      <c r="D5647" t="s">
        <v>11498</v>
      </c>
      <c r="E5647" t="s">
        <v>378</v>
      </c>
      <c r="F5647" t="s">
        <v>24</v>
      </c>
      <c r="G5647" t="s">
        <v>230</v>
      </c>
      <c r="H5647">
        <v>0</v>
      </c>
      <c r="I5647">
        <v>0</v>
      </c>
      <c r="J5647" t="s">
        <v>61</v>
      </c>
      <c r="K5647" t="s">
        <v>2208</v>
      </c>
      <c r="L5647" t="s">
        <v>13332</v>
      </c>
      <c r="M56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7" t="s">
        <v>2209</v>
      </c>
      <c r="O5647" s="4">
        <v>9649917</v>
      </c>
      <c r="P5647" s="4">
        <f>IF(Table_GL_DATA_QUERY[[#This Row],[TRANSAMT]]&gt;0,Table_GL_DATA_QUERY[[#This Row],[TRANSAMT]],0)</f>
        <v>9649917</v>
      </c>
      <c r="Q5647" s="4">
        <f>-IF(Table_GL_DATA_QUERY[[#This Row],[TRANSAMT]]&lt;0,Table_GL_DATA_QUERY[[#This Row],[TRANSAMT]],0)</f>
        <v>0</v>
      </c>
      <c r="R5647" t="s">
        <v>31</v>
      </c>
      <c r="S5647" t="s">
        <v>43</v>
      </c>
    </row>
    <row r="5648" spans="1:19" x14ac:dyDescent="0.25">
      <c r="A5648" s="6">
        <v>20210728</v>
      </c>
      <c r="B5648" t="s">
        <v>768</v>
      </c>
      <c r="C5648" t="s">
        <v>3682</v>
      </c>
      <c r="D5648" t="s">
        <v>11498</v>
      </c>
      <c r="E5648" t="s">
        <v>1161</v>
      </c>
      <c r="F5648" t="s">
        <v>24</v>
      </c>
      <c r="G5648" t="s">
        <v>230</v>
      </c>
      <c r="H5648">
        <v>0</v>
      </c>
      <c r="I5648">
        <v>0</v>
      </c>
      <c r="J5648" t="s">
        <v>61</v>
      </c>
      <c r="K5648" t="s">
        <v>3251</v>
      </c>
      <c r="L5648" t="s">
        <v>13333</v>
      </c>
      <c r="M56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8" t="s">
        <v>2210</v>
      </c>
      <c r="O5648" s="4">
        <v>1056499</v>
      </c>
      <c r="P5648" s="4">
        <f>IF(Table_GL_DATA_QUERY[[#This Row],[TRANSAMT]]&gt;0,Table_GL_DATA_QUERY[[#This Row],[TRANSAMT]],0)</f>
        <v>1056499</v>
      </c>
      <c r="Q5648" s="4">
        <f>-IF(Table_GL_DATA_QUERY[[#This Row],[TRANSAMT]]&lt;0,Table_GL_DATA_QUERY[[#This Row],[TRANSAMT]],0)</f>
        <v>0</v>
      </c>
      <c r="R5648" t="s">
        <v>31</v>
      </c>
      <c r="S5648" t="s">
        <v>43</v>
      </c>
    </row>
    <row r="5649" spans="1:19" x14ac:dyDescent="0.25">
      <c r="A5649" s="6">
        <v>20210728</v>
      </c>
      <c r="B5649" t="s">
        <v>768</v>
      </c>
      <c r="C5649" t="s">
        <v>3682</v>
      </c>
      <c r="D5649" t="s">
        <v>11498</v>
      </c>
      <c r="E5649" t="s">
        <v>1162</v>
      </c>
      <c r="F5649" t="s">
        <v>24</v>
      </c>
      <c r="G5649" t="s">
        <v>230</v>
      </c>
      <c r="H5649">
        <v>0</v>
      </c>
      <c r="I5649">
        <v>0</v>
      </c>
      <c r="J5649" t="s">
        <v>61</v>
      </c>
      <c r="K5649" t="s">
        <v>13334</v>
      </c>
      <c r="L5649" t="s">
        <v>13335</v>
      </c>
      <c r="M56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49" t="s">
        <v>3636</v>
      </c>
      <c r="O5649" s="4">
        <v>17742</v>
      </c>
      <c r="P5649" s="4">
        <f>IF(Table_GL_DATA_QUERY[[#This Row],[TRANSAMT]]&gt;0,Table_GL_DATA_QUERY[[#This Row],[TRANSAMT]],0)</f>
        <v>17742</v>
      </c>
      <c r="Q5649" s="4">
        <f>-IF(Table_GL_DATA_QUERY[[#This Row],[TRANSAMT]]&lt;0,Table_GL_DATA_QUERY[[#This Row],[TRANSAMT]],0)</f>
        <v>0</v>
      </c>
      <c r="R5649" t="s">
        <v>31</v>
      </c>
      <c r="S5649" t="s">
        <v>43</v>
      </c>
    </row>
    <row r="5650" spans="1:19" x14ac:dyDescent="0.25">
      <c r="A5650" s="6">
        <v>20210728</v>
      </c>
      <c r="B5650" t="s">
        <v>768</v>
      </c>
      <c r="C5650" t="s">
        <v>3682</v>
      </c>
      <c r="D5650" t="s">
        <v>11498</v>
      </c>
      <c r="E5650" t="s">
        <v>1163</v>
      </c>
      <c r="F5650" t="s">
        <v>24</v>
      </c>
      <c r="G5650" t="s">
        <v>230</v>
      </c>
      <c r="H5650">
        <v>0</v>
      </c>
      <c r="I5650">
        <v>0</v>
      </c>
      <c r="J5650" t="s">
        <v>61</v>
      </c>
      <c r="K5650" t="s">
        <v>1224</v>
      </c>
      <c r="L5650" t="s">
        <v>13336</v>
      </c>
      <c r="M56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000000018935</v>
      </c>
      <c r="N5650" t="s">
        <v>2211</v>
      </c>
      <c r="O5650" s="4">
        <v>16121769.859999999</v>
      </c>
      <c r="P5650" s="4">
        <f>IF(Table_GL_DATA_QUERY[[#This Row],[TRANSAMT]]&gt;0,Table_GL_DATA_QUERY[[#This Row],[TRANSAMT]],0)</f>
        <v>16121769.859999999</v>
      </c>
      <c r="Q5650" s="4">
        <f>-IF(Table_GL_DATA_QUERY[[#This Row],[TRANSAMT]]&lt;0,Table_GL_DATA_QUERY[[#This Row],[TRANSAMT]],0)</f>
        <v>0</v>
      </c>
      <c r="R5650" t="s">
        <v>31</v>
      </c>
      <c r="S5650" t="s">
        <v>43</v>
      </c>
    </row>
    <row r="5651" spans="1:19" x14ac:dyDescent="0.25">
      <c r="A5651" s="6">
        <v>20210728</v>
      </c>
      <c r="B5651" t="s">
        <v>768</v>
      </c>
      <c r="C5651" t="s">
        <v>3682</v>
      </c>
      <c r="D5651" t="s">
        <v>11498</v>
      </c>
      <c r="E5651" t="s">
        <v>379</v>
      </c>
      <c r="F5651" t="s">
        <v>24</v>
      </c>
      <c r="G5651" t="s">
        <v>230</v>
      </c>
      <c r="H5651">
        <v>0</v>
      </c>
      <c r="I5651">
        <v>0</v>
      </c>
      <c r="J5651" t="s">
        <v>61</v>
      </c>
      <c r="K5651" t="s">
        <v>1224</v>
      </c>
      <c r="L5651" t="s">
        <v>13337</v>
      </c>
      <c r="M56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000000018935</v>
      </c>
      <c r="N5651" t="s">
        <v>2211</v>
      </c>
      <c r="O5651" s="4">
        <v>851860.26</v>
      </c>
      <c r="P5651" s="4">
        <f>IF(Table_GL_DATA_QUERY[[#This Row],[TRANSAMT]]&gt;0,Table_GL_DATA_QUERY[[#This Row],[TRANSAMT]],0)</f>
        <v>851860.26</v>
      </c>
      <c r="Q5651" s="4">
        <f>-IF(Table_GL_DATA_QUERY[[#This Row],[TRANSAMT]]&lt;0,Table_GL_DATA_QUERY[[#This Row],[TRANSAMT]],0)</f>
        <v>0</v>
      </c>
      <c r="R5651" t="s">
        <v>31</v>
      </c>
      <c r="S5651" t="s">
        <v>43</v>
      </c>
    </row>
    <row r="5652" spans="1:19" x14ac:dyDescent="0.25">
      <c r="A5652" s="6">
        <v>20210728</v>
      </c>
      <c r="B5652" t="s">
        <v>768</v>
      </c>
      <c r="C5652" t="s">
        <v>3682</v>
      </c>
      <c r="D5652" t="s">
        <v>11498</v>
      </c>
      <c r="E5652" t="s">
        <v>1165</v>
      </c>
      <c r="F5652" t="s">
        <v>24</v>
      </c>
      <c r="G5652" t="s">
        <v>230</v>
      </c>
      <c r="H5652">
        <v>0</v>
      </c>
      <c r="I5652">
        <v>0</v>
      </c>
      <c r="J5652" t="s">
        <v>61</v>
      </c>
      <c r="K5652" t="s">
        <v>581</v>
      </c>
      <c r="L5652" t="s">
        <v>13338</v>
      </c>
      <c r="M56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000010727474</v>
      </c>
      <c r="N5652" t="s">
        <v>13339</v>
      </c>
      <c r="O5652" s="4">
        <v>814254</v>
      </c>
      <c r="P5652" s="4">
        <f>IF(Table_GL_DATA_QUERY[[#This Row],[TRANSAMT]]&gt;0,Table_GL_DATA_QUERY[[#This Row],[TRANSAMT]],0)</f>
        <v>814254</v>
      </c>
      <c r="Q5652" s="4">
        <f>-IF(Table_GL_DATA_QUERY[[#This Row],[TRANSAMT]]&lt;0,Table_GL_DATA_QUERY[[#This Row],[TRANSAMT]],0)</f>
        <v>0</v>
      </c>
      <c r="R5652" t="s">
        <v>31</v>
      </c>
      <c r="S5652" t="s">
        <v>43</v>
      </c>
    </row>
    <row r="5653" spans="1:19" x14ac:dyDescent="0.25">
      <c r="A5653" s="6">
        <v>20210728</v>
      </c>
      <c r="B5653" t="s">
        <v>768</v>
      </c>
      <c r="C5653" t="s">
        <v>3682</v>
      </c>
      <c r="D5653" t="s">
        <v>11498</v>
      </c>
      <c r="E5653" t="s">
        <v>1166</v>
      </c>
      <c r="F5653" t="s">
        <v>24</v>
      </c>
      <c r="G5653" t="s">
        <v>230</v>
      </c>
      <c r="H5653">
        <v>0</v>
      </c>
      <c r="I5653">
        <v>0</v>
      </c>
      <c r="J5653" t="s">
        <v>61</v>
      </c>
      <c r="K5653" t="s">
        <v>2212</v>
      </c>
      <c r="L5653" t="s">
        <v>13340</v>
      </c>
      <c r="M56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000010728505</v>
      </c>
      <c r="N5653" t="s">
        <v>2213</v>
      </c>
      <c r="O5653" s="4">
        <v>479341</v>
      </c>
      <c r="P5653" s="4">
        <f>IF(Table_GL_DATA_QUERY[[#This Row],[TRANSAMT]]&gt;0,Table_GL_DATA_QUERY[[#This Row],[TRANSAMT]],0)</f>
        <v>479341</v>
      </c>
      <c r="Q5653" s="4">
        <f>-IF(Table_GL_DATA_QUERY[[#This Row],[TRANSAMT]]&lt;0,Table_GL_DATA_QUERY[[#This Row],[TRANSAMT]],0)</f>
        <v>0</v>
      </c>
      <c r="R5653" t="s">
        <v>31</v>
      </c>
      <c r="S5653" t="s">
        <v>43</v>
      </c>
    </row>
    <row r="5654" spans="1:19" x14ac:dyDescent="0.25">
      <c r="A5654" s="6">
        <v>20210728</v>
      </c>
      <c r="B5654" t="s">
        <v>768</v>
      </c>
      <c r="C5654" t="s">
        <v>3682</v>
      </c>
      <c r="D5654" t="s">
        <v>11498</v>
      </c>
      <c r="E5654" t="s">
        <v>1167</v>
      </c>
      <c r="F5654" t="s">
        <v>24</v>
      </c>
      <c r="G5654" t="s">
        <v>230</v>
      </c>
      <c r="H5654">
        <v>0</v>
      </c>
      <c r="I5654">
        <v>0</v>
      </c>
      <c r="J5654" t="s">
        <v>61</v>
      </c>
      <c r="K5654" t="s">
        <v>1409</v>
      </c>
      <c r="L5654" t="s">
        <v>13341</v>
      </c>
      <c r="M56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54" t="s">
        <v>1011</v>
      </c>
      <c r="O5654" s="4">
        <v>475336.31</v>
      </c>
      <c r="P5654" s="4">
        <f>IF(Table_GL_DATA_QUERY[[#This Row],[TRANSAMT]]&gt;0,Table_GL_DATA_QUERY[[#This Row],[TRANSAMT]],0)</f>
        <v>475336.31</v>
      </c>
      <c r="Q5654" s="4">
        <f>-IF(Table_GL_DATA_QUERY[[#This Row],[TRANSAMT]]&lt;0,Table_GL_DATA_QUERY[[#This Row],[TRANSAMT]],0)</f>
        <v>0</v>
      </c>
      <c r="R5654" t="s">
        <v>31</v>
      </c>
      <c r="S5654" t="s">
        <v>43</v>
      </c>
    </row>
    <row r="5655" spans="1:19" x14ac:dyDescent="0.25">
      <c r="A5655" s="6">
        <v>20210728</v>
      </c>
      <c r="B5655" t="s">
        <v>768</v>
      </c>
      <c r="C5655" t="s">
        <v>3682</v>
      </c>
      <c r="D5655" t="s">
        <v>11498</v>
      </c>
      <c r="E5655" t="s">
        <v>1168</v>
      </c>
      <c r="F5655" t="s">
        <v>24</v>
      </c>
      <c r="G5655" t="s">
        <v>230</v>
      </c>
      <c r="H5655">
        <v>0</v>
      </c>
      <c r="I5655">
        <v>0</v>
      </c>
      <c r="J5655" t="s">
        <v>61</v>
      </c>
      <c r="K5655" t="s">
        <v>2214</v>
      </c>
      <c r="L5655" t="s">
        <v>13342</v>
      </c>
      <c r="M56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55" t="s">
        <v>2215</v>
      </c>
      <c r="O5655" s="4">
        <v>460540</v>
      </c>
      <c r="P5655" s="4">
        <f>IF(Table_GL_DATA_QUERY[[#This Row],[TRANSAMT]]&gt;0,Table_GL_DATA_QUERY[[#This Row],[TRANSAMT]],0)</f>
        <v>460540</v>
      </c>
      <c r="Q5655" s="4">
        <f>-IF(Table_GL_DATA_QUERY[[#This Row],[TRANSAMT]]&lt;0,Table_GL_DATA_QUERY[[#This Row],[TRANSAMT]],0)</f>
        <v>0</v>
      </c>
      <c r="R5655" t="s">
        <v>31</v>
      </c>
      <c r="S5655" t="s">
        <v>43</v>
      </c>
    </row>
    <row r="5656" spans="1:19" x14ac:dyDescent="0.25">
      <c r="A5656" s="6">
        <v>20210728</v>
      </c>
      <c r="B5656" t="s">
        <v>768</v>
      </c>
      <c r="C5656" t="s">
        <v>3682</v>
      </c>
      <c r="D5656" t="s">
        <v>11498</v>
      </c>
      <c r="E5656" t="s">
        <v>1169</v>
      </c>
      <c r="F5656" t="s">
        <v>24</v>
      </c>
      <c r="G5656" t="s">
        <v>230</v>
      </c>
      <c r="H5656">
        <v>0</v>
      </c>
      <c r="I5656">
        <v>0</v>
      </c>
      <c r="J5656" t="s">
        <v>61</v>
      </c>
      <c r="K5656" t="s">
        <v>2216</v>
      </c>
      <c r="L5656" t="s">
        <v>13343</v>
      </c>
      <c r="M56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56" t="s">
        <v>2217</v>
      </c>
      <c r="O5656" s="4">
        <v>603026</v>
      </c>
      <c r="P5656" s="4">
        <f>IF(Table_GL_DATA_QUERY[[#This Row],[TRANSAMT]]&gt;0,Table_GL_DATA_QUERY[[#This Row],[TRANSAMT]],0)</f>
        <v>603026</v>
      </c>
      <c r="Q5656" s="4">
        <f>-IF(Table_GL_DATA_QUERY[[#This Row],[TRANSAMT]]&lt;0,Table_GL_DATA_QUERY[[#This Row],[TRANSAMT]],0)</f>
        <v>0</v>
      </c>
      <c r="R5656" t="s">
        <v>31</v>
      </c>
      <c r="S5656" t="s">
        <v>43</v>
      </c>
    </row>
    <row r="5657" spans="1:19" x14ac:dyDescent="0.25">
      <c r="A5657" s="6">
        <v>20210728</v>
      </c>
      <c r="B5657" t="s">
        <v>768</v>
      </c>
      <c r="C5657" t="s">
        <v>3682</v>
      </c>
      <c r="D5657" t="s">
        <v>11498</v>
      </c>
      <c r="E5657" t="s">
        <v>1170</v>
      </c>
      <c r="F5657" t="s">
        <v>24</v>
      </c>
      <c r="G5657" t="s">
        <v>230</v>
      </c>
      <c r="H5657">
        <v>0</v>
      </c>
      <c r="I5657">
        <v>0</v>
      </c>
      <c r="J5657" t="s">
        <v>61</v>
      </c>
      <c r="K5657" t="s">
        <v>211</v>
      </c>
      <c r="L5657" t="s">
        <v>13344</v>
      </c>
      <c r="M56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57" t="s">
        <v>212</v>
      </c>
      <c r="O5657" s="4">
        <v>1170884</v>
      </c>
      <c r="P5657" s="4">
        <f>IF(Table_GL_DATA_QUERY[[#This Row],[TRANSAMT]]&gt;0,Table_GL_DATA_QUERY[[#This Row],[TRANSAMT]],0)</f>
        <v>1170884</v>
      </c>
      <c r="Q5657" s="4">
        <f>-IF(Table_GL_DATA_QUERY[[#This Row],[TRANSAMT]]&lt;0,Table_GL_DATA_QUERY[[#This Row],[TRANSAMT]],0)</f>
        <v>0</v>
      </c>
      <c r="R5657" t="s">
        <v>31</v>
      </c>
      <c r="S5657" t="s">
        <v>43</v>
      </c>
    </row>
    <row r="5658" spans="1:19" x14ac:dyDescent="0.25">
      <c r="A5658" s="6">
        <v>20210728</v>
      </c>
      <c r="B5658" t="s">
        <v>768</v>
      </c>
      <c r="C5658" t="s">
        <v>3682</v>
      </c>
      <c r="D5658" t="s">
        <v>11498</v>
      </c>
      <c r="E5658" t="s">
        <v>1171</v>
      </c>
      <c r="F5658" t="s">
        <v>24</v>
      </c>
      <c r="G5658" t="s">
        <v>230</v>
      </c>
      <c r="H5658">
        <v>0</v>
      </c>
      <c r="I5658">
        <v>0</v>
      </c>
      <c r="J5658" t="s">
        <v>61</v>
      </c>
      <c r="K5658" t="s">
        <v>2218</v>
      </c>
      <c r="L5658" t="s">
        <v>13345</v>
      </c>
      <c r="M56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58" t="s">
        <v>2219</v>
      </c>
      <c r="O5658" s="4">
        <v>586785</v>
      </c>
      <c r="P5658" s="4">
        <f>IF(Table_GL_DATA_QUERY[[#This Row],[TRANSAMT]]&gt;0,Table_GL_DATA_QUERY[[#This Row],[TRANSAMT]],0)</f>
        <v>586785</v>
      </c>
      <c r="Q5658" s="4">
        <f>-IF(Table_GL_DATA_QUERY[[#This Row],[TRANSAMT]]&lt;0,Table_GL_DATA_QUERY[[#This Row],[TRANSAMT]],0)</f>
        <v>0</v>
      </c>
      <c r="R5658" t="s">
        <v>31</v>
      </c>
      <c r="S5658" t="s">
        <v>43</v>
      </c>
    </row>
    <row r="5659" spans="1:19" x14ac:dyDescent="0.25">
      <c r="A5659" s="6">
        <v>20210728</v>
      </c>
      <c r="B5659" t="s">
        <v>768</v>
      </c>
      <c r="C5659" t="s">
        <v>3682</v>
      </c>
      <c r="D5659" t="s">
        <v>11498</v>
      </c>
      <c r="E5659" t="s">
        <v>383</v>
      </c>
      <c r="F5659" t="s">
        <v>24</v>
      </c>
      <c r="G5659" t="s">
        <v>230</v>
      </c>
      <c r="H5659">
        <v>0</v>
      </c>
      <c r="I5659">
        <v>0</v>
      </c>
      <c r="J5659" t="s">
        <v>61</v>
      </c>
      <c r="K5659" t="s">
        <v>6071</v>
      </c>
      <c r="L5659" t="s">
        <v>13346</v>
      </c>
      <c r="M56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59" t="s">
        <v>6073</v>
      </c>
      <c r="O5659" s="4">
        <v>711341</v>
      </c>
      <c r="P5659" s="4">
        <f>IF(Table_GL_DATA_QUERY[[#This Row],[TRANSAMT]]&gt;0,Table_GL_DATA_QUERY[[#This Row],[TRANSAMT]],0)</f>
        <v>711341</v>
      </c>
      <c r="Q5659" s="4">
        <f>-IF(Table_GL_DATA_QUERY[[#This Row],[TRANSAMT]]&lt;0,Table_GL_DATA_QUERY[[#This Row],[TRANSAMT]],0)</f>
        <v>0</v>
      </c>
      <c r="R5659" t="s">
        <v>31</v>
      </c>
      <c r="S5659" t="s">
        <v>43</v>
      </c>
    </row>
    <row r="5660" spans="1:19" x14ac:dyDescent="0.25">
      <c r="A5660" s="6">
        <v>20210728</v>
      </c>
      <c r="B5660" t="s">
        <v>768</v>
      </c>
      <c r="C5660" t="s">
        <v>3682</v>
      </c>
      <c r="D5660" t="s">
        <v>11498</v>
      </c>
      <c r="E5660" t="s">
        <v>384</v>
      </c>
      <c r="F5660" t="s">
        <v>24</v>
      </c>
      <c r="G5660" t="s">
        <v>230</v>
      </c>
      <c r="H5660">
        <v>0</v>
      </c>
      <c r="I5660">
        <v>0</v>
      </c>
      <c r="J5660" t="s">
        <v>61</v>
      </c>
      <c r="K5660" t="s">
        <v>2031</v>
      </c>
      <c r="L5660" t="s">
        <v>13347</v>
      </c>
      <c r="M56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60" t="s">
        <v>2032</v>
      </c>
      <c r="O5660" s="4">
        <v>536296</v>
      </c>
      <c r="P5660" s="4">
        <f>IF(Table_GL_DATA_QUERY[[#This Row],[TRANSAMT]]&gt;0,Table_GL_DATA_QUERY[[#This Row],[TRANSAMT]],0)</f>
        <v>536296</v>
      </c>
      <c r="Q5660" s="4">
        <f>-IF(Table_GL_DATA_QUERY[[#This Row],[TRANSAMT]]&lt;0,Table_GL_DATA_QUERY[[#This Row],[TRANSAMT]],0)</f>
        <v>0</v>
      </c>
      <c r="R5660" t="s">
        <v>31</v>
      </c>
      <c r="S5660" t="s">
        <v>43</v>
      </c>
    </row>
    <row r="5661" spans="1:19" x14ac:dyDescent="0.25">
      <c r="A5661" s="6">
        <v>20210728</v>
      </c>
      <c r="B5661" t="s">
        <v>768</v>
      </c>
      <c r="C5661" t="s">
        <v>3682</v>
      </c>
      <c r="D5661" t="s">
        <v>11498</v>
      </c>
      <c r="E5661" t="s">
        <v>364</v>
      </c>
      <c r="F5661" t="s">
        <v>24</v>
      </c>
      <c r="G5661" t="s">
        <v>230</v>
      </c>
      <c r="H5661">
        <v>0</v>
      </c>
      <c r="I5661">
        <v>0</v>
      </c>
      <c r="J5661" t="s">
        <v>61</v>
      </c>
      <c r="K5661" t="s">
        <v>2031</v>
      </c>
      <c r="L5661" t="s">
        <v>13348</v>
      </c>
      <c r="M56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61" t="s">
        <v>2032</v>
      </c>
      <c r="O5661" s="4">
        <v>2152734</v>
      </c>
      <c r="P5661" s="4">
        <f>IF(Table_GL_DATA_QUERY[[#This Row],[TRANSAMT]]&gt;0,Table_GL_DATA_QUERY[[#This Row],[TRANSAMT]],0)</f>
        <v>2152734</v>
      </c>
      <c r="Q5661" s="4">
        <f>-IF(Table_GL_DATA_QUERY[[#This Row],[TRANSAMT]]&lt;0,Table_GL_DATA_QUERY[[#This Row],[TRANSAMT]],0)</f>
        <v>0</v>
      </c>
      <c r="R5661" t="s">
        <v>31</v>
      </c>
      <c r="S5661" t="s">
        <v>43</v>
      </c>
    </row>
    <row r="5662" spans="1:19" x14ac:dyDescent="0.25">
      <c r="A5662" s="6">
        <v>20210728</v>
      </c>
      <c r="B5662" t="s">
        <v>768</v>
      </c>
      <c r="C5662" t="s">
        <v>3682</v>
      </c>
      <c r="D5662" t="s">
        <v>11498</v>
      </c>
      <c r="E5662" t="s">
        <v>365</v>
      </c>
      <c r="F5662" t="s">
        <v>24</v>
      </c>
      <c r="G5662" t="s">
        <v>230</v>
      </c>
      <c r="H5662">
        <v>0</v>
      </c>
      <c r="I5662">
        <v>0</v>
      </c>
      <c r="J5662" t="s">
        <v>61</v>
      </c>
      <c r="K5662" t="s">
        <v>2220</v>
      </c>
      <c r="L5662" t="s">
        <v>13349</v>
      </c>
      <c r="M56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000000013514</v>
      </c>
      <c r="N5662" t="s">
        <v>2221</v>
      </c>
      <c r="O5662" s="4">
        <v>212209</v>
      </c>
      <c r="P5662" s="4">
        <f>IF(Table_GL_DATA_QUERY[[#This Row],[TRANSAMT]]&gt;0,Table_GL_DATA_QUERY[[#This Row],[TRANSAMT]],0)</f>
        <v>212209</v>
      </c>
      <c r="Q5662" s="4">
        <f>-IF(Table_GL_DATA_QUERY[[#This Row],[TRANSAMT]]&lt;0,Table_GL_DATA_QUERY[[#This Row],[TRANSAMT]],0)</f>
        <v>0</v>
      </c>
      <c r="R5662" t="s">
        <v>31</v>
      </c>
      <c r="S5662" t="s">
        <v>43</v>
      </c>
    </row>
    <row r="5663" spans="1:19" x14ac:dyDescent="0.25">
      <c r="A5663" s="6">
        <v>20210728</v>
      </c>
      <c r="B5663" t="s">
        <v>768</v>
      </c>
      <c r="C5663" t="s">
        <v>3682</v>
      </c>
      <c r="D5663" t="s">
        <v>11498</v>
      </c>
      <c r="E5663" t="s">
        <v>385</v>
      </c>
      <c r="F5663" t="s">
        <v>24</v>
      </c>
      <c r="G5663" t="s">
        <v>230</v>
      </c>
      <c r="H5663">
        <v>0</v>
      </c>
      <c r="I5663">
        <v>0</v>
      </c>
      <c r="J5663" t="s">
        <v>61</v>
      </c>
      <c r="K5663" t="s">
        <v>2222</v>
      </c>
      <c r="L5663" t="s">
        <v>13350</v>
      </c>
      <c r="M56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63" t="s">
        <v>2223</v>
      </c>
      <c r="O5663" s="4">
        <v>2673288.2799999998</v>
      </c>
      <c r="P5663" s="4">
        <f>IF(Table_GL_DATA_QUERY[[#This Row],[TRANSAMT]]&gt;0,Table_GL_DATA_QUERY[[#This Row],[TRANSAMT]],0)</f>
        <v>2673288.2799999998</v>
      </c>
      <c r="Q5663" s="4">
        <f>-IF(Table_GL_DATA_QUERY[[#This Row],[TRANSAMT]]&lt;0,Table_GL_DATA_QUERY[[#This Row],[TRANSAMT]],0)</f>
        <v>0</v>
      </c>
      <c r="R5663" t="s">
        <v>31</v>
      </c>
      <c r="S5663" t="s">
        <v>43</v>
      </c>
    </row>
    <row r="5664" spans="1:19" x14ac:dyDescent="0.25">
      <c r="A5664" s="6">
        <v>20210728</v>
      </c>
      <c r="B5664" t="s">
        <v>768</v>
      </c>
      <c r="C5664" t="s">
        <v>3682</v>
      </c>
      <c r="D5664" t="s">
        <v>11498</v>
      </c>
      <c r="E5664" t="s">
        <v>35</v>
      </c>
      <c r="F5664" t="s">
        <v>24</v>
      </c>
      <c r="G5664" t="s">
        <v>230</v>
      </c>
      <c r="H5664">
        <v>0</v>
      </c>
      <c r="I5664">
        <v>0</v>
      </c>
      <c r="J5664" t="s">
        <v>61</v>
      </c>
      <c r="K5664" t="s">
        <v>2224</v>
      </c>
      <c r="L5664" t="s">
        <v>13351</v>
      </c>
      <c r="M56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64" t="s">
        <v>2225</v>
      </c>
      <c r="O5664" s="4">
        <v>2124</v>
      </c>
      <c r="P5664" s="4">
        <f>IF(Table_GL_DATA_QUERY[[#This Row],[TRANSAMT]]&gt;0,Table_GL_DATA_QUERY[[#This Row],[TRANSAMT]],0)</f>
        <v>2124</v>
      </c>
      <c r="Q5664" s="4">
        <f>-IF(Table_GL_DATA_QUERY[[#This Row],[TRANSAMT]]&lt;0,Table_GL_DATA_QUERY[[#This Row],[TRANSAMT]],0)</f>
        <v>0</v>
      </c>
      <c r="R5664" t="s">
        <v>31</v>
      </c>
      <c r="S5664" t="s">
        <v>43</v>
      </c>
    </row>
    <row r="5665" spans="1:19" x14ac:dyDescent="0.25">
      <c r="A5665" s="6">
        <v>20210707</v>
      </c>
      <c r="B5665" t="s">
        <v>768</v>
      </c>
      <c r="C5665" t="s">
        <v>3682</v>
      </c>
      <c r="D5665" t="s">
        <v>14070</v>
      </c>
      <c r="E5665" t="s">
        <v>23</v>
      </c>
      <c r="F5665" t="s">
        <v>42</v>
      </c>
      <c r="G5665" t="s">
        <v>25</v>
      </c>
      <c r="H5665">
        <v>0</v>
      </c>
      <c r="I5665">
        <v>0</v>
      </c>
      <c r="J5665" t="s">
        <v>441</v>
      </c>
      <c r="K5665" t="s">
        <v>14071</v>
      </c>
      <c r="L5665" t="s">
        <v>14072</v>
      </c>
      <c r="M56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65" t="s">
        <v>2089</v>
      </c>
      <c r="O5665" s="4">
        <v>-5783203</v>
      </c>
      <c r="P5665" s="4">
        <f>IF(Table_GL_DATA_QUERY[[#This Row],[TRANSAMT]]&gt;0,Table_GL_DATA_QUERY[[#This Row],[TRANSAMT]],0)</f>
        <v>0</v>
      </c>
      <c r="Q5665" s="4">
        <f>-IF(Table_GL_DATA_QUERY[[#This Row],[TRANSAMT]]&lt;0,Table_GL_DATA_QUERY[[#This Row],[TRANSAMT]],0)</f>
        <v>5783203</v>
      </c>
      <c r="R5665" t="s">
        <v>31</v>
      </c>
      <c r="S5665" t="s">
        <v>443</v>
      </c>
    </row>
    <row r="5666" spans="1:19" x14ac:dyDescent="0.25">
      <c r="A5666" s="6">
        <v>20210715</v>
      </c>
      <c r="B5666" t="s">
        <v>768</v>
      </c>
      <c r="C5666" t="s">
        <v>3682</v>
      </c>
      <c r="D5666" t="s">
        <v>14073</v>
      </c>
      <c r="E5666" t="s">
        <v>23</v>
      </c>
      <c r="F5666" t="s">
        <v>144</v>
      </c>
      <c r="G5666" t="s">
        <v>25</v>
      </c>
      <c r="H5666">
        <v>0</v>
      </c>
      <c r="I5666">
        <v>0</v>
      </c>
      <c r="J5666" t="s">
        <v>441</v>
      </c>
      <c r="K5666" t="s">
        <v>14074</v>
      </c>
      <c r="L5666" t="s">
        <v>14075</v>
      </c>
      <c r="M56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66" t="s">
        <v>14076</v>
      </c>
      <c r="O5666" s="4">
        <v>-3251</v>
      </c>
      <c r="P5666" s="4">
        <f>IF(Table_GL_DATA_QUERY[[#This Row],[TRANSAMT]]&gt;0,Table_GL_DATA_QUERY[[#This Row],[TRANSAMT]],0)</f>
        <v>0</v>
      </c>
      <c r="Q5666" s="4">
        <f>-IF(Table_GL_DATA_QUERY[[#This Row],[TRANSAMT]]&lt;0,Table_GL_DATA_QUERY[[#This Row],[TRANSAMT]],0)</f>
        <v>3251</v>
      </c>
      <c r="R5666" t="s">
        <v>26</v>
      </c>
      <c r="S5666" t="s">
        <v>27</v>
      </c>
    </row>
    <row r="5667" spans="1:19" x14ac:dyDescent="0.25">
      <c r="A5667" s="6">
        <v>20210715</v>
      </c>
      <c r="B5667" t="s">
        <v>768</v>
      </c>
      <c r="C5667" t="s">
        <v>3682</v>
      </c>
      <c r="D5667" t="s">
        <v>14077</v>
      </c>
      <c r="E5667" t="s">
        <v>23</v>
      </c>
      <c r="F5667" t="s">
        <v>42</v>
      </c>
      <c r="G5667" t="s">
        <v>25</v>
      </c>
      <c r="H5667">
        <v>0</v>
      </c>
      <c r="I5667">
        <v>0</v>
      </c>
      <c r="J5667" t="s">
        <v>441</v>
      </c>
      <c r="K5667" t="s">
        <v>14074</v>
      </c>
      <c r="L5667" t="s">
        <v>14078</v>
      </c>
      <c r="M56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67" t="s">
        <v>14079</v>
      </c>
      <c r="O5667" s="4">
        <v>-19149</v>
      </c>
      <c r="P5667" s="4">
        <f>IF(Table_GL_DATA_QUERY[[#This Row],[TRANSAMT]]&gt;0,Table_GL_DATA_QUERY[[#This Row],[TRANSAMT]],0)</f>
        <v>0</v>
      </c>
      <c r="Q5667" s="4">
        <f>-IF(Table_GL_DATA_QUERY[[#This Row],[TRANSAMT]]&lt;0,Table_GL_DATA_QUERY[[#This Row],[TRANSAMT]],0)</f>
        <v>19149</v>
      </c>
      <c r="R5667" t="s">
        <v>31</v>
      </c>
      <c r="S5667" t="s">
        <v>443</v>
      </c>
    </row>
    <row r="5668" spans="1:19" x14ac:dyDescent="0.25">
      <c r="A5668" s="6">
        <v>20210707</v>
      </c>
      <c r="B5668" t="s">
        <v>768</v>
      </c>
      <c r="C5668" t="s">
        <v>3682</v>
      </c>
      <c r="D5668" t="s">
        <v>14080</v>
      </c>
      <c r="E5668" t="s">
        <v>23</v>
      </c>
      <c r="F5668" t="s">
        <v>24</v>
      </c>
      <c r="G5668" t="s">
        <v>1090</v>
      </c>
      <c r="H5668">
        <v>0</v>
      </c>
      <c r="I5668">
        <v>0</v>
      </c>
      <c r="J5668" t="s">
        <v>61</v>
      </c>
      <c r="K5668" t="s">
        <v>14081</v>
      </c>
      <c r="L5668" t="s">
        <v>14082</v>
      </c>
      <c r="M56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68" t="s">
        <v>14083</v>
      </c>
      <c r="O5668" s="4">
        <v>274406.84999999998</v>
      </c>
      <c r="P5668" s="4">
        <f>IF(Table_GL_DATA_QUERY[[#This Row],[TRANSAMT]]&gt;0,Table_GL_DATA_QUERY[[#This Row],[TRANSAMT]],0)</f>
        <v>274406.84999999998</v>
      </c>
      <c r="Q5668" s="4">
        <f>-IF(Table_GL_DATA_QUERY[[#This Row],[TRANSAMT]]&lt;0,Table_GL_DATA_QUERY[[#This Row],[TRANSAMT]],0)</f>
        <v>0</v>
      </c>
      <c r="R5668" t="s">
        <v>31</v>
      </c>
      <c r="S5668" t="s">
        <v>43</v>
      </c>
    </row>
    <row r="5669" spans="1:19" x14ac:dyDescent="0.25">
      <c r="A5669" s="6">
        <v>20210714</v>
      </c>
      <c r="B5669" t="s">
        <v>768</v>
      </c>
      <c r="C5669" t="s">
        <v>3682</v>
      </c>
      <c r="D5669" t="s">
        <v>14084</v>
      </c>
      <c r="E5669" t="s">
        <v>23</v>
      </c>
      <c r="F5669" t="s">
        <v>24</v>
      </c>
      <c r="G5669" t="s">
        <v>1090</v>
      </c>
      <c r="H5669">
        <v>0</v>
      </c>
      <c r="I5669">
        <v>0</v>
      </c>
      <c r="J5669" t="s">
        <v>61</v>
      </c>
      <c r="K5669" t="s">
        <v>14085</v>
      </c>
      <c r="L5669" t="s">
        <v>14086</v>
      </c>
      <c r="M56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69" t="s">
        <v>1707</v>
      </c>
      <c r="O5669" s="4">
        <v>176180.2</v>
      </c>
      <c r="P5669" s="4">
        <f>IF(Table_GL_DATA_QUERY[[#This Row],[TRANSAMT]]&gt;0,Table_GL_DATA_QUERY[[#This Row],[TRANSAMT]],0)</f>
        <v>176180.2</v>
      </c>
      <c r="Q5669" s="4">
        <f>-IF(Table_GL_DATA_QUERY[[#This Row],[TRANSAMT]]&lt;0,Table_GL_DATA_QUERY[[#This Row],[TRANSAMT]],0)</f>
        <v>0</v>
      </c>
      <c r="R5669" t="s">
        <v>31</v>
      </c>
      <c r="S5669" t="s">
        <v>43</v>
      </c>
    </row>
    <row r="5670" spans="1:19" x14ac:dyDescent="0.25">
      <c r="A5670" s="6">
        <v>20210715</v>
      </c>
      <c r="B5670" t="s">
        <v>768</v>
      </c>
      <c r="C5670" t="s">
        <v>3682</v>
      </c>
      <c r="D5670" t="s">
        <v>14087</v>
      </c>
      <c r="E5670" t="s">
        <v>23</v>
      </c>
      <c r="F5670" t="s">
        <v>42</v>
      </c>
      <c r="G5670" t="s">
        <v>25</v>
      </c>
      <c r="H5670">
        <v>0</v>
      </c>
      <c r="I5670">
        <v>0</v>
      </c>
      <c r="J5670" t="s">
        <v>441</v>
      </c>
      <c r="K5670" t="s">
        <v>14088</v>
      </c>
      <c r="L5670" t="s">
        <v>14089</v>
      </c>
      <c r="M56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70" t="s">
        <v>14083</v>
      </c>
      <c r="O5670" s="4">
        <v>-274406</v>
      </c>
      <c r="P5670" s="4">
        <f>IF(Table_GL_DATA_QUERY[[#This Row],[TRANSAMT]]&gt;0,Table_GL_DATA_QUERY[[#This Row],[TRANSAMT]],0)</f>
        <v>0</v>
      </c>
      <c r="Q5670" s="4">
        <f>-IF(Table_GL_DATA_QUERY[[#This Row],[TRANSAMT]]&lt;0,Table_GL_DATA_QUERY[[#This Row],[TRANSAMT]],0)</f>
        <v>274406</v>
      </c>
      <c r="R5670" t="s">
        <v>31</v>
      </c>
      <c r="S5670" t="s">
        <v>443</v>
      </c>
    </row>
    <row r="5671" spans="1:19" x14ac:dyDescent="0.25">
      <c r="A5671" s="6">
        <v>20210721</v>
      </c>
      <c r="B5671" t="s">
        <v>768</v>
      </c>
      <c r="C5671" t="s">
        <v>3682</v>
      </c>
      <c r="D5671" t="s">
        <v>14090</v>
      </c>
      <c r="E5671" t="s">
        <v>23</v>
      </c>
      <c r="F5671" t="s">
        <v>24</v>
      </c>
      <c r="G5671" t="s">
        <v>470</v>
      </c>
      <c r="H5671">
        <v>0</v>
      </c>
      <c r="I5671">
        <v>0</v>
      </c>
      <c r="J5671" t="s">
        <v>472</v>
      </c>
      <c r="K5671" t="s">
        <v>14091</v>
      </c>
      <c r="L5671" t="s">
        <v>14092</v>
      </c>
      <c r="M56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000000990494</v>
      </c>
      <c r="N5671" t="s">
        <v>471</v>
      </c>
      <c r="O5671" s="4">
        <v>-28</v>
      </c>
      <c r="P5671" s="4">
        <f>IF(Table_GL_DATA_QUERY[[#This Row],[TRANSAMT]]&gt;0,Table_GL_DATA_QUERY[[#This Row],[TRANSAMT]],0)</f>
        <v>0</v>
      </c>
      <c r="Q5671" s="4">
        <f>-IF(Table_GL_DATA_QUERY[[#This Row],[TRANSAMT]]&lt;0,Table_GL_DATA_QUERY[[#This Row],[TRANSAMT]],0)</f>
        <v>28</v>
      </c>
      <c r="R5671" t="s">
        <v>26</v>
      </c>
      <c r="S5671" t="s">
        <v>456</v>
      </c>
    </row>
    <row r="5672" spans="1:19" x14ac:dyDescent="0.25">
      <c r="A5672" s="6">
        <v>20210720</v>
      </c>
      <c r="B5672" t="s">
        <v>768</v>
      </c>
      <c r="C5672" t="s">
        <v>3682</v>
      </c>
      <c r="D5672" t="s">
        <v>14093</v>
      </c>
      <c r="E5672" t="s">
        <v>23</v>
      </c>
      <c r="F5672" t="s">
        <v>24</v>
      </c>
      <c r="G5672" t="s">
        <v>470</v>
      </c>
      <c r="H5672">
        <v>0</v>
      </c>
      <c r="I5672">
        <v>0</v>
      </c>
      <c r="J5672" t="s">
        <v>466</v>
      </c>
      <c r="K5672" t="s">
        <v>14094</v>
      </c>
      <c r="L5672" t="s">
        <v>14095</v>
      </c>
      <c r="M56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72" t="s">
        <v>471</v>
      </c>
      <c r="O5672" s="4">
        <v>-55800</v>
      </c>
      <c r="P5672" s="4">
        <f>IF(Table_GL_DATA_QUERY[[#This Row],[TRANSAMT]]&gt;0,Table_GL_DATA_QUERY[[#This Row],[TRANSAMT]],0)</f>
        <v>0</v>
      </c>
      <c r="Q5672" s="4">
        <f>-IF(Table_GL_DATA_QUERY[[#This Row],[TRANSAMT]]&lt;0,Table_GL_DATA_QUERY[[#This Row],[TRANSAMT]],0)</f>
        <v>55800</v>
      </c>
      <c r="R5672" t="s">
        <v>26</v>
      </c>
      <c r="S5672" t="s">
        <v>456</v>
      </c>
    </row>
    <row r="5673" spans="1:19" x14ac:dyDescent="0.25">
      <c r="A5673" s="6">
        <v>20210720</v>
      </c>
      <c r="B5673" t="s">
        <v>768</v>
      </c>
      <c r="C5673" t="s">
        <v>3682</v>
      </c>
      <c r="D5673" t="s">
        <v>14093</v>
      </c>
      <c r="E5673" t="s">
        <v>59</v>
      </c>
      <c r="F5673" t="s">
        <v>24</v>
      </c>
      <c r="G5673" t="s">
        <v>470</v>
      </c>
      <c r="H5673">
        <v>0</v>
      </c>
      <c r="I5673">
        <v>0</v>
      </c>
      <c r="J5673" t="s">
        <v>466</v>
      </c>
      <c r="K5673" t="s">
        <v>14096</v>
      </c>
      <c r="L5673" t="s">
        <v>14097</v>
      </c>
      <c r="M56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73" t="s">
        <v>471</v>
      </c>
      <c r="O5673" s="4">
        <v>-1950</v>
      </c>
      <c r="P5673" s="4">
        <f>IF(Table_GL_DATA_QUERY[[#This Row],[TRANSAMT]]&gt;0,Table_GL_DATA_QUERY[[#This Row],[TRANSAMT]],0)</f>
        <v>0</v>
      </c>
      <c r="Q5673" s="4">
        <f>-IF(Table_GL_DATA_QUERY[[#This Row],[TRANSAMT]]&lt;0,Table_GL_DATA_QUERY[[#This Row],[TRANSAMT]],0)</f>
        <v>1950</v>
      </c>
      <c r="R5673" t="s">
        <v>26</v>
      </c>
      <c r="S5673" t="s">
        <v>456</v>
      </c>
    </row>
    <row r="5674" spans="1:19" x14ac:dyDescent="0.25">
      <c r="A5674" s="6">
        <v>20210720</v>
      </c>
      <c r="B5674" t="s">
        <v>768</v>
      </c>
      <c r="C5674" t="s">
        <v>3682</v>
      </c>
      <c r="D5674" t="s">
        <v>14093</v>
      </c>
      <c r="E5674" t="s">
        <v>149</v>
      </c>
      <c r="F5674" t="s">
        <v>24</v>
      </c>
      <c r="G5674" t="s">
        <v>470</v>
      </c>
      <c r="H5674">
        <v>0</v>
      </c>
      <c r="I5674">
        <v>0</v>
      </c>
      <c r="J5674" t="s">
        <v>466</v>
      </c>
      <c r="K5674" t="s">
        <v>14098</v>
      </c>
      <c r="L5674" t="s">
        <v>14099</v>
      </c>
      <c r="M56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74" t="s">
        <v>471</v>
      </c>
      <c r="O5674" s="4">
        <v>-8200</v>
      </c>
      <c r="P5674" s="4">
        <f>IF(Table_GL_DATA_QUERY[[#This Row],[TRANSAMT]]&gt;0,Table_GL_DATA_QUERY[[#This Row],[TRANSAMT]],0)</f>
        <v>0</v>
      </c>
      <c r="Q5674" s="4">
        <f>-IF(Table_GL_DATA_QUERY[[#This Row],[TRANSAMT]]&lt;0,Table_GL_DATA_QUERY[[#This Row],[TRANSAMT]],0)</f>
        <v>8200</v>
      </c>
      <c r="R5674" t="s">
        <v>26</v>
      </c>
      <c r="S5674" t="s">
        <v>456</v>
      </c>
    </row>
    <row r="5675" spans="1:19" x14ac:dyDescent="0.25">
      <c r="A5675" s="6">
        <v>20210720</v>
      </c>
      <c r="B5675" t="s">
        <v>768</v>
      </c>
      <c r="C5675" t="s">
        <v>3682</v>
      </c>
      <c r="D5675" t="s">
        <v>14093</v>
      </c>
      <c r="E5675" t="s">
        <v>126</v>
      </c>
      <c r="F5675" t="s">
        <v>24</v>
      </c>
      <c r="G5675" t="s">
        <v>470</v>
      </c>
      <c r="H5675">
        <v>0</v>
      </c>
      <c r="I5675">
        <v>0</v>
      </c>
      <c r="J5675" t="s">
        <v>466</v>
      </c>
      <c r="K5675" t="s">
        <v>14100</v>
      </c>
      <c r="L5675" t="s">
        <v>14101</v>
      </c>
      <c r="M56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75" t="s">
        <v>471</v>
      </c>
      <c r="O5675" s="4">
        <v>-4400</v>
      </c>
      <c r="P5675" s="4">
        <f>IF(Table_GL_DATA_QUERY[[#This Row],[TRANSAMT]]&gt;0,Table_GL_DATA_QUERY[[#This Row],[TRANSAMT]],0)</f>
        <v>0</v>
      </c>
      <c r="Q5675" s="4">
        <f>-IF(Table_GL_DATA_QUERY[[#This Row],[TRANSAMT]]&lt;0,Table_GL_DATA_QUERY[[#This Row],[TRANSAMT]],0)</f>
        <v>4400</v>
      </c>
      <c r="R5675" t="s">
        <v>26</v>
      </c>
      <c r="S5675" t="s">
        <v>456</v>
      </c>
    </row>
    <row r="5676" spans="1:19" x14ac:dyDescent="0.25">
      <c r="A5676" s="6">
        <v>20210720</v>
      </c>
      <c r="B5676" t="s">
        <v>768</v>
      </c>
      <c r="C5676" t="s">
        <v>3682</v>
      </c>
      <c r="D5676" t="s">
        <v>14093</v>
      </c>
      <c r="E5676" t="s">
        <v>127</v>
      </c>
      <c r="F5676" t="s">
        <v>24</v>
      </c>
      <c r="G5676" t="s">
        <v>470</v>
      </c>
      <c r="H5676">
        <v>0</v>
      </c>
      <c r="I5676">
        <v>0</v>
      </c>
      <c r="J5676" t="s">
        <v>466</v>
      </c>
      <c r="K5676" t="s">
        <v>14102</v>
      </c>
      <c r="L5676" t="s">
        <v>14103</v>
      </c>
      <c r="M56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76" t="s">
        <v>471</v>
      </c>
      <c r="O5676" s="4">
        <v>-12400</v>
      </c>
      <c r="P5676" s="4">
        <f>IF(Table_GL_DATA_QUERY[[#This Row],[TRANSAMT]]&gt;0,Table_GL_DATA_QUERY[[#This Row],[TRANSAMT]],0)</f>
        <v>0</v>
      </c>
      <c r="Q5676" s="4">
        <f>-IF(Table_GL_DATA_QUERY[[#This Row],[TRANSAMT]]&lt;0,Table_GL_DATA_QUERY[[#This Row],[TRANSAMT]],0)</f>
        <v>12400</v>
      </c>
      <c r="R5676" t="s">
        <v>26</v>
      </c>
      <c r="S5676" t="s">
        <v>456</v>
      </c>
    </row>
    <row r="5677" spans="1:19" x14ac:dyDescent="0.25">
      <c r="A5677" s="6">
        <v>20210720</v>
      </c>
      <c r="B5677" t="s">
        <v>768</v>
      </c>
      <c r="C5677" t="s">
        <v>3682</v>
      </c>
      <c r="D5677" t="s">
        <v>14093</v>
      </c>
      <c r="E5677" t="s">
        <v>56</v>
      </c>
      <c r="F5677" t="s">
        <v>24</v>
      </c>
      <c r="G5677" t="s">
        <v>470</v>
      </c>
      <c r="H5677">
        <v>0</v>
      </c>
      <c r="I5677">
        <v>0</v>
      </c>
      <c r="J5677" t="s">
        <v>466</v>
      </c>
      <c r="K5677" t="s">
        <v>3109</v>
      </c>
      <c r="L5677" t="s">
        <v>3110</v>
      </c>
      <c r="M56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77" t="s">
        <v>471</v>
      </c>
      <c r="O5677" s="4">
        <v>-50</v>
      </c>
      <c r="P5677" s="4">
        <f>IF(Table_GL_DATA_QUERY[[#This Row],[TRANSAMT]]&gt;0,Table_GL_DATA_QUERY[[#This Row],[TRANSAMT]],0)</f>
        <v>0</v>
      </c>
      <c r="Q5677" s="4">
        <f>-IF(Table_GL_DATA_QUERY[[#This Row],[TRANSAMT]]&lt;0,Table_GL_DATA_QUERY[[#This Row],[TRANSAMT]],0)</f>
        <v>50</v>
      </c>
      <c r="R5677" t="s">
        <v>26</v>
      </c>
      <c r="S5677" t="s">
        <v>456</v>
      </c>
    </row>
    <row r="5678" spans="1:19" x14ac:dyDescent="0.25">
      <c r="A5678" s="6">
        <v>20210719</v>
      </c>
      <c r="B5678" t="s">
        <v>768</v>
      </c>
      <c r="C5678" t="s">
        <v>3682</v>
      </c>
      <c r="D5678" t="s">
        <v>14104</v>
      </c>
      <c r="E5678" t="s">
        <v>23</v>
      </c>
      <c r="F5678" t="s">
        <v>24</v>
      </c>
      <c r="G5678" t="s">
        <v>470</v>
      </c>
      <c r="H5678">
        <v>0</v>
      </c>
      <c r="I5678">
        <v>0</v>
      </c>
      <c r="J5678" t="s">
        <v>466</v>
      </c>
      <c r="K5678" t="s">
        <v>14105</v>
      </c>
      <c r="L5678" t="s">
        <v>14106</v>
      </c>
      <c r="M56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78" t="s">
        <v>471</v>
      </c>
      <c r="O5678" s="4">
        <v>-9600</v>
      </c>
      <c r="P5678" s="4">
        <f>IF(Table_GL_DATA_QUERY[[#This Row],[TRANSAMT]]&gt;0,Table_GL_DATA_QUERY[[#This Row],[TRANSAMT]],0)</f>
        <v>0</v>
      </c>
      <c r="Q5678" s="4">
        <f>-IF(Table_GL_DATA_QUERY[[#This Row],[TRANSAMT]]&lt;0,Table_GL_DATA_QUERY[[#This Row],[TRANSAMT]],0)</f>
        <v>9600</v>
      </c>
      <c r="R5678" t="s">
        <v>26</v>
      </c>
      <c r="S5678" t="s">
        <v>456</v>
      </c>
    </row>
    <row r="5679" spans="1:19" x14ac:dyDescent="0.25">
      <c r="A5679" s="6">
        <v>20210719</v>
      </c>
      <c r="B5679" t="s">
        <v>768</v>
      </c>
      <c r="C5679" t="s">
        <v>3682</v>
      </c>
      <c r="D5679" t="s">
        <v>14104</v>
      </c>
      <c r="E5679" t="s">
        <v>59</v>
      </c>
      <c r="F5679" t="s">
        <v>24</v>
      </c>
      <c r="G5679" t="s">
        <v>470</v>
      </c>
      <c r="H5679">
        <v>0</v>
      </c>
      <c r="I5679">
        <v>0</v>
      </c>
      <c r="J5679" t="s">
        <v>466</v>
      </c>
      <c r="K5679" t="s">
        <v>14107</v>
      </c>
      <c r="L5679" t="s">
        <v>14108</v>
      </c>
      <c r="M56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79" t="s">
        <v>471</v>
      </c>
      <c r="O5679" s="4">
        <v>-32619</v>
      </c>
      <c r="P5679" s="4">
        <f>IF(Table_GL_DATA_QUERY[[#This Row],[TRANSAMT]]&gt;0,Table_GL_DATA_QUERY[[#This Row],[TRANSAMT]],0)</f>
        <v>0</v>
      </c>
      <c r="Q5679" s="4">
        <f>-IF(Table_GL_DATA_QUERY[[#This Row],[TRANSAMT]]&lt;0,Table_GL_DATA_QUERY[[#This Row],[TRANSAMT]],0)</f>
        <v>32619</v>
      </c>
      <c r="R5679" t="s">
        <v>26</v>
      </c>
      <c r="S5679" t="s">
        <v>456</v>
      </c>
    </row>
    <row r="5680" spans="1:19" x14ac:dyDescent="0.25">
      <c r="A5680" s="6">
        <v>20210719</v>
      </c>
      <c r="B5680" t="s">
        <v>768</v>
      </c>
      <c r="C5680" t="s">
        <v>3682</v>
      </c>
      <c r="D5680" t="s">
        <v>14104</v>
      </c>
      <c r="E5680" t="s">
        <v>149</v>
      </c>
      <c r="F5680" t="s">
        <v>24</v>
      </c>
      <c r="G5680" t="s">
        <v>470</v>
      </c>
      <c r="H5680">
        <v>0</v>
      </c>
      <c r="I5680">
        <v>0</v>
      </c>
      <c r="J5680" t="s">
        <v>466</v>
      </c>
      <c r="K5680" t="s">
        <v>14107</v>
      </c>
      <c r="L5680" t="s">
        <v>14108</v>
      </c>
      <c r="M56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0" t="s">
        <v>471</v>
      </c>
      <c r="O5680" s="4">
        <v>-1495</v>
      </c>
      <c r="P5680" s="4">
        <f>IF(Table_GL_DATA_QUERY[[#This Row],[TRANSAMT]]&gt;0,Table_GL_DATA_QUERY[[#This Row],[TRANSAMT]],0)</f>
        <v>0</v>
      </c>
      <c r="Q5680" s="4">
        <f>-IF(Table_GL_DATA_QUERY[[#This Row],[TRANSAMT]]&lt;0,Table_GL_DATA_QUERY[[#This Row],[TRANSAMT]],0)</f>
        <v>1495</v>
      </c>
      <c r="R5680" t="s">
        <v>26</v>
      </c>
      <c r="S5680" t="s">
        <v>456</v>
      </c>
    </row>
    <row r="5681" spans="1:19" x14ac:dyDescent="0.25">
      <c r="A5681" s="6">
        <v>20210719</v>
      </c>
      <c r="B5681" t="s">
        <v>768</v>
      </c>
      <c r="C5681" t="s">
        <v>3682</v>
      </c>
      <c r="D5681" t="s">
        <v>14104</v>
      </c>
      <c r="E5681" t="s">
        <v>126</v>
      </c>
      <c r="F5681" t="s">
        <v>24</v>
      </c>
      <c r="G5681" t="s">
        <v>470</v>
      </c>
      <c r="H5681">
        <v>0</v>
      </c>
      <c r="I5681">
        <v>0</v>
      </c>
      <c r="J5681" t="s">
        <v>466</v>
      </c>
      <c r="K5681" t="s">
        <v>14107</v>
      </c>
      <c r="L5681" t="s">
        <v>14108</v>
      </c>
      <c r="M56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1" t="s">
        <v>471</v>
      </c>
      <c r="O5681" s="4">
        <v>-1495</v>
      </c>
      <c r="P5681" s="4">
        <f>IF(Table_GL_DATA_QUERY[[#This Row],[TRANSAMT]]&gt;0,Table_GL_DATA_QUERY[[#This Row],[TRANSAMT]],0)</f>
        <v>0</v>
      </c>
      <c r="Q5681" s="4">
        <f>-IF(Table_GL_DATA_QUERY[[#This Row],[TRANSAMT]]&lt;0,Table_GL_DATA_QUERY[[#This Row],[TRANSAMT]],0)</f>
        <v>1495</v>
      </c>
      <c r="R5681" t="s">
        <v>26</v>
      </c>
      <c r="S5681" t="s">
        <v>456</v>
      </c>
    </row>
    <row r="5682" spans="1:19" x14ac:dyDescent="0.25">
      <c r="A5682" s="6">
        <v>20210719</v>
      </c>
      <c r="B5682" t="s">
        <v>768</v>
      </c>
      <c r="C5682" t="s">
        <v>3682</v>
      </c>
      <c r="D5682" t="s">
        <v>14104</v>
      </c>
      <c r="E5682" t="s">
        <v>127</v>
      </c>
      <c r="F5682" t="s">
        <v>24</v>
      </c>
      <c r="G5682" t="s">
        <v>470</v>
      </c>
      <c r="H5682">
        <v>0</v>
      </c>
      <c r="I5682">
        <v>0</v>
      </c>
      <c r="J5682" t="s">
        <v>466</v>
      </c>
      <c r="K5682" t="s">
        <v>14107</v>
      </c>
      <c r="L5682" t="s">
        <v>14108</v>
      </c>
      <c r="M56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2" t="s">
        <v>471</v>
      </c>
      <c r="O5682" s="4">
        <v>-1495</v>
      </c>
      <c r="P5682" s="4">
        <f>IF(Table_GL_DATA_QUERY[[#This Row],[TRANSAMT]]&gt;0,Table_GL_DATA_QUERY[[#This Row],[TRANSAMT]],0)</f>
        <v>0</v>
      </c>
      <c r="Q5682" s="4">
        <f>-IF(Table_GL_DATA_QUERY[[#This Row],[TRANSAMT]]&lt;0,Table_GL_DATA_QUERY[[#This Row],[TRANSAMT]],0)</f>
        <v>1495</v>
      </c>
      <c r="R5682" t="s">
        <v>26</v>
      </c>
      <c r="S5682" t="s">
        <v>456</v>
      </c>
    </row>
    <row r="5683" spans="1:19" x14ac:dyDescent="0.25">
      <c r="A5683" s="6">
        <v>20210719</v>
      </c>
      <c r="B5683" t="s">
        <v>768</v>
      </c>
      <c r="C5683" t="s">
        <v>3682</v>
      </c>
      <c r="D5683" t="s">
        <v>14104</v>
      </c>
      <c r="E5683" t="s">
        <v>56</v>
      </c>
      <c r="F5683" t="s">
        <v>24</v>
      </c>
      <c r="G5683" t="s">
        <v>470</v>
      </c>
      <c r="H5683">
        <v>0</v>
      </c>
      <c r="I5683">
        <v>0</v>
      </c>
      <c r="J5683" t="s">
        <v>466</v>
      </c>
      <c r="K5683" t="s">
        <v>14107</v>
      </c>
      <c r="L5683" t="s">
        <v>14108</v>
      </c>
      <c r="M56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3" t="s">
        <v>471</v>
      </c>
      <c r="O5683" s="4">
        <v>-1495</v>
      </c>
      <c r="P5683" s="4">
        <f>IF(Table_GL_DATA_QUERY[[#This Row],[TRANSAMT]]&gt;0,Table_GL_DATA_QUERY[[#This Row],[TRANSAMT]],0)</f>
        <v>0</v>
      </c>
      <c r="Q5683" s="4">
        <f>-IF(Table_GL_DATA_QUERY[[#This Row],[TRANSAMT]]&lt;0,Table_GL_DATA_QUERY[[#This Row],[TRANSAMT]],0)</f>
        <v>1495</v>
      </c>
      <c r="R5683" t="s">
        <v>26</v>
      </c>
      <c r="S5683" t="s">
        <v>456</v>
      </c>
    </row>
    <row r="5684" spans="1:19" x14ac:dyDescent="0.25">
      <c r="A5684" s="6">
        <v>20210719</v>
      </c>
      <c r="B5684" t="s">
        <v>768</v>
      </c>
      <c r="C5684" t="s">
        <v>3682</v>
      </c>
      <c r="D5684" t="s">
        <v>14104</v>
      </c>
      <c r="E5684" t="s">
        <v>128</v>
      </c>
      <c r="F5684" t="s">
        <v>24</v>
      </c>
      <c r="G5684" t="s">
        <v>470</v>
      </c>
      <c r="H5684">
        <v>0</v>
      </c>
      <c r="I5684">
        <v>0</v>
      </c>
      <c r="J5684" t="s">
        <v>466</v>
      </c>
      <c r="K5684" t="s">
        <v>14107</v>
      </c>
      <c r="L5684" t="s">
        <v>14108</v>
      </c>
      <c r="M56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4" t="s">
        <v>471</v>
      </c>
      <c r="O5684" s="4">
        <v>-1495</v>
      </c>
      <c r="P5684" s="4">
        <f>IF(Table_GL_DATA_QUERY[[#This Row],[TRANSAMT]]&gt;0,Table_GL_DATA_QUERY[[#This Row],[TRANSAMT]],0)</f>
        <v>0</v>
      </c>
      <c r="Q5684" s="4">
        <f>-IF(Table_GL_DATA_QUERY[[#This Row],[TRANSAMT]]&lt;0,Table_GL_DATA_QUERY[[#This Row],[TRANSAMT]],0)</f>
        <v>1495</v>
      </c>
      <c r="R5684" t="s">
        <v>26</v>
      </c>
      <c r="S5684" t="s">
        <v>456</v>
      </c>
    </row>
    <row r="5685" spans="1:19" x14ac:dyDescent="0.25">
      <c r="A5685" s="6">
        <v>20210719</v>
      </c>
      <c r="B5685" t="s">
        <v>768</v>
      </c>
      <c r="C5685" t="s">
        <v>3682</v>
      </c>
      <c r="D5685" t="s">
        <v>14104</v>
      </c>
      <c r="E5685" t="s">
        <v>97</v>
      </c>
      <c r="F5685" t="s">
        <v>24</v>
      </c>
      <c r="G5685" t="s">
        <v>470</v>
      </c>
      <c r="H5685">
        <v>0</v>
      </c>
      <c r="I5685">
        <v>0</v>
      </c>
      <c r="J5685" t="s">
        <v>466</v>
      </c>
      <c r="K5685" t="s">
        <v>14107</v>
      </c>
      <c r="L5685" t="s">
        <v>14108</v>
      </c>
      <c r="M56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5" t="s">
        <v>471</v>
      </c>
      <c r="O5685" s="4">
        <v>-1495</v>
      </c>
      <c r="P5685" s="4">
        <f>IF(Table_GL_DATA_QUERY[[#This Row],[TRANSAMT]]&gt;0,Table_GL_DATA_QUERY[[#This Row],[TRANSAMT]],0)</f>
        <v>0</v>
      </c>
      <c r="Q5685" s="4">
        <f>-IF(Table_GL_DATA_QUERY[[#This Row],[TRANSAMT]]&lt;0,Table_GL_DATA_QUERY[[#This Row],[TRANSAMT]],0)</f>
        <v>1495</v>
      </c>
      <c r="R5685" t="s">
        <v>26</v>
      </c>
      <c r="S5685" t="s">
        <v>456</v>
      </c>
    </row>
    <row r="5686" spans="1:19" x14ac:dyDescent="0.25">
      <c r="A5686" s="6">
        <v>20210719</v>
      </c>
      <c r="B5686" t="s">
        <v>768</v>
      </c>
      <c r="C5686" t="s">
        <v>3682</v>
      </c>
      <c r="D5686" t="s">
        <v>14104</v>
      </c>
      <c r="E5686" t="s">
        <v>99</v>
      </c>
      <c r="F5686" t="s">
        <v>24</v>
      </c>
      <c r="G5686" t="s">
        <v>470</v>
      </c>
      <c r="H5686">
        <v>0</v>
      </c>
      <c r="I5686">
        <v>0</v>
      </c>
      <c r="J5686" t="s">
        <v>466</v>
      </c>
      <c r="K5686" t="s">
        <v>14107</v>
      </c>
      <c r="L5686" t="s">
        <v>14108</v>
      </c>
      <c r="M56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6" t="s">
        <v>471</v>
      </c>
      <c r="O5686" s="4">
        <v>-1495</v>
      </c>
      <c r="P5686" s="4">
        <f>IF(Table_GL_DATA_QUERY[[#This Row],[TRANSAMT]]&gt;0,Table_GL_DATA_QUERY[[#This Row],[TRANSAMT]],0)</f>
        <v>0</v>
      </c>
      <c r="Q5686" s="4">
        <f>-IF(Table_GL_DATA_QUERY[[#This Row],[TRANSAMT]]&lt;0,Table_GL_DATA_QUERY[[#This Row],[TRANSAMT]],0)</f>
        <v>1495</v>
      </c>
      <c r="R5686" t="s">
        <v>26</v>
      </c>
      <c r="S5686" t="s">
        <v>456</v>
      </c>
    </row>
    <row r="5687" spans="1:19" x14ac:dyDescent="0.25">
      <c r="A5687" s="6">
        <v>20210731</v>
      </c>
      <c r="B5687" t="s">
        <v>768</v>
      </c>
      <c r="C5687" t="s">
        <v>3682</v>
      </c>
      <c r="D5687" t="s">
        <v>11279</v>
      </c>
      <c r="E5687" t="s">
        <v>23</v>
      </c>
      <c r="F5687" t="s">
        <v>150</v>
      </c>
      <c r="G5687" t="s">
        <v>25</v>
      </c>
      <c r="H5687">
        <v>0</v>
      </c>
      <c r="I5687">
        <v>0</v>
      </c>
      <c r="J5687" t="s">
        <v>441</v>
      </c>
      <c r="K5687" t="s">
        <v>11280</v>
      </c>
      <c r="L5687" t="s">
        <v>11281</v>
      </c>
      <c r="M56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7" t="s">
        <v>11282</v>
      </c>
      <c r="O5687" s="4">
        <v>-2527</v>
      </c>
      <c r="P5687" s="4">
        <f>IF(Table_GL_DATA_QUERY[[#This Row],[TRANSAMT]]&gt;0,Table_GL_DATA_QUERY[[#This Row],[TRANSAMT]],0)</f>
        <v>0</v>
      </c>
      <c r="Q5687" s="4">
        <f>-IF(Table_GL_DATA_QUERY[[#This Row],[TRANSAMT]]&lt;0,Table_GL_DATA_QUERY[[#This Row],[TRANSAMT]],0)</f>
        <v>2527</v>
      </c>
      <c r="R5687" t="s">
        <v>26</v>
      </c>
      <c r="S5687" t="s">
        <v>27</v>
      </c>
    </row>
    <row r="5688" spans="1:19" x14ac:dyDescent="0.25">
      <c r="A5688" s="6">
        <v>20210730</v>
      </c>
      <c r="B5688" t="s">
        <v>768</v>
      </c>
      <c r="C5688" t="s">
        <v>3682</v>
      </c>
      <c r="D5688" t="s">
        <v>11279</v>
      </c>
      <c r="E5688" t="s">
        <v>59</v>
      </c>
      <c r="F5688" t="s">
        <v>150</v>
      </c>
      <c r="G5688" t="s">
        <v>25</v>
      </c>
      <c r="H5688">
        <v>0</v>
      </c>
      <c r="I5688">
        <v>0</v>
      </c>
      <c r="J5688" t="s">
        <v>441</v>
      </c>
      <c r="K5688" t="s">
        <v>11283</v>
      </c>
      <c r="L5688" t="s">
        <v>11284</v>
      </c>
      <c r="M56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8" t="s">
        <v>11282</v>
      </c>
      <c r="O5688" s="4">
        <v>-3087</v>
      </c>
      <c r="P5688" s="4">
        <f>IF(Table_GL_DATA_QUERY[[#This Row],[TRANSAMT]]&gt;0,Table_GL_DATA_QUERY[[#This Row],[TRANSAMT]],0)</f>
        <v>0</v>
      </c>
      <c r="Q5688" s="4">
        <f>-IF(Table_GL_DATA_QUERY[[#This Row],[TRANSAMT]]&lt;0,Table_GL_DATA_QUERY[[#This Row],[TRANSAMT]],0)</f>
        <v>3087</v>
      </c>
      <c r="R5688" t="s">
        <v>26</v>
      </c>
      <c r="S5688" t="s">
        <v>27</v>
      </c>
    </row>
    <row r="5689" spans="1:19" x14ac:dyDescent="0.25">
      <c r="A5689" s="6">
        <v>20210730</v>
      </c>
      <c r="B5689" t="s">
        <v>768</v>
      </c>
      <c r="C5689" t="s">
        <v>3682</v>
      </c>
      <c r="D5689" t="s">
        <v>11285</v>
      </c>
      <c r="E5689" t="s">
        <v>23</v>
      </c>
      <c r="F5689" t="s">
        <v>58</v>
      </c>
      <c r="G5689" t="s">
        <v>477</v>
      </c>
      <c r="H5689">
        <v>0</v>
      </c>
      <c r="I5689">
        <v>0</v>
      </c>
      <c r="J5689" t="s">
        <v>472</v>
      </c>
      <c r="K5689" t="s">
        <v>11286</v>
      </c>
      <c r="L5689" t="s">
        <v>11287</v>
      </c>
      <c r="M56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89" t="s">
        <v>1468</v>
      </c>
      <c r="O5689" s="4">
        <v>-5556</v>
      </c>
      <c r="P5689" s="4">
        <f>IF(Table_GL_DATA_QUERY[[#This Row],[TRANSAMT]]&gt;0,Table_GL_DATA_QUERY[[#This Row],[TRANSAMT]],0)</f>
        <v>0</v>
      </c>
      <c r="Q5689" s="4">
        <f>-IF(Table_GL_DATA_QUERY[[#This Row],[TRANSAMT]]&lt;0,Table_GL_DATA_QUERY[[#This Row],[TRANSAMT]],0)</f>
        <v>5556</v>
      </c>
      <c r="R5689" t="s">
        <v>26</v>
      </c>
      <c r="S5689" t="s">
        <v>27</v>
      </c>
    </row>
    <row r="5690" spans="1:19" x14ac:dyDescent="0.25">
      <c r="A5690" s="6">
        <v>20210730</v>
      </c>
      <c r="B5690" t="s">
        <v>768</v>
      </c>
      <c r="C5690" t="s">
        <v>3682</v>
      </c>
      <c r="D5690" t="s">
        <v>11285</v>
      </c>
      <c r="E5690" t="s">
        <v>59</v>
      </c>
      <c r="F5690" t="s">
        <v>41</v>
      </c>
      <c r="G5690" t="s">
        <v>477</v>
      </c>
      <c r="H5690">
        <v>0</v>
      </c>
      <c r="I5690">
        <v>0</v>
      </c>
      <c r="J5690" t="s">
        <v>472</v>
      </c>
      <c r="K5690" t="s">
        <v>11288</v>
      </c>
      <c r="L5690" t="s">
        <v>11289</v>
      </c>
      <c r="M56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0" t="s">
        <v>1469</v>
      </c>
      <c r="O5690" s="4">
        <v>-5680</v>
      </c>
      <c r="P5690" s="4">
        <f>IF(Table_GL_DATA_QUERY[[#This Row],[TRANSAMT]]&gt;0,Table_GL_DATA_QUERY[[#This Row],[TRANSAMT]],0)</f>
        <v>0</v>
      </c>
      <c r="Q5690" s="4">
        <f>-IF(Table_GL_DATA_QUERY[[#This Row],[TRANSAMT]]&lt;0,Table_GL_DATA_QUERY[[#This Row],[TRANSAMT]],0)</f>
        <v>5680</v>
      </c>
      <c r="R5690" t="s">
        <v>26</v>
      </c>
      <c r="S5690" t="s">
        <v>27</v>
      </c>
    </row>
    <row r="5691" spans="1:19" x14ac:dyDescent="0.25">
      <c r="A5691" s="6">
        <v>20210731</v>
      </c>
      <c r="B5691" t="s">
        <v>768</v>
      </c>
      <c r="C5691" t="s">
        <v>3682</v>
      </c>
      <c r="D5691" t="s">
        <v>11285</v>
      </c>
      <c r="E5691" t="s">
        <v>149</v>
      </c>
      <c r="F5691" t="s">
        <v>24</v>
      </c>
      <c r="G5691" t="s">
        <v>477</v>
      </c>
      <c r="H5691">
        <v>0</v>
      </c>
      <c r="I5691">
        <v>0</v>
      </c>
      <c r="J5691" t="s">
        <v>472</v>
      </c>
      <c r="K5691" t="s">
        <v>11290</v>
      </c>
      <c r="L5691" t="s">
        <v>11291</v>
      </c>
      <c r="M56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1" t="s">
        <v>1469</v>
      </c>
      <c r="O5691" s="4">
        <v>-500</v>
      </c>
      <c r="P5691" s="4">
        <f>IF(Table_GL_DATA_QUERY[[#This Row],[TRANSAMT]]&gt;0,Table_GL_DATA_QUERY[[#This Row],[TRANSAMT]],0)</f>
        <v>0</v>
      </c>
      <c r="Q5691" s="4">
        <f>-IF(Table_GL_DATA_QUERY[[#This Row],[TRANSAMT]]&lt;0,Table_GL_DATA_QUERY[[#This Row],[TRANSAMT]],0)</f>
        <v>500</v>
      </c>
      <c r="R5691" t="s">
        <v>26</v>
      </c>
      <c r="S5691" t="s">
        <v>27</v>
      </c>
    </row>
    <row r="5692" spans="1:19" x14ac:dyDescent="0.25">
      <c r="A5692" s="6">
        <v>20210731</v>
      </c>
      <c r="B5692" t="s">
        <v>768</v>
      </c>
      <c r="C5692" t="s">
        <v>3682</v>
      </c>
      <c r="D5692" t="s">
        <v>11292</v>
      </c>
      <c r="E5692" t="s">
        <v>23</v>
      </c>
      <c r="F5692" t="s">
        <v>24</v>
      </c>
      <c r="G5692" t="s">
        <v>477</v>
      </c>
      <c r="H5692">
        <v>0</v>
      </c>
      <c r="I5692">
        <v>0</v>
      </c>
      <c r="J5692" t="s">
        <v>472</v>
      </c>
      <c r="K5692" t="s">
        <v>11293</v>
      </c>
      <c r="L5692" t="s">
        <v>11294</v>
      </c>
      <c r="M56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2" t="s">
        <v>1922</v>
      </c>
      <c r="O5692" s="4">
        <v>-13500</v>
      </c>
      <c r="P5692" s="4">
        <f>IF(Table_GL_DATA_QUERY[[#This Row],[TRANSAMT]]&gt;0,Table_GL_DATA_QUERY[[#This Row],[TRANSAMT]],0)</f>
        <v>0</v>
      </c>
      <c r="Q5692" s="4">
        <f>-IF(Table_GL_DATA_QUERY[[#This Row],[TRANSAMT]]&lt;0,Table_GL_DATA_QUERY[[#This Row],[TRANSAMT]],0)</f>
        <v>13500</v>
      </c>
      <c r="R5692" t="s">
        <v>26</v>
      </c>
      <c r="S5692" t="s">
        <v>27</v>
      </c>
    </row>
    <row r="5693" spans="1:19" x14ac:dyDescent="0.25">
      <c r="A5693" s="6">
        <v>20210731</v>
      </c>
      <c r="B5693" t="s">
        <v>768</v>
      </c>
      <c r="C5693" t="s">
        <v>3682</v>
      </c>
      <c r="D5693" t="s">
        <v>11292</v>
      </c>
      <c r="E5693" t="s">
        <v>59</v>
      </c>
      <c r="F5693" t="s">
        <v>24</v>
      </c>
      <c r="G5693" t="s">
        <v>477</v>
      </c>
      <c r="H5693">
        <v>0</v>
      </c>
      <c r="I5693">
        <v>0</v>
      </c>
      <c r="J5693" t="s">
        <v>472</v>
      </c>
      <c r="K5693" t="s">
        <v>11295</v>
      </c>
      <c r="L5693" t="s">
        <v>11296</v>
      </c>
      <c r="M56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3" t="s">
        <v>1923</v>
      </c>
      <c r="O5693" s="4">
        <v>-7200</v>
      </c>
      <c r="P5693" s="4">
        <f>IF(Table_GL_DATA_QUERY[[#This Row],[TRANSAMT]]&gt;0,Table_GL_DATA_QUERY[[#This Row],[TRANSAMT]],0)</f>
        <v>0</v>
      </c>
      <c r="Q5693" s="4">
        <f>-IF(Table_GL_DATA_QUERY[[#This Row],[TRANSAMT]]&lt;0,Table_GL_DATA_QUERY[[#This Row],[TRANSAMT]],0)</f>
        <v>7200</v>
      </c>
      <c r="R5693" t="s">
        <v>26</v>
      </c>
      <c r="S5693" t="s">
        <v>27</v>
      </c>
    </row>
    <row r="5694" spans="1:19" x14ac:dyDescent="0.25">
      <c r="A5694" s="6">
        <v>20210731</v>
      </c>
      <c r="B5694" t="s">
        <v>768</v>
      </c>
      <c r="C5694" t="s">
        <v>3682</v>
      </c>
      <c r="D5694" t="s">
        <v>11292</v>
      </c>
      <c r="E5694" t="s">
        <v>149</v>
      </c>
      <c r="F5694" t="s">
        <v>24</v>
      </c>
      <c r="G5694" t="s">
        <v>477</v>
      </c>
      <c r="H5694">
        <v>0</v>
      </c>
      <c r="I5694">
        <v>0</v>
      </c>
      <c r="J5694" t="s">
        <v>472</v>
      </c>
      <c r="K5694" t="s">
        <v>11297</v>
      </c>
      <c r="L5694" t="s">
        <v>11298</v>
      </c>
      <c r="M56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4" t="s">
        <v>1924</v>
      </c>
      <c r="O5694" s="4">
        <v>-12600</v>
      </c>
      <c r="P5694" s="4">
        <f>IF(Table_GL_DATA_QUERY[[#This Row],[TRANSAMT]]&gt;0,Table_GL_DATA_QUERY[[#This Row],[TRANSAMT]],0)</f>
        <v>0</v>
      </c>
      <c r="Q5694" s="4">
        <f>-IF(Table_GL_DATA_QUERY[[#This Row],[TRANSAMT]]&lt;0,Table_GL_DATA_QUERY[[#This Row],[TRANSAMT]],0)</f>
        <v>12600</v>
      </c>
      <c r="R5694" t="s">
        <v>26</v>
      </c>
      <c r="S5694" t="s">
        <v>27</v>
      </c>
    </row>
    <row r="5695" spans="1:19" x14ac:dyDescent="0.25">
      <c r="A5695" s="6">
        <v>20210731</v>
      </c>
      <c r="B5695" t="s">
        <v>768</v>
      </c>
      <c r="C5695" t="s">
        <v>3682</v>
      </c>
      <c r="D5695" t="s">
        <v>11292</v>
      </c>
      <c r="E5695" t="s">
        <v>126</v>
      </c>
      <c r="F5695" t="s">
        <v>24</v>
      </c>
      <c r="G5695" t="s">
        <v>477</v>
      </c>
      <c r="H5695">
        <v>0</v>
      </c>
      <c r="I5695">
        <v>0</v>
      </c>
      <c r="J5695" t="s">
        <v>472</v>
      </c>
      <c r="K5695" t="s">
        <v>11299</v>
      </c>
      <c r="L5695" t="s">
        <v>11300</v>
      </c>
      <c r="M56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5" t="s">
        <v>1925</v>
      </c>
      <c r="O5695" s="4">
        <v>-9000</v>
      </c>
      <c r="P5695" s="4">
        <f>IF(Table_GL_DATA_QUERY[[#This Row],[TRANSAMT]]&gt;0,Table_GL_DATA_QUERY[[#This Row],[TRANSAMT]],0)</f>
        <v>0</v>
      </c>
      <c r="Q5695" s="4">
        <f>-IF(Table_GL_DATA_QUERY[[#This Row],[TRANSAMT]]&lt;0,Table_GL_DATA_QUERY[[#This Row],[TRANSAMT]],0)</f>
        <v>9000</v>
      </c>
      <c r="R5695" t="s">
        <v>26</v>
      </c>
      <c r="S5695" t="s">
        <v>27</v>
      </c>
    </row>
    <row r="5696" spans="1:19" x14ac:dyDescent="0.25">
      <c r="A5696" s="6">
        <v>20210731</v>
      </c>
      <c r="B5696" t="s">
        <v>768</v>
      </c>
      <c r="C5696" t="s">
        <v>3682</v>
      </c>
      <c r="D5696" t="s">
        <v>11292</v>
      </c>
      <c r="E5696" t="s">
        <v>127</v>
      </c>
      <c r="F5696" t="s">
        <v>24</v>
      </c>
      <c r="G5696" t="s">
        <v>477</v>
      </c>
      <c r="H5696">
        <v>0</v>
      </c>
      <c r="I5696">
        <v>0</v>
      </c>
      <c r="J5696" t="s">
        <v>472</v>
      </c>
      <c r="K5696" t="s">
        <v>11301</v>
      </c>
      <c r="L5696" t="s">
        <v>11302</v>
      </c>
      <c r="M56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6" t="s">
        <v>1926</v>
      </c>
      <c r="O5696" s="4">
        <v>-36000</v>
      </c>
      <c r="P5696" s="4">
        <f>IF(Table_GL_DATA_QUERY[[#This Row],[TRANSAMT]]&gt;0,Table_GL_DATA_QUERY[[#This Row],[TRANSAMT]],0)</f>
        <v>0</v>
      </c>
      <c r="Q5696" s="4">
        <f>-IF(Table_GL_DATA_QUERY[[#This Row],[TRANSAMT]]&lt;0,Table_GL_DATA_QUERY[[#This Row],[TRANSAMT]],0)</f>
        <v>36000</v>
      </c>
      <c r="R5696" t="s">
        <v>26</v>
      </c>
      <c r="S5696" t="s">
        <v>27</v>
      </c>
    </row>
    <row r="5697" spans="1:19" x14ac:dyDescent="0.25">
      <c r="A5697" s="6">
        <v>20210731</v>
      </c>
      <c r="B5697" t="s">
        <v>768</v>
      </c>
      <c r="C5697" t="s">
        <v>3682</v>
      </c>
      <c r="D5697" t="s">
        <v>11292</v>
      </c>
      <c r="E5697" t="s">
        <v>56</v>
      </c>
      <c r="F5697" t="s">
        <v>24</v>
      </c>
      <c r="G5697" t="s">
        <v>477</v>
      </c>
      <c r="H5697">
        <v>0</v>
      </c>
      <c r="I5697">
        <v>0</v>
      </c>
      <c r="J5697" t="s">
        <v>472</v>
      </c>
      <c r="K5697" t="s">
        <v>11303</v>
      </c>
      <c r="L5697" t="s">
        <v>11304</v>
      </c>
      <c r="M56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7" t="s">
        <v>1927</v>
      </c>
      <c r="O5697" s="4">
        <v>-16200</v>
      </c>
      <c r="P5697" s="4">
        <f>IF(Table_GL_DATA_QUERY[[#This Row],[TRANSAMT]]&gt;0,Table_GL_DATA_QUERY[[#This Row],[TRANSAMT]],0)</f>
        <v>0</v>
      </c>
      <c r="Q5697" s="4">
        <f>-IF(Table_GL_DATA_QUERY[[#This Row],[TRANSAMT]]&lt;0,Table_GL_DATA_QUERY[[#This Row],[TRANSAMT]],0)</f>
        <v>16200</v>
      </c>
      <c r="R5697" t="s">
        <v>26</v>
      </c>
      <c r="S5697" t="s">
        <v>27</v>
      </c>
    </row>
    <row r="5698" spans="1:19" x14ac:dyDescent="0.25">
      <c r="A5698" s="6">
        <v>20210731</v>
      </c>
      <c r="B5698" t="s">
        <v>768</v>
      </c>
      <c r="C5698" t="s">
        <v>3682</v>
      </c>
      <c r="D5698" t="s">
        <v>11292</v>
      </c>
      <c r="E5698" t="s">
        <v>128</v>
      </c>
      <c r="F5698" t="s">
        <v>24</v>
      </c>
      <c r="G5698" t="s">
        <v>477</v>
      </c>
      <c r="H5698">
        <v>0</v>
      </c>
      <c r="I5698">
        <v>0</v>
      </c>
      <c r="J5698" t="s">
        <v>472</v>
      </c>
      <c r="K5698" t="s">
        <v>11305</v>
      </c>
      <c r="L5698" t="s">
        <v>11306</v>
      </c>
      <c r="M56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8" t="s">
        <v>1928</v>
      </c>
      <c r="O5698" s="4">
        <v>-15155</v>
      </c>
      <c r="P5698" s="4">
        <f>IF(Table_GL_DATA_QUERY[[#This Row],[TRANSAMT]]&gt;0,Table_GL_DATA_QUERY[[#This Row],[TRANSAMT]],0)</f>
        <v>0</v>
      </c>
      <c r="Q5698" s="4">
        <f>-IF(Table_GL_DATA_QUERY[[#This Row],[TRANSAMT]]&lt;0,Table_GL_DATA_QUERY[[#This Row],[TRANSAMT]],0)</f>
        <v>15155</v>
      </c>
      <c r="R5698" t="s">
        <v>26</v>
      </c>
      <c r="S5698" t="s">
        <v>27</v>
      </c>
    </row>
    <row r="5699" spans="1:19" x14ac:dyDescent="0.25">
      <c r="A5699" s="6">
        <v>20210731</v>
      </c>
      <c r="B5699" t="s">
        <v>768</v>
      </c>
      <c r="C5699" t="s">
        <v>3682</v>
      </c>
      <c r="D5699" t="s">
        <v>11292</v>
      </c>
      <c r="E5699" t="s">
        <v>97</v>
      </c>
      <c r="F5699" t="s">
        <v>24</v>
      </c>
      <c r="G5699" t="s">
        <v>477</v>
      </c>
      <c r="H5699">
        <v>0</v>
      </c>
      <c r="I5699">
        <v>0</v>
      </c>
      <c r="J5699" t="s">
        <v>472</v>
      </c>
      <c r="K5699" t="s">
        <v>11307</v>
      </c>
      <c r="L5699" t="s">
        <v>11308</v>
      </c>
      <c r="M56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699" t="s">
        <v>1929</v>
      </c>
      <c r="O5699" s="4">
        <v>-24300</v>
      </c>
      <c r="P5699" s="4">
        <f>IF(Table_GL_DATA_QUERY[[#This Row],[TRANSAMT]]&gt;0,Table_GL_DATA_QUERY[[#This Row],[TRANSAMT]],0)</f>
        <v>0</v>
      </c>
      <c r="Q5699" s="4">
        <f>-IF(Table_GL_DATA_QUERY[[#This Row],[TRANSAMT]]&lt;0,Table_GL_DATA_QUERY[[#This Row],[TRANSAMT]],0)</f>
        <v>24300</v>
      </c>
      <c r="R5699" t="s">
        <v>26</v>
      </c>
      <c r="S5699" t="s">
        <v>27</v>
      </c>
    </row>
    <row r="5700" spans="1:19" x14ac:dyDescent="0.25">
      <c r="A5700" s="6">
        <v>20210731</v>
      </c>
      <c r="B5700" t="s">
        <v>768</v>
      </c>
      <c r="C5700" t="s">
        <v>3682</v>
      </c>
      <c r="D5700" t="s">
        <v>11292</v>
      </c>
      <c r="E5700" t="s">
        <v>99</v>
      </c>
      <c r="F5700" t="s">
        <v>24</v>
      </c>
      <c r="G5700" t="s">
        <v>477</v>
      </c>
      <c r="H5700">
        <v>0</v>
      </c>
      <c r="I5700">
        <v>0</v>
      </c>
      <c r="J5700" t="s">
        <v>472</v>
      </c>
      <c r="K5700" t="s">
        <v>11309</v>
      </c>
      <c r="L5700" t="s">
        <v>11310</v>
      </c>
      <c r="M57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0" t="s">
        <v>1930</v>
      </c>
      <c r="O5700" s="4">
        <v>-10452</v>
      </c>
      <c r="P5700" s="4">
        <f>IF(Table_GL_DATA_QUERY[[#This Row],[TRANSAMT]]&gt;0,Table_GL_DATA_QUERY[[#This Row],[TRANSAMT]],0)</f>
        <v>0</v>
      </c>
      <c r="Q5700" s="4">
        <f>-IF(Table_GL_DATA_QUERY[[#This Row],[TRANSAMT]]&lt;0,Table_GL_DATA_QUERY[[#This Row],[TRANSAMT]],0)</f>
        <v>10452</v>
      </c>
      <c r="R5700" t="s">
        <v>26</v>
      </c>
      <c r="S5700" t="s">
        <v>27</v>
      </c>
    </row>
    <row r="5701" spans="1:19" x14ac:dyDescent="0.25">
      <c r="A5701" s="6">
        <v>20210731</v>
      </c>
      <c r="B5701" t="s">
        <v>768</v>
      </c>
      <c r="C5701" t="s">
        <v>3682</v>
      </c>
      <c r="D5701" t="s">
        <v>11292</v>
      </c>
      <c r="E5701" t="s">
        <v>100</v>
      </c>
      <c r="F5701" t="s">
        <v>24</v>
      </c>
      <c r="G5701" t="s">
        <v>477</v>
      </c>
      <c r="H5701">
        <v>0</v>
      </c>
      <c r="I5701">
        <v>0</v>
      </c>
      <c r="J5701" t="s">
        <v>472</v>
      </c>
      <c r="K5701" t="s">
        <v>11311</v>
      </c>
      <c r="L5701" t="s">
        <v>11312</v>
      </c>
      <c r="M57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1" t="s">
        <v>1931</v>
      </c>
      <c r="O5701" s="4">
        <v>-9000</v>
      </c>
      <c r="P5701" s="4">
        <f>IF(Table_GL_DATA_QUERY[[#This Row],[TRANSAMT]]&gt;0,Table_GL_DATA_QUERY[[#This Row],[TRANSAMT]],0)</f>
        <v>0</v>
      </c>
      <c r="Q5701" s="4">
        <f>-IF(Table_GL_DATA_QUERY[[#This Row],[TRANSAMT]]&lt;0,Table_GL_DATA_QUERY[[#This Row],[TRANSAMT]],0)</f>
        <v>9000</v>
      </c>
      <c r="R5701" t="s">
        <v>26</v>
      </c>
      <c r="S5701" t="s">
        <v>27</v>
      </c>
    </row>
    <row r="5702" spans="1:19" x14ac:dyDescent="0.25">
      <c r="A5702" s="6">
        <v>20210731</v>
      </c>
      <c r="B5702" t="s">
        <v>768</v>
      </c>
      <c r="C5702" t="s">
        <v>3682</v>
      </c>
      <c r="D5702" t="s">
        <v>11292</v>
      </c>
      <c r="E5702" t="s">
        <v>101</v>
      </c>
      <c r="F5702" t="s">
        <v>24</v>
      </c>
      <c r="G5702" t="s">
        <v>477</v>
      </c>
      <c r="H5702">
        <v>0</v>
      </c>
      <c r="I5702">
        <v>0</v>
      </c>
      <c r="J5702" t="s">
        <v>472</v>
      </c>
      <c r="K5702" t="s">
        <v>11313</v>
      </c>
      <c r="L5702" t="s">
        <v>11314</v>
      </c>
      <c r="M57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2" t="s">
        <v>1932</v>
      </c>
      <c r="O5702" s="4">
        <v>-8100</v>
      </c>
      <c r="P5702" s="4">
        <f>IF(Table_GL_DATA_QUERY[[#This Row],[TRANSAMT]]&gt;0,Table_GL_DATA_QUERY[[#This Row],[TRANSAMT]],0)</f>
        <v>0</v>
      </c>
      <c r="Q5702" s="4">
        <f>-IF(Table_GL_DATA_QUERY[[#This Row],[TRANSAMT]]&lt;0,Table_GL_DATA_QUERY[[#This Row],[TRANSAMT]],0)</f>
        <v>8100</v>
      </c>
      <c r="R5702" t="s">
        <v>26</v>
      </c>
      <c r="S5702" t="s">
        <v>27</v>
      </c>
    </row>
    <row r="5703" spans="1:19" x14ac:dyDescent="0.25">
      <c r="A5703" s="6">
        <v>20210731</v>
      </c>
      <c r="B5703" t="s">
        <v>768</v>
      </c>
      <c r="C5703" t="s">
        <v>3682</v>
      </c>
      <c r="D5703" t="s">
        <v>11292</v>
      </c>
      <c r="E5703" t="s">
        <v>103</v>
      </c>
      <c r="F5703" t="s">
        <v>24</v>
      </c>
      <c r="G5703" t="s">
        <v>477</v>
      </c>
      <c r="H5703">
        <v>0</v>
      </c>
      <c r="I5703">
        <v>0</v>
      </c>
      <c r="J5703" t="s">
        <v>472</v>
      </c>
      <c r="K5703" t="s">
        <v>11315</v>
      </c>
      <c r="L5703" t="s">
        <v>11316</v>
      </c>
      <c r="M57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3" t="s">
        <v>1933</v>
      </c>
      <c r="O5703" s="4">
        <v>-19750</v>
      </c>
      <c r="P5703" s="4">
        <f>IF(Table_GL_DATA_QUERY[[#This Row],[TRANSAMT]]&gt;0,Table_GL_DATA_QUERY[[#This Row],[TRANSAMT]],0)</f>
        <v>0</v>
      </c>
      <c r="Q5703" s="4">
        <f>-IF(Table_GL_DATA_QUERY[[#This Row],[TRANSAMT]]&lt;0,Table_GL_DATA_QUERY[[#This Row],[TRANSAMT]],0)</f>
        <v>19750</v>
      </c>
      <c r="R5703" t="s">
        <v>26</v>
      </c>
      <c r="S5703" t="s">
        <v>27</v>
      </c>
    </row>
    <row r="5704" spans="1:19" x14ac:dyDescent="0.25">
      <c r="A5704" s="6">
        <v>20210731</v>
      </c>
      <c r="B5704" t="s">
        <v>768</v>
      </c>
      <c r="C5704" t="s">
        <v>3682</v>
      </c>
      <c r="D5704" t="s">
        <v>11292</v>
      </c>
      <c r="E5704" t="s">
        <v>104</v>
      </c>
      <c r="F5704" t="s">
        <v>24</v>
      </c>
      <c r="G5704" t="s">
        <v>477</v>
      </c>
      <c r="H5704">
        <v>0</v>
      </c>
      <c r="I5704">
        <v>0</v>
      </c>
      <c r="J5704" t="s">
        <v>472</v>
      </c>
      <c r="K5704" t="s">
        <v>11317</v>
      </c>
      <c r="L5704" t="s">
        <v>11318</v>
      </c>
      <c r="M57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4" t="s">
        <v>1934</v>
      </c>
      <c r="O5704" s="4">
        <v>-15215</v>
      </c>
      <c r="P5704" s="4">
        <f>IF(Table_GL_DATA_QUERY[[#This Row],[TRANSAMT]]&gt;0,Table_GL_DATA_QUERY[[#This Row],[TRANSAMT]],0)</f>
        <v>0</v>
      </c>
      <c r="Q5704" s="4">
        <f>-IF(Table_GL_DATA_QUERY[[#This Row],[TRANSAMT]]&lt;0,Table_GL_DATA_QUERY[[#This Row],[TRANSAMT]],0)</f>
        <v>15215</v>
      </c>
      <c r="R5704" t="s">
        <v>26</v>
      </c>
      <c r="S5704" t="s">
        <v>27</v>
      </c>
    </row>
    <row r="5705" spans="1:19" x14ac:dyDescent="0.25">
      <c r="A5705" s="6">
        <v>20210731</v>
      </c>
      <c r="B5705" t="s">
        <v>768</v>
      </c>
      <c r="C5705" t="s">
        <v>3682</v>
      </c>
      <c r="D5705" t="s">
        <v>11292</v>
      </c>
      <c r="E5705" t="s">
        <v>106</v>
      </c>
      <c r="F5705" t="s">
        <v>24</v>
      </c>
      <c r="G5705" t="s">
        <v>477</v>
      </c>
      <c r="H5705">
        <v>0</v>
      </c>
      <c r="I5705">
        <v>0</v>
      </c>
      <c r="J5705" t="s">
        <v>472</v>
      </c>
      <c r="K5705" t="s">
        <v>11319</v>
      </c>
      <c r="L5705" t="s">
        <v>11320</v>
      </c>
      <c r="M57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5" t="s">
        <v>1935</v>
      </c>
      <c r="O5705" s="4">
        <v>-18750</v>
      </c>
      <c r="P5705" s="4">
        <f>IF(Table_GL_DATA_QUERY[[#This Row],[TRANSAMT]]&gt;0,Table_GL_DATA_QUERY[[#This Row],[TRANSAMT]],0)</f>
        <v>0</v>
      </c>
      <c r="Q5705" s="4">
        <f>-IF(Table_GL_DATA_QUERY[[#This Row],[TRANSAMT]]&lt;0,Table_GL_DATA_QUERY[[#This Row],[TRANSAMT]],0)</f>
        <v>18750</v>
      </c>
      <c r="R5705" t="s">
        <v>26</v>
      </c>
      <c r="S5705" t="s">
        <v>27</v>
      </c>
    </row>
    <row r="5706" spans="1:19" x14ac:dyDescent="0.25">
      <c r="A5706" s="6">
        <v>20210731</v>
      </c>
      <c r="B5706" t="s">
        <v>768</v>
      </c>
      <c r="C5706" t="s">
        <v>3682</v>
      </c>
      <c r="D5706" t="s">
        <v>11292</v>
      </c>
      <c r="E5706" t="s">
        <v>107</v>
      </c>
      <c r="F5706" t="s">
        <v>24</v>
      </c>
      <c r="G5706" t="s">
        <v>477</v>
      </c>
      <c r="H5706">
        <v>0</v>
      </c>
      <c r="I5706">
        <v>0</v>
      </c>
      <c r="J5706" t="s">
        <v>472</v>
      </c>
      <c r="K5706" t="s">
        <v>11321</v>
      </c>
      <c r="L5706" t="s">
        <v>11322</v>
      </c>
      <c r="M57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6" t="s">
        <v>1936</v>
      </c>
      <c r="O5706" s="4">
        <v>-18994</v>
      </c>
      <c r="P5706" s="4">
        <f>IF(Table_GL_DATA_QUERY[[#This Row],[TRANSAMT]]&gt;0,Table_GL_DATA_QUERY[[#This Row],[TRANSAMT]],0)</f>
        <v>0</v>
      </c>
      <c r="Q5706" s="4">
        <f>-IF(Table_GL_DATA_QUERY[[#This Row],[TRANSAMT]]&lt;0,Table_GL_DATA_QUERY[[#This Row],[TRANSAMT]],0)</f>
        <v>18994</v>
      </c>
      <c r="R5706" t="s">
        <v>26</v>
      </c>
      <c r="S5706" t="s">
        <v>27</v>
      </c>
    </row>
    <row r="5707" spans="1:19" x14ac:dyDescent="0.25">
      <c r="A5707" s="6">
        <v>20210731</v>
      </c>
      <c r="B5707" t="s">
        <v>768</v>
      </c>
      <c r="C5707" t="s">
        <v>3682</v>
      </c>
      <c r="D5707" t="s">
        <v>11292</v>
      </c>
      <c r="E5707" t="s">
        <v>109</v>
      </c>
      <c r="F5707" t="s">
        <v>24</v>
      </c>
      <c r="G5707" t="s">
        <v>477</v>
      </c>
      <c r="H5707">
        <v>0</v>
      </c>
      <c r="I5707">
        <v>0</v>
      </c>
      <c r="J5707" t="s">
        <v>472</v>
      </c>
      <c r="K5707" t="s">
        <v>11323</v>
      </c>
      <c r="L5707" t="s">
        <v>11324</v>
      </c>
      <c r="M57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7" t="s">
        <v>1937</v>
      </c>
      <c r="O5707" s="4">
        <v>-16722</v>
      </c>
      <c r="P5707" s="4">
        <f>IF(Table_GL_DATA_QUERY[[#This Row],[TRANSAMT]]&gt;0,Table_GL_DATA_QUERY[[#This Row],[TRANSAMT]],0)</f>
        <v>0</v>
      </c>
      <c r="Q5707" s="4">
        <f>-IF(Table_GL_DATA_QUERY[[#This Row],[TRANSAMT]]&lt;0,Table_GL_DATA_QUERY[[#This Row],[TRANSAMT]],0)</f>
        <v>16722</v>
      </c>
      <c r="R5707" t="s">
        <v>26</v>
      </c>
      <c r="S5707" t="s">
        <v>27</v>
      </c>
    </row>
    <row r="5708" spans="1:19" x14ac:dyDescent="0.25">
      <c r="A5708" s="6">
        <v>20210731</v>
      </c>
      <c r="B5708" t="s">
        <v>768</v>
      </c>
      <c r="C5708" t="s">
        <v>3682</v>
      </c>
      <c r="D5708" t="s">
        <v>11292</v>
      </c>
      <c r="E5708" t="s">
        <v>193</v>
      </c>
      <c r="F5708" t="s">
        <v>24</v>
      </c>
      <c r="G5708" t="s">
        <v>477</v>
      </c>
      <c r="H5708">
        <v>0</v>
      </c>
      <c r="I5708">
        <v>0</v>
      </c>
      <c r="J5708" t="s">
        <v>472</v>
      </c>
      <c r="K5708" t="s">
        <v>11325</v>
      </c>
      <c r="L5708" t="s">
        <v>11326</v>
      </c>
      <c r="M57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8" t="s">
        <v>1938</v>
      </c>
      <c r="O5708" s="4">
        <v>-17775</v>
      </c>
      <c r="P5708" s="4">
        <f>IF(Table_GL_DATA_QUERY[[#This Row],[TRANSAMT]]&gt;0,Table_GL_DATA_QUERY[[#This Row],[TRANSAMT]],0)</f>
        <v>0</v>
      </c>
      <c r="Q5708" s="4">
        <f>-IF(Table_GL_DATA_QUERY[[#This Row],[TRANSAMT]]&lt;0,Table_GL_DATA_QUERY[[#This Row],[TRANSAMT]],0)</f>
        <v>17775</v>
      </c>
      <c r="R5708" t="s">
        <v>26</v>
      </c>
      <c r="S5708" t="s">
        <v>27</v>
      </c>
    </row>
    <row r="5709" spans="1:19" x14ac:dyDescent="0.25">
      <c r="A5709" s="6">
        <v>20210702</v>
      </c>
      <c r="B5709" t="s">
        <v>768</v>
      </c>
      <c r="C5709" t="s">
        <v>3682</v>
      </c>
      <c r="D5709" t="s">
        <v>11760</v>
      </c>
      <c r="E5709" t="s">
        <v>204</v>
      </c>
      <c r="F5709" t="s">
        <v>24</v>
      </c>
      <c r="G5709" t="s">
        <v>355</v>
      </c>
      <c r="H5709">
        <v>0</v>
      </c>
      <c r="I5709">
        <v>0</v>
      </c>
      <c r="J5709" t="s">
        <v>441</v>
      </c>
      <c r="K5709" t="s">
        <v>13074</v>
      </c>
      <c r="L5709" t="s">
        <v>13075</v>
      </c>
      <c r="M57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09" t="s">
        <v>13076</v>
      </c>
      <c r="O5709" s="4">
        <v>-4087</v>
      </c>
      <c r="P5709" s="4">
        <f>IF(Table_GL_DATA_QUERY[[#This Row],[TRANSAMT]]&gt;0,Table_GL_DATA_QUERY[[#This Row],[TRANSAMT]],0)</f>
        <v>0</v>
      </c>
      <c r="Q5709" s="4">
        <f>-IF(Table_GL_DATA_QUERY[[#This Row],[TRANSAMT]]&lt;0,Table_GL_DATA_QUERY[[#This Row],[TRANSAMT]],0)</f>
        <v>4087</v>
      </c>
      <c r="R5709" t="s">
        <v>26</v>
      </c>
      <c r="S5709" t="s">
        <v>27</v>
      </c>
    </row>
    <row r="5710" spans="1:19" x14ac:dyDescent="0.25">
      <c r="A5710" s="6">
        <v>20210714</v>
      </c>
      <c r="B5710" t="s">
        <v>768</v>
      </c>
      <c r="C5710" t="s">
        <v>3682</v>
      </c>
      <c r="D5710" t="s">
        <v>13077</v>
      </c>
      <c r="E5710" t="s">
        <v>23</v>
      </c>
      <c r="F5710" t="s">
        <v>24</v>
      </c>
      <c r="G5710" t="s">
        <v>470</v>
      </c>
      <c r="H5710">
        <v>0</v>
      </c>
      <c r="I5710">
        <v>0</v>
      </c>
      <c r="J5710" t="s">
        <v>466</v>
      </c>
      <c r="K5710" t="s">
        <v>13078</v>
      </c>
      <c r="L5710" t="s">
        <v>13079</v>
      </c>
      <c r="M57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10" t="s">
        <v>471</v>
      </c>
      <c r="O5710" s="4">
        <v>-35000</v>
      </c>
      <c r="P5710" s="4">
        <f>IF(Table_GL_DATA_QUERY[[#This Row],[TRANSAMT]]&gt;0,Table_GL_DATA_QUERY[[#This Row],[TRANSAMT]],0)</f>
        <v>0</v>
      </c>
      <c r="Q5710" s="4">
        <f>-IF(Table_GL_DATA_QUERY[[#This Row],[TRANSAMT]]&lt;0,Table_GL_DATA_QUERY[[#This Row],[TRANSAMT]],0)</f>
        <v>35000</v>
      </c>
      <c r="R5710" t="s">
        <v>26</v>
      </c>
      <c r="S5710" t="s">
        <v>456</v>
      </c>
    </row>
    <row r="5711" spans="1:19" x14ac:dyDescent="0.25">
      <c r="A5711" s="6">
        <v>20210714</v>
      </c>
      <c r="B5711" t="s">
        <v>768</v>
      </c>
      <c r="C5711" t="s">
        <v>3682</v>
      </c>
      <c r="D5711" t="s">
        <v>13077</v>
      </c>
      <c r="E5711" t="s">
        <v>59</v>
      </c>
      <c r="F5711" t="s">
        <v>24</v>
      </c>
      <c r="G5711" t="s">
        <v>470</v>
      </c>
      <c r="H5711">
        <v>0</v>
      </c>
      <c r="I5711">
        <v>0</v>
      </c>
      <c r="J5711" t="s">
        <v>466</v>
      </c>
      <c r="K5711" t="s">
        <v>13080</v>
      </c>
      <c r="L5711" t="s">
        <v>13081</v>
      </c>
      <c r="M57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11" t="s">
        <v>471</v>
      </c>
      <c r="O5711" s="4">
        <v>-1040</v>
      </c>
      <c r="P5711" s="4">
        <f>IF(Table_GL_DATA_QUERY[[#This Row],[TRANSAMT]]&gt;0,Table_GL_DATA_QUERY[[#This Row],[TRANSAMT]],0)</f>
        <v>0</v>
      </c>
      <c r="Q5711" s="4">
        <f>-IF(Table_GL_DATA_QUERY[[#This Row],[TRANSAMT]]&lt;0,Table_GL_DATA_QUERY[[#This Row],[TRANSAMT]],0)</f>
        <v>1040</v>
      </c>
      <c r="R5711" t="s">
        <v>26</v>
      </c>
      <c r="S5711" t="s">
        <v>456</v>
      </c>
    </row>
    <row r="5712" spans="1:19" x14ac:dyDescent="0.25">
      <c r="A5712" s="6">
        <v>20210714</v>
      </c>
      <c r="B5712" t="s">
        <v>768</v>
      </c>
      <c r="C5712" t="s">
        <v>3682</v>
      </c>
      <c r="D5712" t="s">
        <v>13077</v>
      </c>
      <c r="E5712" t="s">
        <v>149</v>
      </c>
      <c r="F5712" t="s">
        <v>24</v>
      </c>
      <c r="G5712" t="s">
        <v>470</v>
      </c>
      <c r="H5712">
        <v>0</v>
      </c>
      <c r="I5712">
        <v>0</v>
      </c>
      <c r="J5712" t="s">
        <v>466</v>
      </c>
      <c r="K5712" t="s">
        <v>13082</v>
      </c>
      <c r="L5712" t="s">
        <v>13083</v>
      </c>
      <c r="M57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12" t="s">
        <v>471</v>
      </c>
      <c r="O5712" s="4">
        <v>-679955</v>
      </c>
      <c r="P5712" s="4">
        <f>IF(Table_GL_DATA_QUERY[[#This Row],[TRANSAMT]]&gt;0,Table_GL_DATA_QUERY[[#This Row],[TRANSAMT]],0)</f>
        <v>0</v>
      </c>
      <c r="Q5712" s="4">
        <f>-IF(Table_GL_DATA_QUERY[[#This Row],[TRANSAMT]]&lt;0,Table_GL_DATA_QUERY[[#This Row],[TRANSAMT]],0)</f>
        <v>679955</v>
      </c>
      <c r="R5712" t="s">
        <v>26</v>
      </c>
      <c r="S5712" t="s">
        <v>456</v>
      </c>
    </row>
    <row r="5713" spans="1:19" x14ac:dyDescent="0.25">
      <c r="A5713" s="6">
        <v>20210714</v>
      </c>
      <c r="B5713" t="s">
        <v>768</v>
      </c>
      <c r="C5713" t="s">
        <v>3682</v>
      </c>
      <c r="D5713" t="s">
        <v>13077</v>
      </c>
      <c r="E5713" t="s">
        <v>126</v>
      </c>
      <c r="F5713" t="s">
        <v>24</v>
      </c>
      <c r="G5713" t="s">
        <v>470</v>
      </c>
      <c r="H5713">
        <v>0</v>
      </c>
      <c r="I5713">
        <v>0</v>
      </c>
      <c r="J5713" t="s">
        <v>466</v>
      </c>
      <c r="K5713" t="s">
        <v>13084</v>
      </c>
      <c r="L5713" t="s">
        <v>13085</v>
      </c>
      <c r="M57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13" t="s">
        <v>471</v>
      </c>
      <c r="O5713" s="4">
        <v>-808346</v>
      </c>
      <c r="P5713" s="4">
        <f>IF(Table_GL_DATA_QUERY[[#This Row],[TRANSAMT]]&gt;0,Table_GL_DATA_QUERY[[#This Row],[TRANSAMT]],0)</f>
        <v>0</v>
      </c>
      <c r="Q5713" s="4">
        <f>-IF(Table_GL_DATA_QUERY[[#This Row],[TRANSAMT]]&lt;0,Table_GL_DATA_QUERY[[#This Row],[TRANSAMT]],0)</f>
        <v>808346</v>
      </c>
      <c r="R5713" t="s">
        <v>26</v>
      </c>
      <c r="S5713" t="s">
        <v>456</v>
      </c>
    </row>
    <row r="5714" spans="1:19" x14ac:dyDescent="0.25">
      <c r="A5714" s="6">
        <v>20210714</v>
      </c>
      <c r="B5714" t="s">
        <v>768</v>
      </c>
      <c r="C5714" t="s">
        <v>3682</v>
      </c>
      <c r="D5714" t="s">
        <v>13077</v>
      </c>
      <c r="E5714" t="s">
        <v>127</v>
      </c>
      <c r="F5714" t="s">
        <v>24</v>
      </c>
      <c r="G5714" t="s">
        <v>470</v>
      </c>
      <c r="H5714">
        <v>0</v>
      </c>
      <c r="I5714">
        <v>0</v>
      </c>
      <c r="J5714" t="s">
        <v>466</v>
      </c>
      <c r="K5714" t="s">
        <v>13086</v>
      </c>
      <c r="L5714" t="s">
        <v>13087</v>
      </c>
      <c r="M57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14" t="s">
        <v>471</v>
      </c>
      <c r="O5714" s="4">
        <v>-31533</v>
      </c>
      <c r="P5714" s="4">
        <f>IF(Table_GL_DATA_QUERY[[#This Row],[TRANSAMT]]&gt;0,Table_GL_DATA_QUERY[[#This Row],[TRANSAMT]],0)</f>
        <v>0</v>
      </c>
      <c r="Q5714" s="4">
        <f>-IF(Table_GL_DATA_QUERY[[#This Row],[TRANSAMT]]&lt;0,Table_GL_DATA_QUERY[[#This Row],[TRANSAMT]],0)</f>
        <v>31533</v>
      </c>
      <c r="R5714" t="s">
        <v>26</v>
      </c>
      <c r="S5714" t="s">
        <v>456</v>
      </c>
    </row>
    <row r="5715" spans="1:19" x14ac:dyDescent="0.25">
      <c r="A5715" s="6">
        <v>20210714</v>
      </c>
      <c r="B5715" t="s">
        <v>768</v>
      </c>
      <c r="C5715" t="s">
        <v>3682</v>
      </c>
      <c r="D5715" t="s">
        <v>13077</v>
      </c>
      <c r="E5715" t="s">
        <v>56</v>
      </c>
      <c r="F5715" t="s">
        <v>24</v>
      </c>
      <c r="G5715" t="s">
        <v>470</v>
      </c>
      <c r="H5715">
        <v>0</v>
      </c>
      <c r="I5715">
        <v>0</v>
      </c>
      <c r="J5715" t="s">
        <v>466</v>
      </c>
      <c r="K5715" t="s">
        <v>13088</v>
      </c>
      <c r="L5715" t="s">
        <v>13089</v>
      </c>
      <c r="M57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15" t="s">
        <v>471</v>
      </c>
      <c r="O5715" s="4">
        <v>-82916</v>
      </c>
      <c r="P5715" s="4">
        <f>IF(Table_GL_DATA_QUERY[[#This Row],[TRANSAMT]]&gt;0,Table_GL_DATA_QUERY[[#This Row],[TRANSAMT]],0)</f>
        <v>0</v>
      </c>
      <c r="Q5715" s="4">
        <f>-IF(Table_GL_DATA_QUERY[[#This Row],[TRANSAMT]]&lt;0,Table_GL_DATA_QUERY[[#This Row],[TRANSAMT]],0)</f>
        <v>82916</v>
      </c>
      <c r="R5715" t="s">
        <v>26</v>
      </c>
      <c r="S5715" t="s">
        <v>456</v>
      </c>
    </row>
    <row r="5716" spans="1:19" x14ac:dyDescent="0.25">
      <c r="A5716" s="6">
        <v>20210714</v>
      </c>
      <c r="B5716" t="s">
        <v>768</v>
      </c>
      <c r="C5716" t="s">
        <v>3682</v>
      </c>
      <c r="D5716" t="s">
        <v>13077</v>
      </c>
      <c r="E5716" t="s">
        <v>128</v>
      </c>
      <c r="F5716" t="s">
        <v>24</v>
      </c>
      <c r="G5716" t="s">
        <v>470</v>
      </c>
      <c r="H5716">
        <v>0</v>
      </c>
      <c r="I5716">
        <v>0</v>
      </c>
      <c r="J5716" t="s">
        <v>466</v>
      </c>
      <c r="K5716" t="s">
        <v>13090</v>
      </c>
      <c r="L5716" t="s">
        <v>13091</v>
      </c>
      <c r="M57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16" t="s">
        <v>471</v>
      </c>
      <c r="O5716" s="4">
        <v>-67045</v>
      </c>
      <c r="P5716" s="4">
        <f>IF(Table_GL_DATA_QUERY[[#This Row],[TRANSAMT]]&gt;0,Table_GL_DATA_QUERY[[#This Row],[TRANSAMT]],0)</f>
        <v>0</v>
      </c>
      <c r="Q5716" s="4">
        <f>-IF(Table_GL_DATA_QUERY[[#This Row],[TRANSAMT]]&lt;0,Table_GL_DATA_QUERY[[#This Row],[TRANSAMT]],0)</f>
        <v>67045</v>
      </c>
      <c r="R5716" t="s">
        <v>26</v>
      </c>
      <c r="S5716" t="s">
        <v>456</v>
      </c>
    </row>
    <row r="5717" spans="1:19" x14ac:dyDescent="0.25">
      <c r="A5717" s="6">
        <v>20210714</v>
      </c>
      <c r="B5717" t="s">
        <v>768</v>
      </c>
      <c r="C5717" t="s">
        <v>3682</v>
      </c>
      <c r="D5717" t="s">
        <v>13077</v>
      </c>
      <c r="E5717" t="s">
        <v>97</v>
      </c>
      <c r="F5717" t="s">
        <v>24</v>
      </c>
      <c r="G5717" t="s">
        <v>470</v>
      </c>
      <c r="H5717">
        <v>0</v>
      </c>
      <c r="I5717">
        <v>0</v>
      </c>
      <c r="J5717" t="s">
        <v>466</v>
      </c>
      <c r="K5717" t="s">
        <v>13092</v>
      </c>
      <c r="L5717" t="s">
        <v>13093</v>
      </c>
      <c r="M57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17" t="s">
        <v>471</v>
      </c>
      <c r="O5717" s="4">
        <v>-68966</v>
      </c>
      <c r="P5717" s="4">
        <f>IF(Table_GL_DATA_QUERY[[#This Row],[TRANSAMT]]&gt;0,Table_GL_DATA_QUERY[[#This Row],[TRANSAMT]],0)</f>
        <v>0</v>
      </c>
      <c r="Q5717" s="4">
        <f>-IF(Table_GL_DATA_QUERY[[#This Row],[TRANSAMT]]&lt;0,Table_GL_DATA_QUERY[[#This Row],[TRANSAMT]],0)</f>
        <v>68966</v>
      </c>
      <c r="R5717" t="s">
        <v>26</v>
      </c>
      <c r="S5717" t="s">
        <v>456</v>
      </c>
    </row>
    <row r="5718" spans="1:19" x14ac:dyDescent="0.25">
      <c r="A5718" s="6">
        <v>20210714</v>
      </c>
      <c r="B5718" t="s">
        <v>768</v>
      </c>
      <c r="C5718" t="s">
        <v>3682</v>
      </c>
      <c r="D5718" t="s">
        <v>13077</v>
      </c>
      <c r="E5718" t="s">
        <v>99</v>
      </c>
      <c r="F5718" t="s">
        <v>24</v>
      </c>
      <c r="G5718" t="s">
        <v>470</v>
      </c>
      <c r="H5718">
        <v>0</v>
      </c>
      <c r="I5718">
        <v>0</v>
      </c>
      <c r="J5718" t="s">
        <v>466</v>
      </c>
      <c r="K5718" t="s">
        <v>13094</v>
      </c>
      <c r="L5718" t="s">
        <v>13095</v>
      </c>
      <c r="M57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18" t="s">
        <v>471</v>
      </c>
      <c r="O5718" s="4">
        <v>-2600</v>
      </c>
      <c r="P5718" s="4">
        <f>IF(Table_GL_DATA_QUERY[[#This Row],[TRANSAMT]]&gt;0,Table_GL_DATA_QUERY[[#This Row],[TRANSAMT]],0)</f>
        <v>0</v>
      </c>
      <c r="Q5718" s="4">
        <f>-IF(Table_GL_DATA_QUERY[[#This Row],[TRANSAMT]]&lt;0,Table_GL_DATA_QUERY[[#This Row],[TRANSAMT]],0)</f>
        <v>2600</v>
      </c>
      <c r="R5718" t="s">
        <v>26</v>
      </c>
      <c r="S5718" t="s">
        <v>456</v>
      </c>
    </row>
    <row r="5719" spans="1:19" x14ac:dyDescent="0.25">
      <c r="A5719" s="6">
        <v>20210715</v>
      </c>
      <c r="B5719" t="s">
        <v>768</v>
      </c>
      <c r="C5719" t="s">
        <v>3682</v>
      </c>
      <c r="D5719" t="s">
        <v>13096</v>
      </c>
      <c r="E5719" t="s">
        <v>23</v>
      </c>
      <c r="F5719" t="s">
        <v>24</v>
      </c>
      <c r="G5719" t="s">
        <v>470</v>
      </c>
      <c r="H5719">
        <v>0</v>
      </c>
      <c r="I5719">
        <v>0</v>
      </c>
      <c r="J5719" t="s">
        <v>472</v>
      </c>
      <c r="K5719" t="s">
        <v>13097</v>
      </c>
      <c r="L5719" t="s">
        <v>13098</v>
      </c>
      <c r="M57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000000990493</v>
      </c>
      <c r="N5719" t="s">
        <v>471</v>
      </c>
      <c r="O5719" s="4">
        <v>-13920</v>
      </c>
      <c r="P5719" s="4">
        <f>IF(Table_GL_DATA_QUERY[[#This Row],[TRANSAMT]]&gt;0,Table_GL_DATA_QUERY[[#This Row],[TRANSAMT]],0)</f>
        <v>0</v>
      </c>
      <c r="Q5719" s="4">
        <f>-IF(Table_GL_DATA_QUERY[[#This Row],[TRANSAMT]]&lt;0,Table_GL_DATA_QUERY[[#This Row],[TRANSAMT]],0)</f>
        <v>13920</v>
      </c>
      <c r="R5719" t="s">
        <v>26</v>
      </c>
      <c r="S5719" t="s">
        <v>456</v>
      </c>
    </row>
    <row r="5720" spans="1:19" x14ac:dyDescent="0.25">
      <c r="A5720" s="6">
        <v>20210716</v>
      </c>
      <c r="B5720" t="s">
        <v>768</v>
      </c>
      <c r="C5720" t="s">
        <v>3682</v>
      </c>
      <c r="D5720" t="s">
        <v>13099</v>
      </c>
      <c r="E5720" t="s">
        <v>23</v>
      </c>
      <c r="F5720" t="s">
        <v>24</v>
      </c>
      <c r="G5720" t="s">
        <v>477</v>
      </c>
      <c r="H5720">
        <v>0</v>
      </c>
      <c r="I5720">
        <v>0</v>
      </c>
      <c r="J5720" t="s">
        <v>472</v>
      </c>
      <c r="K5720" t="s">
        <v>13100</v>
      </c>
      <c r="L5720" t="s">
        <v>13101</v>
      </c>
      <c r="M57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0" t="s">
        <v>2006</v>
      </c>
      <c r="O5720" s="4">
        <v>-27836</v>
      </c>
      <c r="P5720" s="4">
        <f>IF(Table_GL_DATA_QUERY[[#This Row],[TRANSAMT]]&gt;0,Table_GL_DATA_QUERY[[#This Row],[TRANSAMT]],0)</f>
        <v>0</v>
      </c>
      <c r="Q5720" s="4">
        <f>-IF(Table_GL_DATA_QUERY[[#This Row],[TRANSAMT]]&lt;0,Table_GL_DATA_QUERY[[#This Row],[TRANSAMT]],0)</f>
        <v>27836</v>
      </c>
      <c r="R5720" t="s">
        <v>26</v>
      </c>
      <c r="S5720" t="s">
        <v>27</v>
      </c>
    </row>
    <row r="5721" spans="1:19" x14ac:dyDescent="0.25">
      <c r="A5721" s="6">
        <v>20210716</v>
      </c>
      <c r="B5721" t="s">
        <v>768</v>
      </c>
      <c r="C5721" t="s">
        <v>3682</v>
      </c>
      <c r="D5721" t="s">
        <v>13099</v>
      </c>
      <c r="E5721" t="s">
        <v>59</v>
      </c>
      <c r="F5721" t="s">
        <v>24</v>
      </c>
      <c r="G5721" t="s">
        <v>477</v>
      </c>
      <c r="H5721">
        <v>0</v>
      </c>
      <c r="I5721">
        <v>0</v>
      </c>
      <c r="J5721" t="s">
        <v>472</v>
      </c>
      <c r="K5721" t="s">
        <v>13102</v>
      </c>
      <c r="L5721" t="s">
        <v>13103</v>
      </c>
      <c r="M57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1" t="s">
        <v>13104</v>
      </c>
      <c r="O5721" s="4">
        <v>-4163</v>
      </c>
      <c r="P5721" s="4">
        <f>IF(Table_GL_DATA_QUERY[[#This Row],[TRANSAMT]]&gt;0,Table_GL_DATA_QUERY[[#This Row],[TRANSAMT]],0)</f>
        <v>0</v>
      </c>
      <c r="Q5721" s="4">
        <f>-IF(Table_GL_DATA_QUERY[[#This Row],[TRANSAMT]]&lt;0,Table_GL_DATA_QUERY[[#This Row],[TRANSAMT]],0)</f>
        <v>4163</v>
      </c>
      <c r="R5721" t="s">
        <v>26</v>
      </c>
      <c r="S5721" t="s">
        <v>27</v>
      </c>
    </row>
    <row r="5722" spans="1:19" x14ac:dyDescent="0.25">
      <c r="A5722" s="6">
        <v>20210716</v>
      </c>
      <c r="B5722" t="s">
        <v>768</v>
      </c>
      <c r="C5722" t="s">
        <v>3682</v>
      </c>
      <c r="D5722" t="s">
        <v>13099</v>
      </c>
      <c r="E5722" t="s">
        <v>149</v>
      </c>
      <c r="F5722" t="s">
        <v>24</v>
      </c>
      <c r="G5722" t="s">
        <v>477</v>
      </c>
      <c r="H5722">
        <v>0</v>
      </c>
      <c r="I5722">
        <v>0</v>
      </c>
      <c r="J5722" t="s">
        <v>472</v>
      </c>
      <c r="K5722" t="s">
        <v>13105</v>
      </c>
      <c r="L5722" t="s">
        <v>13106</v>
      </c>
      <c r="M57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2" t="s">
        <v>1066</v>
      </c>
      <c r="O5722" s="4">
        <v>-13860</v>
      </c>
      <c r="P5722" s="4">
        <f>IF(Table_GL_DATA_QUERY[[#This Row],[TRANSAMT]]&gt;0,Table_GL_DATA_QUERY[[#This Row],[TRANSAMT]],0)</f>
        <v>0</v>
      </c>
      <c r="Q5722" s="4">
        <f>-IF(Table_GL_DATA_QUERY[[#This Row],[TRANSAMT]]&lt;0,Table_GL_DATA_QUERY[[#This Row],[TRANSAMT]],0)</f>
        <v>13860</v>
      </c>
      <c r="R5722" t="s">
        <v>26</v>
      </c>
      <c r="S5722" t="s">
        <v>27</v>
      </c>
    </row>
    <row r="5723" spans="1:19" x14ac:dyDescent="0.25">
      <c r="A5723" s="6">
        <v>20210716</v>
      </c>
      <c r="B5723" t="s">
        <v>768</v>
      </c>
      <c r="C5723" t="s">
        <v>3682</v>
      </c>
      <c r="D5723" t="s">
        <v>13099</v>
      </c>
      <c r="E5723" t="s">
        <v>126</v>
      </c>
      <c r="F5723" t="s">
        <v>24</v>
      </c>
      <c r="G5723" t="s">
        <v>477</v>
      </c>
      <c r="H5723">
        <v>0</v>
      </c>
      <c r="I5723">
        <v>0</v>
      </c>
      <c r="J5723" t="s">
        <v>472</v>
      </c>
      <c r="K5723" t="s">
        <v>3776</v>
      </c>
      <c r="L5723" t="s">
        <v>3777</v>
      </c>
      <c r="M57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3" t="s">
        <v>3065</v>
      </c>
      <c r="O5723" s="4">
        <v>-15660</v>
      </c>
      <c r="P5723" s="4">
        <f>IF(Table_GL_DATA_QUERY[[#This Row],[TRANSAMT]]&gt;0,Table_GL_DATA_QUERY[[#This Row],[TRANSAMT]],0)</f>
        <v>0</v>
      </c>
      <c r="Q5723" s="4">
        <f>-IF(Table_GL_DATA_QUERY[[#This Row],[TRANSAMT]]&lt;0,Table_GL_DATA_QUERY[[#This Row],[TRANSAMT]],0)</f>
        <v>15660</v>
      </c>
      <c r="R5723" t="s">
        <v>26</v>
      </c>
      <c r="S5723" t="s">
        <v>27</v>
      </c>
    </row>
    <row r="5724" spans="1:19" x14ac:dyDescent="0.25">
      <c r="A5724" s="6">
        <v>20210716</v>
      </c>
      <c r="B5724" t="s">
        <v>768</v>
      </c>
      <c r="C5724" t="s">
        <v>3682</v>
      </c>
      <c r="D5724" t="s">
        <v>13099</v>
      </c>
      <c r="E5724" t="s">
        <v>127</v>
      </c>
      <c r="F5724" t="s">
        <v>41</v>
      </c>
      <c r="G5724" t="s">
        <v>477</v>
      </c>
      <c r="H5724">
        <v>0</v>
      </c>
      <c r="I5724">
        <v>0</v>
      </c>
      <c r="J5724" t="s">
        <v>472</v>
      </c>
      <c r="K5724" t="s">
        <v>13107</v>
      </c>
      <c r="L5724" t="s">
        <v>13108</v>
      </c>
      <c r="M57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4" t="s">
        <v>3007</v>
      </c>
      <c r="O5724" s="4">
        <v>-24343</v>
      </c>
      <c r="P5724" s="4">
        <f>IF(Table_GL_DATA_QUERY[[#This Row],[TRANSAMT]]&gt;0,Table_GL_DATA_QUERY[[#This Row],[TRANSAMT]],0)</f>
        <v>0</v>
      </c>
      <c r="Q5724" s="4">
        <f>-IF(Table_GL_DATA_QUERY[[#This Row],[TRANSAMT]]&lt;0,Table_GL_DATA_QUERY[[#This Row],[TRANSAMT]],0)</f>
        <v>24343</v>
      </c>
      <c r="R5724" t="s">
        <v>26</v>
      </c>
      <c r="S5724" t="s">
        <v>27</v>
      </c>
    </row>
    <row r="5725" spans="1:19" x14ac:dyDescent="0.25">
      <c r="A5725" s="6">
        <v>20210716</v>
      </c>
      <c r="B5725" t="s">
        <v>768</v>
      </c>
      <c r="C5725" t="s">
        <v>3682</v>
      </c>
      <c r="D5725" t="s">
        <v>13099</v>
      </c>
      <c r="E5725" t="s">
        <v>56</v>
      </c>
      <c r="F5725" t="s">
        <v>24</v>
      </c>
      <c r="G5725" t="s">
        <v>477</v>
      </c>
      <c r="H5725">
        <v>0</v>
      </c>
      <c r="I5725">
        <v>0</v>
      </c>
      <c r="J5725" t="s">
        <v>472</v>
      </c>
      <c r="K5725" t="s">
        <v>13109</v>
      </c>
      <c r="L5725" t="s">
        <v>13110</v>
      </c>
      <c r="M57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5" t="s">
        <v>800</v>
      </c>
      <c r="O5725" s="4">
        <v>-1898</v>
      </c>
      <c r="P5725" s="4">
        <f>IF(Table_GL_DATA_QUERY[[#This Row],[TRANSAMT]]&gt;0,Table_GL_DATA_QUERY[[#This Row],[TRANSAMT]],0)</f>
        <v>0</v>
      </c>
      <c r="Q5725" s="4">
        <f>-IF(Table_GL_DATA_QUERY[[#This Row],[TRANSAMT]]&lt;0,Table_GL_DATA_QUERY[[#This Row],[TRANSAMT]],0)</f>
        <v>1898</v>
      </c>
      <c r="R5725" t="s">
        <v>26</v>
      </c>
      <c r="S5725" t="s">
        <v>27</v>
      </c>
    </row>
    <row r="5726" spans="1:19" x14ac:dyDescent="0.25">
      <c r="A5726" s="6">
        <v>20210716</v>
      </c>
      <c r="B5726" t="s">
        <v>768</v>
      </c>
      <c r="C5726" t="s">
        <v>3682</v>
      </c>
      <c r="D5726" t="s">
        <v>13099</v>
      </c>
      <c r="E5726" t="s">
        <v>128</v>
      </c>
      <c r="F5726" t="s">
        <v>24</v>
      </c>
      <c r="G5726" t="s">
        <v>477</v>
      </c>
      <c r="H5726">
        <v>0</v>
      </c>
      <c r="I5726">
        <v>0</v>
      </c>
      <c r="J5726" t="s">
        <v>472</v>
      </c>
      <c r="K5726" t="s">
        <v>8615</v>
      </c>
      <c r="L5726" t="s">
        <v>13111</v>
      </c>
      <c r="M57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6" t="s">
        <v>843</v>
      </c>
      <c r="O5726" s="4">
        <v>-26550</v>
      </c>
      <c r="P5726" s="4">
        <f>IF(Table_GL_DATA_QUERY[[#This Row],[TRANSAMT]]&gt;0,Table_GL_DATA_QUERY[[#This Row],[TRANSAMT]],0)</f>
        <v>0</v>
      </c>
      <c r="Q5726" s="4">
        <f>-IF(Table_GL_DATA_QUERY[[#This Row],[TRANSAMT]]&lt;0,Table_GL_DATA_QUERY[[#This Row],[TRANSAMT]],0)</f>
        <v>26550</v>
      </c>
      <c r="R5726" t="s">
        <v>26</v>
      </c>
      <c r="S5726" t="s">
        <v>27</v>
      </c>
    </row>
    <row r="5727" spans="1:19" x14ac:dyDescent="0.25">
      <c r="A5727" s="6">
        <v>20210716</v>
      </c>
      <c r="B5727" t="s">
        <v>768</v>
      </c>
      <c r="C5727" t="s">
        <v>3682</v>
      </c>
      <c r="D5727" t="s">
        <v>13099</v>
      </c>
      <c r="E5727" t="s">
        <v>97</v>
      </c>
      <c r="F5727" t="s">
        <v>24</v>
      </c>
      <c r="G5727" t="s">
        <v>477</v>
      </c>
      <c r="H5727">
        <v>0</v>
      </c>
      <c r="I5727">
        <v>0</v>
      </c>
      <c r="J5727" t="s">
        <v>472</v>
      </c>
      <c r="K5727" t="s">
        <v>8615</v>
      </c>
      <c r="L5727" t="s">
        <v>13111</v>
      </c>
      <c r="M57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7" t="s">
        <v>843</v>
      </c>
      <c r="O5727" s="4">
        <v>-17700</v>
      </c>
      <c r="P5727" s="4">
        <f>IF(Table_GL_DATA_QUERY[[#This Row],[TRANSAMT]]&gt;0,Table_GL_DATA_QUERY[[#This Row],[TRANSAMT]],0)</f>
        <v>0</v>
      </c>
      <c r="Q5727" s="4">
        <f>-IF(Table_GL_DATA_QUERY[[#This Row],[TRANSAMT]]&lt;0,Table_GL_DATA_QUERY[[#This Row],[TRANSAMT]],0)</f>
        <v>17700</v>
      </c>
      <c r="R5727" t="s">
        <v>26</v>
      </c>
      <c r="S5727" t="s">
        <v>27</v>
      </c>
    </row>
    <row r="5728" spans="1:19" x14ac:dyDescent="0.25">
      <c r="A5728" s="6">
        <v>20210716</v>
      </c>
      <c r="B5728" t="s">
        <v>768</v>
      </c>
      <c r="C5728" t="s">
        <v>3682</v>
      </c>
      <c r="D5728" t="s">
        <v>13099</v>
      </c>
      <c r="E5728" t="s">
        <v>99</v>
      </c>
      <c r="F5728" t="s">
        <v>24</v>
      </c>
      <c r="G5728" t="s">
        <v>477</v>
      </c>
      <c r="H5728">
        <v>0</v>
      </c>
      <c r="I5728">
        <v>0</v>
      </c>
      <c r="J5728" t="s">
        <v>472</v>
      </c>
      <c r="K5728" t="s">
        <v>8615</v>
      </c>
      <c r="L5728" t="s">
        <v>8616</v>
      </c>
      <c r="M57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8" t="s">
        <v>843</v>
      </c>
      <c r="O5728" s="4">
        <v>-88500</v>
      </c>
      <c r="P5728" s="4">
        <f>IF(Table_GL_DATA_QUERY[[#This Row],[TRANSAMT]]&gt;0,Table_GL_DATA_QUERY[[#This Row],[TRANSAMT]],0)</f>
        <v>0</v>
      </c>
      <c r="Q5728" s="4">
        <f>-IF(Table_GL_DATA_QUERY[[#This Row],[TRANSAMT]]&lt;0,Table_GL_DATA_QUERY[[#This Row],[TRANSAMT]],0)</f>
        <v>88500</v>
      </c>
      <c r="R5728" t="s">
        <v>26</v>
      </c>
      <c r="S5728" t="s">
        <v>27</v>
      </c>
    </row>
    <row r="5729" spans="1:19" x14ac:dyDescent="0.25">
      <c r="A5729" s="6">
        <v>20210716</v>
      </c>
      <c r="B5729" t="s">
        <v>768</v>
      </c>
      <c r="C5729" t="s">
        <v>3682</v>
      </c>
      <c r="D5729" t="s">
        <v>13099</v>
      </c>
      <c r="E5729" t="s">
        <v>100</v>
      </c>
      <c r="F5729" t="s">
        <v>24</v>
      </c>
      <c r="G5729" t="s">
        <v>477</v>
      </c>
      <c r="H5729">
        <v>0</v>
      </c>
      <c r="I5729">
        <v>0</v>
      </c>
      <c r="J5729" t="s">
        <v>472</v>
      </c>
      <c r="K5729" t="s">
        <v>8615</v>
      </c>
      <c r="L5729" t="s">
        <v>13111</v>
      </c>
      <c r="M57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29" t="s">
        <v>843</v>
      </c>
      <c r="O5729" s="4">
        <v>-17700</v>
      </c>
      <c r="P5729" s="4">
        <f>IF(Table_GL_DATA_QUERY[[#This Row],[TRANSAMT]]&gt;0,Table_GL_DATA_QUERY[[#This Row],[TRANSAMT]],0)</f>
        <v>0</v>
      </c>
      <c r="Q5729" s="4">
        <f>-IF(Table_GL_DATA_QUERY[[#This Row],[TRANSAMT]]&lt;0,Table_GL_DATA_QUERY[[#This Row],[TRANSAMT]],0)</f>
        <v>17700</v>
      </c>
      <c r="R5729" t="s">
        <v>26</v>
      </c>
      <c r="S5729" t="s">
        <v>27</v>
      </c>
    </row>
    <row r="5730" spans="1:19" x14ac:dyDescent="0.25">
      <c r="A5730" s="6">
        <v>20210716</v>
      </c>
      <c r="B5730" t="s">
        <v>768</v>
      </c>
      <c r="C5730" t="s">
        <v>3682</v>
      </c>
      <c r="D5730" t="s">
        <v>13099</v>
      </c>
      <c r="E5730" t="s">
        <v>101</v>
      </c>
      <c r="F5730" t="s">
        <v>24</v>
      </c>
      <c r="G5730" t="s">
        <v>477</v>
      </c>
      <c r="H5730">
        <v>0</v>
      </c>
      <c r="I5730">
        <v>0</v>
      </c>
      <c r="J5730" t="s">
        <v>472</v>
      </c>
      <c r="K5730" t="s">
        <v>13112</v>
      </c>
      <c r="L5730" t="s">
        <v>13113</v>
      </c>
      <c r="M57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30" t="s">
        <v>850</v>
      </c>
      <c r="O5730" s="4">
        <v>-1060</v>
      </c>
      <c r="P5730" s="4">
        <f>IF(Table_GL_DATA_QUERY[[#This Row],[TRANSAMT]]&gt;0,Table_GL_DATA_QUERY[[#This Row],[TRANSAMT]],0)</f>
        <v>0</v>
      </c>
      <c r="Q5730" s="4">
        <f>-IF(Table_GL_DATA_QUERY[[#This Row],[TRANSAMT]]&lt;0,Table_GL_DATA_QUERY[[#This Row],[TRANSAMT]],0)</f>
        <v>1060</v>
      </c>
      <c r="R5730" t="s">
        <v>26</v>
      </c>
      <c r="S5730" t="s">
        <v>27</v>
      </c>
    </row>
    <row r="5731" spans="1:19" x14ac:dyDescent="0.25">
      <c r="A5731" s="6">
        <v>20210728</v>
      </c>
      <c r="B5731" t="s">
        <v>768</v>
      </c>
      <c r="C5731" t="s">
        <v>3682</v>
      </c>
      <c r="D5731" t="s">
        <v>11498</v>
      </c>
      <c r="E5731" t="s">
        <v>36</v>
      </c>
      <c r="F5731" t="s">
        <v>24</v>
      </c>
      <c r="G5731" t="s">
        <v>230</v>
      </c>
      <c r="H5731">
        <v>0</v>
      </c>
      <c r="I5731">
        <v>0</v>
      </c>
      <c r="J5731" t="s">
        <v>61</v>
      </c>
      <c r="K5731" t="s">
        <v>2228</v>
      </c>
      <c r="L5731" t="s">
        <v>13500</v>
      </c>
      <c r="M57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31" t="s">
        <v>13501</v>
      </c>
      <c r="O5731" s="4">
        <v>1112064.8</v>
      </c>
      <c r="P5731" s="4">
        <f>IF(Table_GL_DATA_QUERY[[#This Row],[TRANSAMT]]&gt;0,Table_GL_DATA_QUERY[[#This Row],[TRANSAMT]],0)</f>
        <v>1112064.8</v>
      </c>
      <c r="Q5731" s="4">
        <f>-IF(Table_GL_DATA_QUERY[[#This Row],[TRANSAMT]]&lt;0,Table_GL_DATA_QUERY[[#This Row],[TRANSAMT]],0)</f>
        <v>0</v>
      </c>
      <c r="R5731" t="s">
        <v>31</v>
      </c>
      <c r="S5731" t="s">
        <v>43</v>
      </c>
    </row>
    <row r="5732" spans="1:19" x14ac:dyDescent="0.25">
      <c r="A5732" s="6">
        <v>20210728</v>
      </c>
      <c r="B5732" t="s">
        <v>768</v>
      </c>
      <c r="C5732" t="s">
        <v>3682</v>
      </c>
      <c r="D5732" t="s">
        <v>11498</v>
      </c>
      <c r="E5732" t="s">
        <v>37</v>
      </c>
      <c r="F5732" t="s">
        <v>24</v>
      </c>
      <c r="G5732" t="s">
        <v>230</v>
      </c>
      <c r="H5732">
        <v>0</v>
      </c>
      <c r="I5732">
        <v>0</v>
      </c>
      <c r="J5732" t="s">
        <v>61</v>
      </c>
      <c r="K5732" t="s">
        <v>2229</v>
      </c>
      <c r="L5732" t="s">
        <v>13502</v>
      </c>
      <c r="M57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32" t="s">
        <v>2230</v>
      </c>
      <c r="O5732" s="4">
        <v>263744</v>
      </c>
      <c r="P5732" s="4">
        <f>IF(Table_GL_DATA_QUERY[[#This Row],[TRANSAMT]]&gt;0,Table_GL_DATA_QUERY[[#This Row],[TRANSAMT]],0)</f>
        <v>263744</v>
      </c>
      <c r="Q5732" s="4">
        <f>-IF(Table_GL_DATA_QUERY[[#This Row],[TRANSAMT]]&lt;0,Table_GL_DATA_QUERY[[#This Row],[TRANSAMT]],0)</f>
        <v>0</v>
      </c>
      <c r="R5732" t="s">
        <v>31</v>
      </c>
      <c r="S5732" t="s">
        <v>43</v>
      </c>
    </row>
    <row r="5733" spans="1:19" x14ac:dyDescent="0.25">
      <c r="A5733" s="6">
        <v>20210728</v>
      </c>
      <c r="B5733" t="s">
        <v>768</v>
      </c>
      <c r="C5733" t="s">
        <v>3682</v>
      </c>
      <c r="D5733" t="s">
        <v>11498</v>
      </c>
      <c r="E5733" t="s">
        <v>38</v>
      </c>
      <c r="F5733" t="s">
        <v>94</v>
      </c>
      <c r="G5733" t="s">
        <v>230</v>
      </c>
      <c r="H5733">
        <v>0</v>
      </c>
      <c r="I5733">
        <v>0</v>
      </c>
      <c r="J5733" t="s">
        <v>61</v>
      </c>
      <c r="K5733" t="s">
        <v>2231</v>
      </c>
      <c r="L5733" t="s">
        <v>13503</v>
      </c>
      <c r="M57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33" t="s">
        <v>2232</v>
      </c>
      <c r="O5733" s="4">
        <v>794555.41</v>
      </c>
      <c r="P5733" s="4">
        <f>IF(Table_GL_DATA_QUERY[[#This Row],[TRANSAMT]]&gt;0,Table_GL_DATA_QUERY[[#This Row],[TRANSAMT]],0)</f>
        <v>794555.41</v>
      </c>
      <c r="Q5733" s="4">
        <f>-IF(Table_GL_DATA_QUERY[[#This Row],[TRANSAMT]]&lt;0,Table_GL_DATA_QUERY[[#This Row],[TRANSAMT]],0)</f>
        <v>0</v>
      </c>
      <c r="R5733" t="s">
        <v>31</v>
      </c>
      <c r="S5733" t="s">
        <v>27</v>
      </c>
    </row>
    <row r="5734" spans="1:19" x14ac:dyDescent="0.25">
      <c r="A5734" s="6">
        <v>20210728</v>
      </c>
      <c r="B5734" t="s">
        <v>768</v>
      </c>
      <c r="C5734" t="s">
        <v>3682</v>
      </c>
      <c r="D5734" t="s">
        <v>11498</v>
      </c>
      <c r="E5734" t="s">
        <v>39</v>
      </c>
      <c r="F5734" t="s">
        <v>24</v>
      </c>
      <c r="G5734" t="s">
        <v>230</v>
      </c>
      <c r="H5734">
        <v>0</v>
      </c>
      <c r="I5734">
        <v>0</v>
      </c>
      <c r="J5734" t="s">
        <v>61</v>
      </c>
      <c r="K5734" t="s">
        <v>1235</v>
      </c>
      <c r="L5734" t="s">
        <v>13504</v>
      </c>
      <c r="M57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34" t="s">
        <v>1236</v>
      </c>
      <c r="O5734" s="4">
        <v>676679</v>
      </c>
      <c r="P5734" s="4">
        <f>IF(Table_GL_DATA_QUERY[[#This Row],[TRANSAMT]]&gt;0,Table_GL_DATA_QUERY[[#This Row],[TRANSAMT]],0)</f>
        <v>676679</v>
      </c>
      <c r="Q5734" s="4">
        <f>-IF(Table_GL_DATA_QUERY[[#This Row],[TRANSAMT]]&lt;0,Table_GL_DATA_QUERY[[#This Row],[TRANSAMT]],0)</f>
        <v>0</v>
      </c>
      <c r="R5734" t="s">
        <v>31</v>
      </c>
      <c r="S5734" t="s">
        <v>43</v>
      </c>
    </row>
    <row r="5735" spans="1:19" x14ac:dyDescent="0.25">
      <c r="A5735" s="6">
        <v>20210728</v>
      </c>
      <c r="B5735" t="s">
        <v>768</v>
      </c>
      <c r="C5735" t="s">
        <v>3682</v>
      </c>
      <c r="D5735" t="s">
        <v>11498</v>
      </c>
      <c r="E5735" t="s">
        <v>32</v>
      </c>
      <c r="F5735" t="s">
        <v>24</v>
      </c>
      <c r="G5735" t="s">
        <v>230</v>
      </c>
      <c r="H5735">
        <v>0</v>
      </c>
      <c r="I5735">
        <v>0</v>
      </c>
      <c r="J5735" t="s">
        <v>61</v>
      </c>
      <c r="K5735" t="s">
        <v>971</v>
      </c>
      <c r="L5735" t="s">
        <v>13505</v>
      </c>
      <c r="M57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35" t="s">
        <v>121</v>
      </c>
      <c r="O5735" s="4">
        <v>57656</v>
      </c>
      <c r="P5735" s="4">
        <f>IF(Table_GL_DATA_QUERY[[#This Row],[TRANSAMT]]&gt;0,Table_GL_DATA_QUERY[[#This Row],[TRANSAMT]],0)</f>
        <v>57656</v>
      </c>
      <c r="Q5735" s="4">
        <f>-IF(Table_GL_DATA_QUERY[[#This Row],[TRANSAMT]]&lt;0,Table_GL_DATA_QUERY[[#This Row],[TRANSAMT]],0)</f>
        <v>0</v>
      </c>
      <c r="R5735" t="s">
        <v>31</v>
      </c>
      <c r="S5735" t="s">
        <v>43</v>
      </c>
    </row>
    <row r="5736" spans="1:19" x14ac:dyDescent="0.25">
      <c r="A5736" s="6">
        <v>20210728</v>
      </c>
      <c r="B5736" t="s">
        <v>768</v>
      </c>
      <c r="C5736" t="s">
        <v>3682</v>
      </c>
      <c r="D5736" t="s">
        <v>11498</v>
      </c>
      <c r="E5736" t="s">
        <v>33</v>
      </c>
      <c r="F5736" t="s">
        <v>24</v>
      </c>
      <c r="G5736" t="s">
        <v>230</v>
      </c>
      <c r="H5736">
        <v>0</v>
      </c>
      <c r="I5736">
        <v>0</v>
      </c>
      <c r="J5736" t="s">
        <v>61</v>
      </c>
      <c r="K5736" t="s">
        <v>2233</v>
      </c>
      <c r="L5736" t="s">
        <v>13506</v>
      </c>
      <c r="M57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36" t="s">
        <v>2234</v>
      </c>
      <c r="O5736" s="4">
        <v>182408</v>
      </c>
      <c r="P5736" s="4">
        <f>IF(Table_GL_DATA_QUERY[[#This Row],[TRANSAMT]]&gt;0,Table_GL_DATA_QUERY[[#This Row],[TRANSAMT]],0)</f>
        <v>182408</v>
      </c>
      <c r="Q5736" s="4">
        <f>-IF(Table_GL_DATA_QUERY[[#This Row],[TRANSAMT]]&lt;0,Table_GL_DATA_QUERY[[#This Row],[TRANSAMT]],0)</f>
        <v>0</v>
      </c>
      <c r="R5736" t="s">
        <v>31</v>
      </c>
      <c r="S5736" t="s">
        <v>43</v>
      </c>
    </row>
    <row r="5737" spans="1:19" x14ac:dyDescent="0.25">
      <c r="A5737" s="6">
        <v>20210728</v>
      </c>
      <c r="B5737" t="s">
        <v>768</v>
      </c>
      <c r="C5737" t="s">
        <v>3682</v>
      </c>
      <c r="D5737" t="s">
        <v>11498</v>
      </c>
      <c r="E5737" t="s">
        <v>34</v>
      </c>
      <c r="F5737" t="s">
        <v>24</v>
      </c>
      <c r="G5737" t="s">
        <v>230</v>
      </c>
      <c r="H5737">
        <v>0</v>
      </c>
      <c r="I5737">
        <v>0</v>
      </c>
      <c r="J5737" t="s">
        <v>61</v>
      </c>
      <c r="K5737" t="s">
        <v>2186</v>
      </c>
      <c r="L5737" t="s">
        <v>13507</v>
      </c>
      <c r="M57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37" t="s">
        <v>1790</v>
      </c>
      <c r="O5737" s="4">
        <v>70382</v>
      </c>
      <c r="P5737" s="4">
        <f>IF(Table_GL_DATA_QUERY[[#This Row],[TRANSAMT]]&gt;0,Table_GL_DATA_QUERY[[#This Row],[TRANSAMT]],0)</f>
        <v>70382</v>
      </c>
      <c r="Q5737" s="4">
        <f>-IF(Table_GL_DATA_QUERY[[#This Row],[TRANSAMT]]&lt;0,Table_GL_DATA_QUERY[[#This Row],[TRANSAMT]],0)</f>
        <v>0</v>
      </c>
      <c r="R5737" t="s">
        <v>31</v>
      </c>
      <c r="S5737" t="s">
        <v>43</v>
      </c>
    </row>
    <row r="5738" spans="1:19" x14ac:dyDescent="0.25">
      <c r="A5738" s="6">
        <v>20210728</v>
      </c>
      <c r="B5738" t="s">
        <v>768</v>
      </c>
      <c r="C5738" t="s">
        <v>3682</v>
      </c>
      <c r="D5738" t="s">
        <v>11498</v>
      </c>
      <c r="E5738" t="s">
        <v>366</v>
      </c>
      <c r="F5738" t="s">
        <v>24</v>
      </c>
      <c r="G5738" t="s">
        <v>230</v>
      </c>
      <c r="H5738">
        <v>0</v>
      </c>
      <c r="I5738">
        <v>0</v>
      </c>
      <c r="J5738" t="s">
        <v>61</v>
      </c>
      <c r="K5738" t="s">
        <v>1283</v>
      </c>
      <c r="L5738" t="s">
        <v>13508</v>
      </c>
      <c r="M57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38" t="s">
        <v>1284</v>
      </c>
      <c r="O5738" s="4">
        <v>14842</v>
      </c>
      <c r="P5738" s="4">
        <f>IF(Table_GL_DATA_QUERY[[#This Row],[TRANSAMT]]&gt;0,Table_GL_DATA_QUERY[[#This Row],[TRANSAMT]],0)</f>
        <v>14842</v>
      </c>
      <c r="Q5738" s="4">
        <f>-IF(Table_GL_DATA_QUERY[[#This Row],[TRANSAMT]]&lt;0,Table_GL_DATA_QUERY[[#This Row],[TRANSAMT]],0)</f>
        <v>0</v>
      </c>
      <c r="R5738" t="s">
        <v>31</v>
      </c>
      <c r="S5738" t="s">
        <v>43</v>
      </c>
    </row>
    <row r="5739" spans="1:19" x14ac:dyDescent="0.25">
      <c r="A5739" s="6">
        <v>20210728</v>
      </c>
      <c r="B5739" t="s">
        <v>768</v>
      </c>
      <c r="C5739" t="s">
        <v>3682</v>
      </c>
      <c r="D5739" t="s">
        <v>11498</v>
      </c>
      <c r="E5739" t="s">
        <v>367</v>
      </c>
      <c r="F5739" t="s">
        <v>24</v>
      </c>
      <c r="G5739" t="s">
        <v>230</v>
      </c>
      <c r="H5739">
        <v>0</v>
      </c>
      <c r="I5739">
        <v>0</v>
      </c>
      <c r="J5739" t="s">
        <v>61</v>
      </c>
      <c r="K5739" t="s">
        <v>2235</v>
      </c>
      <c r="L5739" t="s">
        <v>3571</v>
      </c>
      <c r="M57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5739" t="s">
        <v>2236</v>
      </c>
      <c r="O5739" s="4">
        <v>67130</v>
      </c>
      <c r="P5739" s="4">
        <f>IF(Table_GL_DATA_QUERY[[#This Row],[TRANSAMT]]&gt;0,Table_GL_DATA_QUERY[[#This Row],[TRANSAMT]],0)</f>
        <v>67130</v>
      </c>
      <c r="Q5739" s="4">
        <f>-IF(Table_GL_DATA_QUERY[[#This Row],[TRANSAMT]]&lt;0,Table_GL_DATA_QUERY[[#This Row],[TRANSAMT]],0)</f>
        <v>0</v>
      </c>
      <c r="R5739" t="s">
        <v>31</v>
      </c>
      <c r="S5739" t="s">
        <v>43</v>
      </c>
    </row>
    <row r="5740" spans="1:19" x14ac:dyDescent="0.25">
      <c r="A5740" s="6">
        <v>20210728</v>
      </c>
      <c r="B5740" t="s">
        <v>768</v>
      </c>
      <c r="C5740" t="s">
        <v>3682</v>
      </c>
      <c r="D5740" t="s">
        <v>11498</v>
      </c>
      <c r="E5740" t="s">
        <v>368</v>
      </c>
      <c r="F5740" t="s">
        <v>24</v>
      </c>
      <c r="G5740" t="s">
        <v>230</v>
      </c>
      <c r="H5740">
        <v>0</v>
      </c>
      <c r="I5740">
        <v>0</v>
      </c>
      <c r="J5740" t="s">
        <v>61</v>
      </c>
      <c r="K5740" t="s">
        <v>2237</v>
      </c>
      <c r="L5740" t="s">
        <v>2238</v>
      </c>
      <c r="M57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5740" t="s">
        <v>2239</v>
      </c>
      <c r="O5740" s="4">
        <v>245957</v>
      </c>
      <c r="P5740" s="4">
        <f>IF(Table_GL_DATA_QUERY[[#This Row],[TRANSAMT]]&gt;0,Table_GL_DATA_QUERY[[#This Row],[TRANSAMT]],0)</f>
        <v>245957</v>
      </c>
      <c r="Q5740" s="4">
        <f>-IF(Table_GL_DATA_QUERY[[#This Row],[TRANSAMT]]&lt;0,Table_GL_DATA_QUERY[[#This Row],[TRANSAMT]],0)</f>
        <v>0</v>
      </c>
      <c r="R5740" t="s">
        <v>31</v>
      </c>
      <c r="S5740" t="s">
        <v>43</v>
      </c>
    </row>
    <row r="5741" spans="1:19" x14ac:dyDescent="0.25">
      <c r="A5741" s="6">
        <v>20210728</v>
      </c>
      <c r="B5741" t="s">
        <v>768</v>
      </c>
      <c r="C5741" t="s">
        <v>3682</v>
      </c>
      <c r="D5741" t="s">
        <v>11498</v>
      </c>
      <c r="E5741" t="s">
        <v>369</v>
      </c>
      <c r="F5741" t="s">
        <v>24</v>
      </c>
      <c r="G5741" t="s">
        <v>230</v>
      </c>
      <c r="H5741">
        <v>0</v>
      </c>
      <c r="I5741">
        <v>0</v>
      </c>
      <c r="J5741" t="s">
        <v>61</v>
      </c>
      <c r="K5741" t="s">
        <v>1854</v>
      </c>
      <c r="L5741" t="s">
        <v>13509</v>
      </c>
      <c r="M57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000CMS204599</v>
      </c>
      <c r="N5741" t="s">
        <v>1855</v>
      </c>
      <c r="O5741" s="4">
        <v>1133287</v>
      </c>
      <c r="P5741" s="4">
        <f>IF(Table_GL_DATA_QUERY[[#This Row],[TRANSAMT]]&gt;0,Table_GL_DATA_QUERY[[#This Row],[TRANSAMT]],0)</f>
        <v>1133287</v>
      </c>
      <c r="Q5741" s="4">
        <f>-IF(Table_GL_DATA_QUERY[[#This Row],[TRANSAMT]]&lt;0,Table_GL_DATA_QUERY[[#This Row],[TRANSAMT]],0)</f>
        <v>0</v>
      </c>
      <c r="R5741" t="s">
        <v>31</v>
      </c>
      <c r="S5741" t="s">
        <v>43</v>
      </c>
    </row>
    <row r="5742" spans="1:19" x14ac:dyDescent="0.25">
      <c r="A5742" s="6">
        <v>20210728</v>
      </c>
      <c r="B5742" t="s">
        <v>768</v>
      </c>
      <c r="C5742" t="s">
        <v>3682</v>
      </c>
      <c r="D5742" t="s">
        <v>13510</v>
      </c>
      <c r="E5742" t="s">
        <v>23</v>
      </c>
      <c r="F5742" t="s">
        <v>24</v>
      </c>
      <c r="G5742" t="s">
        <v>230</v>
      </c>
      <c r="H5742">
        <v>0</v>
      </c>
      <c r="I5742">
        <v>0</v>
      </c>
      <c r="J5742" t="s">
        <v>61</v>
      </c>
      <c r="K5742" t="s">
        <v>1859</v>
      </c>
      <c r="L5742" t="s">
        <v>13511</v>
      </c>
      <c r="M57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000CMS204599</v>
      </c>
      <c r="N5742" t="s">
        <v>1860</v>
      </c>
      <c r="O5742" s="4">
        <v>210145</v>
      </c>
      <c r="P5742" s="4">
        <f>IF(Table_GL_DATA_QUERY[[#This Row],[TRANSAMT]]&gt;0,Table_GL_DATA_QUERY[[#This Row],[TRANSAMT]],0)</f>
        <v>210145</v>
      </c>
      <c r="Q5742" s="4">
        <f>-IF(Table_GL_DATA_QUERY[[#This Row],[TRANSAMT]]&lt;0,Table_GL_DATA_QUERY[[#This Row],[TRANSAMT]],0)</f>
        <v>0</v>
      </c>
      <c r="R5742" t="s">
        <v>31</v>
      </c>
      <c r="S5742" t="s">
        <v>43</v>
      </c>
    </row>
    <row r="5743" spans="1:19" x14ac:dyDescent="0.25">
      <c r="A5743" s="6">
        <v>20210728</v>
      </c>
      <c r="B5743" t="s">
        <v>768</v>
      </c>
      <c r="C5743" t="s">
        <v>3682</v>
      </c>
      <c r="D5743" t="s">
        <v>13510</v>
      </c>
      <c r="E5743" t="s">
        <v>59</v>
      </c>
      <c r="F5743" t="s">
        <v>24</v>
      </c>
      <c r="G5743" t="s">
        <v>230</v>
      </c>
      <c r="H5743">
        <v>0</v>
      </c>
      <c r="I5743">
        <v>0</v>
      </c>
      <c r="J5743" t="s">
        <v>61</v>
      </c>
      <c r="K5743" t="s">
        <v>6071</v>
      </c>
      <c r="L5743" t="s">
        <v>13512</v>
      </c>
      <c r="M57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43" t="s">
        <v>6073</v>
      </c>
      <c r="O5743" s="4">
        <v>48068</v>
      </c>
      <c r="P5743" s="4">
        <f>IF(Table_GL_DATA_QUERY[[#This Row],[TRANSAMT]]&gt;0,Table_GL_DATA_QUERY[[#This Row],[TRANSAMT]],0)</f>
        <v>48068</v>
      </c>
      <c r="Q5743" s="4">
        <f>-IF(Table_GL_DATA_QUERY[[#This Row],[TRANSAMT]]&lt;0,Table_GL_DATA_QUERY[[#This Row],[TRANSAMT]],0)</f>
        <v>0</v>
      </c>
      <c r="R5743" t="s">
        <v>31</v>
      </c>
      <c r="S5743" t="s">
        <v>43</v>
      </c>
    </row>
    <row r="5744" spans="1:19" x14ac:dyDescent="0.25">
      <c r="A5744" s="6">
        <v>20210728</v>
      </c>
      <c r="B5744" t="s">
        <v>768</v>
      </c>
      <c r="C5744" t="s">
        <v>3682</v>
      </c>
      <c r="D5744" t="s">
        <v>13510</v>
      </c>
      <c r="E5744" t="s">
        <v>149</v>
      </c>
      <c r="F5744" t="s">
        <v>24</v>
      </c>
      <c r="G5744" t="s">
        <v>230</v>
      </c>
      <c r="H5744">
        <v>0</v>
      </c>
      <c r="I5744">
        <v>0</v>
      </c>
      <c r="J5744" t="s">
        <v>61</v>
      </c>
      <c r="K5744" t="s">
        <v>2240</v>
      </c>
      <c r="L5744" t="s">
        <v>13513</v>
      </c>
      <c r="M57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000CMS204457</v>
      </c>
      <c r="N5744" t="s">
        <v>2241</v>
      </c>
      <c r="O5744" s="4">
        <v>1731791</v>
      </c>
      <c r="P5744" s="4">
        <f>IF(Table_GL_DATA_QUERY[[#This Row],[TRANSAMT]]&gt;0,Table_GL_DATA_QUERY[[#This Row],[TRANSAMT]],0)</f>
        <v>1731791</v>
      </c>
      <c r="Q5744" s="4">
        <f>-IF(Table_GL_DATA_QUERY[[#This Row],[TRANSAMT]]&lt;0,Table_GL_DATA_QUERY[[#This Row],[TRANSAMT]],0)</f>
        <v>0</v>
      </c>
      <c r="R5744" t="s">
        <v>31</v>
      </c>
      <c r="S5744" t="s">
        <v>43</v>
      </c>
    </row>
    <row r="5745" spans="1:19" x14ac:dyDescent="0.25">
      <c r="A5745" s="6">
        <v>20210728</v>
      </c>
      <c r="B5745" t="s">
        <v>768</v>
      </c>
      <c r="C5745" t="s">
        <v>3682</v>
      </c>
      <c r="D5745" t="s">
        <v>13510</v>
      </c>
      <c r="E5745" t="s">
        <v>126</v>
      </c>
      <c r="F5745" t="s">
        <v>24</v>
      </c>
      <c r="G5745" t="s">
        <v>230</v>
      </c>
      <c r="H5745">
        <v>0</v>
      </c>
      <c r="I5745">
        <v>0</v>
      </c>
      <c r="J5745" t="s">
        <v>61</v>
      </c>
      <c r="K5745" t="s">
        <v>2242</v>
      </c>
      <c r="L5745" t="s">
        <v>13514</v>
      </c>
      <c r="M57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000010728491</v>
      </c>
      <c r="N5745" t="s">
        <v>2243</v>
      </c>
      <c r="O5745" s="4">
        <v>66661</v>
      </c>
      <c r="P5745" s="4">
        <f>IF(Table_GL_DATA_QUERY[[#This Row],[TRANSAMT]]&gt;0,Table_GL_DATA_QUERY[[#This Row],[TRANSAMT]],0)</f>
        <v>66661</v>
      </c>
      <c r="Q5745" s="4">
        <f>-IF(Table_GL_DATA_QUERY[[#This Row],[TRANSAMT]]&lt;0,Table_GL_DATA_QUERY[[#This Row],[TRANSAMT]],0)</f>
        <v>0</v>
      </c>
      <c r="R5745" t="s">
        <v>31</v>
      </c>
      <c r="S5745" t="s">
        <v>43</v>
      </c>
    </row>
    <row r="5746" spans="1:19" x14ac:dyDescent="0.25">
      <c r="A5746" s="6">
        <v>20210728</v>
      </c>
      <c r="B5746" t="s">
        <v>768</v>
      </c>
      <c r="C5746" t="s">
        <v>3682</v>
      </c>
      <c r="D5746" t="s">
        <v>13510</v>
      </c>
      <c r="E5746" t="s">
        <v>127</v>
      </c>
      <c r="F5746" t="s">
        <v>24</v>
      </c>
      <c r="G5746" t="s">
        <v>230</v>
      </c>
      <c r="H5746">
        <v>0</v>
      </c>
      <c r="I5746">
        <v>0</v>
      </c>
      <c r="J5746" t="s">
        <v>61</v>
      </c>
      <c r="K5746" t="s">
        <v>1021</v>
      </c>
      <c r="L5746" t="s">
        <v>13515</v>
      </c>
      <c r="M57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46" t="s">
        <v>2244</v>
      </c>
      <c r="O5746" s="4">
        <v>483690</v>
      </c>
      <c r="P5746" s="4">
        <f>IF(Table_GL_DATA_QUERY[[#This Row],[TRANSAMT]]&gt;0,Table_GL_DATA_QUERY[[#This Row],[TRANSAMT]],0)</f>
        <v>483690</v>
      </c>
      <c r="Q5746" s="4">
        <f>-IF(Table_GL_DATA_QUERY[[#This Row],[TRANSAMT]]&lt;0,Table_GL_DATA_QUERY[[#This Row],[TRANSAMT]],0)</f>
        <v>0</v>
      </c>
      <c r="R5746" t="s">
        <v>31</v>
      </c>
      <c r="S5746" t="s">
        <v>43</v>
      </c>
    </row>
    <row r="5747" spans="1:19" x14ac:dyDescent="0.25">
      <c r="A5747" s="6">
        <v>20210728</v>
      </c>
      <c r="B5747" t="s">
        <v>768</v>
      </c>
      <c r="C5747" t="s">
        <v>3682</v>
      </c>
      <c r="D5747" t="s">
        <v>13510</v>
      </c>
      <c r="E5747" t="s">
        <v>56</v>
      </c>
      <c r="F5747" t="s">
        <v>24</v>
      </c>
      <c r="G5747" t="s">
        <v>230</v>
      </c>
      <c r="H5747">
        <v>0</v>
      </c>
      <c r="I5747">
        <v>0</v>
      </c>
      <c r="J5747" t="s">
        <v>61</v>
      </c>
      <c r="K5747" t="s">
        <v>2245</v>
      </c>
      <c r="L5747" t="s">
        <v>13516</v>
      </c>
      <c r="M57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000000010684</v>
      </c>
      <c r="N5747" t="s">
        <v>2246</v>
      </c>
      <c r="O5747" s="4">
        <v>236437</v>
      </c>
      <c r="P5747" s="4">
        <f>IF(Table_GL_DATA_QUERY[[#This Row],[TRANSAMT]]&gt;0,Table_GL_DATA_QUERY[[#This Row],[TRANSAMT]],0)</f>
        <v>236437</v>
      </c>
      <c r="Q5747" s="4">
        <f>-IF(Table_GL_DATA_QUERY[[#This Row],[TRANSAMT]]&lt;0,Table_GL_DATA_QUERY[[#This Row],[TRANSAMT]],0)</f>
        <v>0</v>
      </c>
      <c r="R5747" t="s">
        <v>31</v>
      </c>
      <c r="S5747" t="s">
        <v>43</v>
      </c>
    </row>
    <row r="5748" spans="1:19" x14ac:dyDescent="0.25">
      <c r="A5748" s="6">
        <v>20210728</v>
      </c>
      <c r="B5748" t="s">
        <v>768</v>
      </c>
      <c r="C5748" t="s">
        <v>3682</v>
      </c>
      <c r="D5748" t="s">
        <v>13510</v>
      </c>
      <c r="E5748" t="s">
        <v>128</v>
      </c>
      <c r="F5748" t="s">
        <v>24</v>
      </c>
      <c r="G5748" t="s">
        <v>230</v>
      </c>
      <c r="H5748">
        <v>0</v>
      </c>
      <c r="I5748">
        <v>0</v>
      </c>
      <c r="J5748" t="s">
        <v>61</v>
      </c>
      <c r="K5748" t="s">
        <v>502</v>
      </c>
      <c r="L5748" t="s">
        <v>13517</v>
      </c>
      <c r="M57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000CMS204467</v>
      </c>
      <c r="N5748" t="s">
        <v>676</v>
      </c>
      <c r="O5748" s="4">
        <v>13219</v>
      </c>
      <c r="P5748" s="4">
        <f>IF(Table_GL_DATA_QUERY[[#This Row],[TRANSAMT]]&gt;0,Table_GL_DATA_QUERY[[#This Row],[TRANSAMT]],0)</f>
        <v>13219</v>
      </c>
      <c r="Q5748" s="4">
        <f>-IF(Table_GL_DATA_QUERY[[#This Row],[TRANSAMT]]&lt;0,Table_GL_DATA_QUERY[[#This Row],[TRANSAMT]],0)</f>
        <v>0</v>
      </c>
      <c r="R5748" t="s">
        <v>31</v>
      </c>
      <c r="S5748" t="s">
        <v>43</v>
      </c>
    </row>
    <row r="5749" spans="1:19" x14ac:dyDescent="0.25">
      <c r="A5749" s="6">
        <v>20210728</v>
      </c>
      <c r="B5749" t="s">
        <v>768</v>
      </c>
      <c r="C5749" t="s">
        <v>3682</v>
      </c>
      <c r="D5749" t="s">
        <v>13510</v>
      </c>
      <c r="E5749" t="s">
        <v>97</v>
      </c>
      <c r="F5749" t="s">
        <v>24</v>
      </c>
      <c r="G5749" t="s">
        <v>230</v>
      </c>
      <c r="H5749">
        <v>0</v>
      </c>
      <c r="I5749">
        <v>0</v>
      </c>
      <c r="J5749" t="s">
        <v>61</v>
      </c>
      <c r="K5749" t="s">
        <v>313</v>
      </c>
      <c r="L5749" t="s">
        <v>13518</v>
      </c>
      <c r="M57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49" t="s">
        <v>314</v>
      </c>
      <c r="O5749" s="4">
        <v>299975</v>
      </c>
      <c r="P5749" s="4">
        <f>IF(Table_GL_DATA_QUERY[[#This Row],[TRANSAMT]]&gt;0,Table_GL_DATA_QUERY[[#This Row],[TRANSAMT]],0)</f>
        <v>299975</v>
      </c>
      <c r="Q5749" s="4">
        <f>-IF(Table_GL_DATA_QUERY[[#This Row],[TRANSAMT]]&lt;0,Table_GL_DATA_QUERY[[#This Row],[TRANSAMT]],0)</f>
        <v>0</v>
      </c>
      <c r="R5749" t="s">
        <v>31</v>
      </c>
      <c r="S5749" t="s">
        <v>43</v>
      </c>
    </row>
    <row r="5750" spans="1:19" x14ac:dyDescent="0.25">
      <c r="A5750" s="6">
        <v>20210728</v>
      </c>
      <c r="B5750" t="s">
        <v>768</v>
      </c>
      <c r="C5750" t="s">
        <v>3682</v>
      </c>
      <c r="D5750" t="s">
        <v>13510</v>
      </c>
      <c r="E5750" t="s">
        <v>99</v>
      </c>
      <c r="F5750" t="s">
        <v>24</v>
      </c>
      <c r="G5750" t="s">
        <v>230</v>
      </c>
      <c r="H5750">
        <v>0</v>
      </c>
      <c r="I5750">
        <v>0</v>
      </c>
      <c r="J5750" t="s">
        <v>61</v>
      </c>
      <c r="K5750" t="s">
        <v>2247</v>
      </c>
      <c r="L5750" t="s">
        <v>13519</v>
      </c>
      <c r="M57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0" t="s">
        <v>141</v>
      </c>
      <c r="O5750" s="4">
        <v>358709</v>
      </c>
      <c r="P5750" s="4">
        <f>IF(Table_GL_DATA_QUERY[[#This Row],[TRANSAMT]]&gt;0,Table_GL_DATA_QUERY[[#This Row],[TRANSAMT]],0)</f>
        <v>358709</v>
      </c>
      <c r="Q5750" s="4">
        <f>-IF(Table_GL_DATA_QUERY[[#This Row],[TRANSAMT]]&lt;0,Table_GL_DATA_QUERY[[#This Row],[TRANSAMT]],0)</f>
        <v>0</v>
      </c>
      <c r="R5750" t="s">
        <v>31</v>
      </c>
      <c r="S5750" t="s">
        <v>43</v>
      </c>
    </row>
    <row r="5751" spans="1:19" x14ac:dyDescent="0.25">
      <c r="A5751" s="6">
        <v>20210728</v>
      </c>
      <c r="B5751" t="s">
        <v>768</v>
      </c>
      <c r="C5751" t="s">
        <v>3682</v>
      </c>
      <c r="D5751" t="s">
        <v>13510</v>
      </c>
      <c r="E5751" t="s">
        <v>100</v>
      </c>
      <c r="F5751" t="s">
        <v>24</v>
      </c>
      <c r="G5751" t="s">
        <v>230</v>
      </c>
      <c r="H5751">
        <v>0</v>
      </c>
      <c r="I5751">
        <v>0</v>
      </c>
      <c r="J5751" t="s">
        <v>61</v>
      </c>
      <c r="K5751" t="s">
        <v>1417</v>
      </c>
      <c r="L5751" t="s">
        <v>13520</v>
      </c>
      <c r="M57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1" t="s">
        <v>1418</v>
      </c>
      <c r="O5751" s="4">
        <v>683060</v>
      </c>
      <c r="P5751" s="4">
        <f>IF(Table_GL_DATA_QUERY[[#This Row],[TRANSAMT]]&gt;0,Table_GL_DATA_QUERY[[#This Row],[TRANSAMT]],0)</f>
        <v>683060</v>
      </c>
      <c r="Q5751" s="4">
        <f>-IF(Table_GL_DATA_QUERY[[#This Row],[TRANSAMT]]&lt;0,Table_GL_DATA_QUERY[[#This Row],[TRANSAMT]],0)</f>
        <v>0</v>
      </c>
      <c r="R5751" t="s">
        <v>31</v>
      </c>
      <c r="S5751" t="s">
        <v>43</v>
      </c>
    </row>
    <row r="5752" spans="1:19" x14ac:dyDescent="0.25">
      <c r="A5752" s="6">
        <v>20210728</v>
      </c>
      <c r="B5752" t="s">
        <v>768</v>
      </c>
      <c r="C5752" t="s">
        <v>3682</v>
      </c>
      <c r="D5752" t="s">
        <v>13510</v>
      </c>
      <c r="E5752" t="s">
        <v>101</v>
      </c>
      <c r="F5752" t="s">
        <v>24</v>
      </c>
      <c r="G5752" t="s">
        <v>230</v>
      </c>
      <c r="H5752">
        <v>0</v>
      </c>
      <c r="I5752">
        <v>0</v>
      </c>
      <c r="J5752" t="s">
        <v>61</v>
      </c>
      <c r="K5752" t="s">
        <v>1989</v>
      </c>
      <c r="L5752" t="s">
        <v>13521</v>
      </c>
      <c r="M57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2" t="s">
        <v>141</v>
      </c>
      <c r="O5752" s="4">
        <v>477961</v>
      </c>
      <c r="P5752" s="4">
        <f>IF(Table_GL_DATA_QUERY[[#This Row],[TRANSAMT]]&gt;0,Table_GL_DATA_QUERY[[#This Row],[TRANSAMT]],0)</f>
        <v>477961</v>
      </c>
      <c r="Q5752" s="4">
        <f>-IF(Table_GL_DATA_QUERY[[#This Row],[TRANSAMT]]&lt;0,Table_GL_DATA_QUERY[[#This Row],[TRANSAMT]],0)</f>
        <v>0</v>
      </c>
      <c r="R5752" t="s">
        <v>31</v>
      </c>
      <c r="S5752" t="s">
        <v>43</v>
      </c>
    </row>
    <row r="5753" spans="1:19" x14ac:dyDescent="0.25">
      <c r="A5753" s="6">
        <v>20210716</v>
      </c>
      <c r="B5753" t="s">
        <v>768</v>
      </c>
      <c r="C5753" t="s">
        <v>3682</v>
      </c>
      <c r="D5753" t="s">
        <v>13099</v>
      </c>
      <c r="E5753" t="s">
        <v>103</v>
      </c>
      <c r="F5753" t="s">
        <v>24</v>
      </c>
      <c r="G5753" t="s">
        <v>477</v>
      </c>
      <c r="H5753">
        <v>0</v>
      </c>
      <c r="I5753">
        <v>0</v>
      </c>
      <c r="J5753" t="s">
        <v>472</v>
      </c>
      <c r="K5753" t="s">
        <v>13190</v>
      </c>
      <c r="L5753" t="s">
        <v>13191</v>
      </c>
      <c r="M57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3" t="s">
        <v>850</v>
      </c>
      <c r="O5753" s="4">
        <v>-2002</v>
      </c>
      <c r="P5753" s="4">
        <f>IF(Table_GL_DATA_QUERY[[#This Row],[TRANSAMT]]&gt;0,Table_GL_DATA_QUERY[[#This Row],[TRANSAMT]],0)</f>
        <v>0</v>
      </c>
      <c r="Q5753" s="4">
        <f>-IF(Table_GL_DATA_QUERY[[#This Row],[TRANSAMT]]&lt;0,Table_GL_DATA_QUERY[[#This Row],[TRANSAMT]],0)</f>
        <v>2002</v>
      </c>
      <c r="R5753" t="s">
        <v>26</v>
      </c>
      <c r="S5753" t="s">
        <v>27</v>
      </c>
    </row>
    <row r="5754" spans="1:19" x14ac:dyDescent="0.25">
      <c r="A5754" s="6">
        <v>20210716</v>
      </c>
      <c r="B5754" t="s">
        <v>768</v>
      </c>
      <c r="C5754" t="s">
        <v>3682</v>
      </c>
      <c r="D5754" t="s">
        <v>13099</v>
      </c>
      <c r="E5754" t="s">
        <v>104</v>
      </c>
      <c r="F5754" t="s">
        <v>24</v>
      </c>
      <c r="G5754" t="s">
        <v>477</v>
      </c>
      <c r="H5754">
        <v>0</v>
      </c>
      <c r="I5754">
        <v>0</v>
      </c>
      <c r="J5754" t="s">
        <v>472</v>
      </c>
      <c r="K5754" t="s">
        <v>13192</v>
      </c>
      <c r="L5754" t="s">
        <v>13193</v>
      </c>
      <c r="M57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4" t="s">
        <v>2014</v>
      </c>
      <c r="O5754" s="4">
        <v>-2405</v>
      </c>
      <c r="P5754" s="4">
        <f>IF(Table_GL_DATA_QUERY[[#This Row],[TRANSAMT]]&gt;0,Table_GL_DATA_QUERY[[#This Row],[TRANSAMT]],0)</f>
        <v>0</v>
      </c>
      <c r="Q5754" s="4">
        <f>-IF(Table_GL_DATA_QUERY[[#This Row],[TRANSAMT]]&lt;0,Table_GL_DATA_QUERY[[#This Row],[TRANSAMT]],0)</f>
        <v>2405</v>
      </c>
      <c r="R5754" t="s">
        <v>26</v>
      </c>
      <c r="S5754" t="s">
        <v>27</v>
      </c>
    </row>
    <row r="5755" spans="1:19" x14ac:dyDescent="0.25">
      <c r="A5755" s="6">
        <v>20210716</v>
      </c>
      <c r="B5755" t="s">
        <v>768</v>
      </c>
      <c r="C5755" t="s">
        <v>3682</v>
      </c>
      <c r="D5755" t="s">
        <v>13099</v>
      </c>
      <c r="E5755" t="s">
        <v>106</v>
      </c>
      <c r="F5755" t="s">
        <v>129</v>
      </c>
      <c r="G5755" t="s">
        <v>477</v>
      </c>
      <c r="H5755">
        <v>0</v>
      </c>
      <c r="I5755">
        <v>0</v>
      </c>
      <c r="J5755" t="s">
        <v>472</v>
      </c>
      <c r="K5755" t="s">
        <v>13194</v>
      </c>
      <c r="L5755" t="s">
        <v>13195</v>
      </c>
      <c r="M57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5" t="s">
        <v>13196</v>
      </c>
      <c r="O5755" s="4">
        <v>-3051</v>
      </c>
      <c r="P5755" s="4">
        <f>IF(Table_GL_DATA_QUERY[[#This Row],[TRANSAMT]]&gt;0,Table_GL_DATA_QUERY[[#This Row],[TRANSAMT]],0)</f>
        <v>0</v>
      </c>
      <c r="Q5755" s="4">
        <f>-IF(Table_GL_DATA_QUERY[[#This Row],[TRANSAMT]]&lt;0,Table_GL_DATA_QUERY[[#This Row],[TRANSAMT]],0)</f>
        <v>3051</v>
      </c>
      <c r="R5755" t="s">
        <v>26</v>
      </c>
      <c r="S5755" t="s">
        <v>27</v>
      </c>
    </row>
    <row r="5756" spans="1:19" x14ac:dyDescent="0.25">
      <c r="A5756" s="6">
        <v>20210716</v>
      </c>
      <c r="B5756" t="s">
        <v>768</v>
      </c>
      <c r="C5756" t="s">
        <v>3682</v>
      </c>
      <c r="D5756" t="s">
        <v>13099</v>
      </c>
      <c r="E5756" t="s">
        <v>107</v>
      </c>
      <c r="F5756" t="s">
        <v>24</v>
      </c>
      <c r="G5756" t="s">
        <v>477</v>
      </c>
      <c r="H5756">
        <v>0</v>
      </c>
      <c r="I5756">
        <v>0</v>
      </c>
      <c r="J5756" t="s">
        <v>472</v>
      </c>
      <c r="K5756" t="s">
        <v>13197</v>
      </c>
      <c r="L5756" t="s">
        <v>13198</v>
      </c>
      <c r="M57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6" t="s">
        <v>853</v>
      </c>
      <c r="O5756" s="4">
        <v>-4350</v>
      </c>
      <c r="P5756" s="4">
        <f>IF(Table_GL_DATA_QUERY[[#This Row],[TRANSAMT]]&gt;0,Table_GL_DATA_QUERY[[#This Row],[TRANSAMT]],0)</f>
        <v>0</v>
      </c>
      <c r="Q5756" s="4">
        <f>-IF(Table_GL_DATA_QUERY[[#This Row],[TRANSAMT]]&lt;0,Table_GL_DATA_QUERY[[#This Row],[TRANSAMT]],0)</f>
        <v>4350</v>
      </c>
      <c r="R5756" t="s">
        <v>26</v>
      </c>
      <c r="S5756" t="s">
        <v>27</v>
      </c>
    </row>
    <row r="5757" spans="1:19" x14ac:dyDescent="0.25">
      <c r="A5757" s="6">
        <v>20210716</v>
      </c>
      <c r="B5757" t="s">
        <v>768</v>
      </c>
      <c r="C5757" t="s">
        <v>3682</v>
      </c>
      <c r="D5757" t="s">
        <v>13099</v>
      </c>
      <c r="E5757" t="s">
        <v>109</v>
      </c>
      <c r="F5757" t="s">
        <v>24</v>
      </c>
      <c r="G5757" t="s">
        <v>477</v>
      </c>
      <c r="H5757">
        <v>0</v>
      </c>
      <c r="I5757">
        <v>0</v>
      </c>
      <c r="J5757" t="s">
        <v>472</v>
      </c>
      <c r="K5757" t="s">
        <v>483</v>
      </c>
      <c r="L5757" t="s">
        <v>13199</v>
      </c>
      <c r="M57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7" t="s">
        <v>13200</v>
      </c>
      <c r="O5757" s="4">
        <v>-3500</v>
      </c>
      <c r="P5757" s="4">
        <f>IF(Table_GL_DATA_QUERY[[#This Row],[TRANSAMT]]&gt;0,Table_GL_DATA_QUERY[[#This Row],[TRANSAMT]],0)</f>
        <v>0</v>
      </c>
      <c r="Q5757" s="4">
        <f>-IF(Table_GL_DATA_QUERY[[#This Row],[TRANSAMT]]&lt;0,Table_GL_DATA_QUERY[[#This Row],[TRANSAMT]],0)</f>
        <v>3500</v>
      </c>
      <c r="R5757" t="s">
        <v>26</v>
      </c>
      <c r="S5757" t="s">
        <v>456</v>
      </c>
    </row>
    <row r="5758" spans="1:19" x14ac:dyDescent="0.25">
      <c r="A5758" s="6">
        <v>20210716</v>
      </c>
      <c r="B5758" t="s">
        <v>768</v>
      </c>
      <c r="C5758" t="s">
        <v>3682</v>
      </c>
      <c r="D5758" t="s">
        <v>13099</v>
      </c>
      <c r="E5758" t="s">
        <v>193</v>
      </c>
      <c r="F5758" t="s">
        <v>24</v>
      </c>
      <c r="G5758" t="s">
        <v>477</v>
      </c>
      <c r="H5758">
        <v>0</v>
      </c>
      <c r="I5758">
        <v>0</v>
      </c>
      <c r="J5758" t="s">
        <v>472</v>
      </c>
      <c r="K5758" t="s">
        <v>13201</v>
      </c>
      <c r="L5758" t="s">
        <v>13202</v>
      </c>
      <c r="M57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8" t="s">
        <v>482</v>
      </c>
      <c r="O5758" s="4">
        <v>-5306</v>
      </c>
      <c r="P5758" s="4">
        <f>IF(Table_GL_DATA_QUERY[[#This Row],[TRANSAMT]]&gt;0,Table_GL_DATA_QUERY[[#This Row],[TRANSAMT]],0)</f>
        <v>0</v>
      </c>
      <c r="Q5758" s="4">
        <f>-IF(Table_GL_DATA_QUERY[[#This Row],[TRANSAMT]]&lt;0,Table_GL_DATA_QUERY[[#This Row],[TRANSAMT]],0)</f>
        <v>5306</v>
      </c>
      <c r="R5758" t="s">
        <v>26</v>
      </c>
      <c r="S5758" t="s">
        <v>27</v>
      </c>
    </row>
    <row r="5759" spans="1:19" x14ac:dyDescent="0.25">
      <c r="A5759" s="6">
        <v>20210716</v>
      </c>
      <c r="B5759" t="s">
        <v>768</v>
      </c>
      <c r="C5759" t="s">
        <v>3682</v>
      </c>
      <c r="D5759" t="s">
        <v>13099</v>
      </c>
      <c r="E5759" t="s">
        <v>196</v>
      </c>
      <c r="F5759" t="s">
        <v>24</v>
      </c>
      <c r="G5759" t="s">
        <v>477</v>
      </c>
      <c r="H5759">
        <v>0</v>
      </c>
      <c r="I5759">
        <v>0</v>
      </c>
      <c r="J5759" t="s">
        <v>472</v>
      </c>
      <c r="K5759" t="s">
        <v>3646</v>
      </c>
      <c r="L5759" t="s">
        <v>13203</v>
      </c>
      <c r="M57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59" t="s">
        <v>1618</v>
      </c>
      <c r="O5759" s="4">
        <v>-5000</v>
      </c>
      <c r="P5759" s="4">
        <f>IF(Table_GL_DATA_QUERY[[#This Row],[TRANSAMT]]&gt;0,Table_GL_DATA_QUERY[[#This Row],[TRANSAMT]],0)</f>
        <v>0</v>
      </c>
      <c r="Q5759" s="4">
        <f>-IF(Table_GL_DATA_QUERY[[#This Row],[TRANSAMT]]&lt;0,Table_GL_DATA_QUERY[[#This Row],[TRANSAMT]],0)</f>
        <v>5000</v>
      </c>
      <c r="R5759" t="s">
        <v>26</v>
      </c>
      <c r="S5759" t="s">
        <v>456</v>
      </c>
    </row>
    <row r="5760" spans="1:19" x14ac:dyDescent="0.25">
      <c r="A5760" s="6">
        <v>20210716</v>
      </c>
      <c r="B5760" t="s">
        <v>768</v>
      </c>
      <c r="C5760" t="s">
        <v>3682</v>
      </c>
      <c r="D5760" t="s">
        <v>13099</v>
      </c>
      <c r="E5760" t="s">
        <v>197</v>
      </c>
      <c r="F5760" t="s">
        <v>24</v>
      </c>
      <c r="G5760" t="s">
        <v>477</v>
      </c>
      <c r="H5760">
        <v>0</v>
      </c>
      <c r="I5760">
        <v>0</v>
      </c>
      <c r="J5760" t="s">
        <v>472</v>
      </c>
      <c r="K5760" t="s">
        <v>13204</v>
      </c>
      <c r="L5760" t="s">
        <v>13205</v>
      </c>
      <c r="M57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0" t="s">
        <v>842</v>
      </c>
      <c r="O5760" s="4">
        <v>-10600</v>
      </c>
      <c r="P5760" s="4">
        <f>IF(Table_GL_DATA_QUERY[[#This Row],[TRANSAMT]]&gt;0,Table_GL_DATA_QUERY[[#This Row],[TRANSAMT]],0)</f>
        <v>0</v>
      </c>
      <c r="Q5760" s="4">
        <f>-IF(Table_GL_DATA_QUERY[[#This Row],[TRANSAMT]]&lt;0,Table_GL_DATA_QUERY[[#This Row],[TRANSAMT]],0)</f>
        <v>10600</v>
      </c>
      <c r="R5760" t="s">
        <v>26</v>
      </c>
      <c r="S5760" t="s">
        <v>27</v>
      </c>
    </row>
    <row r="5761" spans="1:19" x14ac:dyDescent="0.25">
      <c r="A5761" s="6">
        <v>20210716</v>
      </c>
      <c r="B5761" t="s">
        <v>768</v>
      </c>
      <c r="C5761" t="s">
        <v>3682</v>
      </c>
      <c r="D5761" t="s">
        <v>13099</v>
      </c>
      <c r="E5761" t="s">
        <v>198</v>
      </c>
      <c r="F5761" t="s">
        <v>24</v>
      </c>
      <c r="G5761" t="s">
        <v>477</v>
      </c>
      <c r="H5761">
        <v>0</v>
      </c>
      <c r="I5761">
        <v>0</v>
      </c>
      <c r="J5761" t="s">
        <v>472</v>
      </c>
      <c r="K5761" t="s">
        <v>13206</v>
      </c>
      <c r="L5761" t="s">
        <v>13207</v>
      </c>
      <c r="M57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1" t="s">
        <v>2015</v>
      </c>
      <c r="O5761" s="4">
        <v>-19728</v>
      </c>
      <c r="P5761" s="4">
        <f>IF(Table_GL_DATA_QUERY[[#This Row],[TRANSAMT]]&gt;0,Table_GL_DATA_QUERY[[#This Row],[TRANSAMT]],0)</f>
        <v>0</v>
      </c>
      <c r="Q5761" s="4">
        <f>-IF(Table_GL_DATA_QUERY[[#This Row],[TRANSAMT]]&lt;0,Table_GL_DATA_QUERY[[#This Row],[TRANSAMT]],0)</f>
        <v>19728</v>
      </c>
      <c r="R5761" t="s">
        <v>26</v>
      </c>
      <c r="S5761" t="s">
        <v>456</v>
      </c>
    </row>
    <row r="5762" spans="1:19" x14ac:dyDescent="0.25">
      <c r="A5762" s="6">
        <v>20210716</v>
      </c>
      <c r="B5762" t="s">
        <v>768</v>
      </c>
      <c r="C5762" t="s">
        <v>3682</v>
      </c>
      <c r="D5762" t="s">
        <v>13099</v>
      </c>
      <c r="E5762" t="s">
        <v>110</v>
      </c>
      <c r="F5762" t="s">
        <v>24</v>
      </c>
      <c r="G5762" t="s">
        <v>477</v>
      </c>
      <c r="H5762">
        <v>0</v>
      </c>
      <c r="I5762">
        <v>0</v>
      </c>
      <c r="J5762" t="s">
        <v>472</v>
      </c>
      <c r="K5762" t="s">
        <v>13208</v>
      </c>
      <c r="L5762" t="s">
        <v>13209</v>
      </c>
      <c r="M57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2" t="s">
        <v>862</v>
      </c>
      <c r="O5762" s="4">
        <v>-16032</v>
      </c>
      <c r="P5762" s="4">
        <f>IF(Table_GL_DATA_QUERY[[#This Row],[TRANSAMT]]&gt;0,Table_GL_DATA_QUERY[[#This Row],[TRANSAMT]],0)</f>
        <v>0</v>
      </c>
      <c r="Q5762" s="4">
        <f>-IF(Table_GL_DATA_QUERY[[#This Row],[TRANSAMT]]&lt;0,Table_GL_DATA_QUERY[[#This Row],[TRANSAMT]],0)</f>
        <v>16032</v>
      </c>
      <c r="R5762" t="s">
        <v>26</v>
      </c>
      <c r="S5762" t="s">
        <v>27</v>
      </c>
    </row>
    <row r="5763" spans="1:19" x14ac:dyDescent="0.25">
      <c r="A5763" s="6">
        <v>20210716</v>
      </c>
      <c r="B5763" t="s">
        <v>768</v>
      </c>
      <c r="C5763" t="s">
        <v>3682</v>
      </c>
      <c r="D5763" t="s">
        <v>13099</v>
      </c>
      <c r="E5763" t="s">
        <v>111</v>
      </c>
      <c r="F5763" t="s">
        <v>24</v>
      </c>
      <c r="G5763" t="s">
        <v>477</v>
      </c>
      <c r="H5763">
        <v>0</v>
      </c>
      <c r="I5763">
        <v>0</v>
      </c>
      <c r="J5763" t="s">
        <v>472</v>
      </c>
      <c r="K5763" t="s">
        <v>13210</v>
      </c>
      <c r="L5763" t="s">
        <v>13211</v>
      </c>
      <c r="M57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3" t="s">
        <v>2015</v>
      </c>
      <c r="O5763" s="4">
        <v>-26889</v>
      </c>
      <c r="P5763" s="4">
        <f>IF(Table_GL_DATA_QUERY[[#This Row],[TRANSAMT]]&gt;0,Table_GL_DATA_QUERY[[#This Row],[TRANSAMT]],0)</f>
        <v>0</v>
      </c>
      <c r="Q5763" s="4">
        <f>-IF(Table_GL_DATA_QUERY[[#This Row],[TRANSAMT]]&lt;0,Table_GL_DATA_QUERY[[#This Row],[TRANSAMT]],0)</f>
        <v>26889</v>
      </c>
      <c r="R5763" t="s">
        <v>26</v>
      </c>
      <c r="S5763" t="s">
        <v>456</v>
      </c>
    </row>
    <row r="5764" spans="1:19" x14ac:dyDescent="0.25">
      <c r="A5764" s="6">
        <v>20210716</v>
      </c>
      <c r="B5764" t="s">
        <v>768</v>
      </c>
      <c r="C5764" t="s">
        <v>3682</v>
      </c>
      <c r="D5764" t="s">
        <v>13099</v>
      </c>
      <c r="E5764" t="s">
        <v>114</v>
      </c>
      <c r="F5764" t="s">
        <v>24</v>
      </c>
      <c r="G5764" t="s">
        <v>477</v>
      </c>
      <c r="H5764">
        <v>0</v>
      </c>
      <c r="I5764">
        <v>0</v>
      </c>
      <c r="J5764" t="s">
        <v>472</v>
      </c>
      <c r="K5764" t="s">
        <v>483</v>
      </c>
      <c r="L5764" t="s">
        <v>1883</v>
      </c>
      <c r="M57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4" t="s">
        <v>1884</v>
      </c>
      <c r="O5764" s="4">
        <v>-3948</v>
      </c>
      <c r="P5764" s="4">
        <f>IF(Table_GL_DATA_QUERY[[#This Row],[TRANSAMT]]&gt;0,Table_GL_DATA_QUERY[[#This Row],[TRANSAMT]],0)</f>
        <v>0</v>
      </c>
      <c r="Q5764" s="4">
        <f>-IF(Table_GL_DATA_QUERY[[#This Row],[TRANSAMT]]&lt;0,Table_GL_DATA_QUERY[[#This Row],[TRANSAMT]],0)</f>
        <v>3948</v>
      </c>
      <c r="R5764" t="s">
        <v>26</v>
      </c>
      <c r="S5764" t="s">
        <v>456</v>
      </c>
    </row>
    <row r="5765" spans="1:19" x14ac:dyDescent="0.25">
      <c r="A5765" s="6">
        <v>20210716</v>
      </c>
      <c r="B5765" t="s">
        <v>768</v>
      </c>
      <c r="C5765" t="s">
        <v>3682</v>
      </c>
      <c r="D5765" t="s">
        <v>13099</v>
      </c>
      <c r="E5765" t="s">
        <v>115</v>
      </c>
      <c r="F5765" t="s">
        <v>150</v>
      </c>
      <c r="G5765" t="s">
        <v>477</v>
      </c>
      <c r="H5765">
        <v>0</v>
      </c>
      <c r="I5765">
        <v>0</v>
      </c>
      <c r="J5765" t="s">
        <v>472</v>
      </c>
      <c r="K5765" t="s">
        <v>13212</v>
      </c>
      <c r="L5765" t="s">
        <v>13213</v>
      </c>
      <c r="M57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5" t="s">
        <v>777</v>
      </c>
      <c r="O5765" s="4">
        <v>-39200</v>
      </c>
      <c r="P5765" s="4">
        <f>IF(Table_GL_DATA_QUERY[[#This Row],[TRANSAMT]]&gt;0,Table_GL_DATA_QUERY[[#This Row],[TRANSAMT]],0)</f>
        <v>0</v>
      </c>
      <c r="Q5765" s="4">
        <f>-IF(Table_GL_DATA_QUERY[[#This Row],[TRANSAMT]]&lt;0,Table_GL_DATA_QUERY[[#This Row],[TRANSAMT]],0)</f>
        <v>39200</v>
      </c>
      <c r="R5765" t="s">
        <v>26</v>
      </c>
      <c r="S5765" t="s">
        <v>27</v>
      </c>
    </row>
    <row r="5766" spans="1:19" x14ac:dyDescent="0.25">
      <c r="A5766" s="6">
        <v>20210716</v>
      </c>
      <c r="B5766" t="s">
        <v>768</v>
      </c>
      <c r="C5766" t="s">
        <v>3682</v>
      </c>
      <c r="D5766" t="s">
        <v>13099</v>
      </c>
      <c r="E5766" t="s">
        <v>118</v>
      </c>
      <c r="F5766" t="s">
        <v>24</v>
      </c>
      <c r="G5766" t="s">
        <v>477</v>
      </c>
      <c r="H5766">
        <v>0</v>
      </c>
      <c r="I5766">
        <v>0</v>
      </c>
      <c r="J5766" t="s">
        <v>472</v>
      </c>
      <c r="K5766" t="s">
        <v>13214</v>
      </c>
      <c r="L5766" t="s">
        <v>13215</v>
      </c>
      <c r="M57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6" t="s">
        <v>861</v>
      </c>
      <c r="O5766" s="4">
        <v>-20646</v>
      </c>
      <c r="P5766" s="4">
        <f>IF(Table_GL_DATA_QUERY[[#This Row],[TRANSAMT]]&gt;0,Table_GL_DATA_QUERY[[#This Row],[TRANSAMT]],0)</f>
        <v>0</v>
      </c>
      <c r="Q5766" s="4">
        <f>-IF(Table_GL_DATA_QUERY[[#This Row],[TRANSAMT]]&lt;0,Table_GL_DATA_QUERY[[#This Row],[TRANSAMT]],0)</f>
        <v>20646</v>
      </c>
      <c r="R5766" t="s">
        <v>26</v>
      </c>
      <c r="S5766" t="s">
        <v>27</v>
      </c>
    </row>
    <row r="5767" spans="1:19" x14ac:dyDescent="0.25">
      <c r="A5767" s="6">
        <v>20210716</v>
      </c>
      <c r="B5767" t="s">
        <v>768</v>
      </c>
      <c r="C5767" t="s">
        <v>3682</v>
      </c>
      <c r="D5767" t="s">
        <v>13099</v>
      </c>
      <c r="E5767" t="s">
        <v>201</v>
      </c>
      <c r="F5767" t="s">
        <v>24</v>
      </c>
      <c r="G5767" t="s">
        <v>477</v>
      </c>
      <c r="H5767">
        <v>0</v>
      </c>
      <c r="I5767">
        <v>0</v>
      </c>
      <c r="J5767" t="s">
        <v>472</v>
      </c>
      <c r="K5767" t="s">
        <v>13216</v>
      </c>
      <c r="L5767" t="s">
        <v>13217</v>
      </c>
      <c r="M57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7" t="s">
        <v>13218</v>
      </c>
      <c r="O5767" s="4">
        <v>-23200</v>
      </c>
      <c r="P5767" s="4">
        <f>IF(Table_GL_DATA_QUERY[[#This Row],[TRANSAMT]]&gt;0,Table_GL_DATA_QUERY[[#This Row],[TRANSAMT]],0)</f>
        <v>0</v>
      </c>
      <c r="Q5767" s="4">
        <f>-IF(Table_GL_DATA_QUERY[[#This Row],[TRANSAMT]]&lt;0,Table_GL_DATA_QUERY[[#This Row],[TRANSAMT]],0)</f>
        <v>23200</v>
      </c>
      <c r="R5767" t="s">
        <v>26</v>
      </c>
      <c r="S5767" t="s">
        <v>27</v>
      </c>
    </row>
    <row r="5768" spans="1:19" x14ac:dyDescent="0.25">
      <c r="A5768" s="6">
        <v>20210716</v>
      </c>
      <c r="B5768" t="s">
        <v>768</v>
      </c>
      <c r="C5768" t="s">
        <v>3682</v>
      </c>
      <c r="D5768" t="s">
        <v>13099</v>
      </c>
      <c r="E5768" t="s">
        <v>47</v>
      </c>
      <c r="F5768" t="s">
        <v>24</v>
      </c>
      <c r="G5768" t="s">
        <v>477</v>
      </c>
      <c r="H5768">
        <v>0</v>
      </c>
      <c r="I5768">
        <v>0</v>
      </c>
      <c r="J5768" t="s">
        <v>472</v>
      </c>
      <c r="K5768" t="s">
        <v>13219</v>
      </c>
      <c r="L5768" t="s">
        <v>13220</v>
      </c>
      <c r="M57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8" t="s">
        <v>2016</v>
      </c>
      <c r="O5768" s="4">
        <v>-28871</v>
      </c>
      <c r="P5768" s="4">
        <f>IF(Table_GL_DATA_QUERY[[#This Row],[TRANSAMT]]&gt;0,Table_GL_DATA_QUERY[[#This Row],[TRANSAMT]],0)</f>
        <v>0</v>
      </c>
      <c r="Q5768" s="4">
        <f>-IF(Table_GL_DATA_QUERY[[#This Row],[TRANSAMT]]&lt;0,Table_GL_DATA_QUERY[[#This Row],[TRANSAMT]],0)</f>
        <v>28871</v>
      </c>
      <c r="R5768" t="s">
        <v>26</v>
      </c>
      <c r="S5768" t="s">
        <v>27</v>
      </c>
    </row>
    <row r="5769" spans="1:19" x14ac:dyDescent="0.25">
      <c r="A5769" s="6">
        <v>20210716</v>
      </c>
      <c r="B5769" t="s">
        <v>768</v>
      </c>
      <c r="C5769" t="s">
        <v>3682</v>
      </c>
      <c r="D5769" t="s">
        <v>13099</v>
      </c>
      <c r="E5769" t="s">
        <v>120</v>
      </c>
      <c r="F5769" t="s">
        <v>150</v>
      </c>
      <c r="G5769" t="s">
        <v>477</v>
      </c>
      <c r="H5769">
        <v>0</v>
      </c>
      <c r="I5769">
        <v>0</v>
      </c>
      <c r="J5769" t="s">
        <v>472</v>
      </c>
      <c r="K5769" t="s">
        <v>13221</v>
      </c>
      <c r="L5769" t="s">
        <v>13222</v>
      </c>
      <c r="M57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69" t="s">
        <v>897</v>
      </c>
      <c r="O5769" s="4">
        <v>-41460</v>
      </c>
      <c r="P5769" s="4">
        <f>IF(Table_GL_DATA_QUERY[[#This Row],[TRANSAMT]]&gt;0,Table_GL_DATA_QUERY[[#This Row],[TRANSAMT]],0)</f>
        <v>0</v>
      </c>
      <c r="Q5769" s="4">
        <f>-IF(Table_GL_DATA_QUERY[[#This Row],[TRANSAMT]]&lt;0,Table_GL_DATA_QUERY[[#This Row],[TRANSAMT]],0)</f>
        <v>41460</v>
      </c>
      <c r="R5769" t="s">
        <v>26</v>
      </c>
      <c r="S5769" t="s">
        <v>27</v>
      </c>
    </row>
    <row r="5770" spans="1:19" x14ac:dyDescent="0.25">
      <c r="A5770" s="6">
        <v>20210716</v>
      </c>
      <c r="B5770" t="s">
        <v>768</v>
      </c>
      <c r="C5770" t="s">
        <v>3682</v>
      </c>
      <c r="D5770" t="s">
        <v>13099</v>
      </c>
      <c r="E5770" t="s">
        <v>122</v>
      </c>
      <c r="F5770" t="s">
        <v>58</v>
      </c>
      <c r="G5770" t="s">
        <v>477</v>
      </c>
      <c r="H5770">
        <v>0</v>
      </c>
      <c r="I5770">
        <v>0</v>
      </c>
      <c r="J5770" t="s">
        <v>472</v>
      </c>
      <c r="K5770" t="s">
        <v>13223</v>
      </c>
      <c r="L5770" t="s">
        <v>13224</v>
      </c>
      <c r="M57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0" t="s">
        <v>13225</v>
      </c>
      <c r="O5770" s="4">
        <v>-321333</v>
      </c>
      <c r="P5770" s="4">
        <f>IF(Table_GL_DATA_QUERY[[#This Row],[TRANSAMT]]&gt;0,Table_GL_DATA_QUERY[[#This Row],[TRANSAMT]],0)</f>
        <v>0</v>
      </c>
      <c r="Q5770" s="4">
        <f>-IF(Table_GL_DATA_QUERY[[#This Row],[TRANSAMT]]&lt;0,Table_GL_DATA_QUERY[[#This Row],[TRANSAMT]],0)</f>
        <v>321333</v>
      </c>
      <c r="R5770" t="s">
        <v>26</v>
      </c>
      <c r="S5770" t="s">
        <v>27</v>
      </c>
    </row>
    <row r="5771" spans="1:19" x14ac:dyDescent="0.25">
      <c r="A5771" s="6">
        <v>20210716</v>
      </c>
      <c r="B5771" t="s">
        <v>768</v>
      </c>
      <c r="C5771" t="s">
        <v>3682</v>
      </c>
      <c r="D5771" t="s">
        <v>13099</v>
      </c>
      <c r="E5771" t="s">
        <v>209</v>
      </c>
      <c r="F5771" t="s">
        <v>58</v>
      </c>
      <c r="G5771" t="s">
        <v>477</v>
      </c>
      <c r="H5771">
        <v>0</v>
      </c>
      <c r="I5771">
        <v>0</v>
      </c>
      <c r="J5771" t="s">
        <v>472</v>
      </c>
      <c r="K5771" t="s">
        <v>13226</v>
      </c>
      <c r="L5771" t="s">
        <v>13227</v>
      </c>
      <c r="M57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1" t="s">
        <v>10607</v>
      </c>
      <c r="O5771" s="4">
        <v>-1127850</v>
      </c>
      <c r="P5771" s="4">
        <f>IF(Table_GL_DATA_QUERY[[#This Row],[TRANSAMT]]&gt;0,Table_GL_DATA_QUERY[[#This Row],[TRANSAMT]],0)</f>
        <v>0</v>
      </c>
      <c r="Q5771" s="4">
        <f>-IF(Table_GL_DATA_QUERY[[#This Row],[TRANSAMT]]&lt;0,Table_GL_DATA_QUERY[[#This Row],[TRANSAMT]],0)</f>
        <v>1127850</v>
      </c>
      <c r="R5771" t="s">
        <v>26</v>
      </c>
      <c r="S5771" t="s">
        <v>27</v>
      </c>
    </row>
    <row r="5772" spans="1:19" x14ac:dyDescent="0.25">
      <c r="A5772" s="6">
        <v>20210716</v>
      </c>
      <c r="B5772" t="s">
        <v>768</v>
      </c>
      <c r="C5772" t="s">
        <v>3682</v>
      </c>
      <c r="D5772" t="s">
        <v>13099</v>
      </c>
      <c r="E5772" t="s">
        <v>210</v>
      </c>
      <c r="F5772" t="s">
        <v>24</v>
      </c>
      <c r="G5772" t="s">
        <v>477</v>
      </c>
      <c r="H5772">
        <v>0</v>
      </c>
      <c r="I5772">
        <v>0</v>
      </c>
      <c r="J5772" t="s">
        <v>472</v>
      </c>
      <c r="K5772" t="s">
        <v>13228</v>
      </c>
      <c r="L5772" t="s">
        <v>13229</v>
      </c>
      <c r="M57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2" t="s">
        <v>471</v>
      </c>
      <c r="O5772" s="4">
        <v>-2376</v>
      </c>
      <c r="P5772" s="4">
        <f>IF(Table_GL_DATA_QUERY[[#This Row],[TRANSAMT]]&gt;0,Table_GL_DATA_QUERY[[#This Row],[TRANSAMT]],0)</f>
        <v>0</v>
      </c>
      <c r="Q5772" s="4">
        <f>-IF(Table_GL_DATA_QUERY[[#This Row],[TRANSAMT]]&lt;0,Table_GL_DATA_QUERY[[#This Row],[TRANSAMT]],0)</f>
        <v>2376</v>
      </c>
      <c r="R5772" t="s">
        <v>26</v>
      </c>
      <c r="S5772" t="s">
        <v>456</v>
      </c>
    </row>
    <row r="5773" spans="1:19" x14ac:dyDescent="0.25">
      <c r="A5773" s="6">
        <v>20210716</v>
      </c>
      <c r="B5773" t="s">
        <v>768</v>
      </c>
      <c r="C5773" t="s">
        <v>3682</v>
      </c>
      <c r="D5773" t="s">
        <v>13099</v>
      </c>
      <c r="E5773" t="s">
        <v>124</v>
      </c>
      <c r="F5773" t="s">
        <v>24</v>
      </c>
      <c r="G5773" t="s">
        <v>477</v>
      </c>
      <c r="H5773">
        <v>0</v>
      </c>
      <c r="I5773">
        <v>0</v>
      </c>
      <c r="J5773" t="s">
        <v>472</v>
      </c>
      <c r="K5773" t="s">
        <v>13230</v>
      </c>
      <c r="L5773" t="s">
        <v>13231</v>
      </c>
      <c r="M57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3" t="s">
        <v>471</v>
      </c>
      <c r="O5773" s="4">
        <v>-14399</v>
      </c>
      <c r="P5773" s="4">
        <f>IF(Table_GL_DATA_QUERY[[#This Row],[TRANSAMT]]&gt;0,Table_GL_DATA_QUERY[[#This Row],[TRANSAMT]],0)</f>
        <v>0</v>
      </c>
      <c r="Q5773" s="4">
        <f>-IF(Table_GL_DATA_QUERY[[#This Row],[TRANSAMT]]&lt;0,Table_GL_DATA_QUERY[[#This Row],[TRANSAMT]],0)</f>
        <v>14399</v>
      </c>
      <c r="R5773" t="s">
        <v>26</v>
      </c>
      <c r="S5773" t="s">
        <v>456</v>
      </c>
    </row>
    <row r="5774" spans="1:19" x14ac:dyDescent="0.25">
      <c r="A5774" s="6">
        <v>20210716</v>
      </c>
      <c r="B5774" t="s">
        <v>768</v>
      </c>
      <c r="C5774" t="s">
        <v>3682</v>
      </c>
      <c r="D5774" t="s">
        <v>13099</v>
      </c>
      <c r="E5774" t="s">
        <v>130</v>
      </c>
      <c r="F5774" t="s">
        <v>24</v>
      </c>
      <c r="G5774" t="s">
        <v>477</v>
      </c>
      <c r="H5774">
        <v>0</v>
      </c>
      <c r="I5774">
        <v>0</v>
      </c>
      <c r="J5774" t="s">
        <v>472</v>
      </c>
      <c r="K5774" t="s">
        <v>13232</v>
      </c>
      <c r="L5774" t="s">
        <v>13233</v>
      </c>
      <c r="M57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4" t="s">
        <v>471</v>
      </c>
      <c r="O5774" s="4">
        <v>-29540</v>
      </c>
      <c r="P5774" s="4">
        <f>IF(Table_GL_DATA_QUERY[[#This Row],[TRANSAMT]]&gt;0,Table_GL_DATA_QUERY[[#This Row],[TRANSAMT]],0)</f>
        <v>0</v>
      </c>
      <c r="Q5774" s="4">
        <f>-IF(Table_GL_DATA_QUERY[[#This Row],[TRANSAMT]]&lt;0,Table_GL_DATA_QUERY[[#This Row],[TRANSAMT]],0)</f>
        <v>29540</v>
      </c>
      <c r="R5774" t="s">
        <v>26</v>
      </c>
      <c r="S5774" t="s">
        <v>456</v>
      </c>
    </row>
    <row r="5775" spans="1:19" x14ac:dyDescent="0.25">
      <c r="A5775" s="6">
        <v>20210731</v>
      </c>
      <c r="B5775" t="s">
        <v>768</v>
      </c>
      <c r="C5775" t="s">
        <v>3682</v>
      </c>
      <c r="D5775" t="s">
        <v>11292</v>
      </c>
      <c r="E5775" t="s">
        <v>196</v>
      </c>
      <c r="F5775" t="s">
        <v>24</v>
      </c>
      <c r="G5775" t="s">
        <v>477</v>
      </c>
      <c r="H5775">
        <v>0</v>
      </c>
      <c r="I5775">
        <v>0</v>
      </c>
      <c r="J5775" t="s">
        <v>472</v>
      </c>
      <c r="K5775" t="s">
        <v>11580</v>
      </c>
      <c r="L5775" t="s">
        <v>11581</v>
      </c>
      <c r="M57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5" t="s">
        <v>1949</v>
      </c>
      <c r="O5775" s="4">
        <v>-19750</v>
      </c>
      <c r="P5775" s="4">
        <f>IF(Table_GL_DATA_QUERY[[#This Row],[TRANSAMT]]&gt;0,Table_GL_DATA_QUERY[[#This Row],[TRANSAMT]],0)</f>
        <v>0</v>
      </c>
      <c r="Q5775" s="4">
        <f>-IF(Table_GL_DATA_QUERY[[#This Row],[TRANSAMT]]&lt;0,Table_GL_DATA_QUERY[[#This Row],[TRANSAMT]],0)</f>
        <v>19750</v>
      </c>
      <c r="R5775" t="s">
        <v>26</v>
      </c>
      <c r="S5775" t="s">
        <v>27</v>
      </c>
    </row>
    <row r="5776" spans="1:19" x14ac:dyDescent="0.25">
      <c r="A5776" s="6">
        <v>20210731</v>
      </c>
      <c r="B5776" t="s">
        <v>768</v>
      </c>
      <c r="C5776" t="s">
        <v>3682</v>
      </c>
      <c r="D5776" t="s">
        <v>11292</v>
      </c>
      <c r="E5776" t="s">
        <v>197</v>
      </c>
      <c r="F5776" t="s">
        <v>24</v>
      </c>
      <c r="G5776" t="s">
        <v>477</v>
      </c>
      <c r="H5776">
        <v>0</v>
      </c>
      <c r="I5776">
        <v>0</v>
      </c>
      <c r="J5776" t="s">
        <v>472</v>
      </c>
      <c r="K5776" t="s">
        <v>11582</v>
      </c>
      <c r="L5776" t="s">
        <v>11583</v>
      </c>
      <c r="M57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6" t="s">
        <v>1950</v>
      </c>
      <c r="O5776" s="4">
        <v>-20624</v>
      </c>
      <c r="P5776" s="4">
        <f>IF(Table_GL_DATA_QUERY[[#This Row],[TRANSAMT]]&gt;0,Table_GL_DATA_QUERY[[#This Row],[TRANSAMT]],0)</f>
        <v>0</v>
      </c>
      <c r="Q5776" s="4">
        <f>-IF(Table_GL_DATA_QUERY[[#This Row],[TRANSAMT]]&lt;0,Table_GL_DATA_QUERY[[#This Row],[TRANSAMT]],0)</f>
        <v>20624</v>
      </c>
      <c r="R5776" t="s">
        <v>26</v>
      </c>
      <c r="S5776" t="s">
        <v>27</v>
      </c>
    </row>
    <row r="5777" spans="1:19" x14ac:dyDescent="0.25">
      <c r="A5777" s="6">
        <v>20210731</v>
      </c>
      <c r="B5777" t="s">
        <v>768</v>
      </c>
      <c r="C5777" t="s">
        <v>3682</v>
      </c>
      <c r="D5777" t="s">
        <v>11292</v>
      </c>
      <c r="E5777" t="s">
        <v>198</v>
      </c>
      <c r="F5777" t="s">
        <v>24</v>
      </c>
      <c r="G5777" t="s">
        <v>477</v>
      </c>
      <c r="H5777">
        <v>0</v>
      </c>
      <c r="I5777">
        <v>0</v>
      </c>
      <c r="J5777" t="s">
        <v>472</v>
      </c>
      <c r="K5777" t="s">
        <v>11584</v>
      </c>
      <c r="L5777" t="s">
        <v>11585</v>
      </c>
      <c r="M57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7" t="s">
        <v>1951</v>
      </c>
      <c r="O5777" s="4">
        <v>-15800</v>
      </c>
      <c r="P5777" s="4">
        <f>IF(Table_GL_DATA_QUERY[[#This Row],[TRANSAMT]]&gt;0,Table_GL_DATA_QUERY[[#This Row],[TRANSAMT]],0)</f>
        <v>0</v>
      </c>
      <c r="Q5777" s="4">
        <f>-IF(Table_GL_DATA_QUERY[[#This Row],[TRANSAMT]]&lt;0,Table_GL_DATA_QUERY[[#This Row],[TRANSAMT]],0)</f>
        <v>15800</v>
      </c>
      <c r="R5777" t="s">
        <v>26</v>
      </c>
      <c r="S5777" t="s">
        <v>27</v>
      </c>
    </row>
    <row r="5778" spans="1:19" x14ac:dyDescent="0.25">
      <c r="A5778" s="6">
        <v>20210731</v>
      </c>
      <c r="B5778" t="s">
        <v>768</v>
      </c>
      <c r="C5778" t="s">
        <v>3682</v>
      </c>
      <c r="D5778" t="s">
        <v>11292</v>
      </c>
      <c r="E5778" t="s">
        <v>110</v>
      </c>
      <c r="F5778" t="s">
        <v>24</v>
      </c>
      <c r="G5778" t="s">
        <v>477</v>
      </c>
      <c r="H5778">
        <v>0</v>
      </c>
      <c r="I5778">
        <v>0</v>
      </c>
      <c r="J5778" t="s">
        <v>472</v>
      </c>
      <c r="K5778" t="s">
        <v>11586</v>
      </c>
      <c r="L5778" t="s">
        <v>11587</v>
      </c>
      <c r="M57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8" t="s">
        <v>1952</v>
      </c>
      <c r="O5778" s="4">
        <v>-19019</v>
      </c>
      <c r="P5778" s="4">
        <f>IF(Table_GL_DATA_QUERY[[#This Row],[TRANSAMT]]&gt;0,Table_GL_DATA_QUERY[[#This Row],[TRANSAMT]],0)</f>
        <v>0</v>
      </c>
      <c r="Q5778" s="4">
        <f>-IF(Table_GL_DATA_QUERY[[#This Row],[TRANSAMT]]&lt;0,Table_GL_DATA_QUERY[[#This Row],[TRANSAMT]],0)</f>
        <v>19019</v>
      </c>
      <c r="R5778" t="s">
        <v>26</v>
      </c>
      <c r="S5778" t="s">
        <v>27</v>
      </c>
    </row>
    <row r="5779" spans="1:19" x14ac:dyDescent="0.25">
      <c r="A5779" s="6">
        <v>20210731</v>
      </c>
      <c r="B5779" t="s">
        <v>768</v>
      </c>
      <c r="C5779" t="s">
        <v>3682</v>
      </c>
      <c r="D5779" t="s">
        <v>11292</v>
      </c>
      <c r="E5779" t="s">
        <v>111</v>
      </c>
      <c r="F5779" t="s">
        <v>24</v>
      </c>
      <c r="G5779" t="s">
        <v>477</v>
      </c>
      <c r="H5779">
        <v>0</v>
      </c>
      <c r="I5779">
        <v>0</v>
      </c>
      <c r="J5779" t="s">
        <v>472</v>
      </c>
      <c r="K5779" t="s">
        <v>11588</v>
      </c>
      <c r="L5779" t="s">
        <v>11589</v>
      </c>
      <c r="M57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79" t="s">
        <v>1953</v>
      </c>
      <c r="O5779" s="4">
        <v>-19587</v>
      </c>
      <c r="P5779" s="4">
        <f>IF(Table_GL_DATA_QUERY[[#This Row],[TRANSAMT]]&gt;0,Table_GL_DATA_QUERY[[#This Row],[TRANSAMT]],0)</f>
        <v>0</v>
      </c>
      <c r="Q5779" s="4">
        <f>-IF(Table_GL_DATA_QUERY[[#This Row],[TRANSAMT]]&lt;0,Table_GL_DATA_QUERY[[#This Row],[TRANSAMT]],0)</f>
        <v>19587</v>
      </c>
      <c r="R5779" t="s">
        <v>26</v>
      </c>
      <c r="S5779" t="s">
        <v>27</v>
      </c>
    </row>
    <row r="5780" spans="1:19" x14ac:dyDescent="0.25">
      <c r="A5780" s="6">
        <v>20210731</v>
      </c>
      <c r="B5780" t="s">
        <v>768</v>
      </c>
      <c r="C5780" t="s">
        <v>3682</v>
      </c>
      <c r="D5780" t="s">
        <v>11292</v>
      </c>
      <c r="E5780" t="s">
        <v>114</v>
      </c>
      <c r="F5780" t="s">
        <v>24</v>
      </c>
      <c r="G5780" t="s">
        <v>477</v>
      </c>
      <c r="H5780">
        <v>0</v>
      </c>
      <c r="I5780">
        <v>0</v>
      </c>
      <c r="J5780" t="s">
        <v>472</v>
      </c>
      <c r="K5780" t="s">
        <v>11590</v>
      </c>
      <c r="L5780" t="s">
        <v>11591</v>
      </c>
      <c r="M57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0" t="s">
        <v>1954</v>
      </c>
      <c r="O5780" s="4">
        <v>-17775</v>
      </c>
      <c r="P5780" s="4">
        <f>IF(Table_GL_DATA_QUERY[[#This Row],[TRANSAMT]]&gt;0,Table_GL_DATA_QUERY[[#This Row],[TRANSAMT]],0)</f>
        <v>0</v>
      </c>
      <c r="Q5780" s="4">
        <f>-IF(Table_GL_DATA_QUERY[[#This Row],[TRANSAMT]]&lt;0,Table_GL_DATA_QUERY[[#This Row],[TRANSAMT]],0)</f>
        <v>17775</v>
      </c>
      <c r="R5780" t="s">
        <v>26</v>
      </c>
      <c r="S5780" t="s">
        <v>27</v>
      </c>
    </row>
    <row r="5781" spans="1:19" x14ac:dyDescent="0.25">
      <c r="A5781" s="6">
        <v>20210731</v>
      </c>
      <c r="B5781" t="s">
        <v>768</v>
      </c>
      <c r="C5781" t="s">
        <v>3682</v>
      </c>
      <c r="D5781" t="s">
        <v>11292</v>
      </c>
      <c r="E5781" t="s">
        <v>115</v>
      </c>
      <c r="F5781" t="s">
        <v>24</v>
      </c>
      <c r="G5781" t="s">
        <v>477</v>
      </c>
      <c r="H5781">
        <v>0</v>
      </c>
      <c r="I5781">
        <v>0</v>
      </c>
      <c r="J5781" t="s">
        <v>472</v>
      </c>
      <c r="K5781" t="s">
        <v>11592</v>
      </c>
      <c r="L5781" t="s">
        <v>11593</v>
      </c>
      <c r="M57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1" t="s">
        <v>1955</v>
      </c>
      <c r="O5781" s="4">
        <v>-16623</v>
      </c>
      <c r="P5781" s="4">
        <f>IF(Table_GL_DATA_QUERY[[#This Row],[TRANSAMT]]&gt;0,Table_GL_DATA_QUERY[[#This Row],[TRANSAMT]],0)</f>
        <v>0</v>
      </c>
      <c r="Q5781" s="4">
        <f>-IF(Table_GL_DATA_QUERY[[#This Row],[TRANSAMT]]&lt;0,Table_GL_DATA_QUERY[[#This Row],[TRANSAMT]],0)</f>
        <v>16623</v>
      </c>
      <c r="R5781" t="s">
        <v>26</v>
      </c>
      <c r="S5781" t="s">
        <v>27</v>
      </c>
    </row>
    <row r="5782" spans="1:19" x14ac:dyDescent="0.25">
      <c r="A5782" s="6">
        <v>20210731</v>
      </c>
      <c r="B5782" t="s">
        <v>768</v>
      </c>
      <c r="C5782" t="s">
        <v>3682</v>
      </c>
      <c r="D5782" t="s">
        <v>11292</v>
      </c>
      <c r="E5782" t="s">
        <v>118</v>
      </c>
      <c r="F5782" t="s">
        <v>24</v>
      </c>
      <c r="G5782" t="s">
        <v>477</v>
      </c>
      <c r="H5782">
        <v>0</v>
      </c>
      <c r="I5782">
        <v>0</v>
      </c>
      <c r="J5782" t="s">
        <v>472</v>
      </c>
      <c r="K5782" t="s">
        <v>11594</v>
      </c>
      <c r="L5782" t="s">
        <v>11595</v>
      </c>
      <c r="M57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2" t="s">
        <v>1956</v>
      </c>
      <c r="O5782" s="4">
        <v>-22798</v>
      </c>
      <c r="P5782" s="4">
        <f>IF(Table_GL_DATA_QUERY[[#This Row],[TRANSAMT]]&gt;0,Table_GL_DATA_QUERY[[#This Row],[TRANSAMT]],0)</f>
        <v>0</v>
      </c>
      <c r="Q5782" s="4">
        <f>-IF(Table_GL_DATA_QUERY[[#This Row],[TRANSAMT]]&lt;0,Table_GL_DATA_QUERY[[#This Row],[TRANSAMT]],0)</f>
        <v>22798</v>
      </c>
      <c r="R5782" t="s">
        <v>26</v>
      </c>
      <c r="S5782" t="s">
        <v>27</v>
      </c>
    </row>
    <row r="5783" spans="1:19" x14ac:dyDescent="0.25">
      <c r="A5783" s="6">
        <v>20210731</v>
      </c>
      <c r="B5783" t="s">
        <v>768</v>
      </c>
      <c r="C5783" t="s">
        <v>3682</v>
      </c>
      <c r="D5783" t="s">
        <v>11292</v>
      </c>
      <c r="E5783" t="s">
        <v>201</v>
      </c>
      <c r="F5783" t="s">
        <v>24</v>
      </c>
      <c r="G5783" t="s">
        <v>477</v>
      </c>
      <c r="H5783">
        <v>0</v>
      </c>
      <c r="I5783">
        <v>0</v>
      </c>
      <c r="J5783" t="s">
        <v>472</v>
      </c>
      <c r="K5783" t="s">
        <v>11596</v>
      </c>
      <c r="L5783" t="s">
        <v>11597</v>
      </c>
      <c r="M57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3" t="s">
        <v>1957</v>
      </c>
      <c r="O5783" s="4">
        <v>-20900</v>
      </c>
      <c r="P5783" s="4">
        <f>IF(Table_GL_DATA_QUERY[[#This Row],[TRANSAMT]]&gt;0,Table_GL_DATA_QUERY[[#This Row],[TRANSAMT]],0)</f>
        <v>0</v>
      </c>
      <c r="Q5783" s="4">
        <f>-IF(Table_GL_DATA_QUERY[[#This Row],[TRANSAMT]]&lt;0,Table_GL_DATA_QUERY[[#This Row],[TRANSAMT]],0)</f>
        <v>20900</v>
      </c>
      <c r="R5783" t="s">
        <v>26</v>
      </c>
      <c r="S5783" t="s">
        <v>27</v>
      </c>
    </row>
    <row r="5784" spans="1:19" x14ac:dyDescent="0.25">
      <c r="A5784" s="6">
        <v>20210731</v>
      </c>
      <c r="B5784" t="s">
        <v>768</v>
      </c>
      <c r="C5784" t="s">
        <v>3682</v>
      </c>
      <c r="D5784" t="s">
        <v>11292</v>
      </c>
      <c r="E5784" t="s">
        <v>47</v>
      </c>
      <c r="F5784" t="s">
        <v>24</v>
      </c>
      <c r="G5784" t="s">
        <v>477</v>
      </c>
      <c r="H5784">
        <v>0</v>
      </c>
      <c r="I5784">
        <v>0</v>
      </c>
      <c r="J5784" t="s">
        <v>472</v>
      </c>
      <c r="K5784" t="s">
        <v>11598</v>
      </c>
      <c r="L5784" t="s">
        <v>11599</v>
      </c>
      <c r="M57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4" t="s">
        <v>1958</v>
      </c>
      <c r="O5784" s="4">
        <v>-13775</v>
      </c>
      <c r="P5784" s="4">
        <f>IF(Table_GL_DATA_QUERY[[#This Row],[TRANSAMT]]&gt;0,Table_GL_DATA_QUERY[[#This Row],[TRANSAMT]],0)</f>
        <v>0</v>
      </c>
      <c r="Q5784" s="4">
        <f>-IF(Table_GL_DATA_QUERY[[#This Row],[TRANSAMT]]&lt;0,Table_GL_DATA_QUERY[[#This Row],[TRANSAMT]],0)</f>
        <v>13775</v>
      </c>
      <c r="R5784" t="s">
        <v>26</v>
      </c>
      <c r="S5784" t="s">
        <v>27</v>
      </c>
    </row>
    <row r="5785" spans="1:19" x14ac:dyDescent="0.25">
      <c r="A5785" s="6">
        <v>20210731</v>
      </c>
      <c r="B5785" t="s">
        <v>768</v>
      </c>
      <c r="C5785" t="s">
        <v>3682</v>
      </c>
      <c r="D5785" t="s">
        <v>11292</v>
      </c>
      <c r="E5785" t="s">
        <v>120</v>
      </c>
      <c r="F5785" t="s">
        <v>24</v>
      </c>
      <c r="G5785" t="s">
        <v>477</v>
      </c>
      <c r="H5785">
        <v>0</v>
      </c>
      <c r="I5785">
        <v>0</v>
      </c>
      <c r="J5785" t="s">
        <v>472</v>
      </c>
      <c r="K5785" t="s">
        <v>11600</v>
      </c>
      <c r="L5785" t="s">
        <v>11601</v>
      </c>
      <c r="M57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5" t="s">
        <v>1959</v>
      </c>
      <c r="O5785" s="4">
        <v>-19000</v>
      </c>
      <c r="P5785" s="4">
        <f>IF(Table_GL_DATA_QUERY[[#This Row],[TRANSAMT]]&gt;0,Table_GL_DATA_QUERY[[#This Row],[TRANSAMT]],0)</f>
        <v>0</v>
      </c>
      <c r="Q5785" s="4">
        <f>-IF(Table_GL_DATA_QUERY[[#This Row],[TRANSAMT]]&lt;0,Table_GL_DATA_QUERY[[#This Row],[TRANSAMT]],0)</f>
        <v>19000</v>
      </c>
      <c r="R5785" t="s">
        <v>26</v>
      </c>
      <c r="S5785" t="s">
        <v>27</v>
      </c>
    </row>
    <row r="5786" spans="1:19" x14ac:dyDescent="0.25">
      <c r="A5786" s="6">
        <v>20210731</v>
      </c>
      <c r="B5786" t="s">
        <v>768</v>
      </c>
      <c r="C5786" t="s">
        <v>3682</v>
      </c>
      <c r="D5786" t="s">
        <v>11292</v>
      </c>
      <c r="E5786" t="s">
        <v>122</v>
      </c>
      <c r="F5786" t="s">
        <v>24</v>
      </c>
      <c r="G5786" t="s">
        <v>477</v>
      </c>
      <c r="H5786">
        <v>0</v>
      </c>
      <c r="I5786">
        <v>0</v>
      </c>
      <c r="J5786" t="s">
        <v>472</v>
      </c>
      <c r="K5786" t="s">
        <v>11602</v>
      </c>
      <c r="L5786" t="s">
        <v>11603</v>
      </c>
      <c r="M57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6" t="s">
        <v>1960</v>
      </c>
      <c r="O5786" s="4">
        <v>-15675</v>
      </c>
      <c r="P5786" s="4">
        <f>IF(Table_GL_DATA_QUERY[[#This Row],[TRANSAMT]]&gt;0,Table_GL_DATA_QUERY[[#This Row],[TRANSAMT]],0)</f>
        <v>0</v>
      </c>
      <c r="Q5786" s="4">
        <f>-IF(Table_GL_DATA_QUERY[[#This Row],[TRANSAMT]]&lt;0,Table_GL_DATA_QUERY[[#This Row],[TRANSAMT]],0)</f>
        <v>15675</v>
      </c>
      <c r="R5786" t="s">
        <v>26</v>
      </c>
      <c r="S5786" t="s">
        <v>27</v>
      </c>
    </row>
    <row r="5787" spans="1:19" x14ac:dyDescent="0.25">
      <c r="A5787" s="6">
        <v>20210731</v>
      </c>
      <c r="B5787" t="s">
        <v>768</v>
      </c>
      <c r="C5787" t="s">
        <v>3682</v>
      </c>
      <c r="D5787" t="s">
        <v>11292</v>
      </c>
      <c r="E5787" t="s">
        <v>209</v>
      </c>
      <c r="F5787" t="s">
        <v>24</v>
      </c>
      <c r="G5787" t="s">
        <v>477</v>
      </c>
      <c r="H5787">
        <v>0</v>
      </c>
      <c r="I5787">
        <v>0</v>
      </c>
      <c r="J5787" t="s">
        <v>472</v>
      </c>
      <c r="K5787" t="s">
        <v>11604</v>
      </c>
      <c r="L5787" t="s">
        <v>11605</v>
      </c>
      <c r="M57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7" t="s">
        <v>1961</v>
      </c>
      <c r="O5787" s="4">
        <v>-16625</v>
      </c>
      <c r="P5787" s="4">
        <f>IF(Table_GL_DATA_QUERY[[#This Row],[TRANSAMT]]&gt;0,Table_GL_DATA_QUERY[[#This Row],[TRANSAMT]],0)</f>
        <v>0</v>
      </c>
      <c r="Q5787" s="4">
        <f>-IF(Table_GL_DATA_QUERY[[#This Row],[TRANSAMT]]&lt;0,Table_GL_DATA_QUERY[[#This Row],[TRANSAMT]],0)</f>
        <v>16625</v>
      </c>
      <c r="R5787" t="s">
        <v>26</v>
      </c>
      <c r="S5787" t="s">
        <v>27</v>
      </c>
    </row>
    <row r="5788" spans="1:19" x14ac:dyDescent="0.25">
      <c r="A5788" s="6">
        <v>20210731</v>
      </c>
      <c r="B5788" t="s">
        <v>768</v>
      </c>
      <c r="C5788" t="s">
        <v>3682</v>
      </c>
      <c r="D5788" t="s">
        <v>11292</v>
      </c>
      <c r="E5788" t="s">
        <v>210</v>
      </c>
      <c r="F5788" t="s">
        <v>24</v>
      </c>
      <c r="G5788" t="s">
        <v>477</v>
      </c>
      <c r="H5788">
        <v>0</v>
      </c>
      <c r="I5788">
        <v>0</v>
      </c>
      <c r="J5788" t="s">
        <v>472</v>
      </c>
      <c r="K5788" t="s">
        <v>11606</v>
      </c>
      <c r="L5788" t="s">
        <v>11607</v>
      </c>
      <c r="M57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8" t="s">
        <v>1962</v>
      </c>
      <c r="O5788" s="4">
        <v>-15675</v>
      </c>
      <c r="P5788" s="4">
        <f>IF(Table_GL_DATA_QUERY[[#This Row],[TRANSAMT]]&gt;0,Table_GL_DATA_QUERY[[#This Row],[TRANSAMT]],0)</f>
        <v>0</v>
      </c>
      <c r="Q5788" s="4">
        <f>-IF(Table_GL_DATA_QUERY[[#This Row],[TRANSAMT]]&lt;0,Table_GL_DATA_QUERY[[#This Row],[TRANSAMT]],0)</f>
        <v>15675</v>
      </c>
      <c r="R5788" t="s">
        <v>26</v>
      </c>
      <c r="S5788" t="s">
        <v>27</v>
      </c>
    </row>
    <row r="5789" spans="1:19" x14ac:dyDescent="0.25">
      <c r="A5789" s="6">
        <v>20210731</v>
      </c>
      <c r="B5789" t="s">
        <v>768</v>
      </c>
      <c r="C5789" t="s">
        <v>3682</v>
      </c>
      <c r="D5789" t="s">
        <v>11292</v>
      </c>
      <c r="E5789" t="s">
        <v>124</v>
      </c>
      <c r="F5789" t="s">
        <v>24</v>
      </c>
      <c r="G5789" t="s">
        <v>477</v>
      </c>
      <c r="H5789">
        <v>0</v>
      </c>
      <c r="I5789">
        <v>0</v>
      </c>
      <c r="J5789" t="s">
        <v>472</v>
      </c>
      <c r="K5789" t="s">
        <v>11608</v>
      </c>
      <c r="L5789" t="s">
        <v>11609</v>
      </c>
      <c r="M57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89" t="s">
        <v>1963</v>
      </c>
      <c r="O5789" s="4">
        <v>-16150</v>
      </c>
      <c r="P5789" s="4">
        <f>IF(Table_GL_DATA_QUERY[[#This Row],[TRANSAMT]]&gt;0,Table_GL_DATA_QUERY[[#This Row],[TRANSAMT]],0)</f>
        <v>0</v>
      </c>
      <c r="Q5789" s="4">
        <f>-IF(Table_GL_DATA_QUERY[[#This Row],[TRANSAMT]]&lt;0,Table_GL_DATA_QUERY[[#This Row],[TRANSAMT]],0)</f>
        <v>16150</v>
      </c>
      <c r="R5789" t="s">
        <v>26</v>
      </c>
      <c r="S5789" t="s">
        <v>27</v>
      </c>
    </row>
    <row r="5790" spans="1:19" x14ac:dyDescent="0.25">
      <c r="A5790" s="6">
        <v>20210731</v>
      </c>
      <c r="B5790" t="s">
        <v>768</v>
      </c>
      <c r="C5790" t="s">
        <v>3682</v>
      </c>
      <c r="D5790" t="s">
        <v>11292</v>
      </c>
      <c r="E5790" t="s">
        <v>130</v>
      </c>
      <c r="F5790" t="s">
        <v>24</v>
      </c>
      <c r="G5790" t="s">
        <v>477</v>
      </c>
      <c r="H5790">
        <v>0</v>
      </c>
      <c r="I5790">
        <v>0</v>
      </c>
      <c r="J5790" t="s">
        <v>472</v>
      </c>
      <c r="K5790" t="s">
        <v>11610</v>
      </c>
      <c r="L5790" t="s">
        <v>11611</v>
      </c>
      <c r="M57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90" t="s">
        <v>1964</v>
      </c>
      <c r="O5790" s="4">
        <v>-9795</v>
      </c>
      <c r="P5790" s="4">
        <f>IF(Table_GL_DATA_QUERY[[#This Row],[TRANSAMT]]&gt;0,Table_GL_DATA_QUERY[[#This Row],[TRANSAMT]],0)</f>
        <v>0</v>
      </c>
      <c r="Q5790" s="4">
        <f>-IF(Table_GL_DATA_QUERY[[#This Row],[TRANSAMT]]&lt;0,Table_GL_DATA_QUERY[[#This Row],[TRANSAMT]],0)</f>
        <v>9795</v>
      </c>
      <c r="R5790" t="s">
        <v>26</v>
      </c>
      <c r="S5790" t="s">
        <v>27</v>
      </c>
    </row>
    <row r="5791" spans="1:19" x14ac:dyDescent="0.25">
      <c r="A5791" s="6">
        <v>20210731</v>
      </c>
      <c r="B5791" t="s">
        <v>768</v>
      </c>
      <c r="C5791" t="s">
        <v>3682</v>
      </c>
      <c r="D5791" t="s">
        <v>11292</v>
      </c>
      <c r="E5791" t="s">
        <v>153</v>
      </c>
      <c r="F5791" t="s">
        <v>24</v>
      </c>
      <c r="G5791" t="s">
        <v>477</v>
      </c>
      <c r="H5791">
        <v>0</v>
      </c>
      <c r="I5791">
        <v>0</v>
      </c>
      <c r="J5791" t="s">
        <v>472</v>
      </c>
      <c r="K5791" t="s">
        <v>11612</v>
      </c>
      <c r="L5791" t="s">
        <v>11613</v>
      </c>
      <c r="M57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91" t="s">
        <v>1965</v>
      </c>
      <c r="O5791" s="4">
        <v>-13993</v>
      </c>
      <c r="P5791" s="4">
        <f>IF(Table_GL_DATA_QUERY[[#This Row],[TRANSAMT]]&gt;0,Table_GL_DATA_QUERY[[#This Row],[TRANSAMT]],0)</f>
        <v>0</v>
      </c>
      <c r="Q5791" s="4">
        <f>-IF(Table_GL_DATA_QUERY[[#This Row],[TRANSAMT]]&lt;0,Table_GL_DATA_QUERY[[#This Row],[TRANSAMT]],0)</f>
        <v>13993</v>
      </c>
      <c r="R5791" t="s">
        <v>26</v>
      </c>
      <c r="S5791" t="s">
        <v>27</v>
      </c>
    </row>
    <row r="5792" spans="1:19" x14ac:dyDescent="0.25">
      <c r="A5792" s="6">
        <v>20210731</v>
      </c>
      <c r="B5792" t="s">
        <v>768</v>
      </c>
      <c r="C5792" t="s">
        <v>3682</v>
      </c>
      <c r="D5792" t="s">
        <v>11292</v>
      </c>
      <c r="E5792" t="s">
        <v>133</v>
      </c>
      <c r="F5792" t="s">
        <v>24</v>
      </c>
      <c r="G5792" t="s">
        <v>477</v>
      </c>
      <c r="H5792">
        <v>0</v>
      </c>
      <c r="I5792">
        <v>0</v>
      </c>
      <c r="J5792" t="s">
        <v>472</v>
      </c>
      <c r="K5792" t="s">
        <v>11614</v>
      </c>
      <c r="L5792" t="s">
        <v>11615</v>
      </c>
      <c r="M57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92" t="s">
        <v>1966</v>
      </c>
      <c r="O5792" s="4">
        <v>-17100</v>
      </c>
      <c r="P5792" s="4">
        <f>IF(Table_GL_DATA_QUERY[[#This Row],[TRANSAMT]]&gt;0,Table_GL_DATA_QUERY[[#This Row],[TRANSAMT]],0)</f>
        <v>0</v>
      </c>
      <c r="Q5792" s="4">
        <f>-IF(Table_GL_DATA_QUERY[[#This Row],[TRANSAMT]]&lt;0,Table_GL_DATA_QUERY[[#This Row],[TRANSAMT]],0)</f>
        <v>17100</v>
      </c>
      <c r="R5792" t="s">
        <v>26</v>
      </c>
      <c r="S5792" t="s">
        <v>27</v>
      </c>
    </row>
    <row r="5793" spans="1:19" x14ac:dyDescent="0.25">
      <c r="A5793" s="6">
        <v>20210731</v>
      </c>
      <c r="B5793" t="s">
        <v>768</v>
      </c>
      <c r="C5793" t="s">
        <v>3682</v>
      </c>
      <c r="D5793" t="s">
        <v>11292</v>
      </c>
      <c r="E5793" t="s">
        <v>134</v>
      </c>
      <c r="F5793" t="s">
        <v>24</v>
      </c>
      <c r="G5793" t="s">
        <v>477</v>
      </c>
      <c r="H5793">
        <v>0</v>
      </c>
      <c r="I5793">
        <v>0</v>
      </c>
      <c r="J5793" t="s">
        <v>472</v>
      </c>
      <c r="K5793" t="s">
        <v>11616</v>
      </c>
      <c r="L5793" t="s">
        <v>11617</v>
      </c>
      <c r="M57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93" t="s">
        <v>1967</v>
      </c>
      <c r="O5793" s="4">
        <v>-19000</v>
      </c>
      <c r="P5793" s="4">
        <f>IF(Table_GL_DATA_QUERY[[#This Row],[TRANSAMT]]&gt;0,Table_GL_DATA_QUERY[[#This Row],[TRANSAMT]],0)</f>
        <v>0</v>
      </c>
      <c r="Q5793" s="4">
        <f>-IF(Table_GL_DATA_QUERY[[#This Row],[TRANSAMT]]&lt;0,Table_GL_DATA_QUERY[[#This Row],[TRANSAMT]],0)</f>
        <v>19000</v>
      </c>
      <c r="R5793" t="s">
        <v>26</v>
      </c>
      <c r="S5793" t="s">
        <v>27</v>
      </c>
    </row>
    <row r="5794" spans="1:19" x14ac:dyDescent="0.25">
      <c r="A5794" s="6">
        <v>20210731</v>
      </c>
      <c r="B5794" t="s">
        <v>768</v>
      </c>
      <c r="C5794" t="s">
        <v>3682</v>
      </c>
      <c r="D5794" t="s">
        <v>11292</v>
      </c>
      <c r="E5794" t="s">
        <v>203</v>
      </c>
      <c r="F5794" t="s">
        <v>24</v>
      </c>
      <c r="G5794" t="s">
        <v>477</v>
      </c>
      <c r="H5794">
        <v>0</v>
      </c>
      <c r="I5794">
        <v>0</v>
      </c>
      <c r="J5794" t="s">
        <v>472</v>
      </c>
      <c r="K5794" t="s">
        <v>11618</v>
      </c>
      <c r="L5794" t="s">
        <v>11619</v>
      </c>
      <c r="M57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94" t="s">
        <v>1968</v>
      </c>
      <c r="O5794" s="4">
        <v>-21850</v>
      </c>
      <c r="P5794" s="4">
        <f>IF(Table_GL_DATA_QUERY[[#This Row],[TRANSAMT]]&gt;0,Table_GL_DATA_QUERY[[#This Row],[TRANSAMT]],0)</f>
        <v>0</v>
      </c>
      <c r="Q5794" s="4">
        <f>-IF(Table_GL_DATA_QUERY[[#This Row],[TRANSAMT]]&lt;0,Table_GL_DATA_QUERY[[#This Row],[TRANSAMT]],0)</f>
        <v>21850</v>
      </c>
      <c r="R5794" t="s">
        <v>26</v>
      </c>
      <c r="S5794" t="s">
        <v>27</v>
      </c>
    </row>
    <row r="5795" spans="1:19" x14ac:dyDescent="0.25">
      <c r="A5795" s="6">
        <v>20210731</v>
      </c>
      <c r="B5795" t="s">
        <v>768</v>
      </c>
      <c r="C5795" t="s">
        <v>3682</v>
      </c>
      <c r="D5795" t="s">
        <v>11292</v>
      </c>
      <c r="E5795" t="s">
        <v>135</v>
      </c>
      <c r="F5795" t="s">
        <v>24</v>
      </c>
      <c r="G5795" t="s">
        <v>477</v>
      </c>
      <c r="H5795">
        <v>0</v>
      </c>
      <c r="I5795">
        <v>0</v>
      </c>
      <c r="J5795" t="s">
        <v>472</v>
      </c>
      <c r="K5795" t="s">
        <v>11620</v>
      </c>
      <c r="L5795" t="s">
        <v>11621</v>
      </c>
      <c r="M57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95" t="s">
        <v>1969</v>
      </c>
      <c r="O5795" s="4">
        <v>-17575</v>
      </c>
      <c r="P5795" s="4">
        <f>IF(Table_GL_DATA_QUERY[[#This Row],[TRANSAMT]]&gt;0,Table_GL_DATA_QUERY[[#This Row],[TRANSAMT]],0)</f>
        <v>0</v>
      </c>
      <c r="Q5795" s="4">
        <f>-IF(Table_GL_DATA_QUERY[[#This Row],[TRANSAMT]]&lt;0,Table_GL_DATA_QUERY[[#This Row],[TRANSAMT]],0)</f>
        <v>17575</v>
      </c>
      <c r="R5795" t="s">
        <v>26</v>
      </c>
      <c r="S5795" t="s">
        <v>27</v>
      </c>
    </row>
    <row r="5796" spans="1:19" x14ac:dyDescent="0.25">
      <c r="A5796" s="6">
        <v>20210731</v>
      </c>
      <c r="B5796" t="s">
        <v>768</v>
      </c>
      <c r="C5796" t="s">
        <v>3682</v>
      </c>
      <c r="D5796" t="s">
        <v>11292</v>
      </c>
      <c r="E5796" t="s">
        <v>136</v>
      </c>
      <c r="F5796" t="s">
        <v>24</v>
      </c>
      <c r="G5796" t="s">
        <v>477</v>
      </c>
      <c r="H5796">
        <v>0</v>
      </c>
      <c r="I5796">
        <v>0</v>
      </c>
      <c r="J5796" t="s">
        <v>472</v>
      </c>
      <c r="K5796" t="s">
        <v>11622</v>
      </c>
      <c r="L5796" t="s">
        <v>11623</v>
      </c>
      <c r="M57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96" t="s">
        <v>1970</v>
      </c>
      <c r="O5796" s="4">
        <v>-15200</v>
      </c>
      <c r="P5796" s="4">
        <f>IF(Table_GL_DATA_QUERY[[#This Row],[TRANSAMT]]&gt;0,Table_GL_DATA_QUERY[[#This Row],[TRANSAMT]],0)</f>
        <v>0</v>
      </c>
      <c r="Q5796" s="4">
        <f>-IF(Table_GL_DATA_QUERY[[#This Row],[TRANSAMT]]&lt;0,Table_GL_DATA_QUERY[[#This Row],[TRANSAMT]],0)</f>
        <v>15200</v>
      </c>
      <c r="R5796" t="s">
        <v>26</v>
      </c>
      <c r="S5796" t="s">
        <v>27</v>
      </c>
    </row>
    <row r="5797" spans="1:19" x14ac:dyDescent="0.25">
      <c r="A5797" s="6">
        <v>20210728</v>
      </c>
      <c r="B5797" t="s">
        <v>768</v>
      </c>
      <c r="C5797" t="s">
        <v>3682</v>
      </c>
      <c r="D5797" t="s">
        <v>13969</v>
      </c>
      <c r="E5797" t="s">
        <v>23</v>
      </c>
      <c r="F5797" t="s">
        <v>24</v>
      </c>
      <c r="G5797" t="s">
        <v>25</v>
      </c>
      <c r="H5797">
        <v>0</v>
      </c>
      <c r="I5797">
        <v>0</v>
      </c>
      <c r="J5797" t="s">
        <v>441</v>
      </c>
      <c r="K5797" t="s">
        <v>1568</v>
      </c>
      <c r="L5797" t="s">
        <v>13970</v>
      </c>
      <c r="M57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97" t="s">
        <v>1569</v>
      </c>
      <c r="O5797" s="4">
        <v>460116587.5</v>
      </c>
      <c r="P5797" s="4">
        <f>IF(Table_GL_DATA_QUERY[[#This Row],[TRANSAMT]]&gt;0,Table_GL_DATA_QUERY[[#This Row],[TRANSAMT]],0)</f>
        <v>460116587.5</v>
      </c>
      <c r="Q5797" s="4">
        <f>-IF(Table_GL_DATA_QUERY[[#This Row],[TRANSAMT]]&lt;0,Table_GL_DATA_QUERY[[#This Row],[TRANSAMT]],0)</f>
        <v>0</v>
      </c>
      <c r="R5797" t="s">
        <v>28</v>
      </c>
      <c r="S5797" t="s">
        <v>29</v>
      </c>
    </row>
    <row r="5798" spans="1:19" x14ac:dyDescent="0.25">
      <c r="A5798" s="6">
        <v>20210721</v>
      </c>
      <c r="B5798" t="s">
        <v>768</v>
      </c>
      <c r="C5798" t="s">
        <v>3682</v>
      </c>
      <c r="D5798" t="s">
        <v>14197</v>
      </c>
      <c r="E5798" t="s">
        <v>23</v>
      </c>
      <c r="F5798" t="s">
        <v>24</v>
      </c>
      <c r="G5798" t="s">
        <v>49</v>
      </c>
      <c r="H5798">
        <v>0</v>
      </c>
      <c r="I5798">
        <v>0</v>
      </c>
      <c r="J5798" t="s">
        <v>61</v>
      </c>
      <c r="K5798" t="s">
        <v>14198</v>
      </c>
      <c r="L5798" t="s">
        <v>14199</v>
      </c>
      <c r="M57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98" t="s">
        <v>14200</v>
      </c>
      <c r="O5798" s="4">
        <v>540000</v>
      </c>
      <c r="P5798" s="4">
        <f>IF(Table_GL_DATA_QUERY[[#This Row],[TRANSAMT]]&gt;0,Table_GL_DATA_QUERY[[#This Row],[TRANSAMT]],0)</f>
        <v>540000</v>
      </c>
      <c r="Q5798" s="4">
        <f>-IF(Table_GL_DATA_QUERY[[#This Row],[TRANSAMT]]&lt;0,Table_GL_DATA_QUERY[[#This Row],[TRANSAMT]],0)</f>
        <v>0</v>
      </c>
      <c r="R5798" t="s">
        <v>31</v>
      </c>
      <c r="S5798" t="s">
        <v>43</v>
      </c>
    </row>
    <row r="5799" spans="1:19" x14ac:dyDescent="0.25">
      <c r="A5799" s="6">
        <v>20210719</v>
      </c>
      <c r="B5799" t="s">
        <v>768</v>
      </c>
      <c r="C5799" t="s">
        <v>3682</v>
      </c>
      <c r="D5799" t="s">
        <v>14201</v>
      </c>
      <c r="E5799" t="s">
        <v>23</v>
      </c>
      <c r="F5799" t="s">
        <v>24</v>
      </c>
      <c r="G5799" t="s">
        <v>1074</v>
      </c>
      <c r="H5799">
        <v>0</v>
      </c>
      <c r="I5799">
        <v>0</v>
      </c>
      <c r="J5799" t="s">
        <v>473</v>
      </c>
      <c r="K5799" t="s">
        <v>14202</v>
      </c>
      <c r="L5799" t="s">
        <v>14203</v>
      </c>
      <c r="M57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799" t="s">
        <v>14204</v>
      </c>
      <c r="O5799" s="4">
        <v>-250000000</v>
      </c>
      <c r="P5799" s="4">
        <f>IF(Table_GL_DATA_QUERY[[#This Row],[TRANSAMT]]&gt;0,Table_GL_DATA_QUERY[[#This Row],[TRANSAMT]],0)</f>
        <v>0</v>
      </c>
      <c r="Q5799" s="4">
        <f>-IF(Table_GL_DATA_QUERY[[#This Row],[TRANSAMT]]&lt;0,Table_GL_DATA_QUERY[[#This Row],[TRANSAMT]],0)</f>
        <v>250000000</v>
      </c>
      <c r="R5799" t="s">
        <v>26</v>
      </c>
      <c r="S5799" t="s">
        <v>27</v>
      </c>
    </row>
    <row r="5800" spans="1:19" x14ac:dyDescent="0.25">
      <c r="A5800" s="6">
        <v>20210728</v>
      </c>
      <c r="B5800" t="s">
        <v>768</v>
      </c>
      <c r="C5800" t="s">
        <v>3682</v>
      </c>
      <c r="D5800" t="s">
        <v>14205</v>
      </c>
      <c r="E5800" t="s">
        <v>23</v>
      </c>
      <c r="F5800" t="s">
        <v>24</v>
      </c>
      <c r="G5800" t="s">
        <v>25</v>
      </c>
      <c r="H5800">
        <v>0</v>
      </c>
      <c r="I5800">
        <v>0</v>
      </c>
      <c r="J5800" t="s">
        <v>441</v>
      </c>
      <c r="K5800" t="s">
        <v>5538</v>
      </c>
      <c r="L5800" t="s">
        <v>14206</v>
      </c>
      <c r="M58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00" t="s">
        <v>5540</v>
      </c>
      <c r="O5800" s="4">
        <v>-1733</v>
      </c>
      <c r="P5800" s="4">
        <f>IF(Table_GL_DATA_QUERY[[#This Row],[TRANSAMT]]&gt;0,Table_GL_DATA_QUERY[[#This Row],[TRANSAMT]],0)</f>
        <v>0</v>
      </c>
      <c r="Q5800" s="4">
        <f>-IF(Table_GL_DATA_QUERY[[#This Row],[TRANSAMT]]&lt;0,Table_GL_DATA_QUERY[[#This Row],[TRANSAMT]],0)</f>
        <v>1733</v>
      </c>
      <c r="R5800" t="s">
        <v>26</v>
      </c>
      <c r="S5800" t="s">
        <v>27</v>
      </c>
    </row>
    <row r="5801" spans="1:19" x14ac:dyDescent="0.25">
      <c r="A5801" s="6">
        <v>20210719</v>
      </c>
      <c r="B5801" t="s">
        <v>768</v>
      </c>
      <c r="C5801" t="s">
        <v>3682</v>
      </c>
      <c r="D5801" t="s">
        <v>14207</v>
      </c>
      <c r="E5801" t="s">
        <v>23</v>
      </c>
      <c r="F5801" t="s">
        <v>24</v>
      </c>
      <c r="G5801" t="s">
        <v>49</v>
      </c>
      <c r="H5801">
        <v>0</v>
      </c>
      <c r="I5801">
        <v>0</v>
      </c>
      <c r="J5801" t="s">
        <v>61</v>
      </c>
      <c r="K5801" t="s">
        <v>12401</v>
      </c>
      <c r="L5801" t="s">
        <v>14208</v>
      </c>
      <c r="M58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000012001914</v>
      </c>
      <c r="N5801" t="s">
        <v>12403</v>
      </c>
      <c r="O5801" s="4">
        <v>1955</v>
      </c>
      <c r="P5801" s="4">
        <f>IF(Table_GL_DATA_QUERY[[#This Row],[TRANSAMT]]&gt;0,Table_GL_DATA_QUERY[[#This Row],[TRANSAMT]],0)</f>
        <v>1955</v>
      </c>
      <c r="Q5801" s="4">
        <f>-IF(Table_GL_DATA_QUERY[[#This Row],[TRANSAMT]]&lt;0,Table_GL_DATA_QUERY[[#This Row],[TRANSAMT]],0)</f>
        <v>0</v>
      </c>
      <c r="R5801" t="s">
        <v>31</v>
      </c>
      <c r="S5801" t="s">
        <v>27</v>
      </c>
    </row>
    <row r="5802" spans="1:19" x14ac:dyDescent="0.25">
      <c r="A5802" s="6">
        <v>20210721</v>
      </c>
      <c r="B5802" t="s">
        <v>768</v>
      </c>
      <c r="C5802" t="s">
        <v>3682</v>
      </c>
      <c r="D5802" t="s">
        <v>14207</v>
      </c>
      <c r="E5802" t="s">
        <v>59</v>
      </c>
      <c r="F5802" t="s">
        <v>24</v>
      </c>
      <c r="G5802" t="s">
        <v>49</v>
      </c>
      <c r="H5802">
        <v>0</v>
      </c>
      <c r="I5802">
        <v>0</v>
      </c>
      <c r="J5802" t="s">
        <v>61</v>
      </c>
      <c r="K5802" t="s">
        <v>147</v>
      </c>
      <c r="L5802" t="s">
        <v>14209</v>
      </c>
      <c r="M58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000010720630</v>
      </c>
      <c r="N5802" t="s">
        <v>148</v>
      </c>
      <c r="O5802" s="4">
        <v>8540</v>
      </c>
      <c r="P5802" s="4">
        <f>IF(Table_GL_DATA_QUERY[[#This Row],[TRANSAMT]]&gt;0,Table_GL_DATA_QUERY[[#This Row],[TRANSAMT]],0)</f>
        <v>8540</v>
      </c>
      <c r="Q5802" s="4">
        <f>-IF(Table_GL_DATA_QUERY[[#This Row],[TRANSAMT]]&lt;0,Table_GL_DATA_QUERY[[#This Row],[TRANSAMT]],0)</f>
        <v>0</v>
      </c>
      <c r="R5802" t="s">
        <v>31</v>
      </c>
      <c r="S5802" t="s">
        <v>43</v>
      </c>
    </row>
    <row r="5803" spans="1:19" x14ac:dyDescent="0.25">
      <c r="A5803" s="6">
        <v>20210721</v>
      </c>
      <c r="B5803" t="s">
        <v>768</v>
      </c>
      <c r="C5803" t="s">
        <v>3682</v>
      </c>
      <c r="D5803" t="s">
        <v>14207</v>
      </c>
      <c r="E5803" t="s">
        <v>149</v>
      </c>
      <c r="F5803" t="s">
        <v>150</v>
      </c>
      <c r="G5803" t="s">
        <v>49</v>
      </c>
      <c r="H5803">
        <v>0</v>
      </c>
      <c r="I5803">
        <v>0</v>
      </c>
      <c r="J5803" t="s">
        <v>61</v>
      </c>
      <c r="K5803" t="s">
        <v>1296</v>
      </c>
      <c r="L5803" t="s">
        <v>14210</v>
      </c>
      <c r="M58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03" t="s">
        <v>1297</v>
      </c>
      <c r="O5803" s="4">
        <v>35585.519999999997</v>
      </c>
      <c r="P5803" s="4">
        <f>IF(Table_GL_DATA_QUERY[[#This Row],[TRANSAMT]]&gt;0,Table_GL_DATA_QUERY[[#This Row],[TRANSAMT]],0)</f>
        <v>35585.519999999997</v>
      </c>
      <c r="Q5803" s="4">
        <f>-IF(Table_GL_DATA_QUERY[[#This Row],[TRANSAMT]]&lt;0,Table_GL_DATA_QUERY[[#This Row],[TRANSAMT]],0)</f>
        <v>0</v>
      </c>
      <c r="R5803" t="s">
        <v>31</v>
      </c>
      <c r="S5803" t="s">
        <v>27</v>
      </c>
    </row>
    <row r="5804" spans="1:19" x14ac:dyDescent="0.25">
      <c r="A5804" s="6">
        <v>20210721</v>
      </c>
      <c r="B5804" t="s">
        <v>768</v>
      </c>
      <c r="C5804" t="s">
        <v>3682</v>
      </c>
      <c r="D5804" t="s">
        <v>14207</v>
      </c>
      <c r="E5804" t="s">
        <v>126</v>
      </c>
      <c r="F5804" t="s">
        <v>24</v>
      </c>
      <c r="G5804" t="s">
        <v>49</v>
      </c>
      <c r="H5804">
        <v>0</v>
      </c>
      <c r="I5804">
        <v>0</v>
      </c>
      <c r="J5804" t="s">
        <v>61</v>
      </c>
      <c r="K5804" t="s">
        <v>1980</v>
      </c>
      <c r="L5804" t="s">
        <v>14211</v>
      </c>
      <c r="M58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000010719590</v>
      </c>
      <c r="N5804" t="s">
        <v>1981</v>
      </c>
      <c r="O5804" s="4">
        <v>12026</v>
      </c>
      <c r="P5804" s="4">
        <f>IF(Table_GL_DATA_QUERY[[#This Row],[TRANSAMT]]&gt;0,Table_GL_DATA_QUERY[[#This Row],[TRANSAMT]],0)</f>
        <v>12026</v>
      </c>
      <c r="Q5804" s="4">
        <f>-IF(Table_GL_DATA_QUERY[[#This Row],[TRANSAMT]]&lt;0,Table_GL_DATA_QUERY[[#This Row],[TRANSAMT]],0)</f>
        <v>0</v>
      </c>
      <c r="R5804" t="s">
        <v>31</v>
      </c>
      <c r="S5804" t="s">
        <v>43</v>
      </c>
    </row>
    <row r="5805" spans="1:19" x14ac:dyDescent="0.25">
      <c r="A5805" s="6">
        <v>20210721</v>
      </c>
      <c r="B5805" t="s">
        <v>768</v>
      </c>
      <c r="C5805" t="s">
        <v>3682</v>
      </c>
      <c r="D5805" t="s">
        <v>14207</v>
      </c>
      <c r="E5805" t="s">
        <v>127</v>
      </c>
      <c r="F5805" t="s">
        <v>24</v>
      </c>
      <c r="G5805" t="s">
        <v>49</v>
      </c>
      <c r="H5805">
        <v>0</v>
      </c>
      <c r="I5805">
        <v>0</v>
      </c>
      <c r="J5805" t="s">
        <v>61</v>
      </c>
      <c r="K5805" t="s">
        <v>278</v>
      </c>
      <c r="L5805" t="s">
        <v>14212</v>
      </c>
      <c r="M58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05" t="s">
        <v>279</v>
      </c>
      <c r="O5805" s="4">
        <v>5718</v>
      </c>
      <c r="P5805" s="4">
        <f>IF(Table_GL_DATA_QUERY[[#This Row],[TRANSAMT]]&gt;0,Table_GL_DATA_QUERY[[#This Row],[TRANSAMT]],0)</f>
        <v>5718</v>
      </c>
      <c r="Q5805" s="4">
        <f>-IF(Table_GL_DATA_QUERY[[#This Row],[TRANSAMT]]&lt;0,Table_GL_DATA_QUERY[[#This Row],[TRANSAMT]],0)</f>
        <v>0</v>
      </c>
      <c r="R5805" t="s">
        <v>31</v>
      </c>
      <c r="S5805" t="s">
        <v>43</v>
      </c>
    </row>
    <row r="5806" spans="1:19" x14ac:dyDescent="0.25">
      <c r="A5806" s="6">
        <v>20210721</v>
      </c>
      <c r="B5806" t="s">
        <v>768</v>
      </c>
      <c r="C5806" t="s">
        <v>3682</v>
      </c>
      <c r="D5806" t="s">
        <v>14207</v>
      </c>
      <c r="E5806" t="s">
        <v>56</v>
      </c>
      <c r="F5806" t="s">
        <v>24</v>
      </c>
      <c r="G5806" t="s">
        <v>49</v>
      </c>
      <c r="H5806">
        <v>0</v>
      </c>
      <c r="I5806">
        <v>0</v>
      </c>
      <c r="J5806" t="s">
        <v>61</v>
      </c>
      <c r="K5806" t="s">
        <v>2182</v>
      </c>
      <c r="L5806" t="s">
        <v>14213</v>
      </c>
      <c r="M58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000010720692</v>
      </c>
      <c r="N5806" t="s">
        <v>881</v>
      </c>
      <c r="O5806" s="4">
        <v>71595</v>
      </c>
      <c r="P5806" s="4">
        <f>IF(Table_GL_DATA_QUERY[[#This Row],[TRANSAMT]]&gt;0,Table_GL_DATA_QUERY[[#This Row],[TRANSAMT]],0)</f>
        <v>71595</v>
      </c>
      <c r="Q5806" s="4">
        <f>-IF(Table_GL_DATA_QUERY[[#This Row],[TRANSAMT]]&lt;0,Table_GL_DATA_QUERY[[#This Row],[TRANSAMT]],0)</f>
        <v>0</v>
      </c>
      <c r="R5806" t="s">
        <v>31</v>
      </c>
      <c r="S5806" t="s">
        <v>43</v>
      </c>
    </row>
    <row r="5807" spans="1:19" x14ac:dyDescent="0.25">
      <c r="A5807" s="6">
        <v>20210721</v>
      </c>
      <c r="B5807" t="s">
        <v>768</v>
      </c>
      <c r="C5807" t="s">
        <v>3682</v>
      </c>
      <c r="D5807" t="s">
        <v>14207</v>
      </c>
      <c r="E5807" t="s">
        <v>128</v>
      </c>
      <c r="F5807" t="s">
        <v>24</v>
      </c>
      <c r="G5807" t="s">
        <v>49</v>
      </c>
      <c r="H5807">
        <v>0</v>
      </c>
      <c r="I5807">
        <v>0</v>
      </c>
      <c r="J5807" t="s">
        <v>61</v>
      </c>
      <c r="K5807" t="s">
        <v>1416</v>
      </c>
      <c r="L5807" t="s">
        <v>14214</v>
      </c>
      <c r="M58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07" t="s">
        <v>141</v>
      </c>
      <c r="O5807" s="4">
        <v>9554</v>
      </c>
      <c r="P5807" s="4">
        <f>IF(Table_GL_DATA_QUERY[[#This Row],[TRANSAMT]]&gt;0,Table_GL_DATA_QUERY[[#This Row],[TRANSAMT]],0)</f>
        <v>9554</v>
      </c>
      <c r="Q5807" s="4">
        <f>-IF(Table_GL_DATA_QUERY[[#This Row],[TRANSAMT]]&lt;0,Table_GL_DATA_QUERY[[#This Row],[TRANSAMT]],0)</f>
        <v>0</v>
      </c>
      <c r="R5807" t="s">
        <v>31</v>
      </c>
      <c r="S5807" t="s">
        <v>43</v>
      </c>
    </row>
    <row r="5808" spans="1:19" x14ac:dyDescent="0.25">
      <c r="A5808" s="6">
        <v>20210721</v>
      </c>
      <c r="B5808" t="s">
        <v>768</v>
      </c>
      <c r="C5808" t="s">
        <v>3682</v>
      </c>
      <c r="D5808" t="s">
        <v>14207</v>
      </c>
      <c r="E5808" t="s">
        <v>97</v>
      </c>
      <c r="F5808" t="s">
        <v>150</v>
      </c>
      <c r="G5808" t="s">
        <v>49</v>
      </c>
      <c r="H5808">
        <v>0</v>
      </c>
      <c r="I5808">
        <v>0</v>
      </c>
      <c r="J5808" t="s">
        <v>61</v>
      </c>
      <c r="K5808" t="s">
        <v>2281</v>
      </c>
      <c r="L5808" t="s">
        <v>14215</v>
      </c>
      <c r="M58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08" t="s">
        <v>141</v>
      </c>
      <c r="O5808" s="4">
        <v>6396</v>
      </c>
      <c r="P5808" s="4">
        <f>IF(Table_GL_DATA_QUERY[[#This Row],[TRANSAMT]]&gt;0,Table_GL_DATA_QUERY[[#This Row],[TRANSAMT]],0)</f>
        <v>6396</v>
      </c>
      <c r="Q5808" s="4">
        <f>-IF(Table_GL_DATA_QUERY[[#This Row],[TRANSAMT]]&lt;0,Table_GL_DATA_QUERY[[#This Row],[TRANSAMT]],0)</f>
        <v>0</v>
      </c>
      <c r="R5808" t="s">
        <v>31</v>
      </c>
      <c r="S5808" t="s">
        <v>27</v>
      </c>
    </row>
    <row r="5809" spans="1:19" x14ac:dyDescent="0.25">
      <c r="A5809" s="6">
        <v>20210721</v>
      </c>
      <c r="B5809" t="s">
        <v>768</v>
      </c>
      <c r="C5809" t="s">
        <v>3682</v>
      </c>
      <c r="D5809" t="s">
        <v>14207</v>
      </c>
      <c r="E5809" t="s">
        <v>99</v>
      </c>
      <c r="F5809" t="s">
        <v>24</v>
      </c>
      <c r="G5809" t="s">
        <v>49</v>
      </c>
      <c r="H5809">
        <v>0</v>
      </c>
      <c r="I5809">
        <v>0</v>
      </c>
      <c r="J5809" t="s">
        <v>61</v>
      </c>
      <c r="K5809" t="s">
        <v>1151</v>
      </c>
      <c r="L5809" t="s">
        <v>14216</v>
      </c>
      <c r="M58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09" t="s">
        <v>2069</v>
      </c>
      <c r="O5809" s="4">
        <v>118957</v>
      </c>
      <c r="P5809" s="4">
        <f>IF(Table_GL_DATA_QUERY[[#This Row],[TRANSAMT]]&gt;0,Table_GL_DATA_QUERY[[#This Row],[TRANSAMT]],0)</f>
        <v>118957</v>
      </c>
      <c r="Q5809" s="4">
        <f>-IF(Table_GL_DATA_QUERY[[#This Row],[TRANSAMT]]&lt;0,Table_GL_DATA_QUERY[[#This Row],[TRANSAMT]],0)</f>
        <v>0</v>
      </c>
      <c r="R5809" t="s">
        <v>31</v>
      </c>
      <c r="S5809" t="s">
        <v>43</v>
      </c>
    </row>
    <row r="5810" spans="1:19" x14ac:dyDescent="0.25">
      <c r="A5810" s="6">
        <v>20210721</v>
      </c>
      <c r="B5810" t="s">
        <v>768</v>
      </c>
      <c r="C5810" t="s">
        <v>3682</v>
      </c>
      <c r="D5810" t="s">
        <v>14207</v>
      </c>
      <c r="E5810" t="s">
        <v>100</v>
      </c>
      <c r="F5810" t="s">
        <v>24</v>
      </c>
      <c r="G5810" t="s">
        <v>49</v>
      </c>
      <c r="H5810">
        <v>0</v>
      </c>
      <c r="I5810">
        <v>0</v>
      </c>
      <c r="J5810" t="s">
        <v>61</v>
      </c>
      <c r="K5810" t="s">
        <v>151</v>
      </c>
      <c r="L5810" t="s">
        <v>14217</v>
      </c>
      <c r="M58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10" t="s">
        <v>152</v>
      </c>
      <c r="O5810" s="4">
        <v>97753</v>
      </c>
      <c r="P5810" s="4">
        <f>IF(Table_GL_DATA_QUERY[[#This Row],[TRANSAMT]]&gt;0,Table_GL_DATA_QUERY[[#This Row],[TRANSAMT]],0)</f>
        <v>97753</v>
      </c>
      <c r="Q5810" s="4">
        <f>-IF(Table_GL_DATA_QUERY[[#This Row],[TRANSAMT]]&lt;0,Table_GL_DATA_QUERY[[#This Row],[TRANSAMT]],0)</f>
        <v>0</v>
      </c>
      <c r="R5810" t="s">
        <v>31</v>
      </c>
      <c r="S5810" t="s">
        <v>43</v>
      </c>
    </row>
    <row r="5811" spans="1:19" x14ac:dyDescent="0.25">
      <c r="A5811" s="6">
        <v>20210721</v>
      </c>
      <c r="B5811" t="s">
        <v>768</v>
      </c>
      <c r="C5811" t="s">
        <v>3682</v>
      </c>
      <c r="D5811" t="s">
        <v>14207</v>
      </c>
      <c r="E5811" t="s">
        <v>101</v>
      </c>
      <c r="F5811" t="s">
        <v>24</v>
      </c>
      <c r="G5811" t="s">
        <v>49</v>
      </c>
      <c r="H5811">
        <v>0</v>
      </c>
      <c r="I5811">
        <v>0</v>
      </c>
      <c r="J5811" t="s">
        <v>61</v>
      </c>
      <c r="K5811" t="s">
        <v>151</v>
      </c>
      <c r="L5811" t="s">
        <v>14218</v>
      </c>
      <c r="M58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11" t="s">
        <v>152</v>
      </c>
      <c r="O5811" s="4">
        <v>120082</v>
      </c>
      <c r="P5811" s="4">
        <f>IF(Table_GL_DATA_QUERY[[#This Row],[TRANSAMT]]&gt;0,Table_GL_DATA_QUERY[[#This Row],[TRANSAMT]],0)</f>
        <v>120082</v>
      </c>
      <c r="Q5811" s="4">
        <f>-IF(Table_GL_DATA_QUERY[[#This Row],[TRANSAMT]]&lt;0,Table_GL_DATA_QUERY[[#This Row],[TRANSAMT]],0)</f>
        <v>0</v>
      </c>
      <c r="R5811" t="s">
        <v>31</v>
      </c>
      <c r="S5811" t="s">
        <v>43</v>
      </c>
    </row>
    <row r="5812" spans="1:19" x14ac:dyDescent="0.25">
      <c r="A5812" s="6">
        <v>20210721</v>
      </c>
      <c r="B5812" t="s">
        <v>768</v>
      </c>
      <c r="C5812" t="s">
        <v>3682</v>
      </c>
      <c r="D5812" t="s">
        <v>14207</v>
      </c>
      <c r="E5812" t="s">
        <v>103</v>
      </c>
      <c r="F5812" t="s">
        <v>24</v>
      </c>
      <c r="G5812" t="s">
        <v>49</v>
      </c>
      <c r="H5812">
        <v>0</v>
      </c>
      <c r="I5812">
        <v>0</v>
      </c>
      <c r="J5812" t="s">
        <v>61</v>
      </c>
      <c r="K5812" t="s">
        <v>181</v>
      </c>
      <c r="L5812" t="s">
        <v>14219</v>
      </c>
      <c r="M58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12" t="s">
        <v>96</v>
      </c>
      <c r="O5812" s="4">
        <v>16664</v>
      </c>
      <c r="P5812" s="4">
        <f>IF(Table_GL_DATA_QUERY[[#This Row],[TRANSAMT]]&gt;0,Table_GL_DATA_QUERY[[#This Row],[TRANSAMT]],0)</f>
        <v>16664</v>
      </c>
      <c r="Q5812" s="4">
        <f>-IF(Table_GL_DATA_QUERY[[#This Row],[TRANSAMT]]&lt;0,Table_GL_DATA_QUERY[[#This Row],[TRANSAMT]],0)</f>
        <v>0</v>
      </c>
      <c r="R5812" t="s">
        <v>31</v>
      </c>
      <c r="S5812" t="s">
        <v>43</v>
      </c>
    </row>
    <row r="5813" spans="1:19" x14ac:dyDescent="0.25">
      <c r="A5813" s="6">
        <v>20210721</v>
      </c>
      <c r="B5813" t="s">
        <v>768</v>
      </c>
      <c r="C5813" t="s">
        <v>3682</v>
      </c>
      <c r="D5813" t="s">
        <v>14207</v>
      </c>
      <c r="E5813" t="s">
        <v>104</v>
      </c>
      <c r="F5813" t="s">
        <v>24</v>
      </c>
      <c r="G5813" t="s">
        <v>49</v>
      </c>
      <c r="H5813">
        <v>0</v>
      </c>
      <c r="I5813">
        <v>0</v>
      </c>
      <c r="J5813" t="s">
        <v>61</v>
      </c>
      <c r="K5813" t="s">
        <v>1263</v>
      </c>
      <c r="L5813" t="s">
        <v>14220</v>
      </c>
      <c r="M58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13" t="s">
        <v>96</v>
      </c>
      <c r="O5813" s="4">
        <v>91263.44</v>
      </c>
      <c r="P5813" s="4">
        <f>IF(Table_GL_DATA_QUERY[[#This Row],[TRANSAMT]]&gt;0,Table_GL_DATA_QUERY[[#This Row],[TRANSAMT]],0)</f>
        <v>91263.44</v>
      </c>
      <c r="Q5813" s="4">
        <f>-IF(Table_GL_DATA_QUERY[[#This Row],[TRANSAMT]]&lt;0,Table_GL_DATA_QUERY[[#This Row],[TRANSAMT]],0)</f>
        <v>0</v>
      </c>
      <c r="R5813" t="s">
        <v>31</v>
      </c>
      <c r="S5813" t="s">
        <v>43</v>
      </c>
    </row>
    <row r="5814" spans="1:19" x14ac:dyDescent="0.25">
      <c r="A5814" s="6">
        <v>20210721</v>
      </c>
      <c r="B5814" t="s">
        <v>768</v>
      </c>
      <c r="C5814" t="s">
        <v>3682</v>
      </c>
      <c r="D5814" t="s">
        <v>14207</v>
      </c>
      <c r="E5814" t="s">
        <v>106</v>
      </c>
      <c r="F5814" t="s">
        <v>24</v>
      </c>
      <c r="G5814" t="s">
        <v>49</v>
      </c>
      <c r="H5814">
        <v>0</v>
      </c>
      <c r="I5814">
        <v>0</v>
      </c>
      <c r="J5814" t="s">
        <v>61</v>
      </c>
      <c r="K5814" t="s">
        <v>14221</v>
      </c>
      <c r="L5814" t="s">
        <v>14222</v>
      </c>
      <c r="M58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14" t="s">
        <v>14223</v>
      </c>
      <c r="O5814" s="4">
        <v>743864</v>
      </c>
      <c r="P5814" s="4">
        <f>IF(Table_GL_DATA_QUERY[[#This Row],[TRANSAMT]]&gt;0,Table_GL_DATA_QUERY[[#This Row],[TRANSAMT]],0)</f>
        <v>743864</v>
      </c>
      <c r="Q5814" s="4">
        <f>-IF(Table_GL_DATA_QUERY[[#This Row],[TRANSAMT]]&lt;0,Table_GL_DATA_QUERY[[#This Row],[TRANSAMT]],0)</f>
        <v>0</v>
      </c>
      <c r="R5814" t="s">
        <v>31</v>
      </c>
      <c r="S5814" t="s">
        <v>43</v>
      </c>
    </row>
    <row r="5815" spans="1:19" x14ac:dyDescent="0.25">
      <c r="A5815" s="6">
        <v>20210721</v>
      </c>
      <c r="B5815" t="s">
        <v>768</v>
      </c>
      <c r="C5815" t="s">
        <v>3682</v>
      </c>
      <c r="D5815" t="s">
        <v>14207</v>
      </c>
      <c r="E5815" t="s">
        <v>107</v>
      </c>
      <c r="F5815" t="s">
        <v>24</v>
      </c>
      <c r="G5815" t="s">
        <v>49</v>
      </c>
      <c r="H5815">
        <v>0</v>
      </c>
      <c r="I5815">
        <v>0</v>
      </c>
      <c r="J5815" t="s">
        <v>61</v>
      </c>
      <c r="K5815" t="s">
        <v>2282</v>
      </c>
      <c r="L5815" t="s">
        <v>14224</v>
      </c>
      <c r="M58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15" t="s">
        <v>2283</v>
      </c>
      <c r="O5815" s="4">
        <v>809956.98</v>
      </c>
      <c r="P5815" s="4">
        <f>IF(Table_GL_DATA_QUERY[[#This Row],[TRANSAMT]]&gt;0,Table_GL_DATA_QUERY[[#This Row],[TRANSAMT]],0)</f>
        <v>809956.98</v>
      </c>
      <c r="Q5815" s="4">
        <f>-IF(Table_GL_DATA_QUERY[[#This Row],[TRANSAMT]]&lt;0,Table_GL_DATA_QUERY[[#This Row],[TRANSAMT]],0)</f>
        <v>0</v>
      </c>
      <c r="R5815" t="s">
        <v>31</v>
      </c>
      <c r="S5815" t="s">
        <v>43</v>
      </c>
    </row>
    <row r="5816" spans="1:19" x14ac:dyDescent="0.25">
      <c r="A5816" s="6">
        <v>20210721</v>
      </c>
      <c r="B5816" t="s">
        <v>768</v>
      </c>
      <c r="C5816" t="s">
        <v>3682</v>
      </c>
      <c r="D5816" t="s">
        <v>14207</v>
      </c>
      <c r="E5816" t="s">
        <v>109</v>
      </c>
      <c r="F5816" t="s">
        <v>24</v>
      </c>
      <c r="G5816" t="s">
        <v>49</v>
      </c>
      <c r="H5816">
        <v>0</v>
      </c>
      <c r="I5816">
        <v>0</v>
      </c>
      <c r="J5816" t="s">
        <v>61</v>
      </c>
      <c r="K5816" t="s">
        <v>14225</v>
      </c>
      <c r="L5816" t="s">
        <v>14226</v>
      </c>
      <c r="M58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16" t="s">
        <v>1420</v>
      </c>
      <c r="O5816" s="4">
        <v>16341</v>
      </c>
      <c r="P5816" s="4">
        <f>IF(Table_GL_DATA_QUERY[[#This Row],[TRANSAMT]]&gt;0,Table_GL_DATA_QUERY[[#This Row],[TRANSAMT]],0)</f>
        <v>16341</v>
      </c>
      <c r="Q5816" s="4">
        <f>-IF(Table_GL_DATA_QUERY[[#This Row],[TRANSAMT]]&lt;0,Table_GL_DATA_QUERY[[#This Row],[TRANSAMT]],0)</f>
        <v>0</v>
      </c>
      <c r="R5816" t="s">
        <v>31</v>
      </c>
      <c r="S5816" t="s">
        <v>43</v>
      </c>
    </row>
    <row r="5817" spans="1:19" x14ac:dyDescent="0.25">
      <c r="A5817" s="6">
        <v>20210721</v>
      </c>
      <c r="B5817" t="s">
        <v>768</v>
      </c>
      <c r="C5817" t="s">
        <v>3682</v>
      </c>
      <c r="D5817" t="s">
        <v>14207</v>
      </c>
      <c r="E5817" t="s">
        <v>193</v>
      </c>
      <c r="F5817" t="s">
        <v>24</v>
      </c>
      <c r="G5817" t="s">
        <v>49</v>
      </c>
      <c r="H5817">
        <v>0</v>
      </c>
      <c r="I5817">
        <v>0</v>
      </c>
      <c r="J5817" t="s">
        <v>61</v>
      </c>
      <c r="K5817" t="s">
        <v>3622</v>
      </c>
      <c r="L5817" t="s">
        <v>14227</v>
      </c>
      <c r="M58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000010720745</v>
      </c>
      <c r="N5817" t="s">
        <v>3623</v>
      </c>
      <c r="O5817" s="4">
        <v>30550</v>
      </c>
      <c r="P5817" s="4">
        <f>IF(Table_GL_DATA_QUERY[[#This Row],[TRANSAMT]]&gt;0,Table_GL_DATA_QUERY[[#This Row],[TRANSAMT]],0)</f>
        <v>30550</v>
      </c>
      <c r="Q5817" s="4">
        <f>-IF(Table_GL_DATA_QUERY[[#This Row],[TRANSAMT]]&lt;0,Table_GL_DATA_QUERY[[#This Row],[TRANSAMT]],0)</f>
        <v>0</v>
      </c>
      <c r="R5817" t="s">
        <v>31</v>
      </c>
      <c r="S5817" t="s">
        <v>43</v>
      </c>
    </row>
    <row r="5818" spans="1:19" x14ac:dyDescent="0.25">
      <c r="A5818" s="6">
        <v>20210721</v>
      </c>
      <c r="B5818" t="s">
        <v>768</v>
      </c>
      <c r="C5818" t="s">
        <v>3682</v>
      </c>
      <c r="D5818" t="s">
        <v>14207</v>
      </c>
      <c r="E5818" t="s">
        <v>196</v>
      </c>
      <c r="F5818" t="s">
        <v>24</v>
      </c>
      <c r="G5818" t="s">
        <v>49</v>
      </c>
      <c r="H5818">
        <v>0</v>
      </c>
      <c r="I5818">
        <v>0</v>
      </c>
      <c r="J5818" t="s">
        <v>61</v>
      </c>
      <c r="K5818" t="s">
        <v>3622</v>
      </c>
      <c r="L5818" t="s">
        <v>14228</v>
      </c>
      <c r="M58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000010720745</v>
      </c>
      <c r="N5818" t="s">
        <v>3623</v>
      </c>
      <c r="O5818" s="4">
        <v>30550</v>
      </c>
      <c r="P5818" s="4">
        <f>IF(Table_GL_DATA_QUERY[[#This Row],[TRANSAMT]]&gt;0,Table_GL_DATA_QUERY[[#This Row],[TRANSAMT]],0)</f>
        <v>30550</v>
      </c>
      <c r="Q5818" s="4">
        <f>-IF(Table_GL_DATA_QUERY[[#This Row],[TRANSAMT]]&lt;0,Table_GL_DATA_QUERY[[#This Row],[TRANSAMT]],0)</f>
        <v>0</v>
      </c>
      <c r="R5818" t="s">
        <v>31</v>
      </c>
      <c r="S5818" t="s">
        <v>43</v>
      </c>
    </row>
    <row r="5819" spans="1:19" x14ac:dyDescent="0.25">
      <c r="A5819" s="6">
        <v>20210728</v>
      </c>
      <c r="B5819" t="s">
        <v>768</v>
      </c>
      <c r="C5819" t="s">
        <v>3682</v>
      </c>
      <c r="D5819" t="s">
        <v>13510</v>
      </c>
      <c r="E5819" t="s">
        <v>103</v>
      </c>
      <c r="F5819" t="s">
        <v>58</v>
      </c>
      <c r="G5819" t="s">
        <v>230</v>
      </c>
      <c r="H5819">
        <v>0</v>
      </c>
      <c r="I5819">
        <v>0</v>
      </c>
      <c r="J5819" t="s">
        <v>61</v>
      </c>
      <c r="K5819" t="s">
        <v>2258</v>
      </c>
      <c r="L5819" t="s">
        <v>13640</v>
      </c>
      <c r="M58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19" t="s">
        <v>3584</v>
      </c>
      <c r="O5819" s="4">
        <v>2593475</v>
      </c>
      <c r="P5819" s="4">
        <f>IF(Table_GL_DATA_QUERY[[#This Row],[TRANSAMT]]&gt;0,Table_GL_DATA_QUERY[[#This Row],[TRANSAMT]],0)</f>
        <v>2593475</v>
      </c>
      <c r="Q5819" s="4">
        <f>-IF(Table_GL_DATA_QUERY[[#This Row],[TRANSAMT]]&lt;0,Table_GL_DATA_QUERY[[#This Row],[TRANSAMT]],0)</f>
        <v>0</v>
      </c>
      <c r="R5819" t="s">
        <v>31</v>
      </c>
      <c r="S5819" t="s">
        <v>27</v>
      </c>
    </row>
    <row r="5820" spans="1:19" x14ac:dyDescent="0.25">
      <c r="A5820" s="6">
        <v>20210728</v>
      </c>
      <c r="B5820" t="s">
        <v>768</v>
      </c>
      <c r="C5820" t="s">
        <v>3682</v>
      </c>
      <c r="D5820" t="s">
        <v>13510</v>
      </c>
      <c r="E5820" t="s">
        <v>104</v>
      </c>
      <c r="F5820" t="s">
        <v>45</v>
      </c>
      <c r="G5820" t="s">
        <v>230</v>
      </c>
      <c r="H5820">
        <v>0</v>
      </c>
      <c r="I5820">
        <v>0</v>
      </c>
      <c r="J5820" t="s">
        <v>61</v>
      </c>
      <c r="K5820" t="s">
        <v>1638</v>
      </c>
      <c r="L5820" t="s">
        <v>13641</v>
      </c>
      <c r="M58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20" t="s">
        <v>895</v>
      </c>
      <c r="O5820" s="4">
        <v>2217513.92</v>
      </c>
      <c r="P5820" s="4">
        <f>IF(Table_GL_DATA_QUERY[[#This Row],[TRANSAMT]]&gt;0,Table_GL_DATA_QUERY[[#This Row],[TRANSAMT]],0)</f>
        <v>2217513.92</v>
      </c>
      <c r="Q5820" s="4">
        <f>-IF(Table_GL_DATA_QUERY[[#This Row],[TRANSAMT]]&lt;0,Table_GL_DATA_QUERY[[#This Row],[TRANSAMT]],0)</f>
        <v>0</v>
      </c>
      <c r="R5820" t="s">
        <v>31</v>
      </c>
      <c r="S5820" t="s">
        <v>27</v>
      </c>
    </row>
    <row r="5821" spans="1:19" x14ac:dyDescent="0.25">
      <c r="A5821" s="6">
        <v>20210728</v>
      </c>
      <c r="B5821" t="s">
        <v>768</v>
      </c>
      <c r="C5821" t="s">
        <v>3682</v>
      </c>
      <c r="D5821" t="s">
        <v>13510</v>
      </c>
      <c r="E5821" t="s">
        <v>106</v>
      </c>
      <c r="F5821" t="s">
        <v>24</v>
      </c>
      <c r="G5821" t="s">
        <v>230</v>
      </c>
      <c r="H5821">
        <v>0</v>
      </c>
      <c r="I5821">
        <v>0</v>
      </c>
      <c r="J5821" t="s">
        <v>61</v>
      </c>
      <c r="K5821" t="s">
        <v>2259</v>
      </c>
      <c r="L5821" t="s">
        <v>13642</v>
      </c>
      <c r="M58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21" t="s">
        <v>145</v>
      </c>
      <c r="O5821" s="4">
        <v>228450</v>
      </c>
      <c r="P5821" s="4">
        <f>IF(Table_GL_DATA_QUERY[[#This Row],[TRANSAMT]]&gt;0,Table_GL_DATA_QUERY[[#This Row],[TRANSAMT]],0)</f>
        <v>228450</v>
      </c>
      <c r="Q5821" s="4">
        <f>-IF(Table_GL_DATA_QUERY[[#This Row],[TRANSAMT]]&lt;0,Table_GL_DATA_QUERY[[#This Row],[TRANSAMT]],0)</f>
        <v>0</v>
      </c>
      <c r="R5821" t="s">
        <v>31</v>
      </c>
      <c r="S5821" t="s">
        <v>43</v>
      </c>
    </row>
    <row r="5822" spans="1:19" x14ac:dyDescent="0.25">
      <c r="A5822" s="6">
        <v>20210728</v>
      </c>
      <c r="B5822" t="s">
        <v>768</v>
      </c>
      <c r="C5822" t="s">
        <v>3682</v>
      </c>
      <c r="D5822" t="s">
        <v>13510</v>
      </c>
      <c r="E5822" t="s">
        <v>107</v>
      </c>
      <c r="F5822" t="s">
        <v>58</v>
      </c>
      <c r="G5822" t="s">
        <v>230</v>
      </c>
      <c r="H5822">
        <v>0</v>
      </c>
      <c r="I5822">
        <v>0</v>
      </c>
      <c r="J5822" t="s">
        <v>61</v>
      </c>
      <c r="K5822" t="s">
        <v>13643</v>
      </c>
      <c r="L5822" t="s">
        <v>13644</v>
      </c>
      <c r="M58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22" t="s">
        <v>13645</v>
      </c>
      <c r="O5822" s="4">
        <v>103585.4</v>
      </c>
      <c r="P5822" s="4">
        <f>IF(Table_GL_DATA_QUERY[[#This Row],[TRANSAMT]]&gt;0,Table_GL_DATA_QUERY[[#This Row],[TRANSAMT]],0)</f>
        <v>103585.4</v>
      </c>
      <c r="Q5822" s="4">
        <f>-IF(Table_GL_DATA_QUERY[[#This Row],[TRANSAMT]]&lt;0,Table_GL_DATA_QUERY[[#This Row],[TRANSAMT]],0)</f>
        <v>0</v>
      </c>
      <c r="R5822" t="s">
        <v>31</v>
      </c>
      <c r="S5822" t="s">
        <v>27</v>
      </c>
    </row>
    <row r="5823" spans="1:19" x14ac:dyDescent="0.25">
      <c r="A5823" s="6">
        <v>20210728</v>
      </c>
      <c r="B5823" t="s">
        <v>768</v>
      </c>
      <c r="C5823" t="s">
        <v>3682</v>
      </c>
      <c r="D5823" t="s">
        <v>13510</v>
      </c>
      <c r="E5823" t="s">
        <v>109</v>
      </c>
      <c r="F5823" t="s">
        <v>24</v>
      </c>
      <c r="G5823" t="s">
        <v>230</v>
      </c>
      <c r="H5823">
        <v>0</v>
      </c>
      <c r="I5823">
        <v>0</v>
      </c>
      <c r="J5823" t="s">
        <v>61</v>
      </c>
      <c r="K5823" t="s">
        <v>782</v>
      </c>
      <c r="L5823" t="s">
        <v>13646</v>
      </c>
      <c r="M58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000010727481</v>
      </c>
      <c r="N5823" t="s">
        <v>802</v>
      </c>
      <c r="O5823" s="4">
        <v>34560.339999999997</v>
      </c>
      <c r="P5823" s="4">
        <f>IF(Table_GL_DATA_QUERY[[#This Row],[TRANSAMT]]&gt;0,Table_GL_DATA_QUERY[[#This Row],[TRANSAMT]],0)</f>
        <v>34560.339999999997</v>
      </c>
      <c r="Q5823" s="4">
        <f>-IF(Table_GL_DATA_QUERY[[#This Row],[TRANSAMT]]&lt;0,Table_GL_DATA_QUERY[[#This Row],[TRANSAMT]],0)</f>
        <v>0</v>
      </c>
      <c r="R5823" t="s">
        <v>31</v>
      </c>
      <c r="S5823" t="s">
        <v>43</v>
      </c>
    </row>
    <row r="5824" spans="1:19" x14ac:dyDescent="0.25">
      <c r="A5824" s="6">
        <v>20210728</v>
      </c>
      <c r="B5824" t="s">
        <v>768</v>
      </c>
      <c r="C5824" t="s">
        <v>3682</v>
      </c>
      <c r="D5824" t="s">
        <v>13510</v>
      </c>
      <c r="E5824" t="s">
        <v>193</v>
      </c>
      <c r="F5824" t="s">
        <v>24</v>
      </c>
      <c r="G5824" t="s">
        <v>230</v>
      </c>
      <c r="H5824">
        <v>0</v>
      </c>
      <c r="I5824">
        <v>0</v>
      </c>
      <c r="J5824" t="s">
        <v>61</v>
      </c>
      <c r="K5824" t="s">
        <v>782</v>
      </c>
      <c r="L5824" t="s">
        <v>13647</v>
      </c>
      <c r="M58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000010727481</v>
      </c>
      <c r="N5824" t="s">
        <v>802</v>
      </c>
      <c r="O5824" s="4">
        <v>64583.7</v>
      </c>
      <c r="P5824" s="4">
        <f>IF(Table_GL_DATA_QUERY[[#This Row],[TRANSAMT]]&gt;0,Table_GL_DATA_QUERY[[#This Row],[TRANSAMT]],0)</f>
        <v>64583.7</v>
      </c>
      <c r="Q5824" s="4">
        <f>-IF(Table_GL_DATA_QUERY[[#This Row],[TRANSAMT]]&lt;0,Table_GL_DATA_QUERY[[#This Row],[TRANSAMT]],0)</f>
        <v>0</v>
      </c>
      <c r="R5824" t="s">
        <v>31</v>
      </c>
      <c r="S5824" t="s">
        <v>43</v>
      </c>
    </row>
    <row r="5825" spans="1:19" x14ac:dyDescent="0.25">
      <c r="A5825" s="6">
        <v>20210728</v>
      </c>
      <c r="B5825" t="s">
        <v>768</v>
      </c>
      <c r="C5825" t="s">
        <v>3682</v>
      </c>
      <c r="D5825" t="s">
        <v>13510</v>
      </c>
      <c r="E5825" t="s">
        <v>196</v>
      </c>
      <c r="F5825" t="s">
        <v>150</v>
      </c>
      <c r="G5825" t="s">
        <v>230</v>
      </c>
      <c r="H5825">
        <v>0</v>
      </c>
      <c r="I5825">
        <v>0</v>
      </c>
      <c r="J5825" t="s">
        <v>61</v>
      </c>
      <c r="K5825" t="s">
        <v>782</v>
      </c>
      <c r="L5825" t="s">
        <v>13648</v>
      </c>
      <c r="M58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000010727481</v>
      </c>
      <c r="N5825" t="s">
        <v>802</v>
      </c>
      <c r="O5825" s="4">
        <v>16956260.039999999</v>
      </c>
      <c r="P5825" s="4">
        <f>IF(Table_GL_DATA_QUERY[[#This Row],[TRANSAMT]]&gt;0,Table_GL_DATA_QUERY[[#This Row],[TRANSAMT]],0)</f>
        <v>16956260.039999999</v>
      </c>
      <c r="Q5825" s="4">
        <f>-IF(Table_GL_DATA_QUERY[[#This Row],[TRANSAMT]]&lt;0,Table_GL_DATA_QUERY[[#This Row],[TRANSAMT]],0)</f>
        <v>0</v>
      </c>
      <c r="R5825" t="s">
        <v>31</v>
      </c>
      <c r="S5825" t="s">
        <v>27</v>
      </c>
    </row>
    <row r="5826" spans="1:19" x14ac:dyDescent="0.25">
      <c r="A5826" s="6">
        <v>20210728</v>
      </c>
      <c r="B5826" t="s">
        <v>768</v>
      </c>
      <c r="C5826" t="s">
        <v>3682</v>
      </c>
      <c r="D5826" t="s">
        <v>13510</v>
      </c>
      <c r="E5826" t="s">
        <v>197</v>
      </c>
      <c r="F5826" t="s">
        <v>129</v>
      </c>
      <c r="G5826" t="s">
        <v>230</v>
      </c>
      <c r="H5826">
        <v>0</v>
      </c>
      <c r="I5826">
        <v>0</v>
      </c>
      <c r="J5826" t="s">
        <v>61</v>
      </c>
      <c r="K5826" t="s">
        <v>782</v>
      </c>
      <c r="L5826" t="s">
        <v>13649</v>
      </c>
      <c r="M58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000010727481</v>
      </c>
      <c r="N5826" t="s">
        <v>802</v>
      </c>
      <c r="O5826" s="4">
        <v>1189412.29</v>
      </c>
      <c r="P5826" s="4">
        <f>IF(Table_GL_DATA_QUERY[[#This Row],[TRANSAMT]]&gt;0,Table_GL_DATA_QUERY[[#This Row],[TRANSAMT]],0)</f>
        <v>1189412.29</v>
      </c>
      <c r="Q5826" s="4">
        <f>-IF(Table_GL_DATA_QUERY[[#This Row],[TRANSAMT]]&lt;0,Table_GL_DATA_QUERY[[#This Row],[TRANSAMT]],0)</f>
        <v>0</v>
      </c>
      <c r="R5826" t="s">
        <v>31</v>
      </c>
      <c r="S5826" t="s">
        <v>27</v>
      </c>
    </row>
    <row r="5827" spans="1:19" x14ac:dyDescent="0.25">
      <c r="A5827" s="6">
        <v>20210728</v>
      </c>
      <c r="B5827" t="s">
        <v>768</v>
      </c>
      <c r="C5827" t="s">
        <v>3682</v>
      </c>
      <c r="D5827" t="s">
        <v>13510</v>
      </c>
      <c r="E5827" t="s">
        <v>198</v>
      </c>
      <c r="F5827" t="s">
        <v>24</v>
      </c>
      <c r="G5827" t="s">
        <v>230</v>
      </c>
      <c r="H5827">
        <v>0</v>
      </c>
      <c r="I5827">
        <v>0</v>
      </c>
      <c r="J5827" t="s">
        <v>61</v>
      </c>
      <c r="K5827" t="s">
        <v>1021</v>
      </c>
      <c r="L5827" t="s">
        <v>13650</v>
      </c>
      <c r="M58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27" t="s">
        <v>2244</v>
      </c>
      <c r="O5827" s="4">
        <v>24829</v>
      </c>
      <c r="P5827" s="4">
        <f>IF(Table_GL_DATA_QUERY[[#This Row],[TRANSAMT]]&gt;0,Table_GL_DATA_QUERY[[#This Row],[TRANSAMT]],0)</f>
        <v>24829</v>
      </c>
      <c r="Q5827" s="4">
        <f>-IF(Table_GL_DATA_QUERY[[#This Row],[TRANSAMT]]&lt;0,Table_GL_DATA_QUERY[[#This Row],[TRANSAMT]],0)</f>
        <v>0</v>
      </c>
      <c r="R5827" t="s">
        <v>31</v>
      </c>
      <c r="S5827" t="s">
        <v>43</v>
      </c>
    </row>
    <row r="5828" spans="1:19" x14ac:dyDescent="0.25">
      <c r="A5828" s="6">
        <v>20210730</v>
      </c>
      <c r="B5828" t="s">
        <v>768</v>
      </c>
      <c r="C5828" t="s">
        <v>3682</v>
      </c>
      <c r="D5828" t="s">
        <v>13651</v>
      </c>
      <c r="E5828" t="s">
        <v>23</v>
      </c>
      <c r="F5828" t="s">
        <v>150</v>
      </c>
      <c r="G5828" t="s">
        <v>477</v>
      </c>
      <c r="H5828">
        <v>0</v>
      </c>
      <c r="I5828">
        <v>0</v>
      </c>
      <c r="J5828" t="s">
        <v>475</v>
      </c>
      <c r="K5828" t="s">
        <v>13652</v>
      </c>
      <c r="L5828" t="s">
        <v>13653</v>
      </c>
      <c r="M58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28" t="s">
        <v>3604</v>
      </c>
      <c r="O5828" s="4">
        <v>-171243</v>
      </c>
      <c r="P5828" s="4">
        <f>IF(Table_GL_DATA_QUERY[[#This Row],[TRANSAMT]]&gt;0,Table_GL_DATA_QUERY[[#This Row],[TRANSAMT]],0)</f>
        <v>0</v>
      </c>
      <c r="Q5828" s="4">
        <f>-IF(Table_GL_DATA_QUERY[[#This Row],[TRANSAMT]]&lt;0,Table_GL_DATA_QUERY[[#This Row],[TRANSAMT]],0)</f>
        <v>171243</v>
      </c>
      <c r="R5828" t="s">
        <v>26</v>
      </c>
      <c r="S5828" t="s">
        <v>27</v>
      </c>
    </row>
    <row r="5829" spans="1:19" x14ac:dyDescent="0.25">
      <c r="A5829" s="6">
        <v>20210730</v>
      </c>
      <c r="B5829" t="s">
        <v>768</v>
      </c>
      <c r="C5829" t="s">
        <v>3682</v>
      </c>
      <c r="D5829" t="s">
        <v>13651</v>
      </c>
      <c r="E5829" t="s">
        <v>59</v>
      </c>
      <c r="F5829" t="s">
        <v>41</v>
      </c>
      <c r="G5829" t="s">
        <v>477</v>
      </c>
      <c r="H5829">
        <v>0</v>
      </c>
      <c r="I5829">
        <v>0</v>
      </c>
      <c r="J5829" t="s">
        <v>475</v>
      </c>
      <c r="K5829" t="s">
        <v>13654</v>
      </c>
      <c r="L5829" t="s">
        <v>13655</v>
      </c>
      <c r="M58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29" t="s">
        <v>3603</v>
      </c>
      <c r="O5829" s="4">
        <v>-333000</v>
      </c>
      <c r="P5829" s="4">
        <f>IF(Table_GL_DATA_QUERY[[#This Row],[TRANSAMT]]&gt;0,Table_GL_DATA_QUERY[[#This Row],[TRANSAMT]],0)</f>
        <v>0</v>
      </c>
      <c r="Q5829" s="4">
        <f>-IF(Table_GL_DATA_QUERY[[#This Row],[TRANSAMT]]&lt;0,Table_GL_DATA_QUERY[[#This Row],[TRANSAMT]],0)</f>
        <v>333000</v>
      </c>
      <c r="R5829" t="s">
        <v>26</v>
      </c>
      <c r="S5829" t="s">
        <v>27</v>
      </c>
    </row>
    <row r="5830" spans="1:19" x14ac:dyDescent="0.25">
      <c r="A5830" s="6">
        <v>20210731</v>
      </c>
      <c r="B5830" t="s">
        <v>768</v>
      </c>
      <c r="C5830" t="s">
        <v>3682</v>
      </c>
      <c r="D5830" t="s">
        <v>13656</v>
      </c>
      <c r="E5830" t="s">
        <v>23</v>
      </c>
      <c r="F5830" t="s">
        <v>24</v>
      </c>
      <c r="G5830" t="s">
        <v>500</v>
      </c>
      <c r="H5830">
        <v>0</v>
      </c>
      <c r="I5830">
        <v>0</v>
      </c>
      <c r="J5830" t="s">
        <v>472</v>
      </c>
      <c r="K5830" t="s">
        <v>765</v>
      </c>
      <c r="L5830" t="s">
        <v>13657</v>
      </c>
      <c r="M58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30" t="s">
        <v>1956</v>
      </c>
      <c r="O5830" s="4">
        <v>22798</v>
      </c>
      <c r="P5830" s="4">
        <f>IF(Table_GL_DATA_QUERY[[#This Row],[TRANSAMT]]&gt;0,Table_GL_DATA_QUERY[[#This Row],[TRANSAMT]],0)</f>
        <v>22798</v>
      </c>
      <c r="Q5830" s="4">
        <f>-IF(Table_GL_DATA_QUERY[[#This Row],[TRANSAMT]]&lt;0,Table_GL_DATA_QUERY[[#This Row],[TRANSAMT]],0)</f>
        <v>0</v>
      </c>
      <c r="R5830" t="s">
        <v>26</v>
      </c>
      <c r="S5830" t="s">
        <v>27</v>
      </c>
    </row>
    <row r="5831" spans="1:19" x14ac:dyDescent="0.25">
      <c r="A5831" s="6">
        <v>20210731</v>
      </c>
      <c r="B5831" t="s">
        <v>768</v>
      </c>
      <c r="C5831" t="s">
        <v>3682</v>
      </c>
      <c r="D5831" t="s">
        <v>13658</v>
      </c>
      <c r="E5831" t="s">
        <v>23</v>
      </c>
      <c r="F5831" t="s">
        <v>24</v>
      </c>
      <c r="G5831" t="s">
        <v>500</v>
      </c>
      <c r="H5831">
        <v>0</v>
      </c>
      <c r="I5831">
        <v>0</v>
      </c>
      <c r="J5831" t="s">
        <v>472</v>
      </c>
      <c r="K5831" t="s">
        <v>13659</v>
      </c>
      <c r="L5831" t="s">
        <v>13657</v>
      </c>
      <c r="M58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31" t="s">
        <v>12448</v>
      </c>
      <c r="O5831" s="4">
        <v>18633</v>
      </c>
      <c r="P5831" s="4">
        <f>IF(Table_GL_DATA_QUERY[[#This Row],[TRANSAMT]]&gt;0,Table_GL_DATA_QUERY[[#This Row],[TRANSAMT]],0)</f>
        <v>18633</v>
      </c>
      <c r="Q5831" s="4">
        <f>-IF(Table_GL_DATA_QUERY[[#This Row],[TRANSAMT]]&lt;0,Table_GL_DATA_QUERY[[#This Row],[TRANSAMT]],0)</f>
        <v>0</v>
      </c>
      <c r="R5831" t="s">
        <v>26</v>
      </c>
      <c r="S5831" t="s">
        <v>27</v>
      </c>
    </row>
    <row r="5832" spans="1:19" x14ac:dyDescent="0.25">
      <c r="A5832" s="6">
        <v>20210721</v>
      </c>
      <c r="B5832" t="s">
        <v>768</v>
      </c>
      <c r="C5832" t="s">
        <v>3682</v>
      </c>
      <c r="D5832" t="s">
        <v>13660</v>
      </c>
      <c r="E5832" t="s">
        <v>23</v>
      </c>
      <c r="F5832" t="s">
        <v>24</v>
      </c>
      <c r="G5832" t="s">
        <v>477</v>
      </c>
      <c r="H5832">
        <v>0</v>
      </c>
      <c r="I5832">
        <v>0</v>
      </c>
      <c r="J5832" t="s">
        <v>472</v>
      </c>
      <c r="K5832" t="s">
        <v>13661</v>
      </c>
      <c r="L5832" t="s">
        <v>13662</v>
      </c>
      <c r="M58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32" t="s">
        <v>13663</v>
      </c>
      <c r="O5832" s="4">
        <v>-50000</v>
      </c>
      <c r="P5832" s="4">
        <f>IF(Table_GL_DATA_QUERY[[#This Row],[TRANSAMT]]&gt;0,Table_GL_DATA_QUERY[[#This Row],[TRANSAMT]],0)</f>
        <v>0</v>
      </c>
      <c r="Q5832" s="4">
        <f>-IF(Table_GL_DATA_QUERY[[#This Row],[TRANSAMT]]&lt;0,Table_GL_DATA_QUERY[[#This Row],[TRANSAMT]],0)</f>
        <v>50000</v>
      </c>
      <c r="R5832" t="s">
        <v>26</v>
      </c>
      <c r="S5832" t="s">
        <v>456</v>
      </c>
    </row>
    <row r="5833" spans="1:19" x14ac:dyDescent="0.25">
      <c r="A5833" s="6">
        <v>20210705</v>
      </c>
      <c r="B5833" t="s">
        <v>768</v>
      </c>
      <c r="C5833" t="s">
        <v>3682</v>
      </c>
      <c r="D5833" t="s">
        <v>13664</v>
      </c>
      <c r="E5833" t="s">
        <v>23</v>
      </c>
      <c r="F5833" t="s">
        <v>24</v>
      </c>
      <c r="G5833" t="s">
        <v>470</v>
      </c>
      <c r="H5833">
        <v>0</v>
      </c>
      <c r="I5833">
        <v>0</v>
      </c>
      <c r="J5833" t="s">
        <v>472</v>
      </c>
      <c r="K5833" t="s">
        <v>13665</v>
      </c>
      <c r="L5833" t="s">
        <v>13666</v>
      </c>
      <c r="M58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000060909-00</v>
      </c>
      <c r="N5833" t="s">
        <v>13667</v>
      </c>
      <c r="O5833" s="4">
        <v>27200</v>
      </c>
      <c r="P5833" s="4">
        <f>IF(Table_GL_DATA_QUERY[[#This Row],[TRANSAMT]]&gt;0,Table_GL_DATA_QUERY[[#This Row],[TRANSAMT]],0)</f>
        <v>27200</v>
      </c>
      <c r="Q5833" s="4">
        <f>-IF(Table_GL_DATA_QUERY[[#This Row],[TRANSAMT]]&lt;0,Table_GL_DATA_QUERY[[#This Row],[TRANSAMT]],0)</f>
        <v>0</v>
      </c>
      <c r="R5833" t="s">
        <v>31</v>
      </c>
      <c r="S5833" t="s">
        <v>27</v>
      </c>
    </row>
    <row r="5834" spans="1:19" x14ac:dyDescent="0.25">
      <c r="A5834" s="6">
        <v>20210709</v>
      </c>
      <c r="B5834" t="s">
        <v>768</v>
      </c>
      <c r="C5834" t="s">
        <v>3682</v>
      </c>
      <c r="D5834" t="s">
        <v>13664</v>
      </c>
      <c r="E5834" t="s">
        <v>59</v>
      </c>
      <c r="F5834" t="s">
        <v>24</v>
      </c>
      <c r="G5834" t="s">
        <v>470</v>
      </c>
      <c r="H5834">
        <v>0</v>
      </c>
      <c r="I5834">
        <v>0</v>
      </c>
      <c r="J5834" t="s">
        <v>472</v>
      </c>
      <c r="K5834" t="s">
        <v>13668</v>
      </c>
      <c r="L5834" t="s">
        <v>13669</v>
      </c>
      <c r="M58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000060909-00</v>
      </c>
      <c r="N5834" t="s">
        <v>13670</v>
      </c>
      <c r="O5834" s="4">
        <v>11500</v>
      </c>
      <c r="P5834" s="4">
        <f>IF(Table_GL_DATA_QUERY[[#This Row],[TRANSAMT]]&gt;0,Table_GL_DATA_QUERY[[#This Row],[TRANSAMT]],0)</f>
        <v>11500</v>
      </c>
      <c r="Q5834" s="4">
        <f>-IF(Table_GL_DATA_QUERY[[#This Row],[TRANSAMT]]&lt;0,Table_GL_DATA_QUERY[[#This Row],[TRANSAMT]],0)</f>
        <v>0</v>
      </c>
      <c r="R5834" t="s">
        <v>31</v>
      </c>
      <c r="S5834" t="s">
        <v>27</v>
      </c>
    </row>
    <row r="5835" spans="1:19" x14ac:dyDescent="0.25">
      <c r="A5835" s="6">
        <v>20210712</v>
      </c>
      <c r="B5835" t="s">
        <v>768</v>
      </c>
      <c r="C5835" t="s">
        <v>3682</v>
      </c>
      <c r="D5835" t="s">
        <v>13664</v>
      </c>
      <c r="E5835" t="s">
        <v>149</v>
      </c>
      <c r="F5835" t="s">
        <v>24</v>
      </c>
      <c r="G5835" t="s">
        <v>470</v>
      </c>
      <c r="H5835">
        <v>0</v>
      </c>
      <c r="I5835">
        <v>0</v>
      </c>
      <c r="J5835" t="s">
        <v>472</v>
      </c>
      <c r="K5835" t="s">
        <v>13671</v>
      </c>
      <c r="L5835" t="s">
        <v>13672</v>
      </c>
      <c r="M58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000060909-00</v>
      </c>
      <c r="N5835" t="s">
        <v>13673</v>
      </c>
      <c r="O5835" s="4">
        <v>331800</v>
      </c>
      <c r="P5835" s="4">
        <f>IF(Table_GL_DATA_QUERY[[#This Row],[TRANSAMT]]&gt;0,Table_GL_DATA_QUERY[[#This Row],[TRANSAMT]],0)</f>
        <v>331800</v>
      </c>
      <c r="Q5835" s="4">
        <f>-IF(Table_GL_DATA_QUERY[[#This Row],[TRANSAMT]]&lt;0,Table_GL_DATA_QUERY[[#This Row],[TRANSAMT]],0)</f>
        <v>0</v>
      </c>
      <c r="R5835" t="s">
        <v>31</v>
      </c>
      <c r="S5835" t="s">
        <v>27</v>
      </c>
    </row>
    <row r="5836" spans="1:19" x14ac:dyDescent="0.25">
      <c r="A5836" s="6">
        <v>20210719</v>
      </c>
      <c r="B5836" t="s">
        <v>768</v>
      </c>
      <c r="C5836" t="s">
        <v>3682</v>
      </c>
      <c r="D5836" t="s">
        <v>13664</v>
      </c>
      <c r="E5836" t="s">
        <v>126</v>
      </c>
      <c r="F5836" t="s">
        <v>41</v>
      </c>
      <c r="G5836" t="s">
        <v>470</v>
      </c>
      <c r="H5836">
        <v>0</v>
      </c>
      <c r="I5836">
        <v>0</v>
      </c>
      <c r="J5836" t="s">
        <v>472</v>
      </c>
      <c r="K5836" t="s">
        <v>13668</v>
      </c>
      <c r="L5836" t="s">
        <v>13674</v>
      </c>
      <c r="M58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000060909-00</v>
      </c>
      <c r="N5836" t="s">
        <v>13670</v>
      </c>
      <c r="O5836" s="4">
        <v>14000</v>
      </c>
      <c r="P5836" s="4">
        <f>IF(Table_GL_DATA_QUERY[[#This Row],[TRANSAMT]]&gt;0,Table_GL_DATA_QUERY[[#This Row],[TRANSAMT]],0)</f>
        <v>14000</v>
      </c>
      <c r="Q5836" s="4">
        <f>-IF(Table_GL_DATA_QUERY[[#This Row],[TRANSAMT]]&lt;0,Table_GL_DATA_QUERY[[#This Row],[TRANSAMT]],0)</f>
        <v>0</v>
      </c>
      <c r="R5836" t="s">
        <v>31</v>
      </c>
      <c r="S5836" t="s">
        <v>27</v>
      </c>
    </row>
    <row r="5837" spans="1:19" x14ac:dyDescent="0.25">
      <c r="A5837" s="6">
        <v>20210731</v>
      </c>
      <c r="B5837" t="s">
        <v>768</v>
      </c>
      <c r="C5837" t="s">
        <v>3682</v>
      </c>
      <c r="D5837" t="s">
        <v>13675</v>
      </c>
      <c r="E5837" t="s">
        <v>23</v>
      </c>
      <c r="F5837" t="s">
        <v>24</v>
      </c>
      <c r="G5837" t="s">
        <v>470</v>
      </c>
      <c r="H5837">
        <v>0</v>
      </c>
      <c r="I5837">
        <v>0</v>
      </c>
      <c r="J5837" t="s">
        <v>472</v>
      </c>
      <c r="K5837" t="s">
        <v>13676</v>
      </c>
      <c r="L5837" t="s">
        <v>13677</v>
      </c>
      <c r="M58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37" t="s">
        <v>3803</v>
      </c>
      <c r="O5837" s="4">
        <v>750</v>
      </c>
      <c r="P5837" s="4">
        <f>IF(Table_GL_DATA_QUERY[[#This Row],[TRANSAMT]]&gt;0,Table_GL_DATA_QUERY[[#This Row],[TRANSAMT]],0)</f>
        <v>750</v>
      </c>
      <c r="Q5837" s="4">
        <f>-IF(Table_GL_DATA_QUERY[[#This Row],[TRANSAMT]]&lt;0,Table_GL_DATA_QUERY[[#This Row],[TRANSAMT]],0)</f>
        <v>0</v>
      </c>
      <c r="R5837" t="s">
        <v>26</v>
      </c>
      <c r="S5837" t="s">
        <v>706</v>
      </c>
    </row>
    <row r="5838" spans="1:19" x14ac:dyDescent="0.25">
      <c r="A5838" s="6">
        <v>20210731</v>
      </c>
      <c r="B5838" t="s">
        <v>768</v>
      </c>
      <c r="C5838" t="s">
        <v>3682</v>
      </c>
      <c r="D5838" t="s">
        <v>13675</v>
      </c>
      <c r="E5838" t="s">
        <v>59</v>
      </c>
      <c r="F5838" t="s">
        <v>24</v>
      </c>
      <c r="G5838" t="s">
        <v>470</v>
      </c>
      <c r="H5838">
        <v>0</v>
      </c>
      <c r="I5838">
        <v>0</v>
      </c>
      <c r="J5838" t="s">
        <v>472</v>
      </c>
      <c r="K5838" t="s">
        <v>13678</v>
      </c>
      <c r="L5838" t="s">
        <v>13679</v>
      </c>
      <c r="M58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38" t="s">
        <v>13680</v>
      </c>
      <c r="O5838" s="4">
        <v>902</v>
      </c>
      <c r="P5838" s="4">
        <f>IF(Table_GL_DATA_QUERY[[#This Row],[TRANSAMT]]&gt;0,Table_GL_DATA_QUERY[[#This Row],[TRANSAMT]],0)</f>
        <v>902</v>
      </c>
      <c r="Q5838" s="4">
        <f>-IF(Table_GL_DATA_QUERY[[#This Row],[TRANSAMT]]&lt;0,Table_GL_DATA_QUERY[[#This Row],[TRANSAMT]],0)</f>
        <v>0</v>
      </c>
      <c r="R5838" t="s">
        <v>26</v>
      </c>
      <c r="S5838" t="s">
        <v>706</v>
      </c>
    </row>
    <row r="5839" spans="1:19" x14ac:dyDescent="0.25">
      <c r="A5839" s="6">
        <v>20210722</v>
      </c>
      <c r="B5839" t="s">
        <v>768</v>
      </c>
      <c r="C5839" t="s">
        <v>3682</v>
      </c>
      <c r="D5839" t="s">
        <v>13681</v>
      </c>
      <c r="E5839" t="s">
        <v>23</v>
      </c>
      <c r="F5839" t="s">
        <v>24</v>
      </c>
      <c r="G5839" t="s">
        <v>1074</v>
      </c>
      <c r="H5839">
        <v>0</v>
      </c>
      <c r="I5839">
        <v>0</v>
      </c>
      <c r="J5839" t="s">
        <v>61</v>
      </c>
      <c r="K5839" t="s">
        <v>13682</v>
      </c>
      <c r="L5839" t="s">
        <v>13683</v>
      </c>
      <c r="M58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39" t="s">
        <v>13684</v>
      </c>
      <c r="O5839" s="4">
        <v>-47001</v>
      </c>
      <c r="P5839" s="4">
        <f>IF(Table_GL_DATA_QUERY[[#This Row],[TRANSAMT]]&gt;0,Table_GL_DATA_QUERY[[#This Row],[TRANSAMT]],0)</f>
        <v>0</v>
      </c>
      <c r="Q5839" s="4">
        <f>-IF(Table_GL_DATA_QUERY[[#This Row],[TRANSAMT]]&lt;0,Table_GL_DATA_QUERY[[#This Row],[TRANSAMT]],0)</f>
        <v>47001</v>
      </c>
      <c r="R5839" t="s">
        <v>31</v>
      </c>
      <c r="S5839" t="s">
        <v>43</v>
      </c>
    </row>
    <row r="5840" spans="1:19" x14ac:dyDescent="0.25">
      <c r="A5840" s="6">
        <v>20210709</v>
      </c>
      <c r="B5840" t="s">
        <v>768</v>
      </c>
      <c r="C5840" t="s">
        <v>3682</v>
      </c>
      <c r="D5840" t="s">
        <v>13685</v>
      </c>
      <c r="E5840" t="s">
        <v>23</v>
      </c>
      <c r="F5840" t="s">
        <v>24</v>
      </c>
      <c r="G5840" t="s">
        <v>1074</v>
      </c>
      <c r="H5840">
        <v>0</v>
      </c>
      <c r="I5840">
        <v>0</v>
      </c>
      <c r="J5840" t="s">
        <v>61</v>
      </c>
      <c r="K5840" t="s">
        <v>13682</v>
      </c>
      <c r="L5840" t="s">
        <v>13686</v>
      </c>
      <c r="M58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0" t="s">
        <v>13684</v>
      </c>
      <c r="O5840" s="4">
        <v>-993668</v>
      </c>
      <c r="P5840" s="4">
        <f>IF(Table_GL_DATA_QUERY[[#This Row],[TRANSAMT]]&gt;0,Table_GL_DATA_QUERY[[#This Row],[TRANSAMT]],0)</f>
        <v>0</v>
      </c>
      <c r="Q5840" s="4">
        <f>-IF(Table_GL_DATA_QUERY[[#This Row],[TRANSAMT]]&lt;0,Table_GL_DATA_QUERY[[#This Row],[TRANSAMT]],0)</f>
        <v>993668</v>
      </c>
      <c r="R5840" t="s">
        <v>31</v>
      </c>
      <c r="S5840" t="s">
        <v>43</v>
      </c>
    </row>
    <row r="5841" spans="1:19" x14ac:dyDescent="0.25">
      <c r="A5841" s="6">
        <v>20210731</v>
      </c>
      <c r="B5841" t="s">
        <v>768</v>
      </c>
      <c r="C5841" t="s">
        <v>3682</v>
      </c>
      <c r="D5841" t="s">
        <v>11292</v>
      </c>
      <c r="E5841" t="s">
        <v>204</v>
      </c>
      <c r="F5841" t="s">
        <v>24</v>
      </c>
      <c r="G5841" t="s">
        <v>477</v>
      </c>
      <c r="H5841">
        <v>0</v>
      </c>
      <c r="I5841">
        <v>0</v>
      </c>
      <c r="J5841" t="s">
        <v>472</v>
      </c>
      <c r="K5841" t="s">
        <v>11870</v>
      </c>
      <c r="L5841" t="s">
        <v>11871</v>
      </c>
      <c r="M58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1" t="s">
        <v>1984</v>
      </c>
      <c r="O5841" s="4">
        <v>-20482</v>
      </c>
      <c r="P5841" s="4">
        <f>IF(Table_GL_DATA_QUERY[[#This Row],[TRANSAMT]]&gt;0,Table_GL_DATA_QUERY[[#This Row],[TRANSAMT]],0)</f>
        <v>0</v>
      </c>
      <c r="Q5841" s="4">
        <f>-IF(Table_GL_DATA_QUERY[[#This Row],[TRANSAMT]]&lt;0,Table_GL_DATA_QUERY[[#This Row],[TRANSAMT]],0)</f>
        <v>20482</v>
      </c>
      <c r="R5841" t="s">
        <v>26</v>
      </c>
      <c r="S5841" t="s">
        <v>27</v>
      </c>
    </row>
    <row r="5842" spans="1:19" x14ac:dyDescent="0.25">
      <c r="A5842" s="6">
        <v>20210731</v>
      </c>
      <c r="B5842" t="s">
        <v>768</v>
      </c>
      <c r="C5842" t="s">
        <v>3682</v>
      </c>
      <c r="D5842" t="s">
        <v>11292</v>
      </c>
      <c r="E5842" t="s">
        <v>137</v>
      </c>
      <c r="F5842" t="s">
        <v>24</v>
      </c>
      <c r="G5842" t="s">
        <v>477</v>
      </c>
      <c r="H5842">
        <v>0</v>
      </c>
      <c r="I5842">
        <v>0</v>
      </c>
      <c r="J5842" t="s">
        <v>472</v>
      </c>
      <c r="K5842" t="s">
        <v>11872</v>
      </c>
      <c r="L5842" t="s">
        <v>11873</v>
      </c>
      <c r="M58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2" t="s">
        <v>1985</v>
      </c>
      <c r="O5842" s="4">
        <v>-16625</v>
      </c>
      <c r="P5842" s="4">
        <f>IF(Table_GL_DATA_QUERY[[#This Row],[TRANSAMT]]&gt;0,Table_GL_DATA_QUERY[[#This Row],[TRANSAMT]],0)</f>
        <v>0</v>
      </c>
      <c r="Q5842" s="4">
        <f>-IF(Table_GL_DATA_QUERY[[#This Row],[TRANSAMT]]&lt;0,Table_GL_DATA_QUERY[[#This Row],[TRANSAMT]],0)</f>
        <v>16625</v>
      </c>
      <c r="R5842" t="s">
        <v>26</v>
      </c>
      <c r="S5842" t="s">
        <v>27</v>
      </c>
    </row>
    <row r="5843" spans="1:19" x14ac:dyDescent="0.25">
      <c r="A5843" s="6">
        <v>20210731</v>
      </c>
      <c r="B5843" t="s">
        <v>768</v>
      </c>
      <c r="C5843" t="s">
        <v>3682</v>
      </c>
      <c r="D5843" t="s">
        <v>11292</v>
      </c>
      <c r="E5843" t="s">
        <v>138</v>
      </c>
      <c r="F5843" t="s">
        <v>24</v>
      </c>
      <c r="G5843" t="s">
        <v>477</v>
      </c>
      <c r="H5843">
        <v>0</v>
      </c>
      <c r="I5843">
        <v>0</v>
      </c>
      <c r="J5843" t="s">
        <v>472</v>
      </c>
      <c r="K5843" t="s">
        <v>11874</v>
      </c>
      <c r="L5843" t="s">
        <v>11875</v>
      </c>
      <c r="M58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3" t="s">
        <v>1986</v>
      </c>
      <c r="O5843" s="4">
        <v>-40500</v>
      </c>
      <c r="P5843" s="4">
        <f>IF(Table_GL_DATA_QUERY[[#This Row],[TRANSAMT]]&gt;0,Table_GL_DATA_QUERY[[#This Row],[TRANSAMT]],0)</f>
        <v>0</v>
      </c>
      <c r="Q5843" s="4">
        <f>-IF(Table_GL_DATA_QUERY[[#This Row],[TRANSAMT]]&lt;0,Table_GL_DATA_QUERY[[#This Row],[TRANSAMT]],0)</f>
        <v>40500</v>
      </c>
      <c r="R5843" t="s">
        <v>26</v>
      </c>
      <c r="S5843" t="s">
        <v>27</v>
      </c>
    </row>
    <row r="5844" spans="1:19" x14ac:dyDescent="0.25">
      <c r="A5844" s="6">
        <v>20210731</v>
      </c>
      <c r="B5844" t="s">
        <v>768</v>
      </c>
      <c r="C5844" t="s">
        <v>3682</v>
      </c>
      <c r="D5844" t="s">
        <v>11292</v>
      </c>
      <c r="E5844" t="s">
        <v>139</v>
      </c>
      <c r="F5844" t="s">
        <v>24</v>
      </c>
      <c r="G5844" t="s">
        <v>477</v>
      </c>
      <c r="H5844">
        <v>0</v>
      </c>
      <c r="I5844">
        <v>0</v>
      </c>
      <c r="J5844" t="s">
        <v>472</v>
      </c>
      <c r="K5844" t="s">
        <v>11876</v>
      </c>
      <c r="L5844" t="s">
        <v>11877</v>
      </c>
      <c r="M58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4" t="s">
        <v>11878</v>
      </c>
      <c r="O5844" s="4">
        <v>-13003</v>
      </c>
      <c r="P5844" s="4">
        <f>IF(Table_GL_DATA_QUERY[[#This Row],[TRANSAMT]]&gt;0,Table_GL_DATA_QUERY[[#This Row],[TRANSAMT]],0)</f>
        <v>0</v>
      </c>
      <c r="Q5844" s="4">
        <f>-IF(Table_GL_DATA_QUERY[[#This Row],[TRANSAMT]]&lt;0,Table_GL_DATA_QUERY[[#This Row],[TRANSAMT]],0)</f>
        <v>13003</v>
      </c>
      <c r="R5844" t="s">
        <v>26</v>
      </c>
      <c r="S5844" t="s">
        <v>27</v>
      </c>
    </row>
    <row r="5845" spans="1:19" x14ac:dyDescent="0.25">
      <c r="A5845" s="6">
        <v>20210731</v>
      </c>
      <c r="B5845" t="s">
        <v>768</v>
      </c>
      <c r="C5845" t="s">
        <v>3682</v>
      </c>
      <c r="D5845" t="s">
        <v>11292</v>
      </c>
      <c r="E5845" t="s">
        <v>140</v>
      </c>
      <c r="F5845" t="s">
        <v>24</v>
      </c>
      <c r="G5845" t="s">
        <v>477</v>
      </c>
      <c r="H5845">
        <v>0</v>
      </c>
      <c r="I5845">
        <v>0</v>
      </c>
      <c r="J5845" t="s">
        <v>472</v>
      </c>
      <c r="K5845" t="s">
        <v>11879</v>
      </c>
      <c r="L5845" t="s">
        <v>11880</v>
      </c>
      <c r="M58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5" t="s">
        <v>11881</v>
      </c>
      <c r="O5845" s="4">
        <v>-15308</v>
      </c>
      <c r="P5845" s="4">
        <f>IF(Table_GL_DATA_QUERY[[#This Row],[TRANSAMT]]&gt;0,Table_GL_DATA_QUERY[[#This Row],[TRANSAMT]],0)</f>
        <v>0</v>
      </c>
      <c r="Q5845" s="4">
        <f>-IF(Table_GL_DATA_QUERY[[#This Row],[TRANSAMT]]&lt;0,Table_GL_DATA_QUERY[[#This Row],[TRANSAMT]],0)</f>
        <v>15308</v>
      </c>
      <c r="R5845" t="s">
        <v>26</v>
      </c>
      <c r="S5845" t="s">
        <v>27</v>
      </c>
    </row>
    <row r="5846" spans="1:19" x14ac:dyDescent="0.25">
      <c r="A5846" s="6">
        <v>20210731</v>
      </c>
      <c r="B5846" t="s">
        <v>768</v>
      </c>
      <c r="C5846" t="s">
        <v>3682</v>
      </c>
      <c r="D5846" t="s">
        <v>11292</v>
      </c>
      <c r="E5846" t="s">
        <v>60</v>
      </c>
      <c r="F5846" t="s">
        <v>24</v>
      </c>
      <c r="G5846" t="s">
        <v>477</v>
      </c>
      <c r="H5846">
        <v>0</v>
      </c>
      <c r="I5846">
        <v>0</v>
      </c>
      <c r="J5846" t="s">
        <v>472</v>
      </c>
      <c r="K5846" t="s">
        <v>11882</v>
      </c>
      <c r="L5846" t="s">
        <v>11883</v>
      </c>
      <c r="M58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6" t="s">
        <v>11884</v>
      </c>
      <c r="O5846" s="4">
        <v>-19583</v>
      </c>
      <c r="P5846" s="4">
        <f>IF(Table_GL_DATA_QUERY[[#This Row],[TRANSAMT]]&gt;0,Table_GL_DATA_QUERY[[#This Row],[TRANSAMT]],0)</f>
        <v>0</v>
      </c>
      <c r="Q5846" s="4">
        <f>-IF(Table_GL_DATA_QUERY[[#This Row],[TRANSAMT]]&lt;0,Table_GL_DATA_QUERY[[#This Row],[TRANSAMT]],0)</f>
        <v>19583</v>
      </c>
      <c r="R5846" t="s">
        <v>26</v>
      </c>
      <c r="S5846" t="s">
        <v>27</v>
      </c>
    </row>
    <row r="5847" spans="1:19" x14ac:dyDescent="0.25">
      <c r="A5847" s="6">
        <v>20210731</v>
      </c>
      <c r="B5847" t="s">
        <v>768</v>
      </c>
      <c r="C5847" t="s">
        <v>3682</v>
      </c>
      <c r="D5847" t="s">
        <v>11292</v>
      </c>
      <c r="E5847" t="s">
        <v>62</v>
      </c>
      <c r="F5847" t="s">
        <v>24</v>
      </c>
      <c r="G5847" t="s">
        <v>477</v>
      </c>
      <c r="H5847">
        <v>0</v>
      </c>
      <c r="I5847">
        <v>0</v>
      </c>
      <c r="J5847" t="s">
        <v>472</v>
      </c>
      <c r="K5847" t="s">
        <v>11885</v>
      </c>
      <c r="L5847" t="s">
        <v>11886</v>
      </c>
      <c r="M58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7" t="s">
        <v>11887</v>
      </c>
      <c r="O5847" s="4">
        <v>-15308</v>
      </c>
      <c r="P5847" s="4">
        <f>IF(Table_GL_DATA_QUERY[[#This Row],[TRANSAMT]]&gt;0,Table_GL_DATA_QUERY[[#This Row],[TRANSAMT]],0)</f>
        <v>0</v>
      </c>
      <c r="Q5847" s="4">
        <f>-IF(Table_GL_DATA_QUERY[[#This Row],[TRANSAMT]]&lt;0,Table_GL_DATA_QUERY[[#This Row],[TRANSAMT]],0)</f>
        <v>15308</v>
      </c>
      <c r="R5847" t="s">
        <v>26</v>
      </c>
      <c r="S5847" t="s">
        <v>27</v>
      </c>
    </row>
    <row r="5848" spans="1:19" x14ac:dyDescent="0.25">
      <c r="A5848" s="6">
        <v>20210731</v>
      </c>
      <c r="B5848" t="s">
        <v>768</v>
      </c>
      <c r="C5848" t="s">
        <v>3682</v>
      </c>
      <c r="D5848" t="s">
        <v>11292</v>
      </c>
      <c r="E5848" t="s">
        <v>63</v>
      </c>
      <c r="F5848" t="s">
        <v>24</v>
      </c>
      <c r="G5848" t="s">
        <v>477</v>
      </c>
      <c r="H5848">
        <v>0</v>
      </c>
      <c r="I5848">
        <v>0</v>
      </c>
      <c r="J5848" t="s">
        <v>472</v>
      </c>
      <c r="K5848" t="s">
        <v>11888</v>
      </c>
      <c r="L5848" t="s">
        <v>11889</v>
      </c>
      <c r="M58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8" t="s">
        <v>11890</v>
      </c>
      <c r="O5848" s="4">
        <v>-18633</v>
      </c>
      <c r="P5848" s="4">
        <f>IF(Table_GL_DATA_QUERY[[#This Row],[TRANSAMT]]&gt;0,Table_GL_DATA_QUERY[[#This Row],[TRANSAMT]],0)</f>
        <v>0</v>
      </c>
      <c r="Q5848" s="4">
        <f>-IF(Table_GL_DATA_QUERY[[#This Row],[TRANSAMT]]&lt;0,Table_GL_DATA_QUERY[[#This Row],[TRANSAMT]],0)</f>
        <v>18633</v>
      </c>
      <c r="R5848" t="s">
        <v>26</v>
      </c>
      <c r="S5848" t="s">
        <v>27</v>
      </c>
    </row>
    <row r="5849" spans="1:19" x14ac:dyDescent="0.25">
      <c r="A5849" s="6">
        <v>20210731</v>
      </c>
      <c r="B5849" t="s">
        <v>768</v>
      </c>
      <c r="C5849" t="s">
        <v>3682</v>
      </c>
      <c r="D5849" t="s">
        <v>11292</v>
      </c>
      <c r="E5849" t="s">
        <v>64</v>
      </c>
      <c r="F5849" t="s">
        <v>24</v>
      </c>
      <c r="G5849" t="s">
        <v>477</v>
      </c>
      <c r="H5849">
        <v>0</v>
      </c>
      <c r="I5849">
        <v>0</v>
      </c>
      <c r="J5849" t="s">
        <v>472</v>
      </c>
      <c r="K5849" t="s">
        <v>11891</v>
      </c>
      <c r="L5849" t="s">
        <v>11892</v>
      </c>
      <c r="M58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49" t="s">
        <v>11893</v>
      </c>
      <c r="O5849" s="4">
        <v>-77400</v>
      </c>
      <c r="P5849" s="4">
        <f>IF(Table_GL_DATA_QUERY[[#This Row],[TRANSAMT]]&gt;0,Table_GL_DATA_QUERY[[#This Row],[TRANSAMT]],0)</f>
        <v>0</v>
      </c>
      <c r="Q5849" s="4">
        <f>-IF(Table_GL_DATA_QUERY[[#This Row],[TRANSAMT]]&lt;0,Table_GL_DATA_QUERY[[#This Row],[TRANSAMT]],0)</f>
        <v>77400</v>
      </c>
      <c r="R5849" t="s">
        <v>26</v>
      </c>
      <c r="S5849" t="s">
        <v>27</v>
      </c>
    </row>
    <row r="5850" spans="1:19" x14ac:dyDescent="0.25">
      <c r="A5850" s="6">
        <v>20210731</v>
      </c>
      <c r="B5850" t="s">
        <v>768</v>
      </c>
      <c r="C5850" t="s">
        <v>3682</v>
      </c>
      <c r="D5850" t="s">
        <v>11292</v>
      </c>
      <c r="E5850" t="s">
        <v>65</v>
      </c>
      <c r="F5850" t="s">
        <v>24</v>
      </c>
      <c r="G5850" t="s">
        <v>477</v>
      </c>
      <c r="H5850">
        <v>0</v>
      </c>
      <c r="I5850">
        <v>0</v>
      </c>
      <c r="J5850" t="s">
        <v>472</v>
      </c>
      <c r="K5850" t="s">
        <v>11894</v>
      </c>
      <c r="L5850" t="s">
        <v>11895</v>
      </c>
      <c r="M58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0" t="s">
        <v>11896</v>
      </c>
      <c r="O5850" s="4">
        <v>-17419</v>
      </c>
      <c r="P5850" s="4">
        <f>IF(Table_GL_DATA_QUERY[[#This Row],[TRANSAMT]]&gt;0,Table_GL_DATA_QUERY[[#This Row],[TRANSAMT]],0)</f>
        <v>0</v>
      </c>
      <c r="Q5850" s="4">
        <f>-IF(Table_GL_DATA_QUERY[[#This Row],[TRANSAMT]]&lt;0,Table_GL_DATA_QUERY[[#This Row],[TRANSAMT]],0)</f>
        <v>17419</v>
      </c>
      <c r="R5850" t="s">
        <v>26</v>
      </c>
      <c r="S5850" t="s">
        <v>27</v>
      </c>
    </row>
    <row r="5851" spans="1:19" x14ac:dyDescent="0.25">
      <c r="A5851" s="6">
        <v>20210731</v>
      </c>
      <c r="B5851" t="s">
        <v>768</v>
      </c>
      <c r="C5851" t="s">
        <v>3682</v>
      </c>
      <c r="D5851" t="s">
        <v>11292</v>
      </c>
      <c r="E5851" t="s">
        <v>66</v>
      </c>
      <c r="F5851" t="s">
        <v>24</v>
      </c>
      <c r="G5851" t="s">
        <v>477</v>
      </c>
      <c r="H5851">
        <v>0</v>
      </c>
      <c r="I5851">
        <v>0</v>
      </c>
      <c r="J5851" t="s">
        <v>472</v>
      </c>
      <c r="K5851" t="s">
        <v>11897</v>
      </c>
      <c r="L5851" t="s">
        <v>11898</v>
      </c>
      <c r="M58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1" t="s">
        <v>11899</v>
      </c>
      <c r="O5851" s="4">
        <v>-18000</v>
      </c>
      <c r="P5851" s="4">
        <f>IF(Table_GL_DATA_QUERY[[#This Row],[TRANSAMT]]&gt;0,Table_GL_DATA_QUERY[[#This Row],[TRANSAMT]],0)</f>
        <v>0</v>
      </c>
      <c r="Q5851" s="4">
        <f>-IF(Table_GL_DATA_QUERY[[#This Row],[TRANSAMT]]&lt;0,Table_GL_DATA_QUERY[[#This Row],[TRANSAMT]],0)</f>
        <v>18000</v>
      </c>
      <c r="R5851" t="s">
        <v>26</v>
      </c>
      <c r="S5851" t="s">
        <v>27</v>
      </c>
    </row>
    <row r="5852" spans="1:19" x14ac:dyDescent="0.25">
      <c r="A5852" s="6">
        <v>20210731</v>
      </c>
      <c r="B5852" t="s">
        <v>768</v>
      </c>
      <c r="C5852" t="s">
        <v>3682</v>
      </c>
      <c r="D5852" t="s">
        <v>11292</v>
      </c>
      <c r="E5852" t="s">
        <v>67</v>
      </c>
      <c r="F5852" t="s">
        <v>24</v>
      </c>
      <c r="G5852" t="s">
        <v>477</v>
      </c>
      <c r="H5852">
        <v>0</v>
      </c>
      <c r="I5852">
        <v>0</v>
      </c>
      <c r="J5852" t="s">
        <v>472</v>
      </c>
      <c r="K5852" t="s">
        <v>11900</v>
      </c>
      <c r="L5852" t="s">
        <v>11901</v>
      </c>
      <c r="M58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2" t="s">
        <v>11902</v>
      </c>
      <c r="O5852" s="4">
        <v>-18000</v>
      </c>
      <c r="P5852" s="4">
        <f>IF(Table_GL_DATA_QUERY[[#This Row],[TRANSAMT]]&gt;0,Table_GL_DATA_QUERY[[#This Row],[TRANSAMT]],0)</f>
        <v>0</v>
      </c>
      <c r="Q5852" s="4">
        <f>-IF(Table_GL_DATA_QUERY[[#This Row],[TRANSAMT]]&lt;0,Table_GL_DATA_QUERY[[#This Row],[TRANSAMT]],0)</f>
        <v>18000</v>
      </c>
      <c r="R5852" t="s">
        <v>26</v>
      </c>
      <c r="S5852" t="s">
        <v>27</v>
      </c>
    </row>
    <row r="5853" spans="1:19" x14ac:dyDescent="0.25">
      <c r="A5853" s="6">
        <v>20210731</v>
      </c>
      <c r="B5853" t="s">
        <v>768</v>
      </c>
      <c r="C5853" t="s">
        <v>3682</v>
      </c>
      <c r="D5853" t="s">
        <v>11292</v>
      </c>
      <c r="E5853" t="s">
        <v>68</v>
      </c>
      <c r="F5853" t="s">
        <v>24</v>
      </c>
      <c r="G5853" t="s">
        <v>477</v>
      </c>
      <c r="H5853">
        <v>0</v>
      </c>
      <c r="I5853">
        <v>0</v>
      </c>
      <c r="J5853" t="s">
        <v>472</v>
      </c>
      <c r="K5853" t="s">
        <v>11903</v>
      </c>
      <c r="L5853" t="s">
        <v>11904</v>
      </c>
      <c r="M58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3" t="s">
        <v>11905</v>
      </c>
      <c r="O5853" s="4">
        <v>-9871</v>
      </c>
      <c r="P5853" s="4">
        <f>IF(Table_GL_DATA_QUERY[[#This Row],[TRANSAMT]]&gt;0,Table_GL_DATA_QUERY[[#This Row],[TRANSAMT]],0)</f>
        <v>0</v>
      </c>
      <c r="Q5853" s="4">
        <f>-IF(Table_GL_DATA_QUERY[[#This Row],[TRANSAMT]]&lt;0,Table_GL_DATA_QUERY[[#This Row],[TRANSAMT]],0)</f>
        <v>9871</v>
      </c>
      <c r="R5853" t="s">
        <v>26</v>
      </c>
      <c r="S5853" t="s">
        <v>27</v>
      </c>
    </row>
    <row r="5854" spans="1:19" x14ac:dyDescent="0.25">
      <c r="A5854" s="6">
        <v>20210731</v>
      </c>
      <c r="B5854" t="s">
        <v>768</v>
      </c>
      <c r="C5854" t="s">
        <v>3682</v>
      </c>
      <c r="D5854" t="s">
        <v>11292</v>
      </c>
      <c r="E5854" t="s">
        <v>69</v>
      </c>
      <c r="F5854" t="s">
        <v>24</v>
      </c>
      <c r="G5854" t="s">
        <v>477</v>
      </c>
      <c r="H5854">
        <v>0</v>
      </c>
      <c r="I5854">
        <v>0</v>
      </c>
      <c r="J5854" t="s">
        <v>472</v>
      </c>
      <c r="K5854" t="s">
        <v>11906</v>
      </c>
      <c r="L5854" t="s">
        <v>11907</v>
      </c>
      <c r="M58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4" t="s">
        <v>11908</v>
      </c>
      <c r="O5854" s="4">
        <v>-18000</v>
      </c>
      <c r="P5854" s="4">
        <f>IF(Table_GL_DATA_QUERY[[#This Row],[TRANSAMT]]&gt;0,Table_GL_DATA_QUERY[[#This Row],[TRANSAMT]],0)</f>
        <v>0</v>
      </c>
      <c r="Q5854" s="4">
        <f>-IF(Table_GL_DATA_QUERY[[#This Row],[TRANSAMT]]&lt;0,Table_GL_DATA_QUERY[[#This Row],[TRANSAMT]],0)</f>
        <v>18000</v>
      </c>
      <c r="R5854" t="s">
        <v>26</v>
      </c>
      <c r="S5854" t="s">
        <v>27</v>
      </c>
    </row>
    <row r="5855" spans="1:19" x14ac:dyDescent="0.25">
      <c r="A5855" s="6">
        <v>20210731</v>
      </c>
      <c r="B5855" t="s">
        <v>768</v>
      </c>
      <c r="C5855" t="s">
        <v>3682</v>
      </c>
      <c r="D5855" t="s">
        <v>11292</v>
      </c>
      <c r="E5855" t="s">
        <v>70</v>
      </c>
      <c r="F5855" t="s">
        <v>24</v>
      </c>
      <c r="G5855" t="s">
        <v>477</v>
      </c>
      <c r="H5855">
        <v>0</v>
      </c>
      <c r="I5855">
        <v>0</v>
      </c>
      <c r="J5855" t="s">
        <v>472</v>
      </c>
      <c r="K5855" t="s">
        <v>11909</v>
      </c>
      <c r="L5855" t="s">
        <v>11910</v>
      </c>
      <c r="M58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5" t="s">
        <v>11911</v>
      </c>
      <c r="O5855" s="4">
        <v>-11782</v>
      </c>
      <c r="P5855" s="4">
        <f>IF(Table_GL_DATA_QUERY[[#This Row],[TRANSAMT]]&gt;0,Table_GL_DATA_QUERY[[#This Row],[TRANSAMT]],0)</f>
        <v>0</v>
      </c>
      <c r="Q5855" s="4">
        <f>-IF(Table_GL_DATA_QUERY[[#This Row],[TRANSAMT]]&lt;0,Table_GL_DATA_QUERY[[#This Row],[TRANSAMT]],0)</f>
        <v>11782</v>
      </c>
      <c r="R5855" t="s">
        <v>26</v>
      </c>
      <c r="S5855" t="s">
        <v>27</v>
      </c>
    </row>
    <row r="5856" spans="1:19" x14ac:dyDescent="0.25">
      <c r="A5856" s="6">
        <v>20210731</v>
      </c>
      <c r="B5856" t="s">
        <v>768</v>
      </c>
      <c r="C5856" t="s">
        <v>3682</v>
      </c>
      <c r="D5856" t="s">
        <v>11292</v>
      </c>
      <c r="E5856" t="s">
        <v>30</v>
      </c>
      <c r="F5856" t="s">
        <v>24</v>
      </c>
      <c r="G5856" t="s">
        <v>477</v>
      </c>
      <c r="H5856">
        <v>0</v>
      </c>
      <c r="I5856">
        <v>0</v>
      </c>
      <c r="J5856" t="s">
        <v>472</v>
      </c>
      <c r="K5856" t="s">
        <v>11912</v>
      </c>
      <c r="L5856" t="s">
        <v>11913</v>
      </c>
      <c r="M58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6" t="s">
        <v>11914</v>
      </c>
      <c r="O5856" s="4">
        <v>-13828</v>
      </c>
      <c r="P5856" s="4">
        <f>IF(Table_GL_DATA_QUERY[[#This Row],[TRANSAMT]]&gt;0,Table_GL_DATA_QUERY[[#This Row],[TRANSAMT]],0)</f>
        <v>0</v>
      </c>
      <c r="Q5856" s="4">
        <f>-IF(Table_GL_DATA_QUERY[[#This Row],[TRANSAMT]]&lt;0,Table_GL_DATA_QUERY[[#This Row],[TRANSAMT]],0)</f>
        <v>13828</v>
      </c>
      <c r="R5856" t="s">
        <v>26</v>
      </c>
      <c r="S5856" t="s">
        <v>27</v>
      </c>
    </row>
    <row r="5857" spans="1:19" x14ac:dyDescent="0.25">
      <c r="A5857" s="6">
        <v>20210731</v>
      </c>
      <c r="B5857" t="s">
        <v>768</v>
      </c>
      <c r="C5857" t="s">
        <v>3682</v>
      </c>
      <c r="D5857" t="s">
        <v>11292</v>
      </c>
      <c r="E5857" t="s">
        <v>71</v>
      </c>
      <c r="F5857" t="s">
        <v>24</v>
      </c>
      <c r="G5857" t="s">
        <v>477</v>
      </c>
      <c r="H5857">
        <v>0</v>
      </c>
      <c r="I5857">
        <v>0</v>
      </c>
      <c r="J5857" t="s">
        <v>472</v>
      </c>
      <c r="K5857" t="s">
        <v>11915</v>
      </c>
      <c r="L5857" t="s">
        <v>11916</v>
      </c>
      <c r="M58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7" t="s">
        <v>11917</v>
      </c>
      <c r="O5857" s="4">
        <v>-18633</v>
      </c>
      <c r="P5857" s="4">
        <f>IF(Table_GL_DATA_QUERY[[#This Row],[TRANSAMT]]&gt;0,Table_GL_DATA_QUERY[[#This Row],[TRANSAMT]],0)</f>
        <v>0</v>
      </c>
      <c r="Q5857" s="4">
        <f>-IF(Table_GL_DATA_QUERY[[#This Row],[TRANSAMT]]&lt;0,Table_GL_DATA_QUERY[[#This Row],[TRANSAMT]],0)</f>
        <v>18633</v>
      </c>
      <c r="R5857" t="s">
        <v>26</v>
      </c>
      <c r="S5857" t="s">
        <v>27</v>
      </c>
    </row>
    <row r="5858" spans="1:19" x14ac:dyDescent="0.25">
      <c r="A5858" s="6">
        <v>20210731</v>
      </c>
      <c r="B5858" t="s">
        <v>768</v>
      </c>
      <c r="C5858" t="s">
        <v>3682</v>
      </c>
      <c r="D5858" t="s">
        <v>11292</v>
      </c>
      <c r="E5858" t="s">
        <v>57</v>
      </c>
      <c r="F5858" t="s">
        <v>24</v>
      </c>
      <c r="G5858" t="s">
        <v>477</v>
      </c>
      <c r="H5858">
        <v>0</v>
      </c>
      <c r="I5858">
        <v>0</v>
      </c>
      <c r="J5858" t="s">
        <v>472</v>
      </c>
      <c r="K5858" t="s">
        <v>11918</v>
      </c>
      <c r="L5858" t="s">
        <v>11919</v>
      </c>
      <c r="M58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8" t="s">
        <v>11920</v>
      </c>
      <c r="O5858" s="4">
        <v>-22012</v>
      </c>
      <c r="P5858" s="4">
        <f>IF(Table_GL_DATA_QUERY[[#This Row],[TRANSAMT]]&gt;0,Table_GL_DATA_QUERY[[#This Row],[TRANSAMT]],0)</f>
        <v>0</v>
      </c>
      <c r="Q5858" s="4">
        <f>-IF(Table_GL_DATA_QUERY[[#This Row],[TRANSAMT]]&lt;0,Table_GL_DATA_QUERY[[#This Row],[TRANSAMT]],0)</f>
        <v>22012</v>
      </c>
      <c r="R5858" t="s">
        <v>26</v>
      </c>
      <c r="S5858" t="s">
        <v>27</v>
      </c>
    </row>
    <row r="5859" spans="1:19" x14ac:dyDescent="0.25">
      <c r="A5859" s="6">
        <v>20210731</v>
      </c>
      <c r="B5859" t="s">
        <v>768</v>
      </c>
      <c r="C5859" t="s">
        <v>3682</v>
      </c>
      <c r="D5859" t="s">
        <v>11292</v>
      </c>
      <c r="E5859" t="s">
        <v>72</v>
      </c>
      <c r="F5859" t="s">
        <v>24</v>
      </c>
      <c r="G5859" t="s">
        <v>477</v>
      </c>
      <c r="H5859">
        <v>0</v>
      </c>
      <c r="I5859">
        <v>0</v>
      </c>
      <c r="J5859" t="s">
        <v>472</v>
      </c>
      <c r="K5859" t="s">
        <v>11921</v>
      </c>
      <c r="L5859" t="s">
        <v>11922</v>
      </c>
      <c r="M58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59" t="s">
        <v>11923</v>
      </c>
      <c r="O5859" s="4">
        <v>-15308</v>
      </c>
      <c r="P5859" s="4">
        <f>IF(Table_GL_DATA_QUERY[[#This Row],[TRANSAMT]]&gt;0,Table_GL_DATA_QUERY[[#This Row],[TRANSAMT]],0)</f>
        <v>0</v>
      </c>
      <c r="Q5859" s="4">
        <f>-IF(Table_GL_DATA_QUERY[[#This Row],[TRANSAMT]]&lt;0,Table_GL_DATA_QUERY[[#This Row],[TRANSAMT]],0)</f>
        <v>15308</v>
      </c>
      <c r="R5859" t="s">
        <v>26</v>
      </c>
      <c r="S5859" t="s">
        <v>27</v>
      </c>
    </row>
    <row r="5860" spans="1:19" x14ac:dyDescent="0.25">
      <c r="A5860" s="6">
        <v>20210731</v>
      </c>
      <c r="B5860" t="s">
        <v>768</v>
      </c>
      <c r="C5860" t="s">
        <v>3682</v>
      </c>
      <c r="D5860" t="s">
        <v>11292</v>
      </c>
      <c r="E5860" t="s">
        <v>73</v>
      </c>
      <c r="F5860" t="s">
        <v>24</v>
      </c>
      <c r="G5860" t="s">
        <v>477</v>
      </c>
      <c r="H5860">
        <v>0</v>
      </c>
      <c r="I5860">
        <v>0</v>
      </c>
      <c r="J5860" t="s">
        <v>472</v>
      </c>
      <c r="K5860" t="s">
        <v>11924</v>
      </c>
      <c r="L5860" t="s">
        <v>11925</v>
      </c>
      <c r="M58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60" t="s">
        <v>11926</v>
      </c>
      <c r="O5860" s="4">
        <v>-19583</v>
      </c>
      <c r="P5860" s="4">
        <f>IF(Table_GL_DATA_QUERY[[#This Row],[TRANSAMT]]&gt;0,Table_GL_DATA_QUERY[[#This Row],[TRANSAMT]],0)</f>
        <v>0</v>
      </c>
      <c r="Q5860" s="4">
        <f>-IF(Table_GL_DATA_QUERY[[#This Row],[TRANSAMT]]&lt;0,Table_GL_DATA_QUERY[[#This Row],[TRANSAMT]],0)</f>
        <v>19583</v>
      </c>
      <c r="R5860" t="s">
        <v>26</v>
      </c>
      <c r="S5860" t="s">
        <v>27</v>
      </c>
    </row>
    <row r="5861" spans="1:19" x14ac:dyDescent="0.25">
      <c r="A5861" s="6">
        <v>20210731</v>
      </c>
      <c r="B5861" t="s">
        <v>768</v>
      </c>
      <c r="C5861" t="s">
        <v>3682</v>
      </c>
      <c r="D5861" t="s">
        <v>11292</v>
      </c>
      <c r="E5861" t="s">
        <v>74</v>
      </c>
      <c r="F5861" t="s">
        <v>24</v>
      </c>
      <c r="G5861" t="s">
        <v>477</v>
      </c>
      <c r="H5861">
        <v>0</v>
      </c>
      <c r="I5861">
        <v>0</v>
      </c>
      <c r="J5861" t="s">
        <v>472</v>
      </c>
      <c r="K5861" t="s">
        <v>11927</v>
      </c>
      <c r="L5861" t="s">
        <v>11928</v>
      </c>
      <c r="M58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61" t="s">
        <v>11929</v>
      </c>
      <c r="O5861" s="4">
        <v>-12933</v>
      </c>
      <c r="P5861" s="4">
        <f>IF(Table_GL_DATA_QUERY[[#This Row],[TRANSAMT]]&gt;0,Table_GL_DATA_QUERY[[#This Row],[TRANSAMT]],0)</f>
        <v>0</v>
      </c>
      <c r="Q5861" s="4">
        <f>-IF(Table_GL_DATA_QUERY[[#This Row],[TRANSAMT]]&lt;0,Table_GL_DATA_QUERY[[#This Row],[TRANSAMT]],0)</f>
        <v>12933</v>
      </c>
      <c r="R5861" t="s">
        <v>26</v>
      </c>
      <c r="S5861" t="s">
        <v>27</v>
      </c>
    </row>
    <row r="5862" spans="1:19" x14ac:dyDescent="0.25">
      <c r="A5862" s="6">
        <v>20210731</v>
      </c>
      <c r="B5862" t="s">
        <v>768</v>
      </c>
      <c r="C5862" t="s">
        <v>3682</v>
      </c>
      <c r="D5862" t="s">
        <v>11292</v>
      </c>
      <c r="E5862" t="s">
        <v>75</v>
      </c>
      <c r="F5862" t="s">
        <v>24</v>
      </c>
      <c r="G5862" t="s">
        <v>477</v>
      </c>
      <c r="H5862">
        <v>0</v>
      </c>
      <c r="I5862">
        <v>0</v>
      </c>
      <c r="J5862" t="s">
        <v>472</v>
      </c>
      <c r="K5862" t="s">
        <v>11930</v>
      </c>
      <c r="L5862" t="s">
        <v>11931</v>
      </c>
      <c r="M58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62" t="s">
        <v>11932</v>
      </c>
      <c r="O5862" s="4">
        <v>-17458</v>
      </c>
      <c r="P5862" s="4">
        <f>IF(Table_GL_DATA_QUERY[[#This Row],[TRANSAMT]]&gt;0,Table_GL_DATA_QUERY[[#This Row],[TRANSAMT]],0)</f>
        <v>0</v>
      </c>
      <c r="Q5862" s="4">
        <f>-IF(Table_GL_DATA_QUERY[[#This Row],[TRANSAMT]]&lt;0,Table_GL_DATA_QUERY[[#This Row],[TRANSAMT]],0)</f>
        <v>17458</v>
      </c>
      <c r="R5862" t="s">
        <v>26</v>
      </c>
      <c r="S5862" t="s">
        <v>27</v>
      </c>
    </row>
    <row r="5863" spans="1:19" x14ac:dyDescent="0.25">
      <c r="A5863" s="6">
        <v>20210721</v>
      </c>
      <c r="B5863" t="s">
        <v>768</v>
      </c>
      <c r="C5863" t="s">
        <v>3682</v>
      </c>
      <c r="D5863" t="s">
        <v>14207</v>
      </c>
      <c r="E5863" t="s">
        <v>197</v>
      </c>
      <c r="F5863" t="s">
        <v>24</v>
      </c>
      <c r="G5863" t="s">
        <v>49</v>
      </c>
      <c r="H5863">
        <v>0</v>
      </c>
      <c r="I5863">
        <v>0</v>
      </c>
      <c r="J5863" t="s">
        <v>61</v>
      </c>
      <c r="K5863" t="s">
        <v>14305</v>
      </c>
      <c r="L5863" t="s">
        <v>14306</v>
      </c>
      <c r="M58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63" t="s">
        <v>13473</v>
      </c>
      <c r="O5863" s="4">
        <v>212526</v>
      </c>
      <c r="P5863" s="4">
        <f>IF(Table_GL_DATA_QUERY[[#This Row],[TRANSAMT]]&gt;0,Table_GL_DATA_QUERY[[#This Row],[TRANSAMT]],0)</f>
        <v>212526</v>
      </c>
      <c r="Q5863" s="4">
        <f>-IF(Table_GL_DATA_QUERY[[#This Row],[TRANSAMT]]&lt;0,Table_GL_DATA_QUERY[[#This Row],[TRANSAMT]],0)</f>
        <v>0</v>
      </c>
      <c r="R5863" t="s">
        <v>31</v>
      </c>
      <c r="S5863" t="s">
        <v>43</v>
      </c>
    </row>
    <row r="5864" spans="1:19" x14ac:dyDescent="0.25">
      <c r="A5864" s="6">
        <v>20210721</v>
      </c>
      <c r="B5864" t="s">
        <v>768</v>
      </c>
      <c r="C5864" t="s">
        <v>3682</v>
      </c>
      <c r="D5864" t="s">
        <v>14207</v>
      </c>
      <c r="E5864" t="s">
        <v>198</v>
      </c>
      <c r="F5864" t="s">
        <v>24</v>
      </c>
      <c r="G5864" t="s">
        <v>49</v>
      </c>
      <c r="H5864">
        <v>0</v>
      </c>
      <c r="I5864">
        <v>0</v>
      </c>
      <c r="J5864" t="s">
        <v>61</v>
      </c>
      <c r="K5864" t="s">
        <v>1179</v>
      </c>
      <c r="L5864" t="s">
        <v>14307</v>
      </c>
      <c r="M58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64" t="s">
        <v>96</v>
      </c>
      <c r="O5864" s="4">
        <v>1534246</v>
      </c>
      <c r="P5864" s="4">
        <f>IF(Table_GL_DATA_QUERY[[#This Row],[TRANSAMT]]&gt;0,Table_GL_DATA_QUERY[[#This Row],[TRANSAMT]],0)</f>
        <v>1534246</v>
      </c>
      <c r="Q5864" s="4">
        <f>-IF(Table_GL_DATA_QUERY[[#This Row],[TRANSAMT]]&lt;0,Table_GL_DATA_QUERY[[#This Row],[TRANSAMT]],0)</f>
        <v>0</v>
      </c>
      <c r="R5864" t="s">
        <v>31</v>
      </c>
      <c r="S5864" t="s">
        <v>43</v>
      </c>
    </row>
    <row r="5865" spans="1:19" x14ac:dyDescent="0.25">
      <c r="A5865" s="6">
        <v>20210721</v>
      </c>
      <c r="B5865" t="s">
        <v>768</v>
      </c>
      <c r="C5865" t="s">
        <v>3682</v>
      </c>
      <c r="D5865" t="s">
        <v>14207</v>
      </c>
      <c r="E5865" t="s">
        <v>110</v>
      </c>
      <c r="F5865" t="s">
        <v>58</v>
      </c>
      <c r="G5865" t="s">
        <v>49</v>
      </c>
      <c r="H5865">
        <v>0</v>
      </c>
      <c r="I5865">
        <v>0</v>
      </c>
      <c r="J5865" t="s">
        <v>61</v>
      </c>
      <c r="K5865" t="s">
        <v>4564</v>
      </c>
      <c r="L5865" t="s">
        <v>14308</v>
      </c>
      <c r="M58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000010720633</v>
      </c>
      <c r="N5865" t="s">
        <v>3919</v>
      </c>
      <c r="O5865" s="4">
        <v>53394</v>
      </c>
      <c r="P5865" s="4">
        <f>IF(Table_GL_DATA_QUERY[[#This Row],[TRANSAMT]]&gt;0,Table_GL_DATA_QUERY[[#This Row],[TRANSAMT]],0)</f>
        <v>53394</v>
      </c>
      <c r="Q5865" s="4">
        <f>-IF(Table_GL_DATA_QUERY[[#This Row],[TRANSAMT]]&lt;0,Table_GL_DATA_QUERY[[#This Row],[TRANSAMT]],0)</f>
        <v>0</v>
      </c>
      <c r="R5865" t="s">
        <v>31</v>
      </c>
      <c r="S5865" t="s">
        <v>27</v>
      </c>
    </row>
    <row r="5866" spans="1:19" x14ac:dyDescent="0.25">
      <c r="A5866" s="6">
        <v>20210721</v>
      </c>
      <c r="B5866" t="s">
        <v>768</v>
      </c>
      <c r="C5866" t="s">
        <v>3682</v>
      </c>
      <c r="D5866" t="s">
        <v>14207</v>
      </c>
      <c r="E5866" t="s">
        <v>111</v>
      </c>
      <c r="F5866" t="s">
        <v>24</v>
      </c>
      <c r="G5866" t="s">
        <v>49</v>
      </c>
      <c r="H5866">
        <v>0</v>
      </c>
      <c r="I5866">
        <v>0</v>
      </c>
      <c r="J5866" t="s">
        <v>61</v>
      </c>
      <c r="K5866" t="s">
        <v>14309</v>
      </c>
      <c r="L5866" t="s">
        <v>14310</v>
      </c>
      <c r="M58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000000000001</v>
      </c>
      <c r="N5866" t="s">
        <v>2297</v>
      </c>
      <c r="O5866" s="4">
        <v>24675</v>
      </c>
      <c r="P5866" s="4">
        <f>IF(Table_GL_DATA_QUERY[[#This Row],[TRANSAMT]]&gt;0,Table_GL_DATA_QUERY[[#This Row],[TRANSAMT]],0)</f>
        <v>24675</v>
      </c>
      <c r="Q5866" s="4">
        <f>-IF(Table_GL_DATA_QUERY[[#This Row],[TRANSAMT]]&lt;0,Table_GL_DATA_QUERY[[#This Row],[TRANSAMT]],0)</f>
        <v>0</v>
      </c>
      <c r="R5866" t="s">
        <v>31</v>
      </c>
      <c r="S5866" t="s">
        <v>43</v>
      </c>
    </row>
    <row r="5867" spans="1:19" x14ac:dyDescent="0.25">
      <c r="A5867" s="6">
        <v>20210721</v>
      </c>
      <c r="B5867" t="s">
        <v>768</v>
      </c>
      <c r="C5867" t="s">
        <v>3682</v>
      </c>
      <c r="D5867" t="s">
        <v>14207</v>
      </c>
      <c r="E5867" t="s">
        <v>114</v>
      </c>
      <c r="F5867" t="s">
        <v>24</v>
      </c>
      <c r="G5867" t="s">
        <v>49</v>
      </c>
      <c r="H5867">
        <v>0</v>
      </c>
      <c r="I5867">
        <v>0</v>
      </c>
      <c r="J5867" t="s">
        <v>61</v>
      </c>
      <c r="K5867" t="s">
        <v>211</v>
      </c>
      <c r="L5867" t="s">
        <v>14311</v>
      </c>
      <c r="M58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000245850479</v>
      </c>
      <c r="N5867" t="s">
        <v>212</v>
      </c>
      <c r="O5867" s="4">
        <v>182832.93</v>
      </c>
      <c r="P5867" s="4">
        <f>IF(Table_GL_DATA_QUERY[[#This Row],[TRANSAMT]]&gt;0,Table_GL_DATA_QUERY[[#This Row],[TRANSAMT]],0)</f>
        <v>182832.93</v>
      </c>
      <c r="Q5867" s="4">
        <f>-IF(Table_GL_DATA_QUERY[[#This Row],[TRANSAMT]]&lt;0,Table_GL_DATA_QUERY[[#This Row],[TRANSAMT]],0)</f>
        <v>0</v>
      </c>
      <c r="R5867" t="s">
        <v>31</v>
      </c>
      <c r="S5867" t="s">
        <v>43</v>
      </c>
    </row>
    <row r="5868" spans="1:19" x14ac:dyDescent="0.25">
      <c r="A5868" s="6">
        <v>20210721</v>
      </c>
      <c r="B5868" t="s">
        <v>768</v>
      </c>
      <c r="C5868" t="s">
        <v>3682</v>
      </c>
      <c r="D5868" t="s">
        <v>14207</v>
      </c>
      <c r="E5868" t="s">
        <v>115</v>
      </c>
      <c r="F5868" t="s">
        <v>41</v>
      </c>
      <c r="G5868" t="s">
        <v>49</v>
      </c>
      <c r="H5868">
        <v>0</v>
      </c>
      <c r="I5868">
        <v>0</v>
      </c>
      <c r="J5868" t="s">
        <v>61</v>
      </c>
      <c r="K5868" t="s">
        <v>1010</v>
      </c>
      <c r="L5868" t="s">
        <v>14312</v>
      </c>
      <c r="M58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68" t="s">
        <v>1011</v>
      </c>
      <c r="O5868" s="4">
        <v>15017.58</v>
      </c>
      <c r="P5868" s="4">
        <f>IF(Table_GL_DATA_QUERY[[#This Row],[TRANSAMT]]&gt;0,Table_GL_DATA_QUERY[[#This Row],[TRANSAMT]],0)</f>
        <v>15017.58</v>
      </c>
      <c r="Q5868" s="4">
        <f>-IF(Table_GL_DATA_QUERY[[#This Row],[TRANSAMT]]&lt;0,Table_GL_DATA_QUERY[[#This Row],[TRANSAMT]],0)</f>
        <v>0</v>
      </c>
      <c r="R5868" t="s">
        <v>31</v>
      </c>
      <c r="S5868" t="s">
        <v>27</v>
      </c>
    </row>
    <row r="5869" spans="1:19" x14ac:dyDescent="0.25">
      <c r="A5869" s="6">
        <v>20210721</v>
      </c>
      <c r="B5869" t="s">
        <v>768</v>
      </c>
      <c r="C5869" t="s">
        <v>3682</v>
      </c>
      <c r="D5869" t="s">
        <v>14207</v>
      </c>
      <c r="E5869" t="s">
        <v>118</v>
      </c>
      <c r="F5869" t="s">
        <v>24</v>
      </c>
      <c r="G5869" t="s">
        <v>49</v>
      </c>
      <c r="H5869">
        <v>0</v>
      </c>
      <c r="I5869">
        <v>0</v>
      </c>
      <c r="J5869" t="s">
        <v>61</v>
      </c>
      <c r="K5869" t="s">
        <v>2298</v>
      </c>
      <c r="L5869" t="s">
        <v>14313</v>
      </c>
      <c r="M58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69" t="s">
        <v>2299</v>
      </c>
      <c r="O5869" s="4">
        <v>499959</v>
      </c>
      <c r="P5869" s="4">
        <f>IF(Table_GL_DATA_QUERY[[#This Row],[TRANSAMT]]&gt;0,Table_GL_DATA_QUERY[[#This Row],[TRANSAMT]],0)</f>
        <v>499959</v>
      </c>
      <c r="Q5869" s="4">
        <f>-IF(Table_GL_DATA_QUERY[[#This Row],[TRANSAMT]]&lt;0,Table_GL_DATA_QUERY[[#This Row],[TRANSAMT]],0)</f>
        <v>0</v>
      </c>
      <c r="R5869" t="s">
        <v>31</v>
      </c>
      <c r="S5869" t="s">
        <v>43</v>
      </c>
    </row>
    <row r="5870" spans="1:19" x14ac:dyDescent="0.25">
      <c r="A5870" s="6">
        <v>20210721</v>
      </c>
      <c r="B5870" t="s">
        <v>768</v>
      </c>
      <c r="C5870" t="s">
        <v>3682</v>
      </c>
      <c r="D5870" t="s">
        <v>14207</v>
      </c>
      <c r="E5870" t="s">
        <v>201</v>
      </c>
      <c r="F5870" t="s">
        <v>24</v>
      </c>
      <c r="G5870" t="s">
        <v>49</v>
      </c>
      <c r="H5870">
        <v>0</v>
      </c>
      <c r="I5870">
        <v>0</v>
      </c>
      <c r="J5870" t="s">
        <v>61</v>
      </c>
      <c r="K5870" t="s">
        <v>14314</v>
      </c>
      <c r="L5870" t="s">
        <v>14315</v>
      </c>
      <c r="M58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70" t="s">
        <v>14316</v>
      </c>
      <c r="O5870" s="4">
        <v>13360</v>
      </c>
      <c r="P5870" s="4">
        <f>IF(Table_GL_DATA_QUERY[[#This Row],[TRANSAMT]]&gt;0,Table_GL_DATA_QUERY[[#This Row],[TRANSAMT]],0)</f>
        <v>13360</v>
      </c>
      <c r="Q5870" s="4">
        <f>-IF(Table_GL_DATA_QUERY[[#This Row],[TRANSAMT]]&lt;0,Table_GL_DATA_QUERY[[#This Row],[TRANSAMT]],0)</f>
        <v>0</v>
      </c>
      <c r="R5870" t="s">
        <v>31</v>
      </c>
      <c r="S5870" t="s">
        <v>43</v>
      </c>
    </row>
    <row r="5871" spans="1:19" x14ac:dyDescent="0.25">
      <c r="A5871" s="6">
        <v>20210721</v>
      </c>
      <c r="B5871" t="s">
        <v>768</v>
      </c>
      <c r="C5871" t="s">
        <v>3682</v>
      </c>
      <c r="D5871" t="s">
        <v>14207</v>
      </c>
      <c r="E5871" t="s">
        <v>47</v>
      </c>
      <c r="F5871" t="s">
        <v>24</v>
      </c>
      <c r="G5871" t="s">
        <v>49</v>
      </c>
      <c r="H5871">
        <v>0</v>
      </c>
      <c r="I5871">
        <v>0</v>
      </c>
      <c r="J5871" t="s">
        <v>61</v>
      </c>
      <c r="K5871" t="s">
        <v>1374</v>
      </c>
      <c r="L5871" t="s">
        <v>14317</v>
      </c>
      <c r="M58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71" t="s">
        <v>1375</v>
      </c>
      <c r="O5871" s="4">
        <v>36056</v>
      </c>
      <c r="P5871" s="4">
        <f>IF(Table_GL_DATA_QUERY[[#This Row],[TRANSAMT]]&gt;0,Table_GL_DATA_QUERY[[#This Row],[TRANSAMT]],0)</f>
        <v>36056</v>
      </c>
      <c r="Q5871" s="4">
        <f>-IF(Table_GL_DATA_QUERY[[#This Row],[TRANSAMT]]&lt;0,Table_GL_DATA_QUERY[[#This Row],[TRANSAMT]],0)</f>
        <v>0</v>
      </c>
      <c r="R5871" t="s">
        <v>31</v>
      </c>
      <c r="S5871" t="s">
        <v>43</v>
      </c>
    </row>
    <row r="5872" spans="1:19" x14ac:dyDescent="0.25">
      <c r="A5872" s="6">
        <v>20210721</v>
      </c>
      <c r="B5872" t="s">
        <v>768</v>
      </c>
      <c r="C5872" t="s">
        <v>3682</v>
      </c>
      <c r="D5872" t="s">
        <v>14207</v>
      </c>
      <c r="E5872" t="s">
        <v>120</v>
      </c>
      <c r="F5872" t="s">
        <v>24</v>
      </c>
      <c r="G5872" t="s">
        <v>49</v>
      </c>
      <c r="H5872">
        <v>0</v>
      </c>
      <c r="I5872">
        <v>0</v>
      </c>
      <c r="J5872" t="s">
        <v>61</v>
      </c>
      <c r="K5872" t="s">
        <v>6864</v>
      </c>
      <c r="L5872" t="s">
        <v>14318</v>
      </c>
      <c r="M58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72" t="s">
        <v>6866</v>
      </c>
      <c r="O5872" s="4">
        <v>168377.5</v>
      </c>
      <c r="P5872" s="4">
        <f>IF(Table_GL_DATA_QUERY[[#This Row],[TRANSAMT]]&gt;0,Table_GL_DATA_QUERY[[#This Row],[TRANSAMT]],0)</f>
        <v>168377.5</v>
      </c>
      <c r="Q5872" s="4">
        <f>-IF(Table_GL_DATA_QUERY[[#This Row],[TRANSAMT]]&lt;0,Table_GL_DATA_QUERY[[#This Row],[TRANSAMT]],0)</f>
        <v>0</v>
      </c>
      <c r="R5872" t="s">
        <v>31</v>
      </c>
      <c r="S5872" t="s">
        <v>43</v>
      </c>
    </row>
    <row r="5873" spans="1:19" x14ac:dyDescent="0.25">
      <c r="A5873" s="6">
        <v>20210721</v>
      </c>
      <c r="B5873" t="s">
        <v>768</v>
      </c>
      <c r="C5873" t="s">
        <v>3682</v>
      </c>
      <c r="D5873" t="s">
        <v>14207</v>
      </c>
      <c r="E5873" t="s">
        <v>122</v>
      </c>
      <c r="F5873" t="s">
        <v>24</v>
      </c>
      <c r="G5873" t="s">
        <v>49</v>
      </c>
      <c r="H5873">
        <v>0</v>
      </c>
      <c r="I5873">
        <v>0</v>
      </c>
      <c r="J5873" t="s">
        <v>61</v>
      </c>
      <c r="K5873" t="s">
        <v>3476</v>
      </c>
      <c r="L5873" t="s">
        <v>14319</v>
      </c>
      <c r="M58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73" t="s">
        <v>1402</v>
      </c>
      <c r="O5873" s="4">
        <v>30550</v>
      </c>
      <c r="P5873" s="4">
        <f>IF(Table_GL_DATA_QUERY[[#This Row],[TRANSAMT]]&gt;0,Table_GL_DATA_QUERY[[#This Row],[TRANSAMT]],0)</f>
        <v>30550</v>
      </c>
      <c r="Q5873" s="4">
        <f>-IF(Table_GL_DATA_QUERY[[#This Row],[TRANSAMT]]&lt;0,Table_GL_DATA_QUERY[[#This Row],[TRANSAMT]],0)</f>
        <v>0</v>
      </c>
      <c r="R5873" t="s">
        <v>31</v>
      </c>
      <c r="S5873" t="s">
        <v>43</v>
      </c>
    </row>
    <row r="5874" spans="1:19" x14ac:dyDescent="0.25">
      <c r="A5874" s="6">
        <v>20210721</v>
      </c>
      <c r="B5874" t="s">
        <v>768</v>
      </c>
      <c r="C5874" t="s">
        <v>3682</v>
      </c>
      <c r="D5874" t="s">
        <v>14207</v>
      </c>
      <c r="E5874" t="s">
        <v>209</v>
      </c>
      <c r="F5874" t="s">
        <v>24</v>
      </c>
      <c r="G5874" t="s">
        <v>49</v>
      </c>
      <c r="H5874">
        <v>0</v>
      </c>
      <c r="I5874">
        <v>0</v>
      </c>
      <c r="J5874" t="s">
        <v>61</v>
      </c>
      <c r="K5874" t="s">
        <v>891</v>
      </c>
      <c r="L5874" t="s">
        <v>14320</v>
      </c>
      <c r="M58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74" t="s">
        <v>892</v>
      </c>
      <c r="O5874" s="4">
        <v>814390</v>
      </c>
      <c r="P5874" s="4">
        <f>IF(Table_GL_DATA_QUERY[[#This Row],[TRANSAMT]]&gt;0,Table_GL_DATA_QUERY[[#This Row],[TRANSAMT]],0)</f>
        <v>814390</v>
      </c>
      <c r="Q5874" s="4">
        <f>-IF(Table_GL_DATA_QUERY[[#This Row],[TRANSAMT]]&lt;0,Table_GL_DATA_QUERY[[#This Row],[TRANSAMT]],0)</f>
        <v>0</v>
      </c>
      <c r="R5874" t="s">
        <v>31</v>
      </c>
      <c r="S5874" t="s">
        <v>43</v>
      </c>
    </row>
    <row r="5875" spans="1:19" x14ac:dyDescent="0.25">
      <c r="A5875" s="6">
        <v>20210721</v>
      </c>
      <c r="B5875" t="s">
        <v>768</v>
      </c>
      <c r="C5875" t="s">
        <v>3682</v>
      </c>
      <c r="D5875" t="s">
        <v>14207</v>
      </c>
      <c r="E5875" t="s">
        <v>210</v>
      </c>
      <c r="F5875" t="s">
        <v>24</v>
      </c>
      <c r="G5875" t="s">
        <v>49</v>
      </c>
      <c r="H5875">
        <v>0</v>
      </c>
      <c r="I5875">
        <v>0</v>
      </c>
      <c r="J5875" t="s">
        <v>61</v>
      </c>
      <c r="K5875" t="s">
        <v>14006</v>
      </c>
      <c r="L5875" t="s">
        <v>14321</v>
      </c>
      <c r="M58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000010720762</v>
      </c>
      <c r="N5875" t="s">
        <v>3093</v>
      </c>
      <c r="O5875" s="4">
        <v>248164.31</v>
      </c>
      <c r="P5875" s="4">
        <f>IF(Table_GL_DATA_QUERY[[#This Row],[TRANSAMT]]&gt;0,Table_GL_DATA_QUERY[[#This Row],[TRANSAMT]],0)</f>
        <v>248164.31</v>
      </c>
      <c r="Q5875" s="4">
        <f>-IF(Table_GL_DATA_QUERY[[#This Row],[TRANSAMT]]&lt;0,Table_GL_DATA_QUERY[[#This Row],[TRANSAMT]],0)</f>
        <v>0</v>
      </c>
      <c r="R5875" t="s">
        <v>31</v>
      </c>
      <c r="S5875" t="s">
        <v>43</v>
      </c>
    </row>
    <row r="5876" spans="1:19" x14ac:dyDescent="0.25">
      <c r="A5876" s="6">
        <v>20210721</v>
      </c>
      <c r="B5876" t="s">
        <v>768</v>
      </c>
      <c r="C5876" t="s">
        <v>3682</v>
      </c>
      <c r="D5876" t="s">
        <v>14207</v>
      </c>
      <c r="E5876" t="s">
        <v>124</v>
      </c>
      <c r="F5876" t="s">
        <v>24</v>
      </c>
      <c r="G5876" t="s">
        <v>49</v>
      </c>
      <c r="H5876">
        <v>0</v>
      </c>
      <c r="I5876">
        <v>0</v>
      </c>
      <c r="J5876" t="s">
        <v>61</v>
      </c>
      <c r="K5876" t="s">
        <v>2300</v>
      </c>
      <c r="L5876" t="s">
        <v>14322</v>
      </c>
      <c r="M58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76" t="s">
        <v>1303</v>
      </c>
      <c r="O5876" s="4">
        <v>1553</v>
      </c>
      <c r="P5876" s="4">
        <f>IF(Table_GL_DATA_QUERY[[#This Row],[TRANSAMT]]&gt;0,Table_GL_DATA_QUERY[[#This Row],[TRANSAMT]],0)</f>
        <v>1553</v>
      </c>
      <c r="Q5876" s="4">
        <f>-IF(Table_GL_DATA_QUERY[[#This Row],[TRANSAMT]]&lt;0,Table_GL_DATA_QUERY[[#This Row],[TRANSAMT]],0)</f>
        <v>0</v>
      </c>
      <c r="R5876" t="s">
        <v>31</v>
      </c>
      <c r="S5876" t="s">
        <v>43</v>
      </c>
    </row>
    <row r="5877" spans="1:19" x14ac:dyDescent="0.25">
      <c r="A5877" s="6">
        <v>20210721</v>
      </c>
      <c r="B5877" t="s">
        <v>768</v>
      </c>
      <c r="C5877" t="s">
        <v>3682</v>
      </c>
      <c r="D5877" t="s">
        <v>14207</v>
      </c>
      <c r="E5877" t="s">
        <v>130</v>
      </c>
      <c r="F5877" t="s">
        <v>24</v>
      </c>
      <c r="G5877" t="s">
        <v>49</v>
      </c>
      <c r="H5877">
        <v>0</v>
      </c>
      <c r="I5877">
        <v>0</v>
      </c>
      <c r="J5877" t="s">
        <v>61</v>
      </c>
      <c r="K5877" t="s">
        <v>10564</v>
      </c>
      <c r="L5877" t="s">
        <v>14323</v>
      </c>
      <c r="M58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77" t="s">
        <v>10566</v>
      </c>
      <c r="O5877" s="4">
        <v>5081</v>
      </c>
      <c r="P5877" s="4">
        <f>IF(Table_GL_DATA_QUERY[[#This Row],[TRANSAMT]]&gt;0,Table_GL_DATA_QUERY[[#This Row],[TRANSAMT]],0)</f>
        <v>5081</v>
      </c>
      <c r="Q5877" s="4">
        <f>-IF(Table_GL_DATA_QUERY[[#This Row],[TRANSAMT]]&lt;0,Table_GL_DATA_QUERY[[#This Row],[TRANSAMT]],0)</f>
        <v>0</v>
      </c>
      <c r="R5877" t="s">
        <v>31</v>
      </c>
      <c r="S5877" t="s">
        <v>27</v>
      </c>
    </row>
    <row r="5878" spans="1:19" x14ac:dyDescent="0.25">
      <c r="A5878" s="6">
        <v>20210721</v>
      </c>
      <c r="B5878" t="s">
        <v>768</v>
      </c>
      <c r="C5878" t="s">
        <v>3682</v>
      </c>
      <c r="D5878" t="s">
        <v>14207</v>
      </c>
      <c r="E5878" t="s">
        <v>153</v>
      </c>
      <c r="F5878" t="s">
        <v>24</v>
      </c>
      <c r="G5878" t="s">
        <v>49</v>
      </c>
      <c r="H5878">
        <v>0</v>
      </c>
      <c r="I5878">
        <v>0</v>
      </c>
      <c r="J5878" t="s">
        <v>61</v>
      </c>
      <c r="K5878" t="s">
        <v>10564</v>
      </c>
      <c r="L5878" t="s">
        <v>14324</v>
      </c>
      <c r="M58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78" t="s">
        <v>10566</v>
      </c>
      <c r="O5878" s="4">
        <v>17759</v>
      </c>
      <c r="P5878" s="4">
        <f>IF(Table_GL_DATA_QUERY[[#This Row],[TRANSAMT]]&gt;0,Table_GL_DATA_QUERY[[#This Row],[TRANSAMT]],0)</f>
        <v>17759</v>
      </c>
      <c r="Q5878" s="4">
        <f>-IF(Table_GL_DATA_QUERY[[#This Row],[TRANSAMT]]&lt;0,Table_GL_DATA_QUERY[[#This Row],[TRANSAMT]],0)</f>
        <v>0</v>
      </c>
      <c r="R5878" t="s">
        <v>31</v>
      </c>
      <c r="S5878" t="s">
        <v>27</v>
      </c>
    </row>
    <row r="5879" spans="1:19" x14ac:dyDescent="0.25">
      <c r="A5879" s="6">
        <v>20210721</v>
      </c>
      <c r="B5879" t="s">
        <v>768</v>
      </c>
      <c r="C5879" t="s">
        <v>3682</v>
      </c>
      <c r="D5879" t="s">
        <v>14207</v>
      </c>
      <c r="E5879" t="s">
        <v>133</v>
      </c>
      <c r="F5879" t="s">
        <v>24</v>
      </c>
      <c r="G5879" t="s">
        <v>49</v>
      </c>
      <c r="H5879">
        <v>0</v>
      </c>
      <c r="I5879">
        <v>0</v>
      </c>
      <c r="J5879" t="s">
        <v>61</v>
      </c>
      <c r="K5879" t="s">
        <v>10564</v>
      </c>
      <c r="L5879" t="s">
        <v>14325</v>
      </c>
      <c r="M58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79" t="s">
        <v>10566</v>
      </c>
      <c r="O5879" s="4">
        <v>19588</v>
      </c>
      <c r="P5879" s="4">
        <f>IF(Table_GL_DATA_QUERY[[#This Row],[TRANSAMT]]&gt;0,Table_GL_DATA_QUERY[[#This Row],[TRANSAMT]],0)</f>
        <v>19588</v>
      </c>
      <c r="Q5879" s="4">
        <f>-IF(Table_GL_DATA_QUERY[[#This Row],[TRANSAMT]]&lt;0,Table_GL_DATA_QUERY[[#This Row],[TRANSAMT]],0)</f>
        <v>0</v>
      </c>
      <c r="R5879" t="s">
        <v>31</v>
      </c>
      <c r="S5879" t="s">
        <v>27</v>
      </c>
    </row>
    <row r="5880" spans="1:19" x14ac:dyDescent="0.25">
      <c r="A5880" s="6">
        <v>20210721</v>
      </c>
      <c r="B5880" t="s">
        <v>768</v>
      </c>
      <c r="C5880" t="s">
        <v>3682</v>
      </c>
      <c r="D5880" t="s">
        <v>14207</v>
      </c>
      <c r="E5880" t="s">
        <v>134</v>
      </c>
      <c r="F5880" t="s">
        <v>24</v>
      </c>
      <c r="G5880" t="s">
        <v>49</v>
      </c>
      <c r="H5880">
        <v>0</v>
      </c>
      <c r="I5880">
        <v>0</v>
      </c>
      <c r="J5880" t="s">
        <v>61</v>
      </c>
      <c r="K5880" t="s">
        <v>1112</v>
      </c>
      <c r="L5880" t="s">
        <v>14326</v>
      </c>
      <c r="M58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000010720739</v>
      </c>
      <c r="N5880" t="s">
        <v>1113</v>
      </c>
      <c r="O5880" s="4">
        <v>667408.19999999995</v>
      </c>
      <c r="P5880" s="4">
        <f>IF(Table_GL_DATA_QUERY[[#This Row],[TRANSAMT]]&gt;0,Table_GL_DATA_QUERY[[#This Row],[TRANSAMT]],0)</f>
        <v>667408.19999999995</v>
      </c>
      <c r="Q5880" s="4">
        <f>-IF(Table_GL_DATA_QUERY[[#This Row],[TRANSAMT]]&lt;0,Table_GL_DATA_QUERY[[#This Row],[TRANSAMT]],0)</f>
        <v>0</v>
      </c>
      <c r="R5880" t="s">
        <v>31</v>
      </c>
      <c r="S5880" t="s">
        <v>43</v>
      </c>
    </row>
    <row r="5881" spans="1:19" x14ac:dyDescent="0.25">
      <c r="A5881" s="6">
        <v>20210709</v>
      </c>
      <c r="B5881" t="s">
        <v>768</v>
      </c>
      <c r="C5881" t="s">
        <v>3682</v>
      </c>
      <c r="D5881" t="s">
        <v>14207</v>
      </c>
      <c r="E5881" t="s">
        <v>203</v>
      </c>
      <c r="F5881" t="s">
        <v>24</v>
      </c>
      <c r="G5881" t="s">
        <v>49</v>
      </c>
      <c r="H5881">
        <v>0</v>
      </c>
      <c r="I5881">
        <v>0</v>
      </c>
      <c r="J5881" t="s">
        <v>61</v>
      </c>
      <c r="K5881" t="s">
        <v>10343</v>
      </c>
      <c r="L5881" t="s">
        <v>14327</v>
      </c>
      <c r="M58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81" t="s">
        <v>10345</v>
      </c>
      <c r="O5881" s="4">
        <v>291720.26</v>
      </c>
      <c r="P5881" s="4">
        <f>IF(Table_GL_DATA_QUERY[[#This Row],[TRANSAMT]]&gt;0,Table_GL_DATA_QUERY[[#This Row],[TRANSAMT]],0)</f>
        <v>291720.26</v>
      </c>
      <c r="Q5881" s="4">
        <f>-IF(Table_GL_DATA_QUERY[[#This Row],[TRANSAMT]]&lt;0,Table_GL_DATA_QUERY[[#This Row],[TRANSAMT]],0)</f>
        <v>0</v>
      </c>
      <c r="R5881" t="s">
        <v>31</v>
      </c>
      <c r="S5881" t="s">
        <v>43</v>
      </c>
    </row>
    <row r="5882" spans="1:19" x14ac:dyDescent="0.25">
      <c r="A5882" s="6">
        <v>20210709</v>
      </c>
      <c r="B5882" t="s">
        <v>768</v>
      </c>
      <c r="C5882" t="s">
        <v>3682</v>
      </c>
      <c r="D5882" t="s">
        <v>14207</v>
      </c>
      <c r="E5882" t="s">
        <v>135</v>
      </c>
      <c r="F5882" t="s">
        <v>24</v>
      </c>
      <c r="G5882" t="s">
        <v>49</v>
      </c>
      <c r="H5882">
        <v>0</v>
      </c>
      <c r="I5882">
        <v>0</v>
      </c>
      <c r="J5882" t="s">
        <v>61</v>
      </c>
      <c r="K5882" t="s">
        <v>10343</v>
      </c>
      <c r="L5882" t="s">
        <v>14328</v>
      </c>
      <c r="M58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82" t="s">
        <v>10345</v>
      </c>
      <c r="O5882" s="4">
        <v>39649.18</v>
      </c>
      <c r="P5882" s="4">
        <f>IF(Table_GL_DATA_QUERY[[#This Row],[TRANSAMT]]&gt;0,Table_GL_DATA_QUERY[[#This Row],[TRANSAMT]],0)</f>
        <v>39649.18</v>
      </c>
      <c r="Q5882" s="4">
        <f>-IF(Table_GL_DATA_QUERY[[#This Row],[TRANSAMT]]&lt;0,Table_GL_DATA_QUERY[[#This Row],[TRANSAMT]],0)</f>
        <v>0</v>
      </c>
      <c r="R5882" t="s">
        <v>31</v>
      </c>
      <c r="S5882" t="s">
        <v>43</v>
      </c>
    </row>
    <row r="5883" spans="1:19" x14ac:dyDescent="0.25">
      <c r="A5883" s="6">
        <v>20210709</v>
      </c>
      <c r="B5883" t="s">
        <v>768</v>
      </c>
      <c r="C5883" t="s">
        <v>3682</v>
      </c>
      <c r="D5883" t="s">
        <v>14207</v>
      </c>
      <c r="E5883" t="s">
        <v>136</v>
      </c>
      <c r="F5883" t="s">
        <v>24</v>
      </c>
      <c r="G5883" t="s">
        <v>49</v>
      </c>
      <c r="H5883">
        <v>0</v>
      </c>
      <c r="I5883">
        <v>0</v>
      </c>
      <c r="J5883" t="s">
        <v>61</v>
      </c>
      <c r="K5883" t="s">
        <v>10343</v>
      </c>
      <c r="L5883" t="s">
        <v>14329</v>
      </c>
      <c r="M58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83" t="s">
        <v>10345</v>
      </c>
      <c r="O5883" s="4">
        <v>173886.15</v>
      </c>
      <c r="P5883" s="4">
        <f>IF(Table_GL_DATA_QUERY[[#This Row],[TRANSAMT]]&gt;0,Table_GL_DATA_QUERY[[#This Row],[TRANSAMT]],0)</f>
        <v>173886.15</v>
      </c>
      <c r="Q5883" s="4">
        <f>-IF(Table_GL_DATA_QUERY[[#This Row],[TRANSAMT]]&lt;0,Table_GL_DATA_QUERY[[#This Row],[TRANSAMT]],0)</f>
        <v>0</v>
      </c>
      <c r="R5883" t="s">
        <v>31</v>
      </c>
      <c r="S5883" t="s">
        <v>43</v>
      </c>
    </row>
    <row r="5884" spans="1:19" x14ac:dyDescent="0.25">
      <c r="A5884" s="6">
        <v>20210709</v>
      </c>
      <c r="B5884" t="s">
        <v>768</v>
      </c>
      <c r="C5884" t="s">
        <v>3682</v>
      </c>
      <c r="D5884" t="s">
        <v>14207</v>
      </c>
      <c r="E5884" t="s">
        <v>204</v>
      </c>
      <c r="F5884" t="s">
        <v>41</v>
      </c>
      <c r="G5884" t="s">
        <v>49</v>
      </c>
      <c r="H5884">
        <v>0</v>
      </c>
      <c r="I5884">
        <v>0</v>
      </c>
      <c r="J5884" t="s">
        <v>61</v>
      </c>
      <c r="K5884" t="s">
        <v>2301</v>
      </c>
      <c r="L5884" t="s">
        <v>14330</v>
      </c>
      <c r="M58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84" t="s">
        <v>1684</v>
      </c>
      <c r="O5884" s="4">
        <v>38372.449999999997</v>
      </c>
      <c r="P5884" s="4">
        <f>IF(Table_GL_DATA_QUERY[[#This Row],[TRANSAMT]]&gt;0,Table_GL_DATA_QUERY[[#This Row],[TRANSAMT]],0)</f>
        <v>38372.449999999997</v>
      </c>
      <c r="Q5884" s="4">
        <f>-IF(Table_GL_DATA_QUERY[[#This Row],[TRANSAMT]]&lt;0,Table_GL_DATA_QUERY[[#This Row],[TRANSAMT]],0)</f>
        <v>0</v>
      </c>
      <c r="R5884" t="s">
        <v>31</v>
      </c>
      <c r="S5884" t="s">
        <v>27</v>
      </c>
    </row>
    <row r="5885" spans="1:19" x14ac:dyDescent="0.25">
      <c r="A5885" s="6">
        <v>20210716</v>
      </c>
      <c r="B5885" t="s">
        <v>768</v>
      </c>
      <c r="C5885" t="s">
        <v>3682</v>
      </c>
      <c r="D5885" t="s">
        <v>13352</v>
      </c>
      <c r="E5885" t="s">
        <v>23</v>
      </c>
      <c r="F5885" t="s">
        <v>42</v>
      </c>
      <c r="G5885" t="s">
        <v>477</v>
      </c>
      <c r="H5885">
        <v>0</v>
      </c>
      <c r="I5885">
        <v>0</v>
      </c>
      <c r="J5885" t="s">
        <v>487</v>
      </c>
      <c r="K5885" t="s">
        <v>13353</v>
      </c>
      <c r="L5885" t="s">
        <v>13354</v>
      </c>
      <c r="M58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85" t="s">
        <v>13355</v>
      </c>
      <c r="O5885" s="4">
        <v>-116909</v>
      </c>
      <c r="P5885" s="4">
        <f>IF(Table_GL_DATA_QUERY[[#This Row],[TRANSAMT]]&gt;0,Table_GL_DATA_QUERY[[#This Row],[TRANSAMT]],0)</f>
        <v>0</v>
      </c>
      <c r="Q5885" s="4">
        <f>-IF(Table_GL_DATA_QUERY[[#This Row],[TRANSAMT]]&lt;0,Table_GL_DATA_QUERY[[#This Row],[TRANSAMT]],0)</f>
        <v>116909</v>
      </c>
      <c r="R5885" t="s">
        <v>28</v>
      </c>
      <c r="S5885" t="s">
        <v>29</v>
      </c>
    </row>
    <row r="5886" spans="1:19" x14ac:dyDescent="0.25">
      <c r="A5886" s="6">
        <v>20210716</v>
      </c>
      <c r="B5886" t="s">
        <v>768</v>
      </c>
      <c r="C5886" t="s">
        <v>3682</v>
      </c>
      <c r="D5886" t="s">
        <v>13352</v>
      </c>
      <c r="E5886" t="s">
        <v>23</v>
      </c>
      <c r="F5886" t="s">
        <v>24</v>
      </c>
      <c r="G5886" t="s">
        <v>477</v>
      </c>
      <c r="H5886">
        <v>0</v>
      </c>
      <c r="I5886">
        <v>0</v>
      </c>
      <c r="J5886" t="s">
        <v>472</v>
      </c>
      <c r="K5886" t="s">
        <v>13353</v>
      </c>
      <c r="L5886" t="s">
        <v>13354</v>
      </c>
      <c r="M58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86" t="s">
        <v>13355</v>
      </c>
      <c r="O5886" s="4">
        <v>116909</v>
      </c>
      <c r="P5886" s="4">
        <f>IF(Table_GL_DATA_QUERY[[#This Row],[TRANSAMT]]&gt;0,Table_GL_DATA_QUERY[[#This Row],[TRANSAMT]],0)</f>
        <v>116909</v>
      </c>
      <c r="Q5886" s="4">
        <f>-IF(Table_GL_DATA_QUERY[[#This Row],[TRANSAMT]]&lt;0,Table_GL_DATA_QUERY[[#This Row],[TRANSAMT]],0)</f>
        <v>0</v>
      </c>
      <c r="R5886" t="s">
        <v>28</v>
      </c>
      <c r="S5886" t="s">
        <v>29</v>
      </c>
    </row>
    <row r="5887" spans="1:19" x14ac:dyDescent="0.25">
      <c r="A5887" s="6">
        <v>20210717</v>
      </c>
      <c r="B5887" t="s">
        <v>768</v>
      </c>
      <c r="C5887" t="s">
        <v>3682</v>
      </c>
      <c r="D5887" t="s">
        <v>13356</v>
      </c>
      <c r="E5887" t="s">
        <v>23</v>
      </c>
      <c r="F5887" t="s">
        <v>24</v>
      </c>
      <c r="G5887" t="s">
        <v>1074</v>
      </c>
      <c r="H5887">
        <v>0</v>
      </c>
      <c r="I5887">
        <v>0</v>
      </c>
      <c r="J5887" t="s">
        <v>61</v>
      </c>
      <c r="K5887" t="s">
        <v>13357</v>
      </c>
      <c r="L5887" t="s">
        <v>13358</v>
      </c>
      <c r="M58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87" t="s">
        <v>123</v>
      </c>
      <c r="O5887" s="4">
        <v>-39800</v>
      </c>
      <c r="P5887" s="4">
        <f>IF(Table_GL_DATA_QUERY[[#This Row],[TRANSAMT]]&gt;0,Table_GL_DATA_QUERY[[#This Row],[TRANSAMT]],0)</f>
        <v>0</v>
      </c>
      <c r="Q5887" s="4">
        <f>-IF(Table_GL_DATA_QUERY[[#This Row],[TRANSAMT]]&lt;0,Table_GL_DATA_QUERY[[#This Row],[TRANSAMT]],0)</f>
        <v>39800</v>
      </c>
      <c r="R5887" t="s">
        <v>31</v>
      </c>
      <c r="S5887" t="s">
        <v>27</v>
      </c>
    </row>
    <row r="5888" spans="1:19" x14ac:dyDescent="0.25">
      <c r="A5888" s="6">
        <v>20210706</v>
      </c>
      <c r="B5888" t="s">
        <v>768</v>
      </c>
      <c r="C5888" t="s">
        <v>3682</v>
      </c>
      <c r="D5888" t="s">
        <v>13359</v>
      </c>
      <c r="E5888" t="s">
        <v>23</v>
      </c>
      <c r="F5888" t="s">
        <v>24</v>
      </c>
      <c r="G5888" t="s">
        <v>230</v>
      </c>
      <c r="H5888">
        <v>0</v>
      </c>
      <c r="I5888">
        <v>0</v>
      </c>
      <c r="J5888" t="s">
        <v>61</v>
      </c>
      <c r="K5888" t="s">
        <v>147</v>
      </c>
      <c r="L5888" t="s">
        <v>13360</v>
      </c>
      <c r="M58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000010706019</v>
      </c>
      <c r="N5888" t="s">
        <v>13361</v>
      </c>
      <c r="O5888" s="4">
        <v>6241.31</v>
      </c>
      <c r="P5888" s="4">
        <f>IF(Table_GL_DATA_QUERY[[#This Row],[TRANSAMT]]&gt;0,Table_GL_DATA_QUERY[[#This Row],[TRANSAMT]],0)</f>
        <v>6241.31</v>
      </c>
      <c r="Q5888" s="4">
        <f>-IF(Table_GL_DATA_QUERY[[#This Row],[TRANSAMT]]&lt;0,Table_GL_DATA_QUERY[[#This Row],[TRANSAMT]],0)</f>
        <v>0</v>
      </c>
      <c r="R5888" t="s">
        <v>31</v>
      </c>
      <c r="S5888" t="s">
        <v>27</v>
      </c>
    </row>
    <row r="5889" spans="1:19" x14ac:dyDescent="0.25">
      <c r="A5889" s="6">
        <v>20210706</v>
      </c>
      <c r="B5889" t="s">
        <v>768</v>
      </c>
      <c r="C5889" t="s">
        <v>3682</v>
      </c>
      <c r="D5889" t="s">
        <v>13359</v>
      </c>
      <c r="E5889" t="s">
        <v>59</v>
      </c>
      <c r="F5889" t="s">
        <v>24</v>
      </c>
      <c r="G5889" t="s">
        <v>230</v>
      </c>
      <c r="H5889">
        <v>0</v>
      </c>
      <c r="I5889">
        <v>0</v>
      </c>
      <c r="J5889" t="s">
        <v>61</v>
      </c>
      <c r="K5889" t="s">
        <v>887</v>
      </c>
      <c r="L5889" t="s">
        <v>13362</v>
      </c>
      <c r="M58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89" t="s">
        <v>888</v>
      </c>
      <c r="O5889" s="4">
        <v>3195516</v>
      </c>
      <c r="P5889" s="4">
        <f>IF(Table_GL_DATA_QUERY[[#This Row],[TRANSAMT]]&gt;0,Table_GL_DATA_QUERY[[#This Row],[TRANSAMT]],0)</f>
        <v>3195516</v>
      </c>
      <c r="Q5889" s="4">
        <f>-IF(Table_GL_DATA_QUERY[[#This Row],[TRANSAMT]]&lt;0,Table_GL_DATA_QUERY[[#This Row],[TRANSAMT]],0)</f>
        <v>0</v>
      </c>
      <c r="R5889" t="s">
        <v>31</v>
      </c>
      <c r="S5889" t="s">
        <v>43</v>
      </c>
    </row>
    <row r="5890" spans="1:19" x14ac:dyDescent="0.25">
      <c r="A5890" s="6">
        <v>20210706</v>
      </c>
      <c r="B5890" t="s">
        <v>768</v>
      </c>
      <c r="C5890" t="s">
        <v>3682</v>
      </c>
      <c r="D5890" t="s">
        <v>13359</v>
      </c>
      <c r="E5890" t="s">
        <v>149</v>
      </c>
      <c r="F5890" t="s">
        <v>24</v>
      </c>
      <c r="G5890" t="s">
        <v>230</v>
      </c>
      <c r="H5890">
        <v>0</v>
      </c>
      <c r="I5890">
        <v>0</v>
      </c>
      <c r="J5890" t="s">
        <v>61</v>
      </c>
      <c r="K5890" t="s">
        <v>3020</v>
      </c>
      <c r="L5890" t="s">
        <v>13363</v>
      </c>
      <c r="M58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90" t="s">
        <v>3021</v>
      </c>
      <c r="O5890" s="4">
        <v>46761</v>
      </c>
      <c r="P5890" s="4">
        <f>IF(Table_GL_DATA_QUERY[[#This Row],[TRANSAMT]]&gt;0,Table_GL_DATA_QUERY[[#This Row],[TRANSAMT]],0)</f>
        <v>46761</v>
      </c>
      <c r="Q5890" s="4">
        <f>-IF(Table_GL_DATA_QUERY[[#This Row],[TRANSAMT]]&lt;0,Table_GL_DATA_QUERY[[#This Row],[TRANSAMT]],0)</f>
        <v>0</v>
      </c>
      <c r="R5890" t="s">
        <v>31</v>
      </c>
      <c r="S5890" t="s">
        <v>43</v>
      </c>
    </row>
    <row r="5891" spans="1:19" x14ac:dyDescent="0.25">
      <c r="A5891" s="6">
        <v>20210706</v>
      </c>
      <c r="B5891" t="s">
        <v>768</v>
      </c>
      <c r="C5891" t="s">
        <v>3682</v>
      </c>
      <c r="D5891" t="s">
        <v>13359</v>
      </c>
      <c r="E5891" t="s">
        <v>126</v>
      </c>
      <c r="F5891" t="s">
        <v>24</v>
      </c>
      <c r="G5891" t="s">
        <v>230</v>
      </c>
      <c r="H5891">
        <v>0</v>
      </c>
      <c r="I5891">
        <v>0</v>
      </c>
      <c r="J5891" t="s">
        <v>61</v>
      </c>
      <c r="K5891" t="s">
        <v>1645</v>
      </c>
      <c r="L5891" t="s">
        <v>13364</v>
      </c>
      <c r="M58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91" t="s">
        <v>1646</v>
      </c>
      <c r="O5891" s="4">
        <v>149777.25</v>
      </c>
      <c r="P5891" s="4">
        <f>IF(Table_GL_DATA_QUERY[[#This Row],[TRANSAMT]]&gt;0,Table_GL_DATA_QUERY[[#This Row],[TRANSAMT]],0)</f>
        <v>149777.25</v>
      </c>
      <c r="Q5891" s="4">
        <f>-IF(Table_GL_DATA_QUERY[[#This Row],[TRANSAMT]]&lt;0,Table_GL_DATA_QUERY[[#This Row],[TRANSAMT]],0)</f>
        <v>0</v>
      </c>
      <c r="R5891" t="s">
        <v>31</v>
      </c>
      <c r="S5891" t="s">
        <v>43</v>
      </c>
    </row>
    <row r="5892" spans="1:19" x14ac:dyDescent="0.25">
      <c r="A5892" s="6">
        <v>20210706</v>
      </c>
      <c r="B5892" t="s">
        <v>768</v>
      </c>
      <c r="C5892" t="s">
        <v>3682</v>
      </c>
      <c r="D5892" t="s">
        <v>13359</v>
      </c>
      <c r="E5892" t="s">
        <v>127</v>
      </c>
      <c r="F5892" t="s">
        <v>24</v>
      </c>
      <c r="G5892" t="s">
        <v>230</v>
      </c>
      <c r="H5892">
        <v>0</v>
      </c>
      <c r="I5892">
        <v>0</v>
      </c>
      <c r="J5892" t="s">
        <v>61</v>
      </c>
      <c r="K5892" t="s">
        <v>234</v>
      </c>
      <c r="L5892" t="s">
        <v>13365</v>
      </c>
      <c r="M58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000010706037</v>
      </c>
      <c r="N5892" t="s">
        <v>125</v>
      </c>
      <c r="O5892" s="4">
        <v>71994</v>
      </c>
      <c r="P5892" s="4">
        <f>IF(Table_GL_DATA_QUERY[[#This Row],[TRANSAMT]]&gt;0,Table_GL_DATA_QUERY[[#This Row],[TRANSAMT]],0)</f>
        <v>71994</v>
      </c>
      <c r="Q5892" s="4">
        <f>-IF(Table_GL_DATA_QUERY[[#This Row],[TRANSAMT]]&lt;0,Table_GL_DATA_QUERY[[#This Row],[TRANSAMT]],0)</f>
        <v>0</v>
      </c>
      <c r="R5892" t="s">
        <v>31</v>
      </c>
      <c r="S5892" t="s">
        <v>43</v>
      </c>
    </row>
    <row r="5893" spans="1:19" x14ac:dyDescent="0.25">
      <c r="A5893" s="6">
        <v>20210706</v>
      </c>
      <c r="B5893" t="s">
        <v>768</v>
      </c>
      <c r="C5893" t="s">
        <v>3682</v>
      </c>
      <c r="D5893" t="s">
        <v>13359</v>
      </c>
      <c r="E5893" t="s">
        <v>56</v>
      </c>
      <c r="F5893" t="s">
        <v>24</v>
      </c>
      <c r="G5893" t="s">
        <v>230</v>
      </c>
      <c r="H5893">
        <v>0</v>
      </c>
      <c r="I5893">
        <v>0</v>
      </c>
      <c r="J5893" t="s">
        <v>61</v>
      </c>
      <c r="K5893" t="s">
        <v>284</v>
      </c>
      <c r="L5893" t="s">
        <v>13366</v>
      </c>
      <c r="M58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93" t="s">
        <v>285</v>
      </c>
      <c r="O5893" s="4">
        <v>130120.7</v>
      </c>
      <c r="P5893" s="4">
        <f>IF(Table_GL_DATA_QUERY[[#This Row],[TRANSAMT]]&gt;0,Table_GL_DATA_QUERY[[#This Row],[TRANSAMT]],0)</f>
        <v>130120.7</v>
      </c>
      <c r="Q5893" s="4">
        <f>-IF(Table_GL_DATA_QUERY[[#This Row],[TRANSAMT]]&lt;0,Table_GL_DATA_QUERY[[#This Row],[TRANSAMT]],0)</f>
        <v>0</v>
      </c>
      <c r="R5893" t="s">
        <v>31</v>
      </c>
      <c r="S5893" t="s">
        <v>43</v>
      </c>
    </row>
    <row r="5894" spans="1:19" x14ac:dyDescent="0.25">
      <c r="A5894" s="6">
        <v>20210706</v>
      </c>
      <c r="B5894" t="s">
        <v>768</v>
      </c>
      <c r="C5894" t="s">
        <v>3682</v>
      </c>
      <c r="D5894" t="s">
        <v>13359</v>
      </c>
      <c r="E5894" t="s">
        <v>128</v>
      </c>
      <c r="F5894" t="s">
        <v>24</v>
      </c>
      <c r="G5894" t="s">
        <v>230</v>
      </c>
      <c r="H5894">
        <v>0</v>
      </c>
      <c r="I5894">
        <v>0</v>
      </c>
      <c r="J5894" t="s">
        <v>61</v>
      </c>
      <c r="K5894" t="s">
        <v>284</v>
      </c>
      <c r="L5894" t="s">
        <v>13367</v>
      </c>
      <c r="M58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94" t="s">
        <v>285</v>
      </c>
      <c r="O5894" s="4">
        <v>1797.5</v>
      </c>
      <c r="P5894" s="4">
        <f>IF(Table_GL_DATA_QUERY[[#This Row],[TRANSAMT]]&gt;0,Table_GL_DATA_QUERY[[#This Row],[TRANSAMT]],0)</f>
        <v>1797.5</v>
      </c>
      <c r="Q5894" s="4">
        <f>-IF(Table_GL_DATA_QUERY[[#This Row],[TRANSAMT]]&lt;0,Table_GL_DATA_QUERY[[#This Row],[TRANSAMT]],0)</f>
        <v>0</v>
      </c>
      <c r="R5894" t="s">
        <v>31</v>
      </c>
      <c r="S5894" t="s">
        <v>43</v>
      </c>
    </row>
    <row r="5895" spans="1:19" x14ac:dyDescent="0.25">
      <c r="A5895" s="6">
        <v>20210706</v>
      </c>
      <c r="B5895" t="s">
        <v>768</v>
      </c>
      <c r="C5895" t="s">
        <v>3682</v>
      </c>
      <c r="D5895" t="s">
        <v>13359</v>
      </c>
      <c r="E5895" t="s">
        <v>97</v>
      </c>
      <c r="F5895" t="s">
        <v>24</v>
      </c>
      <c r="G5895" t="s">
        <v>230</v>
      </c>
      <c r="H5895">
        <v>0</v>
      </c>
      <c r="I5895">
        <v>0</v>
      </c>
      <c r="J5895" t="s">
        <v>61</v>
      </c>
      <c r="K5895" t="s">
        <v>284</v>
      </c>
      <c r="L5895" t="s">
        <v>13368</v>
      </c>
      <c r="M58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95" t="s">
        <v>285</v>
      </c>
      <c r="O5895" s="4">
        <v>12980.8</v>
      </c>
      <c r="P5895" s="4">
        <f>IF(Table_GL_DATA_QUERY[[#This Row],[TRANSAMT]]&gt;0,Table_GL_DATA_QUERY[[#This Row],[TRANSAMT]],0)</f>
        <v>12980.8</v>
      </c>
      <c r="Q5895" s="4">
        <f>-IF(Table_GL_DATA_QUERY[[#This Row],[TRANSAMT]]&lt;0,Table_GL_DATA_QUERY[[#This Row],[TRANSAMT]],0)</f>
        <v>0</v>
      </c>
      <c r="R5895" t="s">
        <v>31</v>
      </c>
      <c r="S5895" t="s">
        <v>43</v>
      </c>
    </row>
    <row r="5896" spans="1:19" x14ac:dyDescent="0.25">
      <c r="A5896" s="6">
        <v>20210706</v>
      </c>
      <c r="B5896" t="s">
        <v>768</v>
      </c>
      <c r="C5896" t="s">
        <v>3682</v>
      </c>
      <c r="D5896" t="s">
        <v>13359</v>
      </c>
      <c r="E5896" t="s">
        <v>99</v>
      </c>
      <c r="F5896" t="s">
        <v>24</v>
      </c>
      <c r="G5896" t="s">
        <v>230</v>
      </c>
      <c r="H5896">
        <v>0</v>
      </c>
      <c r="I5896">
        <v>0</v>
      </c>
      <c r="J5896" t="s">
        <v>61</v>
      </c>
      <c r="K5896" t="s">
        <v>1112</v>
      </c>
      <c r="L5896" t="s">
        <v>13369</v>
      </c>
      <c r="M58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000010706027</v>
      </c>
      <c r="N5896" t="s">
        <v>1113</v>
      </c>
      <c r="O5896" s="4">
        <v>401351.56</v>
      </c>
      <c r="P5896" s="4">
        <f>IF(Table_GL_DATA_QUERY[[#This Row],[TRANSAMT]]&gt;0,Table_GL_DATA_QUERY[[#This Row],[TRANSAMT]],0)</f>
        <v>401351.56</v>
      </c>
      <c r="Q5896" s="4">
        <f>-IF(Table_GL_DATA_QUERY[[#This Row],[TRANSAMT]]&lt;0,Table_GL_DATA_QUERY[[#This Row],[TRANSAMT]],0)</f>
        <v>0</v>
      </c>
      <c r="R5896" t="s">
        <v>31</v>
      </c>
      <c r="S5896" t="s">
        <v>43</v>
      </c>
    </row>
    <row r="5897" spans="1:19" x14ac:dyDescent="0.25">
      <c r="A5897" s="6">
        <v>20210706</v>
      </c>
      <c r="B5897" t="s">
        <v>768</v>
      </c>
      <c r="C5897" t="s">
        <v>3682</v>
      </c>
      <c r="D5897" t="s">
        <v>13359</v>
      </c>
      <c r="E5897" t="s">
        <v>100</v>
      </c>
      <c r="F5897" t="s">
        <v>41</v>
      </c>
      <c r="G5897" t="s">
        <v>230</v>
      </c>
      <c r="H5897">
        <v>0</v>
      </c>
      <c r="I5897">
        <v>0</v>
      </c>
      <c r="J5897" t="s">
        <v>61</v>
      </c>
      <c r="K5897" t="s">
        <v>1340</v>
      </c>
      <c r="L5897" t="s">
        <v>13370</v>
      </c>
      <c r="M58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000010706014</v>
      </c>
      <c r="N5897" t="s">
        <v>13371</v>
      </c>
      <c r="O5897" s="4">
        <v>8650283.9499999993</v>
      </c>
      <c r="P5897" s="4">
        <f>IF(Table_GL_DATA_QUERY[[#This Row],[TRANSAMT]]&gt;0,Table_GL_DATA_QUERY[[#This Row],[TRANSAMT]],0)</f>
        <v>8650283.9499999993</v>
      </c>
      <c r="Q5897" s="4">
        <f>-IF(Table_GL_DATA_QUERY[[#This Row],[TRANSAMT]]&lt;0,Table_GL_DATA_QUERY[[#This Row],[TRANSAMT]],0)</f>
        <v>0</v>
      </c>
      <c r="R5897" t="s">
        <v>31</v>
      </c>
      <c r="S5897" t="s">
        <v>27</v>
      </c>
    </row>
    <row r="5898" spans="1:19" x14ac:dyDescent="0.25">
      <c r="A5898" s="6">
        <v>20210706</v>
      </c>
      <c r="B5898" t="s">
        <v>768</v>
      </c>
      <c r="C5898" t="s">
        <v>3682</v>
      </c>
      <c r="D5898" t="s">
        <v>13359</v>
      </c>
      <c r="E5898" t="s">
        <v>101</v>
      </c>
      <c r="F5898" t="s">
        <v>58</v>
      </c>
      <c r="G5898" t="s">
        <v>230</v>
      </c>
      <c r="H5898">
        <v>0</v>
      </c>
      <c r="I5898">
        <v>0</v>
      </c>
      <c r="J5898" t="s">
        <v>61</v>
      </c>
      <c r="K5898" t="s">
        <v>163</v>
      </c>
      <c r="L5898" t="s">
        <v>13372</v>
      </c>
      <c r="M58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98" t="s">
        <v>13373</v>
      </c>
      <c r="O5898" s="4">
        <v>26414</v>
      </c>
      <c r="P5898" s="4">
        <f>IF(Table_GL_DATA_QUERY[[#This Row],[TRANSAMT]]&gt;0,Table_GL_DATA_QUERY[[#This Row],[TRANSAMT]],0)</f>
        <v>26414</v>
      </c>
      <c r="Q5898" s="4">
        <f>-IF(Table_GL_DATA_QUERY[[#This Row],[TRANSAMT]]&lt;0,Table_GL_DATA_QUERY[[#This Row],[TRANSAMT]],0)</f>
        <v>0</v>
      </c>
      <c r="R5898" t="s">
        <v>31</v>
      </c>
      <c r="S5898" t="s">
        <v>27</v>
      </c>
    </row>
    <row r="5899" spans="1:19" x14ac:dyDescent="0.25">
      <c r="A5899" s="6">
        <v>20210706</v>
      </c>
      <c r="B5899" t="s">
        <v>768</v>
      </c>
      <c r="C5899" t="s">
        <v>3682</v>
      </c>
      <c r="D5899" t="s">
        <v>13359</v>
      </c>
      <c r="E5899" t="s">
        <v>103</v>
      </c>
      <c r="F5899" t="s">
        <v>41</v>
      </c>
      <c r="G5899" t="s">
        <v>230</v>
      </c>
      <c r="H5899">
        <v>0</v>
      </c>
      <c r="I5899">
        <v>0</v>
      </c>
      <c r="J5899" t="s">
        <v>61</v>
      </c>
      <c r="K5899" t="s">
        <v>592</v>
      </c>
      <c r="L5899" t="s">
        <v>13374</v>
      </c>
      <c r="M58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899" t="s">
        <v>96</v>
      </c>
      <c r="O5899" s="4">
        <v>3783443.74</v>
      </c>
      <c r="P5899" s="4">
        <f>IF(Table_GL_DATA_QUERY[[#This Row],[TRANSAMT]]&gt;0,Table_GL_DATA_QUERY[[#This Row],[TRANSAMT]],0)</f>
        <v>3783443.74</v>
      </c>
      <c r="Q5899" s="4">
        <f>-IF(Table_GL_DATA_QUERY[[#This Row],[TRANSAMT]]&lt;0,Table_GL_DATA_QUERY[[#This Row],[TRANSAMT]],0)</f>
        <v>0</v>
      </c>
      <c r="R5899" t="s">
        <v>31</v>
      </c>
      <c r="S5899" t="s">
        <v>27</v>
      </c>
    </row>
    <row r="5900" spans="1:19" x14ac:dyDescent="0.25">
      <c r="A5900" s="6">
        <v>20210706</v>
      </c>
      <c r="B5900" t="s">
        <v>768</v>
      </c>
      <c r="C5900" t="s">
        <v>3682</v>
      </c>
      <c r="D5900" t="s">
        <v>13359</v>
      </c>
      <c r="E5900" t="s">
        <v>104</v>
      </c>
      <c r="F5900" t="s">
        <v>41</v>
      </c>
      <c r="G5900" t="s">
        <v>230</v>
      </c>
      <c r="H5900">
        <v>0</v>
      </c>
      <c r="I5900">
        <v>0</v>
      </c>
      <c r="J5900" t="s">
        <v>61</v>
      </c>
      <c r="K5900" t="s">
        <v>592</v>
      </c>
      <c r="L5900" t="s">
        <v>13375</v>
      </c>
      <c r="M59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00" t="s">
        <v>13376</v>
      </c>
      <c r="O5900" s="4">
        <v>2753409.57</v>
      </c>
      <c r="P5900" s="4">
        <f>IF(Table_GL_DATA_QUERY[[#This Row],[TRANSAMT]]&gt;0,Table_GL_DATA_QUERY[[#This Row],[TRANSAMT]],0)</f>
        <v>2753409.57</v>
      </c>
      <c r="Q5900" s="4">
        <f>-IF(Table_GL_DATA_QUERY[[#This Row],[TRANSAMT]]&lt;0,Table_GL_DATA_QUERY[[#This Row],[TRANSAMT]],0)</f>
        <v>0</v>
      </c>
      <c r="R5900" t="s">
        <v>31</v>
      </c>
      <c r="S5900" t="s">
        <v>27</v>
      </c>
    </row>
    <row r="5901" spans="1:19" x14ac:dyDescent="0.25">
      <c r="A5901" s="6">
        <v>20210706</v>
      </c>
      <c r="B5901" t="s">
        <v>768</v>
      </c>
      <c r="C5901" t="s">
        <v>3682</v>
      </c>
      <c r="D5901" t="s">
        <v>13359</v>
      </c>
      <c r="E5901" t="s">
        <v>106</v>
      </c>
      <c r="F5901" t="s">
        <v>58</v>
      </c>
      <c r="G5901" t="s">
        <v>230</v>
      </c>
      <c r="H5901">
        <v>0</v>
      </c>
      <c r="I5901">
        <v>0</v>
      </c>
      <c r="J5901" t="s">
        <v>61</v>
      </c>
      <c r="K5901" t="s">
        <v>131</v>
      </c>
      <c r="L5901" t="s">
        <v>13377</v>
      </c>
      <c r="M59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01" t="s">
        <v>2033</v>
      </c>
      <c r="O5901" s="4">
        <v>1322180.1200000001</v>
      </c>
      <c r="P5901" s="4">
        <f>IF(Table_GL_DATA_QUERY[[#This Row],[TRANSAMT]]&gt;0,Table_GL_DATA_QUERY[[#This Row],[TRANSAMT]],0)</f>
        <v>1322180.1200000001</v>
      </c>
      <c r="Q5901" s="4">
        <f>-IF(Table_GL_DATA_QUERY[[#This Row],[TRANSAMT]]&lt;0,Table_GL_DATA_QUERY[[#This Row],[TRANSAMT]],0)</f>
        <v>0</v>
      </c>
      <c r="R5901" t="s">
        <v>31</v>
      </c>
      <c r="S5901" t="s">
        <v>27</v>
      </c>
    </row>
    <row r="5902" spans="1:19" x14ac:dyDescent="0.25">
      <c r="A5902" s="6">
        <v>20210706</v>
      </c>
      <c r="B5902" t="s">
        <v>768</v>
      </c>
      <c r="C5902" t="s">
        <v>3682</v>
      </c>
      <c r="D5902" t="s">
        <v>13359</v>
      </c>
      <c r="E5902" t="s">
        <v>107</v>
      </c>
      <c r="F5902" t="s">
        <v>24</v>
      </c>
      <c r="G5902" t="s">
        <v>230</v>
      </c>
      <c r="H5902">
        <v>0</v>
      </c>
      <c r="I5902">
        <v>0</v>
      </c>
      <c r="J5902" t="s">
        <v>61</v>
      </c>
      <c r="K5902" t="s">
        <v>13378</v>
      </c>
      <c r="L5902" t="s">
        <v>13379</v>
      </c>
      <c r="M59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000010706044</v>
      </c>
      <c r="N5902" t="s">
        <v>125</v>
      </c>
      <c r="O5902" s="4">
        <v>44219</v>
      </c>
      <c r="P5902" s="4">
        <f>IF(Table_GL_DATA_QUERY[[#This Row],[TRANSAMT]]&gt;0,Table_GL_DATA_QUERY[[#This Row],[TRANSAMT]],0)</f>
        <v>44219</v>
      </c>
      <c r="Q5902" s="4">
        <f>-IF(Table_GL_DATA_QUERY[[#This Row],[TRANSAMT]]&lt;0,Table_GL_DATA_QUERY[[#This Row],[TRANSAMT]],0)</f>
        <v>0</v>
      </c>
      <c r="R5902" t="s">
        <v>31</v>
      </c>
      <c r="S5902" t="s">
        <v>43</v>
      </c>
    </row>
    <row r="5903" spans="1:19" x14ac:dyDescent="0.25">
      <c r="A5903" s="6">
        <v>20210706</v>
      </c>
      <c r="B5903" t="s">
        <v>768</v>
      </c>
      <c r="C5903" t="s">
        <v>3682</v>
      </c>
      <c r="D5903" t="s">
        <v>13359</v>
      </c>
      <c r="E5903" t="s">
        <v>109</v>
      </c>
      <c r="F5903" t="s">
        <v>41</v>
      </c>
      <c r="G5903" t="s">
        <v>230</v>
      </c>
      <c r="H5903">
        <v>0</v>
      </c>
      <c r="I5903">
        <v>0</v>
      </c>
      <c r="J5903" t="s">
        <v>61</v>
      </c>
      <c r="K5903" t="s">
        <v>968</v>
      </c>
      <c r="L5903" t="s">
        <v>13380</v>
      </c>
      <c r="M59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03" t="s">
        <v>13381</v>
      </c>
      <c r="O5903" s="4">
        <v>77172</v>
      </c>
      <c r="P5903" s="4">
        <f>IF(Table_GL_DATA_QUERY[[#This Row],[TRANSAMT]]&gt;0,Table_GL_DATA_QUERY[[#This Row],[TRANSAMT]],0)</f>
        <v>77172</v>
      </c>
      <c r="Q5903" s="4">
        <f>-IF(Table_GL_DATA_QUERY[[#This Row],[TRANSAMT]]&lt;0,Table_GL_DATA_QUERY[[#This Row],[TRANSAMT]],0)</f>
        <v>0</v>
      </c>
      <c r="R5903" t="s">
        <v>31</v>
      </c>
      <c r="S5903" t="s">
        <v>27</v>
      </c>
    </row>
    <row r="5904" spans="1:19" x14ac:dyDescent="0.25">
      <c r="A5904" s="6">
        <v>20210706</v>
      </c>
      <c r="B5904" t="s">
        <v>768</v>
      </c>
      <c r="C5904" t="s">
        <v>3682</v>
      </c>
      <c r="D5904" t="s">
        <v>13359</v>
      </c>
      <c r="E5904" t="s">
        <v>196</v>
      </c>
      <c r="F5904" t="s">
        <v>24</v>
      </c>
      <c r="G5904" t="s">
        <v>230</v>
      </c>
      <c r="H5904">
        <v>0</v>
      </c>
      <c r="I5904">
        <v>0</v>
      </c>
      <c r="J5904" t="s">
        <v>61</v>
      </c>
      <c r="K5904" t="s">
        <v>13382</v>
      </c>
      <c r="L5904" t="s">
        <v>13383</v>
      </c>
      <c r="M59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000CMS201215</v>
      </c>
      <c r="N5904" t="s">
        <v>83</v>
      </c>
      <c r="O5904" s="4">
        <v>78132</v>
      </c>
      <c r="P5904" s="4">
        <f>IF(Table_GL_DATA_QUERY[[#This Row],[TRANSAMT]]&gt;0,Table_GL_DATA_QUERY[[#This Row],[TRANSAMT]],0)</f>
        <v>78132</v>
      </c>
      <c r="Q5904" s="4">
        <f>-IF(Table_GL_DATA_QUERY[[#This Row],[TRANSAMT]]&lt;0,Table_GL_DATA_QUERY[[#This Row],[TRANSAMT]],0)</f>
        <v>0</v>
      </c>
      <c r="R5904" t="s">
        <v>31</v>
      </c>
      <c r="S5904" t="s">
        <v>43</v>
      </c>
    </row>
    <row r="5905" spans="1:19" x14ac:dyDescent="0.25">
      <c r="A5905" s="6">
        <v>20210706</v>
      </c>
      <c r="B5905" t="s">
        <v>768</v>
      </c>
      <c r="C5905" t="s">
        <v>3682</v>
      </c>
      <c r="D5905" t="s">
        <v>13359</v>
      </c>
      <c r="E5905" t="s">
        <v>197</v>
      </c>
      <c r="F5905" t="s">
        <v>41</v>
      </c>
      <c r="G5905" t="s">
        <v>230</v>
      </c>
      <c r="H5905">
        <v>0</v>
      </c>
      <c r="I5905">
        <v>0</v>
      </c>
      <c r="J5905" t="s">
        <v>61</v>
      </c>
      <c r="K5905" t="s">
        <v>1980</v>
      </c>
      <c r="L5905" t="s">
        <v>13384</v>
      </c>
      <c r="M59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000010706019</v>
      </c>
      <c r="N5905" t="s">
        <v>13385</v>
      </c>
      <c r="O5905" s="4">
        <v>148531.38</v>
      </c>
      <c r="P5905" s="4">
        <f>IF(Table_GL_DATA_QUERY[[#This Row],[TRANSAMT]]&gt;0,Table_GL_DATA_QUERY[[#This Row],[TRANSAMT]],0)</f>
        <v>148531.38</v>
      </c>
      <c r="Q5905" s="4">
        <f>-IF(Table_GL_DATA_QUERY[[#This Row],[TRANSAMT]]&lt;0,Table_GL_DATA_QUERY[[#This Row],[TRANSAMT]],0)</f>
        <v>0</v>
      </c>
      <c r="R5905" t="s">
        <v>31</v>
      </c>
      <c r="S5905" t="s">
        <v>27</v>
      </c>
    </row>
    <row r="5906" spans="1:19" x14ac:dyDescent="0.25">
      <c r="A5906" s="6">
        <v>20210706</v>
      </c>
      <c r="B5906" t="s">
        <v>768</v>
      </c>
      <c r="C5906" t="s">
        <v>3682</v>
      </c>
      <c r="D5906" t="s">
        <v>13359</v>
      </c>
      <c r="E5906" t="s">
        <v>198</v>
      </c>
      <c r="F5906" t="s">
        <v>24</v>
      </c>
      <c r="G5906" t="s">
        <v>230</v>
      </c>
      <c r="H5906">
        <v>0</v>
      </c>
      <c r="I5906">
        <v>0</v>
      </c>
      <c r="J5906" t="s">
        <v>61</v>
      </c>
      <c r="K5906" t="s">
        <v>13386</v>
      </c>
      <c r="L5906" t="s">
        <v>13387</v>
      </c>
      <c r="M59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06" t="s">
        <v>3458</v>
      </c>
      <c r="O5906" s="4">
        <v>78314</v>
      </c>
      <c r="P5906" s="4">
        <f>IF(Table_GL_DATA_QUERY[[#This Row],[TRANSAMT]]&gt;0,Table_GL_DATA_QUERY[[#This Row],[TRANSAMT]],0)</f>
        <v>78314</v>
      </c>
      <c r="Q5906" s="4">
        <f>-IF(Table_GL_DATA_QUERY[[#This Row],[TRANSAMT]]&lt;0,Table_GL_DATA_QUERY[[#This Row],[TRANSAMT]],0)</f>
        <v>0</v>
      </c>
      <c r="R5906" t="s">
        <v>31</v>
      </c>
      <c r="S5906" t="s">
        <v>43</v>
      </c>
    </row>
    <row r="5907" spans="1:19" x14ac:dyDescent="0.25">
      <c r="A5907" s="6">
        <v>20210731</v>
      </c>
      <c r="B5907" t="s">
        <v>768</v>
      </c>
      <c r="C5907" t="s">
        <v>3682</v>
      </c>
      <c r="D5907" t="s">
        <v>11946</v>
      </c>
      <c r="E5907" t="s">
        <v>203</v>
      </c>
      <c r="F5907" t="s">
        <v>24</v>
      </c>
      <c r="G5907" t="s">
        <v>1074</v>
      </c>
      <c r="H5907">
        <v>0</v>
      </c>
      <c r="I5907">
        <v>0</v>
      </c>
      <c r="J5907" t="s">
        <v>61</v>
      </c>
      <c r="K5907" t="s">
        <v>12625</v>
      </c>
      <c r="L5907" t="s">
        <v>12626</v>
      </c>
      <c r="M59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000012120924</v>
      </c>
      <c r="N5907" t="s">
        <v>12627</v>
      </c>
      <c r="O5907" s="4">
        <v>2273</v>
      </c>
      <c r="P5907" s="4">
        <f>IF(Table_GL_DATA_QUERY[[#This Row],[TRANSAMT]]&gt;0,Table_GL_DATA_QUERY[[#This Row],[TRANSAMT]],0)</f>
        <v>2273</v>
      </c>
      <c r="Q5907" s="4">
        <f>-IF(Table_GL_DATA_QUERY[[#This Row],[TRANSAMT]]&lt;0,Table_GL_DATA_QUERY[[#This Row],[TRANSAMT]],0)</f>
        <v>0</v>
      </c>
      <c r="R5907" t="s">
        <v>31</v>
      </c>
      <c r="S5907" t="s">
        <v>27</v>
      </c>
    </row>
    <row r="5908" spans="1:19" x14ac:dyDescent="0.25">
      <c r="A5908" s="6">
        <v>20210731</v>
      </c>
      <c r="B5908" t="s">
        <v>768</v>
      </c>
      <c r="C5908" t="s">
        <v>3682</v>
      </c>
      <c r="D5908" t="s">
        <v>11946</v>
      </c>
      <c r="E5908" t="s">
        <v>135</v>
      </c>
      <c r="F5908" t="s">
        <v>24</v>
      </c>
      <c r="G5908" t="s">
        <v>1074</v>
      </c>
      <c r="H5908">
        <v>0</v>
      </c>
      <c r="I5908">
        <v>0</v>
      </c>
      <c r="J5908" t="s">
        <v>61</v>
      </c>
      <c r="K5908" t="s">
        <v>12097</v>
      </c>
      <c r="L5908" t="s">
        <v>12628</v>
      </c>
      <c r="M59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000012121090</v>
      </c>
      <c r="N5908" t="s">
        <v>12629</v>
      </c>
      <c r="O5908" s="4">
        <v>1200</v>
      </c>
      <c r="P5908" s="4">
        <f>IF(Table_GL_DATA_QUERY[[#This Row],[TRANSAMT]]&gt;0,Table_GL_DATA_QUERY[[#This Row],[TRANSAMT]],0)</f>
        <v>1200</v>
      </c>
      <c r="Q5908" s="4">
        <f>-IF(Table_GL_DATA_QUERY[[#This Row],[TRANSAMT]]&lt;0,Table_GL_DATA_QUERY[[#This Row],[TRANSAMT]],0)</f>
        <v>0</v>
      </c>
      <c r="R5908" t="s">
        <v>31</v>
      </c>
      <c r="S5908" t="s">
        <v>27</v>
      </c>
    </row>
    <row r="5909" spans="1:19" x14ac:dyDescent="0.25">
      <c r="A5909" s="6">
        <v>20210731</v>
      </c>
      <c r="B5909" t="s">
        <v>768</v>
      </c>
      <c r="C5909" t="s">
        <v>3682</v>
      </c>
      <c r="D5909" t="s">
        <v>11946</v>
      </c>
      <c r="E5909" t="s">
        <v>136</v>
      </c>
      <c r="F5909" t="s">
        <v>24</v>
      </c>
      <c r="G5909" t="s">
        <v>1074</v>
      </c>
      <c r="H5909">
        <v>0</v>
      </c>
      <c r="I5909">
        <v>0</v>
      </c>
      <c r="J5909" t="s">
        <v>61</v>
      </c>
      <c r="K5909" t="s">
        <v>12630</v>
      </c>
      <c r="L5909" t="s">
        <v>12631</v>
      </c>
      <c r="M59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000012121384</v>
      </c>
      <c r="N5909" t="s">
        <v>12632</v>
      </c>
      <c r="O5909" s="4">
        <v>28127</v>
      </c>
      <c r="P5909" s="4">
        <f>IF(Table_GL_DATA_QUERY[[#This Row],[TRANSAMT]]&gt;0,Table_GL_DATA_QUERY[[#This Row],[TRANSAMT]],0)</f>
        <v>28127</v>
      </c>
      <c r="Q5909" s="4">
        <f>-IF(Table_GL_DATA_QUERY[[#This Row],[TRANSAMT]]&lt;0,Table_GL_DATA_QUERY[[#This Row],[TRANSAMT]],0)</f>
        <v>0</v>
      </c>
      <c r="R5909" t="s">
        <v>31</v>
      </c>
      <c r="S5909" t="s">
        <v>27</v>
      </c>
    </row>
    <row r="5910" spans="1:19" x14ac:dyDescent="0.25">
      <c r="A5910" s="6">
        <v>20210709</v>
      </c>
      <c r="B5910" t="s">
        <v>768</v>
      </c>
      <c r="C5910" t="s">
        <v>3682</v>
      </c>
      <c r="D5910" t="s">
        <v>11946</v>
      </c>
      <c r="E5910" t="s">
        <v>204</v>
      </c>
      <c r="F5910" t="s">
        <v>24</v>
      </c>
      <c r="G5910" t="s">
        <v>1074</v>
      </c>
      <c r="H5910">
        <v>0</v>
      </c>
      <c r="I5910">
        <v>0</v>
      </c>
      <c r="J5910" t="s">
        <v>61</v>
      </c>
      <c r="K5910" t="s">
        <v>11974</v>
      </c>
      <c r="L5910" t="s">
        <v>12633</v>
      </c>
      <c r="M59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10" t="s">
        <v>12634</v>
      </c>
      <c r="O5910" s="4">
        <v>40294</v>
      </c>
      <c r="P5910" s="4">
        <f>IF(Table_GL_DATA_QUERY[[#This Row],[TRANSAMT]]&gt;0,Table_GL_DATA_QUERY[[#This Row],[TRANSAMT]],0)</f>
        <v>40294</v>
      </c>
      <c r="Q5910" s="4">
        <f>-IF(Table_GL_DATA_QUERY[[#This Row],[TRANSAMT]]&lt;0,Table_GL_DATA_QUERY[[#This Row],[TRANSAMT]],0)</f>
        <v>0</v>
      </c>
      <c r="R5910" t="s">
        <v>31</v>
      </c>
      <c r="S5910" t="s">
        <v>27</v>
      </c>
    </row>
    <row r="5911" spans="1:19" x14ac:dyDescent="0.25">
      <c r="A5911" s="6">
        <v>20210711</v>
      </c>
      <c r="B5911" t="s">
        <v>768</v>
      </c>
      <c r="C5911" t="s">
        <v>3682</v>
      </c>
      <c r="D5911" t="s">
        <v>11946</v>
      </c>
      <c r="E5911" t="s">
        <v>137</v>
      </c>
      <c r="F5911" t="s">
        <v>24</v>
      </c>
      <c r="G5911" t="s">
        <v>1074</v>
      </c>
      <c r="H5911">
        <v>0</v>
      </c>
      <c r="I5911">
        <v>0</v>
      </c>
      <c r="J5911" t="s">
        <v>61</v>
      </c>
      <c r="K5911" t="s">
        <v>12082</v>
      </c>
      <c r="L5911" t="s">
        <v>12635</v>
      </c>
      <c r="M59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000000031808</v>
      </c>
      <c r="N5911" t="s">
        <v>12636</v>
      </c>
      <c r="O5911" s="4">
        <v>35400</v>
      </c>
      <c r="P5911" s="4">
        <f>IF(Table_GL_DATA_QUERY[[#This Row],[TRANSAMT]]&gt;0,Table_GL_DATA_QUERY[[#This Row],[TRANSAMT]],0)</f>
        <v>35400</v>
      </c>
      <c r="Q5911" s="4">
        <f>-IF(Table_GL_DATA_QUERY[[#This Row],[TRANSAMT]]&lt;0,Table_GL_DATA_QUERY[[#This Row],[TRANSAMT]],0)</f>
        <v>0</v>
      </c>
      <c r="R5911" t="s">
        <v>31</v>
      </c>
      <c r="S5911" t="s">
        <v>27</v>
      </c>
    </row>
    <row r="5912" spans="1:19" x14ac:dyDescent="0.25">
      <c r="A5912" s="6">
        <v>20210704</v>
      </c>
      <c r="B5912" t="s">
        <v>768</v>
      </c>
      <c r="C5912" t="s">
        <v>3682</v>
      </c>
      <c r="D5912" t="s">
        <v>12637</v>
      </c>
      <c r="E5912" t="s">
        <v>23</v>
      </c>
      <c r="F5912" t="s">
        <v>24</v>
      </c>
      <c r="G5912" t="s">
        <v>1074</v>
      </c>
      <c r="H5912">
        <v>0</v>
      </c>
      <c r="I5912">
        <v>0</v>
      </c>
      <c r="J5912" t="s">
        <v>61</v>
      </c>
      <c r="K5912" t="s">
        <v>12638</v>
      </c>
      <c r="L5912" t="s">
        <v>12639</v>
      </c>
      <c r="M59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000011858573</v>
      </c>
      <c r="N5912" t="s">
        <v>12640</v>
      </c>
      <c r="O5912" s="4">
        <v>13531</v>
      </c>
      <c r="P5912" s="4">
        <f>IF(Table_GL_DATA_QUERY[[#This Row],[TRANSAMT]]&gt;0,Table_GL_DATA_QUERY[[#This Row],[TRANSAMT]],0)</f>
        <v>13531</v>
      </c>
      <c r="Q5912" s="4">
        <f>-IF(Table_GL_DATA_QUERY[[#This Row],[TRANSAMT]]&lt;0,Table_GL_DATA_QUERY[[#This Row],[TRANSAMT]],0)</f>
        <v>0</v>
      </c>
      <c r="R5912" t="s">
        <v>31</v>
      </c>
      <c r="S5912" t="s">
        <v>27</v>
      </c>
    </row>
    <row r="5913" spans="1:19" x14ac:dyDescent="0.25">
      <c r="A5913" s="6">
        <v>20210714</v>
      </c>
      <c r="B5913" t="s">
        <v>768</v>
      </c>
      <c r="C5913" t="s">
        <v>3682</v>
      </c>
      <c r="D5913" t="s">
        <v>12641</v>
      </c>
      <c r="E5913" t="s">
        <v>23</v>
      </c>
      <c r="F5913" t="s">
        <v>24</v>
      </c>
      <c r="G5913" t="s">
        <v>25</v>
      </c>
      <c r="H5913">
        <v>0</v>
      </c>
      <c r="I5913">
        <v>0</v>
      </c>
      <c r="J5913" t="s">
        <v>441</v>
      </c>
      <c r="K5913" t="s">
        <v>12642</v>
      </c>
      <c r="L5913" t="s">
        <v>12643</v>
      </c>
      <c r="M59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13" t="s">
        <v>12644</v>
      </c>
      <c r="O5913" s="4">
        <v>-55100</v>
      </c>
      <c r="P5913" s="4">
        <f>IF(Table_GL_DATA_QUERY[[#This Row],[TRANSAMT]]&gt;0,Table_GL_DATA_QUERY[[#This Row],[TRANSAMT]],0)</f>
        <v>0</v>
      </c>
      <c r="Q5913" s="4">
        <f>-IF(Table_GL_DATA_QUERY[[#This Row],[TRANSAMT]]&lt;0,Table_GL_DATA_QUERY[[#This Row],[TRANSAMT]],0)</f>
        <v>55100</v>
      </c>
      <c r="R5913" t="s">
        <v>26</v>
      </c>
      <c r="S5913" t="s">
        <v>27</v>
      </c>
    </row>
    <row r="5914" spans="1:19" x14ac:dyDescent="0.25">
      <c r="A5914" s="6">
        <v>20210710</v>
      </c>
      <c r="B5914" t="s">
        <v>768</v>
      </c>
      <c r="C5914" t="s">
        <v>3682</v>
      </c>
      <c r="D5914" t="s">
        <v>12645</v>
      </c>
      <c r="E5914" t="s">
        <v>23</v>
      </c>
      <c r="F5914" t="s">
        <v>24</v>
      </c>
      <c r="G5914" t="s">
        <v>25</v>
      </c>
      <c r="H5914">
        <v>0</v>
      </c>
      <c r="I5914">
        <v>0</v>
      </c>
      <c r="J5914" t="s">
        <v>466</v>
      </c>
      <c r="K5914" t="s">
        <v>12646</v>
      </c>
      <c r="L5914" t="s">
        <v>12647</v>
      </c>
      <c r="M59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14" t="s">
        <v>12648</v>
      </c>
      <c r="O5914" s="4">
        <v>-379800</v>
      </c>
      <c r="P5914" s="4">
        <f>IF(Table_GL_DATA_QUERY[[#This Row],[TRANSAMT]]&gt;0,Table_GL_DATA_QUERY[[#This Row],[TRANSAMT]],0)</f>
        <v>0</v>
      </c>
      <c r="Q5914" s="4">
        <f>-IF(Table_GL_DATA_QUERY[[#This Row],[TRANSAMT]]&lt;0,Table_GL_DATA_QUERY[[#This Row],[TRANSAMT]],0)</f>
        <v>379800</v>
      </c>
      <c r="R5914" t="s">
        <v>26</v>
      </c>
      <c r="S5914" t="s">
        <v>27</v>
      </c>
    </row>
    <row r="5915" spans="1:19" x14ac:dyDescent="0.25">
      <c r="A5915" s="6">
        <v>20210710</v>
      </c>
      <c r="B5915" t="s">
        <v>768</v>
      </c>
      <c r="C5915" t="s">
        <v>3682</v>
      </c>
      <c r="D5915" t="s">
        <v>12645</v>
      </c>
      <c r="E5915" t="s">
        <v>59</v>
      </c>
      <c r="F5915" t="s">
        <v>150</v>
      </c>
      <c r="G5915" t="s">
        <v>25</v>
      </c>
      <c r="H5915">
        <v>0</v>
      </c>
      <c r="I5915">
        <v>0</v>
      </c>
      <c r="J5915" t="s">
        <v>466</v>
      </c>
      <c r="K5915" t="s">
        <v>12649</v>
      </c>
      <c r="L5915" t="s">
        <v>12650</v>
      </c>
      <c r="M59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15" t="s">
        <v>12651</v>
      </c>
      <c r="O5915" s="4">
        <v>-190271.8</v>
      </c>
      <c r="P5915" s="4">
        <f>IF(Table_GL_DATA_QUERY[[#This Row],[TRANSAMT]]&gt;0,Table_GL_DATA_QUERY[[#This Row],[TRANSAMT]],0)</f>
        <v>0</v>
      </c>
      <c r="Q5915" s="4">
        <f>-IF(Table_GL_DATA_QUERY[[#This Row],[TRANSAMT]]&lt;0,Table_GL_DATA_QUERY[[#This Row],[TRANSAMT]],0)</f>
        <v>190271.8</v>
      </c>
      <c r="R5915" t="s">
        <v>26</v>
      </c>
      <c r="S5915" t="s">
        <v>27</v>
      </c>
    </row>
    <row r="5916" spans="1:19" x14ac:dyDescent="0.25">
      <c r="A5916" s="6">
        <v>20210713</v>
      </c>
      <c r="B5916" t="s">
        <v>768</v>
      </c>
      <c r="C5916" t="s">
        <v>3682</v>
      </c>
      <c r="D5916" t="s">
        <v>12652</v>
      </c>
      <c r="E5916" t="s">
        <v>23</v>
      </c>
      <c r="F5916" t="s">
        <v>150</v>
      </c>
      <c r="G5916" t="s">
        <v>25</v>
      </c>
      <c r="H5916">
        <v>0</v>
      </c>
      <c r="I5916">
        <v>0</v>
      </c>
      <c r="J5916" t="s">
        <v>466</v>
      </c>
      <c r="K5916" t="s">
        <v>12653</v>
      </c>
      <c r="L5916" t="s">
        <v>12654</v>
      </c>
      <c r="M59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16" t="s">
        <v>12655</v>
      </c>
      <c r="O5916" s="4">
        <v>-86761.8</v>
      </c>
      <c r="P5916" s="4">
        <f>IF(Table_GL_DATA_QUERY[[#This Row],[TRANSAMT]]&gt;0,Table_GL_DATA_QUERY[[#This Row],[TRANSAMT]],0)</f>
        <v>0</v>
      </c>
      <c r="Q5916" s="4">
        <f>-IF(Table_GL_DATA_QUERY[[#This Row],[TRANSAMT]]&lt;0,Table_GL_DATA_QUERY[[#This Row],[TRANSAMT]],0)</f>
        <v>86761.8</v>
      </c>
      <c r="R5916" t="s">
        <v>26</v>
      </c>
      <c r="S5916" t="s">
        <v>27</v>
      </c>
    </row>
    <row r="5917" spans="1:19" x14ac:dyDescent="0.25">
      <c r="A5917" s="6">
        <v>20210709</v>
      </c>
      <c r="B5917" t="s">
        <v>768</v>
      </c>
      <c r="C5917" t="s">
        <v>3682</v>
      </c>
      <c r="D5917" t="s">
        <v>14207</v>
      </c>
      <c r="E5917" t="s">
        <v>137</v>
      </c>
      <c r="F5917" t="s">
        <v>52</v>
      </c>
      <c r="G5917" t="s">
        <v>49</v>
      </c>
      <c r="H5917">
        <v>0</v>
      </c>
      <c r="I5917">
        <v>0</v>
      </c>
      <c r="J5917" t="s">
        <v>61</v>
      </c>
      <c r="K5917" t="s">
        <v>14404</v>
      </c>
      <c r="L5917" t="s">
        <v>14405</v>
      </c>
      <c r="M59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17" t="s">
        <v>6508</v>
      </c>
      <c r="O5917" s="4">
        <v>113076</v>
      </c>
      <c r="P5917" s="4">
        <f>IF(Table_GL_DATA_QUERY[[#This Row],[TRANSAMT]]&gt;0,Table_GL_DATA_QUERY[[#This Row],[TRANSAMT]],0)</f>
        <v>113076</v>
      </c>
      <c r="Q5917" s="4">
        <f>-IF(Table_GL_DATA_QUERY[[#This Row],[TRANSAMT]]&lt;0,Table_GL_DATA_QUERY[[#This Row],[TRANSAMT]],0)</f>
        <v>0</v>
      </c>
      <c r="R5917" t="s">
        <v>31</v>
      </c>
      <c r="S5917" t="s">
        <v>27</v>
      </c>
    </row>
    <row r="5918" spans="1:19" x14ac:dyDescent="0.25">
      <c r="A5918" s="6">
        <v>20210709</v>
      </c>
      <c r="B5918" t="s">
        <v>768</v>
      </c>
      <c r="C5918" t="s">
        <v>3682</v>
      </c>
      <c r="D5918" t="s">
        <v>14207</v>
      </c>
      <c r="E5918" t="s">
        <v>138</v>
      </c>
      <c r="F5918" t="s">
        <v>41</v>
      </c>
      <c r="G5918" t="s">
        <v>49</v>
      </c>
      <c r="H5918">
        <v>0</v>
      </c>
      <c r="I5918">
        <v>0</v>
      </c>
      <c r="J5918" t="s">
        <v>61</v>
      </c>
      <c r="K5918" t="s">
        <v>1300</v>
      </c>
      <c r="L5918" t="s">
        <v>14406</v>
      </c>
      <c r="M59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18" t="s">
        <v>1670</v>
      </c>
      <c r="O5918" s="4">
        <v>3581493</v>
      </c>
      <c r="P5918" s="4">
        <f>IF(Table_GL_DATA_QUERY[[#This Row],[TRANSAMT]]&gt;0,Table_GL_DATA_QUERY[[#This Row],[TRANSAMT]],0)</f>
        <v>3581493</v>
      </c>
      <c r="Q5918" s="4">
        <f>-IF(Table_GL_DATA_QUERY[[#This Row],[TRANSAMT]]&lt;0,Table_GL_DATA_QUERY[[#This Row],[TRANSAMT]],0)</f>
        <v>0</v>
      </c>
      <c r="R5918" t="s">
        <v>31</v>
      </c>
      <c r="S5918" t="s">
        <v>27</v>
      </c>
    </row>
    <row r="5919" spans="1:19" x14ac:dyDescent="0.25">
      <c r="A5919" s="6">
        <v>20210709</v>
      </c>
      <c r="B5919" t="s">
        <v>768</v>
      </c>
      <c r="C5919" t="s">
        <v>3682</v>
      </c>
      <c r="D5919" t="s">
        <v>14207</v>
      </c>
      <c r="E5919" t="s">
        <v>139</v>
      </c>
      <c r="F5919" t="s">
        <v>24</v>
      </c>
      <c r="G5919" t="s">
        <v>49</v>
      </c>
      <c r="H5919">
        <v>0</v>
      </c>
      <c r="I5919">
        <v>0</v>
      </c>
      <c r="J5919" t="s">
        <v>61</v>
      </c>
      <c r="K5919" t="s">
        <v>282</v>
      </c>
      <c r="L5919" t="s">
        <v>14407</v>
      </c>
      <c r="M59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000010709467</v>
      </c>
      <c r="N5919" t="s">
        <v>283</v>
      </c>
      <c r="O5919" s="4">
        <v>64487</v>
      </c>
      <c r="P5919" s="4">
        <f>IF(Table_GL_DATA_QUERY[[#This Row],[TRANSAMT]]&gt;0,Table_GL_DATA_QUERY[[#This Row],[TRANSAMT]],0)</f>
        <v>64487</v>
      </c>
      <c r="Q5919" s="4">
        <f>-IF(Table_GL_DATA_QUERY[[#This Row],[TRANSAMT]]&lt;0,Table_GL_DATA_QUERY[[#This Row],[TRANSAMT]],0)</f>
        <v>0</v>
      </c>
      <c r="R5919" t="s">
        <v>31</v>
      </c>
      <c r="S5919" t="s">
        <v>43</v>
      </c>
    </row>
    <row r="5920" spans="1:19" x14ac:dyDescent="0.25">
      <c r="A5920" s="6">
        <v>20210709</v>
      </c>
      <c r="B5920" t="s">
        <v>768</v>
      </c>
      <c r="C5920" t="s">
        <v>3682</v>
      </c>
      <c r="D5920" t="s">
        <v>14207</v>
      </c>
      <c r="E5920" t="s">
        <v>140</v>
      </c>
      <c r="F5920" t="s">
        <v>150</v>
      </c>
      <c r="G5920" t="s">
        <v>49</v>
      </c>
      <c r="H5920">
        <v>0</v>
      </c>
      <c r="I5920">
        <v>0</v>
      </c>
      <c r="J5920" t="s">
        <v>61</v>
      </c>
      <c r="K5920" t="s">
        <v>282</v>
      </c>
      <c r="L5920" t="s">
        <v>14408</v>
      </c>
      <c r="M59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000010709467</v>
      </c>
      <c r="N5920" t="s">
        <v>283</v>
      </c>
      <c r="O5920" s="4">
        <v>32599</v>
      </c>
      <c r="P5920" s="4">
        <f>IF(Table_GL_DATA_QUERY[[#This Row],[TRANSAMT]]&gt;0,Table_GL_DATA_QUERY[[#This Row],[TRANSAMT]],0)</f>
        <v>32599</v>
      </c>
      <c r="Q5920" s="4">
        <f>-IF(Table_GL_DATA_QUERY[[#This Row],[TRANSAMT]]&lt;0,Table_GL_DATA_QUERY[[#This Row],[TRANSAMT]],0)</f>
        <v>0</v>
      </c>
      <c r="R5920" t="s">
        <v>31</v>
      </c>
      <c r="S5920" t="s">
        <v>27</v>
      </c>
    </row>
    <row r="5921" spans="1:19" x14ac:dyDescent="0.25">
      <c r="A5921" s="6">
        <v>20210709</v>
      </c>
      <c r="B5921" t="s">
        <v>768</v>
      </c>
      <c r="C5921" t="s">
        <v>3682</v>
      </c>
      <c r="D5921" t="s">
        <v>14207</v>
      </c>
      <c r="E5921" t="s">
        <v>60</v>
      </c>
      <c r="F5921" t="s">
        <v>24</v>
      </c>
      <c r="G5921" t="s">
        <v>49</v>
      </c>
      <c r="H5921">
        <v>0</v>
      </c>
      <c r="I5921">
        <v>0</v>
      </c>
      <c r="J5921" t="s">
        <v>61</v>
      </c>
      <c r="K5921" t="s">
        <v>14409</v>
      </c>
      <c r="L5921" t="s">
        <v>14410</v>
      </c>
      <c r="M59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21" t="s">
        <v>14411</v>
      </c>
      <c r="O5921" s="4">
        <v>6239461.8899999997</v>
      </c>
      <c r="P5921" s="4">
        <f>IF(Table_GL_DATA_QUERY[[#This Row],[TRANSAMT]]&gt;0,Table_GL_DATA_QUERY[[#This Row],[TRANSAMT]],0)</f>
        <v>6239461.8899999997</v>
      </c>
      <c r="Q5921" s="4">
        <f>-IF(Table_GL_DATA_QUERY[[#This Row],[TRANSAMT]]&lt;0,Table_GL_DATA_QUERY[[#This Row],[TRANSAMT]],0)</f>
        <v>0</v>
      </c>
      <c r="R5921" t="s">
        <v>31</v>
      </c>
      <c r="S5921" t="s">
        <v>43</v>
      </c>
    </row>
    <row r="5922" spans="1:19" x14ac:dyDescent="0.25">
      <c r="A5922" s="6">
        <v>20210709</v>
      </c>
      <c r="B5922" t="s">
        <v>768</v>
      </c>
      <c r="C5922" t="s">
        <v>3682</v>
      </c>
      <c r="D5922" t="s">
        <v>14207</v>
      </c>
      <c r="E5922" t="s">
        <v>62</v>
      </c>
      <c r="F5922" t="s">
        <v>24</v>
      </c>
      <c r="G5922" t="s">
        <v>49</v>
      </c>
      <c r="H5922">
        <v>0</v>
      </c>
      <c r="I5922">
        <v>0</v>
      </c>
      <c r="J5922" t="s">
        <v>61</v>
      </c>
      <c r="K5922" t="s">
        <v>14409</v>
      </c>
      <c r="L5922" t="s">
        <v>14412</v>
      </c>
      <c r="M59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22" t="s">
        <v>14411</v>
      </c>
      <c r="O5922" s="4">
        <v>347117.97</v>
      </c>
      <c r="P5922" s="4">
        <f>IF(Table_GL_DATA_QUERY[[#This Row],[TRANSAMT]]&gt;0,Table_GL_DATA_QUERY[[#This Row],[TRANSAMT]],0)</f>
        <v>347117.97</v>
      </c>
      <c r="Q5922" s="4">
        <f>-IF(Table_GL_DATA_QUERY[[#This Row],[TRANSAMT]]&lt;0,Table_GL_DATA_QUERY[[#This Row],[TRANSAMT]],0)</f>
        <v>0</v>
      </c>
      <c r="R5922" t="s">
        <v>31</v>
      </c>
      <c r="S5922" t="s">
        <v>43</v>
      </c>
    </row>
    <row r="5923" spans="1:19" x14ac:dyDescent="0.25">
      <c r="A5923" s="6">
        <v>20210709</v>
      </c>
      <c r="B5923" t="s">
        <v>768</v>
      </c>
      <c r="C5923" t="s">
        <v>3682</v>
      </c>
      <c r="D5923" t="s">
        <v>14207</v>
      </c>
      <c r="E5923" t="s">
        <v>63</v>
      </c>
      <c r="F5923" t="s">
        <v>24</v>
      </c>
      <c r="G5923" t="s">
        <v>49</v>
      </c>
      <c r="H5923">
        <v>0</v>
      </c>
      <c r="I5923">
        <v>0</v>
      </c>
      <c r="J5923" t="s">
        <v>61</v>
      </c>
      <c r="K5923" t="s">
        <v>14409</v>
      </c>
      <c r="L5923" t="s">
        <v>14413</v>
      </c>
      <c r="M59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23" t="s">
        <v>14411</v>
      </c>
      <c r="O5923" s="4">
        <v>835413.26</v>
      </c>
      <c r="P5923" s="4">
        <f>IF(Table_GL_DATA_QUERY[[#This Row],[TRANSAMT]]&gt;0,Table_GL_DATA_QUERY[[#This Row],[TRANSAMT]],0)</f>
        <v>835413.26</v>
      </c>
      <c r="Q5923" s="4">
        <f>-IF(Table_GL_DATA_QUERY[[#This Row],[TRANSAMT]]&lt;0,Table_GL_DATA_QUERY[[#This Row],[TRANSAMT]],0)</f>
        <v>0</v>
      </c>
      <c r="R5923" t="s">
        <v>31</v>
      </c>
      <c r="S5923" t="s">
        <v>43</v>
      </c>
    </row>
    <row r="5924" spans="1:19" x14ac:dyDescent="0.25">
      <c r="A5924" s="6">
        <v>20210709</v>
      </c>
      <c r="B5924" t="s">
        <v>768</v>
      </c>
      <c r="C5924" t="s">
        <v>3682</v>
      </c>
      <c r="D5924" t="s">
        <v>14207</v>
      </c>
      <c r="E5924" t="s">
        <v>64</v>
      </c>
      <c r="F5924" t="s">
        <v>24</v>
      </c>
      <c r="G5924" t="s">
        <v>49</v>
      </c>
      <c r="H5924">
        <v>0</v>
      </c>
      <c r="I5924">
        <v>0</v>
      </c>
      <c r="J5924" t="s">
        <v>61</v>
      </c>
      <c r="K5924" t="s">
        <v>14409</v>
      </c>
      <c r="L5924" t="s">
        <v>14414</v>
      </c>
      <c r="M59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24" t="s">
        <v>14411</v>
      </c>
      <c r="O5924" s="4">
        <v>31434.51</v>
      </c>
      <c r="P5924" s="4">
        <f>IF(Table_GL_DATA_QUERY[[#This Row],[TRANSAMT]]&gt;0,Table_GL_DATA_QUERY[[#This Row],[TRANSAMT]],0)</f>
        <v>31434.51</v>
      </c>
      <c r="Q5924" s="4">
        <f>-IF(Table_GL_DATA_QUERY[[#This Row],[TRANSAMT]]&lt;0,Table_GL_DATA_QUERY[[#This Row],[TRANSAMT]],0)</f>
        <v>0</v>
      </c>
      <c r="R5924" t="s">
        <v>31</v>
      </c>
      <c r="S5924" t="s">
        <v>43</v>
      </c>
    </row>
    <row r="5925" spans="1:19" x14ac:dyDescent="0.25">
      <c r="A5925" s="6">
        <v>20210709</v>
      </c>
      <c r="B5925" t="s">
        <v>768</v>
      </c>
      <c r="C5925" t="s">
        <v>3682</v>
      </c>
      <c r="D5925" t="s">
        <v>14207</v>
      </c>
      <c r="E5925" t="s">
        <v>65</v>
      </c>
      <c r="F5925" t="s">
        <v>24</v>
      </c>
      <c r="G5925" t="s">
        <v>49</v>
      </c>
      <c r="H5925">
        <v>0</v>
      </c>
      <c r="I5925">
        <v>0</v>
      </c>
      <c r="J5925" t="s">
        <v>61</v>
      </c>
      <c r="K5925" t="s">
        <v>14409</v>
      </c>
      <c r="L5925" t="s">
        <v>14415</v>
      </c>
      <c r="M59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25" t="s">
        <v>14411</v>
      </c>
      <c r="O5925" s="4">
        <v>1163501.76</v>
      </c>
      <c r="P5925" s="4">
        <f>IF(Table_GL_DATA_QUERY[[#This Row],[TRANSAMT]]&gt;0,Table_GL_DATA_QUERY[[#This Row],[TRANSAMT]],0)</f>
        <v>1163501.76</v>
      </c>
      <c r="Q5925" s="4">
        <f>-IF(Table_GL_DATA_QUERY[[#This Row],[TRANSAMT]]&lt;0,Table_GL_DATA_QUERY[[#This Row],[TRANSAMT]],0)</f>
        <v>0</v>
      </c>
      <c r="R5925" t="s">
        <v>31</v>
      </c>
      <c r="S5925" t="s">
        <v>43</v>
      </c>
    </row>
    <row r="5926" spans="1:19" x14ac:dyDescent="0.25">
      <c r="A5926" s="6">
        <v>20210709</v>
      </c>
      <c r="B5926" t="s">
        <v>768</v>
      </c>
      <c r="C5926" t="s">
        <v>3682</v>
      </c>
      <c r="D5926" t="s">
        <v>14207</v>
      </c>
      <c r="E5926" t="s">
        <v>66</v>
      </c>
      <c r="F5926" t="s">
        <v>24</v>
      </c>
      <c r="G5926" t="s">
        <v>49</v>
      </c>
      <c r="H5926">
        <v>0</v>
      </c>
      <c r="I5926">
        <v>0</v>
      </c>
      <c r="J5926" t="s">
        <v>61</v>
      </c>
      <c r="K5926" t="s">
        <v>14409</v>
      </c>
      <c r="L5926" t="s">
        <v>14416</v>
      </c>
      <c r="M59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26" t="s">
        <v>14411</v>
      </c>
      <c r="O5926" s="4">
        <v>31845.39</v>
      </c>
      <c r="P5926" s="4">
        <f>IF(Table_GL_DATA_QUERY[[#This Row],[TRANSAMT]]&gt;0,Table_GL_DATA_QUERY[[#This Row],[TRANSAMT]],0)</f>
        <v>31845.39</v>
      </c>
      <c r="Q5926" s="4">
        <f>-IF(Table_GL_DATA_QUERY[[#This Row],[TRANSAMT]]&lt;0,Table_GL_DATA_QUERY[[#This Row],[TRANSAMT]],0)</f>
        <v>0</v>
      </c>
      <c r="R5926" t="s">
        <v>31</v>
      </c>
      <c r="S5926" t="s">
        <v>43</v>
      </c>
    </row>
    <row r="5927" spans="1:19" x14ac:dyDescent="0.25">
      <c r="A5927" s="6">
        <v>20210709</v>
      </c>
      <c r="B5927" t="s">
        <v>768</v>
      </c>
      <c r="C5927" t="s">
        <v>3682</v>
      </c>
      <c r="D5927" t="s">
        <v>14207</v>
      </c>
      <c r="E5927" t="s">
        <v>67</v>
      </c>
      <c r="F5927" t="s">
        <v>24</v>
      </c>
      <c r="G5927" t="s">
        <v>49</v>
      </c>
      <c r="H5927">
        <v>0</v>
      </c>
      <c r="I5927">
        <v>0</v>
      </c>
      <c r="J5927" t="s">
        <v>61</v>
      </c>
      <c r="K5927" t="s">
        <v>14409</v>
      </c>
      <c r="L5927" t="s">
        <v>14417</v>
      </c>
      <c r="M59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27" t="s">
        <v>14411</v>
      </c>
      <c r="O5927" s="4">
        <v>124348.87</v>
      </c>
      <c r="P5927" s="4">
        <f>IF(Table_GL_DATA_QUERY[[#This Row],[TRANSAMT]]&gt;0,Table_GL_DATA_QUERY[[#This Row],[TRANSAMT]],0)</f>
        <v>124348.87</v>
      </c>
      <c r="Q5927" s="4">
        <f>-IF(Table_GL_DATA_QUERY[[#This Row],[TRANSAMT]]&lt;0,Table_GL_DATA_QUERY[[#This Row],[TRANSAMT]],0)</f>
        <v>0</v>
      </c>
      <c r="R5927" t="s">
        <v>31</v>
      </c>
      <c r="S5927" t="s">
        <v>43</v>
      </c>
    </row>
    <row r="5928" spans="1:19" x14ac:dyDescent="0.25">
      <c r="A5928" s="6">
        <v>20210709</v>
      </c>
      <c r="B5928" t="s">
        <v>768</v>
      </c>
      <c r="C5928" t="s">
        <v>3682</v>
      </c>
      <c r="D5928" t="s">
        <v>14207</v>
      </c>
      <c r="E5928" t="s">
        <v>68</v>
      </c>
      <c r="F5928" t="s">
        <v>24</v>
      </c>
      <c r="G5928" t="s">
        <v>49</v>
      </c>
      <c r="H5928">
        <v>0</v>
      </c>
      <c r="I5928">
        <v>0</v>
      </c>
      <c r="J5928" t="s">
        <v>61</v>
      </c>
      <c r="K5928" t="s">
        <v>14409</v>
      </c>
      <c r="L5928" t="s">
        <v>14418</v>
      </c>
      <c r="M59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28" t="s">
        <v>14411</v>
      </c>
      <c r="O5928" s="4">
        <v>2631899.08</v>
      </c>
      <c r="P5928" s="4">
        <f>IF(Table_GL_DATA_QUERY[[#This Row],[TRANSAMT]]&gt;0,Table_GL_DATA_QUERY[[#This Row],[TRANSAMT]],0)</f>
        <v>2631899.08</v>
      </c>
      <c r="Q5928" s="4">
        <f>-IF(Table_GL_DATA_QUERY[[#This Row],[TRANSAMT]]&lt;0,Table_GL_DATA_QUERY[[#This Row],[TRANSAMT]],0)</f>
        <v>0</v>
      </c>
      <c r="R5928" t="s">
        <v>31</v>
      </c>
      <c r="S5928" t="s">
        <v>43</v>
      </c>
    </row>
    <row r="5929" spans="1:19" x14ac:dyDescent="0.25">
      <c r="A5929" s="6">
        <v>20210709</v>
      </c>
      <c r="B5929" t="s">
        <v>768</v>
      </c>
      <c r="C5929" t="s">
        <v>3682</v>
      </c>
      <c r="D5929" t="s">
        <v>14207</v>
      </c>
      <c r="E5929" t="s">
        <v>69</v>
      </c>
      <c r="F5929" t="s">
        <v>24</v>
      </c>
      <c r="G5929" t="s">
        <v>49</v>
      </c>
      <c r="H5929">
        <v>0</v>
      </c>
      <c r="I5929">
        <v>0</v>
      </c>
      <c r="J5929" t="s">
        <v>61</v>
      </c>
      <c r="K5929" t="s">
        <v>14409</v>
      </c>
      <c r="L5929" t="s">
        <v>14419</v>
      </c>
      <c r="M59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29" t="s">
        <v>14411</v>
      </c>
      <c r="O5929" s="4">
        <v>289528.74</v>
      </c>
      <c r="P5929" s="4">
        <f>IF(Table_GL_DATA_QUERY[[#This Row],[TRANSAMT]]&gt;0,Table_GL_DATA_QUERY[[#This Row],[TRANSAMT]],0)</f>
        <v>289528.74</v>
      </c>
      <c r="Q5929" s="4">
        <f>-IF(Table_GL_DATA_QUERY[[#This Row],[TRANSAMT]]&lt;0,Table_GL_DATA_QUERY[[#This Row],[TRANSAMT]],0)</f>
        <v>0</v>
      </c>
      <c r="R5929" t="s">
        <v>31</v>
      </c>
      <c r="S5929" t="s">
        <v>43</v>
      </c>
    </row>
    <row r="5930" spans="1:19" x14ac:dyDescent="0.25">
      <c r="A5930" s="6">
        <v>20210709</v>
      </c>
      <c r="B5930" t="s">
        <v>768</v>
      </c>
      <c r="C5930" t="s">
        <v>3682</v>
      </c>
      <c r="D5930" t="s">
        <v>14207</v>
      </c>
      <c r="E5930" t="s">
        <v>70</v>
      </c>
      <c r="F5930" t="s">
        <v>24</v>
      </c>
      <c r="G5930" t="s">
        <v>49</v>
      </c>
      <c r="H5930">
        <v>0</v>
      </c>
      <c r="I5930">
        <v>0</v>
      </c>
      <c r="J5930" t="s">
        <v>61</v>
      </c>
      <c r="K5930" t="s">
        <v>14409</v>
      </c>
      <c r="L5930" t="s">
        <v>14420</v>
      </c>
      <c r="M59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30" t="s">
        <v>14411</v>
      </c>
      <c r="O5930" s="4">
        <v>829761.76</v>
      </c>
      <c r="P5930" s="4">
        <f>IF(Table_GL_DATA_QUERY[[#This Row],[TRANSAMT]]&gt;0,Table_GL_DATA_QUERY[[#This Row],[TRANSAMT]],0)</f>
        <v>829761.76</v>
      </c>
      <c r="Q5930" s="4">
        <f>-IF(Table_GL_DATA_QUERY[[#This Row],[TRANSAMT]]&lt;0,Table_GL_DATA_QUERY[[#This Row],[TRANSAMT]],0)</f>
        <v>0</v>
      </c>
      <c r="R5930" t="s">
        <v>31</v>
      </c>
      <c r="S5930" t="s">
        <v>43</v>
      </c>
    </row>
    <row r="5931" spans="1:19" x14ac:dyDescent="0.25">
      <c r="A5931" s="6">
        <v>20210709</v>
      </c>
      <c r="B5931" t="s">
        <v>768</v>
      </c>
      <c r="C5931" t="s">
        <v>3682</v>
      </c>
      <c r="D5931" t="s">
        <v>14207</v>
      </c>
      <c r="E5931" t="s">
        <v>30</v>
      </c>
      <c r="F5931" t="s">
        <v>24</v>
      </c>
      <c r="G5931" t="s">
        <v>49</v>
      </c>
      <c r="H5931">
        <v>0</v>
      </c>
      <c r="I5931">
        <v>0</v>
      </c>
      <c r="J5931" t="s">
        <v>61</v>
      </c>
      <c r="K5931" t="s">
        <v>14409</v>
      </c>
      <c r="L5931" t="s">
        <v>14421</v>
      </c>
      <c r="M59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31" t="s">
        <v>14411</v>
      </c>
      <c r="O5931" s="4">
        <v>83458.679999999993</v>
      </c>
      <c r="P5931" s="4">
        <f>IF(Table_GL_DATA_QUERY[[#This Row],[TRANSAMT]]&gt;0,Table_GL_DATA_QUERY[[#This Row],[TRANSAMT]],0)</f>
        <v>83458.679999999993</v>
      </c>
      <c r="Q5931" s="4">
        <f>-IF(Table_GL_DATA_QUERY[[#This Row],[TRANSAMT]]&lt;0,Table_GL_DATA_QUERY[[#This Row],[TRANSAMT]],0)</f>
        <v>0</v>
      </c>
      <c r="R5931" t="s">
        <v>31</v>
      </c>
      <c r="S5931" t="s">
        <v>43</v>
      </c>
    </row>
    <row r="5932" spans="1:19" x14ac:dyDescent="0.25">
      <c r="A5932" s="6">
        <v>20210709</v>
      </c>
      <c r="B5932" t="s">
        <v>768</v>
      </c>
      <c r="C5932" t="s">
        <v>3682</v>
      </c>
      <c r="D5932" t="s">
        <v>14207</v>
      </c>
      <c r="E5932" t="s">
        <v>71</v>
      </c>
      <c r="F5932" t="s">
        <v>24</v>
      </c>
      <c r="G5932" t="s">
        <v>49</v>
      </c>
      <c r="H5932">
        <v>0</v>
      </c>
      <c r="I5932">
        <v>0</v>
      </c>
      <c r="J5932" t="s">
        <v>61</v>
      </c>
      <c r="K5932" t="s">
        <v>14409</v>
      </c>
      <c r="L5932" t="s">
        <v>14422</v>
      </c>
      <c r="M59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32" t="s">
        <v>14411</v>
      </c>
      <c r="O5932" s="4">
        <v>1731623.56</v>
      </c>
      <c r="P5932" s="4">
        <f>IF(Table_GL_DATA_QUERY[[#This Row],[TRANSAMT]]&gt;0,Table_GL_DATA_QUERY[[#This Row],[TRANSAMT]],0)</f>
        <v>1731623.56</v>
      </c>
      <c r="Q5932" s="4">
        <f>-IF(Table_GL_DATA_QUERY[[#This Row],[TRANSAMT]]&lt;0,Table_GL_DATA_QUERY[[#This Row],[TRANSAMT]],0)</f>
        <v>0</v>
      </c>
      <c r="R5932" t="s">
        <v>31</v>
      </c>
      <c r="S5932" t="s">
        <v>43</v>
      </c>
    </row>
    <row r="5933" spans="1:19" x14ac:dyDescent="0.25">
      <c r="A5933" s="6">
        <v>20210709</v>
      </c>
      <c r="B5933" t="s">
        <v>768</v>
      </c>
      <c r="C5933" t="s">
        <v>3682</v>
      </c>
      <c r="D5933" t="s">
        <v>14207</v>
      </c>
      <c r="E5933" t="s">
        <v>57</v>
      </c>
      <c r="F5933" t="s">
        <v>24</v>
      </c>
      <c r="G5933" t="s">
        <v>49</v>
      </c>
      <c r="H5933">
        <v>0</v>
      </c>
      <c r="I5933">
        <v>0</v>
      </c>
      <c r="J5933" t="s">
        <v>61</v>
      </c>
      <c r="K5933" t="s">
        <v>14409</v>
      </c>
      <c r="L5933" t="s">
        <v>14423</v>
      </c>
      <c r="M59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33" t="s">
        <v>14411</v>
      </c>
      <c r="O5933" s="4">
        <v>1883939.42</v>
      </c>
      <c r="P5933" s="4">
        <f>IF(Table_GL_DATA_QUERY[[#This Row],[TRANSAMT]]&gt;0,Table_GL_DATA_QUERY[[#This Row],[TRANSAMT]],0)</f>
        <v>1883939.42</v>
      </c>
      <c r="Q5933" s="4">
        <f>-IF(Table_GL_DATA_QUERY[[#This Row],[TRANSAMT]]&lt;0,Table_GL_DATA_QUERY[[#This Row],[TRANSAMT]],0)</f>
        <v>0</v>
      </c>
      <c r="R5933" t="s">
        <v>31</v>
      </c>
      <c r="S5933" t="s">
        <v>43</v>
      </c>
    </row>
    <row r="5934" spans="1:19" x14ac:dyDescent="0.25">
      <c r="A5934" s="6">
        <v>20210709</v>
      </c>
      <c r="B5934" t="s">
        <v>768</v>
      </c>
      <c r="C5934" t="s">
        <v>3682</v>
      </c>
      <c r="D5934" t="s">
        <v>14207</v>
      </c>
      <c r="E5934" t="s">
        <v>72</v>
      </c>
      <c r="F5934" t="s">
        <v>24</v>
      </c>
      <c r="G5934" t="s">
        <v>49</v>
      </c>
      <c r="H5934">
        <v>0</v>
      </c>
      <c r="I5934">
        <v>0</v>
      </c>
      <c r="J5934" t="s">
        <v>61</v>
      </c>
      <c r="K5934" t="s">
        <v>14409</v>
      </c>
      <c r="L5934" t="s">
        <v>14424</v>
      </c>
      <c r="M59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34" t="s">
        <v>14411</v>
      </c>
      <c r="O5934" s="4">
        <v>502440.58</v>
      </c>
      <c r="P5934" s="4">
        <f>IF(Table_GL_DATA_QUERY[[#This Row],[TRANSAMT]]&gt;0,Table_GL_DATA_QUERY[[#This Row],[TRANSAMT]],0)</f>
        <v>502440.58</v>
      </c>
      <c r="Q5934" s="4">
        <f>-IF(Table_GL_DATA_QUERY[[#This Row],[TRANSAMT]]&lt;0,Table_GL_DATA_QUERY[[#This Row],[TRANSAMT]],0)</f>
        <v>0</v>
      </c>
      <c r="R5934" t="s">
        <v>31</v>
      </c>
      <c r="S5934" t="s">
        <v>43</v>
      </c>
    </row>
    <row r="5935" spans="1:19" x14ac:dyDescent="0.25">
      <c r="A5935" s="6">
        <v>20210709</v>
      </c>
      <c r="B5935" t="s">
        <v>768</v>
      </c>
      <c r="C5935" t="s">
        <v>3682</v>
      </c>
      <c r="D5935" t="s">
        <v>14207</v>
      </c>
      <c r="E5935" t="s">
        <v>73</v>
      </c>
      <c r="F5935" t="s">
        <v>24</v>
      </c>
      <c r="G5935" t="s">
        <v>49</v>
      </c>
      <c r="H5935">
        <v>0</v>
      </c>
      <c r="I5935">
        <v>0</v>
      </c>
      <c r="J5935" t="s">
        <v>61</v>
      </c>
      <c r="K5935" t="s">
        <v>1419</v>
      </c>
      <c r="L5935" t="s">
        <v>14425</v>
      </c>
      <c r="M59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35" t="s">
        <v>1420</v>
      </c>
      <c r="O5935" s="4">
        <v>997630</v>
      </c>
      <c r="P5935" s="4">
        <f>IF(Table_GL_DATA_QUERY[[#This Row],[TRANSAMT]]&gt;0,Table_GL_DATA_QUERY[[#This Row],[TRANSAMT]],0)</f>
        <v>997630</v>
      </c>
      <c r="Q5935" s="4">
        <f>-IF(Table_GL_DATA_QUERY[[#This Row],[TRANSAMT]]&lt;0,Table_GL_DATA_QUERY[[#This Row],[TRANSAMT]],0)</f>
        <v>0</v>
      </c>
      <c r="R5935" t="s">
        <v>31</v>
      </c>
      <c r="S5935" t="s">
        <v>43</v>
      </c>
    </row>
    <row r="5936" spans="1:19" x14ac:dyDescent="0.25">
      <c r="A5936" s="6">
        <v>20210709</v>
      </c>
      <c r="B5936" t="s">
        <v>768</v>
      </c>
      <c r="C5936" t="s">
        <v>3682</v>
      </c>
      <c r="D5936" t="s">
        <v>14207</v>
      </c>
      <c r="E5936" t="s">
        <v>74</v>
      </c>
      <c r="F5936" t="s">
        <v>24</v>
      </c>
      <c r="G5936" t="s">
        <v>49</v>
      </c>
      <c r="H5936">
        <v>0</v>
      </c>
      <c r="I5936">
        <v>0</v>
      </c>
      <c r="J5936" t="s">
        <v>61</v>
      </c>
      <c r="K5936" t="s">
        <v>14426</v>
      </c>
      <c r="L5936" t="s">
        <v>14427</v>
      </c>
      <c r="M59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36" t="s">
        <v>14428</v>
      </c>
      <c r="O5936" s="4">
        <v>100000</v>
      </c>
      <c r="P5936" s="4">
        <f>IF(Table_GL_DATA_QUERY[[#This Row],[TRANSAMT]]&gt;0,Table_GL_DATA_QUERY[[#This Row],[TRANSAMT]],0)</f>
        <v>100000</v>
      </c>
      <c r="Q5936" s="4">
        <f>-IF(Table_GL_DATA_QUERY[[#This Row],[TRANSAMT]]&lt;0,Table_GL_DATA_QUERY[[#This Row],[TRANSAMT]],0)</f>
        <v>0</v>
      </c>
      <c r="R5936" t="s">
        <v>31</v>
      </c>
      <c r="S5936" t="s">
        <v>43</v>
      </c>
    </row>
    <row r="5937" spans="1:19" x14ac:dyDescent="0.25">
      <c r="A5937" s="6">
        <v>20210709</v>
      </c>
      <c r="B5937" t="s">
        <v>768</v>
      </c>
      <c r="C5937" t="s">
        <v>3682</v>
      </c>
      <c r="D5937" t="s">
        <v>14207</v>
      </c>
      <c r="E5937" t="s">
        <v>75</v>
      </c>
      <c r="F5937" t="s">
        <v>41</v>
      </c>
      <c r="G5937" t="s">
        <v>49</v>
      </c>
      <c r="H5937">
        <v>0</v>
      </c>
      <c r="I5937">
        <v>0</v>
      </c>
      <c r="J5937" t="s">
        <v>61</v>
      </c>
      <c r="K5937" t="s">
        <v>960</v>
      </c>
      <c r="L5937" t="s">
        <v>14429</v>
      </c>
      <c r="M59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37" t="s">
        <v>959</v>
      </c>
      <c r="O5937" s="4">
        <v>43093.120000000003</v>
      </c>
      <c r="P5937" s="4">
        <f>IF(Table_GL_DATA_QUERY[[#This Row],[TRANSAMT]]&gt;0,Table_GL_DATA_QUERY[[#This Row],[TRANSAMT]],0)</f>
        <v>43093.120000000003</v>
      </c>
      <c r="Q5937" s="4">
        <f>-IF(Table_GL_DATA_QUERY[[#This Row],[TRANSAMT]]&lt;0,Table_GL_DATA_QUERY[[#This Row],[TRANSAMT]],0)</f>
        <v>0</v>
      </c>
      <c r="R5937" t="s">
        <v>31</v>
      </c>
      <c r="S5937" t="s">
        <v>27</v>
      </c>
    </row>
    <row r="5938" spans="1:19" x14ac:dyDescent="0.25">
      <c r="A5938" s="6">
        <v>20210709</v>
      </c>
      <c r="B5938" t="s">
        <v>768</v>
      </c>
      <c r="C5938" t="s">
        <v>3682</v>
      </c>
      <c r="D5938" t="s">
        <v>14207</v>
      </c>
      <c r="E5938" t="s">
        <v>76</v>
      </c>
      <c r="F5938" t="s">
        <v>24</v>
      </c>
      <c r="G5938" t="s">
        <v>49</v>
      </c>
      <c r="H5938">
        <v>0</v>
      </c>
      <c r="I5938">
        <v>0</v>
      </c>
      <c r="J5938" t="s">
        <v>61</v>
      </c>
      <c r="K5938" t="s">
        <v>1124</v>
      </c>
      <c r="L5938" t="s">
        <v>14430</v>
      </c>
      <c r="M59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38" t="s">
        <v>2323</v>
      </c>
      <c r="O5938" s="4">
        <v>396968.77</v>
      </c>
      <c r="P5938" s="4">
        <f>IF(Table_GL_DATA_QUERY[[#This Row],[TRANSAMT]]&gt;0,Table_GL_DATA_QUERY[[#This Row],[TRANSAMT]],0)</f>
        <v>396968.77</v>
      </c>
      <c r="Q5938" s="4">
        <f>-IF(Table_GL_DATA_QUERY[[#This Row],[TRANSAMT]]&lt;0,Table_GL_DATA_QUERY[[#This Row],[TRANSAMT]],0)</f>
        <v>0</v>
      </c>
      <c r="R5938" t="s">
        <v>31</v>
      </c>
      <c r="S5938" t="s">
        <v>43</v>
      </c>
    </row>
    <row r="5939" spans="1:19" x14ac:dyDescent="0.25">
      <c r="A5939" s="6">
        <v>20210706</v>
      </c>
      <c r="B5939" t="s">
        <v>768</v>
      </c>
      <c r="C5939" t="s">
        <v>3682</v>
      </c>
      <c r="D5939" t="s">
        <v>13359</v>
      </c>
      <c r="E5939" t="s">
        <v>110</v>
      </c>
      <c r="F5939" t="s">
        <v>24</v>
      </c>
      <c r="G5939" t="s">
        <v>230</v>
      </c>
      <c r="H5939">
        <v>0</v>
      </c>
      <c r="I5939">
        <v>0</v>
      </c>
      <c r="J5939" t="s">
        <v>61</v>
      </c>
      <c r="K5939" t="s">
        <v>284</v>
      </c>
      <c r="L5939" t="s">
        <v>13522</v>
      </c>
      <c r="M59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39" t="s">
        <v>285</v>
      </c>
      <c r="O5939" s="4">
        <v>127342</v>
      </c>
      <c r="P5939" s="4">
        <f>IF(Table_GL_DATA_QUERY[[#This Row],[TRANSAMT]]&gt;0,Table_GL_DATA_QUERY[[#This Row],[TRANSAMT]],0)</f>
        <v>127342</v>
      </c>
      <c r="Q5939" s="4">
        <f>-IF(Table_GL_DATA_QUERY[[#This Row],[TRANSAMT]]&lt;0,Table_GL_DATA_QUERY[[#This Row],[TRANSAMT]],0)</f>
        <v>0</v>
      </c>
      <c r="R5939" t="s">
        <v>31</v>
      </c>
      <c r="S5939" t="s">
        <v>43</v>
      </c>
    </row>
    <row r="5940" spans="1:19" x14ac:dyDescent="0.25">
      <c r="A5940" s="6">
        <v>20210706</v>
      </c>
      <c r="B5940" t="s">
        <v>768</v>
      </c>
      <c r="C5940" t="s">
        <v>3682</v>
      </c>
      <c r="D5940" t="s">
        <v>13359</v>
      </c>
      <c r="E5940" t="s">
        <v>111</v>
      </c>
      <c r="F5940" t="s">
        <v>24</v>
      </c>
      <c r="G5940" t="s">
        <v>230</v>
      </c>
      <c r="H5940">
        <v>0</v>
      </c>
      <c r="I5940">
        <v>0</v>
      </c>
      <c r="J5940" t="s">
        <v>61</v>
      </c>
      <c r="K5940" t="s">
        <v>284</v>
      </c>
      <c r="L5940" t="s">
        <v>13523</v>
      </c>
      <c r="M59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40" t="s">
        <v>285</v>
      </c>
      <c r="O5940" s="4">
        <v>31813</v>
      </c>
      <c r="P5940" s="4">
        <f>IF(Table_GL_DATA_QUERY[[#This Row],[TRANSAMT]]&gt;0,Table_GL_DATA_QUERY[[#This Row],[TRANSAMT]],0)</f>
        <v>31813</v>
      </c>
      <c r="Q5940" s="4">
        <f>-IF(Table_GL_DATA_QUERY[[#This Row],[TRANSAMT]]&lt;0,Table_GL_DATA_QUERY[[#This Row],[TRANSAMT]],0)</f>
        <v>0</v>
      </c>
      <c r="R5940" t="s">
        <v>31</v>
      </c>
      <c r="S5940" t="s">
        <v>43</v>
      </c>
    </row>
    <row r="5941" spans="1:19" x14ac:dyDescent="0.25">
      <c r="A5941" s="6">
        <v>20210706</v>
      </c>
      <c r="B5941" t="s">
        <v>768</v>
      </c>
      <c r="C5941" t="s">
        <v>3682</v>
      </c>
      <c r="D5941" t="s">
        <v>13359</v>
      </c>
      <c r="E5941" t="s">
        <v>114</v>
      </c>
      <c r="F5941" t="s">
        <v>24</v>
      </c>
      <c r="G5941" t="s">
        <v>230</v>
      </c>
      <c r="H5941">
        <v>0</v>
      </c>
      <c r="I5941">
        <v>0</v>
      </c>
      <c r="J5941" t="s">
        <v>61</v>
      </c>
      <c r="K5941" t="s">
        <v>284</v>
      </c>
      <c r="L5941" t="s">
        <v>13524</v>
      </c>
      <c r="M59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41" t="s">
        <v>285</v>
      </c>
      <c r="O5941" s="4">
        <v>17858</v>
      </c>
      <c r="P5941" s="4">
        <f>IF(Table_GL_DATA_QUERY[[#This Row],[TRANSAMT]]&gt;0,Table_GL_DATA_QUERY[[#This Row],[TRANSAMT]],0)</f>
        <v>17858</v>
      </c>
      <c r="Q5941" s="4">
        <f>-IF(Table_GL_DATA_QUERY[[#This Row],[TRANSAMT]]&lt;0,Table_GL_DATA_QUERY[[#This Row],[TRANSAMT]],0)</f>
        <v>0</v>
      </c>
      <c r="R5941" t="s">
        <v>31</v>
      </c>
      <c r="S5941" t="s">
        <v>43</v>
      </c>
    </row>
    <row r="5942" spans="1:19" x14ac:dyDescent="0.25">
      <c r="A5942" s="6">
        <v>20210706</v>
      </c>
      <c r="B5942" t="s">
        <v>768</v>
      </c>
      <c r="C5942" t="s">
        <v>3682</v>
      </c>
      <c r="D5942" t="s">
        <v>13359</v>
      </c>
      <c r="E5942" t="s">
        <v>115</v>
      </c>
      <c r="F5942" t="s">
        <v>24</v>
      </c>
      <c r="G5942" t="s">
        <v>230</v>
      </c>
      <c r="H5942">
        <v>0</v>
      </c>
      <c r="I5942">
        <v>0</v>
      </c>
      <c r="J5942" t="s">
        <v>61</v>
      </c>
      <c r="K5942" t="s">
        <v>284</v>
      </c>
      <c r="L5942" t="s">
        <v>13525</v>
      </c>
      <c r="M59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42" t="s">
        <v>285</v>
      </c>
      <c r="O5942" s="4">
        <v>13798</v>
      </c>
      <c r="P5942" s="4">
        <f>IF(Table_GL_DATA_QUERY[[#This Row],[TRANSAMT]]&gt;0,Table_GL_DATA_QUERY[[#This Row],[TRANSAMT]],0)</f>
        <v>13798</v>
      </c>
      <c r="Q5942" s="4">
        <f>-IF(Table_GL_DATA_QUERY[[#This Row],[TRANSAMT]]&lt;0,Table_GL_DATA_QUERY[[#This Row],[TRANSAMT]],0)</f>
        <v>0</v>
      </c>
      <c r="R5942" t="s">
        <v>31</v>
      </c>
      <c r="S5942" t="s">
        <v>43</v>
      </c>
    </row>
    <row r="5943" spans="1:19" x14ac:dyDescent="0.25">
      <c r="A5943" s="6">
        <v>20210706</v>
      </c>
      <c r="B5943" t="s">
        <v>768</v>
      </c>
      <c r="C5943" t="s">
        <v>3682</v>
      </c>
      <c r="D5943" t="s">
        <v>13359</v>
      </c>
      <c r="E5943" t="s">
        <v>118</v>
      </c>
      <c r="F5943" t="s">
        <v>24</v>
      </c>
      <c r="G5943" t="s">
        <v>230</v>
      </c>
      <c r="H5943">
        <v>0</v>
      </c>
      <c r="I5943">
        <v>0</v>
      </c>
      <c r="J5943" t="s">
        <v>61</v>
      </c>
      <c r="K5943" t="s">
        <v>3572</v>
      </c>
      <c r="L5943" t="s">
        <v>13526</v>
      </c>
      <c r="M59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43" t="s">
        <v>3410</v>
      </c>
      <c r="O5943" s="4">
        <v>463537.5</v>
      </c>
      <c r="P5943" s="4">
        <f>IF(Table_GL_DATA_QUERY[[#This Row],[TRANSAMT]]&gt;0,Table_GL_DATA_QUERY[[#This Row],[TRANSAMT]],0)</f>
        <v>463537.5</v>
      </c>
      <c r="Q5943" s="4">
        <f>-IF(Table_GL_DATA_QUERY[[#This Row],[TRANSAMT]]&lt;0,Table_GL_DATA_QUERY[[#This Row],[TRANSAMT]],0)</f>
        <v>0</v>
      </c>
      <c r="R5943" t="s">
        <v>31</v>
      </c>
      <c r="S5943" t="s">
        <v>43</v>
      </c>
    </row>
    <row r="5944" spans="1:19" x14ac:dyDescent="0.25">
      <c r="A5944" s="6">
        <v>20210706</v>
      </c>
      <c r="B5944" t="s">
        <v>768</v>
      </c>
      <c r="C5944" t="s">
        <v>3682</v>
      </c>
      <c r="D5944" t="s">
        <v>13359</v>
      </c>
      <c r="E5944" t="s">
        <v>201</v>
      </c>
      <c r="F5944" t="s">
        <v>24</v>
      </c>
      <c r="G5944" t="s">
        <v>230</v>
      </c>
      <c r="H5944">
        <v>0</v>
      </c>
      <c r="I5944">
        <v>0</v>
      </c>
      <c r="J5944" t="s">
        <v>61</v>
      </c>
      <c r="K5944" t="s">
        <v>345</v>
      </c>
      <c r="L5944" t="s">
        <v>13527</v>
      </c>
      <c r="M59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44" t="s">
        <v>346</v>
      </c>
      <c r="O5944" s="4">
        <v>22070</v>
      </c>
      <c r="P5944" s="4">
        <f>IF(Table_GL_DATA_QUERY[[#This Row],[TRANSAMT]]&gt;0,Table_GL_DATA_QUERY[[#This Row],[TRANSAMT]],0)</f>
        <v>22070</v>
      </c>
      <c r="Q5944" s="4">
        <f>-IF(Table_GL_DATA_QUERY[[#This Row],[TRANSAMT]]&lt;0,Table_GL_DATA_QUERY[[#This Row],[TRANSAMT]],0)</f>
        <v>0</v>
      </c>
      <c r="R5944" t="s">
        <v>31</v>
      </c>
      <c r="S5944" t="s">
        <v>43</v>
      </c>
    </row>
    <row r="5945" spans="1:19" x14ac:dyDescent="0.25">
      <c r="A5945" s="6">
        <v>20210706</v>
      </c>
      <c r="B5945" t="s">
        <v>768</v>
      </c>
      <c r="C5945" t="s">
        <v>3682</v>
      </c>
      <c r="D5945" t="s">
        <v>13359</v>
      </c>
      <c r="E5945" t="s">
        <v>47</v>
      </c>
      <c r="F5945" t="s">
        <v>41</v>
      </c>
      <c r="G5945" t="s">
        <v>230</v>
      </c>
      <c r="H5945">
        <v>0</v>
      </c>
      <c r="I5945">
        <v>0</v>
      </c>
      <c r="J5945" t="s">
        <v>61</v>
      </c>
      <c r="K5945" t="s">
        <v>345</v>
      </c>
      <c r="L5945" t="s">
        <v>13528</v>
      </c>
      <c r="M59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45" t="s">
        <v>13529</v>
      </c>
      <c r="O5945" s="4">
        <v>124501</v>
      </c>
      <c r="P5945" s="4">
        <f>IF(Table_GL_DATA_QUERY[[#This Row],[TRANSAMT]]&gt;0,Table_GL_DATA_QUERY[[#This Row],[TRANSAMT]],0)</f>
        <v>124501</v>
      </c>
      <c r="Q5945" s="4">
        <f>-IF(Table_GL_DATA_QUERY[[#This Row],[TRANSAMT]]&lt;0,Table_GL_DATA_QUERY[[#This Row],[TRANSAMT]],0)</f>
        <v>0</v>
      </c>
      <c r="R5945" t="s">
        <v>31</v>
      </c>
      <c r="S5945" t="s">
        <v>27</v>
      </c>
    </row>
    <row r="5946" spans="1:19" x14ac:dyDescent="0.25">
      <c r="A5946" s="6">
        <v>20210706</v>
      </c>
      <c r="B5946" t="s">
        <v>768</v>
      </c>
      <c r="C5946" t="s">
        <v>3682</v>
      </c>
      <c r="D5946" t="s">
        <v>13359</v>
      </c>
      <c r="E5946" t="s">
        <v>120</v>
      </c>
      <c r="F5946" t="s">
        <v>41</v>
      </c>
      <c r="G5946" t="s">
        <v>230</v>
      </c>
      <c r="H5946">
        <v>0</v>
      </c>
      <c r="I5946">
        <v>0</v>
      </c>
      <c r="J5946" t="s">
        <v>61</v>
      </c>
      <c r="K5946" t="s">
        <v>3352</v>
      </c>
      <c r="L5946" t="s">
        <v>13530</v>
      </c>
      <c r="M59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000010706049</v>
      </c>
      <c r="N5946" t="s">
        <v>3353</v>
      </c>
      <c r="O5946" s="4">
        <v>104591.73</v>
      </c>
      <c r="P5946" s="4">
        <f>IF(Table_GL_DATA_QUERY[[#This Row],[TRANSAMT]]&gt;0,Table_GL_DATA_QUERY[[#This Row],[TRANSAMT]],0)</f>
        <v>104591.73</v>
      </c>
      <c r="Q5946" s="4">
        <f>-IF(Table_GL_DATA_QUERY[[#This Row],[TRANSAMT]]&lt;0,Table_GL_DATA_QUERY[[#This Row],[TRANSAMT]],0)</f>
        <v>0</v>
      </c>
      <c r="R5946" t="s">
        <v>31</v>
      </c>
      <c r="S5946" t="s">
        <v>27</v>
      </c>
    </row>
    <row r="5947" spans="1:19" x14ac:dyDescent="0.25">
      <c r="A5947" s="6">
        <v>20210706</v>
      </c>
      <c r="B5947" t="s">
        <v>768</v>
      </c>
      <c r="C5947" t="s">
        <v>3682</v>
      </c>
      <c r="D5947" t="s">
        <v>13359</v>
      </c>
      <c r="E5947" t="s">
        <v>122</v>
      </c>
      <c r="F5947" t="s">
        <v>24</v>
      </c>
      <c r="G5947" t="s">
        <v>230</v>
      </c>
      <c r="H5947">
        <v>0</v>
      </c>
      <c r="I5947">
        <v>0</v>
      </c>
      <c r="J5947" t="s">
        <v>61</v>
      </c>
      <c r="K5947" t="s">
        <v>3024</v>
      </c>
      <c r="L5947" t="s">
        <v>13531</v>
      </c>
      <c r="M59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47" t="s">
        <v>2052</v>
      </c>
      <c r="O5947" s="4">
        <v>315947</v>
      </c>
      <c r="P5947" s="4">
        <f>IF(Table_GL_DATA_QUERY[[#This Row],[TRANSAMT]]&gt;0,Table_GL_DATA_QUERY[[#This Row],[TRANSAMT]],0)</f>
        <v>315947</v>
      </c>
      <c r="Q5947" s="4">
        <f>-IF(Table_GL_DATA_QUERY[[#This Row],[TRANSAMT]]&lt;0,Table_GL_DATA_QUERY[[#This Row],[TRANSAMT]],0)</f>
        <v>0</v>
      </c>
      <c r="R5947" t="s">
        <v>31</v>
      </c>
      <c r="S5947" t="s">
        <v>43</v>
      </c>
    </row>
    <row r="5948" spans="1:19" x14ac:dyDescent="0.25">
      <c r="A5948" s="6">
        <v>20210706</v>
      </c>
      <c r="B5948" t="s">
        <v>768</v>
      </c>
      <c r="C5948" t="s">
        <v>3682</v>
      </c>
      <c r="D5948" t="s">
        <v>13359</v>
      </c>
      <c r="E5948" t="s">
        <v>209</v>
      </c>
      <c r="F5948" t="s">
        <v>24</v>
      </c>
      <c r="G5948" t="s">
        <v>230</v>
      </c>
      <c r="H5948">
        <v>0</v>
      </c>
      <c r="I5948">
        <v>0</v>
      </c>
      <c r="J5948" t="s">
        <v>61</v>
      </c>
      <c r="K5948" t="s">
        <v>1432</v>
      </c>
      <c r="L5948" t="s">
        <v>13532</v>
      </c>
      <c r="M59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000000010687</v>
      </c>
      <c r="N5948" t="s">
        <v>1433</v>
      </c>
      <c r="O5948" s="4">
        <v>266395</v>
      </c>
      <c r="P5948" s="4">
        <f>IF(Table_GL_DATA_QUERY[[#This Row],[TRANSAMT]]&gt;0,Table_GL_DATA_QUERY[[#This Row],[TRANSAMT]],0)</f>
        <v>266395</v>
      </c>
      <c r="Q5948" s="4">
        <f>-IF(Table_GL_DATA_QUERY[[#This Row],[TRANSAMT]]&lt;0,Table_GL_DATA_QUERY[[#This Row],[TRANSAMT]],0)</f>
        <v>0</v>
      </c>
      <c r="R5948" t="s">
        <v>31</v>
      </c>
      <c r="S5948" t="s">
        <v>43</v>
      </c>
    </row>
    <row r="5949" spans="1:19" x14ac:dyDescent="0.25">
      <c r="A5949" s="6">
        <v>20210706</v>
      </c>
      <c r="B5949" t="s">
        <v>768</v>
      </c>
      <c r="C5949" t="s">
        <v>3682</v>
      </c>
      <c r="D5949" t="s">
        <v>13359</v>
      </c>
      <c r="E5949" t="s">
        <v>210</v>
      </c>
      <c r="F5949" t="s">
        <v>58</v>
      </c>
      <c r="G5949" t="s">
        <v>230</v>
      </c>
      <c r="H5949">
        <v>0</v>
      </c>
      <c r="I5949">
        <v>0</v>
      </c>
      <c r="J5949" t="s">
        <v>61</v>
      </c>
      <c r="K5949" t="s">
        <v>3096</v>
      </c>
      <c r="L5949" t="s">
        <v>13533</v>
      </c>
      <c r="M59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49" t="s">
        <v>13534</v>
      </c>
      <c r="O5949" s="4">
        <v>378943.52</v>
      </c>
      <c r="P5949" s="4">
        <f>IF(Table_GL_DATA_QUERY[[#This Row],[TRANSAMT]]&gt;0,Table_GL_DATA_QUERY[[#This Row],[TRANSAMT]],0)</f>
        <v>378943.52</v>
      </c>
      <c r="Q5949" s="4">
        <f>-IF(Table_GL_DATA_QUERY[[#This Row],[TRANSAMT]]&lt;0,Table_GL_DATA_QUERY[[#This Row],[TRANSAMT]],0)</f>
        <v>0</v>
      </c>
      <c r="R5949" t="s">
        <v>31</v>
      </c>
      <c r="S5949" t="s">
        <v>27</v>
      </c>
    </row>
    <row r="5950" spans="1:19" x14ac:dyDescent="0.25">
      <c r="A5950" s="6">
        <v>20210706</v>
      </c>
      <c r="B5950" t="s">
        <v>768</v>
      </c>
      <c r="C5950" t="s">
        <v>3682</v>
      </c>
      <c r="D5950" t="s">
        <v>13359</v>
      </c>
      <c r="E5950" t="s">
        <v>124</v>
      </c>
      <c r="F5950" t="s">
        <v>24</v>
      </c>
      <c r="G5950" t="s">
        <v>230</v>
      </c>
      <c r="H5950">
        <v>0</v>
      </c>
      <c r="I5950">
        <v>0</v>
      </c>
      <c r="J5950" t="s">
        <v>61</v>
      </c>
      <c r="K5950" t="s">
        <v>13535</v>
      </c>
      <c r="L5950" t="s">
        <v>13536</v>
      </c>
      <c r="M59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50" t="s">
        <v>6549</v>
      </c>
      <c r="O5950" s="4">
        <v>1290</v>
      </c>
      <c r="P5950" s="4">
        <f>IF(Table_GL_DATA_QUERY[[#This Row],[TRANSAMT]]&gt;0,Table_GL_DATA_QUERY[[#This Row],[TRANSAMT]],0)</f>
        <v>1290</v>
      </c>
      <c r="Q5950" s="4">
        <f>-IF(Table_GL_DATA_QUERY[[#This Row],[TRANSAMT]]&lt;0,Table_GL_DATA_QUERY[[#This Row],[TRANSAMT]],0)</f>
        <v>0</v>
      </c>
      <c r="R5950" t="s">
        <v>31</v>
      </c>
      <c r="S5950" t="s">
        <v>43</v>
      </c>
    </row>
    <row r="5951" spans="1:19" x14ac:dyDescent="0.25">
      <c r="A5951" s="6">
        <v>20210706</v>
      </c>
      <c r="B5951" t="s">
        <v>768</v>
      </c>
      <c r="C5951" t="s">
        <v>3682</v>
      </c>
      <c r="D5951" t="s">
        <v>13359</v>
      </c>
      <c r="E5951" t="s">
        <v>130</v>
      </c>
      <c r="F5951" t="s">
        <v>24</v>
      </c>
      <c r="G5951" t="s">
        <v>230</v>
      </c>
      <c r="H5951">
        <v>0</v>
      </c>
      <c r="I5951">
        <v>0</v>
      </c>
      <c r="J5951" t="s">
        <v>61</v>
      </c>
      <c r="K5951" t="s">
        <v>13537</v>
      </c>
      <c r="L5951" t="s">
        <v>13538</v>
      </c>
      <c r="M59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51" t="s">
        <v>13539</v>
      </c>
      <c r="O5951" s="4">
        <v>46236</v>
      </c>
      <c r="P5951" s="4">
        <f>IF(Table_GL_DATA_QUERY[[#This Row],[TRANSAMT]]&gt;0,Table_GL_DATA_QUERY[[#This Row],[TRANSAMT]],0)</f>
        <v>46236</v>
      </c>
      <c r="Q5951" s="4">
        <f>-IF(Table_GL_DATA_QUERY[[#This Row],[TRANSAMT]]&lt;0,Table_GL_DATA_QUERY[[#This Row],[TRANSAMT]],0)</f>
        <v>0</v>
      </c>
      <c r="R5951" t="s">
        <v>31</v>
      </c>
      <c r="S5951" t="s">
        <v>43</v>
      </c>
    </row>
    <row r="5952" spans="1:19" x14ac:dyDescent="0.25">
      <c r="A5952" s="6">
        <v>20210706</v>
      </c>
      <c r="B5952" t="s">
        <v>768</v>
      </c>
      <c r="C5952" t="s">
        <v>3682</v>
      </c>
      <c r="D5952" t="s">
        <v>13359</v>
      </c>
      <c r="E5952" t="s">
        <v>153</v>
      </c>
      <c r="F5952" t="s">
        <v>150</v>
      </c>
      <c r="G5952" t="s">
        <v>230</v>
      </c>
      <c r="H5952">
        <v>0</v>
      </c>
      <c r="I5952">
        <v>0</v>
      </c>
      <c r="J5952" t="s">
        <v>61</v>
      </c>
      <c r="K5952" t="s">
        <v>2053</v>
      </c>
      <c r="L5952" t="s">
        <v>13540</v>
      </c>
      <c r="M59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52" t="s">
        <v>13541</v>
      </c>
      <c r="O5952" s="4">
        <v>38187</v>
      </c>
      <c r="P5952" s="4">
        <f>IF(Table_GL_DATA_QUERY[[#This Row],[TRANSAMT]]&gt;0,Table_GL_DATA_QUERY[[#This Row],[TRANSAMT]],0)</f>
        <v>38187</v>
      </c>
      <c r="Q5952" s="4">
        <f>-IF(Table_GL_DATA_QUERY[[#This Row],[TRANSAMT]]&lt;0,Table_GL_DATA_QUERY[[#This Row],[TRANSAMT]],0)</f>
        <v>0</v>
      </c>
      <c r="R5952" t="s">
        <v>31</v>
      </c>
      <c r="S5952" t="s">
        <v>27</v>
      </c>
    </row>
    <row r="5953" spans="1:19" x14ac:dyDescent="0.25">
      <c r="A5953" s="6">
        <v>20210706</v>
      </c>
      <c r="B5953" t="s">
        <v>768</v>
      </c>
      <c r="C5953" t="s">
        <v>3682</v>
      </c>
      <c r="D5953" t="s">
        <v>13359</v>
      </c>
      <c r="E5953" t="s">
        <v>133</v>
      </c>
      <c r="F5953" t="s">
        <v>24</v>
      </c>
      <c r="G5953" t="s">
        <v>230</v>
      </c>
      <c r="H5953">
        <v>0</v>
      </c>
      <c r="I5953">
        <v>0</v>
      </c>
      <c r="J5953" t="s">
        <v>61</v>
      </c>
      <c r="K5953" t="s">
        <v>977</v>
      </c>
      <c r="L5953" t="s">
        <v>13542</v>
      </c>
      <c r="M59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53" t="s">
        <v>978</v>
      </c>
      <c r="O5953" s="4">
        <v>316982</v>
      </c>
      <c r="P5953" s="4">
        <f>IF(Table_GL_DATA_QUERY[[#This Row],[TRANSAMT]]&gt;0,Table_GL_DATA_QUERY[[#This Row],[TRANSAMT]],0)</f>
        <v>316982</v>
      </c>
      <c r="Q5953" s="4">
        <f>-IF(Table_GL_DATA_QUERY[[#This Row],[TRANSAMT]]&lt;0,Table_GL_DATA_QUERY[[#This Row],[TRANSAMT]],0)</f>
        <v>0</v>
      </c>
      <c r="R5953" t="s">
        <v>31</v>
      </c>
      <c r="S5953" t="s">
        <v>43</v>
      </c>
    </row>
    <row r="5954" spans="1:19" x14ac:dyDescent="0.25">
      <c r="A5954" s="6">
        <v>20210706</v>
      </c>
      <c r="B5954" t="s">
        <v>768</v>
      </c>
      <c r="C5954" t="s">
        <v>3682</v>
      </c>
      <c r="D5954" t="s">
        <v>13359</v>
      </c>
      <c r="E5954" t="s">
        <v>134</v>
      </c>
      <c r="F5954" t="s">
        <v>24</v>
      </c>
      <c r="G5954" t="s">
        <v>230</v>
      </c>
      <c r="H5954">
        <v>0</v>
      </c>
      <c r="I5954">
        <v>0</v>
      </c>
      <c r="J5954" t="s">
        <v>61</v>
      </c>
      <c r="K5954" t="s">
        <v>3627</v>
      </c>
      <c r="L5954" t="s">
        <v>13543</v>
      </c>
      <c r="M59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000244854188</v>
      </c>
      <c r="N5954" t="s">
        <v>3628</v>
      </c>
      <c r="O5954" s="4">
        <v>53051</v>
      </c>
      <c r="P5954" s="4">
        <f>IF(Table_GL_DATA_QUERY[[#This Row],[TRANSAMT]]&gt;0,Table_GL_DATA_QUERY[[#This Row],[TRANSAMT]],0)</f>
        <v>53051</v>
      </c>
      <c r="Q5954" s="4">
        <f>-IF(Table_GL_DATA_QUERY[[#This Row],[TRANSAMT]]&lt;0,Table_GL_DATA_QUERY[[#This Row],[TRANSAMT]],0)</f>
        <v>0</v>
      </c>
      <c r="R5954" t="s">
        <v>31</v>
      </c>
      <c r="S5954" t="s">
        <v>43</v>
      </c>
    </row>
    <row r="5955" spans="1:19" x14ac:dyDescent="0.25">
      <c r="A5955" s="6">
        <v>20210706</v>
      </c>
      <c r="B5955" t="s">
        <v>768</v>
      </c>
      <c r="C5955" t="s">
        <v>3682</v>
      </c>
      <c r="D5955" t="s">
        <v>13359</v>
      </c>
      <c r="E5955" t="s">
        <v>203</v>
      </c>
      <c r="F5955" t="s">
        <v>24</v>
      </c>
      <c r="G5955" t="s">
        <v>230</v>
      </c>
      <c r="H5955">
        <v>0</v>
      </c>
      <c r="I5955">
        <v>0</v>
      </c>
      <c r="J5955" t="s">
        <v>61</v>
      </c>
      <c r="K5955" t="s">
        <v>13544</v>
      </c>
      <c r="L5955" t="s">
        <v>13545</v>
      </c>
      <c r="M59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000CMS201182</v>
      </c>
      <c r="N5955" t="s">
        <v>2054</v>
      </c>
      <c r="O5955" s="4">
        <v>25850</v>
      </c>
      <c r="P5955" s="4">
        <f>IF(Table_GL_DATA_QUERY[[#This Row],[TRANSAMT]]&gt;0,Table_GL_DATA_QUERY[[#This Row],[TRANSAMT]],0)</f>
        <v>25850</v>
      </c>
      <c r="Q5955" s="4">
        <f>-IF(Table_GL_DATA_QUERY[[#This Row],[TRANSAMT]]&lt;0,Table_GL_DATA_QUERY[[#This Row],[TRANSAMT]],0)</f>
        <v>0</v>
      </c>
      <c r="R5955" t="s">
        <v>31</v>
      </c>
      <c r="S5955" t="s">
        <v>43</v>
      </c>
    </row>
    <row r="5956" spans="1:19" x14ac:dyDescent="0.25">
      <c r="A5956" s="6">
        <v>20210706</v>
      </c>
      <c r="B5956" t="s">
        <v>768</v>
      </c>
      <c r="C5956" t="s">
        <v>3682</v>
      </c>
      <c r="D5956" t="s">
        <v>13359</v>
      </c>
      <c r="E5956" t="s">
        <v>135</v>
      </c>
      <c r="F5956" t="s">
        <v>41</v>
      </c>
      <c r="G5956" t="s">
        <v>230</v>
      </c>
      <c r="H5956">
        <v>0</v>
      </c>
      <c r="I5956">
        <v>0</v>
      </c>
      <c r="J5956" t="s">
        <v>61</v>
      </c>
      <c r="K5956" t="s">
        <v>1446</v>
      </c>
      <c r="L5956" t="s">
        <v>13546</v>
      </c>
      <c r="M59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56" t="s">
        <v>13547</v>
      </c>
      <c r="O5956" s="4">
        <v>473287</v>
      </c>
      <c r="P5956" s="4">
        <f>IF(Table_GL_DATA_QUERY[[#This Row],[TRANSAMT]]&gt;0,Table_GL_DATA_QUERY[[#This Row],[TRANSAMT]],0)</f>
        <v>473287</v>
      </c>
      <c r="Q5956" s="4">
        <f>-IF(Table_GL_DATA_QUERY[[#This Row],[TRANSAMT]]&lt;0,Table_GL_DATA_QUERY[[#This Row],[TRANSAMT]],0)</f>
        <v>0</v>
      </c>
      <c r="R5956" t="s">
        <v>31</v>
      </c>
      <c r="S5956" t="s">
        <v>27</v>
      </c>
    </row>
    <row r="5957" spans="1:19" x14ac:dyDescent="0.25">
      <c r="A5957" s="6">
        <v>20210706</v>
      </c>
      <c r="B5957" t="s">
        <v>768</v>
      </c>
      <c r="C5957" t="s">
        <v>3682</v>
      </c>
      <c r="D5957" t="s">
        <v>13359</v>
      </c>
      <c r="E5957" t="s">
        <v>136</v>
      </c>
      <c r="F5957" t="s">
        <v>24</v>
      </c>
      <c r="G5957" t="s">
        <v>230</v>
      </c>
      <c r="H5957">
        <v>0</v>
      </c>
      <c r="I5957">
        <v>0</v>
      </c>
      <c r="J5957" t="s">
        <v>61</v>
      </c>
      <c r="K5957" t="s">
        <v>361</v>
      </c>
      <c r="L5957" t="s">
        <v>13548</v>
      </c>
      <c r="M59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000010706015</v>
      </c>
      <c r="N5957" t="s">
        <v>13549</v>
      </c>
      <c r="O5957" s="4">
        <v>2408420</v>
      </c>
      <c r="P5957" s="4">
        <f>IF(Table_GL_DATA_QUERY[[#This Row],[TRANSAMT]]&gt;0,Table_GL_DATA_QUERY[[#This Row],[TRANSAMT]],0)</f>
        <v>2408420</v>
      </c>
      <c r="Q5957" s="4">
        <f>-IF(Table_GL_DATA_QUERY[[#This Row],[TRANSAMT]]&lt;0,Table_GL_DATA_QUERY[[#This Row],[TRANSAMT]],0)</f>
        <v>0</v>
      </c>
      <c r="R5957" t="s">
        <v>31</v>
      </c>
      <c r="S5957" t="s">
        <v>43</v>
      </c>
    </row>
    <row r="5958" spans="1:19" x14ac:dyDescent="0.25">
      <c r="A5958" s="6">
        <v>20210706</v>
      </c>
      <c r="B5958" t="s">
        <v>768</v>
      </c>
      <c r="C5958" t="s">
        <v>3682</v>
      </c>
      <c r="D5958" t="s">
        <v>13359</v>
      </c>
      <c r="E5958" t="s">
        <v>204</v>
      </c>
      <c r="F5958" t="s">
        <v>94</v>
      </c>
      <c r="G5958" t="s">
        <v>230</v>
      </c>
      <c r="H5958">
        <v>0</v>
      </c>
      <c r="I5958">
        <v>0</v>
      </c>
      <c r="J5958" t="s">
        <v>61</v>
      </c>
      <c r="K5958" t="s">
        <v>966</v>
      </c>
      <c r="L5958" t="s">
        <v>13550</v>
      </c>
      <c r="M59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000010706023</v>
      </c>
      <c r="N5958" t="s">
        <v>13551</v>
      </c>
      <c r="O5958" s="4">
        <v>200270</v>
      </c>
      <c r="P5958" s="4">
        <f>IF(Table_GL_DATA_QUERY[[#This Row],[TRANSAMT]]&gt;0,Table_GL_DATA_QUERY[[#This Row],[TRANSAMT]],0)</f>
        <v>200270</v>
      </c>
      <c r="Q5958" s="4">
        <f>-IF(Table_GL_DATA_QUERY[[#This Row],[TRANSAMT]]&lt;0,Table_GL_DATA_QUERY[[#This Row],[TRANSAMT]],0)</f>
        <v>0</v>
      </c>
      <c r="R5958" t="s">
        <v>31</v>
      </c>
      <c r="S5958" t="s">
        <v>27</v>
      </c>
    </row>
    <row r="5959" spans="1:19" x14ac:dyDescent="0.25">
      <c r="A5959" s="6">
        <v>20210706</v>
      </c>
      <c r="B5959" t="s">
        <v>768</v>
      </c>
      <c r="C5959" t="s">
        <v>3682</v>
      </c>
      <c r="D5959" t="s">
        <v>13359</v>
      </c>
      <c r="E5959" t="s">
        <v>137</v>
      </c>
      <c r="F5959" t="s">
        <v>24</v>
      </c>
      <c r="G5959" t="s">
        <v>230</v>
      </c>
      <c r="H5959">
        <v>0</v>
      </c>
      <c r="I5959">
        <v>0</v>
      </c>
      <c r="J5959" t="s">
        <v>61</v>
      </c>
      <c r="K5959" t="s">
        <v>13552</v>
      </c>
      <c r="L5959" t="s">
        <v>13553</v>
      </c>
      <c r="M59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59" t="s">
        <v>13554</v>
      </c>
      <c r="O5959" s="4">
        <v>75418</v>
      </c>
      <c r="P5959" s="4">
        <f>IF(Table_GL_DATA_QUERY[[#This Row],[TRANSAMT]]&gt;0,Table_GL_DATA_QUERY[[#This Row],[TRANSAMT]],0)</f>
        <v>75418</v>
      </c>
      <c r="Q5959" s="4">
        <f>-IF(Table_GL_DATA_QUERY[[#This Row],[TRANSAMT]]&lt;0,Table_GL_DATA_QUERY[[#This Row],[TRANSAMT]],0)</f>
        <v>0</v>
      </c>
      <c r="R5959" t="s">
        <v>31</v>
      </c>
      <c r="S5959" t="s">
        <v>43</v>
      </c>
    </row>
    <row r="5960" spans="1:19" x14ac:dyDescent="0.25">
      <c r="A5960" s="6">
        <v>20210706</v>
      </c>
      <c r="B5960" t="s">
        <v>768</v>
      </c>
      <c r="C5960" t="s">
        <v>3682</v>
      </c>
      <c r="D5960" t="s">
        <v>13359</v>
      </c>
      <c r="E5960" t="s">
        <v>138</v>
      </c>
      <c r="F5960" t="s">
        <v>41</v>
      </c>
      <c r="G5960" t="s">
        <v>230</v>
      </c>
      <c r="H5960">
        <v>0</v>
      </c>
      <c r="I5960">
        <v>0</v>
      </c>
      <c r="J5960" t="s">
        <v>61</v>
      </c>
      <c r="K5960" t="s">
        <v>1430</v>
      </c>
      <c r="L5960" t="s">
        <v>13555</v>
      </c>
      <c r="M59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60" t="s">
        <v>13556</v>
      </c>
      <c r="O5960" s="4">
        <v>104691</v>
      </c>
      <c r="P5960" s="4">
        <f>IF(Table_GL_DATA_QUERY[[#This Row],[TRANSAMT]]&gt;0,Table_GL_DATA_QUERY[[#This Row],[TRANSAMT]],0)</f>
        <v>104691</v>
      </c>
      <c r="Q5960" s="4">
        <f>-IF(Table_GL_DATA_QUERY[[#This Row],[TRANSAMT]]&lt;0,Table_GL_DATA_QUERY[[#This Row],[TRANSAMT]],0)</f>
        <v>0</v>
      </c>
      <c r="R5960" t="s">
        <v>31</v>
      </c>
      <c r="S5960" t="s">
        <v>27</v>
      </c>
    </row>
    <row r="5961" spans="1:19" x14ac:dyDescent="0.25">
      <c r="A5961" s="6">
        <v>20210722</v>
      </c>
      <c r="B5961" t="s">
        <v>768</v>
      </c>
      <c r="C5961" t="s">
        <v>3682</v>
      </c>
      <c r="D5961" t="s">
        <v>13881</v>
      </c>
      <c r="E5961" t="s">
        <v>23</v>
      </c>
      <c r="F5961" t="s">
        <v>24</v>
      </c>
      <c r="G5961" t="s">
        <v>1074</v>
      </c>
      <c r="H5961">
        <v>0</v>
      </c>
      <c r="I5961">
        <v>0</v>
      </c>
      <c r="J5961" t="s">
        <v>61</v>
      </c>
      <c r="K5961" t="s">
        <v>13882</v>
      </c>
      <c r="L5961" t="s">
        <v>13883</v>
      </c>
      <c r="M59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61" t="s">
        <v>13884</v>
      </c>
      <c r="O5961" s="4">
        <v>47001</v>
      </c>
      <c r="P5961" s="4">
        <f>IF(Table_GL_DATA_QUERY[[#This Row],[TRANSAMT]]&gt;0,Table_GL_DATA_QUERY[[#This Row],[TRANSAMT]],0)</f>
        <v>47001</v>
      </c>
      <c r="Q5961" s="4">
        <f>-IF(Table_GL_DATA_QUERY[[#This Row],[TRANSAMT]]&lt;0,Table_GL_DATA_QUERY[[#This Row],[TRANSAMT]],0)</f>
        <v>0</v>
      </c>
      <c r="R5961" t="s">
        <v>31</v>
      </c>
      <c r="S5961" t="s">
        <v>27</v>
      </c>
    </row>
    <row r="5962" spans="1:19" x14ac:dyDescent="0.25">
      <c r="A5962" s="6">
        <v>20210709</v>
      </c>
      <c r="B5962" t="s">
        <v>768</v>
      </c>
      <c r="C5962" t="s">
        <v>3682</v>
      </c>
      <c r="D5962" t="s">
        <v>13885</v>
      </c>
      <c r="E5962" t="s">
        <v>23</v>
      </c>
      <c r="F5962" t="s">
        <v>24</v>
      </c>
      <c r="G5962" t="s">
        <v>1074</v>
      </c>
      <c r="H5962">
        <v>0</v>
      </c>
      <c r="I5962">
        <v>0</v>
      </c>
      <c r="J5962" t="s">
        <v>61</v>
      </c>
      <c r="K5962" t="s">
        <v>13882</v>
      </c>
      <c r="L5962" t="s">
        <v>13886</v>
      </c>
      <c r="M59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62" t="s">
        <v>13884</v>
      </c>
      <c r="O5962" s="4">
        <v>993668</v>
      </c>
      <c r="P5962" s="4">
        <f>IF(Table_GL_DATA_QUERY[[#This Row],[TRANSAMT]]&gt;0,Table_GL_DATA_QUERY[[#This Row],[TRANSAMT]],0)</f>
        <v>993668</v>
      </c>
      <c r="Q5962" s="4">
        <f>-IF(Table_GL_DATA_QUERY[[#This Row],[TRANSAMT]]&lt;0,Table_GL_DATA_QUERY[[#This Row],[TRANSAMT]],0)</f>
        <v>0</v>
      </c>
      <c r="R5962" t="s">
        <v>31</v>
      </c>
      <c r="S5962" t="s">
        <v>27</v>
      </c>
    </row>
    <row r="5963" spans="1:19" x14ac:dyDescent="0.25">
      <c r="A5963" s="6">
        <v>20210731</v>
      </c>
      <c r="B5963" t="s">
        <v>768</v>
      </c>
      <c r="C5963" t="s">
        <v>3682</v>
      </c>
      <c r="D5963" t="s">
        <v>13887</v>
      </c>
      <c r="E5963" t="s">
        <v>23</v>
      </c>
      <c r="F5963" t="s">
        <v>42</v>
      </c>
      <c r="G5963" t="s">
        <v>25</v>
      </c>
      <c r="H5963">
        <v>0</v>
      </c>
      <c r="I5963">
        <v>0</v>
      </c>
      <c r="J5963" t="s">
        <v>61</v>
      </c>
      <c r="K5963" t="s">
        <v>1568</v>
      </c>
      <c r="L5963" t="s">
        <v>13888</v>
      </c>
      <c r="M59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63" t="s">
        <v>1569</v>
      </c>
      <c r="O5963" s="4">
        <v>-19484158.510000002</v>
      </c>
      <c r="P5963" s="4">
        <f>IF(Table_GL_DATA_QUERY[[#This Row],[TRANSAMT]]&gt;0,Table_GL_DATA_QUERY[[#This Row],[TRANSAMT]],0)</f>
        <v>0</v>
      </c>
      <c r="Q5963" s="4">
        <f>-IF(Table_GL_DATA_QUERY[[#This Row],[TRANSAMT]]&lt;0,Table_GL_DATA_QUERY[[#This Row],[TRANSAMT]],0)</f>
        <v>19484158.510000002</v>
      </c>
      <c r="R5963" t="s">
        <v>28</v>
      </c>
      <c r="S5963" t="s">
        <v>29</v>
      </c>
    </row>
    <row r="5964" spans="1:19" x14ac:dyDescent="0.25">
      <c r="A5964" s="6">
        <v>20210731</v>
      </c>
      <c r="B5964" t="s">
        <v>768</v>
      </c>
      <c r="C5964" t="s">
        <v>3682</v>
      </c>
      <c r="D5964" t="s">
        <v>13887</v>
      </c>
      <c r="E5964" t="s">
        <v>23</v>
      </c>
      <c r="F5964" t="s">
        <v>24</v>
      </c>
      <c r="G5964" t="s">
        <v>25</v>
      </c>
      <c r="H5964">
        <v>0</v>
      </c>
      <c r="I5964">
        <v>0</v>
      </c>
      <c r="J5964" t="s">
        <v>441</v>
      </c>
      <c r="K5964" t="s">
        <v>1568</v>
      </c>
      <c r="L5964" t="s">
        <v>13888</v>
      </c>
      <c r="M59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64" t="s">
        <v>1569</v>
      </c>
      <c r="O5964" s="4">
        <v>19484158.510000002</v>
      </c>
      <c r="P5964" s="4">
        <f>IF(Table_GL_DATA_QUERY[[#This Row],[TRANSAMT]]&gt;0,Table_GL_DATA_QUERY[[#This Row],[TRANSAMT]],0)</f>
        <v>19484158.510000002</v>
      </c>
      <c r="Q5964" s="4">
        <f>-IF(Table_GL_DATA_QUERY[[#This Row],[TRANSAMT]]&lt;0,Table_GL_DATA_QUERY[[#This Row],[TRANSAMT]],0)</f>
        <v>0</v>
      </c>
      <c r="R5964" t="s">
        <v>28</v>
      </c>
      <c r="S5964" t="s">
        <v>29</v>
      </c>
    </row>
    <row r="5965" spans="1:19" x14ac:dyDescent="0.25">
      <c r="A5965" s="6">
        <v>20210728</v>
      </c>
      <c r="B5965" t="s">
        <v>768</v>
      </c>
      <c r="C5965" t="s">
        <v>3682</v>
      </c>
      <c r="D5965" t="s">
        <v>13889</v>
      </c>
      <c r="E5965" t="s">
        <v>59</v>
      </c>
      <c r="F5965" t="s">
        <v>24</v>
      </c>
      <c r="G5965" t="s">
        <v>49</v>
      </c>
      <c r="H5965">
        <v>0</v>
      </c>
      <c r="I5965">
        <v>0</v>
      </c>
      <c r="J5965" t="s">
        <v>61</v>
      </c>
      <c r="K5965" t="s">
        <v>4657</v>
      </c>
      <c r="L5965" t="s">
        <v>13890</v>
      </c>
      <c r="M59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000010727481</v>
      </c>
      <c r="N5965" t="s">
        <v>4659</v>
      </c>
      <c r="O5965" s="4">
        <v>185.8</v>
      </c>
      <c r="P5965" s="4">
        <f>IF(Table_GL_DATA_QUERY[[#This Row],[TRANSAMT]]&gt;0,Table_GL_DATA_QUERY[[#This Row],[TRANSAMT]],0)</f>
        <v>185.8</v>
      </c>
      <c r="Q5965" s="4">
        <f>-IF(Table_GL_DATA_QUERY[[#This Row],[TRANSAMT]]&lt;0,Table_GL_DATA_QUERY[[#This Row],[TRANSAMT]],0)</f>
        <v>0</v>
      </c>
      <c r="R5965" t="s">
        <v>31</v>
      </c>
      <c r="S5965" t="s">
        <v>43</v>
      </c>
    </row>
    <row r="5966" spans="1:19" x14ac:dyDescent="0.25">
      <c r="A5966" s="6">
        <v>20210728</v>
      </c>
      <c r="B5966" t="s">
        <v>768</v>
      </c>
      <c r="C5966" t="s">
        <v>3682</v>
      </c>
      <c r="D5966" t="s">
        <v>13889</v>
      </c>
      <c r="E5966" t="s">
        <v>149</v>
      </c>
      <c r="F5966" t="s">
        <v>24</v>
      </c>
      <c r="G5966" t="s">
        <v>49</v>
      </c>
      <c r="H5966">
        <v>0</v>
      </c>
      <c r="I5966">
        <v>0</v>
      </c>
      <c r="J5966" t="s">
        <v>61</v>
      </c>
      <c r="K5966" t="s">
        <v>13891</v>
      </c>
      <c r="L5966" t="s">
        <v>13892</v>
      </c>
      <c r="M59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66" t="s">
        <v>13893</v>
      </c>
      <c r="O5966" s="4">
        <v>352782.96</v>
      </c>
      <c r="P5966" s="4">
        <f>IF(Table_GL_DATA_QUERY[[#This Row],[TRANSAMT]]&gt;0,Table_GL_DATA_QUERY[[#This Row],[TRANSAMT]],0)</f>
        <v>352782.96</v>
      </c>
      <c r="Q5966" s="4">
        <f>-IF(Table_GL_DATA_QUERY[[#This Row],[TRANSAMT]]&lt;0,Table_GL_DATA_QUERY[[#This Row],[TRANSAMT]],0)</f>
        <v>0</v>
      </c>
      <c r="R5966" t="s">
        <v>31</v>
      </c>
      <c r="S5966" t="s">
        <v>43</v>
      </c>
    </row>
    <row r="5967" spans="1:19" x14ac:dyDescent="0.25">
      <c r="A5967" s="6">
        <v>20210728</v>
      </c>
      <c r="B5967" t="s">
        <v>768</v>
      </c>
      <c r="C5967" t="s">
        <v>3682</v>
      </c>
      <c r="D5967" t="s">
        <v>13889</v>
      </c>
      <c r="E5967" t="s">
        <v>126</v>
      </c>
      <c r="F5967" t="s">
        <v>24</v>
      </c>
      <c r="G5967" t="s">
        <v>49</v>
      </c>
      <c r="H5967">
        <v>0</v>
      </c>
      <c r="I5967">
        <v>0</v>
      </c>
      <c r="J5967" t="s">
        <v>61</v>
      </c>
      <c r="K5967" t="s">
        <v>2272</v>
      </c>
      <c r="L5967" t="s">
        <v>13894</v>
      </c>
      <c r="M59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67" t="s">
        <v>2273</v>
      </c>
      <c r="O5967" s="4">
        <v>3646823</v>
      </c>
      <c r="P5967" s="4">
        <f>IF(Table_GL_DATA_QUERY[[#This Row],[TRANSAMT]]&gt;0,Table_GL_DATA_QUERY[[#This Row],[TRANSAMT]],0)</f>
        <v>3646823</v>
      </c>
      <c r="Q5967" s="4">
        <f>-IF(Table_GL_DATA_QUERY[[#This Row],[TRANSAMT]]&lt;0,Table_GL_DATA_QUERY[[#This Row],[TRANSAMT]],0)</f>
        <v>0</v>
      </c>
      <c r="R5967" t="s">
        <v>31</v>
      </c>
      <c r="S5967" t="s">
        <v>43</v>
      </c>
    </row>
    <row r="5968" spans="1:19" x14ac:dyDescent="0.25">
      <c r="A5968" s="6">
        <v>20210728</v>
      </c>
      <c r="B5968" t="s">
        <v>768</v>
      </c>
      <c r="C5968" t="s">
        <v>3682</v>
      </c>
      <c r="D5968" t="s">
        <v>13889</v>
      </c>
      <c r="E5968" t="s">
        <v>127</v>
      </c>
      <c r="F5968" t="s">
        <v>24</v>
      </c>
      <c r="G5968" t="s">
        <v>49</v>
      </c>
      <c r="H5968">
        <v>0</v>
      </c>
      <c r="I5968">
        <v>0</v>
      </c>
      <c r="J5968" t="s">
        <v>61</v>
      </c>
      <c r="K5968" t="s">
        <v>758</v>
      </c>
      <c r="L5968" t="s">
        <v>13895</v>
      </c>
      <c r="M59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68" t="s">
        <v>759</v>
      </c>
      <c r="O5968" s="4">
        <v>304063.07</v>
      </c>
      <c r="P5968" s="4">
        <f>IF(Table_GL_DATA_QUERY[[#This Row],[TRANSAMT]]&gt;0,Table_GL_DATA_QUERY[[#This Row],[TRANSAMT]],0)</f>
        <v>304063.07</v>
      </c>
      <c r="Q5968" s="4">
        <f>-IF(Table_GL_DATA_QUERY[[#This Row],[TRANSAMT]]&lt;0,Table_GL_DATA_QUERY[[#This Row],[TRANSAMT]],0)</f>
        <v>0</v>
      </c>
      <c r="R5968" t="s">
        <v>31</v>
      </c>
      <c r="S5968" t="s">
        <v>43</v>
      </c>
    </row>
    <row r="5969" spans="1:19" x14ac:dyDescent="0.25">
      <c r="A5969" s="6">
        <v>20210728</v>
      </c>
      <c r="B5969" t="s">
        <v>768</v>
      </c>
      <c r="C5969" t="s">
        <v>3682</v>
      </c>
      <c r="D5969" t="s">
        <v>13889</v>
      </c>
      <c r="E5969" t="s">
        <v>56</v>
      </c>
      <c r="F5969" t="s">
        <v>24</v>
      </c>
      <c r="G5969" t="s">
        <v>49</v>
      </c>
      <c r="H5969">
        <v>0</v>
      </c>
      <c r="I5969">
        <v>0</v>
      </c>
      <c r="J5969" t="s">
        <v>61</v>
      </c>
      <c r="K5969" t="s">
        <v>1274</v>
      </c>
      <c r="L5969" t="s">
        <v>13896</v>
      </c>
      <c r="M59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69" t="s">
        <v>1284</v>
      </c>
      <c r="O5969" s="4">
        <v>2092829.21</v>
      </c>
      <c r="P5969" s="4">
        <f>IF(Table_GL_DATA_QUERY[[#This Row],[TRANSAMT]]&gt;0,Table_GL_DATA_QUERY[[#This Row],[TRANSAMT]],0)</f>
        <v>2092829.21</v>
      </c>
      <c r="Q5969" s="4">
        <f>-IF(Table_GL_DATA_QUERY[[#This Row],[TRANSAMT]]&lt;0,Table_GL_DATA_QUERY[[#This Row],[TRANSAMT]],0)</f>
        <v>0</v>
      </c>
      <c r="R5969" t="s">
        <v>31</v>
      </c>
      <c r="S5969" t="s">
        <v>43</v>
      </c>
    </row>
    <row r="5970" spans="1:19" x14ac:dyDescent="0.25">
      <c r="A5970" s="6">
        <v>20210728</v>
      </c>
      <c r="B5970" t="s">
        <v>768</v>
      </c>
      <c r="C5970" t="s">
        <v>3682</v>
      </c>
      <c r="D5970" t="s">
        <v>13889</v>
      </c>
      <c r="E5970" t="s">
        <v>128</v>
      </c>
      <c r="F5970" t="s">
        <v>24</v>
      </c>
      <c r="G5970" t="s">
        <v>49</v>
      </c>
      <c r="H5970">
        <v>0</v>
      </c>
      <c r="I5970">
        <v>0</v>
      </c>
      <c r="J5970" t="s">
        <v>61</v>
      </c>
      <c r="K5970" t="s">
        <v>1274</v>
      </c>
      <c r="L5970" t="s">
        <v>13897</v>
      </c>
      <c r="M59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70" t="s">
        <v>1284</v>
      </c>
      <c r="O5970" s="4">
        <v>365921.2</v>
      </c>
      <c r="P5970" s="4">
        <f>IF(Table_GL_DATA_QUERY[[#This Row],[TRANSAMT]]&gt;0,Table_GL_DATA_QUERY[[#This Row],[TRANSAMT]],0)</f>
        <v>365921.2</v>
      </c>
      <c r="Q5970" s="4">
        <f>-IF(Table_GL_DATA_QUERY[[#This Row],[TRANSAMT]]&lt;0,Table_GL_DATA_QUERY[[#This Row],[TRANSAMT]],0)</f>
        <v>0</v>
      </c>
      <c r="R5970" t="s">
        <v>31</v>
      </c>
      <c r="S5970" t="s">
        <v>43</v>
      </c>
    </row>
    <row r="5971" spans="1:19" x14ac:dyDescent="0.25">
      <c r="A5971" s="6">
        <v>20210728</v>
      </c>
      <c r="B5971" t="s">
        <v>768</v>
      </c>
      <c r="C5971" t="s">
        <v>3682</v>
      </c>
      <c r="D5971" t="s">
        <v>13889</v>
      </c>
      <c r="E5971" t="s">
        <v>97</v>
      </c>
      <c r="F5971" t="s">
        <v>24</v>
      </c>
      <c r="G5971" t="s">
        <v>49</v>
      </c>
      <c r="H5971">
        <v>0</v>
      </c>
      <c r="I5971">
        <v>0</v>
      </c>
      <c r="J5971" t="s">
        <v>61</v>
      </c>
      <c r="K5971" t="s">
        <v>2274</v>
      </c>
      <c r="L5971" t="s">
        <v>13898</v>
      </c>
      <c r="M59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71" t="s">
        <v>2275</v>
      </c>
      <c r="O5971" s="4">
        <v>3558305.17</v>
      </c>
      <c r="P5971" s="4">
        <f>IF(Table_GL_DATA_QUERY[[#This Row],[TRANSAMT]]&gt;0,Table_GL_DATA_QUERY[[#This Row],[TRANSAMT]],0)</f>
        <v>3558305.17</v>
      </c>
      <c r="Q5971" s="4">
        <f>-IF(Table_GL_DATA_QUERY[[#This Row],[TRANSAMT]]&lt;0,Table_GL_DATA_QUERY[[#This Row],[TRANSAMT]],0)</f>
        <v>0</v>
      </c>
      <c r="R5971" t="s">
        <v>31</v>
      </c>
      <c r="S5971" t="s">
        <v>43</v>
      </c>
    </row>
    <row r="5972" spans="1:19" x14ac:dyDescent="0.25">
      <c r="A5972" s="6">
        <v>20210728</v>
      </c>
      <c r="B5972" t="s">
        <v>768</v>
      </c>
      <c r="C5972" t="s">
        <v>3682</v>
      </c>
      <c r="D5972" t="s">
        <v>13889</v>
      </c>
      <c r="E5972" t="s">
        <v>99</v>
      </c>
      <c r="F5972" t="s">
        <v>24</v>
      </c>
      <c r="G5972" t="s">
        <v>49</v>
      </c>
      <c r="H5972">
        <v>0</v>
      </c>
      <c r="I5972">
        <v>0</v>
      </c>
      <c r="J5972" t="s">
        <v>61</v>
      </c>
      <c r="K5972" t="s">
        <v>2276</v>
      </c>
      <c r="L5972" t="s">
        <v>13899</v>
      </c>
      <c r="M59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72" t="s">
        <v>2277</v>
      </c>
      <c r="O5972" s="4">
        <v>1000000</v>
      </c>
      <c r="P5972" s="4">
        <f>IF(Table_GL_DATA_QUERY[[#This Row],[TRANSAMT]]&gt;0,Table_GL_DATA_QUERY[[#This Row],[TRANSAMT]],0)</f>
        <v>1000000</v>
      </c>
      <c r="Q5972" s="4">
        <f>-IF(Table_GL_DATA_QUERY[[#This Row],[TRANSAMT]]&lt;0,Table_GL_DATA_QUERY[[#This Row],[TRANSAMT]],0)</f>
        <v>0</v>
      </c>
      <c r="R5972" t="s">
        <v>31</v>
      </c>
      <c r="S5972" t="s">
        <v>43</v>
      </c>
    </row>
    <row r="5973" spans="1:19" x14ac:dyDescent="0.25">
      <c r="A5973" s="6">
        <v>20210728</v>
      </c>
      <c r="B5973" t="s">
        <v>768</v>
      </c>
      <c r="C5973" t="s">
        <v>3682</v>
      </c>
      <c r="D5973" t="s">
        <v>13889</v>
      </c>
      <c r="E5973" t="s">
        <v>100</v>
      </c>
      <c r="F5973" t="s">
        <v>24</v>
      </c>
      <c r="G5973" t="s">
        <v>49</v>
      </c>
      <c r="H5973">
        <v>0</v>
      </c>
      <c r="I5973">
        <v>0</v>
      </c>
      <c r="J5973" t="s">
        <v>61</v>
      </c>
      <c r="K5973" t="s">
        <v>2276</v>
      </c>
      <c r="L5973" t="s">
        <v>13900</v>
      </c>
      <c r="M59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73" t="s">
        <v>2277</v>
      </c>
      <c r="O5973" s="4">
        <v>1000000</v>
      </c>
      <c r="P5973" s="4">
        <f>IF(Table_GL_DATA_QUERY[[#This Row],[TRANSAMT]]&gt;0,Table_GL_DATA_QUERY[[#This Row],[TRANSAMT]],0)</f>
        <v>1000000</v>
      </c>
      <c r="Q5973" s="4">
        <f>-IF(Table_GL_DATA_QUERY[[#This Row],[TRANSAMT]]&lt;0,Table_GL_DATA_QUERY[[#This Row],[TRANSAMT]],0)</f>
        <v>0</v>
      </c>
      <c r="R5973" t="s">
        <v>31</v>
      </c>
      <c r="S5973" t="s">
        <v>43</v>
      </c>
    </row>
    <row r="5974" spans="1:19" x14ac:dyDescent="0.25">
      <c r="A5974" s="6">
        <v>20210728</v>
      </c>
      <c r="B5974" t="s">
        <v>768</v>
      </c>
      <c r="C5974" t="s">
        <v>3682</v>
      </c>
      <c r="D5974" t="s">
        <v>13889</v>
      </c>
      <c r="E5974" t="s">
        <v>101</v>
      </c>
      <c r="F5974" t="s">
        <v>24</v>
      </c>
      <c r="G5974" t="s">
        <v>49</v>
      </c>
      <c r="H5974">
        <v>0</v>
      </c>
      <c r="I5974">
        <v>0</v>
      </c>
      <c r="J5974" t="s">
        <v>61</v>
      </c>
      <c r="K5974" t="s">
        <v>2276</v>
      </c>
      <c r="L5974" t="s">
        <v>13901</v>
      </c>
      <c r="M59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74" t="s">
        <v>2277</v>
      </c>
      <c r="O5974" s="4">
        <v>950691</v>
      </c>
      <c r="P5974" s="4">
        <f>IF(Table_GL_DATA_QUERY[[#This Row],[TRANSAMT]]&gt;0,Table_GL_DATA_QUERY[[#This Row],[TRANSAMT]],0)</f>
        <v>950691</v>
      </c>
      <c r="Q5974" s="4">
        <f>-IF(Table_GL_DATA_QUERY[[#This Row],[TRANSAMT]]&lt;0,Table_GL_DATA_QUERY[[#This Row],[TRANSAMT]],0)</f>
        <v>0</v>
      </c>
      <c r="R5974" t="s">
        <v>31</v>
      </c>
      <c r="S5974" t="s">
        <v>43</v>
      </c>
    </row>
    <row r="5975" spans="1:19" x14ac:dyDescent="0.25">
      <c r="A5975" s="6">
        <v>20210728</v>
      </c>
      <c r="B5975" t="s">
        <v>768</v>
      </c>
      <c r="C5975" t="s">
        <v>3682</v>
      </c>
      <c r="D5975" t="s">
        <v>13889</v>
      </c>
      <c r="E5975" t="s">
        <v>103</v>
      </c>
      <c r="F5975" t="s">
        <v>24</v>
      </c>
      <c r="G5975" t="s">
        <v>49</v>
      </c>
      <c r="H5975">
        <v>0</v>
      </c>
      <c r="I5975">
        <v>0</v>
      </c>
      <c r="J5975" t="s">
        <v>61</v>
      </c>
      <c r="K5975" t="s">
        <v>2276</v>
      </c>
      <c r="L5975" t="s">
        <v>13901</v>
      </c>
      <c r="M59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75" t="s">
        <v>2277</v>
      </c>
      <c r="O5975" s="4">
        <v>950691</v>
      </c>
      <c r="P5975" s="4">
        <f>IF(Table_GL_DATA_QUERY[[#This Row],[TRANSAMT]]&gt;0,Table_GL_DATA_QUERY[[#This Row],[TRANSAMT]],0)</f>
        <v>950691</v>
      </c>
      <c r="Q5975" s="4">
        <f>-IF(Table_GL_DATA_QUERY[[#This Row],[TRANSAMT]]&lt;0,Table_GL_DATA_QUERY[[#This Row],[TRANSAMT]],0)</f>
        <v>0</v>
      </c>
      <c r="R5975" t="s">
        <v>31</v>
      </c>
      <c r="S5975" t="s">
        <v>43</v>
      </c>
    </row>
    <row r="5976" spans="1:19" x14ac:dyDescent="0.25">
      <c r="A5976" s="6">
        <v>20210728</v>
      </c>
      <c r="B5976" t="s">
        <v>768</v>
      </c>
      <c r="C5976" t="s">
        <v>3682</v>
      </c>
      <c r="D5976" t="s">
        <v>13889</v>
      </c>
      <c r="E5976" t="s">
        <v>104</v>
      </c>
      <c r="F5976" t="s">
        <v>24</v>
      </c>
      <c r="G5976" t="s">
        <v>49</v>
      </c>
      <c r="H5976">
        <v>0</v>
      </c>
      <c r="I5976">
        <v>0</v>
      </c>
      <c r="J5976" t="s">
        <v>61</v>
      </c>
      <c r="K5976" t="s">
        <v>2276</v>
      </c>
      <c r="L5976" t="s">
        <v>13902</v>
      </c>
      <c r="M59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76" t="s">
        <v>2277</v>
      </c>
      <c r="O5976" s="4">
        <v>1000000</v>
      </c>
      <c r="P5976" s="4">
        <f>IF(Table_GL_DATA_QUERY[[#This Row],[TRANSAMT]]&gt;0,Table_GL_DATA_QUERY[[#This Row],[TRANSAMT]],0)</f>
        <v>1000000</v>
      </c>
      <c r="Q5976" s="4">
        <f>-IF(Table_GL_DATA_QUERY[[#This Row],[TRANSAMT]]&lt;0,Table_GL_DATA_QUERY[[#This Row],[TRANSAMT]],0)</f>
        <v>0</v>
      </c>
      <c r="R5976" t="s">
        <v>31</v>
      </c>
      <c r="S5976" t="s">
        <v>43</v>
      </c>
    </row>
    <row r="5977" spans="1:19" x14ac:dyDescent="0.25">
      <c r="A5977" s="6">
        <v>20210728</v>
      </c>
      <c r="B5977" t="s">
        <v>768</v>
      </c>
      <c r="C5977" t="s">
        <v>3682</v>
      </c>
      <c r="D5977" t="s">
        <v>13889</v>
      </c>
      <c r="E5977" t="s">
        <v>106</v>
      </c>
      <c r="F5977" t="s">
        <v>24</v>
      </c>
      <c r="G5977" t="s">
        <v>49</v>
      </c>
      <c r="H5977">
        <v>0</v>
      </c>
      <c r="I5977">
        <v>0</v>
      </c>
      <c r="J5977" t="s">
        <v>61</v>
      </c>
      <c r="K5977" t="s">
        <v>2276</v>
      </c>
      <c r="L5977" t="s">
        <v>13903</v>
      </c>
      <c r="M59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77" t="s">
        <v>2277</v>
      </c>
      <c r="O5977" s="4">
        <v>1000000</v>
      </c>
      <c r="P5977" s="4">
        <f>IF(Table_GL_DATA_QUERY[[#This Row],[TRANSAMT]]&gt;0,Table_GL_DATA_QUERY[[#This Row],[TRANSAMT]],0)</f>
        <v>1000000</v>
      </c>
      <c r="Q5977" s="4">
        <f>-IF(Table_GL_DATA_QUERY[[#This Row],[TRANSAMT]]&lt;0,Table_GL_DATA_QUERY[[#This Row],[TRANSAMT]],0)</f>
        <v>0</v>
      </c>
      <c r="R5977" t="s">
        <v>31</v>
      </c>
      <c r="S5977" t="s">
        <v>43</v>
      </c>
    </row>
    <row r="5978" spans="1:19" x14ac:dyDescent="0.25">
      <c r="A5978" s="6">
        <v>20210728</v>
      </c>
      <c r="B5978" t="s">
        <v>768</v>
      </c>
      <c r="C5978" t="s">
        <v>3682</v>
      </c>
      <c r="D5978" t="s">
        <v>13889</v>
      </c>
      <c r="E5978" t="s">
        <v>107</v>
      </c>
      <c r="F5978" t="s">
        <v>24</v>
      </c>
      <c r="G5978" t="s">
        <v>49</v>
      </c>
      <c r="H5978">
        <v>0</v>
      </c>
      <c r="I5978">
        <v>0</v>
      </c>
      <c r="J5978" t="s">
        <v>61</v>
      </c>
      <c r="K5978" t="s">
        <v>3650</v>
      </c>
      <c r="L5978" t="s">
        <v>13904</v>
      </c>
      <c r="M59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78" t="s">
        <v>3651</v>
      </c>
      <c r="O5978" s="4">
        <v>202668</v>
      </c>
      <c r="P5978" s="4">
        <f>IF(Table_GL_DATA_QUERY[[#This Row],[TRANSAMT]]&gt;0,Table_GL_DATA_QUERY[[#This Row],[TRANSAMT]],0)</f>
        <v>202668</v>
      </c>
      <c r="Q5978" s="4">
        <f>-IF(Table_GL_DATA_QUERY[[#This Row],[TRANSAMT]]&lt;0,Table_GL_DATA_QUERY[[#This Row],[TRANSAMT]],0)</f>
        <v>0</v>
      </c>
      <c r="R5978" t="s">
        <v>31</v>
      </c>
      <c r="S5978" t="s">
        <v>43</v>
      </c>
    </row>
    <row r="5979" spans="1:19" x14ac:dyDescent="0.25">
      <c r="A5979" s="6">
        <v>20210728</v>
      </c>
      <c r="B5979" t="s">
        <v>768</v>
      </c>
      <c r="C5979" t="s">
        <v>3682</v>
      </c>
      <c r="D5979" t="s">
        <v>13889</v>
      </c>
      <c r="E5979" t="s">
        <v>109</v>
      </c>
      <c r="F5979" t="s">
        <v>150</v>
      </c>
      <c r="G5979" t="s">
        <v>49</v>
      </c>
      <c r="H5979">
        <v>0</v>
      </c>
      <c r="I5979">
        <v>0</v>
      </c>
      <c r="J5979" t="s">
        <v>61</v>
      </c>
      <c r="K5979" t="s">
        <v>163</v>
      </c>
      <c r="L5979" t="s">
        <v>13905</v>
      </c>
      <c r="M59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79" t="s">
        <v>164</v>
      </c>
      <c r="O5979" s="4">
        <v>681781</v>
      </c>
      <c r="P5979" s="4">
        <f>IF(Table_GL_DATA_QUERY[[#This Row],[TRANSAMT]]&gt;0,Table_GL_DATA_QUERY[[#This Row],[TRANSAMT]],0)</f>
        <v>681781</v>
      </c>
      <c r="Q5979" s="4">
        <f>-IF(Table_GL_DATA_QUERY[[#This Row],[TRANSAMT]]&lt;0,Table_GL_DATA_QUERY[[#This Row],[TRANSAMT]],0)</f>
        <v>0</v>
      </c>
      <c r="R5979" t="s">
        <v>31</v>
      </c>
      <c r="S5979" t="s">
        <v>27</v>
      </c>
    </row>
    <row r="5980" spans="1:19" x14ac:dyDescent="0.25">
      <c r="A5980" s="6">
        <v>20210728</v>
      </c>
      <c r="B5980" t="s">
        <v>768</v>
      </c>
      <c r="C5980" t="s">
        <v>3682</v>
      </c>
      <c r="D5980" t="s">
        <v>13889</v>
      </c>
      <c r="E5980" t="s">
        <v>193</v>
      </c>
      <c r="F5980" t="s">
        <v>24</v>
      </c>
      <c r="G5980" t="s">
        <v>49</v>
      </c>
      <c r="H5980">
        <v>0</v>
      </c>
      <c r="I5980">
        <v>0</v>
      </c>
      <c r="J5980" t="s">
        <v>61</v>
      </c>
      <c r="K5980" t="s">
        <v>105</v>
      </c>
      <c r="L5980" t="s">
        <v>13906</v>
      </c>
      <c r="M59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80" t="s">
        <v>907</v>
      </c>
      <c r="O5980" s="4">
        <v>38980</v>
      </c>
      <c r="P5980" s="4">
        <f>IF(Table_GL_DATA_QUERY[[#This Row],[TRANSAMT]]&gt;0,Table_GL_DATA_QUERY[[#This Row],[TRANSAMT]],0)</f>
        <v>38980</v>
      </c>
      <c r="Q5980" s="4">
        <f>-IF(Table_GL_DATA_QUERY[[#This Row],[TRANSAMT]]&lt;0,Table_GL_DATA_QUERY[[#This Row],[TRANSAMT]],0)</f>
        <v>0</v>
      </c>
      <c r="R5980" t="s">
        <v>31</v>
      </c>
      <c r="S5980" t="s">
        <v>43</v>
      </c>
    </row>
    <row r="5981" spans="1:19" x14ac:dyDescent="0.25">
      <c r="A5981" s="6">
        <v>20210728</v>
      </c>
      <c r="B5981" t="s">
        <v>768</v>
      </c>
      <c r="C5981" t="s">
        <v>3682</v>
      </c>
      <c r="D5981" t="s">
        <v>13889</v>
      </c>
      <c r="E5981" t="s">
        <v>196</v>
      </c>
      <c r="F5981" t="s">
        <v>24</v>
      </c>
      <c r="G5981" t="s">
        <v>49</v>
      </c>
      <c r="H5981">
        <v>0</v>
      </c>
      <c r="I5981">
        <v>0</v>
      </c>
      <c r="J5981" t="s">
        <v>61</v>
      </c>
      <c r="K5981" t="s">
        <v>2278</v>
      </c>
      <c r="L5981" t="s">
        <v>13907</v>
      </c>
      <c r="M59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81" t="s">
        <v>1420</v>
      </c>
      <c r="O5981" s="4">
        <v>4984572</v>
      </c>
      <c r="P5981" s="4">
        <f>IF(Table_GL_DATA_QUERY[[#This Row],[TRANSAMT]]&gt;0,Table_GL_DATA_QUERY[[#This Row],[TRANSAMT]],0)</f>
        <v>4984572</v>
      </c>
      <c r="Q5981" s="4">
        <f>-IF(Table_GL_DATA_QUERY[[#This Row],[TRANSAMT]]&lt;0,Table_GL_DATA_QUERY[[#This Row],[TRANSAMT]],0)</f>
        <v>0</v>
      </c>
      <c r="R5981" t="s">
        <v>31</v>
      </c>
      <c r="S5981" t="s">
        <v>43</v>
      </c>
    </row>
    <row r="5982" spans="1:19" x14ac:dyDescent="0.25">
      <c r="A5982" s="6">
        <v>20210728</v>
      </c>
      <c r="B5982" t="s">
        <v>768</v>
      </c>
      <c r="C5982" t="s">
        <v>3682</v>
      </c>
      <c r="D5982" t="s">
        <v>13889</v>
      </c>
      <c r="E5982" t="s">
        <v>197</v>
      </c>
      <c r="F5982" t="s">
        <v>24</v>
      </c>
      <c r="G5982" t="s">
        <v>49</v>
      </c>
      <c r="H5982">
        <v>0</v>
      </c>
      <c r="I5982">
        <v>0</v>
      </c>
      <c r="J5982" t="s">
        <v>61</v>
      </c>
      <c r="K5982" t="s">
        <v>2279</v>
      </c>
      <c r="L5982" t="s">
        <v>13908</v>
      </c>
      <c r="M59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82" t="s">
        <v>2280</v>
      </c>
      <c r="O5982" s="4">
        <v>123692</v>
      </c>
      <c r="P5982" s="4">
        <f>IF(Table_GL_DATA_QUERY[[#This Row],[TRANSAMT]]&gt;0,Table_GL_DATA_QUERY[[#This Row],[TRANSAMT]],0)</f>
        <v>123692</v>
      </c>
      <c r="Q5982" s="4">
        <f>-IF(Table_GL_DATA_QUERY[[#This Row],[TRANSAMT]]&lt;0,Table_GL_DATA_QUERY[[#This Row],[TRANSAMT]],0)</f>
        <v>0</v>
      </c>
      <c r="R5982" t="s">
        <v>31</v>
      </c>
      <c r="S5982" t="s">
        <v>43</v>
      </c>
    </row>
    <row r="5983" spans="1:19" x14ac:dyDescent="0.25">
      <c r="A5983" s="6">
        <v>20210709</v>
      </c>
      <c r="B5983" t="s">
        <v>768</v>
      </c>
      <c r="C5983" t="s">
        <v>3682</v>
      </c>
      <c r="D5983" t="s">
        <v>14207</v>
      </c>
      <c r="E5983" t="s">
        <v>77</v>
      </c>
      <c r="F5983" t="s">
        <v>41</v>
      </c>
      <c r="G5983" t="s">
        <v>49</v>
      </c>
      <c r="H5983">
        <v>0</v>
      </c>
      <c r="I5983">
        <v>0</v>
      </c>
      <c r="J5983" t="s">
        <v>61</v>
      </c>
      <c r="K5983" t="s">
        <v>992</v>
      </c>
      <c r="L5983" t="s">
        <v>14513</v>
      </c>
      <c r="M59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83" t="s">
        <v>1148</v>
      </c>
      <c r="O5983" s="4">
        <v>28801</v>
      </c>
      <c r="P5983" s="4">
        <f>IF(Table_GL_DATA_QUERY[[#This Row],[TRANSAMT]]&gt;0,Table_GL_DATA_QUERY[[#This Row],[TRANSAMT]],0)</f>
        <v>28801</v>
      </c>
      <c r="Q5983" s="4">
        <f>-IF(Table_GL_DATA_QUERY[[#This Row],[TRANSAMT]]&lt;0,Table_GL_DATA_QUERY[[#This Row],[TRANSAMT]],0)</f>
        <v>0</v>
      </c>
      <c r="R5983" t="s">
        <v>31</v>
      </c>
      <c r="S5983" t="s">
        <v>27</v>
      </c>
    </row>
    <row r="5984" spans="1:19" x14ac:dyDescent="0.25">
      <c r="A5984" s="6">
        <v>20210709</v>
      </c>
      <c r="B5984" t="s">
        <v>768</v>
      </c>
      <c r="C5984" t="s">
        <v>3682</v>
      </c>
      <c r="D5984" t="s">
        <v>14207</v>
      </c>
      <c r="E5984" t="s">
        <v>78</v>
      </c>
      <c r="F5984" t="s">
        <v>24</v>
      </c>
      <c r="G5984" t="s">
        <v>49</v>
      </c>
      <c r="H5984">
        <v>0</v>
      </c>
      <c r="I5984">
        <v>0</v>
      </c>
      <c r="J5984" t="s">
        <v>61</v>
      </c>
      <c r="K5984" t="s">
        <v>1061</v>
      </c>
      <c r="L5984" t="s">
        <v>14514</v>
      </c>
      <c r="M59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84" t="s">
        <v>1240</v>
      </c>
      <c r="O5984" s="4">
        <v>774896.28</v>
      </c>
      <c r="P5984" s="4">
        <f>IF(Table_GL_DATA_QUERY[[#This Row],[TRANSAMT]]&gt;0,Table_GL_DATA_QUERY[[#This Row],[TRANSAMT]],0)</f>
        <v>774896.28</v>
      </c>
      <c r="Q5984" s="4">
        <f>-IF(Table_GL_DATA_QUERY[[#This Row],[TRANSAMT]]&lt;0,Table_GL_DATA_QUERY[[#This Row],[TRANSAMT]],0)</f>
        <v>0</v>
      </c>
      <c r="R5984" t="s">
        <v>31</v>
      </c>
      <c r="S5984" t="s">
        <v>43</v>
      </c>
    </row>
    <row r="5985" spans="1:19" x14ac:dyDescent="0.25">
      <c r="A5985" s="6">
        <v>20210709</v>
      </c>
      <c r="B5985" t="s">
        <v>768</v>
      </c>
      <c r="C5985" t="s">
        <v>3682</v>
      </c>
      <c r="D5985" t="s">
        <v>14207</v>
      </c>
      <c r="E5985" t="s">
        <v>79</v>
      </c>
      <c r="F5985" t="s">
        <v>41</v>
      </c>
      <c r="G5985" t="s">
        <v>49</v>
      </c>
      <c r="H5985">
        <v>0</v>
      </c>
      <c r="I5985">
        <v>0</v>
      </c>
      <c r="J5985" t="s">
        <v>61</v>
      </c>
      <c r="K5985" t="s">
        <v>3076</v>
      </c>
      <c r="L5985" t="s">
        <v>14515</v>
      </c>
      <c r="M59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85" t="s">
        <v>3077</v>
      </c>
      <c r="O5985" s="4">
        <v>25009</v>
      </c>
      <c r="P5985" s="4">
        <f>IF(Table_GL_DATA_QUERY[[#This Row],[TRANSAMT]]&gt;0,Table_GL_DATA_QUERY[[#This Row],[TRANSAMT]],0)</f>
        <v>25009</v>
      </c>
      <c r="Q5985" s="4">
        <f>-IF(Table_GL_DATA_QUERY[[#This Row],[TRANSAMT]]&lt;0,Table_GL_DATA_QUERY[[#This Row],[TRANSAMT]],0)</f>
        <v>0</v>
      </c>
      <c r="R5985" t="s">
        <v>31</v>
      </c>
      <c r="S5985" t="s">
        <v>27</v>
      </c>
    </row>
    <row r="5986" spans="1:19" x14ac:dyDescent="0.25">
      <c r="A5986" s="6">
        <v>20210709</v>
      </c>
      <c r="B5986" t="s">
        <v>768</v>
      </c>
      <c r="C5986" t="s">
        <v>3682</v>
      </c>
      <c r="D5986" t="s">
        <v>14207</v>
      </c>
      <c r="E5986" t="s">
        <v>80</v>
      </c>
      <c r="F5986" t="s">
        <v>41</v>
      </c>
      <c r="G5986" t="s">
        <v>49</v>
      </c>
      <c r="H5986">
        <v>0</v>
      </c>
      <c r="I5986">
        <v>0</v>
      </c>
      <c r="J5986" t="s">
        <v>61</v>
      </c>
      <c r="K5986" t="s">
        <v>961</v>
      </c>
      <c r="L5986" t="s">
        <v>14516</v>
      </c>
      <c r="M59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000010708399</v>
      </c>
      <c r="N5986" t="s">
        <v>1798</v>
      </c>
      <c r="O5986" s="4">
        <v>644416.93999999994</v>
      </c>
      <c r="P5986" s="4">
        <f>IF(Table_GL_DATA_QUERY[[#This Row],[TRANSAMT]]&gt;0,Table_GL_DATA_QUERY[[#This Row],[TRANSAMT]],0)</f>
        <v>644416.93999999994</v>
      </c>
      <c r="Q5986" s="4">
        <f>-IF(Table_GL_DATA_QUERY[[#This Row],[TRANSAMT]]&lt;0,Table_GL_DATA_QUERY[[#This Row],[TRANSAMT]],0)</f>
        <v>0</v>
      </c>
      <c r="R5986" t="s">
        <v>31</v>
      </c>
      <c r="S5986" t="s">
        <v>27</v>
      </c>
    </row>
    <row r="5987" spans="1:19" x14ac:dyDescent="0.25">
      <c r="A5987" s="6">
        <v>20210709</v>
      </c>
      <c r="B5987" t="s">
        <v>768</v>
      </c>
      <c r="C5987" t="s">
        <v>3682</v>
      </c>
      <c r="D5987" t="s">
        <v>14207</v>
      </c>
      <c r="E5987" t="s">
        <v>158</v>
      </c>
      <c r="F5987" t="s">
        <v>24</v>
      </c>
      <c r="G5987" t="s">
        <v>49</v>
      </c>
      <c r="H5987">
        <v>0</v>
      </c>
      <c r="I5987">
        <v>0</v>
      </c>
      <c r="J5987" t="s">
        <v>61</v>
      </c>
      <c r="K5987" t="s">
        <v>116</v>
      </c>
      <c r="L5987" t="s">
        <v>14517</v>
      </c>
      <c r="M59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000000031691</v>
      </c>
      <c r="N5987" t="s">
        <v>117</v>
      </c>
      <c r="O5987" s="4">
        <v>108618</v>
      </c>
      <c r="P5987" s="4">
        <f>IF(Table_GL_DATA_QUERY[[#This Row],[TRANSAMT]]&gt;0,Table_GL_DATA_QUERY[[#This Row],[TRANSAMT]],0)</f>
        <v>108618</v>
      </c>
      <c r="Q5987" s="4">
        <f>-IF(Table_GL_DATA_QUERY[[#This Row],[TRANSAMT]]&lt;0,Table_GL_DATA_QUERY[[#This Row],[TRANSAMT]],0)</f>
        <v>0</v>
      </c>
      <c r="R5987" t="s">
        <v>31</v>
      </c>
      <c r="S5987" t="s">
        <v>43</v>
      </c>
    </row>
    <row r="5988" spans="1:19" x14ac:dyDescent="0.25">
      <c r="A5988" s="6">
        <v>20210709</v>
      </c>
      <c r="B5988" t="s">
        <v>768</v>
      </c>
      <c r="C5988" t="s">
        <v>3682</v>
      </c>
      <c r="D5988" t="s">
        <v>14207</v>
      </c>
      <c r="E5988" t="s">
        <v>159</v>
      </c>
      <c r="F5988" t="s">
        <v>24</v>
      </c>
      <c r="G5988" t="s">
        <v>49</v>
      </c>
      <c r="H5988">
        <v>0</v>
      </c>
      <c r="I5988">
        <v>0</v>
      </c>
      <c r="J5988" t="s">
        <v>61</v>
      </c>
      <c r="K5988" t="s">
        <v>14518</v>
      </c>
      <c r="L5988" t="s">
        <v>14519</v>
      </c>
      <c r="M59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88" t="s">
        <v>14520</v>
      </c>
      <c r="O5988" s="4">
        <v>228038</v>
      </c>
      <c r="P5988" s="4">
        <f>IF(Table_GL_DATA_QUERY[[#This Row],[TRANSAMT]]&gt;0,Table_GL_DATA_QUERY[[#This Row],[TRANSAMT]],0)</f>
        <v>228038</v>
      </c>
      <c r="Q5988" s="4">
        <f>-IF(Table_GL_DATA_QUERY[[#This Row],[TRANSAMT]]&lt;0,Table_GL_DATA_QUERY[[#This Row],[TRANSAMT]],0)</f>
        <v>0</v>
      </c>
      <c r="R5988" t="s">
        <v>31</v>
      </c>
      <c r="S5988" t="s">
        <v>43</v>
      </c>
    </row>
    <row r="5989" spans="1:19" x14ac:dyDescent="0.25">
      <c r="A5989" s="6">
        <v>20210709</v>
      </c>
      <c r="B5989" t="s">
        <v>768</v>
      </c>
      <c r="C5989" t="s">
        <v>3682</v>
      </c>
      <c r="D5989" t="s">
        <v>14207</v>
      </c>
      <c r="E5989" t="s">
        <v>160</v>
      </c>
      <c r="F5989" t="s">
        <v>180</v>
      </c>
      <c r="G5989" t="s">
        <v>49</v>
      </c>
      <c r="H5989">
        <v>0</v>
      </c>
      <c r="I5989">
        <v>0</v>
      </c>
      <c r="J5989" t="s">
        <v>61</v>
      </c>
      <c r="K5989" t="s">
        <v>14521</v>
      </c>
      <c r="L5989" t="s">
        <v>14522</v>
      </c>
      <c r="M59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89" t="s">
        <v>14523</v>
      </c>
      <c r="O5989" s="4">
        <v>51338</v>
      </c>
      <c r="P5989" s="4">
        <f>IF(Table_GL_DATA_QUERY[[#This Row],[TRANSAMT]]&gt;0,Table_GL_DATA_QUERY[[#This Row],[TRANSAMT]],0)</f>
        <v>51338</v>
      </c>
      <c r="Q5989" s="4">
        <f>-IF(Table_GL_DATA_QUERY[[#This Row],[TRANSAMT]]&lt;0,Table_GL_DATA_QUERY[[#This Row],[TRANSAMT]],0)</f>
        <v>0</v>
      </c>
      <c r="R5989" t="s">
        <v>31</v>
      </c>
      <c r="S5989" t="s">
        <v>27</v>
      </c>
    </row>
    <row r="5990" spans="1:19" x14ac:dyDescent="0.25">
      <c r="A5990" s="6">
        <v>20210709</v>
      </c>
      <c r="B5990" t="s">
        <v>768</v>
      </c>
      <c r="C5990" t="s">
        <v>3682</v>
      </c>
      <c r="D5990" t="s">
        <v>14207</v>
      </c>
      <c r="E5990" t="s">
        <v>161</v>
      </c>
      <c r="F5990" t="s">
        <v>41</v>
      </c>
      <c r="G5990" t="s">
        <v>49</v>
      </c>
      <c r="H5990">
        <v>0</v>
      </c>
      <c r="I5990">
        <v>0</v>
      </c>
      <c r="J5990" t="s">
        <v>61</v>
      </c>
      <c r="K5990" t="s">
        <v>14524</v>
      </c>
      <c r="L5990" t="s">
        <v>14525</v>
      </c>
      <c r="M59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90" t="s">
        <v>14526</v>
      </c>
      <c r="O5990" s="4">
        <v>9072</v>
      </c>
      <c r="P5990" s="4">
        <f>IF(Table_GL_DATA_QUERY[[#This Row],[TRANSAMT]]&gt;0,Table_GL_DATA_QUERY[[#This Row],[TRANSAMT]],0)</f>
        <v>9072</v>
      </c>
      <c r="Q5990" s="4">
        <f>-IF(Table_GL_DATA_QUERY[[#This Row],[TRANSAMT]]&lt;0,Table_GL_DATA_QUERY[[#This Row],[TRANSAMT]],0)</f>
        <v>0</v>
      </c>
      <c r="R5990" t="s">
        <v>31</v>
      </c>
      <c r="S5990" t="s">
        <v>27</v>
      </c>
    </row>
    <row r="5991" spans="1:19" x14ac:dyDescent="0.25">
      <c r="A5991" s="6">
        <v>20210709</v>
      </c>
      <c r="B5991" t="s">
        <v>768</v>
      </c>
      <c r="C5991" t="s">
        <v>3682</v>
      </c>
      <c r="D5991" t="s">
        <v>14207</v>
      </c>
      <c r="E5991" t="s">
        <v>162</v>
      </c>
      <c r="F5991" t="s">
        <v>24</v>
      </c>
      <c r="G5991" t="s">
        <v>49</v>
      </c>
      <c r="H5991">
        <v>0</v>
      </c>
      <c r="I5991">
        <v>0</v>
      </c>
      <c r="J5991" t="s">
        <v>61</v>
      </c>
      <c r="K5991" t="s">
        <v>14524</v>
      </c>
      <c r="L5991" t="s">
        <v>14525</v>
      </c>
      <c r="M59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91" t="s">
        <v>14526</v>
      </c>
      <c r="O5991" s="4">
        <v>9072</v>
      </c>
      <c r="P5991" s="4">
        <f>IF(Table_GL_DATA_QUERY[[#This Row],[TRANSAMT]]&gt;0,Table_GL_DATA_QUERY[[#This Row],[TRANSAMT]],0)</f>
        <v>9072</v>
      </c>
      <c r="Q5991" s="4">
        <f>-IF(Table_GL_DATA_QUERY[[#This Row],[TRANSAMT]]&lt;0,Table_GL_DATA_QUERY[[#This Row],[TRANSAMT]],0)</f>
        <v>0</v>
      </c>
      <c r="R5991" t="s">
        <v>31</v>
      </c>
      <c r="S5991" t="s">
        <v>43</v>
      </c>
    </row>
    <row r="5992" spans="1:19" x14ac:dyDescent="0.25">
      <c r="A5992" s="6">
        <v>20210709</v>
      </c>
      <c r="B5992" t="s">
        <v>768</v>
      </c>
      <c r="C5992" t="s">
        <v>3682</v>
      </c>
      <c r="D5992" t="s">
        <v>14207</v>
      </c>
      <c r="E5992" t="s">
        <v>165</v>
      </c>
      <c r="F5992" t="s">
        <v>41</v>
      </c>
      <c r="G5992" t="s">
        <v>49</v>
      </c>
      <c r="H5992">
        <v>0</v>
      </c>
      <c r="I5992">
        <v>0</v>
      </c>
      <c r="J5992" t="s">
        <v>61</v>
      </c>
      <c r="K5992" t="s">
        <v>14527</v>
      </c>
      <c r="L5992" t="s">
        <v>14528</v>
      </c>
      <c r="M59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000010709430</v>
      </c>
      <c r="N5992" t="s">
        <v>1481</v>
      </c>
      <c r="O5992" s="4">
        <v>118109</v>
      </c>
      <c r="P5992" s="4">
        <f>IF(Table_GL_DATA_QUERY[[#This Row],[TRANSAMT]]&gt;0,Table_GL_DATA_QUERY[[#This Row],[TRANSAMT]],0)</f>
        <v>118109</v>
      </c>
      <c r="Q5992" s="4">
        <f>-IF(Table_GL_DATA_QUERY[[#This Row],[TRANSAMT]]&lt;0,Table_GL_DATA_QUERY[[#This Row],[TRANSAMT]],0)</f>
        <v>0</v>
      </c>
      <c r="R5992" t="s">
        <v>31</v>
      </c>
      <c r="S5992" t="s">
        <v>27</v>
      </c>
    </row>
    <row r="5993" spans="1:19" x14ac:dyDescent="0.25">
      <c r="A5993" s="6">
        <v>20210721</v>
      </c>
      <c r="B5993" t="s">
        <v>768</v>
      </c>
      <c r="C5993" t="s">
        <v>3682</v>
      </c>
      <c r="D5993" t="s">
        <v>14207</v>
      </c>
      <c r="E5993" t="s">
        <v>166</v>
      </c>
      <c r="F5993" t="s">
        <v>45</v>
      </c>
      <c r="G5993" t="s">
        <v>49</v>
      </c>
      <c r="H5993">
        <v>0</v>
      </c>
      <c r="I5993">
        <v>0</v>
      </c>
      <c r="J5993" t="s">
        <v>61</v>
      </c>
      <c r="K5993" t="s">
        <v>2362</v>
      </c>
      <c r="L5993" t="s">
        <v>14529</v>
      </c>
      <c r="M59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000010720773</v>
      </c>
      <c r="N5993" t="s">
        <v>2363</v>
      </c>
      <c r="O5993" s="4">
        <v>110589</v>
      </c>
      <c r="P5993" s="4">
        <f>IF(Table_GL_DATA_QUERY[[#This Row],[TRANSAMT]]&gt;0,Table_GL_DATA_QUERY[[#This Row],[TRANSAMT]],0)</f>
        <v>110589</v>
      </c>
      <c r="Q5993" s="4">
        <f>-IF(Table_GL_DATA_QUERY[[#This Row],[TRANSAMT]]&lt;0,Table_GL_DATA_QUERY[[#This Row],[TRANSAMT]],0)</f>
        <v>0</v>
      </c>
      <c r="R5993" t="s">
        <v>31</v>
      </c>
      <c r="S5993" t="s">
        <v>27</v>
      </c>
    </row>
    <row r="5994" spans="1:19" x14ac:dyDescent="0.25">
      <c r="A5994" s="6">
        <v>20210709</v>
      </c>
      <c r="B5994" t="s">
        <v>768</v>
      </c>
      <c r="C5994" t="s">
        <v>3682</v>
      </c>
      <c r="D5994" t="s">
        <v>14207</v>
      </c>
      <c r="E5994" t="s">
        <v>167</v>
      </c>
      <c r="F5994" t="s">
        <v>24</v>
      </c>
      <c r="G5994" t="s">
        <v>49</v>
      </c>
      <c r="H5994">
        <v>0</v>
      </c>
      <c r="I5994">
        <v>0</v>
      </c>
      <c r="J5994" t="s">
        <v>61</v>
      </c>
      <c r="K5994" t="s">
        <v>14530</v>
      </c>
      <c r="L5994" t="s">
        <v>14531</v>
      </c>
      <c r="M59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94" t="s">
        <v>14532</v>
      </c>
      <c r="O5994" s="4">
        <v>84709</v>
      </c>
      <c r="P5994" s="4">
        <f>IF(Table_GL_DATA_QUERY[[#This Row],[TRANSAMT]]&gt;0,Table_GL_DATA_QUERY[[#This Row],[TRANSAMT]],0)</f>
        <v>84709</v>
      </c>
      <c r="Q5994" s="4">
        <f>-IF(Table_GL_DATA_QUERY[[#This Row],[TRANSAMT]]&lt;0,Table_GL_DATA_QUERY[[#This Row],[TRANSAMT]],0)</f>
        <v>0</v>
      </c>
      <c r="R5994" t="s">
        <v>31</v>
      </c>
      <c r="S5994" t="s">
        <v>43</v>
      </c>
    </row>
    <row r="5995" spans="1:19" x14ac:dyDescent="0.25">
      <c r="A5995" s="6">
        <v>20210709</v>
      </c>
      <c r="B5995" t="s">
        <v>768</v>
      </c>
      <c r="C5995" t="s">
        <v>3682</v>
      </c>
      <c r="D5995" t="s">
        <v>14207</v>
      </c>
      <c r="E5995" t="s">
        <v>168</v>
      </c>
      <c r="F5995" t="s">
        <v>24</v>
      </c>
      <c r="G5995" t="s">
        <v>49</v>
      </c>
      <c r="H5995">
        <v>0</v>
      </c>
      <c r="I5995">
        <v>0</v>
      </c>
      <c r="J5995" t="s">
        <v>61</v>
      </c>
      <c r="K5995" t="s">
        <v>1441</v>
      </c>
      <c r="L5995" t="s">
        <v>14533</v>
      </c>
      <c r="M59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95" t="s">
        <v>1442</v>
      </c>
      <c r="O5995" s="4">
        <v>121090</v>
      </c>
      <c r="P5995" s="4">
        <f>IF(Table_GL_DATA_QUERY[[#This Row],[TRANSAMT]]&gt;0,Table_GL_DATA_QUERY[[#This Row],[TRANSAMT]],0)</f>
        <v>121090</v>
      </c>
      <c r="Q5995" s="4">
        <f>-IF(Table_GL_DATA_QUERY[[#This Row],[TRANSAMT]]&lt;0,Table_GL_DATA_QUERY[[#This Row],[TRANSAMT]],0)</f>
        <v>0</v>
      </c>
      <c r="R5995" t="s">
        <v>31</v>
      </c>
      <c r="S5995" t="s">
        <v>43</v>
      </c>
    </row>
    <row r="5996" spans="1:19" x14ac:dyDescent="0.25">
      <c r="A5996" s="6">
        <v>20210709</v>
      </c>
      <c r="B5996" t="s">
        <v>768</v>
      </c>
      <c r="C5996" t="s">
        <v>3682</v>
      </c>
      <c r="D5996" t="s">
        <v>14207</v>
      </c>
      <c r="E5996" t="s">
        <v>169</v>
      </c>
      <c r="F5996" t="s">
        <v>41</v>
      </c>
      <c r="G5996" t="s">
        <v>49</v>
      </c>
      <c r="H5996">
        <v>0</v>
      </c>
      <c r="I5996">
        <v>0</v>
      </c>
      <c r="J5996" t="s">
        <v>61</v>
      </c>
      <c r="K5996" t="s">
        <v>327</v>
      </c>
      <c r="L5996" t="s">
        <v>14534</v>
      </c>
      <c r="M59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000010708407</v>
      </c>
      <c r="N5996" t="s">
        <v>326</v>
      </c>
      <c r="O5996" s="4">
        <v>11215.1</v>
      </c>
      <c r="P5996" s="4">
        <f>IF(Table_GL_DATA_QUERY[[#This Row],[TRANSAMT]]&gt;0,Table_GL_DATA_QUERY[[#This Row],[TRANSAMT]],0)</f>
        <v>11215.1</v>
      </c>
      <c r="Q5996" s="4">
        <f>-IF(Table_GL_DATA_QUERY[[#This Row],[TRANSAMT]]&lt;0,Table_GL_DATA_QUERY[[#This Row],[TRANSAMT]],0)</f>
        <v>0</v>
      </c>
      <c r="R5996" t="s">
        <v>31</v>
      </c>
      <c r="S5996" t="s">
        <v>27</v>
      </c>
    </row>
    <row r="5997" spans="1:19" x14ac:dyDescent="0.25">
      <c r="A5997" s="6">
        <v>20210709</v>
      </c>
      <c r="B5997" t="s">
        <v>768</v>
      </c>
      <c r="C5997" t="s">
        <v>3682</v>
      </c>
      <c r="D5997" t="s">
        <v>14207</v>
      </c>
      <c r="E5997" t="s">
        <v>170</v>
      </c>
      <c r="F5997" t="s">
        <v>41</v>
      </c>
      <c r="G5997" t="s">
        <v>49</v>
      </c>
      <c r="H5997">
        <v>0</v>
      </c>
      <c r="I5997">
        <v>0</v>
      </c>
      <c r="J5997" t="s">
        <v>61</v>
      </c>
      <c r="K5997" t="s">
        <v>327</v>
      </c>
      <c r="L5997" t="s">
        <v>14535</v>
      </c>
      <c r="M59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000010708407</v>
      </c>
      <c r="N5997" t="s">
        <v>326</v>
      </c>
      <c r="O5997" s="4">
        <v>43426.62</v>
      </c>
      <c r="P5997" s="4">
        <f>IF(Table_GL_DATA_QUERY[[#This Row],[TRANSAMT]]&gt;0,Table_GL_DATA_QUERY[[#This Row],[TRANSAMT]],0)</f>
        <v>43426.62</v>
      </c>
      <c r="Q5997" s="4">
        <f>-IF(Table_GL_DATA_QUERY[[#This Row],[TRANSAMT]]&lt;0,Table_GL_DATA_QUERY[[#This Row],[TRANSAMT]],0)</f>
        <v>0</v>
      </c>
      <c r="R5997" t="s">
        <v>31</v>
      </c>
      <c r="S5997" t="s">
        <v>27</v>
      </c>
    </row>
    <row r="5998" spans="1:19" x14ac:dyDescent="0.25">
      <c r="A5998" s="6">
        <v>20210709</v>
      </c>
      <c r="B5998" t="s">
        <v>768</v>
      </c>
      <c r="C5998" t="s">
        <v>3682</v>
      </c>
      <c r="D5998" t="s">
        <v>14207</v>
      </c>
      <c r="E5998" t="s">
        <v>172</v>
      </c>
      <c r="F5998" t="s">
        <v>24</v>
      </c>
      <c r="G5998" t="s">
        <v>49</v>
      </c>
      <c r="H5998">
        <v>0</v>
      </c>
      <c r="I5998">
        <v>0</v>
      </c>
      <c r="J5998" t="s">
        <v>61</v>
      </c>
      <c r="K5998" t="s">
        <v>1102</v>
      </c>
      <c r="L5998" t="s">
        <v>14536</v>
      </c>
      <c r="M59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98" t="s">
        <v>1103</v>
      </c>
      <c r="O5998" s="4">
        <v>470946.94</v>
      </c>
      <c r="P5998" s="4">
        <f>IF(Table_GL_DATA_QUERY[[#This Row],[TRANSAMT]]&gt;0,Table_GL_DATA_QUERY[[#This Row],[TRANSAMT]],0)</f>
        <v>470946.94</v>
      </c>
      <c r="Q5998" s="4">
        <f>-IF(Table_GL_DATA_QUERY[[#This Row],[TRANSAMT]]&lt;0,Table_GL_DATA_QUERY[[#This Row],[TRANSAMT]],0)</f>
        <v>0</v>
      </c>
      <c r="R5998" t="s">
        <v>31</v>
      </c>
      <c r="S5998" t="s">
        <v>43</v>
      </c>
    </row>
    <row r="5999" spans="1:19" x14ac:dyDescent="0.25">
      <c r="A5999" s="6">
        <v>20210709</v>
      </c>
      <c r="B5999" t="s">
        <v>768</v>
      </c>
      <c r="C5999" t="s">
        <v>3682</v>
      </c>
      <c r="D5999" t="s">
        <v>14207</v>
      </c>
      <c r="E5999" t="s">
        <v>173</v>
      </c>
      <c r="F5999" t="s">
        <v>24</v>
      </c>
      <c r="G5999" t="s">
        <v>49</v>
      </c>
      <c r="H5999">
        <v>0</v>
      </c>
      <c r="I5999">
        <v>0</v>
      </c>
      <c r="J5999" t="s">
        <v>61</v>
      </c>
      <c r="K5999" t="s">
        <v>14537</v>
      </c>
      <c r="L5999" t="s">
        <v>14538</v>
      </c>
      <c r="M59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5999" t="s">
        <v>1051</v>
      </c>
      <c r="O5999" s="4">
        <v>69325</v>
      </c>
      <c r="P5999" s="4">
        <f>IF(Table_GL_DATA_QUERY[[#This Row],[TRANSAMT]]&gt;0,Table_GL_DATA_QUERY[[#This Row],[TRANSAMT]],0)</f>
        <v>69325</v>
      </c>
      <c r="Q5999" s="4">
        <f>-IF(Table_GL_DATA_QUERY[[#This Row],[TRANSAMT]]&lt;0,Table_GL_DATA_QUERY[[#This Row],[TRANSAMT]],0)</f>
        <v>0</v>
      </c>
      <c r="R5999" t="s">
        <v>31</v>
      </c>
      <c r="S5999" t="s">
        <v>43</v>
      </c>
    </row>
    <row r="6000" spans="1:19" x14ac:dyDescent="0.25">
      <c r="A6000" s="6">
        <v>20210709</v>
      </c>
      <c r="B6000" t="s">
        <v>768</v>
      </c>
      <c r="C6000" t="s">
        <v>3682</v>
      </c>
      <c r="D6000" t="s">
        <v>14207</v>
      </c>
      <c r="E6000" t="s">
        <v>242</v>
      </c>
      <c r="F6000" t="s">
        <v>24</v>
      </c>
      <c r="G6000" t="s">
        <v>49</v>
      </c>
      <c r="H6000">
        <v>0</v>
      </c>
      <c r="I6000">
        <v>0</v>
      </c>
      <c r="J6000" t="s">
        <v>61</v>
      </c>
      <c r="K6000" t="s">
        <v>986</v>
      </c>
      <c r="L6000" t="s">
        <v>14539</v>
      </c>
      <c r="M60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00" t="s">
        <v>987</v>
      </c>
      <c r="O6000" s="4">
        <v>3904106</v>
      </c>
      <c r="P6000" s="4">
        <f>IF(Table_GL_DATA_QUERY[[#This Row],[TRANSAMT]]&gt;0,Table_GL_DATA_QUERY[[#This Row],[TRANSAMT]],0)</f>
        <v>3904106</v>
      </c>
      <c r="Q6000" s="4">
        <f>-IF(Table_GL_DATA_QUERY[[#This Row],[TRANSAMT]]&lt;0,Table_GL_DATA_QUERY[[#This Row],[TRANSAMT]],0)</f>
        <v>0</v>
      </c>
      <c r="R6000" t="s">
        <v>31</v>
      </c>
      <c r="S6000" t="s">
        <v>43</v>
      </c>
    </row>
    <row r="6001" spans="1:19" x14ac:dyDescent="0.25">
      <c r="A6001" s="6">
        <v>20210709</v>
      </c>
      <c r="B6001" t="s">
        <v>768</v>
      </c>
      <c r="C6001" t="s">
        <v>3682</v>
      </c>
      <c r="D6001" t="s">
        <v>14207</v>
      </c>
      <c r="E6001" t="s">
        <v>243</v>
      </c>
      <c r="F6001" t="s">
        <v>24</v>
      </c>
      <c r="G6001" t="s">
        <v>49</v>
      </c>
      <c r="H6001">
        <v>0</v>
      </c>
      <c r="I6001">
        <v>0</v>
      </c>
      <c r="J6001" t="s">
        <v>61</v>
      </c>
      <c r="K6001" t="s">
        <v>1441</v>
      </c>
      <c r="L6001" t="s">
        <v>14540</v>
      </c>
      <c r="M60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01" t="s">
        <v>1442</v>
      </c>
      <c r="O6001" s="4">
        <v>149264</v>
      </c>
      <c r="P6001" s="4">
        <f>IF(Table_GL_DATA_QUERY[[#This Row],[TRANSAMT]]&gt;0,Table_GL_DATA_QUERY[[#This Row],[TRANSAMT]],0)</f>
        <v>149264</v>
      </c>
      <c r="Q6001" s="4">
        <f>-IF(Table_GL_DATA_QUERY[[#This Row],[TRANSAMT]]&lt;0,Table_GL_DATA_QUERY[[#This Row],[TRANSAMT]],0)</f>
        <v>0</v>
      </c>
      <c r="R6001" t="s">
        <v>31</v>
      </c>
      <c r="S6001" t="s">
        <v>43</v>
      </c>
    </row>
    <row r="6002" spans="1:19" x14ac:dyDescent="0.25">
      <c r="A6002" s="6">
        <v>20210709</v>
      </c>
      <c r="B6002" t="s">
        <v>768</v>
      </c>
      <c r="C6002" t="s">
        <v>3682</v>
      </c>
      <c r="D6002" t="s">
        <v>14207</v>
      </c>
      <c r="E6002" t="s">
        <v>46</v>
      </c>
      <c r="F6002" t="s">
        <v>41</v>
      </c>
      <c r="G6002" t="s">
        <v>49</v>
      </c>
      <c r="H6002">
        <v>0</v>
      </c>
      <c r="I6002">
        <v>0</v>
      </c>
      <c r="J6002" t="s">
        <v>61</v>
      </c>
      <c r="K6002" t="s">
        <v>688</v>
      </c>
      <c r="L6002" t="s">
        <v>14541</v>
      </c>
      <c r="M60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000010709522</v>
      </c>
      <c r="N6002" t="s">
        <v>689</v>
      </c>
      <c r="O6002" s="4">
        <v>186814.36</v>
      </c>
      <c r="P6002" s="4">
        <f>IF(Table_GL_DATA_QUERY[[#This Row],[TRANSAMT]]&gt;0,Table_GL_DATA_QUERY[[#This Row],[TRANSAMT]],0)</f>
        <v>186814.36</v>
      </c>
      <c r="Q6002" s="4">
        <f>-IF(Table_GL_DATA_QUERY[[#This Row],[TRANSAMT]]&lt;0,Table_GL_DATA_QUERY[[#This Row],[TRANSAMT]],0)</f>
        <v>0</v>
      </c>
      <c r="R6002" t="s">
        <v>31</v>
      </c>
      <c r="S6002" t="s">
        <v>27</v>
      </c>
    </row>
    <row r="6003" spans="1:19" x14ac:dyDescent="0.25">
      <c r="A6003" s="6">
        <v>20210709</v>
      </c>
      <c r="B6003" t="s">
        <v>768</v>
      </c>
      <c r="C6003" t="s">
        <v>3682</v>
      </c>
      <c r="D6003" t="s">
        <v>14207</v>
      </c>
      <c r="E6003" t="s">
        <v>244</v>
      </c>
      <c r="F6003" t="s">
        <v>180</v>
      </c>
      <c r="G6003" t="s">
        <v>49</v>
      </c>
      <c r="H6003">
        <v>0</v>
      </c>
      <c r="I6003">
        <v>0</v>
      </c>
      <c r="J6003" t="s">
        <v>61</v>
      </c>
      <c r="K6003" t="s">
        <v>3156</v>
      </c>
      <c r="L6003" t="s">
        <v>14542</v>
      </c>
      <c r="M60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000010709490</v>
      </c>
      <c r="N6003" t="s">
        <v>3157</v>
      </c>
      <c r="O6003" s="4">
        <v>813070</v>
      </c>
      <c r="P6003" s="4">
        <f>IF(Table_GL_DATA_QUERY[[#This Row],[TRANSAMT]]&gt;0,Table_GL_DATA_QUERY[[#This Row],[TRANSAMT]],0)</f>
        <v>813070</v>
      </c>
      <c r="Q6003" s="4">
        <f>-IF(Table_GL_DATA_QUERY[[#This Row],[TRANSAMT]]&lt;0,Table_GL_DATA_QUERY[[#This Row],[TRANSAMT]],0)</f>
        <v>0</v>
      </c>
      <c r="R6003" t="s">
        <v>31</v>
      </c>
      <c r="S6003" t="s">
        <v>27</v>
      </c>
    </row>
    <row r="6004" spans="1:19" x14ac:dyDescent="0.25">
      <c r="A6004" s="6">
        <v>20210709</v>
      </c>
      <c r="B6004" t="s">
        <v>768</v>
      </c>
      <c r="C6004" t="s">
        <v>3682</v>
      </c>
      <c r="D6004" t="s">
        <v>14207</v>
      </c>
      <c r="E6004" t="s">
        <v>245</v>
      </c>
      <c r="F6004" t="s">
        <v>24</v>
      </c>
      <c r="G6004" t="s">
        <v>49</v>
      </c>
      <c r="H6004">
        <v>0</v>
      </c>
      <c r="I6004">
        <v>0</v>
      </c>
      <c r="J6004" t="s">
        <v>61</v>
      </c>
      <c r="K6004" t="s">
        <v>1052</v>
      </c>
      <c r="L6004" t="s">
        <v>14543</v>
      </c>
      <c r="M60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000010709525</v>
      </c>
      <c r="N6004" t="s">
        <v>14544</v>
      </c>
      <c r="O6004" s="4">
        <v>612674</v>
      </c>
      <c r="P6004" s="4">
        <f>IF(Table_GL_DATA_QUERY[[#This Row],[TRANSAMT]]&gt;0,Table_GL_DATA_QUERY[[#This Row],[TRANSAMT]],0)</f>
        <v>612674</v>
      </c>
      <c r="Q6004" s="4">
        <f>-IF(Table_GL_DATA_QUERY[[#This Row],[TRANSAMT]]&lt;0,Table_GL_DATA_QUERY[[#This Row],[TRANSAMT]],0)</f>
        <v>0</v>
      </c>
      <c r="R6004" t="s">
        <v>31</v>
      </c>
      <c r="S6004" t="s">
        <v>43</v>
      </c>
    </row>
    <row r="6005" spans="1:19" x14ac:dyDescent="0.25">
      <c r="A6005" s="6">
        <v>20210731</v>
      </c>
      <c r="B6005" t="s">
        <v>768</v>
      </c>
      <c r="C6005" t="s">
        <v>3682</v>
      </c>
      <c r="D6005" t="s">
        <v>11292</v>
      </c>
      <c r="E6005" t="s">
        <v>76</v>
      </c>
      <c r="F6005" t="s">
        <v>24</v>
      </c>
      <c r="G6005" t="s">
        <v>477</v>
      </c>
      <c r="H6005">
        <v>0</v>
      </c>
      <c r="I6005">
        <v>0</v>
      </c>
      <c r="J6005" t="s">
        <v>472</v>
      </c>
      <c r="K6005" t="s">
        <v>12422</v>
      </c>
      <c r="L6005" t="s">
        <v>12423</v>
      </c>
      <c r="M60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05" t="s">
        <v>12424</v>
      </c>
      <c r="O6005" s="4">
        <v>-20725</v>
      </c>
      <c r="P6005" s="4">
        <f>IF(Table_GL_DATA_QUERY[[#This Row],[TRANSAMT]]&gt;0,Table_GL_DATA_QUERY[[#This Row],[TRANSAMT]],0)</f>
        <v>0</v>
      </c>
      <c r="Q6005" s="4">
        <f>-IF(Table_GL_DATA_QUERY[[#This Row],[TRANSAMT]]&lt;0,Table_GL_DATA_QUERY[[#This Row],[TRANSAMT]],0)</f>
        <v>20725</v>
      </c>
      <c r="R6005" t="s">
        <v>26</v>
      </c>
      <c r="S6005" t="s">
        <v>27</v>
      </c>
    </row>
    <row r="6006" spans="1:19" x14ac:dyDescent="0.25">
      <c r="A6006" s="6">
        <v>20210731</v>
      </c>
      <c r="B6006" t="s">
        <v>768</v>
      </c>
      <c r="C6006" t="s">
        <v>3682</v>
      </c>
      <c r="D6006" t="s">
        <v>11292</v>
      </c>
      <c r="E6006" t="s">
        <v>77</v>
      </c>
      <c r="F6006" t="s">
        <v>24</v>
      </c>
      <c r="G6006" t="s">
        <v>477</v>
      </c>
      <c r="H6006">
        <v>0</v>
      </c>
      <c r="I6006">
        <v>0</v>
      </c>
      <c r="J6006" t="s">
        <v>472</v>
      </c>
      <c r="K6006" t="s">
        <v>12425</v>
      </c>
      <c r="L6006" t="s">
        <v>12426</v>
      </c>
      <c r="M60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06" t="s">
        <v>12427</v>
      </c>
      <c r="O6006" s="4">
        <v>-18627</v>
      </c>
      <c r="P6006" s="4">
        <f>IF(Table_GL_DATA_QUERY[[#This Row],[TRANSAMT]]&gt;0,Table_GL_DATA_QUERY[[#This Row],[TRANSAMT]],0)</f>
        <v>0</v>
      </c>
      <c r="Q6006" s="4">
        <f>-IF(Table_GL_DATA_QUERY[[#This Row],[TRANSAMT]]&lt;0,Table_GL_DATA_QUERY[[#This Row],[TRANSAMT]],0)</f>
        <v>18627</v>
      </c>
      <c r="R6006" t="s">
        <v>26</v>
      </c>
      <c r="S6006" t="s">
        <v>27</v>
      </c>
    </row>
    <row r="6007" spans="1:19" x14ac:dyDescent="0.25">
      <c r="A6007" s="6">
        <v>20210731</v>
      </c>
      <c r="B6007" t="s">
        <v>768</v>
      </c>
      <c r="C6007" t="s">
        <v>3682</v>
      </c>
      <c r="D6007" t="s">
        <v>11292</v>
      </c>
      <c r="E6007" t="s">
        <v>78</v>
      </c>
      <c r="F6007" t="s">
        <v>24</v>
      </c>
      <c r="G6007" t="s">
        <v>477</v>
      </c>
      <c r="H6007">
        <v>0</v>
      </c>
      <c r="I6007">
        <v>0</v>
      </c>
      <c r="J6007" t="s">
        <v>472</v>
      </c>
      <c r="K6007" t="s">
        <v>12428</v>
      </c>
      <c r="L6007" t="s">
        <v>12429</v>
      </c>
      <c r="M60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07" t="s">
        <v>12430</v>
      </c>
      <c r="O6007" s="4">
        <v>-8987</v>
      </c>
      <c r="P6007" s="4">
        <f>IF(Table_GL_DATA_QUERY[[#This Row],[TRANSAMT]]&gt;0,Table_GL_DATA_QUERY[[#This Row],[TRANSAMT]],0)</f>
        <v>0</v>
      </c>
      <c r="Q6007" s="4">
        <f>-IF(Table_GL_DATA_QUERY[[#This Row],[TRANSAMT]]&lt;0,Table_GL_DATA_QUERY[[#This Row],[TRANSAMT]],0)</f>
        <v>8987</v>
      </c>
      <c r="R6007" t="s">
        <v>26</v>
      </c>
      <c r="S6007" t="s">
        <v>27</v>
      </c>
    </row>
    <row r="6008" spans="1:19" x14ac:dyDescent="0.25">
      <c r="A6008" s="6">
        <v>20210731</v>
      </c>
      <c r="B6008" t="s">
        <v>768</v>
      </c>
      <c r="C6008" t="s">
        <v>3682</v>
      </c>
      <c r="D6008" t="s">
        <v>11292</v>
      </c>
      <c r="E6008" t="s">
        <v>79</v>
      </c>
      <c r="F6008" t="s">
        <v>24</v>
      </c>
      <c r="G6008" t="s">
        <v>477</v>
      </c>
      <c r="H6008">
        <v>0</v>
      </c>
      <c r="I6008">
        <v>0</v>
      </c>
      <c r="J6008" t="s">
        <v>472</v>
      </c>
      <c r="K6008" t="s">
        <v>12431</v>
      </c>
      <c r="L6008" t="s">
        <v>12432</v>
      </c>
      <c r="M60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08" t="s">
        <v>12433</v>
      </c>
      <c r="O6008" s="4">
        <v>-5656</v>
      </c>
      <c r="P6008" s="4">
        <f>IF(Table_GL_DATA_QUERY[[#This Row],[TRANSAMT]]&gt;0,Table_GL_DATA_QUERY[[#This Row],[TRANSAMT]],0)</f>
        <v>0</v>
      </c>
      <c r="Q6008" s="4">
        <f>-IF(Table_GL_DATA_QUERY[[#This Row],[TRANSAMT]]&lt;0,Table_GL_DATA_QUERY[[#This Row],[TRANSAMT]],0)</f>
        <v>5656</v>
      </c>
      <c r="R6008" t="s">
        <v>26</v>
      </c>
      <c r="S6008" t="s">
        <v>27</v>
      </c>
    </row>
    <row r="6009" spans="1:19" x14ac:dyDescent="0.25">
      <c r="A6009" s="6">
        <v>20210731</v>
      </c>
      <c r="B6009" t="s">
        <v>768</v>
      </c>
      <c r="C6009" t="s">
        <v>3682</v>
      </c>
      <c r="D6009" t="s">
        <v>11292</v>
      </c>
      <c r="E6009" t="s">
        <v>80</v>
      </c>
      <c r="F6009" t="s">
        <v>24</v>
      </c>
      <c r="G6009" t="s">
        <v>477</v>
      </c>
      <c r="H6009">
        <v>0</v>
      </c>
      <c r="I6009">
        <v>0</v>
      </c>
      <c r="J6009" t="s">
        <v>472</v>
      </c>
      <c r="K6009" t="s">
        <v>12434</v>
      </c>
      <c r="L6009" t="s">
        <v>12435</v>
      </c>
      <c r="M60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09" t="s">
        <v>12436</v>
      </c>
      <c r="O6009" s="4">
        <v>-1332</v>
      </c>
      <c r="P6009" s="4">
        <f>IF(Table_GL_DATA_QUERY[[#This Row],[TRANSAMT]]&gt;0,Table_GL_DATA_QUERY[[#This Row],[TRANSAMT]],0)</f>
        <v>0</v>
      </c>
      <c r="Q6009" s="4">
        <f>-IF(Table_GL_DATA_QUERY[[#This Row],[TRANSAMT]]&lt;0,Table_GL_DATA_QUERY[[#This Row],[TRANSAMT]],0)</f>
        <v>1332</v>
      </c>
      <c r="R6009" t="s">
        <v>26</v>
      </c>
      <c r="S6009" t="s">
        <v>27</v>
      </c>
    </row>
    <row r="6010" spans="1:19" x14ac:dyDescent="0.25">
      <c r="A6010" s="6">
        <v>20210731</v>
      </c>
      <c r="B6010" t="s">
        <v>768</v>
      </c>
      <c r="C6010" t="s">
        <v>3682</v>
      </c>
      <c r="D6010" t="s">
        <v>11292</v>
      </c>
      <c r="E6010" t="s">
        <v>158</v>
      </c>
      <c r="F6010" t="s">
        <v>24</v>
      </c>
      <c r="G6010" t="s">
        <v>477</v>
      </c>
      <c r="H6010">
        <v>0</v>
      </c>
      <c r="I6010">
        <v>0</v>
      </c>
      <c r="J6010" t="s">
        <v>472</v>
      </c>
      <c r="K6010" t="s">
        <v>12437</v>
      </c>
      <c r="L6010" t="s">
        <v>12438</v>
      </c>
      <c r="M60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0" t="s">
        <v>12439</v>
      </c>
      <c r="O6010" s="4">
        <v>-6557</v>
      </c>
      <c r="P6010" s="4">
        <f>IF(Table_GL_DATA_QUERY[[#This Row],[TRANSAMT]]&gt;0,Table_GL_DATA_QUERY[[#This Row],[TRANSAMT]],0)</f>
        <v>0</v>
      </c>
      <c r="Q6010" s="4">
        <f>-IF(Table_GL_DATA_QUERY[[#This Row],[TRANSAMT]]&lt;0,Table_GL_DATA_QUERY[[#This Row],[TRANSAMT]],0)</f>
        <v>6557</v>
      </c>
      <c r="R6010" t="s">
        <v>26</v>
      </c>
      <c r="S6010" t="s">
        <v>27</v>
      </c>
    </row>
    <row r="6011" spans="1:19" x14ac:dyDescent="0.25">
      <c r="A6011" s="6">
        <v>20210731</v>
      </c>
      <c r="B6011" t="s">
        <v>768</v>
      </c>
      <c r="C6011" t="s">
        <v>3682</v>
      </c>
      <c r="D6011" t="s">
        <v>11292</v>
      </c>
      <c r="E6011" t="s">
        <v>159</v>
      </c>
      <c r="F6011" t="s">
        <v>24</v>
      </c>
      <c r="G6011" t="s">
        <v>477</v>
      </c>
      <c r="H6011">
        <v>0</v>
      </c>
      <c r="I6011">
        <v>0</v>
      </c>
      <c r="J6011" t="s">
        <v>472</v>
      </c>
      <c r="K6011" t="s">
        <v>12440</v>
      </c>
      <c r="L6011" t="s">
        <v>12441</v>
      </c>
      <c r="M60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1" t="s">
        <v>12442</v>
      </c>
      <c r="O6011" s="4">
        <v>-7307</v>
      </c>
      <c r="P6011" s="4">
        <f>IF(Table_GL_DATA_QUERY[[#This Row],[TRANSAMT]]&gt;0,Table_GL_DATA_QUERY[[#This Row],[TRANSAMT]],0)</f>
        <v>0</v>
      </c>
      <c r="Q6011" s="4">
        <f>-IF(Table_GL_DATA_QUERY[[#This Row],[TRANSAMT]]&lt;0,Table_GL_DATA_QUERY[[#This Row],[TRANSAMT]],0)</f>
        <v>7307</v>
      </c>
      <c r="R6011" t="s">
        <v>26</v>
      </c>
      <c r="S6011" t="s">
        <v>27</v>
      </c>
    </row>
    <row r="6012" spans="1:19" x14ac:dyDescent="0.25">
      <c r="A6012" s="6">
        <v>20210731</v>
      </c>
      <c r="B6012" t="s">
        <v>768</v>
      </c>
      <c r="C6012" t="s">
        <v>3682</v>
      </c>
      <c r="D6012" t="s">
        <v>11292</v>
      </c>
      <c r="E6012" t="s">
        <v>160</v>
      </c>
      <c r="F6012" t="s">
        <v>24</v>
      </c>
      <c r="G6012" t="s">
        <v>477</v>
      </c>
      <c r="H6012">
        <v>0</v>
      </c>
      <c r="I6012">
        <v>0</v>
      </c>
      <c r="J6012" t="s">
        <v>472</v>
      </c>
      <c r="K6012" t="s">
        <v>12443</v>
      </c>
      <c r="L6012" t="s">
        <v>12444</v>
      </c>
      <c r="M60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2" t="s">
        <v>12445</v>
      </c>
      <c r="O6012" s="4">
        <v>-18633</v>
      </c>
      <c r="P6012" s="4">
        <f>IF(Table_GL_DATA_QUERY[[#This Row],[TRANSAMT]]&gt;0,Table_GL_DATA_QUERY[[#This Row],[TRANSAMT]],0)</f>
        <v>0</v>
      </c>
      <c r="Q6012" s="4">
        <f>-IF(Table_GL_DATA_QUERY[[#This Row],[TRANSAMT]]&lt;0,Table_GL_DATA_QUERY[[#This Row],[TRANSAMT]],0)</f>
        <v>18633</v>
      </c>
      <c r="R6012" t="s">
        <v>26</v>
      </c>
      <c r="S6012" t="s">
        <v>27</v>
      </c>
    </row>
    <row r="6013" spans="1:19" x14ac:dyDescent="0.25">
      <c r="A6013" s="6">
        <v>20210731</v>
      </c>
      <c r="B6013" t="s">
        <v>768</v>
      </c>
      <c r="C6013" t="s">
        <v>3682</v>
      </c>
      <c r="D6013" t="s">
        <v>11292</v>
      </c>
      <c r="E6013" t="s">
        <v>161</v>
      </c>
      <c r="F6013" t="s">
        <v>24</v>
      </c>
      <c r="G6013" t="s">
        <v>477</v>
      </c>
      <c r="H6013">
        <v>0</v>
      </c>
      <c r="I6013">
        <v>0</v>
      </c>
      <c r="J6013" t="s">
        <v>472</v>
      </c>
      <c r="K6013" t="s">
        <v>12446</v>
      </c>
      <c r="L6013" t="s">
        <v>12447</v>
      </c>
      <c r="M60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3" t="s">
        <v>12448</v>
      </c>
      <c r="O6013" s="4">
        <v>-18633</v>
      </c>
      <c r="P6013" s="4">
        <f>IF(Table_GL_DATA_QUERY[[#This Row],[TRANSAMT]]&gt;0,Table_GL_DATA_QUERY[[#This Row],[TRANSAMT]],0)</f>
        <v>0</v>
      </c>
      <c r="Q6013" s="4">
        <f>-IF(Table_GL_DATA_QUERY[[#This Row],[TRANSAMT]]&lt;0,Table_GL_DATA_QUERY[[#This Row],[TRANSAMT]],0)</f>
        <v>18633</v>
      </c>
      <c r="R6013" t="s">
        <v>26</v>
      </c>
      <c r="S6013" t="s">
        <v>27</v>
      </c>
    </row>
    <row r="6014" spans="1:19" x14ac:dyDescent="0.25">
      <c r="A6014" s="6">
        <v>20210731</v>
      </c>
      <c r="B6014" t="s">
        <v>768</v>
      </c>
      <c r="C6014" t="s">
        <v>3682</v>
      </c>
      <c r="D6014" t="s">
        <v>11292</v>
      </c>
      <c r="E6014" t="s">
        <v>162</v>
      </c>
      <c r="F6014" t="s">
        <v>24</v>
      </c>
      <c r="G6014" t="s">
        <v>477</v>
      </c>
      <c r="H6014">
        <v>0</v>
      </c>
      <c r="I6014">
        <v>0</v>
      </c>
      <c r="J6014" t="s">
        <v>472</v>
      </c>
      <c r="K6014" t="s">
        <v>12449</v>
      </c>
      <c r="L6014" t="s">
        <v>12450</v>
      </c>
      <c r="M60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4" t="s">
        <v>12451</v>
      </c>
      <c r="O6014" s="4">
        <v>-11643</v>
      </c>
      <c r="P6014" s="4">
        <f>IF(Table_GL_DATA_QUERY[[#This Row],[TRANSAMT]]&gt;0,Table_GL_DATA_QUERY[[#This Row],[TRANSAMT]],0)</f>
        <v>0</v>
      </c>
      <c r="Q6014" s="4">
        <f>-IF(Table_GL_DATA_QUERY[[#This Row],[TRANSAMT]]&lt;0,Table_GL_DATA_QUERY[[#This Row],[TRANSAMT]],0)</f>
        <v>11643</v>
      </c>
      <c r="R6014" t="s">
        <v>26</v>
      </c>
      <c r="S6014" t="s">
        <v>27</v>
      </c>
    </row>
    <row r="6015" spans="1:19" x14ac:dyDescent="0.25">
      <c r="A6015" s="6">
        <v>20210731</v>
      </c>
      <c r="B6015" t="s">
        <v>768</v>
      </c>
      <c r="C6015" t="s">
        <v>3682</v>
      </c>
      <c r="D6015" t="s">
        <v>11292</v>
      </c>
      <c r="E6015" t="s">
        <v>165</v>
      </c>
      <c r="F6015" t="s">
        <v>24</v>
      </c>
      <c r="G6015" t="s">
        <v>477</v>
      </c>
      <c r="H6015">
        <v>0</v>
      </c>
      <c r="I6015">
        <v>0</v>
      </c>
      <c r="J6015" t="s">
        <v>472</v>
      </c>
      <c r="K6015" t="s">
        <v>12452</v>
      </c>
      <c r="L6015" t="s">
        <v>12453</v>
      </c>
      <c r="M60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5" t="s">
        <v>12454</v>
      </c>
      <c r="O6015" s="4">
        <v>-16256</v>
      </c>
      <c r="P6015" s="4">
        <f>IF(Table_GL_DATA_QUERY[[#This Row],[TRANSAMT]]&gt;0,Table_GL_DATA_QUERY[[#This Row],[TRANSAMT]],0)</f>
        <v>0</v>
      </c>
      <c r="Q6015" s="4">
        <f>-IF(Table_GL_DATA_QUERY[[#This Row],[TRANSAMT]]&lt;0,Table_GL_DATA_QUERY[[#This Row],[TRANSAMT]],0)</f>
        <v>16256</v>
      </c>
      <c r="R6015" t="s">
        <v>26</v>
      </c>
      <c r="S6015" t="s">
        <v>27</v>
      </c>
    </row>
    <row r="6016" spans="1:19" x14ac:dyDescent="0.25">
      <c r="A6016" s="6">
        <v>20210731</v>
      </c>
      <c r="B6016" t="s">
        <v>768</v>
      </c>
      <c r="C6016" t="s">
        <v>3682</v>
      </c>
      <c r="D6016" t="s">
        <v>11292</v>
      </c>
      <c r="E6016" t="s">
        <v>166</v>
      </c>
      <c r="F6016" t="s">
        <v>24</v>
      </c>
      <c r="G6016" t="s">
        <v>477</v>
      </c>
      <c r="H6016">
        <v>0</v>
      </c>
      <c r="I6016">
        <v>0</v>
      </c>
      <c r="J6016" t="s">
        <v>472</v>
      </c>
      <c r="K6016" t="s">
        <v>12455</v>
      </c>
      <c r="L6016" t="s">
        <v>12456</v>
      </c>
      <c r="M60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6" t="s">
        <v>12457</v>
      </c>
      <c r="O6016" s="4">
        <v>-5296</v>
      </c>
      <c r="P6016" s="4">
        <f>IF(Table_GL_DATA_QUERY[[#This Row],[TRANSAMT]]&gt;0,Table_GL_DATA_QUERY[[#This Row],[TRANSAMT]],0)</f>
        <v>0</v>
      </c>
      <c r="Q6016" s="4">
        <f>-IF(Table_GL_DATA_QUERY[[#This Row],[TRANSAMT]]&lt;0,Table_GL_DATA_QUERY[[#This Row],[TRANSAMT]],0)</f>
        <v>5296</v>
      </c>
      <c r="R6016" t="s">
        <v>26</v>
      </c>
      <c r="S6016" t="s">
        <v>27</v>
      </c>
    </row>
    <row r="6017" spans="1:19" x14ac:dyDescent="0.25">
      <c r="A6017" s="6">
        <v>20210731</v>
      </c>
      <c r="B6017" t="s">
        <v>768</v>
      </c>
      <c r="C6017" t="s">
        <v>3682</v>
      </c>
      <c r="D6017" t="s">
        <v>11292</v>
      </c>
      <c r="E6017" t="s">
        <v>167</v>
      </c>
      <c r="F6017" t="s">
        <v>24</v>
      </c>
      <c r="G6017" t="s">
        <v>477</v>
      </c>
      <c r="H6017">
        <v>0</v>
      </c>
      <c r="I6017">
        <v>0</v>
      </c>
      <c r="J6017" t="s">
        <v>472</v>
      </c>
      <c r="K6017" t="s">
        <v>12458</v>
      </c>
      <c r="L6017" t="s">
        <v>12459</v>
      </c>
      <c r="M60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7" t="s">
        <v>12460</v>
      </c>
      <c r="O6017" s="4">
        <v>-21378</v>
      </c>
      <c r="P6017" s="4">
        <f>IF(Table_GL_DATA_QUERY[[#This Row],[TRANSAMT]]&gt;0,Table_GL_DATA_QUERY[[#This Row],[TRANSAMT]],0)</f>
        <v>0</v>
      </c>
      <c r="Q6017" s="4">
        <f>-IF(Table_GL_DATA_QUERY[[#This Row],[TRANSAMT]]&lt;0,Table_GL_DATA_QUERY[[#This Row],[TRANSAMT]],0)</f>
        <v>21378</v>
      </c>
      <c r="R6017" t="s">
        <v>26</v>
      </c>
      <c r="S6017" t="s">
        <v>27</v>
      </c>
    </row>
    <row r="6018" spans="1:19" x14ac:dyDescent="0.25">
      <c r="A6018" s="6">
        <v>20210731</v>
      </c>
      <c r="B6018" t="s">
        <v>768</v>
      </c>
      <c r="C6018" t="s">
        <v>3682</v>
      </c>
      <c r="D6018" t="s">
        <v>11292</v>
      </c>
      <c r="E6018" t="s">
        <v>168</v>
      </c>
      <c r="F6018" t="s">
        <v>24</v>
      </c>
      <c r="G6018" t="s">
        <v>477</v>
      </c>
      <c r="H6018">
        <v>0</v>
      </c>
      <c r="I6018">
        <v>0</v>
      </c>
      <c r="J6018" t="s">
        <v>472</v>
      </c>
      <c r="K6018" t="s">
        <v>12461</v>
      </c>
      <c r="L6018" t="s">
        <v>12462</v>
      </c>
      <c r="M60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8" t="s">
        <v>12463</v>
      </c>
      <c r="O6018" s="4">
        <v>-18633</v>
      </c>
      <c r="P6018" s="4">
        <f>IF(Table_GL_DATA_QUERY[[#This Row],[TRANSAMT]]&gt;0,Table_GL_DATA_QUERY[[#This Row],[TRANSAMT]],0)</f>
        <v>0</v>
      </c>
      <c r="Q6018" s="4">
        <f>-IF(Table_GL_DATA_QUERY[[#This Row],[TRANSAMT]]&lt;0,Table_GL_DATA_QUERY[[#This Row],[TRANSAMT]],0)</f>
        <v>18633</v>
      </c>
      <c r="R6018" t="s">
        <v>26</v>
      </c>
      <c r="S6018" t="s">
        <v>27</v>
      </c>
    </row>
    <row r="6019" spans="1:19" x14ac:dyDescent="0.25">
      <c r="A6019" s="6">
        <v>20210731</v>
      </c>
      <c r="B6019" t="s">
        <v>768</v>
      </c>
      <c r="C6019" t="s">
        <v>3682</v>
      </c>
      <c r="D6019" t="s">
        <v>11292</v>
      </c>
      <c r="E6019" t="s">
        <v>169</v>
      </c>
      <c r="F6019" t="s">
        <v>24</v>
      </c>
      <c r="G6019" t="s">
        <v>477</v>
      </c>
      <c r="H6019">
        <v>0</v>
      </c>
      <c r="I6019">
        <v>0</v>
      </c>
      <c r="J6019" t="s">
        <v>472</v>
      </c>
      <c r="K6019" t="s">
        <v>12464</v>
      </c>
      <c r="L6019" t="s">
        <v>12465</v>
      </c>
      <c r="M60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19" t="s">
        <v>12466</v>
      </c>
      <c r="O6019" s="4">
        <v>-23016</v>
      </c>
      <c r="P6019" s="4">
        <f>IF(Table_GL_DATA_QUERY[[#This Row],[TRANSAMT]]&gt;0,Table_GL_DATA_QUERY[[#This Row],[TRANSAMT]],0)</f>
        <v>0</v>
      </c>
      <c r="Q6019" s="4">
        <f>-IF(Table_GL_DATA_QUERY[[#This Row],[TRANSAMT]]&lt;0,Table_GL_DATA_QUERY[[#This Row],[TRANSAMT]],0)</f>
        <v>23016</v>
      </c>
      <c r="R6019" t="s">
        <v>26</v>
      </c>
      <c r="S6019" t="s">
        <v>27</v>
      </c>
    </row>
    <row r="6020" spans="1:19" x14ac:dyDescent="0.25">
      <c r="A6020" s="6">
        <v>20210731</v>
      </c>
      <c r="B6020" t="s">
        <v>768</v>
      </c>
      <c r="C6020" t="s">
        <v>3682</v>
      </c>
      <c r="D6020" t="s">
        <v>11292</v>
      </c>
      <c r="E6020" t="s">
        <v>170</v>
      </c>
      <c r="F6020" t="s">
        <v>24</v>
      </c>
      <c r="G6020" t="s">
        <v>477</v>
      </c>
      <c r="H6020">
        <v>0</v>
      </c>
      <c r="I6020">
        <v>0</v>
      </c>
      <c r="J6020" t="s">
        <v>472</v>
      </c>
      <c r="K6020" t="s">
        <v>12467</v>
      </c>
      <c r="L6020" t="s">
        <v>12468</v>
      </c>
      <c r="M60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20" t="s">
        <v>12469</v>
      </c>
      <c r="O6020" s="4">
        <v>-10391</v>
      </c>
      <c r="P6020" s="4">
        <f>IF(Table_GL_DATA_QUERY[[#This Row],[TRANSAMT]]&gt;0,Table_GL_DATA_QUERY[[#This Row],[TRANSAMT]],0)</f>
        <v>0</v>
      </c>
      <c r="Q6020" s="4">
        <f>-IF(Table_GL_DATA_QUERY[[#This Row],[TRANSAMT]]&lt;0,Table_GL_DATA_QUERY[[#This Row],[TRANSAMT]],0)</f>
        <v>10391</v>
      </c>
      <c r="R6020" t="s">
        <v>26</v>
      </c>
      <c r="S6020" t="s">
        <v>27</v>
      </c>
    </row>
    <row r="6021" spans="1:19" x14ac:dyDescent="0.25">
      <c r="A6021" s="6">
        <v>20210731</v>
      </c>
      <c r="B6021" t="s">
        <v>768</v>
      </c>
      <c r="C6021" t="s">
        <v>3682</v>
      </c>
      <c r="D6021" t="s">
        <v>11292</v>
      </c>
      <c r="E6021" t="s">
        <v>172</v>
      </c>
      <c r="F6021" t="s">
        <v>24</v>
      </c>
      <c r="G6021" t="s">
        <v>477</v>
      </c>
      <c r="H6021">
        <v>0</v>
      </c>
      <c r="I6021">
        <v>0</v>
      </c>
      <c r="J6021" t="s">
        <v>472</v>
      </c>
      <c r="K6021" t="s">
        <v>12470</v>
      </c>
      <c r="L6021" t="s">
        <v>12471</v>
      </c>
      <c r="M60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21" t="s">
        <v>12472</v>
      </c>
      <c r="O6021" s="4">
        <v>-12068</v>
      </c>
      <c r="P6021" s="4">
        <f>IF(Table_GL_DATA_QUERY[[#This Row],[TRANSAMT]]&gt;0,Table_GL_DATA_QUERY[[#This Row],[TRANSAMT]],0)</f>
        <v>0</v>
      </c>
      <c r="Q6021" s="4">
        <f>-IF(Table_GL_DATA_QUERY[[#This Row],[TRANSAMT]]&lt;0,Table_GL_DATA_QUERY[[#This Row],[TRANSAMT]],0)</f>
        <v>12068</v>
      </c>
      <c r="R6021" t="s">
        <v>26</v>
      </c>
      <c r="S6021" t="s">
        <v>27</v>
      </c>
    </row>
    <row r="6022" spans="1:19" x14ac:dyDescent="0.25">
      <c r="A6022" s="6">
        <v>20210731</v>
      </c>
      <c r="B6022" t="s">
        <v>768</v>
      </c>
      <c r="C6022" t="s">
        <v>3682</v>
      </c>
      <c r="D6022" t="s">
        <v>11292</v>
      </c>
      <c r="E6022" t="s">
        <v>173</v>
      </c>
      <c r="F6022" t="s">
        <v>24</v>
      </c>
      <c r="G6022" t="s">
        <v>477</v>
      </c>
      <c r="H6022">
        <v>0</v>
      </c>
      <c r="I6022">
        <v>0</v>
      </c>
      <c r="J6022" t="s">
        <v>472</v>
      </c>
      <c r="K6022" t="s">
        <v>12473</v>
      </c>
      <c r="L6022" t="s">
        <v>12474</v>
      </c>
      <c r="M60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22" t="s">
        <v>12475</v>
      </c>
      <c r="O6022" s="4">
        <v>-9449</v>
      </c>
      <c r="P6022" s="4">
        <f>IF(Table_GL_DATA_QUERY[[#This Row],[TRANSAMT]]&gt;0,Table_GL_DATA_QUERY[[#This Row],[TRANSAMT]],0)</f>
        <v>0</v>
      </c>
      <c r="Q6022" s="4">
        <f>-IF(Table_GL_DATA_QUERY[[#This Row],[TRANSAMT]]&lt;0,Table_GL_DATA_QUERY[[#This Row],[TRANSAMT]],0)</f>
        <v>9449</v>
      </c>
      <c r="R6022" t="s">
        <v>26</v>
      </c>
      <c r="S6022" t="s">
        <v>27</v>
      </c>
    </row>
    <row r="6023" spans="1:19" x14ac:dyDescent="0.25">
      <c r="A6023" s="6">
        <v>20210731</v>
      </c>
      <c r="B6023" t="s">
        <v>768</v>
      </c>
      <c r="C6023" t="s">
        <v>3682</v>
      </c>
      <c r="D6023" t="s">
        <v>12476</v>
      </c>
      <c r="E6023" t="s">
        <v>23</v>
      </c>
      <c r="F6023" t="s">
        <v>24</v>
      </c>
      <c r="G6023" t="s">
        <v>477</v>
      </c>
      <c r="H6023">
        <v>0</v>
      </c>
      <c r="I6023">
        <v>0</v>
      </c>
      <c r="J6023" t="s">
        <v>475</v>
      </c>
      <c r="K6023" t="s">
        <v>12477</v>
      </c>
      <c r="L6023" t="s">
        <v>12478</v>
      </c>
      <c r="M60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23" t="s">
        <v>1992</v>
      </c>
      <c r="O6023" s="4">
        <v>-40096</v>
      </c>
      <c r="P6023" s="4">
        <f>IF(Table_GL_DATA_QUERY[[#This Row],[TRANSAMT]]&gt;0,Table_GL_DATA_QUERY[[#This Row],[TRANSAMT]],0)</f>
        <v>0</v>
      </c>
      <c r="Q6023" s="4">
        <f>-IF(Table_GL_DATA_QUERY[[#This Row],[TRANSAMT]]&lt;0,Table_GL_DATA_QUERY[[#This Row],[TRANSAMT]],0)</f>
        <v>40096</v>
      </c>
      <c r="R6023" t="s">
        <v>26</v>
      </c>
      <c r="S6023" t="s">
        <v>27</v>
      </c>
    </row>
    <row r="6024" spans="1:19" x14ac:dyDescent="0.25">
      <c r="A6024" s="6">
        <v>20210731</v>
      </c>
      <c r="B6024" t="s">
        <v>768</v>
      </c>
      <c r="C6024" t="s">
        <v>3682</v>
      </c>
      <c r="D6024" t="s">
        <v>12476</v>
      </c>
      <c r="E6024" t="s">
        <v>59</v>
      </c>
      <c r="F6024" t="s">
        <v>24</v>
      </c>
      <c r="G6024" t="s">
        <v>477</v>
      </c>
      <c r="H6024">
        <v>0</v>
      </c>
      <c r="I6024">
        <v>0</v>
      </c>
      <c r="J6024" t="s">
        <v>475</v>
      </c>
      <c r="K6024" t="s">
        <v>12479</v>
      </c>
      <c r="L6024" t="s">
        <v>12480</v>
      </c>
      <c r="M60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24" t="s">
        <v>1993</v>
      </c>
      <c r="O6024" s="4">
        <v>-26987</v>
      </c>
      <c r="P6024" s="4">
        <f>IF(Table_GL_DATA_QUERY[[#This Row],[TRANSAMT]]&gt;0,Table_GL_DATA_QUERY[[#This Row],[TRANSAMT]],0)</f>
        <v>0</v>
      </c>
      <c r="Q6024" s="4">
        <f>-IF(Table_GL_DATA_QUERY[[#This Row],[TRANSAMT]]&lt;0,Table_GL_DATA_QUERY[[#This Row],[TRANSAMT]],0)</f>
        <v>26987</v>
      </c>
      <c r="R6024" t="s">
        <v>26</v>
      </c>
      <c r="S6024" t="s">
        <v>27</v>
      </c>
    </row>
    <row r="6025" spans="1:19" x14ac:dyDescent="0.25">
      <c r="A6025" s="6">
        <v>20210731</v>
      </c>
      <c r="B6025" t="s">
        <v>768</v>
      </c>
      <c r="C6025" t="s">
        <v>3682</v>
      </c>
      <c r="D6025" t="s">
        <v>12481</v>
      </c>
      <c r="E6025" t="s">
        <v>23</v>
      </c>
      <c r="F6025" t="s">
        <v>24</v>
      </c>
      <c r="G6025" t="s">
        <v>477</v>
      </c>
      <c r="H6025">
        <v>0</v>
      </c>
      <c r="I6025">
        <v>0</v>
      </c>
      <c r="J6025" t="s">
        <v>491</v>
      </c>
      <c r="K6025" t="s">
        <v>12482</v>
      </c>
      <c r="L6025" t="s">
        <v>12483</v>
      </c>
      <c r="M60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25" t="s">
        <v>1994</v>
      </c>
      <c r="O6025" s="4">
        <v>-27685</v>
      </c>
      <c r="P6025" s="4">
        <f>IF(Table_GL_DATA_QUERY[[#This Row],[TRANSAMT]]&gt;0,Table_GL_DATA_QUERY[[#This Row],[TRANSAMT]],0)</f>
        <v>0</v>
      </c>
      <c r="Q6025" s="4">
        <f>-IF(Table_GL_DATA_QUERY[[#This Row],[TRANSAMT]]&lt;0,Table_GL_DATA_QUERY[[#This Row],[TRANSAMT]],0)</f>
        <v>27685</v>
      </c>
      <c r="R6025" t="s">
        <v>26</v>
      </c>
      <c r="S6025" t="s">
        <v>27</v>
      </c>
    </row>
    <row r="6026" spans="1:19" x14ac:dyDescent="0.25">
      <c r="A6026" s="6">
        <v>20210731</v>
      </c>
      <c r="B6026" t="s">
        <v>768</v>
      </c>
      <c r="C6026" t="s">
        <v>3682</v>
      </c>
      <c r="D6026" t="s">
        <v>12484</v>
      </c>
      <c r="E6026" t="s">
        <v>23</v>
      </c>
      <c r="F6026" t="s">
        <v>24</v>
      </c>
      <c r="G6026" t="s">
        <v>477</v>
      </c>
      <c r="H6026">
        <v>0</v>
      </c>
      <c r="I6026">
        <v>0</v>
      </c>
      <c r="J6026" t="s">
        <v>507</v>
      </c>
      <c r="K6026" t="s">
        <v>12485</v>
      </c>
      <c r="L6026" t="s">
        <v>12486</v>
      </c>
      <c r="M60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26" t="s">
        <v>1995</v>
      </c>
      <c r="O6026" s="4">
        <v>-18307</v>
      </c>
      <c r="P6026" s="4">
        <f>IF(Table_GL_DATA_QUERY[[#This Row],[TRANSAMT]]&gt;0,Table_GL_DATA_QUERY[[#This Row],[TRANSAMT]],0)</f>
        <v>0</v>
      </c>
      <c r="Q6026" s="4">
        <f>-IF(Table_GL_DATA_QUERY[[#This Row],[TRANSAMT]]&lt;0,Table_GL_DATA_QUERY[[#This Row],[TRANSAMT]],0)</f>
        <v>18307</v>
      </c>
      <c r="R6026" t="s">
        <v>26</v>
      </c>
      <c r="S6026" t="s">
        <v>27</v>
      </c>
    </row>
    <row r="6027" spans="1:19" x14ac:dyDescent="0.25">
      <c r="A6027" s="6">
        <v>20210706</v>
      </c>
      <c r="B6027" t="s">
        <v>768</v>
      </c>
      <c r="C6027" t="s">
        <v>3682</v>
      </c>
      <c r="D6027" t="s">
        <v>13359</v>
      </c>
      <c r="E6027" t="s">
        <v>139</v>
      </c>
      <c r="F6027" t="s">
        <v>41</v>
      </c>
      <c r="G6027" t="s">
        <v>230</v>
      </c>
      <c r="H6027">
        <v>0</v>
      </c>
      <c r="I6027">
        <v>0</v>
      </c>
      <c r="J6027" t="s">
        <v>61</v>
      </c>
      <c r="K6027" t="s">
        <v>253</v>
      </c>
      <c r="L6027" t="s">
        <v>13687</v>
      </c>
      <c r="M60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27" t="s">
        <v>13688</v>
      </c>
      <c r="O6027" s="4">
        <v>113538</v>
      </c>
      <c r="P6027" s="4">
        <f>IF(Table_GL_DATA_QUERY[[#This Row],[TRANSAMT]]&gt;0,Table_GL_DATA_QUERY[[#This Row],[TRANSAMT]],0)</f>
        <v>113538</v>
      </c>
      <c r="Q6027" s="4">
        <f>-IF(Table_GL_DATA_QUERY[[#This Row],[TRANSAMT]]&lt;0,Table_GL_DATA_QUERY[[#This Row],[TRANSAMT]],0)</f>
        <v>0</v>
      </c>
      <c r="R6027" t="s">
        <v>31</v>
      </c>
      <c r="S6027" t="s">
        <v>27</v>
      </c>
    </row>
    <row r="6028" spans="1:19" x14ac:dyDescent="0.25">
      <c r="A6028" s="6">
        <v>20210706</v>
      </c>
      <c r="B6028" t="s">
        <v>768</v>
      </c>
      <c r="C6028" t="s">
        <v>3682</v>
      </c>
      <c r="D6028" t="s">
        <v>13359</v>
      </c>
      <c r="E6028" t="s">
        <v>140</v>
      </c>
      <c r="F6028" t="s">
        <v>41</v>
      </c>
      <c r="G6028" t="s">
        <v>230</v>
      </c>
      <c r="H6028">
        <v>0</v>
      </c>
      <c r="I6028">
        <v>0</v>
      </c>
      <c r="J6028" t="s">
        <v>61</v>
      </c>
      <c r="K6028" t="s">
        <v>2070</v>
      </c>
      <c r="L6028" t="s">
        <v>13689</v>
      </c>
      <c r="M60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000010706040</v>
      </c>
      <c r="N6028" t="s">
        <v>13690</v>
      </c>
      <c r="O6028" s="4">
        <v>24806</v>
      </c>
      <c r="P6028" s="4">
        <f>IF(Table_GL_DATA_QUERY[[#This Row],[TRANSAMT]]&gt;0,Table_GL_DATA_QUERY[[#This Row],[TRANSAMT]],0)</f>
        <v>24806</v>
      </c>
      <c r="Q6028" s="4">
        <f>-IF(Table_GL_DATA_QUERY[[#This Row],[TRANSAMT]]&lt;0,Table_GL_DATA_QUERY[[#This Row],[TRANSAMT]],0)</f>
        <v>0</v>
      </c>
      <c r="R6028" t="s">
        <v>31</v>
      </c>
      <c r="S6028" t="s">
        <v>27</v>
      </c>
    </row>
    <row r="6029" spans="1:19" x14ac:dyDescent="0.25">
      <c r="A6029" s="6">
        <v>20210706</v>
      </c>
      <c r="B6029" t="s">
        <v>768</v>
      </c>
      <c r="C6029" t="s">
        <v>3682</v>
      </c>
      <c r="D6029" t="s">
        <v>13359</v>
      </c>
      <c r="E6029" t="s">
        <v>60</v>
      </c>
      <c r="F6029" t="s">
        <v>58</v>
      </c>
      <c r="G6029" t="s">
        <v>230</v>
      </c>
      <c r="H6029">
        <v>0</v>
      </c>
      <c r="I6029">
        <v>0</v>
      </c>
      <c r="J6029" t="s">
        <v>61</v>
      </c>
      <c r="K6029" t="s">
        <v>1097</v>
      </c>
      <c r="L6029" t="s">
        <v>13691</v>
      </c>
      <c r="M60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29" t="s">
        <v>217</v>
      </c>
      <c r="O6029" s="4">
        <v>345077.15</v>
      </c>
      <c r="P6029" s="4">
        <f>IF(Table_GL_DATA_QUERY[[#This Row],[TRANSAMT]]&gt;0,Table_GL_DATA_QUERY[[#This Row],[TRANSAMT]],0)</f>
        <v>345077.15</v>
      </c>
      <c r="Q6029" s="4">
        <f>-IF(Table_GL_DATA_QUERY[[#This Row],[TRANSAMT]]&lt;0,Table_GL_DATA_QUERY[[#This Row],[TRANSAMT]],0)</f>
        <v>0</v>
      </c>
      <c r="R6029" t="s">
        <v>31</v>
      </c>
      <c r="S6029" t="s">
        <v>27</v>
      </c>
    </row>
    <row r="6030" spans="1:19" x14ac:dyDescent="0.25">
      <c r="A6030" s="6">
        <v>20210706</v>
      </c>
      <c r="B6030" t="s">
        <v>768</v>
      </c>
      <c r="C6030" t="s">
        <v>3682</v>
      </c>
      <c r="D6030" t="s">
        <v>13359</v>
      </c>
      <c r="E6030" t="s">
        <v>62</v>
      </c>
      <c r="F6030" t="s">
        <v>24</v>
      </c>
      <c r="G6030" t="s">
        <v>230</v>
      </c>
      <c r="H6030">
        <v>0</v>
      </c>
      <c r="I6030">
        <v>0</v>
      </c>
      <c r="J6030" t="s">
        <v>61</v>
      </c>
      <c r="K6030" t="s">
        <v>2071</v>
      </c>
      <c r="L6030" t="s">
        <v>13692</v>
      </c>
      <c r="M60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30" t="s">
        <v>96</v>
      </c>
      <c r="O6030" s="4">
        <v>20838</v>
      </c>
      <c r="P6030" s="4">
        <f>IF(Table_GL_DATA_QUERY[[#This Row],[TRANSAMT]]&gt;0,Table_GL_DATA_QUERY[[#This Row],[TRANSAMT]],0)</f>
        <v>20838</v>
      </c>
      <c r="Q6030" s="4">
        <f>-IF(Table_GL_DATA_QUERY[[#This Row],[TRANSAMT]]&lt;0,Table_GL_DATA_QUERY[[#This Row],[TRANSAMT]],0)</f>
        <v>0</v>
      </c>
      <c r="R6030" t="s">
        <v>31</v>
      </c>
      <c r="S6030" t="s">
        <v>43</v>
      </c>
    </row>
    <row r="6031" spans="1:19" x14ac:dyDescent="0.25">
      <c r="A6031" s="6">
        <v>20210706</v>
      </c>
      <c r="B6031" t="s">
        <v>768</v>
      </c>
      <c r="C6031" t="s">
        <v>3682</v>
      </c>
      <c r="D6031" t="s">
        <v>13359</v>
      </c>
      <c r="E6031" t="s">
        <v>63</v>
      </c>
      <c r="F6031" t="s">
        <v>24</v>
      </c>
      <c r="G6031" t="s">
        <v>230</v>
      </c>
      <c r="H6031">
        <v>0</v>
      </c>
      <c r="I6031">
        <v>0</v>
      </c>
      <c r="J6031" t="s">
        <v>61</v>
      </c>
      <c r="K6031" t="s">
        <v>2071</v>
      </c>
      <c r="L6031" t="s">
        <v>13693</v>
      </c>
      <c r="M60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31" t="s">
        <v>96</v>
      </c>
      <c r="O6031" s="4">
        <v>88614.18</v>
      </c>
      <c r="P6031" s="4">
        <f>IF(Table_GL_DATA_QUERY[[#This Row],[TRANSAMT]]&gt;0,Table_GL_DATA_QUERY[[#This Row],[TRANSAMT]],0)</f>
        <v>88614.18</v>
      </c>
      <c r="Q6031" s="4">
        <f>-IF(Table_GL_DATA_QUERY[[#This Row],[TRANSAMT]]&lt;0,Table_GL_DATA_QUERY[[#This Row],[TRANSAMT]],0)</f>
        <v>0</v>
      </c>
      <c r="R6031" t="s">
        <v>31</v>
      </c>
      <c r="S6031" t="s">
        <v>43</v>
      </c>
    </row>
    <row r="6032" spans="1:19" x14ac:dyDescent="0.25">
      <c r="A6032" s="6">
        <v>20210706</v>
      </c>
      <c r="B6032" t="s">
        <v>768</v>
      </c>
      <c r="C6032" t="s">
        <v>3682</v>
      </c>
      <c r="D6032" t="s">
        <v>13359</v>
      </c>
      <c r="E6032" t="s">
        <v>64</v>
      </c>
      <c r="F6032" t="s">
        <v>41</v>
      </c>
      <c r="G6032" t="s">
        <v>230</v>
      </c>
      <c r="H6032">
        <v>0</v>
      </c>
      <c r="I6032">
        <v>0</v>
      </c>
      <c r="J6032" t="s">
        <v>61</v>
      </c>
      <c r="K6032" t="s">
        <v>592</v>
      </c>
      <c r="L6032" t="s">
        <v>13694</v>
      </c>
      <c r="M60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32" t="s">
        <v>13695</v>
      </c>
      <c r="O6032" s="4">
        <v>215615.46</v>
      </c>
      <c r="P6032" s="4">
        <f>IF(Table_GL_DATA_QUERY[[#This Row],[TRANSAMT]]&gt;0,Table_GL_DATA_QUERY[[#This Row],[TRANSAMT]],0)</f>
        <v>215615.46</v>
      </c>
      <c r="Q6032" s="4">
        <f>-IF(Table_GL_DATA_QUERY[[#This Row],[TRANSAMT]]&lt;0,Table_GL_DATA_QUERY[[#This Row],[TRANSAMT]],0)</f>
        <v>0</v>
      </c>
      <c r="R6032" t="s">
        <v>31</v>
      </c>
      <c r="S6032" t="s">
        <v>27</v>
      </c>
    </row>
    <row r="6033" spans="1:19" x14ac:dyDescent="0.25">
      <c r="A6033" s="6">
        <v>20210706</v>
      </c>
      <c r="B6033" t="s">
        <v>768</v>
      </c>
      <c r="C6033" t="s">
        <v>3682</v>
      </c>
      <c r="D6033" t="s">
        <v>13359</v>
      </c>
      <c r="E6033" t="s">
        <v>65</v>
      </c>
      <c r="F6033" t="s">
        <v>41</v>
      </c>
      <c r="G6033" t="s">
        <v>230</v>
      </c>
      <c r="H6033">
        <v>0</v>
      </c>
      <c r="I6033">
        <v>0</v>
      </c>
      <c r="J6033" t="s">
        <v>61</v>
      </c>
      <c r="K6033" t="s">
        <v>592</v>
      </c>
      <c r="L6033" t="s">
        <v>13696</v>
      </c>
      <c r="M60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33" t="s">
        <v>13697</v>
      </c>
      <c r="O6033" s="4">
        <v>155129.82</v>
      </c>
      <c r="P6033" s="4">
        <f>IF(Table_GL_DATA_QUERY[[#This Row],[TRANSAMT]]&gt;0,Table_GL_DATA_QUERY[[#This Row],[TRANSAMT]],0)</f>
        <v>155129.82</v>
      </c>
      <c r="Q6033" s="4">
        <f>-IF(Table_GL_DATA_QUERY[[#This Row],[TRANSAMT]]&lt;0,Table_GL_DATA_QUERY[[#This Row],[TRANSAMT]],0)</f>
        <v>0</v>
      </c>
      <c r="R6033" t="s">
        <v>31</v>
      </c>
      <c r="S6033" t="s">
        <v>27</v>
      </c>
    </row>
    <row r="6034" spans="1:19" x14ac:dyDescent="0.25">
      <c r="A6034" s="6">
        <v>20210706</v>
      </c>
      <c r="B6034" t="s">
        <v>768</v>
      </c>
      <c r="C6034" t="s">
        <v>3682</v>
      </c>
      <c r="D6034" t="s">
        <v>13359</v>
      </c>
      <c r="E6034" t="s">
        <v>66</v>
      </c>
      <c r="F6034" t="s">
        <v>41</v>
      </c>
      <c r="G6034" t="s">
        <v>230</v>
      </c>
      <c r="H6034">
        <v>0</v>
      </c>
      <c r="I6034">
        <v>0</v>
      </c>
      <c r="J6034" t="s">
        <v>61</v>
      </c>
      <c r="K6034" t="s">
        <v>592</v>
      </c>
      <c r="L6034" t="s">
        <v>13698</v>
      </c>
      <c r="M60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34" t="s">
        <v>13699</v>
      </c>
      <c r="O6034" s="4">
        <v>62524.94</v>
      </c>
      <c r="P6034" s="4">
        <f>IF(Table_GL_DATA_QUERY[[#This Row],[TRANSAMT]]&gt;0,Table_GL_DATA_QUERY[[#This Row],[TRANSAMT]],0)</f>
        <v>62524.94</v>
      </c>
      <c r="Q6034" s="4">
        <f>-IF(Table_GL_DATA_QUERY[[#This Row],[TRANSAMT]]&lt;0,Table_GL_DATA_QUERY[[#This Row],[TRANSAMT]],0)</f>
        <v>0</v>
      </c>
      <c r="R6034" t="s">
        <v>31</v>
      </c>
      <c r="S6034" t="s">
        <v>27</v>
      </c>
    </row>
    <row r="6035" spans="1:19" x14ac:dyDescent="0.25">
      <c r="A6035" s="6">
        <v>20210706</v>
      </c>
      <c r="B6035" t="s">
        <v>768</v>
      </c>
      <c r="C6035" t="s">
        <v>3682</v>
      </c>
      <c r="D6035" t="s">
        <v>13359</v>
      </c>
      <c r="E6035" t="s">
        <v>67</v>
      </c>
      <c r="F6035" t="s">
        <v>41</v>
      </c>
      <c r="G6035" t="s">
        <v>230</v>
      </c>
      <c r="H6035">
        <v>0</v>
      </c>
      <c r="I6035">
        <v>0</v>
      </c>
      <c r="J6035" t="s">
        <v>61</v>
      </c>
      <c r="K6035" t="s">
        <v>592</v>
      </c>
      <c r="L6035" t="s">
        <v>13700</v>
      </c>
      <c r="M60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35" t="s">
        <v>13701</v>
      </c>
      <c r="O6035" s="4">
        <v>27748</v>
      </c>
      <c r="P6035" s="4">
        <f>IF(Table_GL_DATA_QUERY[[#This Row],[TRANSAMT]]&gt;0,Table_GL_DATA_QUERY[[#This Row],[TRANSAMT]],0)</f>
        <v>27748</v>
      </c>
      <c r="Q6035" s="4">
        <f>-IF(Table_GL_DATA_QUERY[[#This Row],[TRANSAMT]]&lt;0,Table_GL_DATA_QUERY[[#This Row],[TRANSAMT]],0)</f>
        <v>0</v>
      </c>
      <c r="R6035" t="s">
        <v>31</v>
      </c>
      <c r="S6035" t="s">
        <v>27</v>
      </c>
    </row>
    <row r="6036" spans="1:19" x14ac:dyDescent="0.25">
      <c r="A6036" s="6">
        <v>20210706</v>
      </c>
      <c r="B6036" t="s">
        <v>768</v>
      </c>
      <c r="C6036" t="s">
        <v>3682</v>
      </c>
      <c r="D6036" t="s">
        <v>13359</v>
      </c>
      <c r="E6036" t="s">
        <v>68</v>
      </c>
      <c r="F6036" t="s">
        <v>41</v>
      </c>
      <c r="G6036" t="s">
        <v>230</v>
      </c>
      <c r="H6036">
        <v>0</v>
      </c>
      <c r="I6036">
        <v>0</v>
      </c>
      <c r="J6036" t="s">
        <v>61</v>
      </c>
      <c r="K6036" t="s">
        <v>592</v>
      </c>
      <c r="L6036" t="s">
        <v>13702</v>
      </c>
      <c r="M60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36" t="s">
        <v>13703</v>
      </c>
      <c r="O6036" s="4">
        <v>241121.62</v>
      </c>
      <c r="P6036" s="4">
        <f>IF(Table_GL_DATA_QUERY[[#This Row],[TRANSAMT]]&gt;0,Table_GL_DATA_QUERY[[#This Row],[TRANSAMT]],0)</f>
        <v>241121.62</v>
      </c>
      <c r="Q6036" s="4">
        <f>-IF(Table_GL_DATA_QUERY[[#This Row],[TRANSAMT]]&lt;0,Table_GL_DATA_QUERY[[#This Row],[TRANSAMT]],0)</f>
        <v>0</v>
      </c>
      <c r="R6036" t="s">
        <v>31</v>
      </c>
      <c r="S6036" t="s">
        <v>27</v>
      </c>
    </row>
    <row r="6037" spans="1:19" x14ac:dyDescent="0.25">
      <c r="A6037" s="6">
        <v>20210706</v>
      </c>
      <c r="B6037" t="s">
        <v>768</v>
      </c>
      <c r="C6037" t="s">
        <v>3682</v>
      </c>
      <c r="D6037" t="s">
        <v>13359</v>
      </c>
      <c r="E6037" t="s">
        <v>69</v>
      </c>
      <c r="F6037" t="s">
        <v>41</v>
      </c>
      <c r="G6037" t="s">
        <v>230</v>
      </c>
      <c r="H6037">
        <v>0</v>
      </c>
      <c r="I6037">
        <v>0</v>
      </c>
      <c r="J6037" t="s">
        <v>61</v>
      </c>
      <c r="K6037" t="s">
        <v>592</v>
      </c>
      <c r="L6037" t="s">
        <v>13704</v>
      </c>
      <c r="M60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37" t="s">
        <v>13705</v>
      </c>
      <c r="O6037" s="4">
        <v>492736.47</v>
      </c>
      <c r="P6037" s="4">
        <f>IF(Table_GL_DATA_QUERY[[#This Row],[TRANSAMT]]&gt;0,Table_GL_DATA_QUERY[[#This Row],[TRANSAMT]],0)</f>
        <v>492736.47</v>
      </c>
      <c r="Q6037" s="4">
        <f>-IF(Table_GL_DATA_QUERY[[#This Row],[TRANSAMT]]&lt;0,Table_GL_DATA_QUERY[[#This Row],[TRANSAMT]],0)</f>
        <v>0</v>
      </c>
      <c r="R6037" t="s">
        <v>31</v>
      </c>
      <c r="S6037" t="s">
        <v>27</v>
      </c>
    </row>
    <row r="6038" spans="1:19" x14ac:dyDescent="0.25">
      <c r="A6038" s="6">
        <v>20210706</v>
      </c>
      <c r="B6038" t="s">
        <v>768</v>
      </c>
      <c r="C6038" t="s">
        <v>3682</v>
      </c>
      <c r="D6038" t="s">
        <v>13359</v>
      </c>
      <c r="E6038" t="s">
        <v>70</v>
      </c>
      <c r="F6038" t="s">
        <v>41</v>
      </c>
      <c r="G6038" t="s">
        <v>230</v>
      </c>
      <c r="H6038">
        <v>0</v>
      </c>
      <c r="I6038">
        <v>0</v>
      </c>
      <c r="J6038" t="s">
        <v>61</v>
      </c>
      <c r="K6038" t="s">
        <v>782</v>
      </c>
      <c r="L6038" t="s">
        <v>13706</v>
      </c>
      <c r="M60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000010706992</v>
      </c>
      <c r="N6038" t="s">
        <v>13707</v>
      </c>
      <c r="O6038" s="4">
        <v>28281.42</v>
      </c>
      <c r="P6038" s="4">
        <f>IF(Table_GL_DATA_QUERY[[#This Row],[TRANSAMT]]&gt;0,Table_GL_DATA_QUERY[[#This Row],[TRANSAMT]],0)</f>
        <v>28281.42</v>
      </c>
      <c r="Q6038" s="4">
        <f>-IF(Table_GL_DATA_QUERY[[#This Row],[TRANSAMT]]&lt;0,Table_GL_DATA_QUERY[[#This Row],[TRANSAMT]],0)</f>
        <v>0</v>
      </c>
      <c r="R6038" t="s">
        <v>31</v>
      </c>
      <c r="S6038" t="s">
        <v>27</v>
      </c>
    </row>
    <row r="6039" spans="1:19" x14ac:dyDescent="0.25">
      <c r="A6039" s="6">
        <v>20210706</v>
      </c>
      <c r="B6039" t="s">
        <v>768</v>
      </c>
      <c r="C6039" t="s">
        <v>3682</v>
      </c>
      <c r="D6039" t="s">
        <v>13359</v>
      </c>
      <c r="E6039" t="s">
        <v>30</v>
      </c>
      <c r="F6039" t="s">
        <v>41</v>
      </c>
      <c r="G6039" t="s">
        <v>230</v>
      </c>
      <c r="H6039">
        <v>0</v>
      </c>
      <c r="I6039">
        <v>0</v>
      </c>
      <c r="J6039" t="s">
        <v>61</v>
      </c>
      <c r="K6039" t="s">
        <v>592</v>
      </c>
      <c r="L6039" t="s">
        <v>13708</v>
      </c>
      <c r="M60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39" t="s">
        <v>13709</v>
      </c>
      <c r="O6039" s="4">
        <v>56951.24</v>
      </c>
      <c r="P6039" s="4">
        <f>IF(Table_GL_DATA_QUERY[[#This Row],[TRANSAMT]]&gt;0,Table_GL_DATA_QUERY[[#This Row],[TRANSAMT]],0)</f>
        <v>56951.24</v>
      </c>
      <c r="Q6039" s="4">
        <f>-IF(Table_GL_DATA_QUERY[[#This Row],[TRANSAMT]]&lt;0,Table_GL_DATA_QUERY[[#This Row],[TRANSAMT]],0)</f>
        <v>0</v>
      </c>
      <c r="R6039" t="s">
        <v>31</v>
      </c>
      <c r="S6039" t="s">
        <v>27</v>
      </c>
    </row>
    <row r="6040" spans="1:19" x14ac:dyDescent="0.25">
      <c r="A6040" s="6">
        <v>20210706</v>
      </c>
      <c r="B6040" t="s">
        <v>768</v>
      </c>
      <c r="C6040" t="s">
        <v>3682</v>
      </c>
      <c r="D6040" t="s">
        <v>13359</v>
      </c>
      <c r="E6040" t="s">
        <v>71</v>
      </c>
      <c r="F6040" t="s">
        <v>41</v>
      </c>
      <c r="G6040" t="s">
        <v>230</v>
      </c>
      <c r="H6040">
        <v>0</v>
      </c>
      <c r="I6040">
        <v>0</v>
      </c>
      <c r="J6040" t="s">
        <v>61</v>
      </c>
      <c r="K6040" t="s">
        <v>13710</v>
      </c>
      <c r="L6040" t="s">
        <v>13711</v>
      </c>
      <c r="M60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0" t="s">
        <v>13712</v>
      </c>
      <c r="O6040" s="4">
        <v>624836</v>
      </c>
      <c r="P6040" s="4">
        <f>IF(Table_GL_DATA_QUERY[[#This Row],[TRANSAMT]]&gt;0,Table_GL_DATA_QUERY[[#This Row],[TRANSAMT]],0)</f>
        <v>624836</v>
      </c>
      <c r="Q6040" s="4">
        <f>-IF(Table_GL_DATA_QUERY[[#This Row],[TRANSAMT]]&lt;0,Table_GL_DATA_QUERY[[#This Row],[TRANSAMT]],0)</f>
        <v>0</v>
      </c>
      <c r="R6040" t="s">
        <v>31</v>
      </c>
      <c r="S6040" t="s">
        <v>27</v>
      </c>
    </row>
    <row r="6041" spans="1:19" x14ac:dyDescent="0.25">
      <c r="A6041" s="6">
        <v>20210706</v>
      </c>
      <c r="B6041" t="s">
        <v>768</v>
      </c>
      <c r="C6041" t="s">
        <v>3682</v>
      </c>
      <c r="D6041" t="s">
        <v>13359</v>
      </c>
      <c r="E6041" t="s">
        <v>57</v>
      </c>
      <c r="F6041" t="s">
        <v>24</v>
      </c>
      <c r="G6041" t="s">
        <v>230</v>
      </c>
      <c r="H6041">
        <v>0</v>
      </c>
      <c r="I6041">
        <v>0</v>
      </c>
      <c r="J6041" t="s">
        <v>61</v>
      </c>
      <c r="K6041" t="s">
        <v>2071</v>
      </c>
      <c r="L6041" t="s">
        <v>13713</v>
      </c>
      <c r="M60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1" t="s">
        <v>96</v>
      </c>
      <c r="O6041" s="4">
        <v>45908.56</v>
      </c>
      <c r="P6041" s="4">
        <f>IF(Table_GL_DATA_QUERY[[#This Row],[TRANSAMT]]&gt;0,Table_GL_DATA_QUERY[[#This Row],[TRANSAMT]],0)</f>
        <v>45908.56</v>
      </c>
      <c r="Q6041" s="4">
        <f>-IF(Table_GL_DATA_QUERY[[#This Row],[TRANSAMT]]&lt;0,Table_GL_DATA_QUERY[[#This Row],[TRANSAMT]],0)</f>
        <v>0</v>
      </c>
      <c r="R6041" t="s">
        <v>31</v>
      </c>
      <c r="S6041" t="s">
        <v>43</v>
      </c>
    </row>
    <row r="6042" spans="1:19" x14ac:dyDescent="0.25">
      <c r="A6042" s="6">
        <v>20210706</v>
      </c>
      <c r="B6042" t="s">
        <v>768</v>
      </c>
      <c r="C6042" t="s">
        <v>3682</v>
      </c>
      <c r="D6042" t="s">
        <v>13359</v>
      </c>
      <c r="E6042" t="s">
        <v>72</v>
      </c>
      <c r="F6042" t="s">
        <v>24</v>
      </c>
      <c r="G6042" t="s">
        <v>230</v>
      </c>
      <c r="H6042">
        <v>0</v>
      </c>
      <c r="I6042">
        <v>0</v>
      </c>
      <c r="J6042" t="s">
        <v>61</v>
      </c>
      <c r="K6042" t="s">
        <v>2071</v>
      </c>
      <c r="L6042" t="s">
        <v>13714</v>
      </c>
      <c r="M60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2" t="s">
        <v>96</v>
      </c>
      <c r="O6042" s="4">
        <v>247141.92</v>
      </c>
      <c r="P6042" s="4">
        <f>IF(Table_GL_DATA_QUERY[[#This Row],[TRANSAMT]]&gt;0,Table_GL_DATA_QUERY[[#This Row],[TRANSAMT]],0)</f>
        <v>247141.92</v>
      </c>
      <c r="Q6042" s="4">
        <f>-IF(Table_GL_DATA_QUERY[[#This Row],[TRANSAMT]]&lt;0,Table_GL_DATA_QUERY[[#This Row],[TRANSAMT]],0)</f>
        <v>0</v>
      </c>
      <c r="R6042" t="s">
        <v>31</v>
      </c>
      <c r="S6042" t="s">
        <v>43</v>
      </c>
    </row>
    <row r="6043" spans="1:19" x14ac:dyDescent="0.25">
      <c r="A6043" s="6">
        <v>20210706</v>
      </c>
      <c r="B6043" t="s">
        <v>768</v>
      </c>
      <c r="C6043" t="s">
        <v>3682</v>
      </c>
      <c r="D6043" t="s">
        <v>13359</v>
      </c>
      <c r="E6043" t="s">
        <v>73</v>
      </c>
      <c r="F6043" t="s">
        <v>24</v>
      </c>
      <c r="G6043" t="s">
        <v>230</v>
      </c>
      <c r="H6043">
        <v>0</v>
      </c>
      <c r="I6043">
        <v>0</v>
      </c>
      <c r="J6043" t="s">
        <v>61</v>
      </c>
      <c r="K6043" t="s">
        <v>2071</v>
      </c>
      <c r="L6043" t="s">
        <v>13715</v>
      </c>
      <c r="M60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3" t="s">
        <v>96</v>
      </c>
      <c r="O6043" s="4">
        <v>144281.98000000001</v>
      </c>
      <c r="P6043" s="4">
        <f>IF(Table_GL_DATA_QUERY[[#This Row],[TRANSAMT]]&gt;0,Table_GL_DATA_QUERY[[#This Row],[TRANSAMT]],0)</f>
        <v>144281.98000000001</v>
      </c>
      <c r="Q6043" s="4">
        <f>-IF(Table_GL_DATA_QUERY[[#This Row],[TRANSAMT]]&lt;0,Table_GL_DATA_QUERY[[#This Row],[TRANSAMT]],0)</f>
        <v>0</v>
      </c>
      <c r="R6043" t="s">
        <v>31</v>
      </c>
      <c r="S6043" t="s">
        <v>43</v>
      </c>
    </row>
    <row r="6044" spans="1:19" x14ac:dyDescent="0.25">
      <c r="A6044" s="6">
        <v>20210706</v>
      </c>
      <c r="B6044" t="s">
        <v>768</v>
      </c>
      <c r="C6044" t="s">
        <v>3682</v>
      </c>
      <c r="D6044" t="s">
        <v>13359</v>
      </c>
      <c r="E6044" t="s">
        <v>74</v>
      </c>
      <c r="F6044" t="s">
        <v>185</v>
      </c>
      <c r="G6044" t="s">
        <v>230</v>
      </c>
      <c r="H6044">
        <v>0</v>
      </c>
      <c r="I6044">
        <v>0</v>
      </c>
      <c r="J6044" t="s">
        <v>61</v>
      </c>
      <c r="K6044" t="s">
        <v>13716</v>
      </c>
      <c r="L6044" t="s">
        <v>13717</v>
      </c>
      <c r="M60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4" t="s">
        <v>96</v>
      </c>
      <c r="O6044" s="4">
        <v>374469</v>
      </c>
      <c r="P6044" s="4">
        <f>IF(Table_GL_DATA_QUERY[[#This Row],[TRANSAMT]]&gt;0,Table_GL_DATA_QUERY[[#This Row],[TRANSAMT]],0)</f>
        <v>374469</v>
      </c>
      <c r="Q6044" s="4">
        <f>-IF(Table_GL_DATA_QUERY[[#This Row],[TRANSAMT]]&lt;0,Table_GL_DATA_QUERY[[#This Row],[TRANSAMT]],0)</f>
        <v>0</v>
      </c>
      <c r="R6044" t="s">
        <v>31</v>
      </c>
      <c r="S6044" t="s">
        <v>27</v>
      </c>
    </row>
    <row r="6045" spans="1:19" x14ac:dyDescent="0.25">
      <c r="A6045" s="6">
        <v>20210706</v>
      </c>
      <c r="B6045" t="s">
        <v>768</v>
      </c>
      <c r="C6045" t="s">
        <v>3682</v>
      </c>
      <c r="D6045" t="s">
        <v>13359</v>
      </c>
      <c r="E6045" t="s">
        <v>75</v>
      </c>
      <c r="F6045" t="s">
        <v>24</v>
      </c>
      <c r="G6045" t="s">
        <v>230</v>
      </c>
      <c r="H6045">
        <v>0</v>
      </c>
      <c r="I6045">
        <v>0</v>
      </c>
      <c r="J6045" t="s">
        <v>61</v>
      </c>
      <c r="K6045" t="s">
        <v>13716</v>
      </c>
      <c r="L6045" t="s">
        <v>13718</v>
      </c>
      <c r="M60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5" t="s">
        <v>96</v>
      </c>
      <c r="O6045" s="4">
        <v>186507</v>
      </c>
      <c r="P6045" s="4">
        <f>IF(Table_GL_DATA_QUERY[[#This Row],[TRANSAMT]]&gt;0,Table_GL_DATA_QUERY[[#This Row],[TRANSAMT]],0)</f>
        <v>186507</v>
      </c>
      <c r="Q6045" s="4">
        <f>-IF(Table_GL_DATA_QUERY[[#This Row],[TRANSAMT]]&lt;0,Table_GL_DATA_QUERY[[#This Row],[TRANSAMT]],0)</f>
        <v>0</v>
      </c>
      <c r="R6045" t="s">
        <v>31</v>
      </c>
      <c r="S6045" t="s">
        <v>43</v>
      </c>
    </row>
    <row r="6046" spans="1:19" x14ac:dyDescent="0.25">
      <c r="A6046" s="6">
        <v>20210706</v>
      </c>
      <c r="B6046" t="s">
        <v>768</v>
      </c>
      <c r="C6046" t="s">
        <v>3682</v>
      </c>
      <c r="D6046" t="s">
        <v>13359</v>
      </c>
      <c r="E6046" t="s">
        <v>76</v>
      </c>
      <c r="F6046" t="s">
        <v>24</v>
      </c>
      <c r="G6046" t="s">
        <v>230</v>
      </c>
      <c r="H6046">
        <v>0</v>
      </c>
      <c r="I6046">
        <v>0</v>
      </c>
      <c r="J6046" t="s">
        <v>61</v>
      </c>
      <c r="K6046" t="s">
        <v>105</v>
      </c>
      <c r="L6046" t="s">
        <v>13719</v>
      </c>
      <c r="M60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6" t="s">
        <v>865</v>
      </c>
      <c r="O6046" s="4">
        <v>379811</v>
      </c>
      <c r="P6046" s="4">
        <f>IF(Table_GL_DATA_QUERY[[#This Row],[TRANSAMT]]&gt;0,Table_GL_DATA_QUERY[[#This Row],[TRANSAMT]],0)</f>
        <v>379811</v>
      </c>
      <c r="Q6046" s="4">
        <f>-IF(Table_GL_DATA_QUERY[[#This Row],[TRANSAMT]]&lt;0,Table_GL_DATA_QUERY[[#This Row],[TRANSAMT]],0)</f>
        <v>0</v>
      </c>
      <c r="R6046" t="s">
        <v>31</v>
      </c>
      <c r="S6046" t="s">
        <v>43</v>
      </c>
    </row>
    <row r="6047" spans="1:19" x14ac:dyDescent="0.25">
      <c r="A6047" s="6">
        <v>20210706</v>
      </c>
      <c r="B6047" t="s">
        <v>768</v>
      </c>
      <c r="C6047" t="s">
        <v>3682</v>
      </c>
      <c r="D6047" t="s">
        <v>13359</v>
      </c>
      <c r="E6047" t="s">
        <v>77</v>
      </c>
      <c r="F6047" t="s">
        <v>41</v>
      </c>
      <c r="G6047" t="s">
        <v>230</v>
      </c>
      <c r="H6047">
        <v>0</v>
      </c>
      <c r="I6047">
        <v>0</v>
      </c>
      <c r="J6047" t="s">
        <v>61</v>
      </c>
      <c r="K6047" t="s">
        <v>592</v>
      </c>
      <c r="L6047" t="s">
        <v>13720</v>
      </c>
      <c r="M60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7" t="s">
        <v>13721</v>
      </c>
      <c r="O6047" s="4">
        <v>817058.34</v>
      </c>
      <c r="P6047" s="4">
        <f>IF(Table_GL_DATA_QUERY[[#This Row],[TRANSAMT]]&gt;0,Table_GL_DATA_QUERY[[#This Row],[TRANSAMT]],0)</f>
        <v>817058.34</v>
      </c>
      <c r="Q6047" s="4">
        <f>-IF(Table_GL_DATA_QUERY[[#This Row],[TRANSAMT]]&lt;0,Table_GL_DATA_QUERY[[#This Row],[TRANSAMT]],0)</f>
        <v>0</v>
      </c>
      <c r="R6047" t="s">
        <v>31</v>
      </c>
      <c r="S6047" t="s">
        <v>27</v>
      </c>
    </row>
    <row r="6048" spans="1:19" x14ac:dyDescent="0.25">
      <c r="A6048" s="6">
        <v>20210706</v>
      </c>
      <c r="B6048" t="s">
        <v>768</v>
      </c>
      <c r="C6048" t="s">
        <v>3682</v>
      </c>
      <c r="D6048" t="s">
        <v>13359</v>
      </c>
      <c r="E6048" t="s">
        <v>78</v>
      </c>
      <c r="F6048" t="s">
        <v>180</v>
      </c>
      <c r="G6048" t="s">
        <v>230</v>
      </c>
      <c r="H6048">
        <v>0</v>
      </c>
      <c r="I6048">
        <v>0</v>
      </c>
      <c r="J6048" t="s">
        <v>61</v>
      </c>
      <c r="K6048" t="s">
        <v>1097</v>
      </c>
      <c r="L6048" t="s">
        <v>13722</v>
      </c>
      <c r="M60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8" t="s">
        <v>13723</v>
      </c>
      <c r="O6048" s="4">
        <v>647040</v>
      </c>
      <c r="P6048" s="4">
        <f>IF(Table_GL_DATA_QUERY[[#This Row],[TRANSAMT]]&gt;0,Table_GL_DATA_QUERY[[#This Row],[TRANSAMT]],0)</f>
        <v>647040</v>
      </c>
      <c r="Q6048" s="4">
        <f>-IF(Table_GL_DATA_QUERY[[#This Row],[TRANSAMT]]&lt;0,Table_GL_DATA_QUERY[[#This Row],[TRANSAMT]],0)</f>
        <v>0</v>
      </c>
      <c r="R6048" t="s">
        <v>31</v>
      </c>
      <c r="S6048" t="s">
        <v>27</v>
      </c>
    </row>
    <row r="6049" spans="1:19" x14ac:dyDescent="0.25">
      <c r="A6049" s="6">
        <v>20210728</v>
      </c>
      <c r="B6049" t="s">
        <v>768</v>
      </c>
      <c r="C6049" t="s">
        <v>3682</v>
      </c>
      <c r="D6049" t="s">
        <v>13889</v>
      </c>
      <c r="E6049" t="s">
        <v>198</v>
      </c>
      <c r="F6049" t="s">
        <v>24</v>
      </c>
      <c r="G6049" t="s">
        <v>49</v>
      </c>
      <c r="H6049">
        <v>0</v>
      </c>
      <c r="I6049">
        <v>0</v>
      </c>
      <c r="J6049" t="s">
        <v>61</v>
      </c>
      <c r="K6049" t="s">
        <v>1672</v>
      </c>
      <c r="L6049" t="s">
        <v>13971</v>
      </c>
      <c r="M60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49" t="s">
        <v>1673</v>
      </c>
      <c r="O6049" s="4">
        <v>105244</v>
      </c>
      <c r="P6049" s="4">
        <f>IF(Table_GL_DATA_QUERY[[#This Row],[TRANSAMT]]&gt;0,Table_GL_DATA_QUERY[[#This Row],[TRANSAMT]],0)</f>
        <v>105244</v>
      </c>
      <c r="Q6049" s="4">
        <f>-IF(Table_GL_DATA_QUERY[[#This Row],[TRANSAMT]]&lt;0,Table_GL_DATA_QUERY[[#This Row],[TRANSAMT]],0)</f>
        <v>0</v>
      </c>
      <c r="R6049" t="s">
        <v>31</v>
      </c>
      <c r="S6049" t="s">
        <v>43</v>
      </c>
    </row>
    <row r="6050" spans="1:19" x14ac:dyDescent="0.25">
      <c r="A6050" s="6">
        <v>20210728</v>
      </c>
      <c r="B6050" t="s">
        <v>768</v>
      </c>
      <c r="C6050" t="s">
        <v>3682</v>
      </c>
      <c r="D6050" t="s">
        <v>13889</v>
      </c>
      <c r="E6050" t="s">
        <v>110</v>
      </c>
      <c r="F6050" t="s">
        <v>24</v>
      </c>
      <c r="G6050" t="s">
        <v>49</v>
      </c>
      <c r="H6050">
        <v>0</v>
      </c>
      <c r="I6050">
        <v>0</v>
      </c>
      <c r="J6050" t="s">
        <v>61</v>
      </c>
      <c r="K6050" t="s">
        <v>13972</v>
      </c>
      <c r="L6050" t="s">
        <v>13973</v>
      </c>
      <c r="M60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0" t="s">
        <v>13974</v>
      </c>
      <c r="O6050" s="4">
        <v>555210</v>
      </c>
      <c r="P6050" s="4">
        <f>IF(Table_GL_DATA_QUERY[[#This Row],[TRANSAMT]]&gt;0,Table_GL_DATA_QUERY[[#This Row],[TRANSAMT]],0)</f>
        <v>555210</v>
      </c>
      <c r="Q6050" s="4">
        <f>-IF(Table_GL_DATA_QUERY[[#This Row],[TRANSAMT]]&lt;0,Table_GL_DATA_QUERY[[#This Row],[TRANSAMT]],0)</f>
        <v>0</v>
      </c>
      <c r="R6050" t="s">
        <v>31</v>
      </c>
      <c r="S6050" t="s">
        <v>43</v>
      </c>
    </row>
    <row r="6051" spans="1:19" x14ac:dyDescent="0.25">
      <c r="A6051" s="6">
        <v>20210728</v>
      </c>
      <c r="B6051" t="s">
        <v>768</v>
      </c>
      <c r="C6051" t="s">
        <v>3682</v>
      </c>
      <c r="D6051" t="s">
        <v>13889</v>
      </c>
      <c r="E6051" t="s">
        <v>111</v>
      </c>
      <c r="F6051" t="s">
        <v>24</v>
      </c>
      <c r="G6051" t="s">
        <v>49</v>
      </c>
      <c r="H6051">
        <v>0</v>
      </c>
      <c r="I6051">
        <v>0</v>
      </c>
      <c r="J6051" t="s">
        <v>61</v>
      </c>
      <c r="K6051" t="s">
        <v>13975</v>
      </c>
      <c r="L6051" t="s">
        <v>13976</v>
      </c>
      <c r="M60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1" t="s">
        <v>2285</v>
      </c>
      <c r="O6051" s="4">
        <v>232344</v>
      </c>
      <c r="P6051" s="4">
        <f>IF(Table_GL_DATA_QUERY[[#This Row],[TRANSAMT]]&gt;0,Table_GL_DATA_QUERY[[#This Row],[TRANSAMT]],0)</f>
        <v>232344</v>
      </c>
      <c r="Q6051" s="4">
        <f>-IF(Table_GL_DATA_QUERY[[#This Row],[TRANSAMT]]&lt;0,Table_GL_DATA_QUERY[[#This Row],[TRANSAMT]],0)</f>
        <v>0</v>
      </c>
      <c r="R6051" t="s">
        <v>31</v>
      </c>
      <c r="S6051" t="s">
        <v>43</v>
      </c>
    </row>
    <row r="6052" spans="1:19" x14ac:dyDescent="0.25">
      <c r="A6052" s="6">
        <v>20210728</v>
      </c>
      <c r="B6052" t="s">
        <v>768</v>
      </c>
      <c r="C6052" t="s">
        <v>3682</v>
      </c>
      <c r="D6052" t="s">
        <v>13889</v>
      </c>
      <c r="E6052" t="s">
        <v>114</v>
      </c>
      <c r="F6052" t="s">
        <v>24</v>
      </c>
      <c r="G6052" t="s">
        <v>49</v>
      </c>
      <c r="H6052">
        <v>0</v>
      </c>
      <c r="I6052">
        <v>0</v>
      </c>
      <c r="J6052" t="s">
        <v>61</v>
      </c>
      <c r="K6052" t="s">
        <v>1672</v>
      </c>
      <c r="L6052" t="s">
        <v>13977</v>
      </c>
      <c r="M60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2" t="s">
        <v>1673</v>
      </c>
      <c r="O6052" s="4">
        <v>5486255</v>
      </c>
      <c r="P6052" s="4">
        <f>IF(Table_GL_DATA_QUERY[[#This Row],[TRANSAMT]]&gt;0,Table_GL_DATA_QUERY[[#This Row],[TRANSAMT]],0)</f>
        <v>5486255</v>
      </c>
      <c r="Q6052" s="4">
        <f>-IF(Table_GL_DATA_QUERY[[#This Row],[TRANSAMT]]&lt;0,Table_GL_DATA_QUERY[[#This Row],[TRANSAMT]],0)</f>
        <v>0</v>
      </c>
      <c r="R6052" t="s">
        <v>31</v>
      </c>
      <c r="S6052" t="s">
        <v>43</v>
      </c>
    </row>
    <row r="6053" spans="1:19" x14ac:dyDescent="0.25">
      <c r="A6053" s="6">
        <v>20210728</v>
      </c>
      <c r="B6053" t="s">
        <v>768</v>
      </c>
      <c r="C6053" t="s">
        <v>3682</v>
      </c>
      <c r="D6053" t="s">
        <v>13889</v>
      </c>
      <c r="E6053" t="s">
        <v>115</v>
      </c>
      <c r="F6053" t="s">
        <v>24</v>
      </c>
      <c r="G6053" t="s">
        <v>49</v>
      </c>
      <c r="H6053">
        <v>0</v>
      </c>
      <c r="I6053">
        <v>0</v>
      </c>
      <c r="J6053" t="s">
        <v>61</v>
      </c>
      <c r="K6053" t="s">
        <v>2249</v>
      </c>
      <c r="L6053" t="s">
        <v>13978</v>
      </c>
      <c r="M60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3" t="s">
        <v>13979</v>
      </c>
      <c r="O6053" s="4">
        <v>1258064.57</v>
      </c>
      <c r="P6053" s="4">
        <f>IF(Table_GL_DATA_QUERY[[#This Row],[TRANSAMT]]&gt;0,Table_GL_DATA_QUERY[[#This Row],[TRANSAMT]],0)</f>
        <v>1258064.57</v>
      </c>
      <c r="Q6053" s="4">
        <f>-IF(Table_GL_DATA_QUERY[[#This Row],[TRANSAMT]]&lt;0,Table_GL_DATA_QUERY[[#This Row],[TRANSAMT]],0)</f>
        <v>0</v>
      </c>
      <c r="R6053" t="s">
        <v>31</v>
      </c>
      <c r="S6053" t="s">
        <v>43</v>
      </c>
    </row>
    <row r="6054" spans="1:19" x14ac:dyDescent="0.25">
      <c r="A6054" s="6">
        <v>20210728</v>
      </c>
      <c r="B6054" t="s">
        <v>768</v>
      </c>
      <c r="C6054" t="s">
        <v>3682</v>
      </c>
      <c r="D6054" t="s">
        <v>13889</v>
      </c>
      <c r="E6054" t="s">
        <v>118</v>
      </c>
      <c r="F6054" t="s">
        <v>24</v>
      </c>
      <c r="G6054" t="s">
        <v>49</v>
      </c>
      <c r="H6054">
        <v>0</v>
      </c>
      <c r="I6054">
        <v>0</v>
      </c>
      <c r="J6054" t="s">
        <v>61</v>
      </c>
      <c r="K6054" t="s">
        <v>2286</v>
      </c>
      <c r="L6054" t="s">
        <v>13980</v>
      </c>
      <c r="M60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4" t="s">
        <v>141</v>
      </c>
      <c r="O6054" s="4">
        <v>52421</v>
      </c>
      <c r="P6054" s="4">
        <f>IF(Table_GL_DATA_QUERY[[#This Row],[TRANSAMT]]&gt;0,Table_GL_DATA_QUERY[[#This Row],[TRANSAMT]],0)</f>
        <v>52421</v>
      </c>
      <c r="Q6054" s="4">
        <f>-IF(Table_GL_DATA_QUERY[[#This Row],[TRANSAMT]]&lt;0,Table_GL_DATA_QUERY[[#This Row],[TRANSAMT]],0)</f>
        <v>0</v>
      </c>
      <c r="R6054" t="s">
        <v>31</v>
      </c>
      <c r="S6054" t="s">
        <v>43</v>
      </c>
    </row>
    <row r="6055" spans="1:19" x14ac:dyDescent="0.25">
      <c r="A6055" s="6">
        <v>20210728</v>
      </c>
      <c r="B6055" t="s">
        <v>768</v>
      </c>
      <c r="C6055" t="s">
        <v>3682</v>
      </c>
      <c r="D6055" t="s">
        <v>13889</v>
      </c>
      <c r="E6055" t="s">
        <v>201</v>
      </c>
      <c r="F6055" t="s">
        <v>24</v>
      </c>
      <c r="G6055" t="s">
        <v>49</v>
      </c>
      <c r="H6055">
        <v>0</v>
      </c>
      <c r="I6055">
        <v>0</v>
      </c>
      <c r="J6055" t="s">
        <v>61</v>
      </c>
      <c r="K6055" t="s">
        <v>1048</v>
      </c>
      <c r="L6055" t="s">
        <v>13981</v>
      </c>
      <c r="M60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5" t="s">
        <v>2287</v>
      </c>
      <c r="O6055" s="4">
        <v>114449.56</v>
      </c>
      <c r="P6055" s="4">
        <f>IF(Table_GL_DATA_QUERY[[#This Row],[TRANSAMT]]&gt;0,Table_GL_DATA_QUERY[[#This Row],[TRANSAMT]],0)</f>
        <v>114449.56</v>
      </c>
      <c r="Q6055" s="4">
        <f>-IF(Table_GL_DATA_QUERY[[#This Row],[TRANSAMT]]&lt;0,Table_GL_DATA_QUERY[[#This Row],[TRANSAMT]],0)</f>
        <v>0</v>
      </c>
      <c r="R6055" t="s">
        <v>31</v>
      </c>
      <c r="S6055" t="s">
        <v>43</v>
      </c>
    </row>
    <row r="6056" spans="1:19" x14ac:dyDescent="0.25">
      <c r="A6056" s="6">
        <v>20210728</v>
      </c>
      <c r="B6056" t="s">
        <v>768</v>
      </c>
      <c r="C6056" t="s">
        <v>3682</v>
      </c>
      <c r="D6056" t="s">
        <v>13889</v>
      </c>
      <c r="E6056" t="s">
        <v>47</v>
      </c>
      <c r="F6056" t="s">
        <v>24</v>
      </c>
      <c r="G6056" t="s">
        <v>49</v>
      </c>
      <c r="H6056">
        <v>0</v>
      </c>
      <c r="I6056">
        <v>0</v>
      </c>
      <c r="J6056" t="s">
        <v>61</v>
      </c>
      <c r="K6056" t="s">
        <v>1048</v>
      </c>
      <c r="L6056" t="s">
        <v>13982</v>
      </c>
      <c r="M60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6" t="s">
        <v>2287</v>
      </c>
      <c r="O6056" s="4">
        <v>111140.79</v>
      </c>
      <c r="P6056" s="4">
        <f>IF(Table_GL_DATA_QUERY[[#This Row],[TRANSAMT]]&gt;0,Table_GL_DATA_QUERY[[#This Row],[TRANSAMT]],0)</f>
        <v>111140.79</v>
      </c>
      <c r="Q6056" s="4">
        <f>-IF(Table_GL_DATA_QUERY[[#This Row],[TRANSAMT]]&lt;0,Table_GL_DATA_QUERY[[#This Row],[TRANSAMT]],0)</f>
        <v>0</v>
      </c>
      <c r="R6056" t="s">
        <v>31</v>
      </c>
      <c r="S6056" t="s">
        <v>43</v>
      </c>
    </row>
    <row r="6057" spans="1:19" x14ac:dyDescent="0.25">
      <c r="A6057" s="6">
        <v>20210728</v>
      </c>
      <c r="B6057" t="s">
        <v>768</v>
      </c>
      <c r="C6057" t="s">
        <v>3682</v>
      </c>
      <c r="D6057" t="s">
        <v>13889</v>
      </c>
      <c r="E6057" t="s">
        <v>120</v>
      </c>
      <c r="F6057" t="s">
        <v>24</v>
      </c>
      <c r="G6057" t="s">
        <v>49</v>
      </c>
      <c r="H6057">
        <v>0</v>
      </c>
      <c r="I6057">
        <v>0</v>
      </c>
      <c r="J6057" t="s">
        <v>61</v>
      </c>
      <c r="K6057" t="s">
        <v>1048</v>
      </c>
      <c r="L6057" t="s">
        <v>13983</v>
      </c>
      <c r="M60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7" t="s">
        <v>2287</v>
      </c>
      <c r="O6057" s="4">
        <v>322449.15000000002</v>
      </c>
      <c r="P6057" s="4">
        <f>IF(Table_GL_DATA_QUERY[[#This Row],[TRANSAMT]]&gt;0,Table_GL_DATA_QUERY[[#This Row],[TRANSAMT]],0)</f>
        <v>322449.15000000002</v>
      </c>
      <c r="Q6057" s="4">
        <f>-IF(Table_GL_DATA_QUERY[[#This Row],[TRANSAMT]]&lt;0,Table_GL_DATA_QUERY[[#This Row],[TRANSAMT]],0)</f>
        <v>0</v>
      </c>
      <c r="R6057" t="s">
        <v>31</v>
      </c>
      <c r="S6057" t="s">
        <v>43</v>
      </c>
    </row>
    <row r="6058" spans="1:19" x14ac:dyDescent="0.25">
      <c r="A6058" s="6">
        <v>20210728</v>
      </c>
      <c r="B6058" t="s">
        <v>768</v>
      </c>
      <c r="C6058" t="s">
        <v>3682</v>
      </c>
      <c r="D6058" t="s">
        <v>13889</v>
      </c>
      <c r="E6058" t="s">
        <v>122</v>
      </c>
      <c r="F6058" t="s">
        <v>24</v>
      </c>
      <c r="G6058" t="s">
        <v>49</v>
      </c>
      <c r="H6058">
        <v>0</v>
      </c>
      <c r="I6058">
        <v>0</v>
      </c>
      <c r="J6058" t="s">
        <v>61</v>
      </c>
      <c r="K6058" t="s">
        <v>1048</v>
      </c>
      <c r="L6058" t="s">
        <v>13984</v>
      </c>
      <c r="M60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8" t="s">
        <v>2287</v>
      </c>
      <c r="O6058" s="4">
        <v>590440.39</v>
      </c>
      <c r="P6058" s="4">
        <f>IF(Table_GL_DATA_QUERY[[#This Row],[TRANSAMT]]&gt;0,Table_GL_DATA_QUERY[[#This Row],[TRANSAMT]],0)</f>
        <v>590440.39</v>
      </c>
      <c r="Q6058" s="4">
        <f>-IF(Table_GL_DATA_QUERY[[#This Row],[TRANSAMT]]&lt;0,Table_GL_DATA_QUERY[[#This Row],[TRANSAMT]],0)</f>
        <v>0</v>
      </c>
      <c r="R6058" t="s">
        <v>31</v>
      </c>
      <c r="S6058" t="s">
        <v>43</v>
      </c>
    </row>
    <row r="6059" spans="1:19" x14ac:dyDescent="0.25">
      <c r="A6059" s="6">
        <v>20210728</v>
      </c>
      <c r="B6059" t="s">
        <v>768</v>
      </c>
      <c r="C6059" t="s">
        <v>3682</v>
      </c>
      <c r="D6059" t="s">
        <v>13889</v>
      </c>
      <c r="E6059" t="s">
        <v>209</v>
      </c>
      <c r="F6059" t="s">
        <v>24</v>
      </c>
      <c r="G6059" t="s">
        <v>49</v>
      </c>
      <c r="H6059">
        <v>0</v>
      </c>
      <c r="I6059">
        <v>0</v>
      </c>
      <c r="J6059" t="s">
        <v>61</v>
      </c>
      <c r="K6059" t="s">
        <v>1048</v>
      </c>
      <c r="L6059" t="s">
        <v>13985</v>
      </c>
      <c r="M60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59" t="s">
        <v>2287</v>
      </c>
      <c r="O6059" s="4">
        <v>156460.68</v>
      </c>
      <c r="P6059" s="4">
        <f>IF(Table_GL_DATA_QUERY[[#This Row],[TRANSAMT]]&gt;0,Table_GL_DATA_QUERY[[#This Row],[TRANSAMT]],0)</f>
        <v>156460.68</v>
      </c>
      <c r="Q6059" s="4">
        <f>-IF(Table_GL_DATA_QUERY[[#This Row],[TRANSAMT]]&lt;0,Table_GL_DATA_QUERY[[#This Row],[TRANSAMT]],0)</f>
        <v>0</v>
      </c>
      <c r="R6059" t="s">
        <v>31</v>
      </c>
      <c r="S6059" t="s">
        <v>43</v>
      </c>
    </row>
    <row r="6060" spans="1:19" x14ac:dyDescent="0.25">
      <c r="A6060" s="6">
        <v>20210728</v>
      </c>
      <c r="B6060" t="s">
        <v>768</v>
      </c>
      <c r="C6060" t="s">
        <v>3682</v>
      </c>
      <c r="D6060" t="s">
        <v>13889</v>
      </c>
      <c r="E6060" t="s">
        <v>210</v>
      </c>
      <c r="F6060" t="s">
        <v>24</v>
      </c>
      <c r="G6060" t="s">
        <v>49</v>
      </c>
      <c r="H6060">
        <v>0</v>
      </c>
      <c r="I6060">
        <v>0</v>
      </c>
      <c r="J6060" t="s">
        <v>61</v>
      </c>
      <c r="K6060" t="s">
        <v>1048</v>
      </c>
      <c r="L6060" t="s">
        <v>13986</v>
      </c>
      <c r="M60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60" t="s">
        <v>2287</v>
      </c>
      <c r="O6060" s="4">
        <v>799960.06</v>
      </c>
      <c r="P6060" s="4">
        <f>IF(Table_GL_DATA_QUERY[[#This Row],[TRANSAMT]]&gt;0,Table_GL_DATA_QUERY[[#This Row],[TRANSAMT]],0)</f>
        <v>799960.06</v>
      </c>
      <c r="Q6060" s="4">
        <f>-IF(Table_GL_DATA_QUERY[[#This Row],[TRANSAMT]]&lt;0,Table_GL_DATA_QUERY[[#This Row],[TRANSAMT]],0)</f>
        <v>0</v>
      </c>
      <c r="R6060" t="s">
        <v>31</v>
      </c>
      <c r="S6060" t="s">
        <v>43</v>
      </c>
    </row>
    <row r="6061" spans="1:19" x14ac:dyDescent="0.25">
      <c r="A6061" s="6">
        <v>20210728</v>
      </c>
      <c r="B6061" t="s">
        <v>768</v>
      </c>
      <c r="C6061" t="s">
        <v>3682</v>
      </c>
      <c r="D6061" t="s">
        <v>13889</v>
      </c>
      <c r="E6061" t="s">
        <v>124</v>
      </c>
      <c r="F6061" t="s">
        <v>24</v>
      </c>
      <c r="G6061" t="s">
        <v>49</v>
      </c>
      <c r="H6061">
        <v>0</v>
      </c>
      <c r="I6061">
        <v>0</v>
      </c>
      <c r="J6061" t="s">
        <v>61</v>
      </c>
      <c r="K6061" t="s">
        <v>1048</v>
      </c>
      <c r="L6061" t="s">
        <v>13987</v>
      </c>
      <c r="M60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61" t="s">
        <v>2287</v>
      </c>
      <c r="O6061" s="4">
        <v>3034345.46</v>
      </c>
      <c r="P6061" s="4">
        <f>IF(Table_GL_DATA_QUERY[[#This Row],[TRANSAMT]]&gt;0,Table_GL_DATA_QUERY[[#This Row],[TRANSAMT]],0)</f>
        <v>3034345.46</v>
      </c>
      <c r="Q6061" s="4">
        <f>-IF(Table_GL_DATA_QUERY[[#This Row],[TRANSAMT]]&lt;0,Table_GL_DATA_QUERY[[#This Row],[TRANSAMT]],0)</f>
        <v>0</v>
      </c>
      <c r="R6061" t="s">
        <v>31</v>
      </c>
      <c r="S6061" t="s">
        <v>43</v>
      </c>
    </row>
    <row r="6062" spans="1:19" x14ac:dyDescent="0.25">
      <c r="A6062" s="6">
        <v>20210728</v>
      </c>
      <c r="B6062" t="s">
        <v>768</v>
      </c>
      <c r="C6062" t="s">
        <v>3682</v>
      </c>
      <c r="D6062" t="s">
        <v>13889</v>
      </c>
      <c r="E6062" t="s">
        <v>130</v>
      </c>
      <c r="F6062" t="s">
        <v>24</v>
      </c>
      <c r="G6062" t="s">
        <v>49</v>
      </c>
      <c r="H6062">
        <v>0</v>
      </c>
      <c r="I6062">
        <v>0</v>
      </c>
      <c r="J6062" t="s">
        <v>61</v>
      </c>
      <c r="K6062" t="s">
        <v>1546</v>
      </c>
      <c r="L6062" t="s">
        <v>13988</v>
      </c>
      <c r="M60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62" t="s">
        <v>2288</v>
      </c>
      <c r="O6062" s="4">
        <v>245247</v>
      </c>
      <c r="P6062" s="4">
        <f>IF(Table_GL_DATA_QUERY[[#This Row],[TRANSAMT]]&gt;0,Table_GL_DATA_QUERY[[#This Row],[TRANSAMT]],0)</f>
        <v>245247</v>
      </c>
      <c r="Q6062" s="4">
        <f>-IF(Table_GL_DATA_QUERY[[#This Row],[TRANSAMT]]&lt;0,Table_GL_DATA_QUERY[[#This Row],[TRANSAMT]],0)</f>
        <v>0</v>
      </c>
      <c r="R6062" t="s">
        <v>31</v>
      </c>
      <c r="S6062" t="s">
        <v>43</v>
      </c>
    </row>
    <row r="6063" spans="1:19" x14ac:dyDescent="0.25">
      <c r="A6063" s="6">
        <v>20210728</v>
      </c>
      <c r="B6063" t="s">
        <v>768</v>
      </c>
      <c r="C6063" t="s">
        <v>3682</v>
      </c>
      <c r="D6063" t="s">
        <v>13889</v>
      </c>
      <c r="E6063" t="s">
        <v>153</v>
      </c>
      <c r="F6063" t="s">
        <v>24</v>
      </c>
      <c r="G6063" t="s">
        <v>49</v>
      </c>
      <c r="H6063">
        <v>0</v>
      </c>
      <c r="I6063">
        <v>0</v>
      </c>
      <c r="J6063" t="s">
        <v>61</v>
      </c>
      <c r="K6063" t="s">
        <v>2289</v>
      </c>
      <c r="L6063" t="s">
        <v>13989</v>
      </c>
      <c r="M60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63" t="s">
        <v>2290</v>
      </c>
      <c r="O6063" s="4">
        <v>33763</v>
      </c>
      <c r="P6063" s="4">
        <f>IF(Table_GL_DATA_QUERY[[#This Row],[TRANSAMT]]&gt;0,Table_GL_DATA_QUERY[[#This Row],[TRANSAMT]],0)</f>
        <v>33763</v>
      </c>
      <c r="Q6063" s="4">
        <f>-IF(Table_GL_DATA_QUERY[[#This Row],[TRANSAMT]]&lt;0,Table_GL_DATA_QUERY[[#This Row],[TRANSAMT]],0)</f>
        <v>0</v>
      </c>
      <c r="R6063" t="s">
        <v>31</v>
      </c>
      <c r="S6063" t="s">
        <v>43</v>
      </c>
    </row>
    <row r="6064" spans="1:19" x14ac:dyDescent="0.25">
      <c r="A6064" s="6">
        <v>20210728</v>
      </c>
      <c r="B6064" t="s">
        <v>768</v>
      </c>
      <c r="C6064" t="s">
        <v>3682</v>
      </c>
      <c r="D6064" t="s">
        <v>13889</v>
      </c>
      <c r="E6064" t="s">
        <v>133</v>
      </c>
      <c r="F6064" t="s">
        <v>24</v>
      </c>
      <c r="G6064" t="s">
        <v>49</v>
      </c>
      <c r="H6064">
        <v>0</v>
      </c>
      <c r="I6064">
        <v>0</v>
      </c>
      <c r="J6064" t="s">
        <v>61</v>
      </c>
      <c r="K6064" t="s">
        <v>2291</v>
      </c>
      <c r="L6064" t="s">
        <v>2292</v>
      </c>
      <c r="M60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6064" t="s">
        <v>2293</v>
      </c>
      <c r="O6064" s="4">
        <v>160519</v>
      </c>
      <c r="P6064" s="4">
        <f>IF(Table_GL_DATA_QUERY[[#This Row],[TRANSAMT]]&gt;0,Table_GL_DATA_QUERY[[#This Row],[TRANSAMT]],0)</f>
        <v>160519</v>
      </c>
      <c r="Q6064" s="4">
        <f>-IF(Table_GL_DATA_QUERY[[#This Row],[TRANSAMT]]&lt;0,Table_GL_DATA_QUERY[[#This Row],[TRANSAMT]],0)</f>
        <v>0</v>
      </c>
      <c r="R6064" t="s">
        <v>31</v>
      </c>
      <c r="S6064" t="s">
        <v>43</v>
      </c>
    </row>
    <row r="6065" spans="1:19" x14ac:dyDescent="0.25">
      <c r="A6065" s="6">
        <v>20210728</v>
      </c>
      <c r="B6065" t="s">
        <v>768</v>
      </c>
      <c r="C6065" t="s">
        <v>3682</v>
      </c>
      <c r="D6065" t="s">
        <v>13889</v>
      </c>
      <c r="E6065" t="s">
        <v>134</v>
      </c>
      <c r="F6065" t="s">
        <v>24</v>
      </c>
      <c r="G6065" t="s">
        <v>49</v>
      </c>
      <c r="H6065">
        <v>0</v>
      </c>
      <c r="I6065">
        <v>0</v>
      </c>
      <c r="J6065" t="s">
        <v>61</v>
      </c>
      <c r="K6065" t="s">
        <v>13990</v>
      </c>
      <c r="L6065" t="s">
        <v>13991</v>
      </c>
      <c r="M60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000010728547</v>
      </c>
      <c r="N6065" t="s">
        <v>2294</v>
      </c>
      <c r="O6065" s="4">
        <v>134908</v>
      </c>
      <c r="P6065" s="4">
        <f>IF(Table_GL_DATA_QUERY[[#This Row],[TRANSAMT]]&gt;0,Table_GL_DATA_QUERY[[#This Row],[TRANSAMT]],0)</f>
        <v>134908</v>
      </c>
      <c r="Q6065" s="4">
        <f>-IF(Table_GL_DATA_QUERY[[#This Row],[TRANSAMT]]&lt;0,Table_GL_DATA_QUERY[[#This Row],[TRANSAMT]],0)</f>
        <v>0</v>
      </c>
      <c r="R6065" t="s">
        <v>31</v>
      </c>
      <c r="S6065" t="s">
        <v>43</v>
      </c>
    </row>
    <row r="6066" spans="1:19" x14ac:dyDescent="0.25">
      <c r="A6066" s="6">
        <v>20210728</v>
      </c>
      <c r="B6066" t="s">
        <v>768</v>
      </c>
      <c r="C6066" t="s">
        <v>3682</v>
      </c>
      <c r="D6066" t="s">
        <v>13889</v>
      </c>
      <c r="E6066" t="s">
        <v>203</v>
      </c>
      <c r="F6066" t="s">
        <v>41</v>
      </c>
      <c r="G6066" t="s">
        <v>49</v>
      </c>
      <c r="H6066">
        <v>0</v>
      </c>
      <c r="I6066">
        <v>0</v>
      </c>
      <c r="J6066" t="s">
        <v>61</v>
      </c>
      <c r="K6066" t="s">
        <v>318</v>
      </c>
      <c r="L6066" t="s">
        <v>13992</v>
      </c>
      <c r="M60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000010728578</v>
      </c>
      <c r="N6066" t="s">
        <v>1552</v>
      </c>
      <c r="O6066" s="4">
        <v>20197</v>
      </c>
      <c r="P6066" s="4">
        <f>IF(Table_GL_DATA_QUERY[[#This Row],[TRANSAMT]]&gt;0,Table_GL_DATA_QUERY[[#This Row],[TRANSAMT]],0)</f>
        <v>20197</v>
      </c>
      <c r="Q6066" s="4">
        <f>-IF(Table_GL_DATA_QUERY[[#This Row],[TRANSAMT]]&lt;0,Table_GL_DATA_QUERY[[#This Row],[TRANSAMT]],0)</f>
        <v>0</v>
      </c>
      <c r="R6066" t="s">
        <v>31</v>
      </c>
      <c r="S6066" t="s">
        <v>27</v>
      </c>
    </row>
    <row r="6067" spans="1:19" x14ac:dyDescent="0.25">
      <c r="A6067" s="6">
        <v>20210728</v>
      </c>
      <c r="B6067" t="s">
        <v>768</v>
      </c>
      <c r="C6067" t="s">
        <v>3682</v>
      </c>
      <c r="D6067" t="s">
        <v>13889</v>
      </c>
      <c r="E6067" t="s">
        <v>135</v>
      </c>
      <c r="F6067" t="s">
        <v>24</v>
      </c>
      <c r="G6067" t="s">
        <v>49</v>
      </c>
      <c r="H6067">
        <v>0</v>
      </c>
      <c r="I6067">
        <v>0</v>
      </c>
      <c r="J6067" t="s">
        <v>61</v>
      </c>
      <c r="K6067" t="s">
        <v>3451</v>
      </c>
      <c r="L6067" t="s">
        <v>13993</v>
      </c>
      <c r="M60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67" t="s">
        <v>3452</v>
      </c>
      <c r="O6067" s="4">
        <v>31524.06</v>
      </c>
      <c r="P6067" s="4">
        <f>IF(Table_GL_DATA_QUERY[[#This Row],[TRANSAMT]]&gt;0,Table_GL_DATA_QUERY[[#This Row],[TRANSAMT]],0)</f>
        <v>31524.06</v>
      </c>
      <c r="Q6067" s="4">
        <f>-IF(Table_GL_DATA_QUERY[[#This Row],[TRANSAMT]]&lt;0,Table_GL_DATA_QUERY[[#This Row],[TRANSAMT]],0)</f>
        <v>0</v>
      </c>
      <c r="R6067" t="s">
        <v>31</v>
      </c>
      <c r="S6067" t="s">
        <v>43</v>
      </c>
    </row>
    <row r="6068" spans="1:19" x14ac:dyDescent="0.25">
      <c r="A6068" s="6">
        <v>20210728</v>
      </c>
      <c r="B6068" t="s">
        <v>768</v>
      </c>
      <c r="C6068" t="s">
        <v>3682</v>
      </c>
      <c r="D6068" t="s">
        <v>13889</v>
      </c>
      <c r="E6068" t="s">
        <v>136</v>
      </c>
      <c r="F6068" t="s">
        <v>24</v>
      </c>
      <c r="G6068" t="s">
        <v>49</v>
      </c>
      <c r="H6068">
        <v>0</v>
      </c>
      <c r="I6068">
        <v>0</v>
      </c>
      <c r="J6068" t="s">
        <v>61</v>
      </c>
      <c r="K6068" t="s">
        <v>2295</v>
      </c>
      <c r="L6068" t="s">
        <v>13994</v>
      </c>
      <c r="M60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68" t="s">
        <v>2296</v>
      </c>
      <c r="O6068" s="4">
        <v>420297.47</v>
      </c>
      <c r="P6068" s="4">
        <f>IF(Table_GL_DATA_QUERY[[#This Row],[TRANSAMT]]&gt;0,Table_GL_DATA_QUERY[[#This Row],[TRANSAMT]],0)</f>
        <v>420297.47</v>
      </c>
      <c r="Q6068" s="4">
        <f>-IF(Table_GL_DATA_QUERY[[#This Row],[TRANSAMT]]&lt;0,Table_GL_DATA_QUERY[[#This Row],[TRANSAMT]],0)</f>
        <v>0</v>
      </c>
      <c r="R6068" t="s">
        <v>31</v>
      </c>
      <c r="S6068" t="s">
        <v>43</v>
      </c>
    </row>
    <row r="6069" spans="1:19" x14ac:dyDescent="0.25">
      <c r="A6069" s="6">
        <v>20210728</v>
      </c>
      <c r="B6069" t="s">
        <v>768</v>
      </c>
      <c r="C6069" t="s">
        <v>3682</v>
      </c>
      <c r="D6069" t="s">
        <v>13889</v>
      </c>
      <c r="E6069" t="s">
        <v>204</v>
      </c>
      <c r="F6069" t="s">
        <v>24</v>
      </c>
      <c r="G6069" t="s">
        <v>49</v>
      </c>
      <c r="H6069">
        <v>0</v>
      </c>
      <c r="I6069">
        <v>0</v>
      </c>
      <c r="J6069" t="s">
        <v>61</v>
      </c>
      <c r="K6069" t="s">
        <v>13972</v>
      </c>
      <c r="L6069" t="s">
        <v>13995</v>
      </c>
      <c r="M60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69" t="s">
        <v>13974</v>
      </c>
      <c r="O6069" s="4">
        <v>100440</v>
      </c>
      <c r="P6069" s="4">
        <f>IF(Table_GL_DATA_QUERY[[#This Row],[TRANSAMT]]&gt;0,Table_GL_DATA_QUERY[[#This Row],[TRANSAMT]],0)</f>
        <v>100440</v>
      </c>
      <c r="Q6069" s="4">
        <f>-IF(Table_GL_DATA_QUERY[[#This Row],[TRANSAMT]]&lt;0,Table_GL_DATA_QUERY[[#This Row],[TRANSAMT]],0)</f>
        <v>0</v>
      </c>
      <c r="R6069" t="s">
        <v>31</v>
      </c>
      <c r="S6069" t="s">
        <v>43</v>
      </c>
    </row>
    <row r="6070" spans="1:19" x14ac:dyDescent="0.25">
      <c r="A6070" s="6">
        <v>20210728</v>
      </c>
      <c r="B6070" t="s">
        <v>768</v>
      </c>
      <c r="C6070" t="s">
        <v>3682</v>
      </c>
      <c r="D6070" t="s">
        <v>13889</v>
      </c>
      <c r="E6070" t="s">
        <v>137</v>
      </c>
      <c r="F6070" t="s">
        <v>24</v>
      </c>
      <c r="G6070" t="s">
        <v>49</v>
      </c>
      <c r="H6070">
        <v>0</v>
      </c>
      <c r="I6070">
        <v>0</v>
      </c>
      <c r="J6070" t="s">
        <v>61</v>
      </c>
      <c r="K6070" t="s">
        <v>3250</v>
      </c>
      <c r="L6070" t="s">
        <v>13996</v>
      </c>
      <c r="M60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70" t="s">
        <v>2027</v>
      </c>
      <c r="O6070" s="4">
        <v>7462</v>
      </c>
      <c r="P6070" s="4">
        <f>IF(Table_GL_DATA_QUERY[[#This Row],[TRANSAMT]]&gt;0,Table_GL_DATA_QUERY[[#This Row],[TRANSAMT]],0)</f>
        <v>7462</v>
      </c>
      <c r="Q6070" s="4">
        <f>-IF(Table_GL_DATA_QUERY[[#This Row],[TRANSAMT]]&lt;0,Table_GL_DATA_QUERY[[#This Row],[TRANSAMT]],0)</f>
        <v>0</v>
      </c>
      <c r="R6070" t="s">
        <v>31</v>
      </c>
      <c r="S6070" t="s">
        <v>43</v>
      </c>
    </row>
    <row r="6071" spans="1:19" x14ac:dyDescent="0.25">
      <c r="A6071" s="6">
        <v>20210706</v>
      </c>
      <c r="B6071" t="s">
        <v>768</v>
      </c>
      <c r="C6071" t="s">
        <v>3682</v>
      </c>
      <c r="D6071" t="s">
        <v>13359</v>
      </c>
      <c r="E6071" t="s">
        <v>79</v>
      </c>
      <c r="F6071" t="s">
        <v>41</v>
      </c>
      <c r="G6071" t="s">
        <v>230</v>
      </c>
      <c r="H6071">
        <v>0</v>
      </c>
      <c r="I6071">
        <v>0</v>
      </c>
      <c r="J6071" t="s">
        <v>61</v>
      </c>
      <c r="K6071" t="s">
        <v>592</v>
      </c>
      <c r="L6071" t="s">
        <v>13760</v>
      </c>
      <c r="M60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71" t="s">
        <v>13761</v>
      </c>
      <c r="O6071" s="4">
        <v>454135.94</v>
      </c>
      <c r="P6071" s="4">
        <f>IF(Table_GL_DATA_QUERY[[#This Row],[TRANSAMT]]&gt;0,Table_GL_DATA_QUERY[[#This Row],[TRANSAMT]],0)</f>
        <v>454135.94</v>
      </c>
      <c r="Q6071" s="4">
        <f>-IF(Table_GL_DATA_QUERY[[#This Row],[TRANSAMT]]&lt;0,Table_GL_DATA_QUERY[[#This Row],[TRANSAMT]],0)</f>
        <v>0</v>
      </c>
      <c r="R6071" t="s">
        <v>31</v>
      </c>
      <c r="S6071" t="s">
        <v>27</v>
      </c>
    </row>
    <row r="6072" spans="1:19" x14ac:dyDescent="0.25">
      <c r="A6072" s="6">
        <v>20210706</v>
      </c>
      <c r="B6072" t="s">
        <v>768</v>
      </c>
      <c r="C6072" t="s">
        <v>3682</v>
      </c>
      <c r="D6072" t="s">
        <v>13359</v>
      </c>
      <c r="E6072" t="s">
        <v>80</v>
      </c>
      <c r="F6072" t="s">
        <v>24</v>
      </c>
      <c r="G6072" t="s">
        <v>230</v>
      </c>
      <c r="H6072">
        <v>0</v>
      </c>
      <c r="I6072">
        <v>0</v>
      </c>
      <c r="J6072" t="s">
        <v>61</v>
      </c>
      <c r="K6072" t="s">
        <v>1446</v>
      </c>
      <c r="L6072" t="s">
        <v>13762</v>
      </c>
      <c r="M60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000CMS201225</v>
      </c>
      <c r="N6072" t="s">
        <v>1448</v>
      </c>
      <c r="O6072" s="4">
        <v>65614.649999999994</v>
      </c>
      <c r="P6072" s="4">
        <f>IF(Table_GL_DATA_QUERY[[#This Row],[TRANSAMT]]&gt;0,Table_GL_DATA_QUERY[[#This Row],[TRANSAMT]],0)</f>
        <v>65614.649999999994</v>
      </c>
      <c r="Q6072" s="4">
        <f>-IF(Table_GL_DATA_QUERY[[#This Row],[TRANSAMT]]&lt;0,Table_GL_DATA_QUERY[[#This Row],[TRANSAMT]],0)</f>
        <v>0</v>
      </c>
      <c r="R6072" t="s">
        <v>31</v>
      </c>
      <c r="S6072" t="s">
        <v>43</v>
      </c>
    </row>
    <row r="6073" spans="1:19" x14ac:dyDescent="0.25">
      <c r="A6073" s="6">
        <v>20210706</v>
      </c>
      <c r="B6073" t="s">
        <v>768</v>
      </c>
      <c r="C6073" t="s">
        <v>3682</v>
      </c>
      <c r="D6073" t="s">
        <v>13359</v>
      </c>
      <c r="E6073" t="s">
        <v>158</v>
      </c>
      <c r="F6073" t="s">
        <v>24</v>
      </c>
      <c r="G6073" t="s">
        <v>230</v>
      </c>
      <c r="H6073">
        <v>0</v>
      </c>
      <c r="I6073">
        <v>0</v>
      </c>
      <c r="J6073" t="s">
        <v>61</v>
      </c>
      <c r="K6073" t="s">
        <v>1249</v>
      </c>
      <c r="L6073" t="s">
        <v>13763</v>
      </c>
      <c r="M60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73" t="s">
        <v>13764</v>
      </c>
      <c r="O6073" s="4">
        <v>1848500.16</v>
      </c>
      <c r="P6073" s="4">
        <f>IF(Table_GL_DATA_QUERY[[#This Row],[TRANSAMT]]&gt;0,Table_GL_DATA_QUERY[[#This Row],[TRANSAMT]],0)</f>
        <v>1848500.16</v>
      </c>
      <c r="Q6073" s="4">
        <f>-IF(Table_GL_DATA_QUERY[[#This Row],[TRANSAMT]]&lt;0,Table_GL_DATA_QUERY[[#This Row],[TRANSAMT]],0)</f>
        <v>0</v>
      </c>
      <c r="R6073" t="s">
        <v>31</v>
      </c>
      <c r="S6073" t="s">
        <v>43</v>
      </c>
    </row>
    <row r="6074" spans="1:19" x14ac:dyDescent="0.25">
      <c r="A6074" s="6">
        <v>20210706</v>
      </c>
      <c r="B6074" t="s">
        <v>768</v>
      </c>
      <c r="C6074" t="s">
        <v>3682</v>
      </c>
      <c r="D6074" t="s">
        <v>13359</v>
      </c>
      <c r="E6074" t="s">
        <v>159</v>
      </c>
      <c r="F6074" t="s">
        <v>41</v>
      </c>
      <c r="G6074" t="s">
        <v>230</v>
      </c>
      <c r="H6074">
        <v>0</v>
      </c>
      <c r="I6074">
        <v>0</v>
      </c>
      <c r="J6074" t="s">
        <v>61</v>
      </c>
      <c r="K6074" t="s">
        <v>1099</v>
      </c>
      <c r="L6074" t="s">
        <v>13765</v>
      </c>
      <c r="M60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74" t="s">
        <v>13766</v>
      </c>
      <c r="O6074" s="4">
        <v>41159</v>
      </c>
      <c r="P6074" s="4">
        <f>IF(Table_GL_DATA_QUERY[[#This Row],[TRANSAMT]]&gt;0,Table_GL_DATA_QUERY[[#This Row],[TRANSAMT]],0)</f>
        <v>41159</v>
      </c>
      <c r="Q6074" s="4">
        <f>-IF(Table_GL_DATA_QUERY[[#This Row],[TRANSAMT]]&lt;0,Table_GL_DATA_QUERY[[#This Row],[TRANSAMT]],0)</f>
        <v>0</v>
      </c>
      <c r="R6074" t="s">
        <v>31</v>
      </c>
      <c r="S6074" t="s">
        <v>27</v>
      </c>
    </row>
    <row r="6075" spans="1:19" x14ac:dyDescent="0.25">
      <c r="A6075" s="6">
        <v>20210706</v>
      </c>
      <c r="B6075" t="s">
        <v>768</v>
      </c>
      <c r="C6075" t="s">
        <v>3682</v>
      </c>
      <c r="D6075" t="s">
        <v>13359</v>
      </c>
      <c r="E6075" t="s">
        <v>160</v>
      </c>
      <c r="F6075" t="s">
        <v>24</v>
      </c>
      <c r="G6075" t="s">
        <v>230</v>
      </c>
      <c r="H6075">
        <v>0</v>
      </c>
      <c r="I6075">
        <v>0</v>
      </c>
      <c r="J6075" t="s">
        <v>61</v>
      </c>
      <c r="K6075" t="s">
        <v>866</v>
      </c>
      <c r="L6075" t="s">
        <v>13767</v>
      </c>
      <c r="M60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000010706011</v>
      </c>
      <c r="N6075" t="s">
        <v>867</v>
      </c>
      <c r="O6075" s="4">
        <v>1217967</v>
      </c>
      <c r="P6075" s="4">
        <f>IF(Table_GL_DATA_QUERY[[#This Row],[TRANSAMT]]&gt;0,Table_GL_DATA_QUERY[[#This Row],[TRANSAMT]],0)</f>
        <v>1217967</v>
      </c>
      <c r="Q6075" s="4">
        <f>-IF(Table_GL_DATA_QUERY[[#This Row],[TRANSAMT]]&lt;0,Table_GL_DATA_QUERY[[#This Row],[TRANSAMT]],0)</f>
        <v>0</v>
      </c>
      <c r="R6075" t="s">
        <v>31</v>
      </c>
      <c r="S6075" t="s">
        <v>43</v>
      </c>
    </row>
    <row r="6076" spans="1:19" x14ac:dyDescent="0.25">
      <c r="A6076" s="6">
        <v>20210706</v>
      </c>
      <c r="B6076" t="s">
        <v>768</v>
      </c>
      <c r="C6076" t="s">
        <v>3682</v>
      </c>
      <c r="D6076" t="s">
        <v>13359</v>
      </c>
      <c r="E6076" t="s">
        <v>161</v>
      </c>
      <c r="F6076" t="s">
        <v>24</v>
      </c>
      <c r="G6076" t="s">
        <v>230</v>
      </c>
      <c r="H6076">
        <v>0</v>
      </c>
      <c r="I6076">
        <v>0</v>
      </c>
      <c r="J6076" t="s">
        <v>61</v>
      </c>
      <c r="K6076" t="s">
        <v>866</v>
      </c>
      <c r="L6076" t="s">
        <v>13768</v>
      </c>
      <c r="M60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000010706025</v>
      </c>
      <c r="N6076" t="s">
        <v>867</v>
      </c>
      <c r="O6076" s="4">
        <v>3835686</v>
      </c>
      <c r="P6076" s="4">
        <f>IF(Table_GL_DATA_QUERY[[#This Row],[TRANSAMT]]&gt;0,Table_GL_DATA_QUERY[[#This Row],[TRANSAMT]],0)</f>
        <v>3835686</v>
      </c>
      <c r="Q6076" s="4">
        <f>-IF(Table_GL_DATA_QUERY[[#This Row],[TRANSAMT]]&lt;0,Table_GL_DATA_QUERY[[#This Row],[TRANSAMT]],0)</f>
        <v>0</v>
      </c>
      <c r="R6076" t="s">
        <v>31</v>
      </c>
      <c r="S6076" t="s">
        <v>43</v>
      </c>
    </row>
    <row r="6077" spans="1:19" x14ac:dyDescent="0.25">
      <c r="A6077" s="6">
        <v>20210706</v>
      </c>
      <c r="B6077" t="s">
        <v>768</v>
      </c>
      <c r="C6077" t="s">
        <v>3682</v>
      </c>
      <c r="D6077" t="s">
        <v>13359</v>
      </c>
      <c r="E6077" t="s">
        <v>162</v>
      </c>
      <c r="F6077" t="s">
        <v>41</v>
      </c>
      <c r="G6077" t="s">
        <v>230</v>
      </c>
      <c r="H6077">
        <v>0</v>
      </c>
      <c r="I6077">
        <v>0</v>
      </c>
      <c r="J6077" t="s">
        <v>61</v>
      </c>
      <c r="K6077" t="s">
        <v>592</v>
      </c>
      <c r="L6077" t="s">
        <v>13769</v>
      </c>
      <c r="M60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77" t="s">
        <v>13770</v>
      </c>
      <c r="O6077" s="4">
        <v>1058027.52</v>
      </c>
      <c r="P6077" s="4">
        <f>IF(Table_GL_DATA_QUERY[[#This Row],[TRANSAMT]]&gt;0,Table_GL_DATA_QUERY[[#This Row],[TRANSAMT]],0)</f>
        <v>1058027.52</v>
      </c>
      <c r="Q6077" s="4">
        <f>-IF(Table_GL_DATA_QUERY[[#This Row],[TRANSAMT]]&lt;0,Table_GL_DATA_QUERY[[#This Row],[TRANSAMT]],0)</f>
        <v>0</v>
      </c>
      <c r="R6077" t="s">
        <v>31</v>
      </c>
      <c r="S6077" t="s">
        <v>27</v>
      </c>
    </row>
    <row r="6078" spans="1:19" x14ac:dyDescent="0.25">
      <c r="A6078" s="6">
        <v>20210706</v>
      </c>
      <c r="B6078" t="s">
        <v>768</v>
      </c>
      <c r="C6078" t="s">
        <v>3682</v>
      </c>
      <c r="D6078" t="s">
        <v>13359</v>
      </c>
      <c r="E6078" t="s">
        <v>165</v>
      </c>
      <c r="F6078" t="s">
        <v>41</v>
      </c>
      <c r="G6078" t="s">
        <v>230</v>
      </c>
      <c r="H6078">
        <v>0</v>
      </c>
      <c r="I6078">
        <v>0</v>
      </c>
      <c r="J6078" t="s">
        <v>61</v>
      </c>
      <c r="K6078" t="s">
        <v>592</v>
      </c>
      <c r="L6078" t="s">
        <v>13771</v>
      </c>
      <c r="M60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78" t="s">
        <v>13772</v>
      </c>
      <c r="O6078" s="4">
        <v>1254003.47</v>
      </c>
      <c r="P6078" s="4">
        <f>IF(Table_GL_DATA_QUERY[[#This Row],[TRANSAMT]]&gt;0,Table_GL_DATA_QUERY[[#This Row],[TRANSAMT]],0)</f>
        <v>1254003.47</v>
      </c>
      <c r="Q6078" s="4">
        <f>-IF(Table_GL_DATA_QUERY[[#This Row],[TRANSAMT]]&lt;0,Table_GL_DATA_QUERY[[#This Row],[TRANSAMT]],0)</f>
        <v>0</v>
      </c>
      <c r="R6078" t="s">
        <v>31</v>
      </c>
      <c r="S6078" t="s">
        <v>27</v>
      </c>
    </row>
    <row r="6079" spans="1:19" x14ac:dyDescent="0.25">
      <c r="A6079" s="6">
        <v>20210706</v>
      </c>
      <c r="B6079" t="s">
        <v>768</v>
      </c>
      <c r="C6079" t="s">
        <v>3682</v>
      </c>
      <c r="D6079" t="s">
        <v>13359</v>
      </c>
      <c r="E6079" t="s">
        <v>166</v>
      </c>
      <c r="F6079" t="s">
        <v>24</v>
      </c>
      <c r="G6079" t="s">
        <v>230</v>
      </c>
      <c r="H6079">
        <v>0</v>
      </c>
      <c r="I6079">
        <v>0</v>
      </c>
      <c r="J6079" t="s">
        <v>61</v>
      </c>
      <c r="K6079" t="s">
        <v>2071</v>
      </c>
      <c r="L6079" t="s">
        <v>13773</v>
      </c>
      <c r="M60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79" t="s">
        <v>96</v>
      </c>
      <c r="O6079" s="4">
        <v>904349.67</v>
      </c>
      <c r="P6079" s="4">
        <f>IF(Table_GL_DATA_QUERY[[#This Row],[TRANSAMT]]&gt;0,Table_GL_DATA_QUERY[[#This Row],[TRANSAMT]],0)</f>
        <v>904349.67</v>
      </c>
      <c r="Q6079" s="4">
        <f>-IF(Table_GL_DATA_QUERY[[#This Row],[TRANSAMT]]&lt;0,Table_GL_DATA_QUERY[[#This Row],[TRANSAMT]],0)</f>
        <v>0</v>
      </c>
      <c r="R6079" t="s">
        <v>31</v>
      </c>
      <c r="S6079" t="s">
        <v>43</v>
      </c>
    </row>
    <row r="6080" spans="1:19" x14ac:dyDescent="0.25">
      <c r="A6080" s="6">
        <v>20210708</v>
      </c>
      <c r="B6080" t="s">
        <v>768</v>
      </c>
      <c r="C6080" t="s">
        <v>3682</v>
      </c>
      <c r="D6080" t="s">
        <v>13359</v>
      </c>
      <c r="E6080" t="s">
        <v>167</v>
      </c>
      <c r="F6080" t="s">
        <v>41</v>
      </c>
      <c r="G6080" t="s">
        <v>230</v>
      </c>
      <c r="H6080">
        <v>0</v>
      </c>
      <c r="I6080">
        <v>0</v>
      </c>
      <c r="J6080" t="s">
        <v>61</v>
      </c>
      <c r="K6080" t="s">
        <v>1010</v>
      </c>
      <c r="L6080" t="s">
        <v>13774</v>
      </c>
      <c r="M60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0" t="s">
        <v>2087</v>
      </c>
      <c r="O6080" s="4">
        <v>10982.28</v>
      </c>
      <c r="P6080" s="4">
        <f>IF(Table_GL_DATA_QUERY[[#This Row],[TRANSAMT]]&gt;0,Table_GL_DATA_QUERY[[#This Row],[TRANSAMT]],0)</f>
        <v>10982.28</v>
      </c>
      <c r="Q6080" s="4">
        <f>-IF(Table_GL_DATA_QUERY[[#This Row],[TRANSAMT]]&lt;0,Table_GL_DATA_QUERY[[#This Row],[TRANSAMT]],0)</f>
        <v>0</v>
      </c>
      <c r="R6080" t="s">
        <v>31</v>
      </c>
      <c r="S6080" t="s">
        <v>27</v>
      </c>
    </row>
    <row r="6081" spans="1:19" x14ac:dyDescent="0.25">
      <c r="A6081" s="6">
        <v>20210708</v>
      </c>
      <c r="B6081" t="s">
        <v>768</v>
      </c>
      <c r="C6081" t="s">
        <v>3682</v>
      </c>
      <c r="D6081" t="s">
        <v>13359</v>
      </c>
      <c r="E6081" t="s">
        <v>168</v>
      </c>
      <c r="F6081" t="s">
        <v>24</v>
      </c>
      <c r="G6081" t="s">
        <v>230</v>
      </c>
      <c r="H6081">
        <v>0</v>
      </c>
      <c r="I6081">
        <v>0</v>
      </c>
      <c r="J6081" t="s">
        <v>61</v>
      </c>
      <c r="K6081" t="s">
        <v>13775</v>
      </c>
      <c r="L6081" t="s">
        <v>13776</v>
      </c>
      <c r="M60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1" t="s">
        <v>2088</v>
      </c>
      <c r="O6081" s="4">
        <v>372999</v>
      </c>
      <c r="P6081" s="4">
        <f>IF(Table_GL_DATA_QUERY[[#This Row],[TRANSAMT]]&gt;0,Table_GL_DATA_QUERY[[#This Row],[TRANSAMT]],0)</f>
        <v>372999</v>
      </c>
      <c r="Q6081" s="4">
        <f>-IF(Table_GL_DATA_QUERY[[#This Row],[TRANSAMT]]&lt;0,Table_GL_DATA_QUERY[[#This Row],[TRANSAMT]],0)</f>
        <v>0</v>
      </c>
      <c r="R6081" t="s">
        <v>31</v>
      </c>
      <c r="S6081" t="s">
        <v>43</v>
      </c>
    </row>
    <row r="6082" spans="1:19" x14ac:dyDescent="0.25">
      <c r="A6082" s="6">
        <v>20210708</v>
      </c>
      <c r="B6082" t="s">
        <v>768</v>
      </c>
      <c r="C6082" t="s">
        <v>3682</v>
      </c>
      <c r="D6082" t="s">
        <v>13359</v>
      </c>
      <c r="E6082" t="s">
        <v>169</v>
      </c>
      <c r="F6082" t="s">
        <v>24</v>
      </c>
      <c r="G6082" t="s">
        <v>230</v>
      </c>
      <c r="H6082">
        <v>0</v>
      </c>
      <c r="I6082">
        <v>0</v>
      </c>
      <c r="J6082" t="s">
        <v>61</v>
      </c>
      <c r="K6082" t="s">
        <v>13775</v>
      </c>
      <c r="L6082" t="s">
        <v>13777</v>
      </c>
      <c r="M60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2" t="s">
        <v>2088</v>
      </c>
      <c r="O6082" s="4">
        <v>1643586</v>
      </c>
      <c r="P6082" s="4">
        <f>IF(Table_GL_DATA_QUERY[[#This Row],[TRANSAMT]]&gt;0,Table_GL_DATA_QUERY[[#This Row],[TRANSAMT]],0)</f>
        <v>1643586</v>
      </c>
      <c r="Q6082" s="4">
        <f>-IF(Table_GL_DATA_QUERY[[#This Row],[TRANSAMT]]&lt;0,Table_GL_DATA_QUERY[[#This Row],[TRANSAMT]],0)</f>
        <v>0</v>
      </c>
      <c r="R6082" t="s">
        <v>31</v>
      </c>
      <c r="S6082" t="s">
        <v>43</v>
      </c>
    </row>
    <row r="6083" spans="1:19" x14ac:dyDescent="0.25">
      <c r="A6083" s="6">
        <v>20210708</v>
      </c>
      <c r="B6083" t="s">
        <v>768</v>
      </c>
      <c r="C6083" t="s">
        <v>3682</v>
      </c>
      <c r="D6083" t="s">
        <v>13359</v>
      </c>
      <c r="E6083" t="s">
        <v>170</v>
      </c>
      <c r="F6083" t="s">
        <v>24</v>
      </c>
      <c r="G6083" t="s">
        <v>230</v>
      </c>
      <c r="H6083">
        <v>0</v>
      </c>
      <c r="I6083">
        <v>0</v>
      </c>
      <c r="J6083" t="s">
        <v>61</v>
      </c>
      <c r="K6083" t="s">
        <v>13775</v>
      </c>
      <c r="L6083" t="s">
        <v>13778</v>
      </c>
      <c r="M60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3" t="s">
        <v>2088</v>
      </c>
      <c r="O6083" s="4">
        <v>225414</v>
      </c>
      <c r="P6083" s="4">
        <f>IF(Table_GL_DATA_QUERY[[#This Row],[TRANSAMT]]&gt;0,Table_GL_DATA_QUERY[[#This Row],[TRANSAMT]],0)</f>
        <v>225414</v>
      </c>
      <c r="Q6083" s="4">
        <f>-IF(Table_GL_DATA_QUERY[[#This Row],[TRANSAMT]]&lt;0,Table_GL_DATA_QUERY[[#This Row],[TRANSAMT]],0)</f>
        <v>0</v>
      </c>
      <c r="R6083" t="s">
        <v>31</v>
      </c>
      <c r="S6083" t="s">
        <v>43</v>
      </c>
    </row>
    <row r="6084" spans="1:19" x14ac:dyDescent="0.25">
      <c r="A6084" s="6">
        <v>20210708</v>
      </c>
      <c r="B6084" t="s">
        <v>768</v>
      </c>
      <c r="C6084" t="s">
        <v>3682</v>
      </c>
      <c r="D6084" t="s">
        <v>13359</v>
      </c>
      <c r="E6084" t="s">
        <v>172</v>
      </c>
      <c r="F6084" t="s">
        <v>24</v>
      </c>
      <c r="G6084" t="s">
        <v>230</v>
      </c>
      <c r="H6084">
        <v>0</v>
      </c>
      <c r="I6084">
        <v>0</v>
      </c>
      <c r="J6084" t="s">
        <v>61</v>
      </c>
      <c r="K6084" t="s">
        <v>13775</v>
      </c>
      <c r="L6084" t="s">
        <v>13779</v>
      </c>
      <c r="M60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4" t="s">
        <v>2088</v>
      </c>
      <c r="O6084" s="4">
        <v>2988460</v>
      </c>
      <c r="P6084" s="4">
        <f>IF(Table_GL_DATA_QUERY[[#This Row],[TRANSAMT]]&gt;0,Table_GL_DATA_QUERY[[#This Row],[TRANSAMT]],0)</f>
        <v>2988460</v>
      </c>
      <c r="Q6084" s="4">
        <f>-IF(Table_GL_DATA_QUERY[[#This Row],[TRANSAMT]]&lt;0,Table_GL_DATA_QUERY[[#This Row],[TRANSAMT]],0)</f>
        <v>0</v>
      </c>
      <c r="R6084" t="s">
        <v>31</v>
      </c>
      <c r="S6084" t="s">
        <v>43</v>
      </c>
    </row>
    <row r="6085" spans="1:19" x14ac:dyDescent="0.25">
      <c r="A6085" s="6">
        <v>20210708</v>
      </c>
      <c r="B6085" t="s">
        <v>768</v>
      </c>
      <c r="C6085" t="s">
        <v>3682</v>
      </c>
      <c r="D6085" t="s">
        <v>13359</v>
      </c>
      <c r="E6085" t="s">
        <v>173</v>
      </c>
      <c r="F6085" t="s">
        <v>24</v>
      </c>
      <c r="G6085" t="s">
        <v>230</v>
      </c>
      <c r="H6085">
        <v>0</v>
      </c>
      <c r="I6085">
        <v>0</v>
      </c>
      <c r="J6085" t="s">
        <v>61</v>
      </c>
      <c r="K6085" t="s">
        <v>13775</v>
      </c>
      <c r="L6085" t="s">
        <v>13780</v>
      </c>
      <c r="M60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5" t="s">
        <v>2088</v>
      </c>
      <c r="O6085" s="4">
        <v>250908</v>
      </c>
      <c r="P6085" s="4">
        <f>IF(Table_GL_DATA_QUERY[[#This Row],[TRANSAMT]]&gt;0,Table_GL_DATA_QUERY[[#This Row],[TRANSAMT]],0)</f>
        <v>250908</v>
      </c>
      <c r="Q6085" s="4">
        <f>-IF(Table_GL_DATA_QUERY[[#This Row],[TRANSAMT]]&lt;0,Table_GL_DATA_QUERY[[#This Row],[TRANSAMT]],0)</f>
        <v>0</v>
      </c>
      <c r="R6085" t="s">
        <v>31</v>
      </c>
      <c r="S6085" t="s">
        <v>43</v>
      </c>
    </row>
    <row r="6086" spans="1:19" x14ac:dyDescent="0.25">
      <c r="A6086" s="6">
        <v>20210708</v>
      </c>
      <c r="B6086" t="s">
        <v>768</v>
      </c>
      <c r="C6086" t="s">
        <v>3682</v>
      </c>
      <c r="D6086" t="s">
        <v>13359</v>
      </c>
      <c r="E6086" t="s">
        <v>242</v>
      </c>
      <c r="F6086" t="s">
        <v>24</v>
      </c>
      <c r="G6086" t="s">
        <v>230</v>
      </c>
      <c r="H6086">
        <v>0</v>
      </c>
      <c r="I6086">
        <v>0</v>
      </c>
      <c r="J6086" t="s">
        <v>61</v>
      </c>
      <c r="K6086" t="s">
        <v>13775</v>
      </c>
      <c r="L6086" t="s">
        <v>13781</v>
      </c>
      <c r="M60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6" t="s">
        <v>2088</v>
      </c>
      <c r="O6086" s="4">
        <v>413214</v>
      </c>
      <c r="P6086" s="4">
        <f>IF(Table_GL_DATA_QUERY[[#This Row],[TRANSAMT]]&gt;0,Table_GL_DATA_QUERY[[#This Row],[TRANSAMT]],0)</f>
        <v>413214</v>
      </c>
      <c r="Q6086" s="4">
        <f>-IF(Table_GL_DATA_QUERY[[#This Row],[TRANSAMT]]&lt;0,Table_GL_DATA_QUERY[[#This Row],[TRANSAMT]],0)</f>
        <v>0</v>
      </c>
      <c r="R6086" t="s">
        <v>31</v>
      </c>
      <c r="S6086" t="s">
        <v>43</v>
      </c>
    </row>
    <row r="6087" spans="1:19" x14ac:dyDescent="0.25">
      <c r="A6087" s="6">
        <v>20210708</v>
      </c>
      <c r="B6087" t="s">
        <v>768</v>
      </c>
      <c r="C6087" t="s">
        <v>3682</v>
      </c>
      <c r="D6087" t="s">
        <v>13359</v>
      </c>
      <c r="E6087" t="s">
        <v>243</v>
      </c>
      <c r="F6087" t="s">
        <v>24</v>
      </c>
      <c r="G6087" t="s">
        <v>230</v>
      </c>
      <c r="H6087">
        <v>0</v>
      </c>
      <c r="I6087">
        <v>0</v>
      </c>
      <c r="J6087" t="s">
        <v>61</v>
      </c>
      <c r="K6087" t="s">
        <v>13775</v>
      </c>
      <c r="L6087" t="s">
        <v>13782</v>
      </c>
      <c r="M60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7" t="s">
        <v>2088</v>
      </c>
      <c r="O6087" s="4">
        <v>180862</v>
      </c>
      <c r="P6087" s="4">
        <f>IF(Table_GL_DATA_QUERY[[#This Row],[TRANSAMT]]&gt;0,Table_GL_DATA_QUERY[[#This Row],[TRANSAMT]],0)</f>
        <v>180862</v>
      </c>
      <c r="Q6087" s="4">
        <f>-IF(Table_GL_DATA_QUERY[[#This Row],[TRANSAMT]]&lt;0,Table_GL_DATA_QUERY[[#This Row],[TRANSAMT]],0)</f>
        <v>0</v>
      </c>
      <c r="R6087" t="s">
        <v>31</v>
      </c>
      <c r="S6087" t="s">
        <v>43</v>
      </c>
    </row>
    <row r="6088" spans="1:19" x14ac:dyDescent="0.25">
      <c r="A6088" s="6">
        <v>20210708</v>
      </c>
      <c r="B6088" t="s">
        <v>768</v>
      </c>
      <c r="C6088" t="s">
        <v>3682</v>
      </c>
      <c r="D6088" t="s">
        <v>13359</v>
      </c>
      <c r="E6088" t="s">
        <v>46</v>
      </c>
      <c r="F6088" t="s">
        <v>24</v>
      </c>
      <c r="G6088" t="s">
        <v>230</v>
      </c>
      <c r="H6088">
        <v>0</v>
      </c>
      <c r="I6088">
        <v>0</v>
      </c>
      <c r="J6088" t="s">
        <v>61</v>
      </c>
      <c r="K6088" t="s">
        <v>13775</v>
      </c>
      <c r="L6088" t="s">
        <v>13783</v>
      </c>
      <c r="M60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8" t="s">
        <v>2088</v>
      </c>
      <c r="O6088" s="4">
        <v>143001</v>
      </c>
      <c r="P6088" s="4">
        <f>IF(Table_GL_DATA_QUERY[[#This Row],[TRANSAMT]]&gt;0,Table_GL_DATA_QUERY[[#This Row],[TRANSAMT]],0)</f>
        <v>143001</v>
      </c>
      <c r="Q6088" s="4">
        <f>-IF(Table_GL_DATA_QUERY[[#This Row],[TRANSAMT]]&lt;0,Table_GL_DATA_QUERY[[#This Row],[TRANSAMT]],0)</f>
        <v>0</v>
      </c>
      <c r="R6088" t="s">
        <v>31</v>
      </c>
      <c r="S6088" t="s">
        <v>43</v>
      </c>
    </row>
    <row r="6089" spans="1:19" x14ac:dyDescent="0.25">
      <c r="A6089" s="6">
        <v>20210708</v>
      </c>
      <c r="B6089" t="s">
        <v>768</v>
      </c>
      <c r="C6089" t="s">
        <v>3682</v>
      </c>
      <c r="D6089" t="s">
        <v>13359</v>
      </c>
      <c r="E6089" t="s">
        <v>244</v>
      </c>
      <c r="F6089" t="s">
        <v>24</v>
      </c>
      <c r="G6089" t="s">
        <v>230</v>
      </c>
      <c r="H6089">
        <v>0</v>
      </c>
      <c r="I6089">
        <v>0</v>
      </c>
      <c r="J6089" t="s">
        <v>61</v>
      </c>
      <c r="K6089" t="s">
        <v>13784</v>
      </c>
      <c r="L6089" t="s">
        <v>13785</v>
      </c>
      <c r="M60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89" t="s">
        <v>3312</v>
      </c>
      <c r="O6089" s="4">
        <v>136.53</v>
      </c>
      <c r="P6089" s="4">
        <f>IF(Table_GL_DATA_QUERY[[#This Row],[TRANSAMT]]&gt;0,Table_GL_DATA_QUERY[[#This Row],[TRANSAMT]],0)</f>
        <v>136.53</v>
      </c>
      <c r="Q6089" s="4">
        <f>-IF(Table_GL_DATA_QUERY[[#This Row],[TRANSAMT]]&lt;0,Table_GL_DATA_QUERY[[#This Row],[TRANSAMT]],0)</f>
        <v>0</v>
      </c>
      <c r="R6089" t="s">
        <v>31</v>
      </c>
      <c r="S6089" t="s">
        <v>43</v>
      </c>
    </row>
    <row r="6090" spans="1:19" x14ac:dyDescent="0.25">
      <c r="A6090" s="6">
        <v>20210708</v>
      </c>
      <c r="B6090" t="s">
        <v>768</v>
      </c>
      <c r="C6090" t="s">
        <v>3682</v>
      </c>
      <c r="D6090" t="s">
        <v>13359</v>
      </c>
      <c r="E6090" t="s">
        <v>245</v>
      </c>
      <c r="F6090" t="s">
        <v>41</v>
      </c>
      <c r="G6090" t="s">
        <v>230</v>
      </c>
      <c r="H6090">
        <v>0</v>
      </c>
      <c r="I6090">
        <v>0</v>
      </c>
      <c r="J6090" t="s">
        <v>61</v>
      </c>
      <c r="K6090" t="s">
        <v>1286</v>
      </c>
      <c r="L6090" t="s">
        <v>13786</v>
      </c>
      <c r="M60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0" t="s">
        <v>13787</v>
      </c>
      <c r="O6090" s="4">
        <v>21114</v>
      </c>
      <c r="P6090" s="4">
        <f>IF(Table_GL_DATA_QUERY[[#This Row],[TRANSAMT]]&gt;0,Table_GL_DATA_QUERY[[#This Row],[TRANSAMT]],0)</f>
        <v>21114</v>
      </c>
      <c r="Q6090" s="4">
        <f>-IF(Table_GL_DATA_QUERY[[#This Row],[TRANSAMT]]&lt;0,Table_GL_DATA_QUERY[[#This Row],[TRANSAMT]],0)</f>
        <v>0</v>
      </c>
      <c r="R6090" t="s">
        <v>31</v>
      </c>
      <c r="S6090" t="s">
        <v>27</v>
      </c>
    </row>
    <row r="6091" spans="1:19" x14ac:dyDescent="0.25">
      <c r="A6091" s="6">
        <v>20210708</v>
      </c>
      <c r="B6091" t="s">
        <v>768</v>
      </c>
      <c r="C6091" t="s">
        <v>3682</v>
      </c>
      <c r="D6091" t="s">
        <v>13359</v>
      </c>
      <c r="E6091" t="s">
        <v>246</v>
      </c>
      <c r="F6091" t="s">
        <v>41</v>
      </c>
      <c r="G6091" t="s">
        <v>230</v>
      </c>
      <c r="H6091">
        <v>0</v>
      </c>
      <c r="I6091">
        <v>0</v>
      </c>
      <c r="J6091" t="s">
        <v>61</v>
      </c>
      <c r="K6091" t="s">
        <v>13788</v>
      </c>
      <c r="L6091" t="s">
        <v>13789</v>
      </c>
      <c r="M60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1" t="s">
        <v>13790</v>
      </c>
      <c r="O6091" s="4">
        <v>81148.87</v>
      </c>
      <c r="P6091" s="4">
        <f>IF(Table_GL_DATA_QUERY[[#This Row],[TRANSAMT]]&gt;0,Table_GL_DATA_QUERY[[#This Row],[TRANSAMT]],0)</f>
        <v>81148.87</v>
      </c>
      <c r="Q6091" s="4">
        <f>-IF(Table_GL_DATA_QUERY[[#This Row],[TRANSAMT]]&lt;0,Table_GL_DATA_QUERY[[#This Row],[TRANSAMT]],0)</f>
        <v>0</v>
      </c>
      <c r="R6091" t="s">
        <v>31</v>
      </c>
      <c r="S6091" t="s">
        <v>27</v>
      </c>
    </row>
    <row r="6092" spans="1:19" x14ac:dyDescent="0.25">
      <c r="A6092" s="6">
        <v>20210708</v>
      </c>
      <c r="B6092" t="s">
        <v>768</v>
      </c>
      <c r="C6092" t="s">
        <v>3682</v>
      </c>
      <c r="D6092" t="s">
        <v>13359</v>
      </c>
      <c r="E6092" t="s">
        <v>261</v>
      </c>
      <c r="F6092" t="s">
        <v>24</v>
      </c>
      <c r="G6092" t="s">
        <v>230</v>
      </c>
      <c r="H6092">
        <v>0</v>
      </c>
      <c r="I6092">
        <v>0</v>
      </c>
      <c r="J6092" t="s">
        <v>61</v>
      </c>
      <c r="K6092" t="s">
        <v>5922</v>
      </c>
      <c r="L6092" t="s">
        <v>13791</v>
      </c>
      <c r="M60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2" t="s">
        <v>13792</v>
      </c>
      <c r="O6092" s="4">
        <v>1537.1</v>
      </c>
      <c r="P6092" s="4">
        <f>IF(Table_GL_DATA_QUERY[[#This Row],[TRANSAMT]]&gt;0,Table_GL_DATA_QUERY[[#This Row],[TRANSAMT]],0)</f>
        <v>1537.1</v>
      </c>
      <c r="Q6092" s="4">
        <f>-IF(Table_GL_DATA_QUERY[[#This Row],[TRANSAMT]]&lt;0,Table_GL_DATA_QUERY[[#This Row],[TRANSAMT]],0)</f>
        <v>0</v>
      </c>
      <c r="R6092" t="s">
        <v>31</v>
      </c>
      <c r="S6092" t="s">
        <v>27</v>
      </c>
    </row>
    <row r="6093" spans="1:19" x14ac:dyDescent="0.25">
      <c r="A6093" s="6">
        <v>20210728</v>
      </c>
      <c r="B6093" t="s">
        <v>768</v>
      </c>
      <c r="C6093" t="s">
        <v>3682</v>
      </c>
      <c r="D6093" t="s">
        <v>13889</v>
      </c>
      <c r="E6093" t="s">
        <v>138</v>
      </c>
      <c r="F6093" t="s">
        <v>24</v>
      </c>
      <c r="G6093" t="s">
        <v>49</v>
      </c>
      <c r="H6093">
        <v>0</v>
      </c>
      <c r="I6093">
        <v>0</v>
      </c>
      <c r="J6093" t="s">
        <v>61</v>
      </c>
      <c r="K6093" t="s">
        <v>3250</v>
      </c>
      <c r="L6093" t="s">
        <v>14109</v>
      </c>
      <c r="M60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3" t="s">
        <v>2027</v>
      </c>
      <c r="O6093" s="4">
        <v>8812</v>
      </c>
      <c r="P6093" s="4">
        <f>IF(Table_GL_DATA_QUERY[[#This Row],[TRANSAMT]]&gt;0,Table_GL_DATA_QUERY[[#This Row],[TRANSAMT]],0)</f>
        <v>8812</v>
      </c>
      <c r="Q6093" s="4">
        <f>-IF(Table_GL_DATA_QUERY[[#This Row],[TRANSAMT]]&lt;0,Table_GL_DATA_QUERY[[#This Row],[TRANSAMT]],0)</f>
        <v>0</v>
      </c>
      <c r="R6093" t="s">
        <v>31</v>
      </c>
      <c r="S6093" t="s">
        <v>43</v>
      </c>
    </row>
    <row r="6094" spans="1:19" x14ac:dyDescent="0.25">
      <c r="A6094" s="6">
        <v>20210728</v>
      </c>
      <c r="B6094" t="s">
        <v>768</v>
      </c>
      <c r="C6094" t="s">
        <v>3682</v>
      </c>
      <c r="D6094" t="s">
        <v>13889</v>
      </c>
      <c r="E6094" t="s">
        <v>139</v>
      </c>
      <c r="F6094" t="s">
        <v>24</v>
      </c>
      <c r="G6094" t="s">
        <v>49</v>
      </c>
      <c r="H6094">
        <v>0</v>
      </c>
      <c r="I6094">
        <v>0</v>
      </c>
      <c r="J6094" t="s">
        <v>61</v>
      </c>
      <c r="K6094" t="s">
        <v>3250</v>
      </c>
      <c r="L6094" t="s">
        <v>14110</v>
      </c>
      <c r="M60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4" t="s">
        <v>2027</v>
      </c>
      <c r="O6094" s="4">
        <v>20027</v>
      </c>
      <c r="P6094" s="4">
        <f>IF(Table_GL_DATA_QUERY[[#This Row],[TRANSAMT]]&gt;0,Table_GL_DATA_QUERY[[#This Row],[TRANSAMT]],0)</f>
        <v>20027</v>
      </c>
      <c r="Q6094" s="4">
        <f>-IF(Table_GL_DATA_QUERY[[#This Row],[TRANSAMT]]&lt;0,Table_GL_DATA_QUERY[[#This Row],[TRANSAMT]],0)</f>
        <v>0</v>
      </c>
      <c r="R6094" t="s">
        <v>31</v>
      </c>
      <c r="S6094" t="s">
        <v>43</v>
      </c>
    </row>
    <row r="6095" spans="1:19" x14ac:dyDescent="0.25">
      <c r="A6095" s="6">
        <v>20210728</v>
      </c>
      <c r="B6095" t="s">
        <v>768</v>
      </c>
      <c r="C6095" t="s">
        <v>3682</v>
      </c>
      <c r="D6095" t="s">
        <v>13889</v>
      </c>
      <c r="E6095" t="s">
        <v>140</v>
      </c>
      <c r="F6095" t="s">
        <v>24</v>
      </c>
      <c r="G6095" t="s">
        <v>49</v>
      </c>
      <c r="H6095">
        <v>0</v>
      </c>
      <c r="I6095">
        <v>0</v>
      </c>
      <c r="J6095" t="s">
        <v>61</v>
      </c>
      <c r="K6095" t="s">
        <v>3250</v>
      </c>
      <c r="L6095" t="s">
        <v>14111</v>
      </c>
      <c r="M60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5" t="s">
        <v>2027</v>
      </c>
      <c r="O6095" s="4">
        <v>8812</v>
      </c>
      <c r="P6095" s="4">
        <f>IF(Table_GL_DATA_QUERY[[#This Row],[TRANSAMT]]&gt;0,Table_GL_DATA_QUERY[[#This Row],[TRANSAMT]],0)</f>
        <v>8812</v>
      </c>
      <c r="Q6095" s="4">
        <f>-IF(Table_GL_DATA_QUERY[[#This Row],[TRANSAMT]]&lt;0,Table_GL_DATA_QUERY[[#This Row],[TRANSAMT]],0)</f>
        <v>0</v>
      </c>
      <c r="R6095" t="s">
        <v>31</v>
      </c>
      <c r="S6095" t="s">
        <v>43</v>
      </c>
    </row>
    <row r="6096" spans="1:19" x14ac:dyDescent="0.25">
      <c r="A6096" s="6">
        <v>20210728</v>
      </c>
      <c r="B6096" t="s">
        <v>768</v>
      </c>
      <c r="C6096" t="s">
        <v>3682</v>
      </c>
      <c r="D6096" t="s">
        <v>13889</v>
      </c>
      <c r="E6096" t="s">
        <v>60</v>
      </c>
      <c r="F6096" t="s">
        <v>24</v>
      </c>
      <c r="G6096" t="s">
        <v>49</v>
      </c>
      <c r="H6096">
        <v>0</v>
      </c>
      <c r="I6096">
        <v>0</v>
      </c>
      <c r="J6096" t="s">
        <v>61</v>
      </c>
      <c r="K6096" t="s">
        <v>2304</v>
      </c>
      <c r="L6096" t="s">
        <v>14112</v>
      </c>
      <c r="M60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6" t="s">
        <v>2305</v>
      </c>
      <c r="O6096" s="4">
        <v>111466.51</v>
      </c>
      <c r="P6096" s="4">
        <f>IF(Table_GL_DATA_QUERY[[#This Row],[TRANSAMT]]&gt;0,Table_GL_DATA_QUERY[[#This Row],[TRANSAMT]],0)</f>
        <v>111466.51</v>
      </c>
      <c r="Q6096" s="4">
        <f>-IF(Table_GL_DATA_QUERY[[#This Row],[TRANSAMT]]&lt;0,Table_GL_DATA_QUERY[[#This Row],[TRANSAMT]],0)</f>
        <v>0</v>
      </c>
      <c r="R6096" t="s">
        <v>31</v>
      </c>
      <c r="S6096" t="s">
        <v>43</v>
      </c>
    </row>
    <row r="6097" spans="1:19" x14ac:dyDescent="0.25">
      <c r="A6097" s="6">
        <v>20210728</v>
      </c>
      <c r="B6097" t="s">
        <v>768</v>
      </c>
      <c r="C6097" t="s">
        <v>3682</v>
      </c>
      <c r="D6097" t="s">
        <v>13889</v>
      </c>
      <c r="E6097" t="s">
        <v>62</v>
      </c>
      <c r="F6097" t="s">
        <v>24</v>
      </c>
      <c r="G6097" t="s">
        <v>49</v>
      </c>
      <c r="H6097">
        <v>0</v>
      </c>
      <c r="I6097">
        <v>0</v>
      </c>
      <c r="J6097" t="s">
        <v>61</v>
      </c>
      <c r="K6097" t="s">
        <v>2306</v>
      </c>
      <c r="L6097" t="s">
        <v>14113</v>
      </c>
      <c r="M60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7" t="s">
        <v>2307</v>
      </c>
      <c r="O6097" s="4">
        <v>170007</v>
      </c>
      <c r="P6097" s="4">
        <f>IF(Table_GL_DATA_QUERY[[#This Row],[TRANSAMT]]&gt;0,Table_GL_DATA_QUERY[[#This Row],[TRANSAMT]],0)</f>
        <v>170007</v>
      </c>
      <c r="Q6097" s="4">
        <f>-IF(Table_GL_DATA_QUERY[[#This Row],[TRANSAMT]]&lt;0,Table_GL_DATA_QUERY[[#This Row],[TRANSAMT]],0)</f>
        <v>0</v>
      </c>
      <c r="R6097" t="s">
        <v>31</v>
      </c>
      <c r="S6097" t="s">
        <v>43</v>
      </c>
    </row>
    <row r="6098" spans="1:19" x14ac:dyDescent="0.25">
      <c r="A6098" s="6">
        <v>20210728</v>
      </c>
      <c r="B6098" t="s">
        <v>768</v>
      </c>
      <c r="C6098" t="s">
        <v>3682</v>
      </c>
      <c r="D6098" t="s">
        <v>13889</v>
      </c>
      <c r="E6098" t="s">
        <v>63</v>
      </c>
      <c r="F6098" t="s">
        <v>24</v>
      </c>
      <c r="G6098" t="s">
        <v>49</v>
      </c>
      <c r="H6098">
        <v>0</v>
      </c>
      <c r="I6098">
        <v>0</v>
      </c>
      <c r="J6098" t="s">
        <v>61</v>
      </c>
      <c r="K6098" t="s">
        <v>1286</v>
      </c>
      <c r="L6098" t="s">
        <v>14114</v>
      </c>
      <c r="M60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8" t="s">
        <v>1285</v>
      </c>
      <c r="O6098" s="4">
        <v>3501809</v>
      </c>
      <c r="P6098" s="4">
        <f>IF(Table_GL_DATA_QUERY[[#This Row],[TRANSAMT]]&gt;0,Table_GL_DATA_QUERY[[#This Row],[TRANSAMT]],0)</f>
        <v>3501809</v>
      </c>
      <c r="Q6098" s="4">
        <f>-IF(Table_GL_DATA_QUERY[[#This Row],[TRANSAMT]]&lt;0,Table_GL_DATA_QUERY[[#This Row],[TRANSAMT]],0)</f>
        <v>0</v>
      </c>
      <c r="R6098" t="s">
        <v>31</v>
      </c>
      <c r="S6098" t="s">
        <v>43</v>
      </c>
    </row>
    <row r="6099" spans="1:19" x14ac:dyDescent="0.25">
      <c r="A6099" s="6">
        <v>20210728</v>
      </c>
      <c r="B6099" t="s">
        <v>768</v>
      </c>
      <c r="C6099" t="s">
        <v>3682</v>
      </c>
      <c r="D6099" t="s">
        <v>13889</v>
      </c>
      <c r="E6099" t="s">
        <v>64</v>
      </c>
      <c r="F6099" t="s">
        <v>24</v>
      </c>
      <c r="G6099" t="s">
        <v>49</v>
      </c>
      <c r="H6099">
        <v>0</v>
      </c>
      <c r="I6099">
        <v>0</v>
      </c>
      <c r="J6099" t="s">
        <v>61</v>
      </c>
      <c r="K6099" t="s">
        <v>1274</v>
      </c>
      <c r="L6099" t="s">
        <v>14115</v>
      </c>
      <c r="M60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099" t="s">
        <v>1284</v>
      </c>
      <c r="O6099" s="4">
        <v>32046090.93</v>
      </c>
      <c r="P6099" s="4">
        <f>IF(Table_GL_DATA_QUERY[[#This Row],[TRANSAMT]]&gt;0,Table_GL_DATA_QUERY[[#This Row],[TRANSAMT]],0)</f>
        <v>32046090.93</v>
      </c>
      <c r="Q6099" s="4">
        <f>-IF(Table_GL_DATA_QUERY[[#This Row],[TRANSAMT]]&lt;0,Table_GL_DATA_QUERY[[#This Row],[TRANSAMT]],0)</f>
        <v>0</v>
      </c>
      <c r="R6099" t="s">
        <v>31</v>
      </c>
      <c r="S6099" t="s">
        <v>43</v>
      </c>
    </row>
    <row r="6100" spans="1:19" x14ac:dyDescent="0.25">
      <c r="A6100" s="6">
        <v>20210728</v>
      </c>
      <c r="B6100" t="s">
        <v>768</v>
      </c>
      <c r="C6100" t="s">
        <v>3682</v>
      </c>
      <c r="D6100" t="s">
        <v>13889</v>
      </c>
      <c r="E6100" t="s">
        <v>65</v>
      </c>
      <c r="F6100" t="s">
        <v>24</v>
      </c>
      <c r="G6100" t="s">
        <v>49</v>
      </c>
      <c r="H6100">
        <v>0</v>
      </c>
      <c r="I6100">
        <v>0</v>
      </c>
      <c r="J6100" t="s">
        <v>61</v>
      </c>
      <c r="K6100" t="s">
        <v>3532</v>
      </c>
      <c r="L6100" t="s">
        <v>14116</v>
      </c>
      <c r="M61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00" t="s">
        <v>347</v>
      </c>
      <c r="O6100" s="4">
        <v>1578545</v>
      </c>
      <c r="P6100" s="4">
        <f>IF(Table_GL_DATA_QUERY[[#This Row],[TRANSAMT]]&gt;0,Table_GL_DATA_QUERY[[#This Row],[TRANSAMT]],0)</f>
        <v>1578545</v>
      </c>
      <c r="Q6100" s="4">
        <f>-IF(Table_GL_DATA_QUERY[[#This Row],[TRANSAMT]]&lt;0,Table_GL_DATA_QUERY[[#This Row],[TRANSAMT]],0)</f>
        <v>0</v>
      </c>
      <c r="R6100" t="s">
        <v>31</v>
      </c>
      <c r="S6100" t="s">
        <v>43</v>
      </c>
    </row>
    <row r="6101" spans="1:19" x14ac:dyDescent="0.25">
      <c r="A6101" s="6">
        <v>20210728</v>
      </c>
      <c r="B6101" t="s">
        <v>768</v>
      </c>
      <c r="C6101" t="s">
        <v>3682</v>
      </c>
      <c r="D6101" t="s">
        <v>13889</v>
      </c>
      <c r="E6101" t="s">
        <v>66</v>
      </c>
      <c r="F6101" t="s">
        <v>24</v>
      </c>
      <c r="G6101" t="s">
        <v>49</v>
      </c>
      <c r="H6101">
        <v>0</v>
      </c>
      <c r="I6101">
        <v>0</v>
      </c>
      <c r="J6101" t="s">
        <v>61</v>
      </c>
      <c r="K6101" t="s">
        <v>2308</v>
      </c>
      <c r="L6101" t="s">
        <v>14117</v>
      </c>
      <c r="M61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01" t="s">
        <v>2309</v>
      </c>
      <c r="O6101" s="4">
        <v>951242</v>
      </c>
      <c r="P6101" s="4">
        <f>IF(Table_GL_DATA_QUERY[[#This Row],[TRANSAMT]]&gt;0,Table_GL_DATA_QUERY[[#This Row],[TRANSAMT]],0)</f>
        <v>951242</v>
      </c>
      <c r="Q6101" s="4">
        <f>-IF(Table_GL_DATA_QUERY[[#This Row],[TRANSAMT]]&lt;0,Table_GL_DATA_QUERY[[#This Row],[TRANSAMT]],0)</f>
        <v>0</v>
      </c>
      <c r="R6101" t="s">
        <v>31</v>
      </c>
      <c r="S6101" t="s">
        <v>43</v>
      </c>
    </row>
    <row r="6102" spans="1:19" x14ac:dyDescent="0.25">
      <c r="A6102" s="6">
        <v>20210728</v>
      </c>
      <c r="B6102" t="s">
        <v>768</v>
      </c>
      <c r="C6102" t="s">
        <v>3682</v>
      </c>
      <c r="D6102" t="s">
        <v>13889</v>
      </c>
      <c r="E6102" t="s">
        <v>67</v>
      </c>
      <c r="F6102" t="s">
        <v>24</v>
      </c>
      <c r="G6102" t="s">
        <v>49</v>
      </c>
      <c r="H6102">
        <v>0</v>
      </c>
      <c r="I6102">
        <v>0</v>
      </c>
      <c r="J6102" t="s">
        <v>61</v>
      </c>
      <c r="K6102" t="s">
        <v>2278</v>
      </c>
      <c r="L6102" t="s">
        <v>14118</v>
      </c>
      <c r="M61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02" t="s">
        <v>1420</v>
      </c>
      <c r="O6102" s="4">
        <v>354663</v>
      </c>
      <c r="P6102" s="4">
        <f>IF(Table_GL_DATA_QUERY[[#This Row],[TRANSAMT]]&gt;0,Table_GL_DATA_QUERY[[#This Row],[TRANSAMT]],0)</f>
        <v>354663</v>
      </c>
      <c r="Q6102" s="4">
        <f>-IF(Table_GL_DATA_QUERY[[#This Row],[TRANSAMT]]&lt;0,Table_GL_DATA_QUERY[[#This Row],[TRANSAMT]],0)</f>
        <v>0</v>
      </c>
      <c r="R6102" t="s">
        <v>31</v>
      </c>
      <c r="S6102" t="s">
        <v>43</v>
      </c>
    </row>
    <row r="6103" spans="1:19" x14ac:dyDescent="0.25">
      <c r="A6103" s="6">
        <v>20210728</v>
      </c>
      <c r="B6103" t="s">
        <v>768</v>
      </c>
      <c r="C6103" t="s">
        <v>3682</v>
      </c>
      <c r="D6103" t="s">
        <v>13889</v>
      </c>
      <c r="E6103" t="s">
        <v>68</v>
      </c>
      <c r="F6103" t="s">
        <v>24</v>
      </c>
      <c r="G6103" t="s">
        <v>49</v>
      </c>
      <c r="H6103">
        <v>0</v>
      </c>
      <c r="I6103">
        <v>0</v>
      </c>
      <c r="J6103" t="s">
        <v>61</v>
      </c>
      <c r="K6103" t="s">
        <v>1274</v>
      </c>
      <c r="L6103" t="s">
        <v>14119</v>
      </c>
      <c r="M61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03" t="s">
        <v>1284</v>
      </c>
      <c r="O6103" s="4">
        <v>15602</v>
      </c>
      <c r="P6103" s="4">
        <f>IF(Table_GL_DATA_QUERY[[#This Row],[TRANSAMT]]&gt;0,Table_GL_DATA_QUERY[[#This Row],[TRANSAMT]],0)</f>
        <v>15602</v>
      </c>
      <c r="Q6103" s="4">
        <f>-IF(Table_GL_DATA_QUERY[[#This Row],[TRANSAMT]]&lt;0,Table_GL_DATA_QUERY[[#This Row],[TRANSAMT]],0)</f>
        <v>0</v>
      </c>
      <c r="R6103" t="s">
        <v>31</v>
      </c>
      <c r="S6103" t="s">
        <v>43</v>
      </c>
    </row>
    <row r="6104" spans="1:19" x14ac:dyDescent="0.25">
      <c r="A6104" s="6">
        <v>20210728</v>
      </c>
      <c r="B6104" t="s">
        <v>768</v>
      </c>
      <c r="C6104" t="s">
        <v>3682</v>
      </c>
      <c r="D6104" t="s">
        <v>13889</v>
      </c>
      <c r="E6104" t="s">
        <v>69</v>
      </c>
      <c r="F6104" t="s">
        <v>24</v>
      </c>
      <c r="G6104" t="s">
        <v>49</v>
      </c>
      <c r="H6104">
        <v>0</v>
      </c>
      <c r="I6104">
        <v>0</v>
      </c>
      <c r="J6104" t="s">
        <v>61</v>
      </c>
      <c r="K6104" t="s">
        <v>2104</v>
      </c>
      <c r="L6104" t="s">
        <v>14120</v>
      </c>
      <c r="M61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04" t="s">
        <v>2105</v>
      </c>
      <c r="O6104" s="4">
        <v>4355798.25</v>
      </c>
      <c r="P6104" s="4">
        <f>IF(Table_GL_DATA_QUERY[[#This Row],[TRANSAMT]]&gt;0,Table_GL_DATA_QUERY[[#This Row],[TRANSAMT]],0)</f>
        <v>4355798.25</v>
      </c>
      <c r="Q6104" s="4">
        <f>-IF(Table_GL_DATA_QUERY[[#This Row],[TRANSAMT]]&lt;0,Table_GL_DATA_QUERY[[#This Row],[TRANSAMT]],0)</f>
        <v>0</v>
      </c>
      <c r="R6104" t="s">
        <v>31</v>
      </c>
      <c r="S6104" t="s">
        <v>43</v>
      </c>
    </row>
    <row r="6105" spans="1:19" x14ac:dyDescent="0.25">
      <c r="A6105" s="6">
        <v>20210728</v>
      </c>
      <c r="B6105" t="s">
        <v>768</v>
      </c>
      <c r="C6105" t="s">
        <v>3682</v>
      </c>
      <c r="D6105" t="s">
        <v>13889</v>
      </c>
      <c r="E6105" t="s">
        <v>70</v>
      </c>
      <c r="F6105" t="s">
        <v>24</v>
      </c>
      <c r="G6105" t="s">
        <v>49</v>
      </c>
      <c r="H6105">
        <v>0</v>
      </c>
      <c r="I6105">
        <v>0</v>
      </c>
      <c r="J6105" t="s">
        <v>61</v>
      </c>
      <c r="K6105" t="s">
        <v>14121</v>
      </c>
      <c r="L6105" t="s">
        <v>14122</v>
      </c>
      <c r="M61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000010728608</v>
      </c>
      <c r="N6105" t="s">
        <v>14123</v>
      </c>
      <c r="O6105" s="4">
        <v>564346</v>
      </c>
      <c r="P6105" s="4">
        <f>IF(Table_GL_DATA_QUERY[[#This Row],[TRANSAMT]]&gt;0,Table_GL_DATA_QUERY[[#This Row],[TRANSAMT]],0)</f>
        <v>564346</v>
      </c>
      <c r="Q6105" s="4">
        <f>-IF(Table_GL_DATA_QUERY[[#This Row],[TRANSAMT]]&lt;0,Table_GL_DATA_QUERY[[#This Row],[TRANSAMT]],0)</f>
        <v>0</v>
      </c>
      <c r="R6105" t="s">
        <v>31</v>
      </c>
      <c r="S6105" t="s">
        <v>43</v>
      </c>
    </row>
    <row r="6106" spans="1:19" x14ac:dyDescent="0.25">
      <c r="A6106" s="6">
        <v>20210728</v>
      </c>
      <c r="B6106" t="s">
        <v>768</v>
      </c>
      <c r="C6106" t="s">
        <v>3682</v>
      </c>
      <c r="D6106" t="s">
        <v>13889</v>
      </c>
      <c r="E6106" t="s">
        <v>30</v>
      </c>
      <c r="F6106" t="s">
        <v>150</v>
      </c>
      <c r="G6106" t="s">
        <v>49</v>
      </c>
      <c r="H6106">
        <v>0</v>
      </c>
      <c r="I6106">
        <v>0</v>
      </c>
      <c r="J6106" t="s">
        <v>61</v>
      </c>
      <c r="K6106" t="s">
        <v>147</v>
      </c>
      <c r="L6106" t="s">
        <v>14124</v>
      </c>
      <c r="M61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000010728538</v>
      </c>
      <c r="N6106" t="s">
        <v>148</v>
      </c>
      <c r="O6106" s="4">
        <v>8411.64</v>
      </c>
      <c r="P6106" s="4">
        <f>IF(Table_GL_DATA_QUERY[[#This Row],[TRANSAMT]]&gt;0,Table_GL_DATA_QUERY[[#This Row],[TRANSAMT]],0)</f>
        <v>8411.64</v>
      </c>
      <c r="Q6106" s="4">
        <f>-IF(Table_GL_DATA_QUERY[[#This Row],[TRANSAMT]]&lt;0,Table_GL_DATA_QUERY[[#This Row],[TRANSAMT]],0)</f>
        <v>0</v>
      </c>
      <c r="R6106" t="s">
        <v>31</v>
      </c>
      <c r="S6106" t="s">
        <v>27</v>
      </c>
    </row>
    <row r="6107" spans="1:19" x14ac:dyDescent="0.25">
      <c r="A6107" s="6">
        <v>20210728</v>
      </c>
      <c r="B6107" t="s">
        <v>768</v>
      </c>
      <c r="C6107" t="s">
        <v>3682</v>
      </c>
      <c r="D6107" t="s">
        <v>13889</v>
      </c>
      <c r="E6107" t="s">
        <v>71</v>
      </c>
      <c r="F6107" t="s">
        <v>41</v>
      </c>
      <c r="G6107" t="s">
        <v>49</v>
      </c>
      <c r="H6107">
        <v>0</v>
      </c>
      <c r="I6107">
        <v>0</v>
      </c>
      <c r="J6107" t="s">
        <v>61</v>
      </c>
      <c r="K6107" t="s">
        <v>1437</v>
      </c>
      <c r="L6107" t="s">
        <v>14125</v>
      </c>
      <c r="M61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07" t="s">
        <v>1438</v>
      </c>
      <c r="O6107" s="4">
        <v>2156718.4</v>
      </c>
      <c r="P6107" s="4">
        <f>IF(Table_GL_DATA_QUERY[[#This Row],[TRANSAMT]]&gt;0,Table_GL_DATA_QUERY[[#This Row],[TRANSAMT]],0)</f>
        <v>2156718.4</v>
      </c>
      <c r="Q6107" s="4">
        <f>-IF(Table_GL_DATA_QUERY[[#This Row],[TRANSAMT]]&lt;0,Table_GL_DATA_QUERY[[#This Row],[TRANSAMT]],0)</f>
        <v>0</v>
      </c>
      <c r="R6107" t="s">
        <v>31</v>
      </c>
      <c r="S6107" t="s">
        <v>27</v>
      </c>
    </row>
    <row r="6108" spans="1:19" x14ac:dyDescent="0.25">
      <c r="A6108" s="6">
        <v>20210728</v>
      </c>
      <c r="B6108" t="s">
        <v>768</v>
      </c>
      <c r="C6108" t="s">
        <v>3682</v>
      </c>
      <c r="D6108" t="s">
        <v>13889</v>
      </c>
      <c r="E6108" t="s">
        <v>57</v>
      </c>
      <c r="F6108" t="s">
        <v>24</v>
      </c>
      <c r="G6108" t="s">
        <v>49</v>
      </c>
      <c r="H6108">
        <v>0</v>
      </c>
      <c r="I6108">
        <v>0</v>
      </c>
      <c r="J6108" t="s">
        <v>61</v>
      </c>
      <c r="K6108" t="s">
        <v>2310</v>
      </c>
      <c r="L6108" t="s">
        <v>14126</v>
      </c>
      <c r="M61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000010728511</v>
      </c>
      <c r="N6108" t="s">
        <v>2311</v>
      </c>
      <c r="O6108" s="4">
        <v>334174.03999999998</v>
      </c>
      <c r="P6108" s="4">
        <f>IF(Table_GL_DATA_QUERY[[#This Row],[TRANSAMT]]&gt;0,Table_GL_DATA_QUERY[[#This Row],[TRANSAMT]],0)</f>
        <v>334174.03999999998</v>
      </c>
      <c r="Q6108" s="4">
        <f>-IF(Table_GL_DATA_QUERY[[#This Row],[TRANSAMT]]&lt;0,Table_GL_DATA_QUERY[[#This Row],[TRANSAMT]],0)</f>
        <v>0</v>
      </c>
      <c r="R6108" t="s">
        <v>31</v>
      </c>
      <c r="S6108" t="s">
        <v>43</v>
      </c>
    </row>
    <row r="6109" spans="1:19" x14ac:dyDescent="0.25">
      <c r="A6109" s="6">
        <v>20210728</v>
      </c>
      <c r="B6109" t="s">
        <v>768</v>
      </c>
      <c r="C6109" t="s">
        <v>3682</v>
      </c>
      <c r="D6109" t="s">
        <v>13889</v>
      </c>
      <c r="E6109" t="s">
        <v>72</v>
      </c>
      <c r="F6109" t="s">
        <v>24</v>
      </c>
      <c r="G6109" t="s">
        <v>49</v>
      </c>
      <c r="H6109">
        <v>0</v>
      </c>
      <c r="I6109">
        <v>0</v>
      </c>
      <c r="J6109" t="s">
        <v>61</v>
      </c>
      <c r="K6109" t="s">
        <v>2312</v>
      </c>
      <c r="L6109" t="s">
        <v>14127</v>
      </c>
      <c r="M61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09" t="s">
        <v>2313</v>
      </c>
      <c r="O6109" s="4">
        <v>1212855.9099999999</v>
      </c>
      <c r="P6109" s="4">
        <f>IF(Table_GL_DATA_QUERY[[#This Row],[TRANSAMT]]&gt;0,Table_GL_DATA_QUERY[[#This Row],[TRANSAMT]],0)</f>
        <v>1212855.9099999999</v>
      </c>
      <c r="Q6109" s="4">
        <f>-IF(Table_GL_DATA_QUERY[[#This Row],[TRANSAMT]]&lt;0,Table_GL_DATA_QUERY[[#This Row],[TRANSAMT]],0)</f>
        <v>0</v>
      </c>
      <c r="R6109" t="s">
        <v>31</v>
      </c>
      <c r="S6109" t="s">
        <v>43</v>
      </c>
    </row>
    <row r="6110" spans="1:19" x14ac:dyDescent="0.25">
      <c r="A6110" s="6">
        <v>20210728</v>
      </c>
      <c r="B6110" t="s">
        <v>768</v>
      </c>
      <c r="C6110" t="s">
        <v>3682</v>
      </c>
      <c r="D6110" t="s">
        <v>13889</v>
      </c>
      <c r="E6110" t="s">
        <v>73</v>
      </c>
      <c r="F6110" t="s">
        <v>24</v>
      </c>
      <c r="G6110" t="s">
        <v>49</v>
      </c>
      <c r="H6110">
        <v>0</v>
      </c>
      <c r="I6110">
        <v>0</v>
      </c>
      <c r="J6110" t="s">
        <v>61</v>
      </c>
      <c r="K6110" t="s">
        <v>2314</v>
      </c>
      <c r="L6110" t="s">
        <v>14128</v>
      </c>
      <c r="M61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0" t="s">
        <v>2096</v>
      </c>
      <c r="O6110" s="4">
        <v>962824.61</v>
      </c>
      <c r="P6110" s="4">
        <f>IF(Table_GL_DATA_QUERY[[#This Row],[TRANSAMT]]&gt;0,Table_GL_DATA_QUERY[[#This Row],[TRANSAMT]],0)</f>
        <v>962824.61</v>
      </c>
      <c r="Q6110" s="4">
        <f>-IF(Table_GL_DATA_QUERY[[#This Row],[TRANSAMT]]&lt;0,Table_GL_DATA_QUERY[[#This Row],[TRANSAMT]],0)</f>
        <v>0</v>
      </c>
      <c r="R6110" t="s">
        <v>31</v>
      </c>
      <c r="S6110" t="s">
        <v>43</v>
      </c>
    </row>
    <row r="6111" spans="1:19" x14ac:dyDescent="0.25">
      <c r="A6111" s="6">
        <v>20210728</v>
      </c>
      <c r="B6111" t="s">
        <v>768</v>
      </c>
      <c r="C6111" t="s">
        <v>3682</v>
      </c>
      <c r="D6111" t="s">
        <v>13889</v>
      </c>
      <c r="E6111" t="s">
        <v>74</v>
      </c>
      <c r="F6111" t="s">
        <v>24</v>
      </c>
      <c r="G6111" t="s">
        <v>49</v>
      </c>
      <c r="H6111">
        <v>0</v>
      </c>
      <c r="I6111">
        <v>0</v>
      </c>
      <c r="J6111" t="s">
        <v>61</v>
      </c>
      <c r="K6111" t="s">
        <v>1061</v>
      </c>
      <c r="L6111" t="s">
        <v>14129</v>
      </c>
      <c r="M61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1" t="s">
        <v>2141</v>
      </c>
      <c r="O6111" s="4">
        <v>531800.92000000004</v>
      </c>
      <c r="P6111" s="4">
        <f>IF(Table_GL_DATA_QUERY[[#This Row],[TRANSAMT]]&gt;0,Table_GL_DATA_QUERY[[#This Row],[TRANSAMT]],0)</f>
        <v>531800.92000000004</v>
      </c>
      <c r="Q6111" s="4">
        <f>-IF(Table_GL_DATA_QUERY[[#This Row],[TRANSAMT]]&lt;0,Table_GL_DATA_QUERY[[#This Row],[TRANSAMT]],0)</f>
        <v>0</v>
      </c>
      <c r="R6111" t="s">
        <v>31</v>
      </c>
      <c r="S6111" t="s">
        <v>43</v>
      </c>
    </row>
    <row r="6112" spans="1:19" x14ac:dyDescent="0.25">
      <c r="A6112" s="6">
        <v>20210728</v>
      </c>
      <c r="B6112" t="s">
        <v>768</v>
      </c>
      <c r="C6112" t="s">
        <v>3682</v>
      </c>
      <c r="D6112" t="s">
        <v>13889</v>
      </c>
      <c r="E6112" t="s">
        <v>75</v>
      </c>
      <c r="F6112" t="s">
        <v>24</v>
      </c>
      <c r="G6112" t="s">
        <v>49</v>
      </c>
      <c r="H6112">
        <v>0</v>
      </c>
      <c r="I6112">
        <v>0</v>
      </c>
      <c r="J6112" t="s">
        <v>61</v>
      </c>
      <c r="K6112" t="s">
        <v>2315</v>
      </c>
      <c r="L6112" t="s">
        <v>14130</v>
      </c>
      <c r="M61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2" t="s">
        <v>1240</v>
      </c>
      <c r="O6112" s="4">
        <v>1939425.48</v>
      </c>
      <c r="P6112" s="4">
        <f>IF(Table_GL_DATA_QUERY[[#This Row],[TRANSAMT]]&gt;0,Table_GL_DATA_QUERY[[#This Row],[TRANSAMT]],0)</f>
        <v>1939425.48</v>
      </c>
      <c r="Q6112" s="4">
        <f>-IF(Table_GL_DATA_QUERY[[#This Row],[TRANSAMT]]&lt;0,Table_GL_DATA_QUERY[[#This Row],[TRANSAMT]],0)</f>
        <v>0</v>
      </c>
      <c r="R6112" t="s">
        <v>31</v>
      </c>
      <c r="S6112" t="s">
        <v>43</v>
      </c>
    </row>
    <row r="6113" spans="1:19" x14ac:dyDescent="0.25">
      <c r="A6113" s="6">
        <v>20210728</v>
      </c>
      <c r="B6113" t="s">
        <v>768</v>
      </c>
      <c r="C6113" t="s">
        <v>3682</v>
      </c>
      <c r="D6113" t="s">
        <v>13889</v>
      </c>
      <c r="E6113" t="s">
        <v>76</v>
      </c>
      <c r="F6113" t="s">
        <v>24</v>
      </c>
      <c r="G6113" t="s">
        <v>49</v>
      </c>
      <c r="H6113">
        <v>0</v>
      </c>
      <c r="I6113">
        <v>0</v>
      </c>
      <c r="J6113" t="s">
        <v>61</v>
      </c>
      <c r="K6113" t="s">
        <v>1361</v>
      </c>
      <c r="L6113" t="s">
        <v>14131</v>
      </c>
      <c r="M61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3" t="s">
        <v>1362</v>
      </c>
      <c r="O6113" s="4">
        <v>150437.07999999999</v>
      </c>
      <c r="P6113" s="4">
        <f>IF(Table_GL_DATA_QUERY[[#This Row],[TRANSAMT]]&gt;0,Table_GL_DATA_QUERY[[#This Row],[TRANSAMT]],0)</f>
        <v>150437.07999999999</v>
      </c>
      <c r="Q6113" s="4">
        <f>-IF(Table_GL_DATA_QUERY[[#This Row],[TRANSAMT]]&lt;0,Table_GL_DATA_QUERY[[#This Row],[TRANSAMT]],0)</f>
        <v>0</v>
      </c>
      <c r="R6113" t="s">
        <v>31</v>
      </c>
      <c r="S6113" t="s">
        <v>43</v>
      </c>
    </row>
    <row r="6114" spans="1:19" x14ac:dyDescent="0.25">
      <c r="A6114" s="6">
        <v>20210728</v>
      </c>
      <c r="B6114" t="s">
        <v>768</v>
      </c>
      <c r="C6114" t="s">
        <v>3682</v>
      </c>
      <c r="D6114" t="s">
        <v>13889</v>
      </c>
      <c r="E6114" t="s">
        <v>77</v>
      </c>
      <c r="F6114" t="s">
        <v>24</v>
      </c>
      <c r="G6114" t="s">
        <v>49</v>
      </c>
      <c r="H6114">
        <v>0</v>
      </c>
      <c r="I6114">
        <v>0</v>
      </c>
      <c r="J6114" t="s">
        <v>61</v>
      </c>
      <c r="K6114" t="s">
        <v>1361</v>
      </c>
      <c r="L6114" t="s">
        <v>14132</v>
      </c>
      <c r="M61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4" t="s">
        <v>1362</v>
      </c>
      <c r="O6114" s="4">
        <v>675771.19</v>
      </c>
      <c r="P6114" s="4">
        <f>IF(Table_GL_DATA_QUERY[[#This Row],[TRANSAMT]]&gt;0,Table_GL_DATA_QUERY[[#This Row],[TRANSAMT]],0)</f>
        <v>675771.19</v>
      </c>
      <c r="Q6114" s="4">
        <f>-IF(Table_GL_DATA_QUERY[[#This Row],[TRANSAMT]]&lt;0,Table_GL_DATA_QUERY[[#This Row],[TRANSAMT]],0)</f>
        <v>0</v>
      </c>
      <c r="R6114" t="s">
        <v>31</v>
      </c>
      <c r="S6114" t="s">
        <v>43</v>
      </c>
    </row>
    <row r="6115" spans="1:19" x14ac:dyDescent="0.25">
      <c r="A6115" s="6">
        <v>20210708</v>
      </c>
      <c r="B6115" t="s">
        <v>768</v>
      </c>
      <c r="C6115" t="s">
        <v>3682</v>
      </c>
      <c r="D6115" t="s">
        <v>13359</v>
      </c>
      <c r="E6115" t="s">
        <v>262</v>
      </c>
      <c r="F6115" t="s">
        <v>24</v>
      </c>
      <c r="G6115" t="s">
        <v>230</v>
      </c>
      <c r="H6115">
        <v>0</v>
      </c>
      <c r="I6115">
        <v>0</v>
      </c>
      <c r="J6115" t="s">
        <v>61</v>
      </c>
      <c r="K6115" t="s">
        <v>13852</v>
      </c>
      <c r="L6115" t="s">
        <v>13853</v>
      </c>
      <c r="M61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5" t="s">
        <v>13854</v>
      </c>
      <c r="O6115" s="4">
        <v>33150</v>
      </c>
      <c r="P6115" s="4">
        <f>IF(Table_GL_DATA_QUERY[[#This Row],[TRANSAMT]]&gt;0,Table_GL_DATA_QUERY[[#This Row],[TRANSAMT]],0)</f>
        <v>33150</v>
      </c>
      <c r="Q6115" s="4">
        <f>-IF(Table_GL_DATA_QUERY[[#This Row],[TRANSAMT]]&lt;0,Table_GL_DATA_QUERY[[#This Row],[TRANSAMT]],0)</f>
        <v>0</v>
      </c>
      <c r="R6115" t="s">
        <v>31</v>
      </c>
      <c r="S6115" t="s">
        <v>43</v>
      </c>
    </row>
    <row r="6116" spans="1:19" x14ac:dyDescent="0.25">
      <c r="A6116" s="6">
        <v>20210708</v>
      </c>
      <c r="B6116" t="s">
        <v>768</v>
      </c>
      <c r="C6116" t="s">
        <v>3682</v>
      </c>
      <c r="D6116" t="s">
        <v>13359</v>
      </c>
      <c r="E6116" t="s">
        <v>263</v>
      </c>
      <c r="F6116" t="s">
        <v>24</v>
      </c>
      <c r="G6116" t="s">
        <v>230</v>
      </c>
      <c r="H6116">
        <v>0</v>
      </c>
      <c r="I6116">
        <v>0</v>
      </c>
      <c r="J6116" t="s">
        <v>61</v>
      </c>
      <c r="K6116" t="s">
        <v>1355</v>
      </c>
      <c r="L6116" t="s">
        <v>13855</v>
      </c>
      <c r="M61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6" t="s">
        <v>281</v>
      </c>
      <c r="O6116" s="4">
        <v>1698646</v>
      </c>
      <c r="P6116" s="4">
        <f>IF(Table_GL_DATA_QUERY[[#This Row],[TRANSAMT]]&gt;0,Table_GL_DATA_QUERY[[#This Row],[TRANSAMT]],0)</f>
        <v>1698646</v>
      </c>
      <c r="Q6116" s="4">
        <f>-IF(Table_GL_DATA_QUERY[[#This Row],[TRANSAMT]]&lt;0,Table_GL_DATA_QUERY[[#This Row],[TRANSAMT]],0)</f>
        <v>0</v>
      </c>
      <c r="R6116" t="s">
        <v>31</v>
      </c>
      <c r="S6116" t="s">
        <v>43</v>
      </c>
    </row>
    <row r="6117" spans="1:19" x14ac:dyDescent="0.25">
      <c r="A6117" s="6">
        <v>20210708</v>
      </c>
      <c r="B6117" t="s">
        <v>768</v>
      </c>
      <c r="C6117" t="s">
        <v>3682</v>
      </c>
      <c r="D6117" t="s">
        <v>13359</v>
      </c>
      <c r="E6117" t="s">
        <v>264</v>
      </c>
      <c r="F6117" t="s">
        <v>41</v>
      </c>
      <c r="G6117" t="s">
        <v>230</v>
      </c>
      <c r="H6117">
        <v>0</v>
      </c>
      <c r="I6117">
        <v>0</v>
      </c>
      <c r="J6117" t="s">
        <v>61</v>
      </c>
      <c r="K6117" t="s">
        <v>973</v>
      </c>
      <c r="L6117" t="s">
        <v>13856</v>
      </c>
      <c r="M61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7" t="s">
        <v>2102</v>
      </c>
      <c r="O6117" s="4">
        <v>334253</v>
      </c>
      <c r="P6117" s="4">
        <f>IF(Table_GL_DATA_QUERY[[#This Row],[TRANSAMT]]&gt;0,Table_GL_DATA_QUERY[[#This Row],[TRANSAMT]],0)</f>
        <v>334253</v>
      </c>
      <c r="Q6117" s="4">
        <f>-IF(Table_GL_DATA_QUERY[[#This Row],[TRANSAMT]]&lt;0,Table_GL_DATA_QUERY[[#This Row],[TRANSAMT]],0)</f>
        <v>0</v>
      </c>
      <c r="R6117" t="s">
        <v>31</v>
      </c>
      <c r="S6117" t="s">
        <v>27</v>
      </c>
    </row>
    <row r="6118" spans="1:19" x14ac:dyDescent="0.25">
      <c r="A6118" s="6">
        <v>20210708</v>
      </c>
      <c r="B6118" t="s">
        <v>768</v>
      </c>
      <c r="C6118" t="s">
        <v>3682</v>
      </c>
      <c r="D6118" t="s">
        <v>13359</v>
      </c>
      <c r="E6118" t="s">
        <v>265</v>
      </c>
      <c r="F6118" t="s">
        <v>41</v>
      </c>
      <c r="G6118" t="s">
        <v>230</v>
      </c>
      <c r="H6118">
        <v>0</v>
      </c>
      <c r="I6118">
        <v>0</v>
      </c>
      <c r="J6118" t="s">
        <v>61</v>
      </c>
      <c r="K6118" t="s">
        <v>972</v>
      </c>
      <c r="L6118" t="s">
        <v>13857</v>
      </c>
      <c r="M61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8" t="s">
        <v>3309</v>
      </c>
      <c r="O6118" s="4">
        <v>202842</v>
      </c>
      <c r="P6118" s="4">
        <f>IF(Table_GL_DATA_QUERY[[#This Row],[TRANSAMT]]&gt;0,Table_GL_DATA_QUERY[[#This Row],[TRANSAMT]],0)</f>
        <v>202842</v>
      </c>
      <c r="Q6118" s="4">
        <f>-IF(Table_GL_DATA_QUERY[[#This Row],[TRANSAMT]]&lt;0,Table_GL_DATA_QUERY[[#This Row],[TRANSAMT]],0)</f>
        <v>0</v>
      </c>
      <c r="R6118" t="s">
        <v>31</v>
      </c>
      <c r="S6118" t="s">
        <v>27</v>
      </c>
    </row>
    <row r="6119" spans="1:19" x14ac:dyDescent="0.25">
      <c r="A6119" s="6">
        <v>20210708</v>
      </c>
      <c r="B6119" t="s">
        <v>768</v>
      </c>
      <c r="C6119" t="s">
        <v>3682</v>
      </c>
      <c r="D6119" t="s">
        <v>13359</v>
      </c>
      <c r="E6119" t="s">
        <v>266</v>
      </c>
      <c r="F6119" t="s">
        <v>24</v>
      </c>
      <c r="G6119" t="s">
        <v>230</v>
      </c>
      <c r="H6119">
        <v>0</v>
      </c>
      <c r="I6119">
        <v>0</v>
      </c>
      <c r="J6119" t="s">
        <v>61</v>
      </c>
      <c r="K6119" t="s">
        <v>3259</v>
      </c>
      <c r="L6119" t="s">
        <v>13858</v>
      </c>
      <c r="M61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19" t="s">
        <v>13859</v>
      </c>
      <c r="O6119" s="4">
        <v>40098</v>
      </c>
      <c r="P6119" s="4">
        <f>IF(Table_GL_DATA_QUERY[[#This Row],[TRANSAMT]]&gt;0,Table_GL_DATA_QUERY[[#This Row],[TRANSAMT]],0)</f>
        <v>40098</v>
      </c>
      <c r="Q6119" s="4">
        <f>-IF(Table_GL_DATA_QUERY[[#This Row],[TRANSAMT]]&lt;0,Table_GL_DATA_QUERY[[#This Row],[TRANSAMT]],0)</f>
        <v>0</v>
      </c>
      <c r="R6119" t="s">
        <v>31</v>
      </c>
      <c r="S6119" t="s">
        <v>43</v>
      </c>
    </row>
    <row r="6120" spans="1:19" x14ac:dyDescent="0.25">
      <c r="A6120" s="6">
        <v>20210708</v>
      </c>
      <c r="B6120" t="s">
        <v>768</v>
      </c>
      <c r="C6120" t="s">
        <v>3682</v>
      </c>
      <c r="D6120" t="s">
        <v>13359</v>
      </c>
      <c r="E6120" t="s">
        <v>267</v>
      </c>
      <c r="F6120" t="s">
        <v>24</v>
      </c>
      <c r="G6120" t="s">
        <v>230</v>
      </c>
      <c r="H6120">
        <v>0</v>
      </c>
      <c r="I6120">
        <v>0</v>
      </c>
      <c r="J6120" t="s">
        <v>61</v>
      </c>
      <c r="K6120" t="s">
        <v>8595</v>
      </c>
      <c r="L6120" t="s">
        <v>13860</v>
      </c>
      <c r="M61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000CMS201058</v>
      </c>
      <c r="N6120" t="s">
        <v>8597</v>
      </c>
      <c r="O6120" s="4">
        <v>27000</v>
      </c>
      <c r="P6120" s="4">
        <f>IF(Table_GL_DATA_QUERY[[#This Row],[TRANSAMT]]&gt;0,Table_GL_DATA_QUERY[[#This Row],[TRANSAMT]],0)</f>
        <v>27000</v>
      </c>
      <c r="Q6120" s="4">
        <f>-IF(Table_GL_DATA_QUERY[[#This Row],[TRANSAMT]]&lt;0,Table_GL_DATA_QUERY[[#This Row],[TRANSAMT]],0)</f>
        <v>0</v>
      </c>
      <c r="R6120" t="s">
        <v>31</v>
      </c>
      <c r="S6120" t="s">
        <v>43</v>
      </c>
    </row>
    <row r="6121" spans="1:19" x14ac:dyDescent="0.25">
      <c r="A6121" s="6">
        <v>20210708</v>
      </c>
      <c r="B6121" t="s">
        <v>768</v>
      </c>
      <c r="C6121" t="s">
        <v>3682</v>
      </c>
      <c r="D6121" t="s">
        <v>13359</v>
      </c>
      <c r="E6121" t="s">
        <v>268</v>
      </c>
      <c r="F6121" t="s">
        <v>24</v>
      </c>
      <c r="G6121" t="s">
        <v>230</v>
      </c>
      <c r="H6121">
        <v>0</v>
      </c>
      <c r="I6121">
        <v>0</v>
      </c>
      <c r="J6121" t="s">
        <v>61</v>
      </c>
      <c r="K6121" t="s">
        <v>8595</v>
      </c>
      <c r="L6121" t="s">
        <v>13861</v>
      </c>
      <c r="M61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000CMS201058</v>
      </c>
      <c r="N6121" t="s">
        <v>8597</v>
      </c>
      <c r="O6121" s="4">
        <v>27000</v>
      </c>
      <c r="P6121" s="4">
        <f>IF(Table_GL_DATA_QUERY[[#This Row],[TRANSAMT]]&gt;0,Table_GL_DATA_QUERY[[#This Row],[TRANSAMT]],0)</f>
        <v>27000</v>
      </c>
      <c r="Q6121" s="4">
        <f>-IF(Table_GL_DATA_QUERY[[#This Row],[TRANSAMT]]&lt;0,Table_GL_DATA_QUERY[[#This Row],[TRANSAMT]],0)</f>
        <v>0</v>
      </c>
      <c r="R6121" t="s">
        <v>31</v>
      </c>
      <c r="S6121" t="s">
        <v>43</v>
      </c>
    </row>
    <row r="6122" spans="1:19" x14ac:dyDescent="0.25">
      <c r="A6122" s="6">
        <v>20210708</v>
      </c>
      <c r="B6122" t="s">
        <v>768</v>
      </c>
      <c r="C6122" t="s">
        <v>3682</v>
      </c>
      <c r="D6122" t="s">
        <v>13359</v>
      </c>
      <c r="E6122" t="s">
        <v>269</v>
      </c>
      <c r="F6122" t="s">
        <v>24</v>
      </c>
      <c r="G6122" t="s">
        <v>230</v>
      </c>
      <c r="H6122">
        <v>0</v>
      </c>
      <c r="I6122">
        <v>0</v>
      </c>
      <c r="J6122" t="s">
        <v>61</v>
      </c>
      <c r="K6122" t="s">
        <v>889</v>
      </c>
      <c r="L6122" t="s">
        <v>13862</v>
      </c>
      <c r="M61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22" t="s">
        <v>890</v>
      </c>
      <c r="O6122" s="4">
        <v>54411</v>
      </c>
      <c r="P6122" s="4">
        <f>IF(Table_GL_DATA_QUERY[[#This Row],[TRANSAMT]]&gt;0,Table_GL_DATA_QUERY[[#This Row],[TRANSAMT]],0)</f>
        <v>54411</v>
      </c>
      <c r="Q6122" s="4">
        <f>-IF(Table_GL_DATA_QUERY[[#This Row],[TRANSAMT]]&lt;0,Table_GL_DATA_QUERY[[#This Row],[TRANSAMT]],0)</f>
        <v>0</v>
      </c>
      <c r="R6122" t="s">
        <v>31</v>
      </c>
      <c r="S6122" t="s">
        <v>43</v>
      </c>
    </row>
    <row r="6123" spans="1:19" x14ac:dyDescent="0.25">
      <c r="A6123" s="6">
        <v>20210708</v>
      </c>
      <c r="B6123" t="s">
        <v>768</v>
      </c>
      <c r="C6123" t="s">
        <v>3682</v>
      </c>
      <c r="D6123" t="s">
        <v>13359</v>
      </c>
      <c r="E6123" t="s">
        <v>48</v>
      </c>
      <c r="F6123" t="s">
        <v>24</v>
      </c>
      <c r="G6123" t="s">
        <v>230</v>
      </c>
      <c r="H6123">
        <v>0</v>
      </c>
      <c r="I6123">
        <v>0</v>
      </c>
      <c r="J6123" t="s">
        <v>61</v>
      </c>
      <c r="K6123" t="s">
        <v>330</v>
      </c>
      <c r="L6123" t="s">
        <v>13863</v>
      </c>
      <c r="M61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23" t="s">
        <v>260</v>
      </c>
      <c r="O6123" s="4">
        <v>67622.070000000007</v>
      </c>
      <c r="P6123" s="4">
        <f>IF(Table_GL_DATA_QUERY[[#This Row],[TRANSAMT]]&gt;0,Table_GL_DATA_QUERY[[#This Row],[TRANSAMT]],0)</f>
        <v>67622.070000000007</v>
      </c>
      <c r="Q6123" s="4">
        <f>-IF(Table_GL_DATA_QUERY[[#This Row],[TRANSAMT]]&lt;0,Table_GL_DATA_QUERY[[#This Row],[TRANSAMT]],0)</f>
        <v>0</v>
      </c>
      <c r="R6123" t="s">
        <v>31</v>
      </c>
      <c r="S6123" t="s">
        <v>43</v>
      </c>
    </row>
    <row r="6124" spans="1:19" x14ac:dyDescent="0.25">
      <c r="A6124" s="6">
        <v>20210708</v>
      </c>
      <c r="B6124" t="s">
        <v>768</v>
      </c>
      <c r="C6124" t="s">
        <v>3682</v>
      </c>
      <c r="D6124" t="s">
        <v>13359</v>
      </c>
      <c r="E6124" t="s">
        <v>50</v>
      </c>
      <c r="F6124" t="s">
        <v>24</v>
      </c>
      <c r="G6124" t="s">
        <v>230</v>
      </c>
      <c r="H6124">
        <v>0</v>
      </c>
      <c r="I6124">
        <v>0</v>
      </c>
      <c r="J6124" t="s">
        <v>61</v>
      </c>
      <c r="K6124" t="s">
        <v>13744</v>
      </c>
      <c r="L6124" t="s">
        <v>13864</v>
      </c>
      <c r="M61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000010707274</v>
      </c>
      <c r="N6124" t="s">
        <v>13746</v>
      </c>
      <c r="O6124" s="4">
        <v>43200</v>
      </c>
      <c r="P6124" s="4">
        <f>IF(Table_GL_DATA_QUERY[[#This Row],[TRANSAMT]]&gt;0,Table_GL_DATA_QUERY[[#This Row],[TRANSAMT]],0)</f>
        <v>43200</v>
      </c>
      <c r="Q6124" s="4">
        <f>-IF(Table_GL_DATA_QUERY[[#This Row],[TRANSAMT]]&lt;0,Table_GL_DATA_QUERY[[#This Row],[TRANSAMT]],0)</f>
        <v>0</v>
      </c>
      <c r="R6124" t="s">
        <v>31</v>
      </c>
      <c r="S6124" t="s">
        <v>43</v>
      </c>
    </row>
    <row r="6125" spans="1:19" x14ac:dyDescent="0.25">
      <c r="A6125" s="6">
        <v>20210708</v>
      </c>
      <c r="B6125" t="s">
        <v>768</v>
      </c>
      <c r="C6125" t="s">
        <v>3682</v>
      </c>
      <c r="D6125" t="s">
        <v>13359</v>
      </c>
      <c r="E6125" t="s">
        <v>51</v>
      </c>
      <c r="F6125" t="s">
        <v>24</v>
      </c>
      <c r="G6125" t="s">
        <v>230</v>
      </c>
      <c r="H6125">
        <v>0</v>
      </c>
      <c r="I6125">
        <v>0</v>
      </c>
      <c r="J6125" t="s">
        <v>61</v>
      </c>
      <c r="K6125" t="s">
        <v>699</v>
      </c>
      <c r="L6125" t="s">
        <v>13865</v>
      </c>
      <c r="M61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25" t="s">
        <v>123</v>
      </c>
      <c r="O6125" s="4">
        <v>294649</v>
      </c>
      <c r="P6125" s="4">
        <f>IF(Table_GL_DATA_QUERY[[#This Row],[TRANSAMT]]&gt;0,Table_GL_DATA_QUERY[[#This Row],[TRANSAMT]],0)</f>
        <v>294649</v>
      </c>
      <c r="Q6125" s="4">
        <f>-IF(Table_GL_DATA_QUERY[[#This Row],[TRANSAMT]]&lt;0,Table_GL_DATA_QUERY[[#This Row],[TRANSAMT]],0)</f>
        <v>0</v>
      </c>
      <c r="R6125" t="s">
        <v>31</v>
      </c>
      <c r="S6125" t="s">
        <v>27</v>
      </c>
    </row>
    <row r="6126" spans="1:19" x14ac:dyDescent="0.25">
      <c r="A6126" s="6">
        <v>20210717</v>
      </c>
      <c r="B6126" t="s">
        <v>768</v>
      </c>
      <c r="C6126" t="s">
        <v>3682</v>
      </c>
      <c r="D6126" t="s">
        <v>13359</v>
      </c>
      <c r="E6126" t="s">
        <v>53</v>
      </c>
      <c r="F6126" t="s">
        <v>24</v>
      </c>
      <c r="G6126" t="s">
        <v>230</v>
      </c>
      <c r="H6126">
        <v>0</v>
      </c>
      <c r="I6126">
        <v>0</v>
      </c>
      <c r="J6126" t="s">
        <v>61</v>
      </c>
      <c r="K6126" t="s">
        <v>8760</v>
      </c>
      <c r="L6126" t="s">
        <v>13866</v>
      </c>
      <c r="M61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26" t="s">
        <v>13867</v>
      </c>
      <c r="O6126" s="4">
        <v>39800</v>
      </c>
      <c r="P6126" s="4">
        <f>IF(Table_GL_DATA_QUERY[[#This Row],[TRANSAMT]]&gt;0,Table_GL_DATA_QUERY[[#This Row],[TRANSAMT]],0)</f>
        <v>39800</v>
      </c>
      <c r="Q6126" s="4">
        <f>-IF(Table_GL_DATA_QUERY[[#This Row],[TRANSAMT]]&lt;0,Table_GL_DATA_QUERY[[#This Row],[TRANSAMT]],0)</f>
        <v>0</v>
      </c>
      <c r="R6126" t="s">
        <v>31</v>
      </c>
      <c r="S6126" t="s">
        <v>27</v>
      </c>
    </row>
    <row r="6127" spans="1:19" x14ac:dyDescent="0.25">
      <c r="A6127" s="6">
        <v>20210708</v>
      </c>
      <c r="B6127" t="s">
        <v>768</v>
      </c>
      <c r="C6127" t="s">
        <v>3682</v>
      </c>
      <c r="D6127" t="s">
        <v>13359</v>
      </c>
      <c r="E6127" t="s">
        <v>54</v>
      </c>
      <c r="F6127" t="s">
        <v>41</v>
      </c>
      <c r="G6127" t="s">
        <v>230</v>
      </c>
      <c r="H6127">
        <v>0</v>
      </c>
      <c r="I6127">
        <v>0</v>
      </c>
      <c r="J6127" t="s">
        <v>61</v>
      </c>
      <c r="K6127" t="s">
        <v>976</v>
      </c>
      <c r="L6127" t="s">
        <v>13868</v>
      </c>
      <c r="M61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27" t="s">
        <v>2103</v>
      </c>
      <c r="O6127" s="4">
        <v>103878.44</v>
      </c>
      <c r="P6127" s="4">
        <f>IF(Table_GL_DATA_QUERY[[#This Row],[TRANSAMT]]&gt;0,Table_GL_DATA_QUERY[[#This Row],[TRANSAMT]],0)</f>
        <v>103878.44</v>
      </c>
      <c r="Q6127" s="4">
        <f>-IF(Table_GL_DATA_QUERY[[#This Row],[TRANSAMT]]&lt;0,Table_GL_DATA_QUERY[[#This Row],[TRANSAMT]],0)</f>
        <v>0</v>
      </c>
      <c r="R6127" t="s">
        <v>31</v>
      </c>
      <c r="S6127" t="s">
        <v>27</v>
      </c>
    </row>
    <row r="6128" spans="1:19" x14ac:dyDescent="0.25">
      <c r="A6128" s="6">
        <v>20210708</v>
      </c>
      <c r="B6128" t="s">
        <v>768</v>
      </c>
      <c r="C6128" t="s">
        <v>3682</v>
      </c>
      <c r="D6128" t="s">
        <v>13359</v>
      </c>
      <c r="E6128" t="s">
        <v>55</v>
      </c>
      <c r="F6128" t="s">
        <v>24</v>
      </c>
      <c r="G6128" t="s">
        <v>230</v>
      </c>
      <c r="H6128">
        <v>0</v>
      </c>
      <c r="I6128">
        <v>0</v>
      </c>
      <c r="J6128" t="s">
        <v>61</v>
      </c>
      <c r="K6128" t="s">
        <v>2104</v>
      </c>
      <c r="L6128" t="s">
        <v>13869</v>
      </c>
      <c r="M61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28" t="s">
        <v>2105</v>
      </c>
      <c r="O6128" s="4">
        <v>2913.22</v>
      </c>
      <c r="P6128" s="4">
        <f>IF(Table_GL_DATA_QUERY[[#This Row],[TRANSAMT]]&gt;0,Table_GL_DATA_QUERY[[#This Row],[TRANSAMT]],0)</f>
        <v>2913.22</v>
      </c>
      <c r="Q6128" s="4">
        <f>-IF(Table_GL_DATA_QUERY[[#This Row],[TRANSAMT]]&lt;0,Table_GL_DATA_QUERY[[#This Row],[TRANSAMT]],0)</f>
        <v>0</v>
      </c>
      <c r="R6128" t="s">
        <v>31</v>
      </c>
      <c r="S6128" t="s">
        <v>43</v>
      </c>
    </row>
    <row r="6129" spans="1:19" x14ac:dyDescent="0.25">
      <c r="A6129" s="6">
        <v>20210708</v>
      </c>
      <c r="B6129" t="s">
        <v>768</v>
      </c>
      <c r="C6129" t="s">
        <v>3682</v>
      </c>
      <c r="D6129" t="s">
        <v>13359</v>
      </c>
      <c r="E6129" t="s">
        <v>270</v>
      </c>
      <c r="F6129" t="s">
        <v>24</v>
      </c>
      <c r="G6129" t="s">
        <v>230</v>
      </c>
      <c r="H6129">
        <v>0</v>
      </c>
      <c r="I6129">
        <v>0</v>
      </c>
      <c r="J6129" t="s">
        <v>61</v>
      </c>
      <c r="K6129" t="s">
        <v>13870</v>
      </c>
      <c r="L6129" t="s">
        <v>13871</v>
      </c>
      <c r="M61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000244978003</v>
      </c>
      <c r="N6129" t="s">
        <v>1009</v>
      </c>
      <c r="O6129" s="4">
        <v>500000</v>
      </c>
      <c r="P6129" s="4">
        <f>IF(Table_GL_DATA_QUERY[[#This Row],[TRANSAMT]]&gt;0,Table_GL_DATA_QUERY[[#This Row],[TRANSAMT]],0)</f>
        <v>500000</v>
      </c>
      <c r="Q6129" s="4">
        <f>-IF(Table_GL_DATA_QUERY[[#This Row],[TRANSAMT]]&lt;0,Table_GL_DATA_QUERY[[#This Row],[TRANSAMT]],0)</f>
        <v>0</v>
      </c>
      <c r="R6129" t="s">
        <v>31</v>
      </c>
      <c r="S6129" t="s">
        <v>43</v>
      </c>
    </row>
    <row r="6130" spans="1:19" x14ac:dyDescent="0.25">
      <c r="A6130" s="6">
        <v>20210708</v>
      </c>
      <c r="B6130" t="s">
        <v>768</v>
      </c>
      <c r="C6130" t="s">
        <v>3682</v>
      </c>
      <c r="D6130" t="s">
        <v>13359</v>
      </c>
      <c r="E6130" t="s">
        <v>271</v>
      </c>
      <c r="F6130" t="s">
        <v>24</v>
      </c>
      <c r="G6130" t="s">
        <v>230</v>
      </c>
      <c r="H6130">
        <v>0</v>
      </c>
      <c r="I6130">
        <v>0</v>
      </c>
      <c r="J6130" t="s">
        <v>61</v>
      </c>
      <c r="K6130" t="s">
        <v>13872</v>
      </c>
      <c r="L6130" t="s">
        <v>13873</v>
      </c>
      <c r="M61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000244976028</v>
      </c>
      <c r="N6130" t="s">
        <v>899</v>
      </c>
      <c r="O6130" s="4">
        <v>490901</v>
      </c>
      <c r="P6130" s="4">
        <f>IF(Table_GL_DATA_QUERY[[#This Row],[TRANSAMT]]&gt;0,Table_GL_DATA_QUERY[[#This Row],[TRANSAMT]],0)</f>
        <v>490901</v>
      </c>
      <c r="Q6130" s="4">
        <f>-IF(Table_GL_DATA_QUERY[[#This Row],[TRANSAMT]]&lt;0,Table_GL_DATA_QUERY[[#This Row],[TRANSAMT]],0)</f>
        <v>0</v>
      </c>
      <c r="R6130" t="s">
        <v>31</v>
      </c>
      <c r="S6130" t="s">
        <v>43</v>
      </c>
    </row>
    <row r="6131" spans="1:19" x14ac:dyDescent="0.25">
      <c r="A6131" s="6">
        <v>20210708</v>
      </c>
      <c r="B6131" t="s">
        <v>768</v>
      </c>
      <c r="C6131" t="s">
        <v>3682</v>
      </c>
      <c r="D6131" t="s">
        <v>13359</v>
      </c>
      <c r="E6131" t="s">
        <v>272</v>
      </c>
      <c r="F6131" t="s">
        <v>24</v>
      </c>
      <c r="G6131" t="s">
        <v>230</v>
      </c>
      <c r="H6131">
        <v>0</v>
      </c>
      <c r="I6131">
        <v>0</v>
      </c>
      <c r="J6131" t="s">
        <v>61</v>
      </c>
      <c r="K6131" t="s">
        <v>13870</v>
      </c>
      <c r="L6131" t="s">
        <v>13874</v>
      </c>
      <c r="M61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000244978005</v>
      </c>
      <c r="N6131" t="s">
        <v>1009</v>
      </c>
      <c r="O6131" s="4">
        <v>190630</v>
      </c>
      <c r="P6131" s="4">
        <f>IF(Table_GL_DATA_QUERY[[#This Row],[TRANSAMT]]&gt;0,Table_GL_DATA_QUERY[[#This Row],[TRANSAMT]],0)</f>
        <v>190630</v>
      </c>
      <c r="Q6131" s="4">
        <f>-IF(Table_GL_DATA_QUERY[[#This Row],[TRANSAMT]]&lt;0,Table_GL_DATA_QUERY[[#This Row],[TRANSAMT]],0)</f>
        <v>0</v>
      </c>
      <c r="R6131" t="s">
        <v>31</v>
      </c>
      <c r="S6131" t="s">
        <v>43</v>
      </c>
    </row>
    <row r="6132" spans="1:19" x14ac:dyDescent="0.25">
      <c r="A6132" s="6">
        <v>20210708</v>
      </c>
      <c r="B6132" t="s">
        <v>768</v>
      </c>
      <c r="C6132" t="s">
        <v>3682</v>
      </c>
      <c r="D6132" t="s">
        <v>13359</v>
      </c>
      <c r="E6132" t="s">
        <v>273</v>
      </c>
      <c r="F6132" t="s">
        <v>41</v>
      </c>
      <c r="G6132" t="s">
        <v>230</v>
      </c>
      <c r="H6132">
        <v>0</v>
      </c>
      <c r="I6132">
        <v>0</v>
      </c>
      <c r="J6132" t="s">
        <v>61</v>
      </c>
      <c r="K6132" t="s">
        <v>3251</v>
      </c>
      <c r="L6132" t="s">
        <v>13875</v>
      </c>
      <c r="M61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32" t="s">
        <v>13876</v>
      </c>
      <c r="O6132" s="4">
        <v>1046940</v>
      </c>
      <c r="P6132" s="4">
        <f>IF(Table_GL_DATA_QUERY[[#This Row],[TRANSAMT]]&gt;0,Table_GL_DATA_QUERY[[#This Row],[TRANSAMT]],0)</f>
        <v>1046940</v>
      </c>
      <c r="Q6132" s="4">
        <f>-IF(Table_GL_DATA_QUERY[[#This Row],[TRANSAMT]]&lt;0,Table_GL_DATA_QUERY[[#This Row],[TRANSAMT]],0)</f>
        <v>0</v>
      </c>
      <c r="R6132" t="s">
        <v>31</v>
      </c>
      <c r="S6132" t="s">
        <v>27</v>
      </c>
    </row>
    <row r="6133" spans="1:19" x14ac:dyDescent="0.25">
      <c r="A6133" s="6">
        <v>20210708</v>
      </c>
      <c r="B6133" t="s">
        <v>768</v>
      </c>
      <c r="C6133" t="s">
        <v>3682</v>
      </c>
      <c r="D6133" t="s">
        <v>13359</v>
      </c>
      <c r="E6133" t="s">
        <v>274</v>
      </c>
      <c r="F6133" t="s">
        <v>24</v>
      </c>
      <c r="G6133" t="s">
        <v>230</v>
      </c>
      <c r="H6133">
        <v>0</v>
      </c>
      <c r="I6133">
        <v>0</v>
      </c>
      <c r="J6133" t="s">
        <v>61</v>
      </c>
      <c r="K6133" t="s">
        <v>2106</v>
      </c>
      <c r="L6133" t="s">
        <v>13877</v>
      </c>
      <c r="M61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6133" t="s">
        <v>2107</v>
      </c>
      <c r="O6133" s="4">
        <v>282306</v>
      </c>
      <c r="P6133" s="4">
        <f>IF(Table_GL_DATA_QUERY[[#This Row],[TRANSAMT]]&gt;0,Table_GL_DATA_QUERY[[#This Row],[TRANSAMT]],0)</f>
        <v>282306</v>
      </c>
      <c r="Q6133" s="4">
        <f>-IF(Table_GL_DATA_QUERY[[#This Row],[TRANSAMT]]&lt;0,Table_GL_DATA_QUERY[[#This Row],[TRANSAMT]],0)</f>
        <v>0</v>
      </c>
      <c r="R6133" t="s">
        <v>31</v>
      </c>
      <c r="S6133" t="s">
        <v>43</v>
      </c>
    </row>
    <row r="6134" spans="1:19" x14ac:dyDescent="0.25">
      <c r="A6134" s="6">
        <v>20210708</v>
      </c>
      <c r="B6134" t="s">
        <v>768</v>
      </c>
      <c r="C6134" t="s">
        <v>3682</v>
      </c>
      <c r="D6134" t="s">
        <v>13359</v>
      </c>
      <c r="E6134" t="s">
        <v>275</v>
      </c>
      <c r="F6134" t="s">
        <v>24</v>
      </c>
      <c r="G6134" t="s">
        <v>230</v>
      </c>
      <c r="H6134">
        <v>0</v>
      </c>
      <c r="I6134">
        <v>0</v>
      </c>
      <c r="J6134" t="s">
        <v>61</v>
      </c>
      <c r="K6134" t="s">
        <v>181</v>
      </c>
      <c r="L6134" t="s">
        <v>13878</v>
      </c>
      <c r="M61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34" t="s">
        <v>96</v>
      </c>
      <c r="O6134" s="4">
        <v>845472</v>
      </c>
      <c r="P6134" s="4">
        <f>IF(Table_GL_DATA_QUERY[[#This Row],[TRANSAMT]]&gt;0,Table_GL_DATA_QUERY[[#This Row],[TRANSAMT]],0)</f>
        <v>845472</v>
      </c>
      <c r="Q6134" s="4">
        <f>-IF(Table_GL_DATA_QUERY[[#This Row],[TRANSAMT]]&lt;0,Table_GL_DATA_QUERY[[#This Row],[TRANSAMT]],0)</f>
        <v>0</v>
      </c>
      <c r="R6134" t="s">
        <v>31</v>
      </c>
      <c r="S6134" t="s">
        <v>43</v>
      </c>
    </row>
    <row r="6135" spans="1:19" x14ac:dyDescent="0.25">
      <c r="A6135" s="6">
        <v>20210708</v>
      </c>
      <c r="B6135" t="s">
        <v>768</v>
      </c>
      <c r="C6135" t="s">
        <v>3682</v>
      </c>
      <c r="D6135" t="s">
        <v>13359</v>
      </c>
      <c r="E6135" t="s">
        <v>276</v>
      </c>
      <c r="F6135" t="s">
        <v>24</v>
      </c>
      <c r="G6135" t="s">
        <v>230</v>
      </c>
      <c r="H6135">
        <v>0</v>
      </c>
      <c r="I6135">
        <v>0</v>
      </c>
      <c r="J6135" t="s">
        <v>61</v>
      </c>
      <c r="K6135" t="s">
        <v>1179</v>
      </c>
      <c r="L6135" t="s">
        <v>13879</v>
      </c>
      <c r="M61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35" t="s">
        <v>96</v>
      </c>
      <c r="O6135" s="4">
        <v>523195</v>
      </c>
      <c r="P6135" s="4">
        <f>IF(Table_GL_DATA_QUERY[[#This Row],[TRANSAMT]]&gt;0,Table_GL_DATA_QUERY[[#This Row],[TRANSAMT]],0)</f>
        <v>523195</v>
      </c>
      <c r="Q6135" s="4">
        <f>-IF(Table_GL_DATA_QUERY[[#This Row],[TRANSAMT]]&lt;0,Table_GL_DATA_QUERY[[#This Row],[TRANSAMT]],0)</f>
        <v>0</v>
      </c>
      <c r="R6135" t="s">
        <v>31</v>
      </c>
      <c r="S6135" t="s">
        <v>43</v>
      </c>
    </row>
    <row r="6136" spans="1:19" x14ac:dyDescent="0.25">
      <c r="A6136" s="6">
        <v>20210708</v>
      </c>
      <c r="B6136" t="s">
        <v>768</v>
      </c>
      <c r="C6136" t="s">
        <v>3682</v>
      </c>
      <c r="D6136" t="s">
        <v>13359</v>
      </c>
      <c r="E6136" t="s">
        <v>289</v>
      </c>
      <c r="F6136" t="s">
        <v>24</v>
      </c>
      <c r="G6136" t="s">
        <v>230</v>
      </c>
      <c r="H6136">
        <v>0</v>
      </c>
      <c r="I6136">
        <v>0</v>
      </c>
      <c r="J6136" t="s">
        <v>61</v>
      </c>
      <c r="K6136" t="s">
        <v>1179</v>
      </c>
      <c r="L6136" t="s">
        <v>13880</v>
      </c>
      <c r="M61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36" t="s">
        <v>96</v>
      </c>
      <c r="O6136" s="4">
        <v>743200</v>
      </c>
      <c r="P6136" s="4">
        <f>IF(Table_GL_DATA_QUERY[[#This Row],[TRANSAMT]]&gt;0,Table_GL_DATA_QUERY[[#This Row],[TRANSAMT]],0)</f>
        <v>743200</v>
      </c>
      <c r="Q6136" s="4">
        <f>-IF(Table_GL_DATA_QUERY[[#This Row],[TRANSAMT]]&lt;0,Table_GL_DATA_QUERY[[#This Row],[TRANSAMT]],0)</f>
        <v>0</v>
      </c>
      <c r="R6136" t="s">
        <v>31</v>
      </c>
      <c r="S6136" t="s">
        <v>43</v>
      </c>
    </row>
    <row r="6137" spans="1:19" x14ac:dyDescent="0.25">
      <c r="A6137" s="6">
        <v>20210728</v>
      </c>
      <c r="B6137" t="s">
        <v>768</v>
      </c>
      <c r="C6137" t="s">
        <v>3682</v>
      </c>
      <c r="D6137" t="s">
        <v>13889</v>
      </c>
      <c r="E6137" t="s">
        <v>78</v>
      </c>
      <c r="F6137" t="s">
        <v>24</v>
      </c>
      <c r="G6137" t="s">
        <v>49</v>
      </c>
      <c r="H6137">
        <v>0</v>
      </c>
      <c r="I6137">
        <v>0</v>
      </c>
      <c r="J6137" t="s">
        <v>61</v>
      </c>
      <c r="K6137" t="s">
        <v>1361</v>
      </c>
      <c r="L6137" t="s">
        <v>14229</v>
      </c>
      <c r="M61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37" t="s">
        <v>1362</v>
      </c>
      <c r="O6137" s="4">
        <v>75517.06</v>
      </c>
      <c r="P6137" s="4">
        <f>IF(Table_GL_DATA_QUERY[[#This Row],[TRANSAMT]]&gt;0,Table_GL_DATA_QUERY[[#This Row],[TRANSAMT]],0)</f>
        <v>75517.06</v>
      </c>
      <c r="Q6137" s="4">
        <f>-IF(Table_GL_DATA_QUERY[[#This Row],[TRANSAMT]]&lt;0,Table_GL_DATA_QUERY[[#This Row],[TRANSAMT]],0)</f>
        <v>0</v>
      </c>
      <c r="R6137" t="s">
        <v>31</v>
      </c>
      <c r="S6137" t="s">
        <v>43</v>
      </c>
    </row>
    <row r="6138" spans="1:19" x14ac:dyDescent="0.25">
      <c r="A6138" s="6">
        <v>20210728</v>
      </c>
      <c r="B6138" t="s">
        <v>768</v>
      </c>
      <c r="C6138" t="s">
        <v>3682</v>
      </c>
      <c r="D6138" t="s">
        <v>13889</v>
      </c>
      <c r="E6138" t="s">
        <v>79</v>
      </c>
      <c r="F6138" t="s">
        <v>24</v>
      </c>
      <c r="G6138" t="s">
        <v>49</v>
      </c>
      <c r="H6138">
        <v>0</v>
      </c>
      <c r="I6138">
        <v>0</v>
      </c>
      <c r="J6138" t="s">
        <v>61</v>
      </c>
      <c r="K6138" t="s">
        <v>1061</v>
      </c>
      <c r="L6138" t="s">
        <v>14230</v>
      </c>
      <c r="M61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38" t="s">
        <v>2141</v>
      </c>
      <c r="O6138" s="4">
        <v>1890175.72</v>
      </c>
      <c r="P6138" s="4">
        <f>IF(Table_GL_DATA_QUERY[[#This Row],[TRANSAMT]]&gt;0,Table_GL_DATA_QUERY[[#This Row],[TRANSAMT]],0)</f>
        <v>1890175.72</v>
      </c>
      <c r="Q6138" s="4">
        <f>-IF(Table_GL_DATA_QUERY[[#This Row],[TRANSAMT]]&lt;0,Table_GL_DATA_QUERY[[#This Row],[TRANSAMT]],0)</f>
        <v>0</v>
      </c>
      <c r="R6138" t="s">
        <v>31</v>
      </c>
      <c r="S6138" t="s">
        <v>43</v>
      </c>
    </row>
    <row r="6139" spans="1:19" x14ac:dyDescent="0.25">
      <c r="A6139" s="6">
        <v>20210728</v>
      </c>
      <c r="B6139" t="s">
        <v>768</v>
      </c>
      <c r="C6139" t="s">
        <v>3682</v>
      </c>
      <c r="D6139" t="s">
        <v>13889</v>
      </c>
      <c r="E6139" t="s">
        <v>80</v>
      </c>
      <c r="F6139" t="s">
        <v>24</v>
      </c>
      <c r="G6139" t="s">
        <v>49</v>
      </c>
      <c r="H6139">
        <v>0</v>
      </c>
      <c r="I6139">
        <v>0</v>
      </c>
      <c r="J6139" t="s">
        <v>61</v>
      </c>
      <c r="K6139" t="s">
        <v>3540</v>
      </c>
      <c r="L6139" t="s">
        <v>14231</v>
      </c>
      <c r="M61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39" t="s">
        <v>14232</v>
      </c>
      <c r="O6139" s="4">
        <v>16450</v>
      </c>
      <c r="P6139" s="4">
        <f>IF(Table_GL_DATA_QUERY[[#This Row],[TRANSAMT]]&gt;0,Table_GL_DATA_QUERY[[#This Row],[TRANSAMT]],0)</f>
        <v>16450</v>
      </c>
      <c r="Q6139" s="4">
        <f>-IF(Table_GL_DATA_QUERY[[#This Row],[TRANSAMT]]&lt;0,Table_GL_DATA_QUERY[[#This Row],[TRANSAMT]],0)</f>
        <v>0</v>
      </c>
      <c r="R6139" t="s">
        <v>31</v>
      </c>
      <c r="S6139" t="s">
        <v>43</v>
      </c>
    </row>
    <row r="6140" spans="1:19" x14ac:dyDescent="0.25">
      <c r="A6140" s="6">
        <v>20210728</v>
      </c>
      <c r="B6140" t="s">
        <v>768</v>
      </c>
      <c r="C6140" t="s">
        <v>3682</v>
      </c>
      <c r="D6140" t="s">
        <v>13889</v>
      </c>
      <c r="E6140" t="s">
        <v>158</v>
      </c>
      <c r="F6140" t="s">
        <v>24</v>
      </c>
      <c r="G6140" t="s">
        <v>49</v>
      </c>
      <c r="H6140">
        <v>0</v>
      </c>
      <c r="I6140">
        <v>0</v>
      </c>
      <c r="J6140" t="s">
        <v>61</v>
      </c>
      <c r="K6140" t="s">
        <v>6320</v>
      </c>
      <c r="L6140" t="s">
        <v>14233</v>
      </c>
      <c r="M61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40" t="s">
        <v>1032</v>
      </c>
      <c r="O6140" s="4">
        <v>8745</v>
      </c>
      <c r="P6140" s="4">
        <f>IF(Table_GL_DATA_QUERY[[#This Row],[TRANSAMT]]&gt;0,Table_GL_DATA_QUERY[[#This Row],[TRANSAMT]],0)</f>
        <v>8745</v>
      </c>
      <c r="Q6140" s="4">
        <f>-IF(Table_GL_DATA_QUERY[[#This Row],[TRANSAMT]]&lt;0,Table_GL_DATA_QUERY[[#This Row],[TRANSAMT]],0)</f>
        <v>0</v>
      </c>
      <c r="R6140" t="s">
        <v>31</v>
      </c>
      <c r="S6140" t="s">
        <v>43</v>
      </c>
    </row>
    <row r="6141" spans="1:19" x14ac:dyDescent="0.25">
      <c r="A6141" s="6">
        <v>20210728</v>
      </c>
      <c r="B6141" t="s">
        <v>768</v>
      </c>
      <c r="C6141" t="s">
        <v>3682</v>
      </c>
      <c r="D6141" t="s">
        <v>13889</v>
      </c>
      <c r="E6141" t="s">
        <v>159</v>
      </c>
      <c r="F6141" t="s">
        <v>24</v>
      </c>
      <c r="G6141" t="s">
        <v>49</v>
      </c>
      <c r="H6141">
        <v>0</v>
      </c>
      <c r="I6141">
        <v>0</v>
      </c>
      <c r="J6141" t="s">
        <v>61</v>
      </c>
      <c r="K6141" t="s">
        <v>6320</v>
      </c>
      <c r="L6141" t="s">
        <v>14234</v>
      </c>
      <c r="M61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41" t="s">
        <v>1032</v>
      </c>
      <c r="O6141" s="4">
        <v>17965</v>
      </c>
      <c r="P6141" s="4">
        <f>IF(Table_GL_DATA_QUERY[[#This Row],[TRANSAMT]]&gt;0,Table_GL_DATA_QUERY[[#This Row],[TRANSAMT]],0)</f>
        <v>17965</v>
      </c>
      <c r="Q6141" s="4">
        <f>-IF(Table_GL_DATA_QUERY[[#This Row],[TRANSAMT]]&lt;0,Table_GL_DATA_QUERY[[#This Row],[TRANSAMT]],0)</f>
        <v>0</v>
      </c>
      <c r="R6141" t="s">
        <v>31</v>
      </c>
      <c r="S6141" t="s">
        <v>43</v>
      </c>
    </row>
    <row r="6142" spans="1:19" x14ac:dyDescent="0.25">
      <c r="A6142" s="6">
        <v>20210728</v>
      </c>
      <c r="B6142" t="s">
        <v>768</v>
      </c>
      <c r="C6142" t="s">
        <v>3682</v>
      </c>
      <c r="D6142" t="s">
        <v>13889</v>
      </c>
      <c r="E6142" t="s">
        <v>160</v>
      </c>
      <c r="F6142" t="s">
        <v>24</v>
      </c>
      <c r="G6142" t="s">
        <v>49</v>
      </c>
      <c r="H6142">
        <v>0</v>
      </c>
      <c r="I6142">
        <v>0</v>
      </c>
      <c r="J6142" t="s">
        <v>61</v>
      </c>
      <c r="K6142" t="s">
        <v>2252</v>
      </c>
      <c r="L6142" t="s">
        <v>14235</v>
      </c>
      <c r="M61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42" t="s">
        <v>2253</v>
      </c>
      <c r="O6142" s="4">
        <v>868812</v>
      </c>
      <c r="P6142" s="4">
        <f>IF(Table_GL_DATA_QUERY[[#This Row],[TRANSAMT]]&gt;0,Table_GL_DATA_QUERY[[#This Row],[TRANSAMT]],0)</f>
        <v>868812</v>
      </c>
      <c r="Q6142" s="4">
        <f>-IF(Table_GL_DATA_QUERY[[#This Row],[TRANSAMT]]&lt;0,Table_GL_DATA_QUERY[[#This Row],[TRANSAMT]],0)</f>
        <v>0</v>
      </c>
      <c r="R6142" t="s">
        <v>31</v>
      </c>
      <c r="S6142" t="s">
        <v>43</v>
      </c>
    </row>
    <row r="6143" spans="1:19" x14ac:dyDescent="0.25">
      <c r="A6143" s="6">
        <v>20210728</v>
      </c>
      <c r="B6143" t="s">
        <v>768</v>
      </c>
      <c r="C6143" t="s">
        <v>3682</v>
      </c>
      <c r="D6143" t="s">
        <v>13889</v>
      </c>
      <c r="E6143" t="s">
        <v>161</v>
      </c>
      <c r="F6143" t="s">
        <v>24</v>
      </c>
      <c r="G6143" t="s">
        <v>49</v>
      </c>
      <c r="H6143">
        <v>0</v>
      </c>
      <c r="I6143">
        <v>0</v>
      </c>
      <c r="J6143" t="s">
        <v>61</v>
      </c>
      <c r="K6143" t="s">
        <v>2325</v>
      </c>
      <c r="L6143" t="s">
        <v>14236</v>
      </c>
      <c r="M61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000CMS204591</v>
      </c>
      <c r="N6143" t="s">
        <v>2326</v>
      </c>
      <c r="O6143" s="4">
        <v>532864</v>
      </c>
      <c r="P6143" s="4">
        <f>IF(Table_GL_DATA_QUERY[[#This Row],[TRANSAMT]]&gt;0,Table_GL_DATA_QUERY[[#This Row],[TRANSAMT]],0)</f>
        <v>532864</v>
      </c>
      <c r="Q6143" s="4">
        <f>-IF(Table_GL_DATA_QUERY[[#This Row],[TRANSAMT]]&lt;0,Table_GL_DATA_QUERY[[#This Row],[TRANSAMT]],0)</f>
        <v>0</v>
      </c>
      <c r="R6143" t="s">
        <v>31</v>
      </c>
      <c r="S6143" t="s">
        <v>43</v>
      </c>
    </row>
    <row r="6144" spans="1:19" x14ac:dyDescent="0.25">
      <c r="A6144" s="6">
        <v>20210728</v>
      </c>
      <c r="B6144" t="s">
        <v>768</v>
      </c>
      <c r="C6144" t="s">
        <v>3682</v>
      </c>
      <c r="D6144" t="s">
        <v>13889</v>
      </c>
      <c r="E6144" t="s">
        <v>162</v>
      </c>
      <c r="F6144" t="s">
        <v>24</v>
      </c>
      <c r="G6144" t="s">
        <v>49</v>
      </c>
      <c r="H6144">
        <v>0</v>
      </c>
      <c r="I6144">
        <v>0</v>
      </c>
      <c r="J6144" t="s">
        <v>61</v>
      </c>
      <c r="K6144" t="s">
        <v>2327</v>
      </c>
      <c r="L6144" t="s">
        <v>14237</v>
      </c>
      <c r="M61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44" t="s">
        <v>2328</v>
      </c>
      <c r="O6144" s="4">
        <v>370524</v>
      </c>
      <c r="P6144" s="4">
        <f>IF(Table_GL_DATA_QUERY[[#This Row],[TRANSAMT]]&gt;0,Table_GL_DATA_QUERY[[#This Row],[TRANSAMT]],0)</f>
        <v>370524</v>
      </c>
      <c r="Q6144" s="4">
        <f>-IF(Table_GL_DATA_QUERY[[#This Row],[TRANSAMT]]&lt;0,Table_GL_DATA_QUERY[[#This Row],[TRANSAMT]],0)</f>
        <v>0</v>
      </c>
      <c r="R6144" t="s">
        <v>31</v>
      </c>
      <c r="S6144" t="s">
        <v>43</v>
      </c>
    </row>
    <row r="6145" spans="1:19" x14ac:dyDescent="0.25">
      <c r="A6145" s="6">
        <v>20210728</v>
      </c>
      <c r="B6145" t="s">
        <v>768</v>
      </c>
      <c r="C6145" t="s">
        <v>3682</v>
      </c>
      <c r="D6145" t="s">
        <v>13889</v>
      </c>
      <c r="E6145" t="s">
        <v>165</v>
      </c>
      <c r="F6145" t="s">
        <v>24</v>
      </c>
      <c r="G6145" t="s">
        <v>49</v>
      </c>
      <c r="H6145">
        <v>0</v>
      </c>
      <c r="I6145">
        <v>0</v>
      </c>
      <c r="J6145" t="s">
        <v>61</v>
      </c>
      <c r="K6145" t="s">
        <v>2329</v>
      </c>
      <c r="L6145" t="s">
        <v>14238</v>
      </c>
      <c r="M61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000010728574</v>
      </c>
      <c r="N6145" t="s">
        <v>2330</v>
      </c>
      <c r="O6145" s="4">
        <v>1205507</v>
      </c>
      <c r="P6145" s="4">
        <f>IF(Table_GL_DATA_QUERY[[#This Row],[TRANSAMT]]&gt;0,Table_GL_DATA_QUERY[[#This Row],[TRANSAMT]],0)</f>
        <v>1205507</v>
      </c>
      <c r="Q6145" s="4">
        <f>-IF(Table_GL_DATA_QUERY[[#This Row],[TRANSAMT]]&lt;0,Table_GL_DATA_QUERY[[#This Row],[TRANSAMT]],0)</f>
        <v>0</v>
      </c>
      <c r="R6145" t="s">
        <v>31</v>
      </c>
      <c r="S6145" t="s">
        <v>43</v>
      </c>
    </row>
    <row r="6146" spans="1:19" x14ac:dyDescent="0.25">
      <c r="A6146" s="6">
        <v>20210728</v>
      </c>
      <c r="B6146" t="s">
        <v>768</v>
      </c>
      <c r="C6146" t="s">
        <v>3682</v>
      </c>
      <c r="D6146" t="s">
        <v>13889</v>
      </c>
      <c r="E6146" t="s">
        <v>166</v>
      </c>
      <c r="F6146" t="s">
        <v>24</v>
      </c>
      <c r="G6146" t="s">
        <v>49</v>
      </c>
      <c r="H6146">
        <v>0</v>
      </c>
      <c r="I6146">
        <v>0</v>
      </c>
      <c r="J6146" t="s">
        <v>61</v>
      </c>
      <c r="K6146" t="s">
        <v>2331</v>
      </c>
      <c r="L6146" t="s">
        <v>14239</v>
      </c>
      <c r="M61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000010727459</v>
      </c>
      <c r="N6146" t="s">
        <v>3391</v>
      </c>
      <c r="O6146" s="4">
        <v>203911</v>
      </c>
      <c r="P6146" s="4">
        <f>IF(Table_GL_DATA_QUERY[[#This Row],[TRANSAMT]]&gt;0,Table_GL_DATA_QUERY[[#This Row],[TRANSAMT]],0)</f>
        <v>203911</v>
      </c>
      <c r="Q6146" s="4">
        <f>-IF(Table_GL_DATA_QUERY[[#This Row],[TRANSAMT]]&lt;0,Table_GL_DATA_QUERY[[#This Row],[TRANSAMT]],0)</f>
        <v>0</v>
      </c>
      <c r="R6146" t="s">
        <v>31</v>
      </c>
      <c r="S6146" t="s">
        <v>43</v>
      </c>
    </row>
    <row r="6147" spans="1:19" x14ac:dyDescent="0.25">
      <c r="A6147" s="6">
        <v>20210728</v>
      </c>
      <c r="B6147" t="s">
        <v>768</v>
      </c>
      <c r="C6147" t="s">
        <v>3682</v>
      </c>
      <c r="D6147" t="s">
        <v>13889</v>
      </c>
      <c r="E6147" t="s">
        <v>167</v>
      </c>
      <c r="F6147" t="s">
        <v>24</v>
      </c>
      <c r="G6147" t="s">
        <v>49</v>
      </c>
      <c r="H6147">
        <v>0</v>
      </c>
      <c r="I6147">
        <v>0</v>
      </c>
      <c r="J6147" t="s">
        <v>61</v>
      </c>
      <c r="K6147" t="s">
        <v>6088</v>
      </c>
      <c r="L6147" t="s">
        <v>14240</v>
      </c>
      <c r="M61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47" t="s">
        <v>6090</v>
      </c>
      <c r="O6147" s="4">
        <v>129544</v>
      </c>
      <c r="P6147" s="4">
        <f>IF(Table_GL_DATA_QUERY[[#This Row],[TRANSAMT]]&gt;0,Table_GL_DATA_QUERY[[#This Row],[TRANSAMT]],0)</f>
        <v>129544</v>
      </c>
      <c r="Q6147" s="4">
        <f>-IF(Table_GL_DATA_QUERY[[#This Row],[TRANSAMT]]&lt;0,Table_GL_DATA_QUERY[[#This Row],[TRANSAMT]],0)</f>
        <v>0</v>
      </c>
      <c r="R6147" t="s">
        <v>31</v>
      </c>
      <c r="S6147" t="s">
        <v>43</v>
      </c>
    </row>
    <row r="6148" spans="1:19" x14ac:dyDescent="0.25">
      <c r="A6148" s="6">
        <v>20210728</v>
      </c>
      <c r="B6148" t="s">
        <v>768</v>
      </c>
      <c r="C6148" t="s">
        <v>3682</v>
      </c>
      <c r="D6148" t="s">
        <v>13889</v>
      </c>
      <c r="E6148" t="s">
        <v>168</v>
      </c>
      <c r="F6148" t="s">
        <v>24</v>
      </c>
      <c r="G6148" t="s">
        <v>49</v>
      </c>
      <c r="H6148">
        <v>0</v>
      </c>
      <c r="I6148">
        <v>0</v>
      </c>
      <c r="J6148" t="s">
        <v>61</v>
      </c>
      <c r="K6148" t="s">
        <v>2332</v>
      </c>
      <c r="L6148" t="s">
        <v>14241</v>
      </c>
      <c r="M61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48" t="s">
        <v>2131</v>
      </c>
      <c r="O6148" s="4">
        <v>362185</v>
      </c>
      <c r="P6148" s="4">
        <f>IF(Table_GL_DATA_QUERY[[#This Row],[TRANSAMT]]&gt;0,Table_GL_DATA_QUERY[[#This Row],[TRANSAMT]],0)</f>
        <v>362185</v>
      </c>
      <c r="Q6148" s="4">
        <f>-IF(Table_GL_DATA_QUERY[[#This Row],[TRANSAMT]]&lt;0,Table_GL_DATA_QUERY[[#This Row],[TRANSAMT]],0)</f>
        <v>0</v>
      </c>
      <c r="R6148" t="s">
        <v>31</v>
      </c>
      <c r="S6148" t="s">
        <v>43</v>
      </c>
    </row>
    <row r="6149" spans="1:19" x14ac:dyDescent="0.25">
      <c r="A6149" s="6">
        <v>20210728</v>
      </c>
      <c r="B6149" t="s">
        <v>768</v>
      </c>
      <c r="C6149" t="s">
        <v>3682</v>
      </c>
      <c r="D6149" t="s">
        <v>13889</v>
      </c>
      <c r="E6149" t="s">
        <v>169</v>
      </c>
      <c r="F6149" t="s">
        <v>24</v>
      </c>
      <c r="G6149" t="s">
        <v>49</v>
      </c>
      <c r="H6149">
        <v>0</v>
      </c>
      <c r="I6149">
        <v>0</v>
      </c>
      <c r="J6149" t="s">
        <v>61</v>
      </c>
      <c r="K6149" t="s">
        <v>2333</v>
      </c>
      <c r="L6149" t="s">
        <v>14242</v>
      </c>
      <c r="M61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49" t="s">
        <v>2334</v>
      </c>
      <c r="O6149" s="4">
        <v>94121</v>
      </c>
      <c r="P6149" s="4">
        <f>IF(Table_GL_DATA_QUERY[[#This Row],[TRANSAMT]]&gt;0,Table_GL_DATA_QUERY[[#This Row],[TRANSAMT]],0)</f>
        <v>94121</v>
      </c>
      <c r="Q6149" s="4">
        <f>-IF(Table_GL_DATA_QUERY[[#This Row],[TRANSAMT]]&lt;0,Table_GL_DATA_QUERY[[#This Row],[TRANSAMT]],0)</f>
        <v>0</v>
      </c>
      <c r="R6149" t="s">
        <v>31</v>
      </c>
      <c r="S6149" t="s">
        <v>43</v>
      </c>
    </row>
    <row r="6150" spans="1:19" x14ac:dyDescent="0.25">
      <c r="A6150" s="6">
        <v>20210728</v>
      </c>
      <c r="B6150" t="s">
        <v>768</v>
      </c>
      <c r="C6150" t="s">
        <v>3682</v>
      </c>
      <c r="D6150" t="s">
        <v>13889</v>
      </c>
      <c r="E6150" t="s">
        <v>170</v>
      </c>
      <c r="F6150" t="s">
        <v>24</v>
      </c>
      <c r="G6150" t="s">
        <v>49</v>
      </c>
      <c r="H6150">
        <v>0</v>
      </c>
      <c r="I6150">
        <v>0</v>
      </c>
      <c r="J6150" t="s">
        <v>61</v>
      </c>
      <c r="K6150" t="s">
        <v>2335</v>
      </c>
      <c r="L6150" t="s">
        <v>14243</v>
      </c>
      <c r="M61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50" t="s">
        <v>2336</v>
      </c>
      <c r="O6150" s="4">
        <v>3788935.71</v>
      </c>
      <c r="P6150" s="4">
        <f>IF(Table_GL_DATA_QUERY[[#This Row],[TRANSAMT]]&gt;0,Table_GL_DATA_QUERY[[#This Row],[TRANSAMT]],0)</f>
        <v>3788935.71</v>
      </c>
      <c r="Q6150" s="4">
        <f>-IF(Table_GL_DATA_QUERY[[#This Row],[TRANSAMT]]&lt;0,Table_GL_DATA_QUERY[[#This Row],[TRANSAMT]],0)</f>
        <v>0</v>
      </c>
      <c r="R6150" t="s">
        <v>31</v>
      </c>
      <c r="S6150" t="s">
        <v>43</v>
      </c>
    </row>
    <row r="6151" spans="1:19" x14ac:dyDescent="0.25">
      <c r="A6151" s="6">
        <v>20210728</v>
      </c>
      <c r="B6151" t="s">
        <v>768</v>
      </c>
      <c r="C6151" t="s">
        <v>3682</v>
      </c>
      <c r="D6151" t="s">
        <v>13889</v>
      </c>
      <c r="E6151" t="s">
        <v>172</v>
      </c>
      <c r="F6151" t="s">
        <v>24</v>
      </c>
      <c r="G6151" t="s">
        <v>49</v>
      </c>
      <c r="H6151">
        <v>0</v>
      </c>
      <c r="I6151">
        <v>0</v>
      </c>
      <c r="J6151" t="s">
        <v>61</v>
      </c>
      <c r="K6151" t="s">
        <v>2337</v>
      </c>
      <c r="L6151" t="s">
        <v>14244</v>
      </c>
      <c r="M61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51" t="s">
        <v>2338</v>
      </c>
      <c r="O6151" s="4">
        <v>997552.01</v>
      </c>
      <c r="P6151" s="4">
        <f>IF(Table_GL_DATA_QUERY[[#This Row],[TRANSAMT]]&gt;0,Table_GL_DATA_QUERY[[#This Row],[TRANSAMT]],0)</f>
        <v>997552.01</v>
      </c>
      <c r="Q6151" s="4">
        <f>-IF(Table_GL_DATA_QUERY[[#This Row],[TRANSAMT]]&lt;0,Table_GL_DATA_QUERY[[#This Row],[TRANSAMT]],0)</f>
        <v>0</v>
      </c>
      <c r="R6151" t="s">
        <v>31</v>
      </c>
      <c r="S6151" t="s">
        <v>43</v>
      </c>
    </row>
    <row r="6152" spans="1:19" x14ac:dyDescent="0.25">
      <c r="A6152" s="6">
        <v>20210728</v>
      </c>
      <c r="B6152" t="s">
        <v>768</v>
      </c>
      <c r="C6152" t="s">
        <v>3682</v>
      </c>
      <c r="D6152" t="s">
        <v>13889</v>
      </c>
      <c r="E6152" t="s">
        <v>173</v>
      </c>
      <c r="F6152" t="s">
        <v>58</v>
      </c>
      <c r="G6152" t="s">
        <v>49</v>
      </c>
      <c r="H6152">
        <v>0</v>
      </c>
      <c r="I6152">
        <v>0</v>
      </c>
      <c r="J6152" t="s">
        <v>61</v>
      </c>
      <c r="K6152" t="s">
        <v>859</v>
      </c>
      <c r="L6152" t="s">
        <v>14245</v>
      </c>
      <c r="M61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52" t="s">
        <v>860</v>
      </c>
      <c r="O6152" s="4">
        <v>5427950.6799999997</v>
      </c>
      <c r="P6152" s="4">
        <f>IF(Table_GL_DATA_QUERY[[#This Row],[TRANSAMT]]&gt;0,Table_GL_DATA_QUERY[[#This Row],[TRANSAMT]],0)</f>
        <v>5427950.6799999997</v>
      </c>
      <c r="Q6152" s="4">
        <f>-IF(Table_GL_DATA_QUERY[[#This Row],[TRANSAMT]]&lt;0,Table_GL_DATA_QUERY[[#This Row],[TRANSAMT]],0)</f>
        <v>0</v>
      </c>
      <c r="R6152" t="s">
        <v>31</v>
      </c>
      <c r="S6152" t="s">
        <v>27</v>
      </c>
    </row>
    <row r="6153" spans="1:19" x14ac:dyDescent="0.25">
      <c r="A6153" s="6">
        <v>20210728</v>
      </c>
      <c r="B6153" t="s">
        <v>768</v>
      </c>
      <c r="C6153" t="s">
        <v>3682</v>
      </c>
      <c r="D6153" t="s">
        <v>13889</v>
      </c>
      <c r="E6153" t="s">
        <v>242</v>
      </c>
      <c r="F6153" t="s">
        <v>24</v>
      </c>
      <c r="G6153" t="s">
        <v>49</v>
      </c>
      <c r="H6153">
        <v>0</v>
      </c>
      <c r="I6153">
        <v>0</v>
      </c>
      <c r="J6153" t="s">
        <v>61</v>
      </c>
      <c r="K6153" t="s">
        <v>327</v>
      </c>
      <c r="L6153" t="s">
        <v>14246</v>
      </c>
      <c r="M61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000010727483</v>
      </c>
      <c r="N6153" t="s">
        <v>326</v>
      </c>
      <c r="O6153" s="4">
        <v>3596478.48</v>
      </c>
      <c r="P6153" s="4">
        <f>IF(Table_GL_DATA_QUERY[[#This Row],[TRANSAMT]]&gt;0,Table_GL_DATA_QUERY[[#This Row],[TRANSAMT]],0)</f>
        <v>3596478.48</v>
      </c>
      <c r="Q6153" s="4">
        <f>-IF(Table_GL_DATA_QUERY[[#This Row],[TRANSAMT]]&lt;0,Table_GL_DATA_QUERY[[#This Row],[TRANSAMT]],0)</f>
        <v>0</v>
      </c>
      <c r="R6153" t="s">
        <v>31</v>
      </c>
      <c r="S6153" t="s">
        <v>43</v>
      </c>
    </row>
    <row r="6154" spans="1:19" x14ac:dyDescent="0.25">
      <c r="A6154" s="6">
        <v>20210728</v>
      </c>
      <c r="B6154" t="s">
        <v>768</v>
      </c>
      <c r="C6154" t="s">
        <v>3682</v>
      </c>
      <c r="D6154" t="s">
        <v>13889</v>
      </c>
      <c r="E6154" t="s">
        <v>243</v>
      </c>
      <c r="F6154" t="s">
        <v>24</v>
      </c>
      <c r="G6154" t="s">
        <v>49</v>
      </c>
      <c r="H6154">
        <v>0</v>
      </c>
      <c r="I6154">
        <v>0</v>
      </c>
      <c r="J6154" t="s">
        <v>61</v>
      </c>
      <c r="K6154" t="s">
        <v>327</v>
      </c>
      <c r="L6154" t="s">
        <v>14247</v>
      </c>
      <c r="M61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000010727483</v>
      </c>
      <c r="N6154" t="s">
        <v>326</v>
      </c>
      <c r="O6154" s="4">
        <v>5655024.2000000002</v>
      </c>
      <c r="P6154" s="4">
        <f>IF(Table_GL_DATA_QUERY[[#This Row],[TRANSAMT]]&gt;0,Table_GL_DATA_QUERY[[#This Row],[TRANSAMT]],0)</f>
        <v>5655024.2000000002</v>
      </c>
      <c r="Q6154" s="4">
        <f>-IF(Table_GL_DATA_QUERY[[#This Row],[TRANSAMT]]&lt;0,Table_GL_DATA_QUERY[[#This Row],[TRANSAMT]],0)</f>
        <v>0</v>
      </c>
      <c r="R6154" t="s">
        <v>31</v>
      </c>
      <c r="S6154" t="s">
        <v>43</v>
      </c>
    </row>
    <row r="6155" spans="1:19" x14ac:dyDescent="0.25">
      <c r="A6155" s="6">
        <v>20210728</v>
      </c>
      <c r="B6155" t="s">
        <v>768</v>
      </c>
      <c r="C6155" t="s">
        <v>3682</v>
      </c>
      <c r="D6155" t="s">
        <v>13889</v>
      </c>
      <c r="E6155" t="s">
        <v>46</v>
      </c>
      <c r="F6155" t="s">
        <v>24</v>
      </c>
      <c r="G6155" t="s">
        <v>49</v>
      </c>
      <c r="H6155">
        <v>0</v>
      </c>
      <c r="I6155">
        <v>0</v>
      </c>
      <c r="J6155" t="s">
        <v>61</v>
      </c>
      <c r="K6155" t="s">
        <v>327</v>
      </c>
      <c r="L6155" t="s">
        <v>14248</v>
      </c>
      <c r="M61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000010727483</v>
      </c>
      <c r="N6155" t="s">
        <v>326</v>
      </c>
      <c r="O6155" s="4">
        <v>27253038.539999999</v>
      </c>
      <c r="P6155" s="4">
        <f>IF(Table_GL_DATA_QUERY[[#This Row],[TRANSAMT]]&gt;0,Table_GL_DATA_QUERY[[#This Row],[TRANSAMT]],0)</f>
        <v>27253038.539999999</v>
      </c>
      <c r="Q6155" s="4">
        <f>-IF(Table_GL_DATA_QUERY[[#This Row],[TRANSAMT]]&lt;0,Table_GL_DATA_QUERY[[#This Row],[TRANSAMT]],0)</f>
        <v>0</v>
      </c>
      <c r="R6155" t="s">
        <v>31</v>
      </c>
      <c r="S6155" t="s">
        <v>43</v>
      </c>
    </row>
    <row r="6156" spans="1:19" x14ac:dyDescent="0.25">
      <c r="A6156" s="6">
        <v>20210728</v>
      </c>
      <c r="B6156" t="s">
        <v>768</v>
      </c>
      <c r="C6156" t="s">
        <v>3682</v>
      </c>
      <c r="D6156" t="s">
        <v>13889</v>
      </c>
      <c r="E6156" t="s">
        <v>244</v>
      </c>
      <c r="F6156" t="s">
        <v>24</v>
      </c>
      <c r="G6156" t="s">
        <v>49</v>
      </c>
      <c r="H6156">
        <v>0</v>
      </c>
      <c r="I6156">
        <v>0</v>
      </c>
      <c r="J6156" t="s">
        <v>61</v>
      </c>
      <c r="K6156" t="s">
        <v>2339</v>
      </c>
      <c r="L6156" t="s">
        <v>14249</v>
      </c>
      <c r="M61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000010728595</v>
      </c>
      <c r="N6156" t="s">
        <v>2340</v>
      </c>
      <c r="O6156" s="4">
        <v>1031164</v>
      </c>
      <c r="P6156" s="4">
        <f>IF(Table_GL_DATA_QUERY[[#This Row],[TRANSAMT]]&gt;0,Table_GL_DATA_QUERY[[#This Row],[TRANSAMT]],0)</f>
        <v>1031164</v>
      </c>
      <c r="Q6156" s="4">
        <f>-IF(Table_GL_DATA_QUERY[[#This Row],[TRANSAMT]]&lt;0,Table_GL_DATA_QUERY[[#This Row],[TRANSAMT]],0)</f>
        <v>0</v>
      </c>
      <c r="R6156" t="s">
        <v>31</v>
      </c>
      <c r="S6156" t="s">
        <v>43</v>
      </c>
    </row>
    <row r="6157" spans="1:19" x14ac:dyDescent="0.25">
      <c r="A6157" s="6">
        <v>20210728</v>
      </c>
      <c r="B6157" t="s">
        <v>768</v>
      </c>
      <c r="C6157" t="s">
        <v>3682</v>
      </c>
      <c r="D6157" t="s">
        <v>13889</v>
      </c>
      <c r="E6157" t="s">
        <v>245</v>
      </c>
      <c r="F6157" t="s">
        <v>24</v>
      </c>
      <c r="G6157" t="s">
        <v>49</v>
      </c>
      <c r="H6157">
        <v>0</v>
      </c>
      <c r="I6157">
        <v>0</v>
      </c>
      <c r="J6157" t="s">
        <v>61</v>
      </c>
      <c r="K6157" t="s">
        <v>98</v>
      </c>
      <c r="L6157" t="s">
        <v>14250</v>
      </c>
      <c r="M61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57" t="s">
        <v>347</v>
      </c>
      <c r="O6157" s="4">
        <v>743948</v>
      </c>
      <c r="P6157" s="4">
        <f>IF(Table_GL_DATA_QUERY[[#This Row],[TRANSAMT]]&gt;0,Table_GL_DATA_QUERY[[#This Row],[TRANSAMT]],0)</f>
        <v>743948</v>
      </c>
      <c r="Q6157" s="4">
        <f>-IF(Table_GL_DATA_QUERY[[#This Row],[TRANSAMT]]&lt;0,Table_GL_DATA_QUERY[[#This Row],[TRANSAMT]],0)</f>
        <v>0</v>
      </c>
      <c r="R6157" t="s">
        <v>31</v>
      </c>
      <c r="S6157" t="s">
        <v>43</v>
      </c>
    </row>
    <row r="6158" spans="1:19" x14ac:dyDescent="0.25">
      <c r="A6158" s="6">
        <v>20210728</v>
      </c>
      <c r="B6158" t="s">
        <v>768</v>
      </c>
      <c r="C6158" t="s">
        <v>3682</v>
      </c>
      <c r="D6158" t="s">
        <v>13889</v>
      </c>
      <c r="E6158" t="s">
        <v>246</v>
      </c>
      <c r="F6158" t="s">
        <v>24</v>
      </c>
      <c r="G6158" t="s">
        <v>49</v>
      </c>
      <c r="H6158">
        <v>0</v>
      </c>
      <c r="I6158">
        <v>0</v>
      </c>
      <c r="J6158" t="s">
        <v>61</v>
      </c>
      <c r="K6158" t="s">
        <v>2341</v>
      </c>
      <c r="L6158" t="s">
        <v>14251</v>
      </c>
      <c r="M61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58" t="s">
        <v>2342</v>
      </c>
      <c r="O6158" s="4">
        <v>306946.14</v>
      </c>
      <c r="P6158" s="4">
        <f>IF(Table_GL_DATA_QUERY[[#This Row],[TRANSAMT]]&gt;0,Table_GL_DATA_QUERY[[#This Row],[TRANSAMT]],0)</f>
        <v>306946.14</v>
      </c>
      <c r="Q6158" s="4">
        <f>-IF(Table_GL_DATA_QUERY[[#This Row],[TRANSAMT]]&lt;0,Table_GL_DATA_QUERY[[#This Row],[TRANSAMT]],0)</f>
        <v>0</v>
      </c>
      <c r="R6158" t="s">
        <v>31</v>
      </c>
      <c r="S6158" t="s">
        <v>43</v>
      </c>
    </row>
    <row r="6159" spans="1:19" x14ac:dyDescent="0.25">
      <c r="A6159" s="6">
        <v>20210708</v>
      </c>
      <c r="B6159" t="s">
        <v>768</v>
      </c>
      <c r="C6159" t="s">
        <v>3682</v>
      </c>
      <c r="D6159" t="s">
        <v>13359</v>
      </c>
      <c r="E6159" t="s">
        <v>290</v>
      </c>
      <c r="F6159" t="s">
        <v>24</v>
      </c>
      <c r="G6159" t="s">
        <v>230</v>
      </c>
      <c r="H6159">
        <v>0</v>
      </c>
      <c r="I6159">
        <v>0</v>
      </c>
      <c r="J6159" t="s">
        <v>61</v>
      </c>
      <c r="K6159" t="s">
        <v>181</v>
      </c>
      <c r="L6159" t="s">
        <v>13909</v>
      </c>
      <c r="M61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59" t="s">
        <v>96</v>
      </c>
      <c r="O6159" s="4">
        <v>283897</v>
      </c>
      <c r="P6159" s="4">
        <f>IF(Table_GL_DATA_QUERY[[#This Row],[TRANSAMT]]&gt;0,Table_GL_DATA_QUERY[[#This Row],[TRANSAMT]],0)</f>
        <v>283897</v>
      </c>
      <c r="Q6159" s="4">
        <f>-IF(Table_GL_DATA_QUERY[[#This Row],[TRANSAMT]]&lt;0,Table_GL_DATA_QUERY[[#This Row],[TRANSAMT]],0)</f>
        <v>0</v>
      </c>
      <c r="R6159" t="s">
        <v>31</v>
      </c>
      <c r="S6159" t="s">
        <v>43</v>
      </c>
    </row>
    <row r="6160" spans="1:19" x14ac:dyDescent="0.25">
      <c r="A6160" s="6">
        <v>20210708</v>
      </c>
      <c r="B6160" t="s">
        <v>768</v>
      </c>
      <c r="C6160" t="s">
        <v>3682</v>
      </c>
      <c r="D6160" t="s">
        <v>13359</v>
      </c>
      <c r="E6160" t="s">
        <v>291</v>
      </c>
      <c r="F6160" t="s">
        <v>24</v>
      </c>
      <c r="G6160" t="s">
        <v>230</v>
      </c>
      <c r="H6160">
        <v>0</v>
      </c>
      <c r="I6160">
        <v>0</v>
      </c>
      <c r="J6160" t="s">
        <v>61</v>
      </c>
      <c r="K6160" t="s">
        <v>898</v>
      </c>
      <c r="L6160" t="s">
        <v>13910</v>
      </c>
      <c r="M61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000245000438</v>
      </c>
      <c r="N6160" t="s">
        <v>899</v>
      </c>
      <c r="O6160" s="4">
        <v>4315697</v>
      </c>
      <c r="P6160" s="4">
        <f>IF(Table_GL_DATA_QUERY[[#This Row],[TRANSAMT]]&gt;0,Table_GL_DATA_QUERY[[#This Row],[TRANSAMT]],0)</f>
        <v>4315697</v>
      </c>
      <c r="Q6160" s="4">
        <f>-IF(Table_GL_DATA_QUERY[[#This Row],[TRANSAMT]]&lt;0,Table_GL_DATA_QUERY[[#This Row],[TRANSAMT]],0)</f>
        <v>0</v>
      </c>
      <c r="R6160" t="s">
        <v>31</v>
      </c>
      <c r="S6160" t="s">
        <v>43</v>
      </c>
    </row>
    <row r="6161" spans="1:19" x14ac:dyDescent="0.25">
      <c r="A6161" s="6">
        <v>20210708</v>
      </c>
      <c r="B6161" t="s">
        <v>768</v>
      </c>
      <c r="C6161" t="s">
        <v>3682</v>
      </c>
      <c r="D6161" t="s">
        <v>13359</v>
      </c>
      <c r="E6161" t="s">
        <v>292</v>
      </c>
      <c r="F6161" t="s">
        <v>24</v>
      </c>
      <c r="G6161" t="s">
        <v>230</v>
      </c>
      <c r="H6161">
        <v>0</v>
      </c>
      <c r="I6161">
        <v>0</v>
      </c>
      <c r="J6161" t="s">
        <v>61</v>
      </c>
      <c r="K6161" t="s">
        <v>1421</v>
      </c>
      <c r="L6161" t="s">
        <v>13911</v>
      </c>
      <c r="M61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61" t="s">
        <v>1337</v>
      </c>
      <c r="O6161" s="4">
        <v>6736583</v>
      </c>
      <c r="P6161" s="4">
        <f>IF(Table_GL_DATA_QUERY[[#This Row],[TRANSAMT]]&gt;0,Table_GL_DATA_QUERY[[#This Row],[TRANSAMT]],0)</f>
        <v>6736583</v>
      </c>
      <c r="Q6161" s="4">
        <f>-IF(Table_GL_DATA_QUERY[[#This Row],[TRANSAMT]]&lt;0,Table_GL_DATA_QUERY[[#This Row],[TRANSAMT]],0)</f>
        <v>0</v>
      </c>
      <c r="R6161" t="s">
        <v>31</v>
      </c>
      <c r="S6161" t="s">
        <v>43</v>
      </c>
    </row>
    <row r="6162" spans="1:19" x14ac:dyDescent="0.25">
      <c r="A6162" s="6">
        <v>20210708</v>
      </c>
      <c r="B6162" t="s">
        <v>768</v>
      </c>
      <c r="C6162" t="s">
        <v>3682</v>
      </c>
      <c r="D6162" t="s">
        <v>13359</v>
      </c>
      <c r="E6162" t="s">
        <v>293</v>
      </c>
      <c r="F6162" t="s">
        <v>58</v>
      </c>
      <c r="G6162" t="s">
        <v>230</v>
      </c>
      <c r="H6162">
        <v>0</v>
      </c>
      <c r="I6162">
        <v>0</v>
      </c>
      <c r="J6162" t="s">
        <v>61</v>
      </c>
      <c r="K6162" t="s">
        <v>1437</v>
      </c>
      <c r="L6162" t="s">
        <v>13912</v>
      </c>
      <c r="M61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62" t="s">
        <v>3277</v>
      </c>
      <c r="O6162" s="4">
        <v>3712.65</v>
      </c>
      <c r="P6162" s="4">
        <f>IF(Table_GL_DATA_QUERY[[#This Row],[TRANSAMT]]&gt;0,Table_GL_DATA_QUERY[[#This Row],[TRANSAMT]],0)</f>
        <v>3712.65</v>
      </c>
      <c r="Q6162" s="4">
        <f>-IF(Table_GL_DATA_QUERY[[#This Row],[TRANSAMT]]&lt;0,Table_GL_DATA_QUERY[[#This Row],[TRANSAMT]],0)</f>
        <v>0</v>
      </c>
      <c r="R6162" t="s">
        <v>31</v>
      </c>
      <c r="S6162" t="s">
        <v>27</v>
      </c>
    </row>
    <row r="6163" spans="1:19" x14ac:dyDescent="0.25">
      <c r="A6163" s="6">
        <v>20210708</v>
      </c>
      <c r="B6163" t="s">
        <v>768</v>
      </c>
      <c r="C6163" t="s">
        <v>3682</v>
      </c>
      <c r="D6163" t="s">
        <v>13359</v>
      </c>
      <c r="E6163" t="s">
        <v>294</v>
      </c>
      <c r="F6163" t="s">
        <v>24</v>
      </c>
      <c r="G6163" t="s">
        <v>230</v>
      </c>
      <c r="H6163">
        <v>0</v>
      </c>
      <c r="I6163">
        <v>0</v>
      </c>
      <c r="J6163" t="s">
        <v>61</v>
      </c>
      <c r="K6163" t="s">
        <v>211</v>
      </c>
      <c r="L6163" t="s">
        <v>13913</v>
      </c>
      <c r="M61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000000000093</v>
      </c>
      <c r="N6163" t="s">
        <v>212</v>
      </c>
      <c r="O6163" s="4">
        <v>157532</v>
      </c>
      <c r="P6163" s="4">
        <f>IF(Table_GL_DATA_QUERY[[#This Row],[TRANSAMT]]&gt;0,Table_GL_DATA_QUERY[[#This Row],[TRANSAMT]],0)</f>
        <v>157532</v>
      </c>
      <c r="Q6163" s="4">
        <f>-IF(Table_GL_DATA_QUERY[[#This Row],[TRANSAMT]]&lt;0,Table_GL_DATA_QUERY[[#This Row],[TRANSAMT]],0)</f>
        <v>0</v>
      </c>
      <c r="R6163" t="s">
        <v>31</v>
      </c>
      <c r="S6163" t="s">
        <v>43</v>
      </c>
    </row>
    <row r="6164" spans="1:19" x14ac:dyDescent="0.25">
      <c r="A6164" s="6">
        <v>20210708</v>
      </c>
      <c r="B6164" t="s">
        <v>768</v>
      </c>
      <c r="C6164" t="s">
        <v>3682</v>
      </c>
      <c r="D6164" t="s">
        <v>13359</v>
      </c>
      <c r="E6164" t="s">
        <v>295</v>
      </c>
      <c r="F6164" t="s">
        <v>24</v>
      </c>
      <c r="G6164" t="s">
        <v>230</v>
      </c>
      <c r="H6164">
        <v>0</v>
      </c>
      <c r="I6164">
        <v>0</v>
      </c>
      <c r="J6164" t="s">
        <v>61</v>
      </c>
      <c r="K6164" t="s">
        <v>13914</v>
      </c>
      <c r="L6164" t="s">
        <v>13915</v>
      </c>
      <c r="M61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64" t="s">
        <v>870</v>
      </c>
      <c r="O6164" s="4">
        <v>123997</v>
      </c>
      <c r="P6164" s="4">
        <f>IF(Table_GL_DATA_QUERY[[#This Row],[TRANSAMT]]&gt;0,Table_GL_DATA_QUERY[[#This Row],[TRANSAMT]],0)</f>
        <v>123997</v>
      </c>
      <c r="Q6164" s="4">
        <f>-IF(Table_GL_DATA_QUERY[[#This Row],[TRANSAMT]]&lt;0,Table_GL_DATA_QUERY[[#This Row],[TRANSAMT]],0)</f>
        <v>0</v>
      </c>
      <c r="R6164" t="s">
        <v>31</v>
      </c>
      <c r="S6164" t="s">
        <v>43</v>
      </c>
    </row>
    <row r="6165" spans="1:19" x14ac:dyDescent="0.25">
      <c r="A6165" s="6">
        <v>20210708</v>
      </c>
      <c r="B6165" t="s">
        <v>768</v>
      </c>
      <c r="C6165" t="s">
        <v>3682</v>
      </c>
      <c r="D6165" t="s">
        <v>13359</v>
      </c>
      <c r="E6165" t="s">
        <v>296</v>
      </c>
      <c r="F6165" t="s">
        <v>24</v>
      </c>
      <c r="G6165" t="s">
        <v>230</v>
      </c>
      <c r="H6165">
        <v>0</v>
      </c>
      <c r="I6165">
        <v>0</v>
      </c>
      <c r="J6165" t="s">
        <v>61</v>
      </c>
      <c r="K6165" t="s">
        <v>2152</v>
      </c>
      <c r="L6165" t="s">
        <v>13916</v>
      </c>
      <c r="M61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65" t="s">
        <v>1439</v>
      </c>
      <c r="O6165" s="4">
        <v>2884.9</v>
      </c>
      <c r="P6165" s="4">
        <f>IF(Table_GL_DATA_QUERY[[#This Row],[TRANSAMT]]&gt;0,Table_GL_DATA_QUERY[[#This Row],[TRANSAMT]],0)</f>
        <v>2884.9</v>
      </c>
      <c r="Q6165" s="4">
        <f>-IF(Table_GL_DATA_QUERY[[#This Row],[TRANSAMT]]&lt;0,Table_GL_DATA_QUERY[[#This Row],[TRANSAMT]],0)</f>
        <v>0</v>
      </c>
      <c r="R6165" t="s">
        <v>31</v>
      </c>
      <c r="S6165" t="s">
        <v>43</v>
      </c>
    </row>
    <row r="6166" spans="1:19" x14ac:dyDescent="0.25">
      <c r="A6166" s="6">
        <v>20210708</v>
      </c>
      <c r="B6166" t="s">
        <v>768</v>
      </c>
      <c r="C6166" t="s">
        <v>3682</v>
      </c>
      <c r="D6166" t="s">
        <v>13359</v>
      </c>
      <c r="E6166" t="s">
        <v>298</v>
      </c>
      <c r="F6166" t="s">
        <v>41</v>
      </c>
      <c r="G6166" t="s">
        <v>230</v>
      </c>
      <c r="H6166">
        <v>0</v>
      </c>
      <c r="I6166">
        <v>0</v>
      </c>
      <c r="J6166" t="s">
        <v>61</v>
      </c>
      <c r="K6166" t="s">
        <v>3624</v>
      </c>
      <c r="L6166" t="s">
        <v>13917</v>
      </c>
      <c r="M61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66" t="s">
        <v>13918</v>
      </c>
      <c r="O6166" s="4">
        <v>416700</v>
      </c>
      <c r="P6166" s="4">
        <f>IF(Table_GL_DATA_QUERY[[#This Row],[TRANSAMT]]&gt;0,Table_GL_DATA_QUERY[[#This Row],[TRANSAMT]],0)</f>
        <v>416700</v>
      </c>
      <c r="Q6166" s="4">
        <f>-IF(Table_GL_DATA_QUERY[[#This Row],[TRANSAMT]]&lt;0,Table_GL_DATA_QUERY[[#This Row],[TRANSAMT]],0)</f>
        <v>0</v>
      </c>
      <c r="R6166" t="s">
        <v>31</v>
      </c>
      <c r="S6166" t="s">
        <v>27</v>
      </c>
    </row>
    <row r="6167" spans="1:19" x14ac:dyDescent="0.25">
      <c r="A6167" s="6">
        <v>20210708</v>
      </c>
      <c r="B6167" t="s">
        <v>768</v>
      </c>
      <c r="C6167" t="s">
        <v>3682</v>
      </c>
      <c r="D6167" t="s">
        <v>13359</v>
      </c>
      <c r="E6167" t="s">
        <v>299</v>
      </c>
      <c r="F6167" t="s">
        <v>24</v>
      </c>
      <c r="G6167" t="s">
        <v>230</v>
      </c>
      <c r="H6167">
        <v>0</v>
      </c>
      <c r="I6167">
        <v>0</v>
      </c>
      <c r="J6167" t="s">
        <v>61</v>
      </c>
      <c r="K6167" t="s">
        <v>2153</v>
      </c>
      <c r="L6167" t="s">
        <v>13919</v>
      </c>
      <c r="M61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67" t="s">
        <v>2154</v>
      </c>
      <c r="O6167" s="4">
        <v>1570953</v>
      </c>
      <c r="P6167" s="4">
        <f>IF(Table_GL_DATA_QUERY[[#This Row],[TRANSAMT]]&gt;0,Table_GL_DATA_QUERY[[#This Row],[TRANSAMT]],0)</f>
        <v>1570953</v>
      </c>
      <c r="Q6167" s="4">
        <f>-IF(Table_GL_DATA_QUERY[[#This Row],[TRANSAMT]]&lt;0,Table_GL_DATA_QUERY[[#This Row],[TRANSAMT]],0)</f>
        <v>0</v>
      </c>
      <c r="R6167" t="s">
        <v>31</v>
      </c>
      <c r="S6167" t="s">
        <v>43</v>
      </c>
    </row>
    <row r="6168" spans="1:19" x14ac:dyDescent="0.25">
      <c r="A6168" s="6">
        <v>20210708</v>
      </c>
      <c r="B6168" t="s">
        <v>768</v>
      </c>
      <c r="C6168" t="s">
        <v>3682</v>
      </c>
      <c r="D6168" t="s">
        <v>13359</v>
      </c>
      <c r="E6168" t="s">
        <v>300</v>
      </c>
      <c r="F6168" t="s">
        <v>24</v>
      </c>
      <c r="G6168" t="s">
        <v>230</v>
      </c>
      <c r="H6168">
        <v>0</v>
      </c>
      <c r="I6168">
        <v>0</v>
      </c>
      <c r="J6168" t="s">
        <v>61</v>
      </c>
      <c r="K6168" t="s">
        <v>990</v>
      </c>
      <c r="L6168" t="s">
        <v>13920</v>
      </c>
      <c r="M61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000010708345</v>
      </c>
      <c r="N6168" t="s">
        <v>2155</v>
      </c>
      <c r="O6168" s="4">
        <v>157508</v>
      </c>
      <c r="P6168" s="4">
        <f>IF(Table_GL_DATA_QUERY[[#This Row],[TRANSAMT]]&gt;0,Table_GL_DATA_QUERY[[#This Row],[TRANSAMT]],0)</f>
        <v>157508</v>
      </c>
      <c r="Q6168" s="4">
        <f>-IF(Table_GL_DATA_QUERY[[#This Row],[TRANSAMT]]&lt;0,Table_GL_DATA_QUERY[[#This Row],[TRANSAMT]],0)</f>
        <v>0</v>
      </c>
      <c r="R6168" t="s">
        <v>31</v>
      </c>
      <c r="S6168" t="s">
        <v>43</v>
      </c>
    </row>
    <row r="6169" spans="1:19" x14ac:dyDescent="0.25">
      <c r="A6169" s="6">
        <v>20210708</v>
      </c>
      <c r="B6169" t="s">
        <v>768</v>
      </c>
      <c r="C6169" t="s">
        <v>3682</v>
      </c>
      <c r="D6169" t="s">
        <v>13359</v>
      </c>
      <c r="E6169" t="s">
        <v>301</v>
      </c>
      <c r="F6169" t="s">
        <v>41</v>
      </c>
      <c r="G6169" t="s">
        <v>230</v>
      </c>
      <c r="H6169">
        <v>0</v>
      </c>
      <c r="I6169">
        <v>0</v>
      </c>
      <c r="J6169" t="s">
        <v>61</v>
      </c>
      <c r="K6169" t="s">
        <v>327</v>
      </c>
      <c r="L6169" t="s">
        <v>13921</v>
      </c>
      <c r="M61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000010707168</v>
      </c>
      <c r="N6169" t="s">
        <v>13922</v>
      </c>
      <c r="O6169" s="4">
        <v>75223.600000000006</v>
      </c>
      <c r="P6169" s="4">
        <f>IF(Table_GL_DATA_QUERY[[#This Row],[TRANSAMT]]&gt;0,Table_GL_DATA_QUERY[[#This Row],[TRANSAMT]],0)</f>
        <v>75223.600000000006</v>
      </c>
      <c r="Q6169" s="4">
        <f>-IF(Table_GL_DATA_QUERY[[#This Row],[TRANSAMT]]&lt;0,Table_GL_DATA_QUERY[[#This Row],[TRANSAMT]],0)</f>
        <v>0</v>
      </c>
      <c r="R6169" t="s">
        <v>31</v>
      </c>
      <c r="S6169" t="s">
        <v>27</v>
      </c>
    </row>
    <row r="6170" spans="1:19" x14ac:dyDescent="0.25">
      <c r="A6170" s="6">
        <v>20210708</v>
      </c>
      <c r="B6170" t="s">
        <v>768</v>
      </c>
      <c r="C6170" t="s">
        <v>3682</v>
      </c>
      <c r="D6170" t="s">
        <v>13359</v>
      </c>
      <c r="E6170" t="s">
        <v>302</v>
      </c>
      <c r="F6170" t="s">
        <v>41</v>
      </c>
      <c r="G6170" t="s">
        <v>230</v>
      </c>
      <c r="H6170">
        <v>0</v>
      </c>
      <c r="I6170">
        <v>0</v>
      </c>
      <c r="J6170" t="s">
        <v>61</v>
      </c>
      <c r="K6170" t="s">
        <v>327</v>
      </c>
      <c r="L6170" t="s">
        <v>13923</v>
      </c>
      <c r="M61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000010707168</v>
      </c>
      <c r="N6170" t="s">
        <v>13924</v>
      </c>
      <c r="O6170" s="4">
        <v>16047.26</v>
      </c>
      <c r="P6170" s="4">
        <f>IF(Table_GL_DATA_QUERY[[#This Row],[TRANSAMT]]&gt;0,Table_GL_DATA_QUERY[[#This Row],[TRANSAMT]],0)</f>
        <v>16047.26</v>
      </c>
      <c r="Q6170" s="4">
        <f>-IF(Table_GL_DATA_QUERY[[#This Row],[TRANSAMT]]&lt;0,Table_GL_DATA_QUERY[[#This Row],[TRANSAMT]],0)</f>
        <v>0</v>
      </c>
      <c r="R6170" t="s">
        <v>31</v>
      </c>
      <c r="S6170" t="s">
        <v>27</v>
      </c>
    </row>
    <row r="6171" spans="1:19" x14ac:dyDescent="0.25">
      <c r="A6171" s="6">
        <v>20210708</v>
      </c>
      <c r="B6171" t="s">
        <v>768</v>
      </c>
      <c r="C6171" t="s">
        <v>3682</v>
      </c>
      <c r="D6171" t="s">
        <v>13359</v>
      </c>
      <c r="E6171" t="s">
        <v>303</v>
      </c>
      <c r="F6171" t="s">
        <v>24</v>
      </c>
      <c r="G6171" t="s">
        <v>230</v>
      </c>
      <c r="H6171">
        <v>0</v>
      </c>
      <c r="I6171">
        <v>0</v>
      </c>
      <c r="J6171" t="s">
        <v>61</v>
      </c>
      <c r="K6171" t="s">
        <v>327</v>
      </c>
      <c r="L6171" t="s">
        <v>13925</v>
      </c>
      <c r="M61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000010707168</v>
      </c>
      <c r="N6171" t="s">
        <v>326</v>
      </c>
      <c r="O6171" s="4">
        <v>271902.08000000002</v>
      </c>
      <c r="P6171" s="4">
        <f>IF(Table_GL_DATA_QUERY[[#This Row],[TRANSAMT]]&gt;0,Table_GL_DATA_QUERY[[#This Row],[TRANSAMT]],0)</f>
        <v>271902.08000000002</v>
      </c>
      <c r="Q6171" s="4">
        <f>-IF(Table_GL_DATA_QUERY[[#This Row],[TRANSAMT]]&lt;0,Table_GL_DATA_QUERY[[#This Row],[TRANSAMT]],0)</f>
        <v>0</v>
      </c>
      <c r="R6171" t="s">
        <v>31</v>
      </c>
      <c r="S6171" t="s">
        <v>43</v>
      </c>
    </row>
    <row r="6172" spans="1:19" x14ac:dyDescent="0.25">
      <c r="A6172" s="6">
        <v>20210708</v>
      </c>
      <c r="B6172" t="s">
        <v>768</v>
      </c>
      <c r="C6172" t="s">
        <v>3682</v>
      </c>
      <c r="D6172" t="s">
        <v>13359</v>
      </c>
      <c r="E6172" t="s">
        <v>305</v>
      </c>
      <c r="F6172" t="s">
        <v>58</v>
      </c>
      <c r="G6172" t="s">
        <v>230</v>
      </c>
      <c r="H6172">
        <v>0</v>
      </c>
      <c r="I6172">
        <v>0</v>
      </c>
      <c r="J6172" t="s">
        <v>61</v>
      </c>
      <c r="K6172" t="s">
        <v>327</v>
      </c>
      <c r="L6172" t="s">
        <v>13926</v>
      </c>
      <c r="M61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000010707168</v>
      </c>
      <c r="N6172" t="s">
        <v>13927</v>
      </c>
      <c r="O6172" s="4">
        <v>58048.54</v>
      </c>
      <c r="P6172" s="4">
        <f>IF(Table_GL_DATA_QUERY[[#This Row],[TRANSAMT]]&gt;0,Table_GL_DATA_QUERY[[#This Row],[TRANSAMT]],0)</f>
        <v>58048.54</v>
      </c>
      <c r="Q6172" s="4">
        <f>-IF(Table_GL_DATA_QUERY[[#This Row],[TRANSAMT]]&lt;0,Table_GL_DATA_QUERY[[#This Row],[TRANSAMT]],0)</f>
        <v>0</v>
      </c>
      <c r="R6172" t="s">
        <v>31</v>
      </c>
      <c r="S6172" t="s">
        <v>27</v>
      </c>
    </row>
    <row r="6173" spans="1:19" x14ac:dyDescent="0.25">
      <c r="A6173" s="6">
        <v>20210708</v>
      </c>
      <c r="B6173" t="s">
        <v>768</v>
      </c>
      <c r="C6173" t="s">
        <v>3682</v>
      </c>
      <c r="D6173" t="s">
        <v>13359</v>
      </c>
      <c r="E6173" t="s">
        <v>308</v>
      </c>
      <c r="F6173" t="s">
        <v>41</v>
      </c>
      <c r="G6173" t="s">
        <v>230</v>
      </c>
      <c r="H6173">
        <v>0</v>
      </c>
      <c r="I6173">
        <v>0</v>
      </c>
      <c r="J6173" t="s">
        <v>61</v>
      </c>
      <c r="K6173" t="s">
        <v>327</v>
      </c>
      <c r="L6173" t="s">
        <v>13928</v>
      </c>
      <c r="M61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000010707168</v>
      </c>
      <c r="N6173" t="s">
        <v>13929</v>
      </c>
      <c r="O6173" s="4">
        <v>94301.08</v>
      </c>
      <c r="P6173" s="4">
        <f>IF(Table_GL_DATA_QUERY[[#This Row],[TRANSAMT]]&gt;0,Table_GL_DATA_QUERY[[#This Row],[TRANSAMT]],0)</f>
        <v>94301.08</v>
      </c>
      <c r="Q6173" s="4">
        <f>-IF(Table_GL_DATA_QUERY[[#This Row],[TRANSAMT]]&lt;0,Table_GL_DATA_QUERY[[#This Row],[TRANSAMT]],0)</f>
        <v>0</v>
      </c>
      <c r="R6173" t="s">
        <v>31</v>
      </c>
      <c r="S6173" t="s">
        <v>27</v>
      </c>
    </row>
    <row r="6174" spans="1:19" x14ac:dyDescent="0.25">
      <c r="A6174" s="6">
        <v>20210708</v>
      </c>
      <c r="B6174" t="s">
        <v>768</v>
      </c>
      <c r="C6174" t="s">
        <v>3682</v>
      </c>
      <c r="D6174" t="s">
        <v>13359</v>
      </c>
      <c r="E6174" t="s">
        <v>329</v>
      </c>
      <c r="F6174" t="s">
        <v>41</v>
      </c>
      <c r="G6174" t="s">
        <v>230</v>
      </c>
      <c r="H6174">
        <v>0</v>
      </c>
      <c r="I6174">
        <v>0</v>
      </c>
      <c r="J6174" t="s">
        <v>61</v>
      </c>
      <c r="K6174" t="s">
        <v>327</v>
      </c>
      <c r="L6174" t="s">
        <v>13930</v>
      </c>
      <c r="M61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000010707168</v>
      </c>
      <c r="N6174" t="s">
        <v>4400</v>
      </c>
      <c r="O6174" s="4">
        <v>125279.78</v>
      </c>
      <c r="P6174" s="4">
        <f>IF(Table_GL_DATA_QUERY[[#This Row],[TRANSAMT]]&gt;0,Table_GL_DATA_QUERY[[#This Row],[TRANSAMT]],0)</f>
        <v>125279.78</v>
      </c>
      <c r="Q6174" s="4">
        <f>-IF(Table_GL_DATA_QUERY[[#This Row],[TRANSAMT]]&lt;0,Table_GL_DATA_QUERY[[#This Row],[TRANSAMT]],0)</f>
        <v>0</v>
      </c>
      <c r="R6174" t="s">
        <v>31</v>
      </c>
      <c r="S6174" t="s">
        <v>27</v>
      </c>
    </row>
    <row r="6175" spans="1:19" x14ac:dyDescent="0.25">
      <c r="A6175" s="6">
        <v>20210708</v>
      </c>
      <c r="B6175" t="s">
        <v>768</v>
      </c>
      <c r="C6175" t="s">
        <v>3682</v>
      </c>
      <c r="D6175" t="s">
        <v>13359</v>
      </c>
      <c r="E6175" t="s">
        <v>331</v>
      </c>
      <c r="F6175" t="s">
        <v>58</v>
      </c>
      <c r="G6175" t="s">
        <v>230</v>
      </c>
      <c r="H6175">
        <v>0</v>
      </c>
      <c r="I6175">
        <v>0</v>
      </c>
      <c r="J6175" t="s">
        <v>61</v>
      </c>
      <c r="K6175" t="s">
        <v>327</v>
      </c>
      <c r="L6175" t="s">
        <v>13931</v>
      </c>
      <c r="M61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000010707168</v>
      </c>
      <c r="N6175" t="s">
        <v>13932</v>
      </c>
      <c r="O6175" s="4">
        <v>245684.74</v>
      </c>
      <c r="P6175" s="4">
        <f>IF(Table_GL_DATA_QUERY[[#This Row],[TRANSAMT]]&gt;0,Table_GL_DATA_QUERY[[#This Row],[TRANSAMT]],0)</f>
        <v>245684.74</v>
      </c>
      <c r="Q6175" s="4">
        <f>-IF(Table_GL_DATA_QUERY[[#This Row],[TRANSAMT]]&lt;0,Table_GL_DATA_QUERY[[#This Row],[TRANSAMT]],0)</f>
        <v>0</v>
      </c>
      <c r="R6175" t="s">
        <v>31</v>
      </c>
      <c r="S6175" t="s">
        <v>27</v>
      </c>
    </row>
    <row r="6176" spans="1:19" x14ac:dyDescent="0.25">
      <c r="A6176" s="6">
        <v>20210708</v>
      </c>
      <c r="B6176" t="s">
        <v>768</v>
      </c>
      <c r="C6176" t="s">
        <v>3682</v>
      </c>
      <c r="D6176" t="s">
        <v>13359</v>
      </c>
      <c r="E6176" t="s">
        <v>332</v>
      </c>
      <c r="F6176" t="s">
        <v>41</v>
      </c>
      <c r="G6176" t="s">
        <v>230</v>
      </c>
      <c r="H6176">
        <v>0</v>
      </c>
      <c r="I6176">
        <v>0</v>
      </c>
      <c r="J6176" t="s">
        <v>61</v>
      </c>
      <c r="K6176" t="s">
        <v>327</v>
      </c>
      <c r="L6176" t="s">
        <v>13933</v>
      </c>
      <c r="M61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000010707286</v>
      </c>
      <c r="N6176" t="s">
        <v>13927</v>
      </c>
      <c r="O6176" s="4">
        <v>14687</v>
      </c>
      <c r="P6176" s="4">
        <f>IF(Table_GL_DATA_QUERY[[#This Row],[TRANSAMT]]&gt;0,Table_GL_DATA_QUERY[[#This Row],[TRANSAMT]],0)</f>
        <v>14687</v>
      </c>
      <c r="Q6176" s="4">
        <f>-IF(Table_GL_DATA_QUERY[[#This Row],[TRANSAMT]]&lt;0,Table_GL_DATA_QUERY[[#This Row],[TRANSAMT]],0)</f>
        <v>0</v>
      </c>
      <c r="R6176" t="s">
        <v>31</v>
      </c>
      <c r="S6176" t="s">
        <v>27</v>
      </c>
    </row>
    <row r="6177" spans="1:19" x14ac:dyDescent="0.25">
      <c r="A6177" s="6">
        <v>20210708</v>
      </c>
      <c r="B6177" t="s">
        <v>768</v>
      </c>
      <c r="C6177" t="s">
        <v>3682</v>
      </c>
      <c r="D6177" t="s">
        <v>13359</v>
      </c>
      <c r="E6177" t="s">
        <v>40</v>
      </c>
      <c r="F6177" t="s">
        <v>41</v>
      </c>
      <c r="G6177" t="s">
        <v>230</v>
      </c>
      <c r="H6177">
        <v>0</v>
      </c>
      <c r="I6177">
        <v>0</v>
      </c>
      <c r="J6177" t="s">
        <v>61</v>
      </c>
      <c r="K6177" t="s">
        <v>327</v>
      </c>
      <c r="L6177" t="s">
        <v>13934</v>
      </c>
      <c r="M61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000010707286</v>
      </c>
      <c r="N6177" t="s">
        <v>13935</v>
      </c>
      <c r="O6177" s="4">
        <v>70770.399999999994</v>
      </c>
      <c r="P6177" s="4">
        <f>IF(Table_GL_DATA_QUERY[[#This Row],[TRANSAMT]]&gt;0,Table_GL_DATA_QUERY[[#This Row],[TRANSAMT]],0)</f>
        <v>70770.399999999994</v>
      </c>
      <c r="Q6177" s="4">
        <f>-IF(Table_GL_DATA_QUERY[[#This Row],[TRANSAMT]]&lt;0,Table_GL_DATA_QUERY[[#This Row],[TRANSAMT]],0)</f>
        <v>0</v>
      </c>
      <c r="R6177" t="s">
        <v>31</v>
      </c>
      <c r="S6177" t="s">
        <v>27</v>
      </c>
    </row>
    <row r="6178" spans="1:19" x14ac:dyDescent="0.25">
      <c r="A6178" s="6">
        <v>20210708</v>
      </c>
      <c r="B6178" t="s">
        <v>768</v>
      </c>
      <c r="C6178" t="s">
        <v>3682</v>
      </c>
      <c r="D6178" t="s">
        <v>13359</v>
      </c>
      <c r="E6178" t="s">
        <v>933</v>
      </c>
      <c r="F6178" t="s">
        <v>41</v>
      </c>
      <c r="G6178" t="s">
        <v>230</v>
      </c>
      <c r="H6178">
        <v>0</v>
      </c>
      <c r="I6178">
        <v>0</v>
      </c>
      <c r="J6178" t="s">
        <v>61</v>
      </c>
      <c r="K6178" t="s">
        <v>327</v>
      </c>
      <c r="L6178" t="s">
        <v>13936</v>
      </c>
      <c r="M61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000010707286</v>
      </c>
      <c r="N6178" t="s">
        <v>4398</v>
      </c>
      <c r="O6178" s="4">
        <v>334928.09999999998</v>
      </c>
      <c r="P6178" s="4">
        <f>IF(Table_GL_DATA_QUERY[[#This Row],[TRANSAMT]]&gt;0,Table_GL_DATA_QUERY[[#This Row],[TRANSAMT]],0)</f>
        <v>334928.09999999998</v>
      </c>
      <c r="Q6178" s="4">
        <f>-IF(Table_GL_DATA_QUERY[[#This Row],[TRANSAMT]]&lt;0,Table_GL_DATA_QUERY[[#This Row],[TRANSAMT]],0)</f>
        <v>0</v>
      </c>
      <c r="R6178" t="s">
        <v>31</v>
      </c>
      <c r="S6178" t="s">
        <v>27</v>
      </c>
    </row>
    <row r="6179" spans="1:19" x14ac:dyDescent="0.25">
      <c r="A6179" s="6">
        <v>20210708</v>
      </c>
      <c r="B6179" t="s">
        <v>768</v>
      </c>
      <c r="C6179" t="s">
        <v>3682</v>
      </c>
      <c r="D6179" t="s">
        <v>13359</v>
      </c>
      <c r="E6179" t="s">
        <v>934</v>
      </c>
      <c r="F6179" t="s">
        <v>41</v>
      </c>
      <c r="G6179" t="s">
        <v>230</v>
      </c>
      <c r="H6179">
        <v>0</v>
      </c>
      <c r="I6179">
        <v>0</v>
      </c>
      <c r="J6179" t="s">
        <v>61</v>
      </c>
      <c r="K6179" t="s">
        <v>327</v>
      </c>
      <c r="L6179" t="s">
        <v>13937</v>
      </c>
      <c r="M61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000010707286</v>
      </c>
      <c r="N6179" t="s">
        <v>13938</v>
      </c>
      <c r="O6179" s="4">
        <v>274331.14</v>
      </c>
      <c r="P6179" s="4">
        <f>IF(Table_GL_DATA_QUERY[[#This Row],[TRANSAMT]]&gt;0,Table_GL_DATA_QUERY[[#This Row],[TRANSAMT]],0)</f>
        <v>274331.14</v>
      </c>
      <c r="Q6179" s="4">
        <f>-IF(Table_GL_DATA_QUERY[[#This Row],[TRANSAMT]]&lt;0,Table_GL_DATA_QUERY[[#This Row],[TRANSAMT]],0)</f>
        <v>0</v>
      </c>
      <c r="R6179" t="s">
        <v>31</v>
      </c>
      <c r="S6179" t="s">
        <v>27</v>
      </c>
    </row>
    <row r="6180" spans="1:19" x14ac:dyDescent="0.25">
      <c r="A6180" s="6">
        <v>20210708</v>
      </c>
      <c r="B6180" t="s">
        <v>768</v>
      </c>
      <c r="C6180" t="s">
        <v>3682</v>
      </c>
      <c r="D6180" t="s">
        <v>13359</v>
      </c>
      <c r="E6180" t="s">
        <v>935</v>
      </c>
      <c r="F6180" t="s">
        <v>41</v>
      </c>
      <c r="G6180" t="s">
        <v>230</v>
      </c>
      <c r="H6180">
        <v>0</v>
      </c>
      <c r="I6180">
        <v>0</v>
      </c>
      <c r="J6180" t="s">
        <v>61</v>
      </c>
      <c r="K6180" t="s">
        <v>327</v>
      </c>
      <c r="L6180" t="s">
        <v>13939</v>
      </c>
      <c r="M61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000010707286</v>
      </c>
      <c r="N6180" t="s">
        <v>4402</v>
      </c>
      <c r="O6180" s="4">
        <v>32841</v>
      </c>
      <c r="P6180" s="4">
        <f>IF(Table_GL_DATA_QUERY[[#This Row],[TRANSAMT]]&gt;0,Table_GL_DATA_QUERY[[#This Row],[TRANSAMT]],0)</f>
        <v>32841</v>
      </c>
      <c r="Q6180" s="4">
        <f>-IF(Table_GL_DATA_QUERY[[#This Row],[TRANSAMT]]&lt;0,Table_GL_DATA_QUERY[[#This Row],[TRANSAMT]],0)</f>
        <v>0</v>
      </c>
      <c r="R6180" t="s">
        <v>31</v>
      </c>
      <c r="S6180" t="s">
        <v>27</v>
      </c>
    </row>
    <row r="6181" spans="1:19" x14ac:dyDescent="0.25">
      <c r="A6181" s="6">
        <v>20210728</v>
      </c>
      <c r="B6181" t="s">
        <v>768</v>
      </c>
      <c r="C6181" t="s">
        <v>3682</v>
      </c>
      <c r="D6181" t="s">
        <v>13889</v>
      </c>
      <c r="E6181" t="s">
        <v>261</v>
      </c>
      <c r="F6181" t="s">
        <v>24</v>
      </c>
      <c r="G6181" t="s">
        <v>49</v>
      </c>
      <c r="H6181">
        <v>0</v>
      </c>
      <c r="I6181">
        <v>0</v>
      </c>
      <c r="J6181" t="s">
        <v>61</v>
      </c>
      <c r="K6181" t="s">
        <v>2341</v>
      </c>
      <c r="L6181" t="s">
        <v>14331</v>
      </c>
      <c r="M61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81" t="s">
        <v>2342</v>
      </c>
      <c r="O6181" s="4">
        <v>37758.94</v>
      </c>
      <c r="P6181" s="4">
        <f>IF(Table_GL_DATA_QUERY[[#This Row],[TRANSAMT]]&gt;0,Table_GL_DATA_QUERY[[#This Row],[TRANSAMT]],0)</f>
        <v>37758.94</v>
      </c>
      <c r="Q6181" s="4">
        <f>-IF(Table_GL_DATA_QUERY[[#This Row],[TRANSAMT]]&lt;0,Table_GL_DATA_QUERY[[#This Row],[TRANSAMT]],0)</f>
        <v>0</v>
      </c>
      <c r="R6181" t="s">
        <v>31</v>
      </c>
      <c r="S6181" t="s">
        <v>43</v>
      </c>
    </row>
    <row r="6182" spans="1:19" x14ac:dyDescent="0.25">
      <c r="A6182" s="6">
        <v>20210728</v>
      </c>
      <c r="B6182" t="s">
        <v>768</v>
      </c>
      <c r="C6182" t="s">
        <v>3682</v>
      </c>
      <c r="D6182" t="s">
        <v>13889</v>
      </c>
      <c r="E6182" t="s">
        <v>262</v>
      </c>
      <c r="F6182" t="s">
        <v>24</v>
      </c>
      <c r="G6182" t="s">
        <v>49</v>
      </c>
      <c r="H6182">
        <v>0</v>
      </c>
      <c r="I6182">
        <v>0</v>
      </c>
      <c r="J6182" t="s">
        <v>61</v>
      </c>
      <c r="K6182" t="s">
        <v>3580</v>
      </c>
      <c r="L6182" t="s">
        <v>14332</v>
      </c>
      <c r="M61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82" t="s">
        <v>705</v>
      </c>
      <c r="O6182" s="4">
        <v>23500</v>
      </c>
      <c r="P6182" s="4">
        <f>IF(Table_GL_DATA_QUERY[[#This Row],[TRANSAMT]]&gt;0,Table_GL_DATA_QUERY[[#This Row],[TRANSAMT]],0)</f>
        <v>23500</v>
      </c>
      <c r="Q6182" s="4">
        <f>-IF(Table_GL_DATA_QUERY[[#This Row],[TRANSAMT]]&lt;0,Table_GL_DATA_QUERY[[#This Row],[TRANSAMT]],0)</f>
        <v>0</v>
      </c>
      <c r="R6182" t="s">
        <v>31</v>
      </c>
      <c r="S6182" t="s">
        <v>43</v>
      </c>
    </row>
    <row r="6183" spans="1:19" x14ac:dyDescent="0.25">
      <c r="A6183" s="6">
        <v>20210728</v>
      </c>
      <c r="B6183" t="s">
        <v>768</v>
      </c>
      <c r="C6183" t="s">
        <v>3682</v>
      </c>
      <c r="D6183" t="s">
        <v>13889</v>
      </c>
      <c r="E6183" t="s">
        <v>263</v>
      </c>
      <c r="F6183" t="s">
        <v>24</v>
      </c>
      <c r="G6183" t="s">
        <v>49</v>
      </c>
      <c r="H6183">
        <v>0</v>
      </c>
      <c r="I6183">
        <v>0</v>
      </c>
      <c r="J6183" t="s">
        <v>61</v>
      </c>
      <c r="K6183" t="s">
        <v>3580</v>
      </c>
      <c r="L6183" t="s">
        <v>14333</v>
      </c>
      <c r="M61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83" t="s">
        <v>705</v>
      </c>
      <c r="O6183" s="4">
        <v>5875</v>
      </c>
      <c r="P6183" s="4">
        <f>IF(Table_GL_DATA_QUERY[[#This Row],[TRANSAMT]]&gt;0,Table_GL_DATA_QUERY[[#This Row],[TRANSAMT]],0)</f>
        <v>5875</v>
      </c>
      <c r="Q6183" s="4">
        <f>-IF(Table_GL_DATA_QUERY[[#This Row],[TRANSAMT]]&lt;0,Table_GL_DATA_QUERY[[#This Row],[TRANSAMT]],0)</f>
        <v>0</v>
      </c>
      <c r="R6183" t="s">
        <v>31</v>
      </c>
      <c r="S6183" t="s">
        <v>43</v>
      </c>
    </row>
    <row r="6184" spans="1:19" x14ac:dyDescent="0.25">
      <c r="A6184" s="6">
        <v>20210728</v>
      </c>
      <c r="B6184" t="s">
        <v>768</v>
      </c>
      <c r="C6184" t="s">
        <v>3682</v>
      </c>
      <c r="D6184" t="s">
        <v>13889</v>
      </c>
      <c r="E6184" t="s">
        <v>264</v>
      </c>
      <c r="F6184" t="s">
        <v>24</v>
      </c>
      <c r="G6184" t="s">
        <v>49</v>
      </c>
      <c r="H6184">
        <v>0</v>
      </c>
      <c r="I6184">
        <v>0</v>
      </c>
      <c r="J6184" t="s">
        <v>61</v>
      </c>
      <c r="K6184" t="s">
        <v>14334</v>
      </c>
      <c r="L6184" t="s">
        <v>14335</v>
      </c>
      <c r="M61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84" t="s">
        <v>1243</v>
      </c>
      <c r="O6184" s="4">
        <v>186151</v>
      </c>
      <c r="P6184" s="4">
        <f>IF(Table_GL_DATA_QUERY[[#This Row],[TRANSAMT]]&gt;0,Table_GL_DATA_QUERY[[#This Row],[TRANSAMT]],0)</f>
        <v>186151</v>
      </c>
      <c r="Q6184" s="4">
        <f>-IF(Table_GL_DATA_QUERY[[#This Row],[TRANSAMT]]&lt;0,Table_GL_DATA_QUERY[[#This Row],[TRANSAMT]],0)</f>
        <v>0</v>
      </c>
      <c r="R6184" t="s">
        <v>31</v>
      </c>
      <c r="S6184" t="s">
        <v>43</v>
      </c>
    </row>
    <row r="6185" spans="1:19" x14ac:dyDescent="0.25">
      <c r="A6185" s="6">
        <v>20210728</v>
      </c>
      <c r="B6185" t="s">
        <v>768</v>
      </c>
      <c r="C6185" t="s">
        <v>3682</v>
      </c>
      <c r="D6185" t="s">
        <v>13889</v>
      </c>
      <c r="E6185" t="s">
        <v>265</v>
      </c>
      <c r="F6185" t="s">
        <v>58</v>
      </c>
      <c r="G6185" t="s">
        <v>49</v>
      </c>
      <c r="H6185">
        <v>0</v>
      </c>
      <c r="I6185">
        <v>0</v>
      </c>
      <c r="J6185" t="s">
        <v>61</v>
      </c>
      <c r="K6185" t="s">
        <v>3462</v>
      </c>
      <c r="L6185" t="s">
        <v>14336</v>
      </c>
      <c r="M61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85" t="s">
        <v>3463</v>
      </c>
      <c r="O6185" s="4">
        <v>2268880.59</v>
      </c>
      <c r="P6185" s="4">
        <f>IF(Table_GL_DATA_QUERY[[#This Row],[TRANSAMT]]&gt;0,Table_GL_DATA_QUERY[[#This Row],[TRANSAMT]],0)</f>
        <v>2268880.59</v>
      </c>
      <c r="Q6185" s="4">
        <f>-IF(Table_GL_DATA_QUERY[[#This Row],[TRANSAMT]]&lt;0,Table_GL_DATA_QUERY[[#This Row],[TRANSAMT]],0)</f>
        <v>0</v>
      </c>
      <c r="R6185" t="s">
        <v>31</v>
      </c>
      <c r="S6185" t="s">
        <v>27</v>
      </c>
    </row>
    <row r="6186" spans="1:19" x14ac:dyDescent="0.25">
      <c r="A6186" s="6">
        <v>20210728</v>
      </c>
      <c r="B6186" t="s">
        <v>768</v>
      </c>
      <c r="C6186" t="s">
        <v>3682</v>
      </c>
      <c r="D6186" t="s">
        <v>13889</v>
      </c>
      <c r="E6186" t="s">
        <v>266</v>
      </c>
      <c r="F6186" t="s">
        <v>24</v>
      </c>
      <c r="G6186" t="s">
        <v>49</v>
      </c>
      <c r="H6186">
        <v>0</v>
      </c>
      <c r="I6186">
        <v>0</v>
      </c>
      <c r="J6186" t="s">
        <v>61</v>
      </c>
      <c r="K6186" t="s">
        <v>2364</v>
      </c>
      <c r="L6186" t="s">
        <v>14337</v>
      </c>
      <c r="M61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86" t="s">
        <v>3582</v>
      </c>
      <c r="O6186" s="4">
        <v>1044215</v>
      </c>
      <c r="P6186" s="4">
        <f>IF(Table_GL_DATA_QUERY[[#This Row],[TRANSAMT]]&gt;0,Table_GL_DATA_QUERY[[#This Row],[TRANSAMT]],0)</f>
        <v>1044215</v>
      </c>
      <c r="Q6186" s="4">
        <f>-IF(Table_GL_DATA_QUERY[[#This Row],[TRANSAMT]]&lt;0,Table_GL_DATA_QUERY[[#This Row],[TRANSAMT]],0)</f>
        <v>0</v>
      </c>
      <c r="R6186" t="s">
        <v>31</v>
      </c>
      <c r="S6186" t="s">
        <v>43</v>
      </c>
    </row>
    <row r="6187" spans="1:19" x14ac:dyDescent="0.25">
      <c r="A6187" s="6">
        <v>20210728</v>
      </c>
      <c r="B6187" t="s">
        <v>768</v>
      </c>
      <c r="C6187" t="s">
        <v>3682</v>
      </c>
      <c r="D6187" t="s">
        <v>13889</v>
      </c>
      <c r="E6187" t="s">
        <v>267</v>
      </c>
      <c r="F6187" t="s">
        <v>24</v>
      </c>
      <c r="G6187" t="s">
        <v>49</v>
      </c>
      <c r="H6187">
        <v>0</v>
      </c>
      <c r="I6187">
        <v>0</v>
      </c>
      <c r="J6187" t="s">
        <v>61</v>
      </c>
      <c r="K6187" t="s">
        <v>13415</v>
      </c>
      <c r="L6187" t="s">
        <v>14338</v>
      </c>
      <c r="M61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87" t="s">
        <v>213</v>
      </c>
      <c r="O6187" s="4">
        <v>1058</v>
      </c>
      <c r="P6187" s="4">
        <f>IF(Table_GL_DATA_QUERY[[#This Row],[TRANSAMT]]&gt;0,Table_GL_DATA_QUERY[[#This Row],[TRANSAMT]],0)</f>
        <v>1058</v>
      </c>
      <c r="Q6187" s="4">
        <f>-IF(Table_GL_DATA_QUERY[[#This Row],[TRANSAMT]]&lt;0,Table_GL_DATA_QUERY[[#This Row],[TRANSAMT]],0)</f>
        <v>0</v>
      </c>
      <c r="R6187" t="s">
        <v>31</v>
      </c>
      <c r="S6187" t="s">
        <v>43</v>
      </c>
    </row>
    <row r="6188" spans="1:19" x14ac:dyDescent="0.25">
      <c r="A6188" s="6">
        <v>20210728</v>
      </c>
      <c r="B6188" t="s">
        <v>768</v>
      </c>
      <c r="C6188" t="s">
        <v>3682</v>
      </c>
      <c r="D6188" t="s">
        <v>13889</v>
      </c>
      <c r="E6188" t="s">
        <v>268</v>
      </c>
      <c r="F6188" t="s">
        <v>24</v>
      </c>
      <c r="G6188" t="s">
        <v>49</v>
      </c>
      <c r="H6188">
        <v>0</v>
      </c>
      <c r="I6188">
        <v>0</v>
      </c>
      <c r="J6188" t="s">
        <v>61</v>
      </c>
      <c r="K6188" t="s">
        <v>2365</v>
      </c>
      <c r="L6188" t="s">
        <v>14339</v>
      </c>
      <c r="M61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88" t="s">
        <v>2261</v>
      </c>
      <c r="O6188" s="4">
        <v>750927</v>
      </c>
      <c r="P6188" s="4">
        <f>IF(Table_GL_DATA_QUERY[[#This Row],[TRANSAMT]]&gt;0,Table_GL_DATA_QUERY[[#This Row],[TRANSAMT]],0)</f>
        <v>750927</v>
      </c>
      <c r="Q6188" s="4">
        <f>-IF(Table_GL_DATA_QUERY[[#This Row],[TRANSAMT]]&lt;0,Table_GL_DATA_QUERY[[#This Row],[TRANSAMT]],0)</f>
        <v>0</v>
      </c>
      <c r="R6188" t="s">
        <v>31</v>
      </c>
      <c r="S6188" t="s">
        <v>43</v>
      </c>
    </row>
    <row r="6189" spans="1:19" x14ac:dyDescent="0.25">
      <c r="A6189" s="6">
        <v>20210728</v>
      </c>
      <c r="B6189" t="s">
        <v>768</v>
      </c>
      <c r="C6189" t="s">
        <v>3682</v>
      </c>
      <c r="D6189" t="s">
        <v>13889</v>
      </c>
      <c r="E6189" t="s">
        <v>269</v>
      </c>
      <c r="F6189" t="s">
        <v>24</v>
      </c>
      <c r="G6189" t="s">
        <v>49</v>
      </c>
      <c r="H6189">
        <v>0</v>
      </c>
      <c r="I6189">
        <v>0</v>
      </c>
      <c r="J6189" t="s">
        <v>61</v>
      </c>
      <c r="K6189" t="s">
        <v>1223</v>
      </c>
      <c r="L6189" t="s">
        <v>14340</v>
      </c>
      <c r="M61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89" t="s">
        <v>2366</v>
      </c>
      <c r="O6189" s="4">
        <v>20427</v>
      </c>
      <c r="P6189" s="4">
        <f>IF(Table_GL_DATA_QUERY[[#This Row],[TRANSAMT]]&gt;0,Table_GL_DATA_QUERY[[#This Row],[TRANSAMT]],0)</f>
        <v>20427</v>
      </c>
      <c r="Q6189" s="4">
        <f>-IF(Table_GL_DATA_QUERY[[#This Row],[TRANSAMT]]&lt;0,Table_GL_DATA_QUERY[[#This Row],[TRANSAMT]],0)</f>
        <v>0</v>
      </c>
      <c r="R6189" t="s">
        <v>31</v>
      </c>
      <c r="S6189" t="s">
        <v>43</v>
      </c>
    </row>
    <row r="6190" spans="1:19" x14ac:dyDescent="0.25">
      <c r="A6190" s="6">
        <v>20210728</v>
      </c>
      <c r="B6190" t="s">
        <v>768</v>
      </c>
      <c r="C6190" t="s">
        <v>3682</v>
      </c>
      <c r="D6190" t="s">
        <v>13889</v>
      </c>
      <c r="E6190" t="s">
        <v>48</v>
      </c>
      <c r="F6190" t="s">
        <v>24</v>
      </c>
      <c r="G6190" t="s">
        <v>49</v>
      </c>
      <c r="H6190">
        <v>0</v>
      </c>
      <c r="I6190">
        <v>0</v>
      </c>
      <c r="J6190" t="s">
        <v>61</v>
      </c>
      <c r="K6190" t="s">
        <v>3545</v>
      </c>
      <c r="L6190" t="s">
        <v>14341</v>
      </c>
      <c r="M61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90" t="s">
        <v>2367</v>
      </c>
      <c r="O6190" s="4">
        <v>156779</v>
      </c>
      <c r="P6190" s="4">
        <f>IF(Table_GL_DATA_QUERY[[#This Row],[TRANSAMT]]&gt;0,Table_GL_DATA_QUERY[[#This Row],[TRANSAMT]],0)</f>
        <v>156779</v>
      </c>
      <c r="Q6190" s="4">
        <f>-IF(Table_GL_DATA_QUERY[[#This Row],[TRANSAMT]]&lt;0,Table_GL_DATA_QUERY[[#This Row],[TRANSAMT]],0)</f>
        <v>0</v>
      </c>
      <c r="R6190" t="s">
        <v>31</v>
      </c>
      <c r="S6190" t="s">
        <v>43</v>
      </c>
    </row>
    <row r="6191" spans="1:19" x14ac:dyDescent="0.25">
      <c r="A6191" s="6">
        <v>20210728</v>
      </c>
      <c r="B6191" t="s">
        <v>768</v>
      </c>
      <c r="C6191" t="s">
        <v>3682</v>
      </c>
      <c r="D6191" t="s">
        <v>13889</v>
      </c>
      <c r="E6191" t="s">
        <v>50</v>
      </c>
      <c r="F6191" t="s">
        <v>24</v>
      </c>
      <c r="G6191" t="s">
        <v>49</v>
      </c>
      <c r="H6191">
        <v>0</v>
      </c>
      <c r="I6191">
        <v>0</v>
      </c>
      <c r="J6191" t="s">
        <v>61</v>
      </c>
      <c r="K6191" t="s">
        <v>2368</v>
      </c>
      <c r="L6191" t="s">
        <v>14342</v>
      </c>
      <c r="M61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91" t="s">
        <v>2369</v>
      </c>
      <c r="O6191" s="4">
        <v>151658</v>
      </c>
      <c r="P6191" s="4">
        <f>IF(Table_GL_DATA_QUERY[[#This Row],[TRANSAMT]]&gt;0,Table_GL_DATA_QUERY[[#This Row],[TRANSAMT]],0)</f>
        <v>151658</v>
      </c>
      <c r="Q6191" s="4">
        <f>-IF(Table_GL_DATA_QUERY[[#This Row],[TRANSAMT]]&lt;0,Table_GL_DATA_QUERY[[#This Row],[TRANSAMT]],0)</f>
        <v>0</v>
      </c>
      <c r="R6191" t="s">
        <v>31</v>
      </c>
      <c r="S6191" t="s">
        <v>43</v>
      </c>
    </row>
    <row r="6192" spans="1:19" x14ac:dyDescent="0.25">
      <c r="A6192" s="6">
        <v>20210728</v>
      </c>
      <c r="B6192" t="s">
        <v>768</v>
      </c>
      <c r="C6192" t="s">
        <v>3682</v>
      </c>
      <c r="D6192" t="s">
        <v>13889</v>
      </c>
      <c r="E6192" t="s">
        <v>51</v>
      </c>
      <c r="F6192" t="s">
        <v>24</v>
      </c>
      <c r="G6192" t="s">
        <v>49</v>
      </c>
      <c r="H6192">
        <v>0</v>
      </c>
      <c r="I6192">
        <v>0</v>
      </c>
      <c r="J6192" t="s">
        <v>61</v>
      </c>
      <c r="K6192" t="s">
        <v>1661</v>
      </c>
      <c r="L6192" t="s">
        <v>14343</v>
      </c>
      <c r="M61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92" t="s">
        <v>1662</v>
      </c>
      <c r="O6192" s="4">
        <v>373177</v>
      </c>
      <c r="P6192" s="4">
        <f>IF(Table_GL_DATA_QUERY[[#This Row],[TRANSAMT]]&gt;0,Table_GL_DATA_QUERY[[#This Row],[TRANSAMT]],0)</f>
        <v>373177</v>
      </c>
      <c r="Q6192" s="4">
        <f>-IF(Table_GL_DATA_QUERY[[#This Row],[TRANSAMT]]&lt;0,Table_GL_DATA_QUERY[[#This Row],[TRANSAMT]],0)</f>
        <v>0</v>
      </c>
      <c r="R6192" t="s">
        <v>31</v>
      </c>
      <c r="S6192" t="s">
        <v>43</v>
      </c>
    </row>
    <row r="6193" spans="1:19" x14ac:dyDescent="0.25">
      <c r="A6193" s="6">
        <v>20210728</v>
      </c>
      <c r="B6193" t="s">
        <v>768</v>
      </c>
      <c r="C6193" t="s">
        <v>3682</v>
      </c>
      <c r="D6193" t="s">
        <v>13889</v>
      </c>
      <c r="E6193" t="s">
        <v>53</v>
      </c>
      <c r="F6193" t="s">
        <v>24</v>
      </c>
      <c r="G6193" t="s">
        <v>49</v>
      </c>
      <c r="H6193">
        <v>0</v>
      </c>
      <c r="I6193">
        <v>0</v>
      </c>
      <c r="J6193" t="s">
        <v>61</v>
      </c>
      <c r="K6193" t="s">
        <v>1661</v>
      </c>
      <c r="L6193" t="s">
        <v>14344</v>
      </c>
      <c r="M61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93" t="s">
        <v>1662</v>
      </c>
      <c r="O6193" s="4">
        <v>527177.4</v>
      </c>
      <c r="P6193" s="4">
        <f>IF(Table_GL_DATA_QUERY[[#This Row],[TRANSAMT]]&gt;0,Table_GL_DATA_QUERY[[#This Row],[TRANSAMT]],0)</f>
        <v>527177.4</v>
      </c>
      <c r="Q6193" s="4">
        <f>-IF(Table_GL_DATA_QUERY[[#This Row],[TRANSAMT]]&lt;0,Table_GL_DATA_QUERY[[#This Row],[TRANSAMT]],0)</f>
        <v>0</v>
      </c>
      <c r="R6193" t="s">
        <v>31</v>
      </c>
      <c r="S6193" t="s">
        <v>43</v>
      </c>
    </row>
    <row r="6194" spans="1:19" x14ac:dyDescent="0.25">
      <c r="A6194" s="6">
        <v>20210728</v>
      </c>
      <c r="B6194" t="s">
        <v>768</v>
      </c>
      <c r="C6194" t="s">
        <v>3682</v>
      </c>
      <c r="D6194" t="s">
        <v>13889</v>
      </c>
      <c r="E6194" t="s">
        <v>54</v>
      </c>
      <c r="F6194" t="s">
        <v>24</v>
      </c>
      <c r="G6194" t="s">
        <v>49</v>
      </c>
      <c r="H6194">
        <v>0</v>
      </c>
      <c r="I6194">
        <v>0</v>
      </c>
      <c r="J6194" t="s">
        <v>61</v>
      </c>
      <c r="K6194" t="s">
        <v>2279</v>
      </c>
      <c r="L6194" t="s">
        <v>14345</v>
      </c>
      <c r="M61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94" t="s">
        <v>2280</v>
      </c>
      <c r="O6194" s="4">
        <v>18038</v>
      </c>
      <c r="P6194" s="4">
        <f>IF(Table_GL_DATA_QUERY[[#This Row],[TRANSAMT]]&gt;0,Table_GL_DATA_QUERY[[#This Row],[TRANSAMT]],0)</f>
        <v>18038</v>
      </c>
      <c r="Q6194" s="4">
        <f>-IF(Table_GL_DATA_QUERY[[#This Row],[TRANSAMT]]&lt;0,Table_GL_DATA_QUERY[[#This Row],[TRANSAMT]],0)</f>
        <v>0</v>
      </c>
      <c r="R6194" t="s">
        <v>31</v>
      </c>
      <c r="S6194" t="s">
        <v>43</v>
      </c>
    </row>
    <row r="6195" spans="1:19" x14ac:dyDescent="0.25">
      <c r="A6195" s="6">
        <v>20210728</v>
      </c>
      <c r="B6195" t="s">
        <v>768</v>
      </c>
      <c r="C6195" t="s">
        <v>3682</v>
      </c>
      <c r="D6195" t="s">
        <v>13889</v>
      </c>
      <c r="E6195" t="s">
        <v>55</v>
      </c>
      <c r="F6195" t="s">
        <v>24</v>
      </c>
      <c r="G6195" t="s">
        <v>49</v>
      </c>
      <c r="H6195">
        <v>0</v>
      </c>
      <c r="I6195">
        <v>0</v>
      </c>
      <c r="J6195" t="s">
        <v>61</v>
      </c>
      <c r="K6195" t="s">
        <v>105</v>
      </c>
      <c r="L6195" t="s">
        <v>14346</v>
      </c>
      <c r="M61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95" t="s">
        <v>865</v>
      </c>
      <c r="O6195" s="4">
        <v>23652</v>
      </c>
      <c r="P6195" s="4">
        <f>IF(Table_GL_DATA_QUERY[[#This Row],[TRANSAMT]]&gt;0,Table_GL_DATA_QUERY[[#This Row],[TRANSAMT]],0)</f>
        <v>23652</v>
      </c>
      <c r="Q6195" s="4">
        <f>-IF(Table_GL_DATA_QUERY[[#This Row],[TRANSAMT]]&lt;0,Table_GL_DATA_QUERY[[#This Row],[TRANSAMT]],0)</f>
        <v>0</v>
      </c>
      <c r="R6195" t="s">
        <v>31</v>
      </c>
      <c r="S6195" t="s">
        <v>43</v>
      </c>
    </row>
    <row r="6196" spans="1:19" x14ac:dyDescent="0.25">
      <c r="A6196" s="6">
        <v>20210728</v>
      </c>
      <c r="B6196" t="s">
        <v>768</v>
      </c>
      <c r="C6196" t="s">
        <v>3682</v>
      </c>
      <c r="D6196" t="s">
        <v>13889</v>
      </c>
      <c r="E6196" t="s">
        <v>270</v>
      </c>
      <c r="F6196" t="s">
        <v>24</v>
      </c>
      <c r="G6196" t="s">
        <v>49</v>
      </c>
      <c r="H6196">
        <v>0</v>
      </c>
      <c r="I6196">
        <v>0</v>
      </c>
      <c r="J6196" t="s">
        <v>61</v>
      </c>
      <c r="K6196" t="s">
        <v>1971</v>
      </c>
      <c r="L6196" t="s">
        <v>14347</v>
      </c>
      <c r="M61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96" t="s">
        <v>1972</v>
      </c>
      <c r="O6196" s="4">
        <v>2385137</v>
      </c>
      <c r="P6196" s="4">
        <f>IF(Table_GL_DATA_QUERY[[#This Row],[TRANSAMT]]&gt;0,Table_GL_DATA_QUERY[[#This Row],[TRANSAMT]],0)</f>
        <v>2385137</v>
      </c>
      <c r="Q6196" s="4">
        <f>-IF(Table_GL_DATA_QUERY[[#This Row],[TRANSAMT]]&lt;0,Table_GL_DATA_QUERY[[#This Row],[TRANSAMT]],0)</f>
        <v>0</v>
      </c>
      <c r="R6196" t="s">
        <v>31</v>
      </c>
      <c r="S6196" t="s">
        <v>43</v>
      </c>
    </row>
    <row r="6197" spans="1:19" x14ac:dyDescent="0.25">
      <c r="A6197" s="6">
        <v>20210728</v>
      </c>
      <c r="B6197" t="s">
        <v>768</v>
      </c>
      <c r="C6197" t="s">
        <v>3682</v>
      </c>
      <c r="D6197" t="s">
        <v>13889</v>
      </c>
      <c r="E6197" t="s">
        <v>271</v>
      </c>
      <c r="F6197" t="s">
        <v>24</v>
      </c>
      <c r="G6197" t="s">
        <v>49</v>
      </c>
      <c r="H6197">
        <v>0</v>
      </c>
      <c r="I6197">
        <v>0</v>
      </c>
      <c r="J6197" t="s">
        <v>61</v>
      </c>
      <c r="K6197" t="s">
        <v>2370</v>
      </c>
      <c r="L6197" t="s">
        <v>14348</v>
      </c>
      <c r="M61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197" t="s">
        <v>2371</v>
      </c>
      <c r="O6197" s="4">
        <v>41566</v>
      </c>
      <c r="P6197" s="4">
        <f>IF(Table_GL_DATA_QUERY[[#This Row],[TRANSAMT]]&gt;0,Table_GL_DATA_QUERY[[#This Row],[TRANSAMT]],0)</f>
        <v>41566</v>
      </c>
      <c r="Q6197" s="4">
        <f>-IF(Table_GL_DATA_QUERY[[#This Row],[TRANSAMT]]&lt;0,Table_GL_DATA_QUERY[[#This Row],[TRANSAMT]],0)</f>
        <v>0</v>
      </c>
      <c r="R6197" t="s">
        <v>31</v>
      </c>
      <c r="S6197" t="s">
        <v>43</v>
      </c>
    </row>
    <row r="6198" spans="1:19" x14ac:dyDescent="0.25">
      <c r="A6198" s="6">
        <v>20210728</v>
      </c>
      <c r="B6198" t="s">
        <v>768</v>
      </c>
      <c r="C6198" t="s">
        <v>3682</v>
      </c>
      <c r="D6198" t="s">
        <v>13889</v>
      </c>
      <c r="E6198" t="s">
        <v>272</v>
      </c>
      <c r="F6198" t="s">
        <v>150</v>
      </c>
      <c r="G6198" t="s">
        <v>49</v>
      </c>
      <c r="H6198">
        <v>0</v>
      </c>
      <c r="I6198">
        <v>0</v>
      </c>
      <c r="J6198" t="s">
        <v>61</v>
      </c>
      <c r="K6198" t="s">
        <v>859</v>
      </c>
      <c r="L6198" t="s">
        <v>14349</v>
      </c>
      <c r="M61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000CMS204611</v>
      </c>
      <c r="N6198" t="s">
        <v>860</v>
      </c>
      <c r="O6198" s="4">
        <v>9624.4599999999991</v>
      </c>
      <c r="P6198" s="4">
        <f>IF(Table_GL_DATA_QUERY[[#This Row],[TRANSAMT]]&gt;0,Table_GL_DATA_QUERY[[#This Row],[TRANSAMT]],0)</f>
        <v>9624.4599999999991</v>
      </c>
      <c r="Q6198" s="4">
        <f>-IF(Table_GL_DATA_QUERY[[#This Row],[TRANSAMT]]&lt;0,Table_GL_DATA_QUERY[[#This Row],[TRANSAMT]],0)</f>
        <v>0</v>
      </c>
      <c r="R6198" t="s">
        <v>31</v>
      </c>
      <c r="S6198" t="s">
        <v>27</v>
      </c>
    </row>
    <row r="6199" spans="1:19" x14ac:dyDescent="0.25">
      <c r="A6199" s="6">
        <v>20210728</v>
      </c>
      <c r="B6199" t="s">
        <v>768</v>
      </c>
      <c r="C6199" t="s">
        <v>3682</v>
      </c>
      <c r="D6199" t="s">
        <v>13889</v>
      </c>
      <c r="E6199" t="s">
        <v>273</v>
      </c>
      <c r="F6199" t="s">
        <v>24</v>
      </c>
      <c r="G6199" t="s">
        <v>49</v>
      </c>
      <c r="H6199">
        <v>0</v>
      </c>
      <c r="I6199">
        <v>0</v>
      </c>
      <c r="J6199" t="s">
        <v>61</v>
      </c>
      <c r="K6199" t="s">
        <v>1076</v>
      </c>
      <c r="L6199" t="s">
        <v>14350</v>
      </c>
      <c r="M61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000CMS204627</v>
      </c>
      <c r="N6199" t="s">
        <v>1077</v>
      </c>
      <c r="O6199" s="4">
        <v>1251344</v>
      </c>
      <c r="P6199" s="4">
        <f>IF(Table_GL_DATA_QUERY[[#This Row],[TRANSAMT]]&gt;0,Table_GL_DATA_QUERY[[#This Row],[TRANSAMT]],0)</f>
        <v>1251344</v>
      </c>
      <c r="Q6199" s="4">
        <f>-IF(Table_GL_DATA_QUERY[[#This Row],[TRANSAMT]]&lt;0,Table_GL_DATA_QUERY[[#This Row],[TRANSAMT]],0)</f>
        <v>0</v>
      </c>
      <c r="R6199" t="s">
        <v>31</v>
      </c>
      <c r="S6199" t="s">
        <v>43</v>
      </c>
    </row>
    <row r="6200" spans="1:19" x14ac:dyDescent="0.25">
      <c r="A6200" s="6">
        <v>20210728</v>
      </c>
      <c r="B6200" t="s">
        <v>768</v>
      </c>
      <c r="C6200" t="s">
        <v>3682</v>
      </c>
      <c r="D6200" t="s">
        <v>13889</v>
      </c>
      <c r="E6200" t="s">
        <v>274</v>
      </c>
      <c r="F6200" t="s">
        <v>24</v>
      </c>
      <c r="G6200" t="s">
        <v>49</v>
      </c>
      <c r="H6200">
        <v>0</v>
      </c>
      <c r="I6200">
        <v>0</v>
      </c>
      <c r="J6200" t="s">
        <v>61</v>
      </c>
      <c r="K6200" t="s">
        <v>2021</v>
      </c>
      <c r="L6200" t="s">
        <v>14351</v>
      </c>
      <c r="M62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00" t="s">
        <v>2022</v>
      </c>
      <c r="O6200" s="4">
        <v>217729.8</v>
      </c>
      <c r="P6200" s="4">
        <f>IF(Table_GL_DATA_QUERY[[#This Row],[TRANSAMT]]&gt;0,Table_GL_DATA_QUERY[[#This Row],[TRANSAMT]],0)</f>
        <v>217729.8</v>
      </c>
      <c r="Q6200" s="4">
        <f>-IF(Table_GL_DATA_QUERY[[#This Row],[TRANSAMT]]&lt;0,Table_GL_DATA_QUERY[[#This Row],[TRANSAMT]],0)</f>
        <v>0</v>
      </c>
      <c r="R6200" t="s">
        <v>31</v>
      </c>
      <c r="S6200" t="s">
        <v>43</v>
      </c>
    </row>
    <row r="6201" spans="1:19" x14ac:dyDescent="0.25">
      <c r="A6201" s="6">
        <v>20210728</v>
      </c>
      <c r="B6201" t="s">
        <v>768</v>
      </c>
      <c r="C6201" t="s">
        <v>3682</v>
      </c>
      <c r="D6201" t="s">
        <v>13889</v>
      </c>
      <c r="E6201" t="s">
        <v>275</v>
      </c>
      <c r="F6201" t="s">
        <v>24</v>
      </c>
      <c r="G6201" t="s">
        <v>49</v>
      </c>
      <c r="H6201">
        <v>0</v>
      </c>
      <c r="I6201">
        <v>0</v>
      </c>
      <c r="J6201" t="s">
        <v>61</v>
      </c>
      <c r="K6201" t="s">
        <v>2021</v>
      </c>
      <c r="L6201" t="s">
        <v>14352</v>
      </c>
      <c r="M62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01" t="s">
        <v>2022</v>
      </c>
      <c r="O6201" s="4">
        <v>154655.88</v>
      </c>
      <c r="P6201" s="4">
        <f>IF(Table_GL_DATA_QUERY[[#This Row],[TRANSAMT]]&gt;0,Table_GL_DATA_QUERY[[#This Row],[TRANSAMT]],0)</f>
        <v>154655.88</v>
      </c>
      <c r="Q6201" s="4">
        <f>-IF(Table_GL_DATA_QUERY[[#This Row],[TRANSAMT]]&lt;0,Table_GL_DATA_QUERY[[#This Row],[TRANSAMT]],0)</f>
        <v>0</v>
      </c>
      <c r="R6201" t="s">
        <v>31</v>
      </c>
      <c r="S6201" t="s">
        <v>43</v>
      </c>
    </row>
    <row r="6202" spans="1:19" x14ac:dyDescent="0.25">
      <c r="A6202" s="6">
        <v>20210728</v>
      </c>
      <c r="B6202" t="s">
        <v>768</v>
      </c>
      <c r="C6202" t="s">
        <v>3682</v>
      </c>
      <c r="D6202" t="s">
        <v>13889</v>
      </c>
      <c r="E6202" t="s">
        <v>276</v>
      </c>
      <c r="F6202" t="s">
        <v>24</v>
      </c>
      <c r="G6202" t="s">
        <v>49</v>
      </c>
      <c r="H6202">
        <v>0</v>
      </c>
      <c r="I6202">
        <v>0</v>
      </c>
      <c r="J6202" t="s">
        <v>61</v>
      </c>
      <c r="K6202" t="s">
        <v>2021</v>
      </c>
      <c r="L6202" t="s">
        <v>14353</v>
      </c>
      <c r="M62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02" t="s">
        <v>2022</v>
      </c>
      <c r="O6202" s="4">
        <v>360553.56</v>
      </c>
      <c r="P6202" s="4">
        <f>IF(Table_GL_DATA_QUERY[[#This Row],[TRANSAMT]]&gt;0,Table_GL_DATA_QUERY[[#This Row],[TRANSAMT]],0)</f>
        <v>360553.56</v>
      </c>
      <c r="Q6202" s="4">
        <f>-IF(Table_GL_DATA_QUERY[[#This Row],[TRANSAMT]]&lt;0,Table_GL_DATA_QUERY[[#This Row],[TRANSAMT]],0)</f>
        <v>0</v>
      </c>
      <c r="R6202" t="s">
        <v>31</v>
      </c>
      <c r="S6202" t="s">
        <v>43</v>
      </c>
    </row>
    <row r="6203" spans="1:19" x14ac:dyDescent="0.25">
      <c r="A6203" s="6">
        <v>20210708</v>
      </c>
      <c r="B6203" t="s">
        <v>768</v>
      </c>
      <c r="C6203" t="s">
        <v>3682</v>
      </c>
      <c r="D6203" t="s">
        <v>13359</v>
      </c>
      <c r="E6203" t="s">
        <v>333</v>
      </c>
      <c r="F6203" t="s">
        <v>41</v>
      </c>
      <c r="G6203" t="s">
        <v>230</v>
      </c>
      <c r="H6203">
        <v>0</v>
      </c>
      <c r="I6203">
        <v>0</v>
      </c>
      <c r="J6203" t="s">
        <v>61</v>
      </c>
      <c r="K6203" t="s">
        <v>240</v>
      </c>
      <c r="L6203" t="s">
        <v>14034</v>
      </c>
      <c r="M62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03" t="s">
        <v>7319</v>
      </c>
      <c r="O6203" s="4">
        <v>66959</v>
      </c>
      <c r="P6203" s="4">
        <f>IF(Table_GL_DATA_QUERY[[#This Row],[TRANSAMT]]&gt;0,Table_GL_DATA_QUERY[[#This Row],[TRANSAMT]],0)</f>
        <v>66959</v>
      </c>
      <c r="Q6203" s="4">
        <f>-IF(Table_GL_DATA_QUERY[[#This Row],[TRANSAMT]]&lt;0,Table_GL_DATA_QUERY[[#This Row],[TRANSAMT]],0)</f>
        <v>0</v>
      </c>
      <c r="R6203" t="s">
        <v>31</v>
      </c>
      <c r="S6203" t="s">
        <v>27</v>
      </c>
    </row>
    <row r="6204" spans="1:19" x14ac:dyDescent="0.25">
      <c r="A6204" s="6">
        <v>20210708</v>
      </c>
      <c r="B6204" t="s">
        <v>768</v>
      </c>
      <c r="C6204" t="s">
        <v>3682</v>
      </c>
      <c r="D6204" t="s">
        <v>13359</v>
      </c>
      <c r="E6204" t="s">
        <v>334</v>
      </c>
      <c r="F6204" t="s">
        <v>41</v>
      </c>
      <c r="G6204" t="s">
        <v>230</v>
      </c>
      <c r="H6204">
        <v>0</v>
      </c>
      <c r="I6204">
        <v>0</v>
      </c>
      <c r="J6204" t="s">
        <v>61</v>
      </c>
      <c r="K6204" t="s">
        <v>14035</v>
      </c>
      <c r="L6204" t="s">
        <v>14036</v>
      </c>
      <c r="M62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04" t="s">
        <v>14037</v>
      </c>
      <c r="O6204" s="4">
        <v>1957020</v>
      </c>
      <c r="P6204" s="4">
        <f>IF(Table_GL_DATA_QUERY[[#This Row],[TRANSAMT]]&gt;0,Table_GL_DATA_QUERY[[#This Row],[TRANSAMT]],0)</f>
        <v>1957020</v>
      </c>
      <c r="Q6204" s="4">
        <f>-IF(Table_GL_DATA_QUERY[[#This Row],[TRANSAMT]]&lt;0,Table_GL_DATA_QUERY[[#This Row],[TRANSAMT]],0)</f>
        <v>0</v>
      </c>
      <c r="R6204" t="s">
        <v>31</v>
      </c>
      <c r="S6204" t="s">
        <v>27</v>
      </c>
    </row>
    <row r="6205" spans="1:19" x14ac:dyDescent="0.25">
      <c r="A6205" s="6">
        <v>20210708</v>
      </c>
      <c r="B6205" t="s">
        <v>768</v>
      </c>
      <c r="C6205" t="s">
        <v>3682</v>
      </c>
      <c r="D6205" t="s">
        <v>13359</v>
      </c>
      <c r="E6205" t="s">
        <v>335</v>
      </c>
      <c r="F6205" t="s">
        <v>24</v>
      </c>
      <c r="G6205" t="s">
        <v>230</v>
      </c>
      <c r="H6205">
        <v>0</v>
      </c>
      <c r="I6205">
        <v>0</v>
      </c>
      <c r="J6205" t="s">
        <v>61</v>
      </c>
      <c r="K6205" t="s">
        <v>14038</v>
      </c>
      <c r="L6205" t="s">
        <v>14039</v>
      </c>
      <c r="M62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05" t="s">
        <v>2170</v>
      </c>
      <c r="O6205" s="4">
        <v>714952</v>
      </c>
      <c r="P6205" s="4">
        <f>IF(Table_GL_DATA_QUERY[[#This Row],[TRANSAMT]]&gt;0,Table_GL_DATA_QUERY[[#This Row],[TRANSAMT]],0)</f>
        <v>714952</v>
      </c>
      <c r="Q6205" s="4">
        <f>-IF(Table_GL_DATA_QUERY[[#This Row],[TRANSAMT]]&lt;0,Table_GL_DATA_QUERY[[#This Row],[TRANSAMT]],0)</f>
        <v>0</v>
      </c>
      <c r="R6205" t="s">
        <v>31</v>
      </c>
      <c r="S6205" t="s">
        <v>43</v>
      </c>
    </row>
    <row r="6206" spans="1:19" x14ac:dyDescent="0.25">
      <c r="A6206" s="6">
        <v>20210708</v>
      </c>
      <c r="B6206" t="s">
        <v>768</v>
      </c>
      <c r="C6206" t="s">
        <v>3682</v>
      </c>
      <c r="D6206" t="s">
        <v>13359</v>
      </c>
      <c r="E6206" t="s">
        <v>937</v>
      </c>
      <c r="F6206" t="s">
        <v>41</v>
      </c>
      <c r="G6206" t="s">
        <v>230</v>
      </c>
      <c r="H6206">
        <v>0</v>
      </c>
      <c r="I6206">
        <v>0</v>
      </c>
      <c r="J6206" t="s">
        <v>61</v>
      </c>
      <c r="K6206" t="s">
        <v>2063</v>
      </c>
      <c r="L6206" t="s">
        <v>14040</v>
      </c>
      <c r="M62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000CMS201473</v>
      </c>
      <c r="N6206" t="s">
        <v>14041</v>
      </c>
      <c r="O6206" s="4">
        <v>40227.82</v>
      </c>
      <c r="P6206" s="4">
        <f>IF(Table_GL_DATA_QUERY[[#This Row],[TRANSAMT]]&gt;0,Table_GL_DATA_QUERY[[#This Row],[TRANSAMT]],0)</f>
        <v>40227.82</v>
      </c>
      <c r="Q6206" s="4">
        <f>-IF(Table_GL_DATA_QUERY[[#This Row],[TRANSAMT]]&lt;0,Table_GL_DATA_QUERY[[#This Row],[TRANSAMT]],0)</f>
        <v>0</v>
      </c>
      <c r="R6206" t="s">
        <v>31</v>
      </c>
      <c r="S6206" t="s">
        <v>27</v>
      </c>
    </row>
    <row r="6207" spans="1:19" x14ac:dyDescent="0.25">
      <c r="A6207" s="6">
        <v>20210708</v>
      </c>
      <c r="B6207" t="s">
        <v>768</v>
      </c>
      <c r="C6207" t="s">
        <v>3682</v>
      </c>
      <c r="D6207" t="s">
        <v>13359</v>
      </c>
      <c r="E6207" t="s">
        <v>336</v>
      </c>
      <c r="F6207" t="s">
        <v>41</v>
      </c>
      <c r="G6207" t="s">
        <v>230</v>
      </c>
      <c r="H6207">
        <v>0</v>
      </c>
      <c r="I6207">
        <v>0</v>
      </c>
      <c r="J6207" t="s">
        <v>61</v>
      </c>
      <c r="K6207" t="s">
        <v>14042</v>
      </c>
      <c r="L6207" t="s">
        <v>14043</v>
      </c>
      <c r="M62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00STO-716-12</v>
      </c>
      <c r="N6207" t="s">
        <v>14044</v>
      </c>
      <c r="O6207" s="4">
        <v>277084.01</v>
      </c>
      <c r="P6207" s="4">
        <f>IF(Table_GL_DATA_QUERY[[#This Row],[TRANSAMT]]&gt;0,Table_GL_DATA_QUERY[[#This Row],[TRANSAMT]],0)</f>
        <v>277084.01</v>
      </c>
      <c r="Q6207" s="4">
        <f>-IF(Table_GL_DATA_QUERY[[#This Row],[TRANSAMT]]&lt;0,Table_GL_DATA_QUERY[[#This Row],[TRANSAMT]],0)</f>
        <v>0</v>
      </c>
      <c r="R6207" t="s">
        <v>31</v>
      </c>
      <c r="S6207" t="s">
        <v>27</v>
      </c>
    </row>
    <row r="6208" spans="1:19" x14ac:dyDescent="0.25">
      <c r="A6208" s="6">
        <v>20210708</v>
      </c>
      <c r="B6208" t="s">
        <v>768</v>
      </c>
      <c r="C6208" t="s">
        <v>3682</v>
      </c>
      <c r="D6208" t="s">
        <v>13359</v>
      </c>
      <c r="E6208" t="s">
        <v>940</v>
      </c>
      <c r="F6208" t="s">
        <v>24</v>
      </c>
      <c r="G6208" t="s">
        <v>230</v>
      </c>
      <c r="H6208">
        <v>0</v>
      </c>
      <c r="I6208">
        <v>0</v>
      </c>
      <c r="J6208" t="s">
        <v>61</v>
      </c>
      <c r="K6208" t="s">
        <v>3327</v>
      </c>
      <c r="L6208" t="s">
        <v>14045</v>
      </c>
      <c r="M62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08" t="s">
        <v>257</v>
      </c>
      <c r="O6208" s="4">
        <v>82284.399999999994</v>
      </c>
      <c r="P6208" s="4">
        <f>IF(Table_GL_DATA_QUERY[[#This Row],[TRANSAMT]]&gt;0,Table_GL_DATA_QUERY[[#This Row],[TRANSAMT]],0)</f>
        <v>82284.399999999994</v>
      </c>
      <c r="Q6208" s="4">
        <f>-IF(Table_GL_DATA_QUERY[[#This Row],[TRANSAMT]]&lt;0,Table_GL_DATA_QUERY[[#This Row],[TRANSAMT]],0)</f>
        <v>0</v>
      </c>
      <c r="R6208" t="s">
        <v>31</v>
      </c>
      <c r="S6208" t="s">
        <v>43</v>
      </c>
    </row>
    <row r="6209" spans="1:19" x14ac:dyDescent="0.25">
      <c r="A6209" s="6">
        <v>20210708</v>
      </c>
      <c r="B6209" t="s">
        <v>768</v>
      </c>
      <c r="C6209" t="s">
        <v>3682</v>
      </c>
      <c r="D6209" t="s">
        <v>13359</v>
      </c>
      <c r="E6209" t="s">
        <v>337</v>
      </c>
      <c r="F6209" t="s">
        <v>24</v>
      </c>
      <c r="G6209" t="s">
        <v>230</v>
      </c>
      <c r="H6209">
        <v>0</v>
      </c>
      <c r="I6209">
        <v>0</v>
      </c>
      <c r="J6209" t="s">
        <v>61</v>
      </c>
      <c r="K6209" t="s">
        <v>1179</v>
      </c>
      <c r="L6209" t="s">
        <v>14046</v>
      </c>
      <c r="M62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09" t="s">
        <v>96</v>
      </c>
      <c r="O6209" s="4">
        <v>1814445</v>
      </c>
      <c r="P6209" s="4">
        <f>IF(Table_GL_DATA_QUERY[[#This Row],[TRANSAMT]]&gt;0,Table_GL_DATA_QUERY[[#This Row],[TRANSAMT]],0)</f>
        <v>1814445</v>
      </c>
      <c r="Q6209" s="4">
        <f>-IF(Table_GL_DATA_QUERY[[#This Row],[TRANSAMT]]&lt;0,Table_GL_DATA_QUERY[[#This Row],[TRANSAMT]],0)</f>
        <v>0</v>
      </c>
      <c r="R6209" t="s">
        <v>31</v>
      </c>
      <c r="S6209" t="s">
        <v>43</v>
      </c>
    </row>
    <row r="6210" spans="1:19" x14ac:dyDescent="0.25">
      <c r="A6210" s="6">
        <v>20210708</v>
      </c>
      <c r="B6210" t="s">
        <v>768</v>
      </c>
      <c r="C6210" t="s">
        <v>3682</v>
      </c>
      <c r="D6210" t="s">
        <v>13359</v>
      </c>
      <c r="E6210" t="s">
        <v>941</v>
      </c>
      <c r="F6210" t="s">
        <v>24</v>
      </c>
      <c r="G6210" t="s">
        <v>230</v>
      </c>
      <c r="H6210">
        <v>0</v>
      </c>
      <c r="I6210">
        <v>0</v>
      </c>
      <c r="J6210" t="s">
        <v>61</v>
      </c>
      <c r="K6210" t="s">
        <v>1179</v>
      </c>
      <c r="L6210" t="s">
        <v>14047</v>
      </c>
      <c r="M62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10" t="s">
        <v>96</v>
      </c>
      <c r="O6210" s="4">
        <v>1189601</v>
      </c>
      <c r="P6210" s="4">
        <f>IF(Table_GL_DATA_QUERY[[#This Row],[TRANSAMT]]&gt;0,Table_GL_DATA_QUERY[[#This Row],[TRANSAMT]],0)</f>
        <v>1189601</v>
      </c>
      <c r="Q6210" s="4">
        <f>-IF(Table_GL_DATA_QUERY[[#This Row],[TRANSAMT]]&lt;0,Table_GL_DATA_QUERY[[#This Row],[TRANSAMT]],0)</f>
        <v>0</v>
      </c>
      <c r="R6210" t="s">
        <v>31</v>
      </c>
      <c r="S6210" t="s">
        <v>43</v>
      </c>
    </row>
    <row r="6211" spans="1:19" x14ac:dyDescent="0.25">
      <c r="A6211" s="6">
        <v>20210708</v>
      </c>
      <c r="B6211" t="s">
        <v>768</v>
      </c>
      <c r="C6211" t="s">
        <v>3682</v>
      </c>
      <c r="D6211" t="s">
        <v>13359</v>
      </c>
      <c r="E6211" t="s">
        <v>942</v>
      </c>
      <c r="F6211" t="s">
        <v>24</v>
      </c>
      <c r="G6211" t="s">
        <v>230</v>
      </c>
      <c r="H6211">
        <v>0</v>
      </c>
      <c r="I6211">
        <v>0</v>
      </c>
      <c r="J6211" t="s">
        <v>61</v>
      </c>
      <c r="K6211" t="s">
        <v>1179</v>
      </c>
      <c r="L6211" t="s">
        <v>14048</v>
      </c>
      <c r="M62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11" t="s">
        <v>96</v>
      </c>
      <c r="O6211" s="4">
        <v>1389290</v>
      </c>
      <c r="P6211" s="4">
        <f>IF(Table_GL_DATA_QUERY[[#This Row],[TRANSAMT]]&gt;0,Table_GL_DATA_QUERY[[#This Row],[TRANSAMT]],0)</f>
        <v>1389290</v>
      </c>
      <c r="Q6211" s="4">
        <f>-IF(Table_GL_DATA_QUERY[[#This Row],[TRANSAMT]]&lt;0,Table_GL_DATA_QUERY[[#This Row],[TRANSAMT]],0)</f>
        <v>0</v>
      </c>
      <c r="R6211" t="s">
        <v>31</v>
      </c>
      <c r="S6211" t="s">
        <v>43</v>
      </c>
    </row>
    <row r="6212" spans="1:19" x14ac:dyDescent="0.25">
      <c r="A6212" s="6">
        <v>20210708</v>
      </c>
      <c r="B6212" t="s">
        <v>768</v>
      </c>
      <c r="C6212" t="s">
        <v>3682</v>
      </c>
      <c r="D6212" t="s">
        <v>13359</v>
      </c>
      <c r="E6212" t="s">
        <v>338</v>
      </c>
      <c r="F6212" t="s">
        <v>24</v>
      </c>
      <c r="G6212" t="s">
        <v>230</v>
      </c>
      <c r="H6212">
        <v>0</v>
      </c>
      <c r="I6212">
        <v>0</v>
      </c>
      <c r="J6212" t="s">
        <v>61</v>
      </c>
      <c r="K6212" t="s">
        <v>1179</v>
      </c>
      <c r="L6212" t="s">
        <v>14049</v>
      </c>
      <c r="M62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12" t="s">
        <v>96</v>
      </c>
      <c r="O6212" s="4">
        <v>1600554</v>
      </c>
      <c r="P6212" s="4">
        <f>IF(Table_GL_DATA_QUERY[[#This Row],[TRANSAMT]]&gt;0,Table_GL_DATA_QUERY[[#This Row],[TRANSAMT]],0)</f>
        <v>1600554</v>
      </c>
      <c r="Q6212" s="4">
        <f>-IF(Table_GL_DATA_QUERY[[#This Row],[TRANSAMT]]&lt;0,Table_GL_DATA_QUERY[[#This Row],[TRANSAMT]],0)</f>
        <v>0</v>
      </c>
      <c r="R6212" t="s">
        <v>31</v>
      </c>
      <c r="S6212" t="s">
        <v>43</v>
      </c>
    </row>
    <row r="6213" spans="1:19" x14ac:dyDescent="0.25">
      <c r="A6213" s="6">
        <v>20210708</v>
      </c>
      <c r="B6213" t="s">
        <v>768</v>
      </c>
      <c r="C6213" t="s">
        <v>3682</v>
      </c>
      <c r="D6213" t="s">
        <v>13359</v>
      </c>
      <c r="E6213" t="s">
        <v>339</v>
      </c>
      <c r="F6213" t="s">
        <v>24</v>
      </c>
      <c r="G6213" t="s">
        <v>230</v>
      </c>
      <c r="H6213">
        <v>0</v>
      </c>
      <c r="I6213">
        <v>0</v>
      </c>
      <c r="J6213" t="s">
        <v>61</v>
      </c>
      <c r="K6213" t="s">
        <v>1179</v>
      </c>
      <c r="L6213" t="s">
        <v>14050</v>
      </c>
      <c r="M62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13" t="s">
        <v>96</v>
      </c>
      <c r="O6213" s="4">
        <v>7128588</v>
      </c>
      <c r="P6213" s="4">
        <f>IF(Table_GL_DATA_QUERY[[#This Row],[TRANSAMT]]&gt;0,Table_GL_DATA_QUERY[[#This Row],[TRANSAMT]],0)</f>
        <v>7128588</v>
      </c>
      <c r="Q6213" s="4">
        <f>-IF(Table_GL_DATA_QUERY[[#This Row],[TRANSAMT]]&lt;0,Table_GL_DATA_QUERY[[#This Row],[TRANSAMT]],0)</f>
        <v>0</v>
      </c>
      <c r="R6213" t="s">
        <v>31</v>
      </c>
      <c r="S6213" t="s">
        <v>43</v>
      </c>
    </row>
    <row r="6214" spans="1:19" x14ac:dyDescent="0.25">
      <c r="A6214" s="6">
        <v>20210708</v>
      </c>
      <c r="B6214" t="s">
        <v>768</v>
      </c>
      <c r="C6214" t="s">
        <v>3682</v>
      </c>
      <c r="D6214" t="s">
        <v>13359</v>
      </c>
      <c r="E6214" t="s">
        <v>943</v>
      </c>
      <c r="F6214" t="s">
        <v>24</v>
      </c>
      <c r="G6214" t="s">
        <v>230</v>
      </c>
      <c r="H6214">
        <v>0</v>
      </c>
      <c r="I6214">
        <v>0</v>
      </c>
      <c r="J6214" t="s">
        <v>61</v>
      </c>
      <c r="K6214" t="s">
        <v>5101</v>
      </c>
      <c r="L6214" t="s">
        <v>14051</v>
      </c>
      <c r="M62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14" t="s">
        <v>143</v>
      </c>
      <c r="O6214" s="4">
        <v>33507</v>
      </c>
      <c r="P6214" s="4">
        <f>IF(Table_GL_DATA_QUERY[[#This Row],[TRANSAMT]]&gt;0,Table_GL_DATA_QUERY[[#This Row],[TRANSAMT]],0)</f>
        <v>33507</v>
      </c>
      <c r="Q6214" s="4">
        <f>-IF(Table_GL_DATA_QUERY[[#This Row],[TRANSAMT]]&lt;0,Table_GL_DATA_QUERY[[#This Row],[TRANSAMT]],0)</f>
        <v>0</v>
      </c>
      <c r="R6214" t="s">
        <v>31</v>
      </c>
      <c r="S6214" t="s">
        <v>43</v>
      </c>
    </row>
    <row r="6215" spans="1:19" x14ac:dyDescent="0.25">
      <c r="A6215" s="6">
        <v>20210708</v>
      </c>
      <c r="B6215" t="s">
        <v>768</v>
      </c>
      <c r="C6215" t="s">
        <v>3682</v>
      </c>
      <c r="D6215" t="s">
        <v>13359</v>
      </c>
      <c r="E6215" t="s">
        <v>944</v>
      </c>
      <c r="F6215" t="s">
        <v>150</v>
      </c>
      <c r="G6215" t="s">
        <v>230</v>
      </c>
      <c r="H6215">
        <v>0</v>
      </c>
      <c r="I6215">
        <v>0</v>
      </c>
      <c r="J6215" t="s">
        <v>61</v>
      </c>
      <c r="K6215" t="s">
        <v>14052</v>
      </c>
      <c r="L6215" t="s">
        <v>14053</v>
      </c>
      <c r="M62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15" t="s">
        <v>14054</v>
      </c>
      <c r="O6215" s="4">
        <v>255932</v>
      </c>
      <c r="P6215" s="4">
        <f>IF(Table_GL_DATA_QUERY[[#This Row],[TRANSAMT]]&gt;0,Table_GL_DATA_QUERY[[#This Row],[TRANSAMT]],0)</f>
        <v>255932</v>
      </c>
      <c r="Q6215" s="4">
        <f>-IF(Table_GL_DATA_QUERY[[#This Row],[TRANSAMT]]&lt;0,Table_GL_DATA_QUERY[[#This Row],[TRANSAMT]],0)</f>
        <v>0</v>
      </c>
      <c r="R6215" t="s">
        <v>31</v>
      </c>
      <c r="S6215" t="s">
        <v>27</v>
      </c>
    </row>
    <row r="6216" spans="1:19" x14ac:dyDescent="0.25">
      <c r="A6216" s="6">
        <v>20210708</v>
      </c>
      <c r="B6216" t="s">
        <v>768</v>
      </c>
      <c r="C6216" t="s">
        <v>3682</v>
      </c>
      <c r="D6216" t="s">
        <v>13359</v>
      </c>
      <c r="E6216" t="s">
        <v>44</v>
      </c>
      <c r="F6216" t="s">
        <v>24</v>
      </c>
      <c r="G6216" t="s">
        <v>230</v>
      </c>
      <c r="H6216">
        <v>0</v>
      </c>
      <c r="I6216">
        <v>0</v>
      </c>
      <c r="J6216" t="s">
        <v>61</v>
      </c>
      <c r="K6216" t="s">
        <v>699</v>
      </c>
      <c r="L6216" t="s">
        <v>14055</v>
      </c>
      <c r="M62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000011891577</v>
      </c>
      <c r="N6216" t="s">
        <v>123</v>
      </c>
      <c r="O6216" s="4">
        <v>6021</v>
      </c>
      <c r="P6216" s="4">
        <f>IF(Table_GL_DATA_QUERY[[#This Row],[TRANSAMT]]&gt;0,Table_GL_DATA_QUERY[[#This Row],[TRANSAMT]],0)</f>
        <v>6021</v>
      </c>
      <c r="Q6216" s="4">
        <f>-IF(Table_GL_DATA_QUERY[[#This Row],[TRANSAMT]]&lt;0,Table_GL_DATA_QUERY[[#This Row],[TRANSAMT]],0)</f>
        <v>0</v>
      </c>
      <c r="R6216" t="s">
        <v>31</v>
      </c>
      <c r="S6216" t="s">
        <v>27</v>
      </c>
    </row>
    <row r="6217" spans="1:19" x14ac:dyDescent="0.25">
      <c r="A6217" s="6">
        <v>20210708</v>
      </c>
      <c r="B6217" t="s">
        <v>768</v>
      </c>
      <c r="C6217" t="s">
        <v>3682</v>
      </c>
      <c r="D6217" t="s">
        <v>13359</v>
      </c>
      <c r="E6217" t="s">
        <v>946</v>
      </c>
      <c r="F6217" t="s">
        <v>24</v>
      </c>
      <c r="G6217" t="s">
        <v>230</v>
      </c>
      <c r="H6217">
        <v>0</v>
      </c>
      <c r="I6217">
        <v>0</v>
      </c>
      <c r="J6217" t="s">
        <v>61</v>
      </c>
      <c r="K6217" t="s">
        <v>1036</v>
      </c>
      <c r="L6217" t="s">
        <v>14056</v>
      </c>
      <c r="M62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17" t="s">
        <v>1037</v>
      </c>
      <c r="O6217" s="4">
        <v>3234686</v>
      </c>
      <c r="P6217" s="4">
        <f>IF(Table_GL_DATA_QUERY[[#This Row],[TRANSAMT]]&gt;0,Table_GL_DATA_QUERY[[#This Row],[TRANSAMT]],0)</f>
        <v>3234686</v>
      </c>
      <c r="Q6217" s="4">
        <f>-IF(Table_GL_DATA_QUERY[[#This Row],[TRANSAMT]]&lt;0,Table_GL_DATA_QUERY[[#This Row],[TRANSAMT]],0)</f>
        <v>0</v>
      </c>
      <c r="R6217" t="s">
        <v>31</v>
      </c>
      <c r="S6217" t="s">
        <v>43</v>
      </c>
    </row>
    <row r="6218" spans="1:19" x14ac:dyDescent="0.25">
      <c r="A6218" s="6">
        <v>20210708</v>
      </c>
      <c r="B6218" t="s">
        <v>768</v>
      </c>
      <c r="C6218" t="s">
        <v>3682</v>
      </c>
      <c r="D6218" t="s">
        <v>13359</v>
      </c>
      <c r="E6218" t="s">
        <v>947</v>
      </c>
      <c r="F6218" t="s">
        <v>24</v>
      </c>
      <c r="G6218" t="s">
        <v>230</v>
      </c>
      <c r="H6218">
        <v>0</v>
      </c>
      <c r="I6218">
        <v>0</v>
      </c>
      <c r="J6218" t="s">
        <v>61</v>
      </c>
      <c r="K6218" t="s">
        <v>234</v>
      </c>
      <c r="L6218" t="s">
        <v>14057</v>
      </c>
      <c r="M62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000010708380</v>
      </c>
      <c r="N6218" t="s">
        <v>125</v>
      </c>
      <c r="O6218" s="4">
        <v>166027</v>
      </c>
      <c r="P6218" s="4">
        <f>IF(Table_GL_DATA_QUERY[[#This Row],[TRANSAMT]]&gt;0,Table_GL_DATA_QUERY[[#This Row],[TRANSAMT]],0)</f>
        <v>166027</v>
      </c>
      <c r="Q6218" s="4">
        <f>-IF(Table_GL_DATA_QUERY[[#This Row],[TRANSAMT]]&lt;0,Table_GL_DATA_QUERY[[#This Row],[TRANSAMT]],0)</f>
        <v>0</v>
      </c>
      <c r="R6218" t="s">
        <v>31</v>
      </c>
      <c r="S6218" t="s">
        <v>43</v>
      </c>
    </row>
    <row r="6219" spans="1:19" x14ac:dyDescent="0.25">
      <c r="A6219" s="6">
        <v>20210708</v>
      </c>
      <c r="B6219" t="s">
        <v>768</v>
      </c>
      <c r="C6219" t="s">
        <v>3682</v>
      </c>
      <c r="D6219" t="s">
        <v>13359</v>
      </c>
      <c r="E6219" t="s">
        <v>948</v>
      </c>
      <c r="F6219" t="s">
        <v>41</v>
      </c>
      <c r="G6219" t="s">
        <v>230</v>
      </c>
      <c r="H6219">
        <v>0</v>
      </c>
      <c r="I6219">
        <v>0</v>
      </c>
      <c r="J6219" t="s">
        <v>61</v>
      </c>
      <c r="K6219" t="s">
        <v>14058</v>
      </c>
      <c r="L6219" t="s">
        <v>14059</v>
      </c>
      <c r="M62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000010707212</v>
      </c>
      <c r="N6219" t="s">
        <v>14060</v>
      </c>
      <c r="O6219" s="4">
        <v>934355</v>
      </c>
      <c r="P6219" s="4">
        <f>IF(Table_GL_DATA_QUERY[[#This Row],[TRANSAMT]]&gt;0,Table_GL_DATA_QUERY[[#This Row],[TRANSAMT]],0)</f>
        <v>934355</v>
      </c>
      <c r="Q6219" s="4">
        <f>-IF(Table_GL_DATA_QUERY[[#This Row],[TRANSAMT]]&lt;0,Table_GL_DATA_QUERY[[#This Row],[TRANSAMT]],0)</f>
        <v>0</v>
      </c>
      <c r="R6219" t="s">
        <v>31</v>
      </c>
      <c r="S6219" t="s">
        <v>27</v>
      </c>
    </row>
    <row r="6220" spans="1:19" x14ac:dyDescent="0.25">
      <c r="A6220" s="6">
        <v>20210708</v>
      </c>
      <c r="B6220" t="s">
        <v>768</v>
      </c>
      <c r="C6220" t="s">
        <v>3682</v>
      </c>
      <c r="D6220" t="s">
        <v>13359</v>
      </c>
      <c r="E6220" t="s">
        <v>1106</v>
      </c>
      <c r="F6220" t="s">
        <v>24</v>
      </c>
      <c r="G6220" t="s">
        <v>230</v>
      </c>
      <c r="H6220">
        <v>0</v>
      </c>
      <c r="I6220">
        <v>0</v>
      </c>
      <c r="J6220" t="s">
        <v>61</v>
      </c>
      <c r="K6220" t="s">
        <v>234</v>
      </c>
      <c r="L6220" t="s">
        <v>14061</v>
      </c>
      <c r="M62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20" t="s">
        <v>125</v>
      </c>
      <c r="O6220" s="4">
        <v>918086</v>
      </c>
      <c r="P6220" s="4">
        <f>IF(Table_GL_DATA_QUERY[[#This Row],[TRANSAMT]]&gt;0,Table_GL_DATA_QUERY[[#This Row],[TRANSAMT]],0)</f>
        <v>918086</v>
      </c>
      <c r="Q6220" s="4">
        <f>-IF(Table_GL_DATA_QUERY[[#This Row],[TRANSAMT]]&lt;0,Table_GL_DATA_QUERY[[#This Row],[TRANSAMT]],0)</f>
        <v>0</v>
      </c>
      <c r="R6220" t="s">
        <v>31</v>
      </c>
      <c r="S6220" t="s">
        <v>43</v>
      </c>
    </row>
    <row r="6221" spans="1:19" x14ac:dyDescent="0.25">
      <c r="A6221" s="6">
        <v>20210708</v>
      </c>
      <c r="B6221" t="s">
        <v>768</v>
      </c>
      <c r="C6221" t="s">
        <v>3682</v>
      </c>
      <c r="D6221" t="s">
        <v>13359</v>
      </c>
      <c r="E6221" t="s">
        <v>341</v>
      </c>
      <c r="F6221" t="s">
        <v>180</v>
      </c>
      <c r="G6221" t="s">
        <v>230</v>
      </c>
      <c r="H6221">
        <v>0</v>
      </c>
      <c r="I6221">
        <v>0</v>
      </c>
      <c r="J6221" t="s">
        <v>61</v>
      </c>
      <c r="K6221" t="s">
        <v>14062</v>
      </c>
      <c r="L6221" t="s">
        <v>14063</v>
      </c>
      <c r="M62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21" t="s">
        <v>143</v>
      </c>
      <c r="O6221" s="4">
        <v>583331</v>
      </c>
      <c r="P6221" s="4">
        <f>IF(Table_GL_DATA_QUERY[[#This Row],[TRANSAMT]]&gt;0,Table_GL_DATA_QUERY[[#This Row],[TRANSAMT]],0)</f>
        <v>583331</v>
      </c>
      <c r="Q6221" s="4">
        <f>-IF(Table_GL_DATA_QUERY[[#This Row],[TRANSAMT]]&lt;0,Table_GL_DATA_QUERY[[#This Row],[TRANSAMT]],0)</f>
        <v>0</v>
      </c>
      <c r="R6221" t="s">
        <v>31</v>
      </c>
      <c r="S6221" t="s">
        <v>27</v>
      </c>
    </row>
    <row r="6222" spans="1:19" x14ac:dyDescent="0.25">
      <c r="A6222" s="6">
        <v>20210708</v>
      </c>
      <c r="B6222" t="s">
        <v>768</v>
      </c>
      <c r="C6222" t="s">
        <v>3682</v>
      </c>
      <c r="D6222" t="s">
        <v>13359</v>
      </c>
      <c r="E6222" t="s">
        <v>1107</v>
      </c>
      <c r="F6222" t="s">
        <v>24</v>
      </c>
      <c r="G6222" t="s">
        <v>230</v>
      </c>
      <c r="H6222">
        <v>0</v>
      </c>
      <c r="I6222">
        <v>0</v>
      </c>
      <c r="J6222" t="s">
        <v>61</v>
      </c>
      <c r="K6222" t="s">
        <v>2171</v>
      </c>
      <c r="L6222" t="s">
        <v>14064</v>
      </c>
      <c r="M62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22" t="s">
        <v>141</v>
      </c>
      <c r="O6222" s="4">
        <v>12038</v>
      </c>
      <c r="P6222" s="4">
        <f>IF(Table_GL_DATA_QUERY[[#This Row],[TRANSAMT]]&gt;0,Table_GL_DATA_QUERY[[#This Row],[TRANSAMT]],0)</f>
        <v>12038</v>
      </c>
      <c r="Q6222" s="4">
        <f>-IF(Table_GL_DATA_QUERY[[#This Row],[TRANSAMT]]&lt;0,Table_GL_DATA_QUERY[[#This Row],[TRANSAMT]],0)</f>
        <v>0</v>
      </c>
      <c r="R6222" t="s">
        <v>31</v>
      </c>
      <c r="S6222" t="s">
        <v>43</v>
      </c>
    </row>
    <row r="6223" spans="1:19" x14ac:dyDescent="0.25">
      <c r="A6223" s="6">
        <v>20210708</v>
      </c>
      <c r="B6223" t="s">
        <v>768</v>
      </c>
      <c r="C6223" t="s">
        <v>3682</v>
      </c>
      <c r="D6223" t="s">
        <v>13359</v>
      </c>
      <c r="E6223" t="s">
        <v>1108</v>
      </c>
      <c r="F6223" t="s">
        <v>41</v>
      </c>
      <c r="G6223" t="s">
        <v>230</v>
      </c>
      <c r="H6223">
        <v>0</v>
      </c>
      <c r="I6223">
        <v>0</v>
      </c>
      <c r="J6223" t="s">
        <v>61</v>
      </c>
      <c r="K6223" t="s">
        <v>1343</v>
      </c>
      <c r="L6223" t="s">
        <v>14065</v>
      </c>
      <c r="M62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23" t="s">
        <v>14066</v>
      </c>
      <c r="O6223" s="4">
        <v>5121</v>
      </c>
      <c r="P6223" s="4">
        <f>IF(Table_GL_DATA_QUERY[[#This Row],[TRANSAMT]]&gt;0,Table_GL_DATA_QUERY[[#This Row],[TRANSAMT]],0)</f>
        <v>5121</v>
      </c>
      <c r="Q6223" s="4">
        <f>-IF(Table_GL_DATA_QUERY[[#This Row],[TRANSAMT]]&lt;0,Table_GL_DATA_QUERY[[#This Row],[TRANSAMT]],0)</f>
        <v>0</v>
      </c>
      <c r="R6223" t="s">
        <v>31</v>
      </c>
      <c r="S6223" t="s">
        <v>27</v>
      </c>
    </row>
    <row r="6224" spans="1:19" x14ac:dyDescent="0.25">
      <c r="A6224" s="6">
        <v>20210708</v>
      </c>
      <c r="B6224" t="s">
        <v>768</v>
      </c>
      <c r="C6224" t="s">
        <v>3682</v>
      </c>
      <c r="D6224" t="s">
        <v>13359</v>
      </c>
      <c r="E6224" t="s">
        <v>319</v>
      </c>
      <c r="F6224" t="s">
        <v>24</v>
      </c>
      <c r="G6224" t="s">
        <v>230</v>
      </c>
      <c r="H6224">
        <v>0</v>
      </c>
      <c r="I6224">
        <v>0</v>
      </c>
      <c r="J6224" t="s">
        <v>61</v>
      </c>
      <c r="K6224" t="s">
        <v>14067</v>
      </c>
      <c r="L6224" t="s">
        <v>14068</v>
      </c>
      <c r="M62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6224" t="s">
        <v>14069</v>
      </c>
      <c r="O6224" s="4">
        <v>662753</v>
      </c>
      <c r="P6224" s="4">
        <f>IF(Table_GL_DATA_QUERY[[#This Row],[TRANSAMT]]&gt;0,Table_GL_DATA_QUERY[[#This Row],[TRANSAMT]],0)</f>
        <v>662753</v>
      </c>
      <c r="Q6224" s="4">
        <f>-IF(Table_GL_DATA_QUERY[[#This Row],[TRANSAMT]]&lt;0,Table_GL_DATA_QUERY[[#This Row],[TRANSAMT]],0)</f>
        <v>0</v>
      </c>
      <c r="R6224" t="s">
        <v>31</v>
      </c>
      <c r="S6224" t="s">
        <v>43</v>
      </c>
    </row>
    <row r="6225" spans="1:19" x14ac:dyDescent="0.25">
      <c r="A6225" s="6">
        <v>20210728</v>
      </c>
      <c r="B6225" t="s">
        <v>768</v>
      </c>
      <c r="C6225" t="s">
        <v>3682</v>
      </c>
      <c r="D6225" t="s">
        <v>13889</v>
      </c>
      <c r="E6225" t="s">
        <v>289</v>
      </c>
      <c r="F6225" t="s">
        <v>24</v>
      </c>
      <c r="G6225" t="s">
        <v>49</v>
      </c>
      <c r="H6225">
        <v>0</v>
      </c>
      <c r="I6225">
        <v>0</v>
      </c>
      <c r="J6225" t="s">
        <v>61</v>
      </c>
      <c r="K6225" t="s">
        <v>2021</v>
      </c>
      <c r="L6225" t="s">
        <v>14431</v>
      </c>
      <c r="M62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25" t="s">
        <v>2022</v>
      </c>
      <c r="O6225" s="4">
        <v>3390077.01</v>
      </c>
      <c r="P6225" s="4">
        <f>IF(Table_GL_DATA_QUERY[[#This Row],[TRANSAMT]]&gt;0,Table_GL_DATA_QUERY[[#This Row],[TRANSAMT]],0)</f>
        <v>3390077.01</v>
      </c>
      <c r="Q6225" s="4">
        <f>-IF(Table_GL_DATA_QUERY[[#This Row],[TRANSAMT]]&lt;0,Table_GL_DATA_QUERY[[#This Row],[TRANSAMT]],0)</f>
        <v>0</v>
      </c>
      <c r="R6225" t="s">
        <v>31</v>
      </c>
      <c r="S6225" t="s">
        <v>43</v>
      </c>
    </row>
    <row r="6226" spans="1:19" x14ac:dyDescent="0.25">
      <c r="A6226" s="6">
        <v>20210728</v>
      </c>
      <c r="B6226" t="s">
        <v>768</v>
      </c>
      <c r="C6226" t="s">
        <v>3682</v>
      </c>
      <c r="D6226" t="s">
        <v>13889</v>
      </c>
      <c r="E6226" t="s">
        <v>290</v>
      </c>
      <c r="F6226" t="s">
        <v>24</v>
      </c>
      <c r="G6226" t="s">
        <v>49</v>
      </c>
      <c r="H6226">
        <v>0</v>
      </c>
      <c r="I6226">
        <v>0</v>
      </c>
      <c r="J6226" t="s">
        <v>61</v>
      </c>
      <c r="K6226" t="s">
        <v>2021</v>
      </c>
      <c r="L6226" t="s">
        <v>14432</v>
      </c>
      <c r="M62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26" t="s">
        <v>2022</v>
      </c>
      <c r="O6226" s="4">
        <v>49936.24</v>
      </c>
      <c r="P6226" s="4">
        <f>IF(Table_GL_DATA_QUERY[[#This Row],[TRANSAMT]]&gt;0,Table_GL_DATA_QUERY[[#This Row],[TRANSAMT]],0)</f>
        <v>49936.24</v>
      </c>
      <c r="Q6226" s="4">
        <f>-IF(Table_GL_DATA_QUERY[[#This Row],[TRANSAMT]]&lt;0,Table_GL_DATA_QUERY[[#This Row],[TRANSAMT]],0)</f>
        <v>0</v>
      </c>
      <c r="R6226" t="s">
        <v>31</v>
      </c>
      <c r="S6226" t="s">
        <v>43</v>
      </c>
    </row>
    <row r="6227" spans="1:19" x14ac:dyDescent="0.25">
      <c r="A6227" s="6">
        <v>20210728</v>
      </c>
      <c r="B6227" t="s">
        <v>768</v>
      </c>
      <c r="C6227" t="s">
        <v>3682</v>
      </c>
      <c r="D6227" t="s">
        <v>13889</v>
      </c>
      <c r="E6227" t="s">
        <v>291</v>
      </c>
      <c r="F6227" t="s">
        <v>24</v>
      </c>
      <c r="G6227" t="s">
        <v>49</v>
      </c>
      <c r="H6227">
        <v>0</v>
      </c>
      <c r="I6227">
        <v>0</v>
      </c>
      <c r="J6227" t="s">
        <v>61</v>
      </c>
      <c r="K6227" t="s">
        <v>962</v>
      </c>
      <c r="L6227" t="s">
        <v>14433</v>
      </c>
      <c r="M62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27" t="s">
        <v>2379</v>
      </c>
      <c r="O6227" s="4">
        <v>261232</v>
      </c>
      <c r="P6227" s="4">
        <f>IF(Table_GL_DATA_QUERY[[#This Row],[TRANSAMT]]&gt;0,Table_GL_DATA_QUERY[[#This Row],[TRANSAMT]],0)</f>
        <v>261232</v>
      </c>
      <c r="Q6227" s="4">
        <f>-IF(Table_GL_DATA_QUERY[[#This Row],[TRANSAMT]]&lt;0,Table_GL_DATA_QUERY[[#This Row],[TRANSAMT]],0)</f>
        <v>0</v>
      </c>
      <c r="R6227" t="s">
        <v>31</v>
      </c>
      <c r="S6227" t="s">
        <v>43</v>
      </c>
    </row>
    <row r="6228" spans="1:19" x14ac:dyDescent="0.25">
      <c r="A6228" s="6">
        <v>20210728</v>
      </c>
      <c r="B6228" t="s">
        <v>768</v>
      </c>
      <c r="C6228" t="s">
        <v>3682</v>
      </c>
      <c r="D6228" t="s">
        <v>13889</v>
      </c>
      <c r="E6228" t="s">
        <v>292</v>
      </c>
      <c r="F6228" t="s">
        <v>24</v>
      </c>
      <c r="G6228" t="s">
        <v>49</v>
      </c>
      <c r="H6228">
        <v>0</v>
      </c>
      <c r="I6228">
        <v>0</v>
      </c>
      <c r="J6228" t="s">
        <v>61</v>
      </c>
      <c r="K6228" t="s">
        <v>2380</v>
      </c>
      <c r="L6228" t="s">
        <v>14434</v>
      </c>
      <c r="M62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28" t="s">
        <v>2381</v>
      </c>
      <c r="O6228" s="4">
        <v>2119053</v>
      </c>
      <c r="P6228" s="4">
        <f>IF(Table_GL_DATA_QUERY[[#This Row],[TRANSAMT]]&gt;0,Table_GL_DATA_QUERY[[#This Row],[TRANSAMT]],0)</f>
        <v>2119053</v>
      </c>
      <c r="Q6228" s="4">
        <f>-IF(Table_GL_DATA_QUERY[[#This Row],[TRANSAMT]]&lt;0,Table_GL_DATA_QUERY[[#This Row],[TRANSAMT]],0)</f>
        <v>0</v>
      </c>
      <c r="R6228" t="s">
        <v>31</v>
      </c>
      <c r="S6228" t="s">
        <v>43</v>
      </c>
    </row>
    <row r="6229" spans="1:19" x14ac:dyDescent="0.25">
      <c r="A6229" s="6">
        <v>20210728</v>
      </c>
      <c r="B6229" t="s">
        <v>768</v>
      </c>
      <c r="C6229" t="s">
        <v>3682</v>
      </c>
      <c r="D6229" t="s">
        <v>13889</v>
      </c>
      <c r="E6229" t="s">
        <v>293</v>
      </c>
      <c r="F6229" t="s">
        <v>24</v>
      </c>
      <c r="G6229" t="s">
        <v>49</v>
      </c>
      <c r="H6229">
        <v>0</v>
      </c>
      <c r="I6229">
        <v>0</v>
      </c>
      <c r="J6229" t="s">
        <v>61</v>
      </c>
      <c r="K6229" t="s">
        <v>2382</v>
      </c>
      <c r="L6229" t="s">
        <v>14435</v>
      </c>
      <c r="M62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29" t="s">
        <v>2383</v>
      </c>
      <c r="O6229" s="4">
        <v>3295777</v>
      </c>
      <c r="P6229" s="4">
        <f>IF(Table_GL_DATA_QUERY[[#This Row],[TRANSAMT]]&gt;0,Table_GL_DATA_QUERY[[#This Row],[TRANSAMT]],0)</f>
        <v>3295777</v>
      </c>
      <c r="Q6229" s="4">
        <f>-IF(Table_GL_DATA_QUERY[[#This Row],[TRANSAMT]]&lt;0,Table_GL_DATA_QUERY[[#This Row],[TRANSAMT]],0)</f>
        <v>0</v>
      </c>
      <c r="R6229" t="s">
        <v>31</v>
      </c>
      <c r="S6229" t="s">
        <v>43</v>
      </c>
    </row>
    <row r="6230" spans="1:19" x14ac:dyDescent="0.25">
      <c r="A6230" s="6">
        <v>20210728</v>
      </c>
      <c r="B6230" t="s">
        <v>768</v>
      </c>
      <c r="C6230" t="s">
        <v>3682</v>
      </c>
      <c r="D6230" t="s">
        <v>13889</v>
      </c>
      <c r="E6230" t="s">
        <v>294</v>
      </c>
      <c r="F6230" t="s">
        <v>24</v>
      </c>
      <c r="G6230" t="s">
        <v>49</v>
      </c>
      <c r="H6230">
        <v>0</v>
      </c>
      <c r="I6230">
        <v>0</v>
      </c>
      <c r="J6230" t="s">
        <v>61</v>
      </c>
      <c r="K6230" t="s">
        <v>2384</v>
      </c>
      <c r="L6230" t="s">
        <v>14436</v>
      </c>
      <c r="M62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000010728508</v>
      </c>
      <c r="N6230" t="s">
        <v>2385</v>
      </c>
      <c r="O6230" s="4">
        <v>621771.29</v>
      </c>
      <c r="P6230" s="4">
        <f>IF(Table_GL_DATA_QUERY[[#This Row],[TRANSAMT]]&gt;0,Table_GL_DATA_QUERY[[#This Row],[TRANSAMT]],0)</f>
        <v>621771.29</v>
      </c>
      <c r="Q6230" s="4">
        <f>-IF(Table_GL_DATA_QUERY[[#This Row],[TRANSAMT]]&lt;0,Table_GL_DATA_QUERY[[#This Row],[TRANSAMT]],0)</f>
        <v>0</v>
      </c>
      <c r="R6230" t="s">
        <v>31</v>
      </c>
      <c r="S6230" t="s">
        <v>43</v>
      </c>
    </row>
    <row r="6231" spans="1:19" x14ac:dyDescent="0.25">
      <c r="A6231" s="6">
        <v>20210728</v>
      </c>
      <c r="B6231" t="s">
        <v>768</v>
      </c>
      <c r="C6231" t="s">
        <v>3682</v>
      </c>
      <c r="D6231" t="s">
        <v>13889</v>
      </c>
      <c r="E6231" t="s">
        <v>295</v>
      </c>
      <c r="F6231" t="s">
        <v>24</v>
      </c>
      <c r="G6231" t="s">
        <v>49</v>
      </c>
      <c r="H6231">
        <v>0</v>
      </c>
      <c r="I6231">
        <v>0</v>
      </c>
      <c r="J6231" t="s">
        <v>61</v>
      </c>
      <c r="K6231" t="s">
        <v>14437</v>
      </c>
      <c r="L6231" t="s">
        <v>14438</v>
      </c>
      <c r="M62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31" t="s">
        <v>2386</v>
      </c>
      <c r="O6231" s="4">
        <v>244145.09</v>
      </c>
      <c r="P6231" s="4">
        <f>IF(Table_GL_DATA_QUERY[[#This Row],[TRANSAMT]]&gt;0,Table_GL_DATA_QUERY[[#This Row],[TRANSAMT]],0)</f>
        <v>244145.09</v>
      </c>
      <c r="Q6231" s="4">
        <f>-IF(Table_GL_DATA_QUERY[[#This Row],[TRANSAMT]]&lt;0,Table_GL_DATA_QUERY[[#This Row],[TRANSAMT]],0)</f>
        <v>0</v>
      </c>
      <c r="R6231" t="s">
        <v>31</v>
      </c>
      <c r="S6231" t="s">
        <v>43</v>
      </c>
    </row>
    <row r="6232" spans="1:19" x14ac:dyDescent="0.25">
      <c r="A6232" s="6">
        <v>20210728</v>
      </c>
      <c r="B6232" t="s">
        <v>768</v>
      </c>
      <c r="C6232" t="s">
        <v>3682</v>
      </c>
      <c r="D6232" t="s">
        <v>13889</v>
      </c>
      <c r="E6232" t="s">
        <v>296</v>
      </c>
      <c r="F6232" t="s">
        <v>24</v>
      </c>
      <c r="G6232" t="s">
        <v>49</v>
      </c>
      <c r="H6232">
        <v>0</v>
      </c>
      <c r="I6232">
        <v>0</v>
      </c>
      <c r="J6232" t="s">
        <v>61</v>
      </c>
      <c r="K6232" t="s">
        <v>2174</v>
      </c>
      <c r="L6232" t="s">
        <v>14439</v>
      </c>
      <c r="M62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32" t="s">
        <v>2148</v>
      </c>
      <c r="O6232" s="4">
        <v>138993</v>
      </c>
      <c r="P6232" s="4">
        <f>IF(Table_GL_DATA_QUERY[[#This Row],[TRANSAMT]]&gt;0,Table_GL_DATA_QUERY[[#This Row],[TRANSAMT]],0)</f>
        <v>138993</v>
      </c>
      <c r="Q6232" s="4">
        <f>-IF(Table_GL_DATA_QUERY[[#This Row],[TRANSAMT]]&lt;0,Table_GL_DATA_QUERY[[#This Row],[TRANSAMT]],0)</f>
        <v>0</v>
      </c>
      <c r="R6232" t="s">
        <v>31</v>
      </c>
      <c r="S6232" t="s">
        <v>43</v>
      </c>
    </row>
    <row r="6233" spans="1:19" x14ac:dyDescent="0.25">
      <c r="A6233" s="6">
        <v>20210728</v>
      </c>
      <c r="B6233" t="s">
        <v>768</v>
      </c>
      <c r="C6233" t="s">
        <v>3682</v>
      </c>
      <c r="D6233" t="s">
        <v>13889</v>
      </c>
      <c r="E6233" t="s">
        <v>298</v>
      </c>
      <c r="F6233" t="s">
        <v>24</v>
      </c>
      <c r="G6233" t="s">
        <v>49</v>
      </c>
      <c r="H6233">
        <v>0</v>
      </c>
      <c r="I6233">
        <v>0</v>
      </c>
      <c r="J6233" t="s">
        <v>61</v>
      </c>
      <c r="K6233" t="s">
        <v>2174</v>
      </c>
      <c r="L6233" t="s">
        <v>14440</v>
      </c>
      <c r="M62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33" t="s">
        <v>2148</v>
      </c>
      <c r="O6233" s="4">
        <v>87380</v>
      </c>
      <c r="P6233" s="4">
        <f>IF(Table_GL_DATA_QUERY[[#This Row],[TRANSAMT]]&gt;0,Table_GL_DATA_QUERY[[#This Row],[TRANSAMT]],0)</f>
        <v>87380</v>
      </c>
      <c r="Q6233" s="4">
        <f>-IF(Table_GL_DATA_QUERY[[#This Row],[TRANSAMT]]&lt;0,Table_GL_DATA_QUERY[[#This Row],[TRANSAMT]],0)</f>
        <v>0</v>
      </c>
      <c r="R6233" t="s">
        <v>31</v>
      </c>
      <c r="S6233" t="s">
        <v>43</v>
      </c>
    </row>
    <row r="6234" spans="1:19" x14ac:dyDescent="0.25">
      <c r="A6234" s="6">
        <v>20210728</v>
      </c>
      <c r="B6234" t="s">
        <v>768</v>
      </c>
      <c r="C6234" t="s">
        <v>3682</v>
      </c>
      <c r="D6234" t="s">
        <v>13889</v>
      </c>
      <c r="E6234" t="s">
        <v>299</v>
      </c>
      <c r="F6234" t="s">
        <v>24</v>
      </c>
      <c r="G6234" t="s">
        <v>49</v>
      </c>
      <c r="H6234">
        <v>0</v>
      </c>
      <c r="I6234">
        <v>0</v>
      </c>
      <c r="J6234" t="s">
        <v>61</v>
      </c>
      <c r="K6234" t="s">
        <v>2174</v>
      </c>
      <c r="L6234" t="s">
        <v>14441</v>
      </c>
      <c r="M62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34" t="s">
        <v>2148</v>
      </c>
      <c r="O6234" s="4">
        <v>87380</v>
      </c>
      <c r="P6234" s="4">
        <f>IF(Table_GL_DATA_QUERY[[#This Row],[TRANSAMT]]&gt;0,Table_GL_DATA_QUERY[[#This Row],[TRANSAMT]],0)</f>
        <v>87380</v>
      </c>
      <c r="Q6234" s="4">
        <f>-IF(Table_GL_DATA_QUERY[[#This Row],[TRANSAMT]]&lt;0,Table_GL_DATA_QUERY[[#This Row],[TRANSAMT]],0)</f>
        <v>0</v>
      </c>
      <c r="R6234" t="s">
        <v>31</v>
      </c>
      <c r="S6234" t="s">
        <v>43</v>
      </c>
    </row>
    <row r="6235" spans="1:19" x14ac:dyDescent="0.25">
      <c r="A6235" s="6">
        <v>20210728</v>
      </c>
      <c r="B6235" t="s">
        <v>768</v>
      </c>
      <c r="C6235" t="s">
        <v>3682</v>
      </c>
      <c r="D6235" t="s">
        <v>13889</v>
      </c>
      <c r="E6235" t="s">
        <v>300</v>
      </c>
      <c r="F6235" t="s">
        <v>24</v>
      </c>
      <c r="G6235" t="s">
        <v>49</v>
      </c>
      <c r="H6235">
        <v>0</v>
      </c>
      <c r="I6235">
        <v>0</v>
      </c>
      <c r="J6235" t="s">
        <v>61</v>
      </c>
      <c r="K6235" t="s">
        <v>2063</v>
      </c>
      <c r="L6235" t="s">
        <v>14442</v>
      </c>
      <c r="M62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35" t="s">
        <v>2064</v>
      </c>
      <c r="O6235" s="4">
        <v>15644466.970000001</v>
      </c>
      <c r="P6235" s="4">
        <f>IF(Table_GL_DATA_QUERY[[#This Row],[TRANSAMT]]&gt;0,Table_GL_DATA_QUERY[[#This Row],[TRANSAMT]],0)</f>
        <v>15644466.970000001</v>
      </c>
      <c r="Q6235" s="4">
        <f>-IF(Table_GL_DATA_QUERY[[#This Row],[TRANSAMT]]&lt;0,Table_GL_DATA_QUERY[[#This Row],[TRANSAMT]],0)</f>
        <v>0</v>
      </c>
      <c r="R6235" t="s">
        <v>31</v>
      </c>
      <c r="S6235" t="s">
        <v>43</v>
      </c>
    </row>
    <row r="6236" spans="1:19" x14ac:dyDescent="0.25">
      <c r="A6236" s="6">
        <v>20210728</v>
      </c>
      <c r="B6236" t="s">
        <v>768</v>
      </c>
      <c r="C6236" t="s">
        <v>3682</v>
      </c>
      <c r="D6236" t="s">
        <v>13889</v>
      </c>
      <c r="E6236" t="s">
        <v>301</v>
      </c>
      <c r="F6236" t="s">
        <v>24</v>
      </c>
      <c r="G6236" t="s">
        <v>49</v>
      </c>
      <c r="H6236">
        <v>0</v>
      </c>
      <c r="I6236">
        <v>0</v>
      </c>
      <c r="J6236" t="s">
        <v>61</v>
      </c>
      <c r="K6236" t="s">
        <v>2163</v>
      </c>
      <c r="L6236" t="s">
        <v>14443</v>
      </c>
      <c r="M62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36" t="s">
        <v>2164</v>
      </c>
      <c r="O6236" s="4">
        <v>60390208.32</v>
      </c>
      <c r="P6236" s="4">
        <f>IF(Table_GL_DATA_QUERY[[#This Row],[TRANSAMT]]&gt;0,Table_GL_DATA_QUERY[[#This Row],[TRANSAMT]],0)</f>
        <v>60390208.32</v>
      </c>
      <c r="Q6236" s="4">
        <f>-IF(Table_GL_DATA_QUERY[[#This Row],[TRANSAMT]]&lt;0,Table_GL_DATA_QUERY[[#This Row],[TRANSAMT]],0)</f>
        <v>0</v>
      </c>
      <c r="R6236" t="s">
        <v>31</v>
      </c>
      <c r="S6236" t="s">
        <v>43</v>
      </c>
    </row>
    <row r="6237" spans="1:19" x14ac:dyDescent="0.25">
      <c r="A6237" s="6">
        <v>20210724</v>
      </c>
      <c r="B6237" t="s">
        <v>768</v>
      </c>
      <c r="C6237" t="s">
        <v>3682</v>
      </c>
      <c r="D6237" t="s">
        <v>13889</v>
      </c>
      <c r="E6237" t="s">
        <v>302</v>
      </c>
      <c r="F6237" t="s">
        <v>24</v>
      </c>
      <c r="G6237" t="s">
        <v>49</v>
      </c>
      <c r="H6237">
        <v>0</v>
      </c>
      <c r="I6237">
        <v>0</v>
      </c>
      <c r="J6237" t="s">
        <v>61</v>
      </c>
      <c r="K6237" t="s">
        <v>3094</v>
      </c>
      <c r="L6237" t="s">
        <v>14444</v>
      </c>
      <c r="M62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37" t="s">
        <v>1680</v>
      </c>
      <c r="O6237" s="4">
        <v>470421.35</v>
      </c>
      <c r="P6237" s="4">
        <f>IF(Table_GL_DATA_QUERY[[#This Row],[TRANSAMT]]&gt;0,Table_GL_DATA_QUERY[[#This Row],[TRANSAMT]],0)</f>
        <v>470421.35</v>
      </c>
      <c r="Q6237" s="4">
        <f>-IF(Table_GL_DATA_QUERY[[#This Row],[TRANSAMT]]&lt;0,Table_GL_DATA_QUERY[[#This Row],[TRANSAMT]],0)</f>
        <v>0</v>
      </c>
      <c r="R6237" t="s">
        <v>31</v>
      </c>
      <c r="S6237" t="s">
        <v>43</v>
      </c>
    </row>
    <row r="6238" spans="1:19" x14ac:dyDescent="0.25">
      <c r="A6238" s="6">
        <v>20210724</v>
      </c>
      <c r="B6238" t="s">
        <v>768</v>
      </c>
      <c r="C6238" t="s">
        <v>3682</v>
      </c>
      <c r="D6238" t="s">
        <v>13889</v>
      </c>
      <c r="E6238" t="s">
        <v>303</v>
      </c>
      <c r="F6238" t="s">
        <v>24</v>
      </c>
      <c r="G6238" t="s">
        <v>49</v>
      </c>
      <c r="H6238">
        <v>0</v>
      </c>
      <c r="I6238">
        <v>0</v>
      </c>
      <c r="J6238" t="s">
        <v>61</v>
      </c>
      <c r="K6238" t="s">
        <v>3446</v>
      </c>
      <c r="L6238" t="s">
        <v>14445</v>
      </c>
      <c r="M62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000010723033</v>
      </c>
      <c r="N6238" t="s">
        <v>3447</v>
      </c>
      <c r="O6238" s="4">
        <v>18800</v>
      </c>
      <c r="P6238" s="4">
        <f>IF(Table_GL_DATA_QUERY[[#This Row],[TRANSAMT]]&gt;0,Table_GL_DATA_QUERY[[#This Row],[TRANSAMT]],0)</f>
        <v>18800</v>
      </c>
      <c r="Q6238" s="4">
        <f>-IF(Table_GL_DATA_QUERY[[#This Row],[TRANSAMT]]&lt;0,Table_GL_DATA_QUERY[[#This Row],[TRANSAMT]],0)</f>
        <v>0</v>
      </c>
      <c r="R6238" t="s">
        <v>31</v>
      </c>
      <c r="S6238" t="s">
        <v>43</v>
      </c>
    </row>
    <row r="6239" spans="1:19" x14ac:dyDescent="0.25">
      <c r="A6239" s="6">
        <v>20210724</v>
      </c>
      <c r="B6239" t="s">
        <v>768</v>
      </c>
      <c r="C6239" t="s">
        <v>3682</v>
      </c>
      <c r="D6239" t="s">
        <v>13889</v>
      </c>
      <c r="E6239" t="s">
        <v>305</v>
      </c>
      <c r="F6239" t="s">
        <v>24</v>
      </c>
      <c r="G6239" t="s">
        <v>49</v>
      </c>
      <c r="H6239">
        <v>0</v>
      </c>
      <c r="I6239">
        <v>0</v>
      </c>
      <c r="J6239" t="s">
        <v>61</v>
      </c>
      <c r="K6239" t="s">
        <v>831</v>
      </c>
      <c r="L6239" t="s">
        <v>14446</v>
      </c>
      <c r="M62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000010723083</v>
      </c>
      <c r="N6239" t="s">
        <v>1684</v>
      </c>
      <c r="O6239" s="4">
        <v>859770</v>
      </c>
      <c r="P6239" s="4">
        <f>IF(Table_GL_DATA_QUERY[[#This Row],[TRANSAMT]]&gt;0,Table_GL_DATA_QUERY[[#This Row],[TRANSAMT]],0)</f>
        <v>859770</v>
      </c>
      <c r="Q6239" s="4">
        <f>-IF(Table_GL_DATA_QUERY[[#This Row],[TRANSAMT]]&lt;0,Table_GL_DATA_QUERY[[#This Row],[TRANSAMT]],0)</f>
        <v>0</v>
      </c>
      <c r="R6239" t="s">
        <v>31</v>
      </c>
      <c r="S6239" t="s">
        <v>43</v>
      </c>
    </row>
    <row r="6240" spans="1:19" x14ac:dyDescent="0.25">
      <c r="A6240" s="6">
        <v>20210724</v>
      </c>
      <c r="B6240" t="s">
        <v>768</v>
      </c>
      <c r="C6240" t="s">
        <v>3682</v>
      </c>
      <c r="D6240" t="s">
        <v>13889</v>
      </c>
      <c r="E6240" t="s">
        <v>306</v>
      </c>
      <c r="F6240" t="s">
        <v>24</v>
      </c>
      <c r="G6240" t="s">
        <v>49</v>
      </c>
      <c r="H6240">
        <v>0</v>
      </c>
      <c r="I6240">
        <v>0</v>
      </c>
      <c r="J6240" t="s">
        <v>61</v>
      </c>
      <c r="K6240" t="s">
        <v>831</v>
      </c>
      <c r="L6240" t="s">
        <v>14447</v>
      </c>
      <c r="M62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000010723068</v>
      </c>
      <c r="N6240" t="s">
        <v>1684</v>
      </c>
      <c r="O6240" s="4">
        <v>569956</v>
      </c>
      <c r="P6240" s="4">
        <f>IF(Table_GL_DATA_QUERY[[#This Row],[TRANSAMT]]&gt;0,Table_GL_DATA_QUERY[[#This Row],[TRANSAMT]],0)</f>
        <v>569956</v>
      </c>
      <c r="Q6240" s="4">
        <f>-IF(Table_GL_DATA_QUERY[[#This Row],[TRANSAMT]]&lt;0,Table_GL_DATA_QUERY[[#This Row],[TRANSAMT]],0)</f>
        <v>0</v>
      </c>
      <c r="R6240" t="s">
        <v>31</v>
      </c>
      <c r="S6240" t="s">
        <v>43</v>
      </c>
    </row>
    <row r="6241" spans="1:19" x14ac:dyDescent="0.25">
      <c r="A6241" s="6">
        <v>20210724</v>
      </c>
      <c r="B6241" t="s">
        <v>768</v>
      </c>
      <c r="C6241" t="s">
        <v>3682</v>
      </c>
      <c r="D6241" t="s">
        <v>13889</v>
      </c>
      <c r="E6241" t="s">
        <v>307</v>
      </c>
      <c r="F6241" t="s">
        <v>24</v>
      </c>
      <c r="G6241" t="s">
        <v>49</v>
      </c>
      <c r="H6241">
        <v>0</v>
      </c>
      <c r="I6241">
        <v>0</v>
      </c>
      <c r="J6241" t="s">
        <v>61</v>
      </c>
      <c r="K6241" t="s">
        <v>831</v>
      </c>
      <c r="L6241" t="s">
        <v>14448</v>
      </c>
      <c r="M62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000010723104</v>
      </c>
      <c r="N6241" t="s">
        <v>1684</v>
      </c>
      <c r="O6241" s="4">
        <v>1423034</v>
      </c>
      <c r="P6241" s="4">
        <f>IF(Table_GL_DATA_QUERY[[#This Row],[TRANSAMT]]&gt;0,Table_GL_DATA_QUERY[[#This Row],[TRANSAMT]],0)</f>
        <v>1423034</v>
      </c>
      <c r="Q6241" s="4">
        <f>-IF(Table_GL_DATA_QUERY[[#This Row],[TRANSAMT]]&lt;0,Table_GL_DATA_QUERY[[#This Row],[TRANSAMT]],0)</f>
        <v>0</v>
      </c>
      <c r="R6241" t="s">
        <v>31</v>
      </c>
      <c r="S6241" t="s">
        <v>43</v>
      </c>
    </row>
    <row r="6242" spans="1:19" x14ac:dyDescent="0.25">
      <c r="A6242" s="6">
        <v>20210724</v>
      </c>
      <c r="B6242" t="s">
        <v>768</v>
      </c>
      <c r="C6242" t="s">
        <v>3682</v>
      </c>
      <c r="D6242" t="s">
        <v>13889</v>
      </c>
      <c r="E6242" t="s">
        <v>308</v>
      </c>
      <c r="F6242" t="s">
        <v>24</v>
      </c>
      <c r="G6242" t="s">
        <v>49</v>
      </c>
      <c r="H6242">
        <v>0</v>
      </c>
      <c r="I6242">
        <v>0</v>
      </c>
      <c r="J6242" t="s">
        <v>61</v>
      </c>
      <c r="K6242" t="s">
        <v>1177</v>
      </c>
      <c r="L6242" t="s">
        <v>14449</v>
      </c>
      <c r="M62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001ONCF21205</v>
      </c>
      <c r="N6242" t="s">
        <v>1178</v>
      </c>
      <c r="O6242" s="4">
        <v>4609.0600000000004</v>
      </c>
      <c r="P6242" s="4">
        <f>IF(Table_GL_DATA_QUERY[[#This Row],[TRANSAMT]]&gt;0,Table_GL_DATA_QUERY[[#This Row],[TRANSAMT]],0)</f>
        <v>4609.0600000000004</v>
      </c>
      <c r="Q6242" s="4">
        <f>-IF(Table_GL_DATA_QUERY[[#This Row],[TRANSAMT]]&lt;0,Table_GL_DATA_QUERY[[#This Row],[TRANSAMT]],0)</f>
        <v>0</v>
      </c>
      <c r="R6242" t="s">
        <v>31</v>
      </c>
      <c r="S6242" t="s">
        <v>43</v>
      </c>
    </row>
    <row r="6243" spans="1:19" x14ac:dyDescent="0.25">
      <c r="A6243" s="6">
        <v>20210724</v>
      </c>
      <c r="B6243" t="s">
        <v>768</v>
      </c>
      <c r="C6243" t="s">
        <v>3682</v>
      </c>
      <c r="D6243" t="s">
        <v>13889</v>
      </c>
      <c r="E6243" t="s">
        <v>329</v>
      </c>
      <c r="F6243" t="s">
        <v>24</v>
      </c>
      <c r="G6243" t="s">
        <v>49</v>
      </c>
      <c r="H6243">
        <v>0</v>
      </c>
      <c r="I6243">
        <v>0</v>
      </c>
      <c r="J6243" t="s">
        <v>61</v>
      </c>
      <c r="K6243" t="s">
        <v>1177</v>
      </c>
      <c r="L6243" t="s">
        <v>14450</v>
      </c>
      <c r="M62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001ONCF21205</v>
      </c>
      <c r="N6243" t="s">
        <v>1178</v>
      </c>
      <c r="O6243" s="4">
        <v>14748.8</v>
      </c>
      <c r="P6243" s="4">
        <f>IF(Table_GL_DATA_QUERY[[#This Row],[TRANSAMT]]&gt;0,Table_GL_DATA_QUERY[[#This Row],[TRANSAMT]],0)</f>
        <v>14748.8</v>
      </c>
      <c r="Q6243" s="4">
        <f>-IF(Table_GL_DATA_QUERY[[#This Row],[TRANSAMT]]&lt;0,Table_GL_DATA_QUERY[[#This Row],[TRANSAMT]],0)</f>
        <v>0</v>
      </c>
      <c r="R6243" t="s">
        <v>31</v>
      </c>
      <c r="S6243" t="s">
        <v>43</v>
      </c>
    </row>
    <row r="6244" spans="1:19" x14ac:dyDescent="0.25">
      <c r="A6244" s="6">
        <v>20210724</v>
      </c>
      <c r="B6244" t="s">
        <v>768</v>
      </c>
      <c r="C6244" t="s">
        <v>3682</v>
      </c>
      <c r="D6244" t="s">
        <v>13889</v>
      </c>
      <c r="E6244" t="s">
        <v>331</v>
      </c>
      <c r="F6244" t="s">
        <v>24</v>
      </c>
      <c r="G6244" t="s">
        <v>49</v>
      </c>
      <c r="H6244">
        <v>0</v>
      </c>
      <c r="I6244">
        <v>0</v>
      </c>
      <c r="J6244" t="s">
        <v>61</v>
      </c>
      <c r="K6244" t="s">
        <v>1177</v>
      </c>
      <c r="L6244" t="s">
        <v>14451</v>
      </c>
      <c r="M62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001ONCF21205</v>
      </c>
      <c r="N6244" t="s">
        <v>1178</v>
      </c>
      <c r="O6244" s="4">
        <v>9146594.4399999995</v>
      </c>
      <c r="P6244" s="4">
        <f>IF(Table_GL_DATA_QUERY[[#This Row],[TRANSAMT]]&gt;0,Table_GL_DATA_QUERY[[#This Row],[TRANSAMT]],0)</f>
        <v>9146594.4399999995</v>
      </c>
      <c r="Q6244" s="4">
        <f>-IF(Table_GL_DATA_QUERY[[#This Row],[TRANSAMT]]&lt;0,Table_GL_DATA_QUERY[[#This Row],[TRANSAMT]],0)</f>
        <v>0</v>
      </c>
      <c r="R6244" t="s">
        <v>31</v>
      </c>
      <c r="S6244" t="s">
        <v>43</v>
      </c>
    </row>
    <row r="6245" spans="1:19" x14ac:dyDescent="0.25">
      <c r="A6245" s="6">
        <v>20210724</v>
      </c>
      <c r="B6245" t="s">
        <v>768</v>
      </c>
      <c r="C6245" t="s">
        <v>3682</v>
      </c>
      <c r="D6245" t="s">
        <v>13889</v>
      </c>
      <c r="E6245" t="s">
        <v>332</v>
      </c>
      <c r="F6245" t="s">
        <v>24</v>
      </c>
      <c r="G6245" t="s">
        <v>49</v>
      </c>
      <c r="H6245">
        <v>0</v>
      </c>
      <c r="I6245">
        <v>0</v>
      </c>
      <c r="J6245" t="s">
        <v>61</v>
      </c>
      <c r="K6245" t="s">
        <v>2387</v>
      </c>
      <c r="L6245" t="s">
        <v>14452</v>
      </c>
      <c r="M62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45" t="s">
        <v>2388</v>
      </c>
      <c r="O6245" s="4">
        <v>85051</v>
      </c>
      <c r="P6245" s="4">
        <f>IF(Table_GL_DATA_QUERY[[#This Row],[TRANSAMT]]&gt;0,Table_GL_DATA_QUERY[[#This Row],[TRANSAMT]],0)</f>
        <v>85051</v>
      </c>
      <c r="Q6245" s="4">
        <f>-IF(Table_GL_DATA_QUERY[[#This Row],[TRANSAMT]]&lt;0,Table_GL_DATA_QUERY[[#This Row],[TRANSAMT]],0)</f>
        <v>0</v>
      </c>
      <c r="R6245" t="s">
        <v>31</v>
      </c>
      <c r="S6245" t="s">
        <v>43</v>
      </c>
    </row>
    <row r="6246" spans="1:19" x14ac:dyDescent="0.25">
      <c r="A6246" s="6">
        <v>20210724</v>
      </c>
      <c r="B6246" t="s">
        <v>768</v>
      </c>
      <c r="C6246" t="s">
        <v>3682</v>
      </c>
      <c r="D6246" t="s">
        <v>13889</v>
      </c>
      <c r="E6246" t="s">
        <v>40</v>
      </c>
      <c r="F6246" t="s">
        <v>150</v>
      </c>
      <c r="G6246" t="s">
        <v>49</v>
      </c>
      <c r="H6246">
        <v>0</v>
      </c>
      <c r="I6246">
        <v>0</v>
      </c>
      <c r="J6246" t="s">
        <v>61</v>
      </c>
      <c r="K6246" t="s">
        <v>318</v>
      </c>
      <c r="L6246" t="s">
        <v>14453</v>
      </c>
      <c r="M62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000010724174</v>
      </c>
      <c r="N6246" t="s">
        <v>1552</v>
      </c>
      <c r="O6246" s="4">
        <v>912168</v>
      </c>
      <c r="P6246" s="4">
        <f>IF(Table_GL_DATA_QUERY[[#This Row],[TRANSAMT]]&gt;0,Table_GL_DATA_QUERY[[#This Row],[TRANSAMT]],0)</f>
        <v>912168</v>
      </c>
      <c r="Q6246" s="4">
        <f>-IF(Table_GL_DATA_QUERY[[#This Row],[TRANSAMT]]&lt;0,Table_GL_DATA_QUERY[[#This Row],[TRANSAMT]],0)</f>
        <v>0</v>
      </c>
      <c r="R6246" t="s">
        <v>31</v>
      </c>
      <c r="S6246" t="s">
        <v>27</v>
      </c>
    </row>
    <row r="6247" spans="1:19" x14ac:dyDescent="0.25">
      <c r="A6247" s="6">
        <v>20210709</v>
      </c>
      <c r="B6247" t="s">
        <v>768</v>
      </c>
      <c r="C6247" t="s">
        <v>3682</v>
      </c>
      <c r="D6247" t="s">
        <v>14207</v>
      </c>
      <c r="E6247" t="s">
        <v>246</v>
      </c>
      <c r="F6247" t="s">
        <v>41</v>
      </c>
      <c r="G6247" t="s">
        <v>49</v>
      </c>
      <c r="H6247">
        <v>0</v>
      </c>
      <c r="I6247">
        <v>0</v>
      </c>
      <c r="J6247" t="s">
        <v>61</v>
      </c>
      <c r="K6247" t="s">
        <v>905</v>
      </c>
      <c r="L6247" t="s">
        <v>14790</v>
      </c>
      <c r="M62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47" t="s">
        <v>237</v>
      </c>
      <c r="O6247" s="4">
        <v>32820.94</v>
      </c>
      <c r="P6247" s="4">
        <f>IF(Table_GL_DATA_QUERY[[#This Row],[TRANSAMT]]&gt;0,Table_GL_DATA_QUERY[[#This Row],[TRANSAMT]],0)</f>
        <v>32820.94</v>
      </c>
      <c r="Q6247" s="4">
        <f>-IF(Table_GL_DATA_QUERY[[#This Row],[TRANSAMT]]&lt;0,Table_GL_DATA_QUERY[[#This Row],[TRANSAMT]],0)</f>
        <v>0</v>
      </c>
      <c r="R6247" t="s">
        <v>31</v>
      </c>
      <c r="S6247" t="s">
        <v>27</v>
      </c>
    </row>
    <row r="6248" spans="1:19" x14ac:dyDescent="0.25">
      <c r="A6248" s="6">
        <v>20210709</v>
      </c>
      <c r="B6248" t="s">
        <v>768</v>
      </c>
      <c r="C6248" t="s">
        <v>3682</v>
      </c>
      <c r="D6248" t="s">
        <v>14207</v>
      </c>
      <c r="E6248" t="s">
        <v>261</v>
      </c>
      <c r="F6248" t="s">
        <v>150</v>
      </c>
      <c r="G6248" t="s">
        <v>49</v>
      </c>
      <c r="H6248">
        <v>0</v>
      </c>
      <c r="I6248">
        <v>0</v>
      </c>
      <c r="J6248" t="s">
        <v>61</v>
      </c>
      <c r="K6248" t="s">
        <v>14001</v>
      </c>
      <c r="L6248" t="s">
        <v>14791</v>
      </c>
      <c r="M62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000000024878</v>
      </c>
      <c r="N6248" t="s">
        <v>14003</v>
      </c>
      <c r="O6248" s="4">
        <v>261615</v>
      </c>
      <c r="P6248" s="4">
        <f>IF(Table_GL_DATA_QUERY[[#This Row],[TRANSAMT]]&gt;0,Table_GL_DATA_QUERY[[#This Row],[TRANSAMT]],0)</f>
        <v>261615</v>
      </c>
      <c r="Q6248" s="4">
        <f>-IF(Table_GL_DATA_QUERY[[#This Row],[TRANSAMT]]&lt;0,Table_GL_DATA_QUERY[[#This Row],[TRANSAMT]],0)</f>
        <v>0</v>
      </c>
      <c r="R6248" t="s">
        <v>31</v>
      </c>
      <c r="S6248" t="s">
        <v>27</v>
      </c>
    </row>
    <row r="6249" spans="1:19" x14ac:dyDescent="0.25">
      <c r="A6249" s="6">
        <v>20210709</v>
      </c>
      <c r="B6249" t="s">
        <v>768</v>
      </c>
      <c r="C6249" t="s">
        <v>3682</v>
      </c>
      <c r="D6249" t="s">
        <v>14207</v>
      </c>
      <c r="E6249" t="s">
        <v>262</v>
      </c>
      <c r="F6249" t="s">
        <v>24</v>
      </c>
      <c r="G6249" t="s">
        <v>49</v>
      </c>
      <c r="H6249">
        <v>0</v>
      </c>
      <c r="I6249">
        <v>0</v>
      </c>
      <c r="J6249" t="s">
        <v>61</v>
      </c>
      <c r="K6249" t="s">
        <v>14792</v>
      </c>
      <c r="L6249" t="s">
        <v>14793</v>
      </c>
      <c r="M62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49" t="s">
        <v>14794</v>
      </c>
      <c r="O6249" s="4">
        <v>36738</v>
      </c>
      <c r="P6249" s="4">
        <f>IF(Table_GL_DATA_QUERY[[#This Row],[TRANSAMT]]&gt;0,Table_GL_DATA_QUERY[[#This Row],[TRANSAMT]],0)</f>
        <v>36738</v>
      </c>
      <c r="Q6249" s="4">
        <f>-IF(Table_GL_DATA_QUERY[[#This Row],[TRANSAMT]]&lt;0,Table_GL_DATA_QUERY[[#This Row],[TRANSAMT]],0)</f>
        <v>0</v>
      </c>
      <c r="R6249" t="s">
        <v>31</v>
      </c>
      <c r="S6249" t="s">
        <v>43</v>
      </c>
    </row>
    <row r="6250" spans="1:19" x14ac:dyDescent="0.25">
      <c r="A6250" s="6">
        <v>20210709</v>
      </c>
      <c r="B6250" t="s">
        <v>768</v>
      </c>
      <c r="C6250" t="s">
        <v>3682</v>
      </c>
      <c r="D6250" t="s">
        <v>14207</v>
      </c>
      <c r="E6250" t="s">
        <v>263</v>
      </c>
      <c r="F6250" t="s">
        <v>24</v>
      </c>
      <c r="G6250" t="s">
        <v>49</v>
      </c>
      <c r="H6250">
        <v>0</v>
      </c>
      <c r="I6250">
        <v>0</v>
      </c>
      <c r="J6250" t="s">
        <v>61</v>
      </c>
      <c r="K6250" t="s">
        <v>5935</v>
      </c>
      <c r="L6250" t="s">
        <v>14795</v>
      </c>
      <c r="M62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50" t="s">
        <v>1301</v>
      </c>
      <c r="O6250" s="4">
        <v>993668</v>
      </c>
      <c r="P6250" s="4">
        <f>IF(Table_GL_DATA_QUERY[[#This Row],[TRANSAMT]]&gt;0,Table_GL_DATA_QUERY[[#This Row],[TRANSAMT]],0)</f>
        <v>993668</v>
      </c>
      <c r="Q6250" s="4">
        <f>-IF(Table_GL_DATA_QUERY[[#This Row],[TRANSAMT]]&lt;0,Table_GL_DATA_QUERY[[#This Row],[TRANSAMT]],0)</f>
        <v>0</v>
      </c>
      <c r="R6250" t="s">
        <v>31</v>
      </c>
      <c r="S6250" t="s">
        <v>43</v>
      </c>
    </row>
    <row r="6251" spans="1:19" x14ac:dyDescent="0.25">
      <c r="A6251" s="6">
        <v>20210709</v>
      </c>
      <c r="B6251" t="s">
        <v>768</v>
      </c>
      <c r="C6251" t="s">
        <v>3682</v>
      </c>
      <c r="D6251" t="s">
        <v>14207</v>
      </c>
      <c r="E6251" t="s">
        <v>264</v>
      </c>
      <c r="F6251" t="s">
        <v>41</v>
      </c>
      <c r="G6251" t="s">
        <v>49</v>
      </c>
      <c r="H6251">
        <v>0</v>
      </c>
      <c r="I6251">
        <v>0</v>
      </c>
      <c r="J6251" t="s">
        <v>61</v>
      </c>
      <c r="K6251" t="s">
        <v>1281</v>
      </c>
      <c r="L6251" t="s">
        <v>14796</v>
      </c>
      <c r="M62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6251" t="s">
        <v>1282</v>
      </c>
      <c r="O6251" s="4">
        <v>59316</v>
      </c>
      <c r="P6251" s="4">
        <f>IF(Table_GL_DATA_QUERY[[#This Row],[TRANSAMT]]&gt;0,Table_GL_DATA_QUERY[[#This Row],[TRANSAMT]],0)</f>
        <v>59316</v>
      </c>
      <c r="Q6251" s="4">
        <f>-IF(Table_GL_DATA_QUERY[[#This Row],[TRANSAMT]]&lt;0,Table_GL_DATA_QUERY[[#This Row],[TRANSAMT]],0)</f>
        <v>0</v>
      </c>
      <c r="R6251" t="s">
        <v>31</v>
      </c>
      <c r="S6251" t="s">
        <v>27</v>
      </c>
    </row>
    <row r="6252" spans="1:19" x14ac:dyDescent="0.25">
      <c r="A6252" s="6">
        <v>20210709</v>
      </c>
      <c r="B6252" t="s">
        <v>768</v>
      </c>
      <c r="C6252" t="s">
        <v>3682</v>
      </c>
      <c r="D6252" t="s">
        <v>14207</v>
      </c>
      <c r="E6252" t="s">
        <v>265</v>
      </c>
      <c r="F6252" t="s">
        <v>150</v>
      </c>
      <c r="G6252" t="s">
        <v>49</v>
      </c>
      <c r="H6252">
        <v>0</v>
      </c>
      <c r="I6252">
        <v>0</v>
      </c>
      <c r="J6252" t="s">
        <v>61</v>
      </c>
      <c r="K6252" t="s">
        <v>1427</v>
      </c>
      <c r="L6252" t="s">
        <v>14797</v>
      </c>
      <c r="M62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000000031723</v>
      </c>
      <c r="N6252" t="s">
        <v>3284</v>
      </c>
      <c r="O6252" s="4">
        <v>115636</v>
      </c>
      <c r="P6252" s="4">
        <f>IF(Table_GL_DATA_QUERY[[#This Row],[TRANSAMT]]&gt;0,Table_GL_DATA_QUERY[[#This Row],[TRANSAMT]],0)</f>
        <v>115636</v>
      </c>
      <c r="Q6252" s="4">
        <f>-IF(Table_GL_DATA_QUERY[[#This Row],[TRANSAMT]]&lt;0,Table_GL_DATA_QUERY[[#This Row],[TRANSAMT]],0)</f>
        <v>0</v>
      </c>
      <c r="R6252" t="s">
        <v>31</v>
      </c>
      <c r="S6252" t="s">
        <v>27</v>
      </c>
    </row>
    <row r="6253" spans="1:19" x14ac:dyDescent="0.25">
      <c r="A6253" s="6">
        <v>20210709</v>
      </c>
      <c r="B6253" t="s">
        <v>768</v>
      </c>
      <c r="C6253" t="s">
        <v>3682</v>
      </c>
      <c r="D6253" t="s">
        <v>14207</v>
      </c>
      <c r="E6253" t="s">
        <v>266</v>
      </c>
      <c r="F6253" t="s">
        <v>24</v>
      </c>
      <c r="G6253" t="s">
        <v>49</v>
      </c>
      <c r="H6253">
        <v>0</v>
      </c>
      <c r="I6253">
        <v>0</v>
      </c>
      <c r="J6253" t="s">
        <v>61</v>
      </c>
      <c r="K6253" t="s">
        <v>284</v>
      </c>
      <c r="L6253" t="s">
        <v>14798</v>
      </c>
      <c r="M62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53" t="s">
        <v>285</v>
      </c>
      <c r="O6253" s="4">
        <v>45741</v>
      </c>
      <c r="P6253" s="4">
        <f>IF(Table_GL_DATA_QUERY[[#This Row],[TRANSAMT]]&gt;0,Table_GL_DATA_QUERY[[#This Row],[TRANSAMT]],0)</f>
        <v>45741</v>
      </c>
      <c r="Q6253" s="4">
        <f>-IF(Table_GL_DATA_QUERY[[#This Row],[TRANSAMT]]&lt;0,Table_GL_DATA_QUERY[[#This Row],[TRANSAMT]],0)</f>
        <v>0</v>
      </c>
      <c r="R6253" t="s">
        <v>31</v>
      </c>
      <c r="S6253" t="s">
        <v>43</v>
      </c>
    </row>
    <row r="6254" spans="1:19" x14ac:dyDescent="0.25">
      <c r="A6254" s="6">
        <v>20210709</v>
      </c>
      <c r="B6254" t="s">
        <v>768</v>
      </c>
      <c r="C6254" t="s">
        <v>3682</v>
      </c>
      <c r="D6254" t="s">
        <v>14207</v>
      </c>
      <c r="E6254" t="s">
        <v>267</v>
      </c>
      <c r="F6254" t="s">
        <v>24</v>
      </c>
      <c r="G6254" t="s">
        <v>49</v>
      </c>
      <c r="H6254">
        <v>0</v>
      </c>
      <c r="I6254">
        <v>0</v>
      </c>
      <c r="J6254" t="s">
        <v>61</v>
      </c>
      <c r="K6254" t="s">
        <v>2436</v>
      </c>
      <c r="L6254" t="s">
        <v>14799</v>
      </c>
      <c r="M62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54" t="s">
        <v>14800</v>
      </c>
      <c r="O6254" s="4">
        <v>50914</v>
      </c>
      <c r="P6254" s="4">
        <f>IF(Table_GL_DATA_QUERY[[#This Row],[TRANSAMT]]&gt;0,Table_GL_DATA_QUERY[[#This Row],[TRANSAMT]],0)</f>
        <v>50914</v>
      </c>
      <c r="Q6254" s="4">
        <f>-IF(Table_GL_DATA_QUERY[[#This Row],[TRANSAMT]]&lt;0,Table_GL_DATA_QUERY[[#This Row],[TRANSAMT]],0)</f>
        <v>0</v>
      </c>
      <c r="R6254" t="s">
        <v>31</v>
      </c>
      <c r="S6254" t="s">
        <v>43</v>
      </c>
    </row>
    <row r="6255" spans="1:19" x14ac:dyDescent="0.25">
      <c r="A6255" s="6">
        <v>20210709</v>
      </c>
      <c r="B6255" t="s">
        <v>768</v>
      </c>
      <c r="C6255" t="s">
        <v>3682</v>
      </c>
      <c r="D6255" t="s">
        <v>14207</v>
      </c>
      <c r="E6255" t="s">
        <v>268</v>
      </c>
      <c r="F6255" t="s">
        <v>24</v>
      </c>
      <c r="G6255" t="s">
        <v>49</v>
      </c>
      <c r="H6255">
        <v>0</v>
      </c>
      <c r="I6255">
        <v>0</v>
      </c>
      <c r="J6255" t="s">
        <v>61</v>
      </c>
      <c r="K6255" t="s">
        <v>1029</v>
      </c>
      <c r="L6255" t="s">
        <v>14801</v>
      </c>
      <c r="M62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000010709541</v>
      </c>
      <c r="N6255" t="s">
        <v>1030</v>
      </c>
      <c r="O6255" s="4">
        <v>1243030</v>
      </c>
      <c r="P6255" s="4">
        <f>IF(Table_GL_DATA_QUERY[[#This Row],[TRANSAMT]]&gt;0,Table_GL_DATA_QUERY[[#This Row],[TRANSAMT]],0)</f>
        <v>1243030</v>
      </c>
      <c r="Q6255" s="4">
        <f>-IF(Table_GL_DATA_QUERY[[#This Row],[TRANSAMT]]&lt;0,Table_GL_DATA_QUERY[[#This Row],[TRANSAMT]],0)</f>
        <v>0</v>
      </c>
      <c r="R6255" t="s">
        <v>31</v>
      </c>
      <c r="S6255" t="s">
        <v>43</v>
      </c>
    </row>
    <row r="6256" spans="1:19" x14ac:dyDescent="0.25">
      <c r="A6256" s="6">
        <v>20210709</v>
      </c>
      <c r="B6256" t="s">
        <v>768</v>
      </c>
      <c r="C6256" t="s">
        <v>3682</v>
      </c>
      <c r="D6256" t="s">
        <v>14207</v>
      </c>
      <c r="E6256" t="s">
        <v>269</v>
      </c>
      <c r="F6256" t="s">
        <v>24</v>
      </c>
      <c r="G6256" t="s">
        <v>49</v>
      </c>
      <c r="H6256">
        <v>0</v>
      </c>
      <c r="I6256">
        <v>0</v>
      </c>
      <c r="J6256" t="s">
        <v>61</v>
      </c>
      <c r="K6256" t="s">
        <v>151</v>
      </c>
      <c r="L6256" t="s">
        <v>14802</v>
      </c>
      <c r="M62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56" t="s">
        <v>152</v>
      </c>
      <c r="O6256" s="4">
        <v>512619</v>
      </c>
      <c r="P6256" s="4">
        <f>IF(Table_GL_DATA_QUERY[[#This Row],[TRANSAMT]]&gt;0,Table_GL_DATA_QUERY[[#This Row],[TRANSAMT]],0)</f>
        <v>512619</v>
      </c>
      <c r="Q6256" s="4">
        <f>-IF(Table_GL_DATA_QUERY[[#This Row],[TRANSAMT]]&lt;0,Table_GL_DATA_QUERY[[#This Row],[TRANSAMT]],0)</f>
        <v>0</v>
      </c>
      <c r="R6256" t="s">
        <v>31</v>
      </c>
      <c r="S6256" t="s">
        <v>43</v>
      </c>
    </row>
    <row r="6257" spans="1:19" x14ac:dyDescent="0.25">
      <c r="A6257" s="6">
        <v>20210709</v>
      </c>
      <c r="B6257" t="s">
        <v>768</v>
      </c>
      <c r="C6257" t="s">
        <v>3682</v>
      </c>
      <c r="D6257" t="s">
        <v>14207</v>
      </c>
      <c r="E6257" t="s">
        <v>48</v>
      </c>
      <c r="F6257" t="s">
        <v>58</v>
      </c>
      <c r="G6257" t="s">
        <v>49</v>
      </c>
      <c r="H6257">
        <v>0</v>
      </c>
      <c r="I6257">
        <v>0</v>
      </c>
      <c r="J6257" t="s">
        <v>61</v>
      </c>
      <c r="K6257" t="s">
        <v>151</v>
      </c>
      <c r="L6257" t="s">
        <v>14803</v>
      </c>
      <c r="M62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57" t="s">
        <v>152</v>
      </c>
      <c r="O6257" s="4">
        <v>26788</v>
      </c>
      <c r="P6257" s="4">
        <f>IF(Table_GL_DATA_QUERY[[#This Row],[TRANSAMT]]&gt;0,Table_GL_DATA_QUERY[[#This Row],[TRANSAMT]],0)</f>
        <v>26788</v>
      </c>
      <c r="Q6257" s="4">
        <f>-IF(Table_GL_DATA_QUERY[[#This Row],[TRANSAMT]]&lt;0,Table_GL_DATA_QUERY[[#This Row],[TRANSAMT]],0)</f>
        <v>0</v>
      </c>
      <c r="R6257" t="s">
        <v>31</v>
      </c>
      <c r="S6257" t="s">
        <v>27</v>
      </c>
    </row>
    <row r="6258" spans="1:19" x14ac:dyDescent="0.25">
      <c r="A6258" s="6">
        <v>20210709</v>
      </c>
      <c r="B6258" t="s">
        <v>768</v>
      </c>
      <c r="C6258" t="s">
        <v>3682</v>
      </c>
      <c r="D6258" t="s">
        <v>14207</v>
      </c>
      <c r="E6258" t="s">
        <v>50</v>
      </c>
      <c r="F6258" t="s">
        <v>24</v>
      </c>
      <c r="G6258" t="s">
        <v>49</v>
      </c>
      <c r="H6258">
        <v>0</v>
      </c>
      <c r="I6258">
        <v>0</v>
      </c>
      <c r="J6258" t="s">
        <v>61</v>
      </c>
      <c r="K6258" t="s">
        <v>1102</v>
      </c>
      <c r="L6258" t="s">
        <v>14804</v>
      </c>
      <c r="M62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58" t="s">
        <v>1103</v>
      </c>
      <c r="O6258" s="4">
        <v>1647545.48</v>
      </c>
      <c r="P6258" s="4">
        <f>IF(Table_GL_DATA_QUERY[[#This Row],[TRANSAMT]]&gt;0,Table_GL_DATA_QUERY[[#This Row],[TRANSAMT]],0)</f>
        <v>1647545.48</v>
      </c>
      <c r="Q6258" s="4">
        <f>-IF(Table_GL_DATA_QUERY[[#This Row],[TRANSAMT]]&lt;0,Table_GL_DATA_QUERY[[#This Row],[TRANSAMT]],0)</f>
        <v>0</v>
      </c>
      <c r="R6258" t="s">
        <v>31</v>
      </c>
      <c r="S6258" t="s">
        <v>43</v>
      </c>
    </row>
    <row r="6259" spans="1:19" x14ac:dyDescent="0.25">
      <c r="A6259" s="6">
        <v>20210709</v>
      </c>
      <c r="B6259" t="s">
        <v>768</v>
      </c>
      <c r="C6259" t="s">
        <v>3682</v>
      </c>
      <c r="D6259" t="s">
        <v>14207</v>
      </c>
      <c r="E6259" t="s">
        <v>51</v>
      </c>
      <c r="F6259" t="s">
        <v>24</v>
      </c>
      <c r="G6259" t="s">
        <v>49</v>
      </c>
      <c r="H6259">
        <v>0</v>
      </c>
      <c r="I6259">
        <v>0</v>
      </c>
      <c r="J6259" t="s">
        <v>61</v>
      </c>
      <c r="K6259" t="s">
        <v>163</v>
      </c>
      <c r="L6259" t="s">
        <v>14805</v>
      </c>
      <c r="M62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59" t="s">
        <v>143</v>
      </c>
      <c r="O6259" s="4">
        <v>440173</v>
      </c>
      <c r="P6259" s="4">
        <f>IF(Table_GL_DATA_QUERY[[#This Row],[TRANSAMT]]&gt;0,Table_GL_DATA_QUERY[[#This Row],[TRANSAMT]],0)</f>
        <v>440173</v>
      </c>
      <c r="Q6259" s="4">
        <f>-IF(Table_GL_DATA_QUERY[[#This Row],[TRANSAMT]]&lt;0,Table_GL_DATA_QUERY[[#This Row],[TRANSAMT]],0)</f>
        <v>0</v>
      </c>
      <c r="R6259" t="s">
        <v>31</v>
      </c>
      <c r="S6259" t="s">
        <v>43</v>
      </c>
    </row>
    <row r="6260" spans="1:19" x14ac:dyDescent="0.25">
      <c r="A6260" s="6">
        <v>20210721</v>
      </c>
      <c r="B6260" t="s">
        <v>768</v>
      </c>
      <c r="C6260" t="s">
        <v>3682</v>
      </c>
      <c r="D6260" t="s">
        <v>14207</v>
      </c>
      <c r="E6260" t="s">
        <v>53</v>
      </c>
      <c r="F6260" t="s">
        <v>94</v>
      </c>
      <c r="G6260" t="s">
        <v>49</v>
      </c>
      <c r="H6260">
        <v>0</v>
      </c>
      <c r="I6260">
        <v>0</v>
      </c>
      <c r="J6260" t="s">
        <v>61</v>
      </c>
      <c r="K6260" t="s">
        <v>2362</v>
      </c>
      <c r="L6260" t="s">
        <v>14806</v>
      </c>
      <c r="M62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000010720773</v>
      </c>
      <c r="N6260" t="s">
        <v>2363</v>
      </c>
      <c r="O6260" s="4">
        <v>986616</v>
      </c>
      <c r="P6260" s="4">
        <f>IF(Table_GL_DATA_QUERY[[#This Row],[TRANSAMT]]&gt;0,Table_GL_DATA_QUERY[[#This Row],[TRANSAMT]],0)</f>
        <v>986616</v>
      </c>
      <c r="Q6260" s="4">
        <f>-IF(Table_GL_DATA_QUERY[[#This Row],[TRANSAMT]]&lt;0,Table_GL_DATA_QUERY[[#This Row],[TRANSAMT]],0)</f>
        <v>0</v>
      </c>
      <c r="R6260" t="s">
        <v>31</v>
      </c>
      <c r="S6260" t="s">
        <v>27</v>
      </c>
    </row>
    <row r="6261" spans="1:19" x14ac:dyDescent="0.25">
      <c r="A6261" s="6">
        <v>20210721</v>
      </c>
      <c r="B6261" t="s">
        <v>768</v>
      </c>
      <c r="C6261" t="s">
        <v>3682</v>
      </c>
      <c r="D6261" t="s">
        <v>14207</v>
      </c>
      <c r="E6261" t="s">
        <v>368</v>
      </c>
      <c r="F6261" t="s">
        <v>24</v>
      </c>
      <c r="G6261" t="s">
        <v>49</v>
      </c>
      <c r="H6261">
        <v>0</v>
      </c>
      <c r="I6261">
        <v>0</v>
      </c>
      <c r="J6261" t="s">
        <v>61</v>
      </c>
      <c r="K6261" t="s">
        <v>4419</v>
      </c>
      <c r="L6261" t="s">
        <v>14807</v>
      </c>
      <c r="M62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61" t="s">
        <v>1232</v>
      </c>
      <c r="O6261" s="4">
        <v>6729.44</v>
      </c>
      <c r="P6261" s="4">
        <f>IF(Table_GL_DATA_QUERY[[#This Row],[TRANSAMT]]&gt;0,Table_GL_DATA_QUERY[[#This Row],[TRANSAMT]],0)</f>
        <v>6729.44</v>
      </c>
      <c r="Q6261" s="4">
        <f>-IF(Table_GL_DATA_QUERY[[#This Row],[TRANSAMT]]&lt;0,Table_GL_DATA_QUERY[[#This Row],[TRANSAMT]],0)</f>
        <v>0</v>
      </c>
      <c r="R6261" t="s">
        <v>31</v>
      </c>
      <c r="S6261" t="s">
        <v>43</v>
      </c>
    </row>
    <row r="6262" spans="1:19" x14ac:dyDescent="0.25">
      <c r="A6262" s="6">
        <v>20210721</v>
      </c>
      <c r="B6262" t="s">
        <v>768</v>
      </c>
      <c r="C6262" t="s">
        <v>3682</v>
      </c>
      <c r="D6262" t="s">
        <v>14207</v>
      </c>
      <c r="E6262" t="s">
        <v>369</v>
      </c>
      <c r="F6262" t="s">
        <v>41</v>
      </c>
      <c r="G6262" t="s">
        <v>49</v>
      </c>
      <c r="H6262">
        <v>0</v>
      </c>
      <c r="I6262">
        <v>0</v>
      </c>
      <c r="J6262" t="s">
        <v>61</v>
      </c>
      <c r="K6262" t="s">
        <v>973</v>
      </c>
      <c r="L6262" t="s">
        <v>14808</v>
      </c>
      <c r="M62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62" t="s">
        <v>1335</v>
      </c>
      <c r="O6262" s="4">
        <v>62371</v>
      </c>
      <c r="P6262" s="4">
        <f>IF(Table_GL_DATA_QUERY[[#This Row],[TRANSAMT]]&gt;0,Table_GL_DATA_QUERY[[#This Row],[TRANSAMT]],0)</f>
        <v>62371</v>
      </c>
      <c r="Q6262" s="4">
        <f>-IF(Table_GL_DATA_QUERY[[#This Row],[TRANSAMT]]&lt;0,Table_GL_DATA_QUERY[[#This Row],[TRANSAMT]],0)</f>
        <v>0</v>
      </c>
      <c r="R6262" t="s">
        <v>31</v>
      </c>
      <c r="S6262" t="s">
        <v>27</v>
      </c>
    </row>
    <row r="6263" spans="1:19" x14ac:dyDescent="0.25">
      <c r="A6263" s="6">
        <v>20210721</v>
      </c>
      <c r="B6263" t="s">
        <v>768</v>
      </c>
      <c r="C6263" t="s">
        <v>3682</v>
      </c>
      <c r="D6263" t="s">
        <v>14207</v>
      </c>
      <c r="E6263" t="s">
        <v>95</v>
      </c>
      <c r="F6263" t="s">
        <v>24</v>
      </c>
      <c r="G6263" t="s">
        <v>49</v>
      </c>
      <c r="H6263">
        <v>0</v>
      </c>
      <c r="I6263">
        <v>0</v>
      </c>
      <c r="J6263" t="s">
        <v>61</v>
      </c>
      <c r="K6263" t="s">
        <v>502</v>
      </c>
      <c r="L6263" t="s">
        <v>14809</v>
      </c>
      <c r="M62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000CMS203552</v>
      </c>
      <c r="N6263" t="s">
        <v>676</v>
      </c>
      <c r="O6263" s="4">
        <v>12150</v>
      </c>
      <c r="P6263" s="4">
        <f>IF(Table_GL_DATA_QUERY[[#This Row],[TRANSAMT]]&gt;0,Table_GL_DATA_QUERY[[#This Row],[TRANSAMT]],0)</f>
        <v>12150</v>
      </c>
      <c r="Q6263" s="4">
        <f>-IF(Table_GL_DATA_QUERY[[#This Row],[TRANSAMT]]&lt;0,Table_GL_DATA_QUERY[[#This Row],[TRANSAMT]],0)</f>
        <v>0</v>
      </c>
      <c r="R6263" t="s">
        <v>31</v>
      </c>
      <c r="S6263" t="s">
        <v>43</v>
      </c>
    </row>
    <row r="6264" spans="1:19" x14ac:dyDescent="0.25">
      <c r="A6264" s="6">
        <v>20210721</v>
      </c>
      <c r="B6264" t="s">
        <v>768</v>
      </c>
      <c r="C6264" t="s">
        <v>3682</v>
      </c>
      <c r="D6264" t="s">
        <v>14207</v>
      </c>
      <c r="E6264" t="s">
        <v>174</v>
      </c>
      <c r="F6264" t="s">
        <v>24</v>
      </c>
      <c r="G6264" t="s">
        <v>49</v>
      </c>
      <c r="H6264">
        <v>0</v>
      </c>
      <c r="I6264">
        <v>0</v>
      </c>
      <c r="J6264" t="s">
        <v>61</v>
      </c>
      <c r="K6264" t="s">
        <v>502</v>
      </c>
      <c r="L6264" t="s">
        <v>14810</v>
      </c>
      <c r="M62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000CMS203552</v>
      </c>
      <c r="N6264" t="s">
        <v>676</v>
      </c>
      <c r="O6264" s="4">
        <v>13973</v>
      </c>
      <c r="P6264" s="4">
        <f>IF(Table_GL_DATA_QUERY[[#This Row],[TRANSAMT]]&gt;0,Table_GL_DATA_QUERY[[#This Row],[TRANSAMT]],0)</f>
        <v>13973</v>
      </c>
      <c r="Q6264" s="4">
        <f>-IF(Table_GL_DATA_QUERY[[#This Row],[TRANSAMT]]&lt;0,Table_GL_DATA_QUERY[[#This Row],[TRANSAMT]],0)</f>
        <v>0</v>
      </c>
      <c r="R6264" t="s">
        <v>31</v>
      </c>
      <c r="S6264" t="s">
        <v>43</v>
      </c>
    </row>
    <row r="6265" spans="1:19" x14ac:dyDescent="0.25">
      <c r="A6265" s="6">
        <v>20210721</v>
      </c>
      <c r="B6265" t="s">
        <v>768</v>
      </c>
      <c r="C6265" t="s">
        <v>3682</v>
      </c>
      <c r="D6265" t="s">
        <v>14207</v>
      </c>
      <c r="E6265" t="s">
        <v>175</v>
      </c>
      <c r="F6265" t="s">
        <v>150</v>
      </c>
      <c r="G6265" t="s">
        <v>49</v>
      </c>
      <c r="H6265">
        <v>0</v>
      </c>
      <c r="I6265">
        <v>0</v>
      </c>
      <c r="J6265" t="s">
        <v>61</v>
      </c>
      <c r="K6265" t="s">
        <v>2437</v>
      </c>
      <c r="L6265" t="s">
        <v>14811</v>
      </c>
      <c r="M62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65" t="s">
        <v>14812</v>
      </c>
      <c r="O6265" s="4">
        <v>255089</v>
      </c>
      <c r="P6265" s="4">
        <f>IF(Table_GL_DATA_QUERY[[#This Row],[TRANSAMT]]&gt;0,Table_GL_DATA_QUERY[[#This Row],[TRANSAMT]],0)</f>
        <v>255089</v>
      </c>
      <c r="Q6265" s="4">
        <f>-IF(Table_GL_DATA_QUERY[[#This Row],[TRANSAMT]]&lt;0,Table_GL_DATA_QUERY[[#This Row],[TRANSAMT]],0)</f>
        <v>0</v>
      </c>
      <c r="R6265" t="s">
        <v>31</v>
      </c>
      <c r="S6265" t="s">
        <v>27</v>
      </c>
    </row>
    <row r="6266" spans="1:19" x14ac:dyDescent="0.25">
      <c r="A6266" s="6">
        <v>20210721</v>
      </c>
      <c r="B6266" t="s">
        <v>768</v>
      </c>
      <c r="C6266" t="s">
        <v>3682</v>
      </c>
      <c r="D6266" t="s">
        <v>14207</v>
      </c>
      <c r="E6266" t="s">
        <v>176</v>
      </c>
      <c r="F6266" t="s">
        <v>24</v>
      </c>
      <c r="G6266" t="s">
        <v>49</v>
      </c>
      <c r="H6266">
        <v>0</v>
      </c>
      <c r="I6266">
        <v>0</v>
      </c>
      <c r="J6266" t="s">
        <v>61</v>
      </c>
      <c r="K6266" t="s">
        <v>14813</v>
      </c>
      <c r="L6266" t="s">
        <v>14814</v>
      </c>
      <c r="M62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66" t="s">
        <v>14815</v>
      </c>
      <c r="O6266" s="4">
        <v>17625</v>
      </c>
      <c r="P6266" s="4">
        <f>IF(Table_GL_DATA_QUERY[[#This Row],[TRANSAMT]]&gt;0,Table_GL_DATA_QUERY[[#This Row],[TRANSAMT]],0)</f>
        <v>17625</v>
      </c>
      <c r="Q6266" s="4">
        <f>-IF(Table_GL_DATA_QUERY[[#This Row],[TRANSAMT]]&lt;0,Table_GL_DATA_QUERY[[#This Row],[TRANSAMT]],0)</f>
        <v>0</v>
      </c>
      <c r="R6266" t="s">
        <v>31</v>
      </c>
      <c r="S6266" t="s">
        <v>43</v>
      </c>
    </row>
    <row r="6267" spans="1:19" x14ac:dyDescent="0.25">
      <c r="A6267" s="6">
        <v>20210721</v>
      </c>
      <c r="B6267" t="s">
        <v>768</v>
      </c>
      <c r="C6267" t="s">
        <v>3682</v>
      </c>
      <c r="D6267" t="s">
        <v>14207</v>
      </c>
      <c r="E6267" t="s">
        <v>177</v>
      </c>
      <c r="F6267" t="s">
        <v>24</v>
      </c>
      <c r="G6267" t="s">
        <v>49</v>
      </c>
      <c r="H6267">
        <v>0</v>
      </c>
      <c r="I6267">
        <v>0</v>
      </c>
      <c r="J6267" t="s">
        <v>61</v>
      </c>
      <c r="K6267" t="s">
        <v>3675</v>
      </c>
      <c r="L6267" t="s">
        <v>14816</v>
      </c>
      <c r="M62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67" t="s">
        <v>3676</v>
      </c>
      <c r="O6267" s="4">
        <v>21600</v>
      </c>
      <c r="P6267" s="4">
        <f>IF(Table_GL_DATA_QUERY[[#This Row],[TRANSAMT]]&gt;0,Table_GL_DATA_QUERY[[#This Row],[TRANSAMT]],0)</f>
        <v>21600</v>
      </c>
      <c r="Q6267" s="4">
        <f>-IF(Table_GL_DATA_QUERY[[#This Row],[TRANSAMT]]&lt;0,Table_GL_DATA_QUERY[[#This Row],[TRANSAMT]],0)</f>
        <v>0</v>
      </c>
      <c r="R6267" t="s">
        <v>31</v>
      </c>
      <c r="S6267" t="s">
        <v>43</v>
      </c>
    </row>
    <row r="6268" spans="1:19" x14ac:dyDescent="0.25">
      <c r="A6268" s="6">
        <v>20210721</v>
      </c>
      <c r="B6268" t="s">
        <v>768</v>
      </c>
      <c r="C6268" t="s">
        <v>3682</v>
      </c>
      <c r="D6268" t="s">
        <v>14207</v>
      </c>
      <c r="E6268" t="s">
        <v>178</v>
      </c>
      <c r="F6268" t="s">
        <v>24</v>
      </c>
      <c r="G6268" t="s">
        <v>49</v>
      </c>
      <c r="H6268">
        <v>0</v>
      </c>
      <c r="I6268">
        <v>0</v>
      </c>
      <c r="J6268" t="s">
        <v>61</v>
      </c>
      <c r="K6268" t="s">
        <v>686</v>
      </c>
      <c r="L6268" t="s">
        <v>14817</v>
      </c>
      <c r="M62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68" t="s">
        <v>687</v>
      </c>
      <c r="O6268" s="4">
        <v>44932</v>
      </c>
      <c r="P6268" s="4">
        <f>IF(Table_GL_DATA_QUERY[[#This Row],[TRANSAMT]]&gt;0,Table_GL_DATA_QUERY[[#This Row],[TRANSAMT]],0)</f>
        <v>44932</v>
      </c>
      <c r="Q6268" s="4">
        <f>-IF(Table_GL_DATA_QUERY[[#This Row],[TRANSAMT]]&lt;0,Table_GL_DATA_QUERY[[#This Row],[TRANSAMT]],0)</f>
        <v>0</v>
      </c>
      <c r="R6268" t="s">
        <v>31</v>
      </c>
      <c r="S6268" t="s">
        <v>43</v>
      </c>
    </row>
    <row r="6269" spans="1:19" x14ac:dyDescent="0.25">
      <c r="A6269" s="6">
        <v>20210708</v>
      </c>
      <c r="B6269" t="s">
        <v>768</v>
      </c>
      <c r="C6269" t="s">
        <v>3682</v>
      </c>
      <c r="D6269" t="s">
        <v>13359</v>
      </c>
      <c r="E6269" t="s">
        <v>1109</v>
      </c>
      <c r="F6269" t="s">
        <v>41</v>
      </c>
      <c r="G6269" t="s">
        <v>230</v>
      </c>
      <c r="H6269">
        <v>0</v>
      </c>
      <c r="I6269">
        <v>0</v>
      </c>
      <c r="J6269" t="s">
        <v>61</v>
      </c>
      <c r="K6269" t="s">
        <v>2187</v>
      </c>
      <c r="L6269" t="s">
        <v>14133</v>
      </c>
      <c r="M62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69" t="s">
        <v>2188</v>
      </c>
      <c r="O6269" s="4">
        <v>1843160</v>
      </c>
      <c r="P6269" s="4">
        <f>IF(Table_GL_DATA_QUERY[[#This Row],[TRANSAMT]]&gt;0,Table_GL_DATA_QUERY[[#This Row],[TRANSAMT]],0)</f>
        <v>1843160</v>
      </c>
      <c r="Q6269" s="4">
        <f>-IF(Table_GL_DATA_QUERY[[#This Row],[TRANSAMT]]&lt;0,Table_GL_DATA_QUERY[[#This Row],[TRANSAMT]],0)</f>
        <v>0</v>
      </c>
      <c r="R6269" t="s">
        <v>31</v>
      </c>
      <c r="S6269" t="s">
        <v>27</v>
      </c>
    </row>
    <row r="6270" spans="1:19" x14ac:dyDescent="0.25">
      <c r="A6270" s="6">
        <v>20210708</v>
      </c>
      <c r="B6270" t="s">
        <v>768</v>
      </c>
      <c r="C6270" t="s">
        <v>3682</v>
      </c>
      <c r="D6270" t="s">
        <v>13359</v>
      </c>
      <c r="E6270" t="s">
        <v>320</v>
      </c>
      <c r="F6270" t="s">
        <v>24</v>
      </c>
      <c r="G6270" t="s">
        <v>230</v>
      </c>
      <c r="H6270">
        <v>0</v>
      </c>
      <c r="I6270">
        <v>0</v>
      </c>
      <c r="J6270" t="s">
        <v>61</v>
      </c>
      <c r="K6270" t="s">
        <v>1033</v>
      </c>
      <c r="L6270" t="s">
        <v>14134</v>
      </c>
      <c r="M62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70" t="s">
        <v>1034</v>
      </c>
      <c r="O6270" s="4">
        <v>1045938</v>
      </c>
      <c r="P6270" s="4">
        <f>IF(Table_GL_DATA_QUERY[[#This Row],[TRANSAMT]]&gt;0,Table_GL_DATA_QUERY[[#This Row],[TRANSAMT]],0)</f>
        <v>1045938</v>
      </c>
      <c r="Q6270" s="4">
        <f>-IF(Table_GL_DATA_QUERY[[#This Row],[TRANSAMT]]&lt;0,Table_GL_DATA_QUERY[[#This Row],[TRANSAMT]],0)</f>
        <v>0</v>
      </c>
      <c r="R6270" t="s">
        <v>31</v>
      </c>
      <c r="S6270" t="s">
        <v>43</v>
      </c>
    </row>
    <row r="6271" spans="1:19" x14ac:dyDescent="0.25">
      <c r="A6271" s="6">
        <v>20210708</v>
      </c>
      <c r="B6271" t="s">
        <v>768</v>
      </c>
      <c r="C6271" t="s">
        <v>3682</v>
      </c>
      <c r="D6271" t="s">
        <v>13359</v>
      </c>
      <c r="E6271" t="s">
        <v>1111</v>
      </c>
      <c r="F6271" t="s">
        <v>24</v>
      </c>
      <c r="G6271" t="s">
        <v>230</v>
      </c>
      <c r="H6271">
        <v>0</v>
      </c>
      <c r="I6271">
        <v>0</v>
      </c>
      <c r="J6271" t="s">
        <v>61</v>
      </c>
      <c r="K6271" t="s">
        <v>3524</v>
      </c>
      <c r="L6271" t="s">
        <v>14135</v>
      </c>
      <c r="M62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71" t="s">
        <v>677</v>
      </c>
      <c r="O6271" s="4">
        <v>18756</v>
      </c>
      <c r="P6271" s="4">
        <f>IF(Table_GL_DATA_QUERY[[#This Row],[TRANSAMT]]&gt;0,Table_GL_DATA_QUERY[[#This Row],[TRANSAMT]],0)</f>
        <v>18756</v>
      </c>
      <c r="Q6271" s="4">
        <f>-IF(Table_GL_DATA_QUERY[[#This Row],[TRANSAMT]]&lt;0,Table_GL_DATA_QUERY[[#This Row],[TRANSAMT]],0)</f>
        <v>0</v>
      </c>
      <c r="R6271" t="s">
        <v>31</v>
      </c>
      <c r="S6271" t="s">
        <v>43</v>
      </c>
    </row>
    <row r="6272" spans="1:19" x14ac:dyDescent="0.25">
      <c r="A6272" s="6">
        <v>20210708</v>
      </c>
      <c r="B6272" t="s">
        <v>768</v>
      </c>
      <c r="C6272" t="s">
        <v>3682</v>
      </c>
      <c r="D6272" t="s">
        <v>13359</v>
      </c>
      <c r="E6272" t="s">
        <v>321</v>
      </c>
      <c r="F6272" t="s">
        <v>24</v>
      </c>
      <c r="G6272" t="s">
        <v>230</v>
      </c>
      <c r="H6272">
        <v>0</v>
      </c>
      <c r="I6272">
        <v>0</v>
      </c>
      <c r="J6272" t="s">
        <v>61</v>
      </c>
      <c r="K6272" t="s">
        <v>988</v>
      </c>
      <c r="L6272" t="s">
        <v>14136</v>
      </c>
      <c r="M62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72" t="s">
        <v>1172</v>
      </c>
      <c r="O6272" s="4">
        <v>252596</v>
      </c>
      <c r="P6272" s="4">
        <f>IF(Table_GL_DATA_QUERY[[#This Row],[TRANSAMT]]&gt;0,Table_GL_DATA_QUERY[[#This Row],[TRANSAMT]],0)</f>
        <v>252596</v>
      </c>
      <c r="Q6272" s="4">
        <f>-IF(Table_GL_DATA_QUERY[[#This Row],[TRANSAMT]]&lt;0,Table_GL_DATA_QUERY[[#This Row],[TRANSAMT]],0)</f>
        <v>0</v>
      </c>
      <c r="R6272" t="s">
        <v>31</v>
      </c>
      <c r="S6272" t="s">
        <v>43</v>
      </c>
    </row>
    <row r="6273" spans="1:19" x14ac:dyDescent="0.25">
      <c r="A6273" s="6">
        <v>20210708</v>
      </c>
      <c r="B6273" t="s">
        <v>768</v>
      </c>
      <c r="C6273" t="s">
        <v>3682</v>
      </c>
      <c r="D6273" t="s">
        <v>13359</v>
      </c>
      <c r="E6273" t="s">
        <v>322</v>
      </c>
      <c r="F6273" t="s">
        <v>41</v>
      </c>
      <c r="G6273" t="s">
        <v>230</v>
      </c>
      <c r="H6273">
        <v>0</v>
      </c>
      <c r="I6273">
        <v>0</v>
      </c>
      <c r="J6273" t="s">
        <v>61</v>
      </c>
      <c r="K6273" t="s">
        <v>592</v>
      </c>
      <c r="L6273" t="s">
        <v>14137</v>
      </c>
      <c r="M62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73" t="s">
        <v>14138</v>
      </c>
      <c r="O6273" s="4">
        <v>671906.69</v>
      </c>
      <c r="P6273" s="4">
        <f>IF(Table_GL_DATA_QUERY[[#This Row],[TRANSAMT]]&gt;0,Table_GL_DATA_QUERY[[#This Row],[TRANSAMT]],0)</f>
        <v>671906.69</v>
      </c>
      <c r="Q6273" s="4">
        <f>-IF(Table_GL_DATA_QUERY[[#This Row],[TRANSAMT]]&lt;0,Table_GL_DATA_QUERY[[#This Row],[TRANSAMT]],0)</f>
        <v>0</v>
      </c>
      <c r="R6273" t="s">
        <v>31</v>
      </c>
      <c r="S6273" t="s">
        <v>27</v>
      </c>
    </row>
    <row r="6274" spans="1:19" x14ac:dyDescent="0.25">
      <c r="A6274" s="6">
        <v>20210708</v>
      </c>
      <c r="B6274" t="s">
        <v>768</v>
      </c>
      <c r="C6274" t="s">
        <v>3682</v>
      </c>
      <c r="D6274" t="s">
        <v>13359</v>
      </c>
      <c r="E6274" t="s">
        <v>1129</v>
      </c>
      <c r="F6274" t="s">
        <v>41</v>
      </c>
      <c r="G6274" t="s">
        <v>230</v>
      </c>
      <c r="H6274">
        <v>0</v>
      </c>
      <c r="I6274">
        <v>0</v>
      </c>
      <c r="J6274" t="s">
        <v>61</v>
      </c>
      <c r="K6274" t="s">
        <v>592</v>
      </c>
      <c r="L6274" t="s">
        <v>14139</v>
      </c>
      <c r="M62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74" t="s">
        <v>14140</v>
      </c>
      <c r="O6274" s="4">
        <v>30589.1</v>
      </c>
      <c r="P6274" s="4">
        <f>IF(Table_GL_DATA_QUERY[[#This Row],[TRANSAMT]]&gt;0,Table_GL_DATA_QUERY[[#This Row],[TRANSAMT]],0)</f>
        <v>30589.1</v>
      </c>
      <c r="Q6274" s="4">
        <f>-IF(Table_GL_DATA_QUERY[[#This Row],[TRANSAMT]]&lt;0,Table_GL_DATA_QUERY[[#This Row],[TRANSAMT]],0)</f>
        <v>0</v>
      </c>
      <c r="R6274" t="s">
        <v>31</v>
      </c>
      <c r="S6274" t="s">
        <v>27</v>
      </c>
    </row>
    <row r="6275" spans="1:19" x14ac:dyDescent="0.25">
      <c r="A6275" s="6">
        <v>20210708</v>
      </c>
      <c r="B6275" t="s">
        <v>768</v>
      </c>
      <c r="C6275" t="s">
        <v>3682</v>
      </c>
      <c r="D6275" t="s">
        <v>13359</v>
      </c>
      <c r="E6275" t="s">
        <v>323</v>
      </c>
      <c r="F6275" t="s">
        <v>24</v>
      </c>
      <c r="G6275" t="s">
        <v>230</v>
      </c>
      <c r="H6275">
        <v>0</v>
      </c>
      <c r="I6275">
        <v>0</v>
      </c>
      <c r="J6275" t="s">
        <v>61</v>
      </c>
      <c r="K6275" t="s">
        <v>1429</v>
      </c>
      <c r="L6275" t="s">
        <v>14141</v>
      </c>
      <c r="M62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75" t="s">
        <v>14142</v>
      </c>
      <c r="O6275" s="4">
        <v>91007</v>
      </c>
      <c r="P6275" s="4">
        <f>IF(Table_GL_DATA_QUERY[[#This Row],[TRANSAMT]]&gt;0,Table_GL_DATA_QUERY[[#This Row],[TRANSAMT]],0)</f>
        <v>91007</v>
      </c>
      <c r="Q6275" s="4">
        <f>-IF(Table_GL_DATA_QUERY[[#This Row],[TRANSAMT]]&lt;0,Table_GL_DATA_QUERY[[#This Row],[TRANSAMT]],0)</f>
        <v>0</v>
      </c>
      <c r="R6275" t="s">
        <v>31</v>
      </c>
      <c r="S6275" t="s">
        <v>27</v>
      </c>
    </row>
    <row r="6276" spans="1:19" x14ac:dyDescent="0.25">
      <c r="A6276" s="6">
        <v>20210708</v>
      </c>
      <c r="B6276" t="s">
        <v>768</v>
      </c>
      <c r="C6276" t="s">
        <v>3682</v>
      </c>
      <c r="D6276" t="s">
        <v>13359</v>
      </c>
      <c r="E6276" t="s">
        <v>1130</v>
      </c>
      <c r="F6276" t="s">
        <v>24</v>
      </c>
      <c r="G6276" t="s">
        <v>230</v>
      </c>
      <c r="H6276">
        <v>0</v>
      </c>
      <c r="I6276">
        <v>0</v>
      </c>
      <c r="J6276" t="s">
        <v>61</v>
      </c>
      <c r="K6276" t="s">
        <v>163</v>
      </c>
      <c r="L6276" t="s">
        <v>14143</v>
      </c>
      <c r="M62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76" t="s">
        <v>143</v>
      </c>
      <c r="O6276" s="4">
        <v>67943</v>
      </c>
      <c r="P6276" s="4">
        <f>IF(Table_GL_DATA_QUERY[[#This Row],[TRANSAMT]]&gt;0,Table_GL_DATA_QUERY[[#This Row],[TRANSAMT]],0)</f>
        <v>67943</v>
      </c>
      <c r="Q6276" s="4">
        <f>-IF(Table_GL_DATA_QUERY[[#This Row],[TRANSAMT]]&lt;0,Table_GL_DATA_QUERY[[#This Row],[TRANSAMT]],0)</f>
        <v>0</v>
      </c>
      <c r="R6276" t="s">
        <v>31</v>
      </c>
      <c r="S6276" t="s">
        <v>43</v>
      </c>
    </row>
    <row r="6277" spans="1:19" x14ac:dyDescent="0.25">
      <c r="A6277" s="6">
        <v>20210708</v>
      </c>
      <c r="B6277" t="s">
        <v>768</v>
      </c>
      <c r="C6277" t="s">
        <v>3682</v>
      </c>
      <c r="D6277" t="s">
        <v>13359</v>
      </c>
      <c r="E6277" t="s">
        <v>1131</v>
      </c>
      <c r="F6277" t="s">
        <v>58</v>
      </c>
      <c r="G6277" t="s">
        <v>230</v>
      </c>
      <c r="H6277">
        <v>0</v>
      </c>
      <c r="I6277">
        <v>0</v>
      </c>
      <c r="J6277" t="s">
        <v>61</v>
      </c>
      <c r="K6277" t="s">
        <v>2187</v>
      </c>
      <c r="L6277" t="s">
        <v>14144</v>
      </c>
      <c r="M62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77" t="s">
        <v>14145</v>
      </c>
      <c r="O6277" s="4">
        <v>66366</v>
      </c>
      <c r="P6277" s="4">
        <f>IF(Table_GL_DATA_QUERY[[#This Row],[TRANSAMT]]&gt;0,Table_GL_DATA_QUERY[[#This Row],[TRANSAMT]],0)</f>
        <v>66366</v>
      </c>
      <c r="Q6277" s="4">
        <f>-IF(Table_GL_DATA_QUERY[[#This Row],[TRANSAMT]]&lt;0,Table_GL_DATA_QUERY[[#This Row],[TRANSAMT]],0)</f>
        <v>0</v>
      </c>
      <c r="R6277" t="s">
        <v>31</v>
      </c>
      <c r="S6277" t="s">
        <v>27</v>
      </c>
    </row>
    <row r="6278" spans="1:19" x14ac:dyDescent="0.25">
      <c r="A6278" s="6">
        <v>20210708</v>
      </c>
      <c r="B6278" t="s">
        <v>768</v>
      </c>
      <c r="C6278" t="s">
        <v>3682</v>
      </c>
      <c r="D6278" t="s">
        <v>13359</v>
      </c>
      <c r="E6278" t="s">
        <v>324</v>
      </c>
      <c r="F6278" t="s">
        <v>41</v>
      </c>
      <c r="G6278" t="s">
        <v>230</v>
      </c>
      <c r="H6278">
        <v>0</v>
      </c>
      <c r="I6278">
        <v>0</v>
      </c>
      <c r="J6278" t="s">
        <v>61</v>
      </c>
      <c r="K6278" t="s">
        <v>2187</v>
      </c>
      <c r="L6278" t="s">
        <v>14146</v>
      </c>
      <c r="M62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78" t="s">
        <v>14147</v>
      </c>
      <c r="O6278" s="4">
        <v>65822</v>
      </c>
      <c r="P6278" s="4">
        <f>IF(Table_GL_DATA_QUERY[[#This Row],[TRANSAMT]]&gt;0,Table_GL_DATA_QUERY[[#This Row],[TRANSAMT]],0)</f>
        <v>65822</v>
      </c>
      <c r="Q6278" s="4">
        <f>-IF(Table_GL_DATA_QUERY[[#This Row],[TRANSAMT]]&lt;0,Table_GL_DATA_QUERY[[#This Row],[TRANSAMT]],0)</f>
        <v>0</v>
      </c>
      <c r="R6278" t="s">
        <v>31</v>
      </c>
      <c r="S6278" t="s">
        <v>27</v>
      </c>
    </row>
    <row r="6279" spans="1:19" x14ac:dyDescent="0.25">
      <c r="A6279" s="6">
        <v>20210708</v>
      </c>
      <c r="B6279" t="s">
        <v>768</v>
      </c>
      <c r="C6279" t="s">
        <v>3682</v>
      </c>
      <c r="D6279" t="s">
        <v>13359</v>
      </c>
      <c r="E6279" t="s">
        <v>1132</v>
      </c>
      <c r="F6279" t="s">
        <v>24</v>
      </c>
      <c r="G6279" t="s">
        <v>230</v>
      </c>
      <c r="H6279">
        <v>0</v>
      </c>
      <c r="I6279">
        <v>0</v>
      </c>
      <c r="J6279" t="s">
        <v>61</v>
      </c>
      <c r="K6279" t="s">
        <v>13493</v>
      </c>
      <c r="L6279" t="s">
        <v>14148</v>
      </c>
      <c r="M62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000010708384</v>
      </c>
      <c r="N6279" t="s">
        <v>1488</v>
      </c>
      <c r="O6279" s="4">
        <v>11745.02</v>
      </c>
      <c r="P6279" s="4">
        <f>IF(Table_GL_DATA_QUERY[[#This Row],[TRANSAMT]]&gt;0,Table_GL_DATA_QUERY[[#This Row],[TRANSAMT]],0)</f>
        <v>11745.02</v>
      </c>
      <c r="Q6279" s="4">
        <f>-IF(Table_GL_DATA_QUERY[[#This Row],[TRANSAMT]]&lt;0,Table_GL_DATA_QUERY[[#This Row],[TRANSAMT]],0)</f>
        <v>0</v>
      </c>
      <c r="R6279" t="s">
        <v>31</v>
      </c>
      <c r="S6279" t="s">
        <v>43</v>
      </c>
    </row>
    <row r="6280" spans="1:19" x14ac:dyDescent="0.25">
      <c r="A6280" s="6">
        <v>20210708</v>
      </c>
      <c r="B6280" t="s">
        <v>768</v>
      </c>
      <c r="C6280" t="s">
        <v>3682</v>
      </c>
      <c r="D6280" t="s">
        <v>13359</v>
      </c>
      <c r="E6280" t="s">
        <v>1133</v>
      </c>
      <c r="F6280" t="s">
        <v>24</v>
      </c>
      <c r="G6280" t="s">
        <v>230</v>
      </c>
      <c r="H6280">
        <v>0</v>
      </c>
      <c r="I6280">
        <v>0</v>
      </c>
      <c r="J6280" t="s">
        <v>61</v>
      </c>
      <c r="K6280" t="s">
        <v>1380</v>
      </c>
      <c r="L6280" t="s">
        <v>14149</v>
      </c>
      <c r="M62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000010708373</v>
      </c>
      <c r="N6280" t="s">
        <v>1381</v>
      </c>
      <c r="O6280" s="4">
        <v>958137.02</v>
      </c>
      <c r="P6280" s="4">
        <f>IF(Table_GL_DATA_QUERY[[#This Row],[TRANSAMT]]&gt;0,Table_GL_DATA_QUERY[[#This Row],[TRANSAMT]],0)</f>
        <v>958137.02</v>
      </c>
      <c r="Q6280" s="4">
        <f>-IF(Table_GL_DATA_QUERY[[#This Row],[TRANSAMT]]&lt;0,Table_GL_DATA_QUERY[[#This Row],[TRANSAMT]],0)</f>
        <v>0</v>
      </c>
      <c r="R6280" t="s">
        <v>31</v>
      </c>
      <c r="S6280" t="s">
        <v>43</v>
      </c>
    </row>
    <row r="6281" spans="1:19" x14ac:dyDescent="0.25">
      <c r="A6281" s="6">
        <v>20210708</v>
      </c>
      <c r="B6281" t="s">
        <v>768</v>
      </c>
      <c r="C6281" t="s">
        <v>3682</v>
      </c>
      <c r="D6281" t="s">
        <v>13359</v>
      </c>
      <c r="E6281" t="s">
        <v>1134</v>
      </c>
      <c r="F6281" t="s">
        <v>41</v>
      </c>
      <c r="G6281" t="s">
        <v>230</v>
      </c>
      <c r="H6281">
        <v>0</v>
      </c>
      <c r="I6281">
        <v>0</v>
      </c>
      <c r="J6281" t="s">
        <v>61</v>
      </c>
      <c r="K6281" t="s">
        <v>1062</v>
      </c>
      <c r="L6281" t="s">
        <v>14150</v>
      </c>
      <c r="M62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000010708393</v>
      </c>
      <c r="N6281" t="s">
        <v>14151</v>
      </c>
      <c r="O6281" s="4">
        <v>314412</v>
      </c>
      <c r="P6281" s="4">
        <f>IF(Table_GL_DATA_QUERY[[#This Row],[TRANSAMT]]&gt;0,Table_GL_DATA_QUERY[[#This Row],[TRANSAMT]],0)</f>
        <v>314412</v>
      </c>
      <c r="Q6281" s="4">
        <f>-IF(Table_GL_DATA_QUERY[[#This Row],[TRANSAMT]]&lt;0,Table_GL_DATA_QUERY[[#This Row],[TRANSAMT]],0)</f>
        <v>0</v>
      </c>
      <c r="R6281" t="s">
        <v>31</v>
      </c>
      <c r="S6281" t="s">
        <v>27</v>
      </c>
    </row>
    <row r="6282" spans="1:19" x14ac:dyDescent="0.25">
      <c r="A6282" s="6">
        <v>20210708</v>
      </c>
      <c r="B6282" t="s">
        <v>768</v>
      </c>
      <c r="C6282" t="s">
        <v>3682</v>
      </c>
      <c r="D6282" t="s">
        <v>13359</v>
      </c>
      <c r="E6282" t="s">
        <v>1135</v>
      </c>
      <c r="F6282" t="s">
        <v>24</v>
      </c>
      <c r="G6282" t="s">
        <v>230</v>
      </c>
      <c r="H6282">
        <v>0</v>
      </c>
      <c r="I6282">
        <v>0</v>
      </c>
      <c r="J6282" t="s">
        <v>61</v>
      </c>
      <c r="K6282" t="s">
        <v>328</v>
      </c>
      <c r="L6282" t="s">
        <v>14152</v>
      </c>
      <c r="M62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82" t="s">
        <v>14153</v>
      </c>
      <c r="O6282" s="4">
        <v>3472.68</v>
      </c>
      <c r="P6282" s="4">
        <f>IF(Table_GL_DATA_QUERY[[#This Row],[TRANSAMT]]&gt;0,Table_GL_DATA_QUERY[[#This Row],[TRANSAMT]],0)</f>
        <v>3472.68</v>
      </c>
      <c r="Q6282" s="4">
        <f>-IF(Table_GL_DATA_QUERY[[#This Row],[TRANSAMT]]&lt;0,Table_GL_DATA_QUERY[[#This Row],[TRANSAMT]],0)</f>
        <v>0</v>
      </c>
      <c r="R6282" t="s">
        <v>31</v>
      </c>
      <c r="S6282" t="s">
        <v>27</v>
      </c>
    </row>
    <row r="6283" spans="1:19" x14ac:dyDescent="0.25">
      <c r="A6283" s="6">
        <v>20210708</v>
      </c>
      <c r="B6283" t="s">
        <v>768</v>
      </c>
      <c r="C6283" t="s">
        <v>3682</v>
      </c>
      <c r="D6283" t="s">
        <v>13359</v>
      </c>
      <c r="E6283" t="s">
        <v>1136</v>
      </c>
      <c r="F6283" t="s">
        <v>24</v>
      </c>
      <c r="G6283" t="s">
        <v>230</v>
      </c>
      <c r="H6283">
        <v>0</v>
      </c>
      <c r="I6283">
        <v>0</v>
      </c>
      <c r="J6283" t="s">
        <v>61</v>
      </c>
      <c r="K6283" t="s">
        <v>3605</v>
      </c>
      <c r="L6283" t="s">
        <v>14154</v>
      </c>
      <c r="M62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83" t="s">
        <v>3606</v>
      </c>
      <c r="O6283" s="4">
        <v>83127.05</v>
      </c>
      <c r="P6283" s="4">
        <f>IF(Table_GL_DATA_QUERY[[#This Row],[TRANSAMT]]&gt;0,Table_GL_DATA_QUERY[[#This Row],[TRANSAMT]],0)</f>
        <v>83127.05</v>
      </c>
      <c r="Q6283" s="4">
        <f>-IF(Table_GL_DATA_QUERY[[#This Row],[TRANSAMT]]&lt;0,Table_GL_DATA_QUERY[[#This Row],[TRANSAMT]],0)</f>
        <v>0</v>
      </c>
      <c r="R6283" t="s">
        <v>31</v>
      </c>
      <c r="S6283" t="s">
        <v>43</v>
      </c>
    </row>
    <row r="6284" spans="1:19" x14ac:dyDescent="0.25">
      <c r="A6284" s="6">
        <v>20210708</v>
      </c>
      <c r="B6284" t="s">
        <v>768</v>
      </c>
      <c r="C6284" t="s">
        <v>3682</v>
      </c>
      <c r="D6284" t="s">
        <v>13359</v>
      </c>
      <c r="E6284" t="s">
        <v>1137</v>
      </c>
      <c r="F6284" t="s">
        <v>24</v>
      </c>
      <c r="G6284" t="s">
        <v>230</v>
      </c>
      <c r="H6284">
        <v>0</v>
      </c>
      <c r="I6284">
        <v>0</v>
      </c>
      <c r="J6284" t="s">
        <v>61</v>
      </c>
      <c r="K6284" t="s">
        <v>3569</v>
      </c>
      <c r="L6284" t="s">
        <v>14155</v>
      </c>
      <c r="M62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84" t="s">
        <v>1452</v>
      </c>
      <c r="O6284" s="4">
        <v>42300</v>
      </c>
      <c r="P6284" s="4">
        <f>IF(Table_GL_DATA_QUERY[[#This Row],[TRANSAMT]]&gt;0,Table_GL_DATA_QUERY[[#This Row],[TRANSAMT]],0)</f>
        <v>42300</v>
      </c>
      <c r="Q6284" s="4">
        <f>-IF(Table_GL_DATA_QUERY[[#This Row],[TRANSAMT]]&lt;0,Table_GL_DATA_QUERY[[#This Row],[TRANSAMT]],0)</f>
        <v>0</v>
      </c>
      <c r="R6284" t="s">
        <v>31</v>
      </c>
      <c r="S6284" t="s">
        <v>43</v>
      </c>
    </row>
    <row r="6285" spans="1:19" x14ac:dyDescent="0.25">
      <c r="A6285" s="6">
        <v>20210708</v>
      </c>
      <c r="B6285" t="s">
        <v>768</v>
      </c>
      <c r="C6285" t="s">
        <v>3682</v>
      </c>
      <c r="D6285" t="s">
        <v>13359</v>
      </c>
      <c r="E6285" t="s">
        <v>1138</v>
      </c>
      <c r="F6285" t="s">
        <v>24</v>
      </c>
      <c r="G6285" t="s">
        <v>230</v>
      </c>
      <c r="H6285">
        <v>0</v>
      </c>
      <c r="I6285">
        <v>0</v>
      </c>
      <c r="J6285" t="s">
        <v>61</v>
      </c>
      <c r="K6285" t="s">
        <v>1018</v>
      </c>
      <c r="L6285" t="s">
        <v>14156</v>
      </c>
      <c r="M62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85" t="s">
        <v>1019</v>
      </c>
      <c r="O6285" s="4">
        <v>77743</v>
      </c>
      <c r="P6285" s="4">
        <f>IF(Table_GL_DATA_QUERY[[#This Row],[TRANSAMT]]&gt;0,Table_GL_DATA_QUERY[[#This Row],[TRANSAMT]],0)</f>
        <v>77743</v>
      </c>
      <c r="Q6285" s="4">
        <f>-IF(Table_GL_DATA_QUERY[[#This Row],[TRANSAMT]]&lt;0,Table_GL_DATA_QUERY[[#This Row],[TRANSAMT]],0)</f>
        <v>0</v>
      </c>
      <c r="R6285" t="s">
        <v>31</v>
      </c>
      <c r="S6285" t="s">
        <v>43</v>
      </c>
    </row>
    <row r="6286" spans="1:19" x14ac:dyDescent="0.25">
      <c r="A6286" s="6">
        <v>20210708</v>
      </c>
      <c r="B6286" t="s">
        <v>768</v>
      </c>
      <c r="C6286" t="s">
        <v>3682</v>
      </c>
      <c r="D6286" t="s">
        <v>13359</v>
      </c>
      <c r="E6286" t="s">
        <v>1139</v>
      </c>
      <c r="F6286" t="s">
        <v>24</v>
      </c>
      <c r="G6286" t="s">
        <v>230</v>
      </c>
      <c r="H6286">
        <v>0</v>
      </c>
      <c r="I6286">
        <v>0</v>
      </c>
      <c r="J6286" t="s">
        <v>61</v>
      </c>
      <c r="K6286" t="s">
        <v>6870</v>
      </c>
      <c r="L6286" t="s">
        <v>14157</v>
      </c>
      <c r="M62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000065961990</v>
      </c>
      <c r="N6286" t="s">
        <v>6872</v>
      </c>
      <c r="O6286" s="4">
        <v>11708</v>
      </c>
      <c r="P6286" s="4">
        <f>IF(Table_GL_DATA_QUERY[[#This Row],[TRANSAMT]]&gt;0,Table_GL_DATA_QUERY[[#This Row],[TRANSAMT]],0)</f>
        <v>11708</v>
      </c>
      <c r="Q6286" s="4">
        <f>-IF(Table_GL_DATA_QUERY[[#This Row],[TRANSAMT]]&lt;0,Table_GL_DATA_QUERY[[#This Row],[TRANSAMT]],0)</f>
        <v>0</v>
      </c>
      <c r="R6286" t="s">
        <v>31</v>
      </c>
      <c r="S6286" t="s">
        <v>43</v>
      </c>
    </row>
    <row r="6287" spans="1:19" x14ac:dyDescent="0.25">
      <c r="A6287" s="6">
        <v>20210708</v>
      </c>
      <c r="B6287" t="s">
        <v>768</v>
      </c>
      <c r="C6287" t="s">
        <v>3682</v>
      </c>
      <c r="D6287" t="s">
        <v>13359</v>
      </c>
      <c r="E6287" t="s">
        <v>1140</v>
      </c>
      <c r="F6287" t="s">
        <v>24</v>
      </c>
      <c r="G6287" t="s">
        <v>230</v>
      </c>
      <c r="H6287">
        <v>0</v>
      </c>
      <c r="I6287">
        <v>0</v>
      </c>
      <c r="J6287" t="s">
        <v>61</v>
      </c>
      <c r="K6287" t="s">
        <v>3307</v>
      </c>
      <c r="L6287" t="s">
        <v>14158</v>
      </c>
      <c r="M62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87" t="s">
        <v>3308</v>
      </c>
      <c r="O6287" s="4">
        <v>58750</v>
      </c>
      <c r="P6287" s="4">
        <f>IF(Table_GL_DATA_QUERY[[#This Row],[TRANSAMT]]&gt;0,Table_GL_DATA_QUERY[[#This Row],[TRANSAMT]],0)</f>
        <v>58750</v>
      </c>
      <c r="Q6287" s="4">
        <f>-IF(Table_GL_DATA_QUERY[[#This Row],[TRANSAMT]]&lt;0,Table_GL_DATA_QUERY[[#This Row],[TRANSAMT]],0)</f>
        <v>0</v>
      </c>
      <c r="R6287" t="s">
        <v>31</v>
      </c>
      <c r="S6287" t="s">
        <v>43</v>
      </c>
    </row>
    <row r="6288" spans="1:19" x14ac:dyDescent="0.25">
      <c r="A6288" s="6">
        <v>20210708</v>
      </c>
      <c r="B6288" t="s">
        <v>768</v>
      </c>
      <c r="C6288" t="s">
        <v>3682</v>
      </c>
      <c r="D6288" t="s">
        <v>13359</v>
      </c>
      <c r="E6288" t="s">
        <v>1141</v>
      </c>
      <c r="F6288" t="s">
        <v>24</v>
      </c>
      <c r="G6288" t="s">
        <v>230</v>
      </c>
      <c r="H6288">
        <v>0</v>
      </c>
      <c r="I6288">
        <v>0</v>
      </c>
      <c r="J6288" t="s">
        <v>61</v>
      </c>
      <c r="K6288" t="s">
        <v>2189</v>
      </c>
      <c r="L6288" t="s">
        <v>14159</v>
      </c>
      <c r="M62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000000010629</v>
      </c>
      <c r="N6288" t="s">
        <v>358</v>
      </c>
      <c r="O6288" s="4">
        <v>172308.56</v>
      </c>
      <c r="P6288" s="4">
        <f>IF(Table_GL_DATA_QUERY[[#This Row],[TRANSAMT]]&gt;0,Table_GL_DATA_QUERY[[#This Row],[TRANSAMT]],0)</f>
        <v>172308.56</v>
      </c>
      <c r="Q6288" s="4">
        <f>-IF(Table_GL_DATA_QUERY[[#This Row],[TRANSAMT]]&lt;0,Table_GL_DATA_QUERY[[#This Row],[TRANSAMT]],0)</f>
        <v>0</v>
      </c>
      <c r="R6288" t="s">
        <v>31</v>
      </c>
      <c r="S6288" t="s">
        <v>43</v>
      </c>
    </row>
    <row r="6289" spans="1:19" x14ac:dyDescent="0.25">
      <c r="A6289" s="6">
        <v>20210708</v>
      </c>
      <c r="B6289" t="s">
        <v>768</v>
      </c>
      <c r="C6289" t="s">
        <v>3682</v>
      </c>
      <c r="D6289" t="s">
        <v>13359</v>
      </c>
      <c r="E6289" t="s">
        <v>1142</v>
      </c>
      <c r="F6289" t="s">
        <v>41</v>
      </c>
      <c r="G6289" t="s">
        <v>230</v>
      </c>
      <c r="H6289">
        <v>0</v>
      </c>
      <c r="I6289">
        <v>0</v>
      </c>
      <c r="J6289" t="s">
        <v>61</v>
      </c>
      <c r="K6289" t="s">
        <v>3042</v>
      </c>
      <c r="L6289" t="s">
        <v>14160</v>
      </c>
      <c r="M62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89" t="s">
        <v>14161</v>
      </c>
      <c r="O6289" s="4">
        <v>231628.35</v>
      </c>
      <c r="P6289" s="4">
        <f>IF(Table_GL_DATA_QUERY[[#This Row],[TRANSAMT]]&gt;0,Table_GL_DATA_QUERY[[#This Row],[TRANSAMT]],0)</f>
        <v>231628.35</v>
      </c>
      <c r="Q6289" s="4">
        <f>-IF(Table_GL_DATA_QUERY[[#This Row],[TRANSAMT]]&lt;0,Table_GL_DATA_QUERY[[#This Row],[TRANSAMT]],0)</f>
        <v>0</v>
      </c>
      <c r="R6289" t="s">
        <v>31</v>
      </c>
      <c r="S6289" t="s">
        <v>27</v>
      </c>
    </row>
    <row r="6290" spans="1:19" x14ac:dyDescent="0.25">
      <c r="A6290" s="6">
        <v>20210708</v>
      </c>
      <c r="B6290" t="s">
        <v>768</v>
      </c>
      <c r="C6290" t="s">
        <v>3682</v>
      </c>
      <c r="D6290" t="s">
        <v>13359</v>
      </c>
      <c r="E6290" t="s">
        <v>1143</v>
      </c>
      <c r="F6290" t="s">
        <v>24</v>
      </c>
      <c r="G6290" t="s">
        <v>230</v>
      </c>
      <c r="H6290">
        <v>0</v>
      </c>
      <c r="I6290">
        <v>0</v>
      </c>
      <c r="J6290" t="s">
        <v>61</v>
      </c>
      <c r="K6290" t="s">
        <v>866</v>
      </c>
      <c r="L6290" t="s">
        <v>14162</v>
      </c>
      <c r="M62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000010708339</v>
      </c>
      <c r="N6290" t="s">
        <v>867</v>
      </c>
      <c r="O6290" s="4">
        <v>201267</v>
      </c>
      <c r="P6290" s="4">
        <f>IF(Table_GL_DATA_QUERY[[#This Row],[TRANSAMT]]&gt;0,Table_GL_DATA_QUERY[[#This Row],[TRANSAMT]],0)</f>
        <v>201267</v>
      </c>
      <c r="Q6290" s="4">
        <f>-IF(Table_GL_DATA_QUERY[[#This Row],[TRANSAMT]]&lt;0,Table_GL_DATA_QUERY[[#This Row],[TRANSAMT]],0)</f>
        <v>0</v>
      </c>
      <c r="R6290" t="s">
        <v>31</v>
      </c>
      <c r="S6290" t="s">
        <v>43</v>
      </c>
    </row>
    <row r="6291" spans="1:19" x14ac:dyDescent="0.25">
      <c r="A6291" s="6">
        <v>20210731</v>
      </c>
      <c r="B6291" t="s">
        <v>768</v>
      </c>
      <c r="C6291" t="s">
        <v>3682</v>
      </c>
      <c r="D6291" t="s">
        <v>10438</v>
      </c>
      <c r="E6291" t="s">
        <v>149</v>
      </c>
      <c r="F6291" t="s">
        <v>462</v>
      </c>
      <c r="G6291" t="s">
        <v>355</v>
      </c>
      <c r="H6291">
        <v>0</v>
      </c>
      <c r="I6291">
        <v>0</v>
      </c>
      <c r="J6291" t="s">
        <v>441</v>
      </c>
      <c r="K6291" t="s">
        <v>12193</v>
      </c>
      <c r="L6291" t="s">
        <v>12194</v>
      </c>
      <c r="M62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91" t="s">
        <v>12195</v>
      </c>
      <c r="O6291" s="4">
        <v>-3173308</v>
      </c>
      <c r="P6291" s="4">
        <f>IF(Table_GL_DATA_QUERY[[#This Row],[TRANSAMT]]&gt;0,Table_GL_DATA_QUERY[[#This Row],[TRANSAMT]],0)</f>
        <v>0</v>
      </c>
      <c r="Q6291" s="4">
        <f>-IF(Table_GL_DATA_QUERY[[#This Row],[TRANSAMT]]&lt;0,Table_GL_DATA_QUERY[[#This Row],[TRANSAMT]],0)</f>
        <v>3173308</v>
      </c>
      <c r="R6291" t="s">
        <v>26</v>
      </c>
      <c r="S6291" t="s">
        <v>27</v>
      </c>
    </row>
    <row r="6292" spans="1:19" x14ac:dyDescent="0.25">
      <c r="A6292" s="6">
        <v>20210731</v>
      </c>
      <c r="B6292" t="s">
        <v>768</v>
      </c>
      <c r="C6292" t="s">
        <v>3682</v>
      </c>
      <c r="D6292" t="s">
        <v>10438</v>
      </c>
      <c r="E6292" t="s">
        <v>126</v>
      </c>
      <c r="F6292" t="s">
        <v>3592</v>
      </c>
      <c r="G6292" t="s">
        <v>355</v>
      </c>
      <c r="H6292">
        <v>0</v>
      </c>
      <c r="I6292">
        <v>0</v>
      </c>
      <c r="J6292" t="s">
        <v>441</v>
      </c>
      <c r="K6292" t="s">
        <v>12196</v>
      </c>
      <c r="L6292" t="s">
        <v>12197</v>
      </c>
      <c r="M62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92" t="s">
        <v>12198</v>
      </c>
      <c r="O6292" s="4">
        <v>-25848859</v>
      </c>
      <c r="P6292" s="4">
        <f>IF(Table_GL_DATA_QUERY[[#This Row],[TRANSAMT]]&gt;0,Table_GL_DATA_QUERY[[#This Row],[TRANSAMT]],0)</f>
        <v>0</v>
      </c>
      <c r="Q6292" s="4">
        <f>-IF(Table_GL_DATA_QUERY[[#This Row],[TRANSAMT]]&lt;0,Table_GL_DATA_QUERY[[#This Row],[TRANSAMT]],0)</f>
        <v>25848859</v>
      </c>
      <c r="R6292" t="s">
        <v>26</v>
      </c>
      <c r="S6292" t="s">
        <v>27</v>
      </c>
    </row>
    <row r="6293" spans="1:19" x14ac:dyDescent="0.25">
      <c r="A6293" s="6">
        <v>20210731</v>
      </c>
      <c r="B6293" t="s">
        <v>768</v>
      </c>
      <c r="C6293" t="s">
        <v>3682</v>
      </c>
      <c r="D6293" t="s">
        <v>10438</v>
      </c>
      <c r="E6293" t="s">
        <v>127</v>
      </c>
      <c r="F6293" t="s">
        <v>150</v>
      </c>
      <c r="G6293" t="s">
        <v>355</v>
      </c>
      <c r="H6293">
        <v>0</v>
      </c>
      <c r="I6293">
        <v>0</v>
      </c>
      <c r="J6293" t="s">
        <v>441</v>
      </c>
      <c r="K6293" t="s">
        <v>12199</v>
      </c>
      <c r="L6293" t="s">
        <v>12200</v>
      </c>
      <c r="M62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93" t="s">
        <v>12201</v>
      </c>
      <c r="O6293" s="4">
        <v>-29283</v>
      </c>
      <c r="P6293" s="4">
        <f>IF(Table_GL_DATA_QUERY[[#This Row],[TRANSAMT]]&gt;0,Table_GL_DATA_QUERY[[#This Row],[TRANSAMT]],0)</f>
        <v>0</v>
      </c>
      <c r="Q6293" s="4">
        <f>-IF(Table_GL_DATA_QUERY[[#This Row],[TRANSAMT]]&lt;0,Table_GL_DATA_QUERY[[#This Row],[TRANSAMT]],0)</f>
        <v>29283</v>
      </c>
      <c r="R6293" t="s">
        <v>26</v>
      </c>
      <c r="S6293" t="s">
        <v>27</v>
      </c>
    </row>
    <row r="6294" spans="1:19" x14ac:dyDescent="0.25">
      <c r="A6294" s="6">
        <v>20210731</v>
      </c>
      <c r="B6294" t="s">
        <v>768</v>
      </c>
      <c r="C6294" t="s">
        <v>3682</v>
      </c>
      <c r="D6294" t="s">
        <v>10438</v>
      </c>
      <c r="E6294" t="s">
        <v>56</v>
      </c>
      <c r="F6294" t="s">
        <v>12202</v>
      </c>
      <c r="G6294" t="s">
        <v>355</v>
      </c>
      <c r="H6294">
        <v>0</v>
      </c>
      <c r="I6294">
        <v>0</v>
      </c>
      <c r="J6294" t="s">
        <v>441</v>
      </c>
      <c r="K6294" t="s">
        <v>12203</v>
      </c>
      <c r="L6294" t="s">
        <v>12204</v>
      </c>
      <c r="M62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94" t="s">
        <v>12205</v>
      </c>
      <c r="O6294" s="4">
        <v>-11005413</v>
      </c>
      <c r="P6294" s="4">
        <f>IF(Table_GL_DATA_QUERY[[#This Row],[TRANSAMT]]&gt;0,Table_GL_DATA_QUERY[[#This Row],[TRANSAMT]],0)</f>
        <v>0</v>
      </c>
      <c r="Q6294" s="4">
        <f>-IF(Table_GL_DATA_QUERY[[#This Row],[TRANSAMT]]&lt;0,Table_GL_DATA_QUERY[[#This Row],[TRANSAMT]],0)</f>
        <v>11005413</v>
      </c>
      <c r="R6294" t="s">
        <v>26</v>
      </c>
      <c r="S6294" t="s">
        <v>27</v>
      </c>
    </row>
    <row r="6295" spans="1:19" x14ac:dyDescent="0.25">
      <c r="A6295" s="6">
        <v>20210731</v>
      </c>
      <c r="B6295" t="s">
        <v>768</v>
      </c>
      <c r="C6295" t="s">
        <v>3682</v>
      </c>
      <c r="D6295" t="s">
        <v>10438</v>
      </c>
      <c r="E6295" t="s">
        <v>128</v>
      </c>
      <c r="F6295" t="s">
        <v>12206</v>
      </c>
      <c r="G6295" t="s">
        <v>355</v>
      </c>
      <c r="H6295">
        <v>0</v>
      </c>
      <c r="I6295">
        <v>0</v>
      </c>
      <c r="J6295" t="s">
        <v>441</v>
      </c>
      <c r="K6295" t="s">
        <v>12207</v>
      </c>
      <c r="L6295" t="s">
        <v>12208</v>
      </c>
      <c r="M62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95" t="s">
        <v>12209</v>
      </c>
      <c r="O6295" s="4">
        <v>-51136779</v>
      </c>
      <c r="P6295" s="4">
        <f>IF(Table_GL_DATA_QUERY[[#This Row],[TRANSAMT]]&gt;0,Table_GL_DATA_QUERY[[#This Row],[TRANSAMT]],0)</f>
        <v>0</v>
      </c>
      <c r="Q6295" s="4">
        <f>-IF(Table_GL_DATA_QUERY[[#This Row],[TRANSAMT]]&lt;0,Table_GL_DATA_QUERY[[#This Row],[TRANSAMT]],0)</f>
        <v>51136779</v>
      </c>
      <c r="R6295" t="s">
        <v>26</v>
      </c>
      <c r="S6295" t="s">
        <v>27</v>
      </c>
    </row>
    <row r="6296" spans="1:19" x14ac:dyDescent="0.25">
      <c r="A6296" s="6">
        <v>20210731</v>
      </c>
      <c r="B6296" t="s">
        <v>768</v>
      </c>
      <c r="C6296" t="s">
        <v>3682</v>
      </c>
      <c r="D6296" t="s">
        <v>10438</v>
      </c>
      <c r="E6296" t="s">
        <v>97</v>
      </c>
      <c r="F6296" t="s">
        <v>12210</v>
      </c>
      <c r="G6296" t="s">
        <v>355</v>
      </c>
      <c r="H6296">
        <v>0</v>
      </c>
      <c r="I6296">
        <v>0</v>
      </c>
      <c r="J6296" t="s">
        <v>441</v>
      </c>
      <c r="K6296" t="s">
        <v>12211</v>
      </c>
      <c r="L6296" t="s">
        <v>12212</v>
      </c>
      <c r="M62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96" t="s">
        <v>12213</v>
      </c>
      <c r="O6296" s="4">
        <v>-5720982</v>
      </c>
      <c r="P6296" s="4">
        <f>IF(Table_GL_DATA_QUERY[[#This Row],[TRANSAMT]]&gt;0,Table_GL_DATA_QUERY[[#This Row],[TRANSAMT]],0)</f>
        <v>0</v>
      </c>
      <c r="Q6296" s="4">
        <f>-IF(Table_GL_DATA_QUERY[[#This Row],[TRANSAMT]]&lt;0,Table_GL_DATA_QUERY[[#This Row],[TRANSAMT]],0)</f>
        <v>5720982</v>
      </c>
      <c r="R6296" t="s">
        <v>26</v>
      </c>
      <c r="S6296" t="s">
        <v>27</v>
      </c>
    </row>
    <row r="6297" spans="1:19" x14ac:dyDescent="0.25">
      <c r="A6297" s="6">
        <v>20210731</v>
      </c>
      <c r="B6297" t="s">
        <v>768</v>
      </c>
      <c r="C6297" t="s">
        <v>3682</v>
      </c>
      <c r="D6297" t="s">
        <v>10438</v>
      </c>
      <c r="E6297" t="s">
        <v>99</v>
      </c>
      <c r="F6297" t="s">
        <v>464</v>
      </c>
      <c r="G6297" t="s">
        <v>355</v>
      </c>
      <c r="H6297">
        <v>0</v>
      </c>
      <c r="I6297">
        <v>0</v>
      </c>
      <c r="J6297" t="s">
        <v>441</v>
      </c>
      <c r="K6297" t="s">
        <v>12214</v>
      </c>
      <c r="L6297" t="s">
        <v>12215</v>
      </c>
      <c r="M62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97" t="s">
        <v>12216</v>
      </c>
      <c r="O6297" s="4">
        <v>-144279</v>
      </c>
      <c r="P6297" s="4">
        <f>IF(Table_GL_DATA_QUERY[[#This Row],[TRANSAMT]]&gt;0,Table_GL_DATA_QUERY[[#This Row],[TRANSAMT]],0)</f>
        <v>0</v>
      </c>
      <c r="Q6297" s="4">
        <f>-IF(Table_GL_DATA_QUERY[[#This Row],[TRANSAMT]]&lt;0,Table_GL_DATA_QUERY[[#This Row],[TRANSAMT]],0)</f>
        <v>144279</v>
      </c>
      <c r="R6297" t="s">
        <v>26</v>
      </c>
      <c r="S6297" t="s">
        <v>27</v>
      </c>
    </row>
    <row r="6298" spans="1:19" x14ac:dyDescent="0.25">
      <c r="A6298" s="6">
        <v>20210731</v>
      </c>
      <c r="B6298" t="s">
        <v>768</v>
      </c>
      <c r="C6298" t="s">
        <v>3682</v>
      </c>
      <c r="D6298" t="s">
        <v>10438</v>
      </c>
      <c r="E6298" t="s">
        <v>100</v>
      </c>
      <c r="F6298" t="s">
        <v>202</v>
      </c>
      <c r="G6298" t="s">
        <v>355</v>
      </c>
      <c r="H6298">
        <v>0</v>
      </c>
      <c r="I6298">
        <v>0</v>
      </c>
      <c r="J6298" t="s">
        <v>441</v>
      </c>
      <c r="K6298" t="s">
        <v>12217</v>
      </c>
      <c r="L6298" t="s">
        <v>12218</v>
      </c>
      <c r="M62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98" t="s">
        <v>12219</v>
      </c>
      <c r="O6298" s="4">
        <v>-370971</v>
      </c>
      <c r="P6298" s="4">
        <f>IF(Table_GL_DATA_QUERY[[#This Row],[TRANSAMT]]&gt;0,Table_GL_DATA_QUERY[[#This Row],[TRANSAMT]],0)</f>
        <v>0</v>
      </c>
      <c r="Q6298" s="4">
        <f>-IF(Table_GL_DATA_QUERY[[#This Row],[TRANSAMT]]&lt;0,Table_GL_DATA_QUERY[[#This Row],[TRANSAMT]],0)</f>
        <v>370971</v>
      </c>
      <c r="R6298" t="s">
        <v>26</v>
      </c>
      <c r="S6298" t="s">
        <v>27</v>
      </c>
    </row>
    <row r="6299" spans="1:19" x14ac:dyDescent="0.25">
      <c r="A6299" s="6">
        <v>20210731</v>
      </c>
      <c r="B6299" t="s">
        <v>768</v>
      </c>
      <c r="C6299" t="s">
        <v>3682</v>
      </c>
      <c r="D6299" t="s">
        <v>10438</v>
      </c>
      <c r="E6299" t="s">
        <v>101</v>
      </c>
      <c r="F6299" t="s">
        <v>9208</v>
      </c>
      <c r="G6299" t="s">
        <v>355</v>
      </c>
      <c r="H6299">
        <v>0</v>
      </c>
      <c r="I6299">
        <v>0</v>
      </c>
      <c r="J6299" t="s">
        <v>441</v>
      </c>
      <c r="K6299" t="s">
        <v>12220</v>
      </c>
      <c r="L6299" t="s">
        <v>12221</v>
      </c>
      <c r="M62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299" t="s">
        <v>12222</v>
      </c>
      <c r="O6299" s="4">
        <v>-641775</v>
      </c>
      <c r="P6299" s="4">
        <f>IF(Table_GL_DATA_QUERY[[#This Row],[TRANSAMT]]&gt;0,Table_GL_DATA_QUERY[[#This Row],[TRANSAMT]],0)</f>
        <v>0</v>
      </c>
      <c r="Q6299" s="4">
        <f>-IF(Table_GL_DATA_QUERY[[#This Row],[TRANSAMT]]&lt;0,Table_GL_DATA_QUERY[[#This Row],[TRANSAMT]],0)</f>
        <v>641775</v>
      </c>
      <c r="R6299" t="s">
        <v>26</v>
      </c>
      <c r="S6299" t="s">
        <v>27</v>
      </c>
    </row>
    <row r="6300" spans="1:19" x14ac:dyDescent="0.25">
      <c r="A6300" s="6">
        <v>20210731</v>
      </c>
      <c r="B6300" t="s">
        <v>768</v>
      </c>
      <c r="C6300" t="s">
        <v>3682</v>
      </c>
      <c r="D6300" t="s">
        <v>10438</v>
      </c>
      <c r="E6300" t="s">
        <v>103</v>
      </c>
      <c r="F6300" t="s">
        <v>52</v>
      </c>
      <c r="G6300" t="s">
        <v>355</v>
      </c>
      <c r="H6300">
        <v>0</v>
      </c>
      <c r="I6300">
        <v>0</v>
      </c>
      <c r="J6300" t="s">
        <v>441</v>
      </c>
      <c r="K6300" t="s">
        <v>12223</v>
      </c>
      <c r="L6300" t="s">
        <v>12224</v>
      </c>
      <c r="M63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0" t="s">
        <v>12225</v>
      </c>
      <c r="O6300" s="4">
        <v>-107671</v>
      </c>
      <c r="P6300" s="4">
        <f>IF(Table_GL_DATA_QUERY[[#This Row],[TRANSAMT]]&gt;0,Table_GL_DATA_QUERY[[#This Row],[TRANSAMT]],0)</f>
        <v>0</v>
      </c>
      <c r="Q6300" s="4">
        <f>-IF(Table_GL_DATA_QUERY[[#This Row],[TRANSAMT]]&lt;0,Table_GL_DATA_QUERY[[#This Row],[TRANSAMT]],0)</f>
        <v>107671</v>
      </c>
      <c r="R6300" t="s">
        <v>26</v>
      </c>
      <c r="S6300" t="s">
        <v>27</v>
      </c>
    </row>
    <row r="6301" spans="1:19" x14ac:dyDescent="0.25">
      <c r="A6301" s="6">
        <v>20210731</v>
      </c>
      <c r="B6301" t="s">
        <v>768</v>
      </c>
      <c r="C6301" t="s">
        <v>3682</v>
      </c>
      <c r="D6301" t="s">
        <v>10438</v>
      </c>
      <c r="E6301" t="s">
        <v>104</v>
      </c>
      <c r="F6301" t="s">
        <v>12226</v>
      </c>
      <c r="G6301" t="s">
        <v>355</v>
      </c>
      <c r="H6301">
        <v>0</v>
      </c>
      <c r="I6301">
        <v>0</v>
      </c>
      <c r="J6301" t="s">
        <v>441</v>
      </c>
      <c r="K6301" t="s">
        <v>12227</v>
      </c>
      <c r="L6301" t="s">
        <v>12228</v>
      </c>
      <c r="M63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1" t="s">
        <v>12229</v>
      </c>
      <c r="O6301" s="4">
        <v>-1497781</v>
      </c>
      <c r="P6301" s="4">
        <f>IF(Table_GL_DATA_QUERY[[#This Row],[TRANSAMT]]&gt;0,Table_GL_DATA_QUERY[[#This Row],[TRANSAMT]],0)</f>
        <v>0</v>
      </c>
      <c r="Q6301" s="4">
        <f>-IF(Table_GL_DATA_QUERY[[#This Row],[TRANSAMT]]&lt;0,Table_GL_DATA_QUERY[[#This Row],[TRANSAMT]],0)</f>
        <v>1497781</v>
      </c>
      <c r="R6301" t="s">
        <v>26</v>
      </c>
      <c r="S6301" t="s">
        <v>27</v>
      </c>
    </row>
    <row r="6302" spans="1:19" x14ac:dyDescent="0.25">
      <c r="A6302" s="6">
        <v>20210731</v>
      </c>
      <c r="B6302" t="s">
        <v>768</v>
      </c>
      <c r="C6302" t="s">
        <v>3682</v>
      </c>
      <c r="D6302" t="s">
        <v>10438</v>
      </c>
      <c r="E6302" t="s">
        <v>106</v>
      </c>
      <c r="F6302" t="s">
        <v>931</v>
      </c>
      <c r="G6302" t="s">
        <v>355</v>
      </c>
      <c r="H6302">
        <v>0</v>
      </c>
      <c r="I6302">
        <v>0</v>
      </c>
      <c r="J6302" t="s">
        <v>441</v>
      </c>
      <c r="K6302" t="s">
        <v>12230</v>
      </c>
      <c r="L6302" t="s">
        <v>12231</v>
      </c>
      <c r="M63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2" t="s">
        <v>12232</v>
      </c>
      <c r="O6302" s="4">
        <v>-73748</v>
      </c>
      <c r="P6302" s="4">
        <f>IF(Table_GL_DATA_QUERY[[#This Row],[TRANSAMT]]&gt;0,Table_GL_DATA_QUERY[[#This Row],[TRANSAMT]],0)</f>
        <v>0</v>
      </c>
      <c r="Q6302" s="4">
        <f>-IF(Table_GL_DATA_QUERY[[#This Row],[TRANSAMT]]&lt;0,Table_GL_DATA_QUERY[[#This Row],[TRANSAMT]],0)</f>
        <v>73748</v>
      </c>
      <c r="R6302" t="s">
        <v>26</v>
      </c>
      <c r="S6302" t="s">
        <v>27</v>
      </c>
    </row>
    <row r="6303" spans="1:19" x14ac:dyDescent="0.25">
      <c r="A6303" s="6">
        <v>20210731</v>
      </c>
      <c r="B6303" t="s">
        <v>768</v>
      </c>
      <c r="C6303" t="s">
        <v>3682</v>
      </c>
      <c r="D6303" t="s">
        <v>10438</v>
      </c>
      <c r="E6303" t="s">
        <v>107</v>
      </c>
      <c r="F6303" t="s">
        <v>12233</v>
      </c>
      <c r="G6303" t="s">
        <v>355</v>
      </c>
      <c r="H6303">
        <v>0</v>
      </c>
      <c r="I6303">
        <v>0</v>
      </c>
      <c r="J6303" t="s">
        <v>441</v>
      </c>
      <c r="K6303" t="s">
        <v>12234</v>
      </c>
      <c r="L6303" t="s">
        <v>12235</v>
      </c>
      <c r="M63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3" t="s">
        <v>12236</v>
      </c>
      <c r="O6303" s="4">
        <v>-41284653</v>
      </c>
      <c r="P6303" s="4">
        <f>IF(Table_GL_DATA_QUERY[[#This Row],[TRANSAMT]]&gt;0,Table_GL_DATA_QUERY[[#This Row],[TRANSAMT]],0)</f>
        <v>0</v>
      </c>
      <c r="Q6303" s="4">
        <f>-IF(Table_GL_DATA_QUERY[[#This Row],[TRANSAMT]]&lt;0,Table_GL_DATA_QUERY[[#This Row],[TRANSAMT]],0)</f>
        <v>41284653</v>
      </c>
      <c r="R6303" t="s">
        <v>26</v>
      </c>
      <c r="S6303" t="s">
        <v>27</v>
      </c>
    </row>
    <row r="6304" spans="1:19" x14ac:dyDescent="0.25">
      <c r="A6304" s="6">
        <v>20210731</v>
      </c>
      <c r="B6304" t="s">
        <v>768</v>
      </c>
      <c r="C6304" t="s">
        <v>3682</v>
      </c>
      <c r="D6304" t="s">
        <v>10438</v>
      </c>
      <c r="E6304" t="s">
        <v>109</v>
      </c>
      <c r="F6304" t="s">
        <v>24</v>
      </c>
      <c r="G6304" t="s">
        <v>355</v>
      </c>
      <c r="H6304">
        <v>0</v>
      </c>
      <c r="I6304">
        <v>0</v>
      </c>
      <c r="J6304" t="s">
        <v>441</v>
      </c>
      <c r="K6304" t="s">
        <v>12237</v>
      </c>
      <c r="L6304" t="s">
        <v>12238</v>
      </c>
      <c r="M63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4" t="s">
        <v>12239</v>
      </c>
      <c r="O6304" s="4">
        <v>-11774</v>
      </c>
      <c r="P6304" s="4">
        <f>IF(Table_GL_DATA_QUERY[[#This Row],[TRANSAMT]]&gt;0,Table_GL_DATA_QUERY[[#This Row],[TRANSAMT]],0)</f>
        <v>0</v>
      </c>
      <c r="Q6304" s="4">
        <f>-IF(Table_GL_DATA_QUERY[[#This Row],[TRANSAMT]]&lt;0,Table_GL_DATA_QUERY[[#This Row],[TRANSAMT]],0)</f>
        <v>11774</v>
      </c>
      <c r="R6304" t="s">
        <v>26</v>
      </c>
      <c r="S6304" t="s">
        <v>27</v>
      </c>
    </row>
    <row r="6305" spans="1:19" x14ac:dyDescent="0.25">
      <c r="A6305" s="6">
        <v>20210731</v>
      </c>
      <c r="B6305" t="s">
        <v>768</v>
      </c>
      <c r="C6305" t="s">
        <v>3682</v>
      </c>
      <c r="D6305" t="s">
        <v>10438</v>
      </c>
      <c r="E6305" t="s">
        <v>193</v>
      </c>
      <c r="F6305" t="s">
        <v>12240</v>
      </c>
      <c r="G6305" t="s">
        <v>355</v>
      </c>
      <c r="H6305">
        <v>0</v>
      </c>
      <c r="I6305">
        <v>0</v>
      </c>
      <c r="J6305" t="s">
        <v>441</v>
      </c>
      <c r="K6305" t="s">
        <v>12241</v>
      </c>
      <c r="L6305" t="s">
        <v>12242</v>
      </c>
      <c r="M63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5" t="s">
        <v>12243</v>
      </c>
      <c r="O6305" s="4">
        <v>-14361849</v>
      </c>
      <c r="P6305" s="4">
        <f>IF(Table_GL_DATA_QUERY[[#This Row],[TRANSAMT]]&gt;0,Table_GL_DATA_QUERY[[#This Row],[TRANSAMT]],0)</f>
        <v>0</v>
      </c>
      <c r="Q6305" s="4">
        <f>-IF(Table_GL_DATA_QUERY[[#This Row],[TRANSAMT]]&lt;0,Table_GL_DATA_QUERY[[#This Row],[TRANSAMT]],0)</f>
        <v>14361849</v>
      </c>
      <c r="R6305" t="s">
        <v>26</v>
      </c>
      <c r="S6305" t="s">
        <v>27</v>
      </c>
    </row>
    <row r="6306" spans="1:19" x14ac:dyDescent="0.25">
      <c r="A6306" s="6">
        <v>20210731</v>
      </c>
      <c r="B6306" t="s">
        <v>768</v>
      </c>
      <c r="C6306" t="s">
        <v>3682</v>
      </c>
      <c r="D6306" t="s">
        <v>10438</v>
      </c>
      <c r="E6306" t="s">
        <v>196</v>
      </c>
      <c r="F6306" t="s">
        <v>12244</v>
      </c>
      <c r="G6306" t="s">
        <v>355</v>
      </c>
      <c r="H6306">
        <v>0</v>
      </c>
      <c r="I6306">
        <v>0</v>
      </c>
      <c r="J6306" t="s">
        <v>441</v>
      </c>
      <c r="K6306" t="s">
        <v>12245</v>
      </c>
      <c r="L6306" t="s">
        <v>12246</v>
      </c>
      <c r="M63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6" t="s">
        <v>12247</v>
      </c>
      <c r="O6306" s="4">
        <v>-30106737</v>
      </c>
      <c r="P6306" s="4">
        <f>IF(Table_GL_DATA_QUERY[[#This Row],[TRANSAMT]]&gt;0,Table_GL_DATA_QUERY[[#This Row],[TRANSAMT]],0)</f>
        <v>0</v>
      </c>
      <c r="Q6306" s="4">
        <f>-IF(Table_GL_DATA_QUERY[[#This Row],[TRANSAMT]]&lt;0,Table_GL_DATA_QUERY[[#This Row],[TRANSAMT]],0)</f>
        <v>30106737</v>
      </c>
      <c r="R6306" t="s">
        <v>26</v>
      </c>
      <c r="S6306" t="s">
        <v>27</v>
      </c>
    </row>
    <row r="6307" spans="1:19" x14ac:dyDescent="0.25">
      <c r="A6307" s="6">
        <v>20210731</v>
      </c>
      <c r="B6307" t="s">
        <v>768</v>
      </c>
      <c r="C6307" t="s">
        <v>3682</v>
      </c>
      <c r="D6307" t="s">
        <v>10438</v>
      </c>
      <c r="E6307" t="s">
        <v>197</v>
      </c>
      <c r="F6307" t="s">
        <v>129</v>
      </c>
      <c r="G6307" t="s">
        <v>355</v>
      </c>
      <c r="H6307">
        <v>0</v>
      </c>
      <c r="I6307">
        <v>0</v>
      </c>
      <c r="J6307" t="s">
        <v>441</v>
      </c>
      <c r="K6307" t="s">
        <v>12248</v>
      </c>
      <c r="L6307" t="s">
        <v>12249</v>
      </c>
      <c r="M63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7" t="s">
        <v>12250</v>
      </c>
      <c r="O6307" s="4">
        <v>-198283</v>
      </c>
      <c r="P6307" s="4">
        <f>IF(Table_GL_DATA_QUERY[[#This Row],[TRANSAMT]]&gt;0,Table_GL_DATA_QUERY[[#This Row],[TRANSAMT]],0)</f>
        <v>0</v>
      </c>
      <c r="Q6307" s="4">
        <f>-IF(Table_GL_DATA_QUERY[[#This Row],[TRANSAMT]]&lt;0,Table_GL_DATA_QUERY[[#This Row],[TRANSAMT]],0)</f>
        <v>198283</v>
      </c>
      <c r="R6307" t="s">
        <v>26</v>
      </c>
      <c r="S6307" t="s">
        <v>27</v>
      </c>
    </row>
    <row r="6308" spans="1:19" x14ac:dyDescent="0.25">
      <c r="A6308" s="6">
        <v>20210731</v>
      </c>
      <c r="B6308" t="s">
        <v>768</v>
      </c>
      <c r="C6308" t="s">
        <v>3682</v>
      </c>
      <c r="D6308" t="s">
        <v>10438</v>
      </c>
      <c r="E6308" t="s">
        <v>198</v>
      </c>
      <c r="F6308" t="s">
        <v>6420</v>
      </c>
      <c r="G6308" t="s">
        <v>355</v>
      </c>
      <c r="H6308">
        <v>0</v>
      </c>
      <c r="I6308">
        <v>0</v>
      </c>
      <c r="J6308" t="s">
        <v>441</v>
      </c>
      <c r="K6308" t="s">
        <v>12251</v>
      </c>
      <c r="L6308" t="s">
        <v>12252</v>
      </c>
      <c r="M63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8" t="s">
        <v>12253</v>
      </c>
      <c r="O6308" s="4">
        <v>-101977422</v>
      </c>
      <c r="P6308" s="4">
        <f>IF(Table_GL_DATA_QUERY[[#This Row],[TRANSAMT]]&gt;0,Table_GL_DATA_QUERY[[#This Row],[TRANSAMT]],0)</f>
        <v>0</v>
      </c>
      <c r="Q6308" s="4">
        <f>-IF(Table_GL_DATA_QUERY[[#This Row],[TRANSAMT]]&lt;0,Table_GL_DATA_QUERY[[#This Row],[TRANSAMT]],0)</f>
        <v>101977422</v>
      </c>
      <c r="R6308" t="s">
        <v>26</v>
      </c>
      <c r="S6308" t="s">
        <v>27</v>
      </c>
    </row>
    <row r="6309" spans="1:19" x14ac:dyDescent="0.25">
      <c r="A6309" s="6">
        <v>20210731</v>
      </c>
      <c r="B6309" t="s">
        <v>768</v>
      </c>
      <c r="C6309" t="s">
        <v>3682</v>
      </c>
      <c r="D6309" t="s">
        <v>10438</v>
      </c>
      <c r="E6309" t="s">
        <v>110</v>
      </c>
      <c r="F6309" t="s">
        <v>41</v>
      </c>
      <c r="G6309" t="s">
        <v>355</v>
      </c>
      <c r="H6309">
        <v>0</v>
      </c>
      <c r="I6309">
        <v>0</v>
      </c>
      <c r="J6309" t="s">
        <v>441</v>
      </c>
      <c r="K6309" t="s">
        <v>12254</v>
      </c>
      <c r="L6309" t="s">
        <v>12255</v>
      </c>
      <c r="M63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09" t="s">
        <v>12256</v>
      </c>
      <c r="O6309" s="4">
        <v>-34073</v>
      </c>
      <c r="P6309" s="4">
        <f>IF(Table_GL_DATA_QUERY[[#This Row],[TRANSAMT]]&gt;0,Table_GL_DATA_QUERY[[#This Row],[TRANSAMT]],0)</f>
        <v>0</v>
      </c>
      <c r="Q6309" s="4">
        <f>-IF(Table_GL_DATA_QUERY[[#This Row],[TRANSAMT]]&lt;0,Table_GL_DATA_QUERY[[#This Row],[TRANSAMT]],0)</f>
        <v>34073</v>
      </c>
      <c r="R6309" t="s">
        <v>26</v>
      </c>
      <c r="S6309" t="s">
        <v>27</v>
      </c>
    </row>
    <row r="6310" spans="1:19" x14ac:dyDescent="0.25">
      <c r="A6310" s="6">
        <v>20210731</v>
      </c>
      <c r="B6310" t="s">
        <v>768</v>
      </c>
      <c r="C6310" t="s">
        <v>3682</v>
      </c>
      <c r="D6310" t="s">
        <v>10438</v>
      </c>
      <c r="E6310" t="s">
        <v>111</v>
      </c>
      <c r="F6310" t="s">
        <v>12257</v>
      </c>
      <c r="G6310" t="s">
        <v>355</v>
      </c>
      <c r="H6310">
        <v>0</v>
      </c>
      <c r="I6310">
        <v>0</v>
      </c>
      <c r="J6310" t="s">
        <v>441</v>
      </c>
      <c r="K6310" t="s">
        <v>12258</v>
      </c>
      <c r="L6310" t="s">
        <v>12259</v>
      </c>
      <c r="M63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10" t="s">
        <v>12260</v>
      </c>
      <c r="O6310" s="4">
        <v>-95664706</v>
      </c>
      <c r="P6310" s="4">
        <f>IF(Table_GL_DATA_QUERY[[#This Row],[TRANSAMT]]&gt;0,Table_GL_DATA_QUERY[[#This Row],[TRANSAMT]],0)</f>
        <v>0</v>
      </c>
      <c r="Q6310" s="4">
        <f>-IF(Table_GL_DATA_QUERY[[#This Row],[TRANSAMT]]&lt;0,Table_GL_DATA_QUERY[[#This Row],[TRANSAMT]],0)</f>
        <v>95664706</v>
      </c>
      <c r="R6310" t="s">
        <v>26</v>
      </c>
      <c r="S6310" t="s">
        <v>27</v>
      </c>
    </row>
    <row r="6311" spans="1:19" x14ac:dyDescent="0.25">
      <c r="A6311" s="6">
        <v>20210731</v>
      </c>
      <c r="B6311" t="s">
        <v>768</v>
      </c>
      <c r="C6311" t="s">
        <v>3682</v>
      </c>
      <c r="D6311" t="s">
        <v>10438</v>
      </c>
      <c r="E6311" t="s">
        <v>114</v>
      </c>
      <c r="F6311" t="s">
        <v>12261</v>
      </c>
      <c r="G6311" t="s">
        <v>355</v>
      </c>
      <c r="H6311">
        <v>0</v>
      </c>
      <c r="I6311">
        <v>0</v>
      </c>
      <c r="J6311" t="s">
        <v>441</v>
      </c>
      <c r="K6311" t="s">
        <v>12262</v>
      </c>
      <c r="L6311" t="s">
        <v>12263</v>
      </c>
      <c r="M63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11" t="s">
        <v>12264</v>
      </c>
      <c r="O6311" s="4">
        <v>-93779589</v>
      </c>
      <c r="P6311" s="4">
        <f>IF(Table_GL_DATA_QUERY[[#This Row],[TRANSAMT]]&gt;0,Table_GL_DATA_QUERY[[#This Row],[TRANSAMT]],0)</f>
        <v>0</v>
      </c>
      <c r="Q6311" s="4">
        <f>-IF(Table_GL_DATA_QUERY[[#This Row],[TRANSAMT]]&lt;0,Table_GL_DATA_QUERY[[#This Row],[TRANSAMT]],0)</f>
        <v>93779589</v>
      </c>
      <c r="R6311" t="s">
        <v>26</v>
      </c>
      <c r="S6311" t="s">
        <v>27</v>
      </c>
    </row>
    <row r="6312" spans="1:19" x14ac:dyDescent="0.25">
      <c r="A6312" s="6">
        <v>20210731</v>
      </c>
      <c r="B6312" t="s">
        <v>768</v>
      </c>
      <c r="C6312" t="s">
        <v>3682</v>
      </c>
      <c r="D6312" t="s">
        <v>10438</v>
      </c>
      <c r="E6312" t="s">
        <v>115</v>
      </c>
      <c r="F6312" t="s">
        <v>144</v>
      </c>
      <c r="G6312" t="s">
        <v>355</v>
      </c>
      <c r="H6312">
        <v>0</v>
      </c>
      <c r="I6312">
        <v>0</v>
      </c>
      <c r="J6312" t="s">
        <v>441</v>
      </c>
      <c r="K6312" t="s">
        <v>12265</v>
      </c>
      <c r="L6312" t="s">
        <v>12266</v>
      </c>
      <c r="M63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12" t="s">
        <v>12267</v>
      </c>
      <c r="O6312" s="4">
        <v>-278255</v>
      </c>
      <c r="P6312" s="4">
        <f>IF(Table_GL_DATA_QUERY[[#This Row],[TRANSAMT]]&gt;0,Table_GL_DATA_QUERY[[#This Row],[TRANSAMT]],0)</f>
        <v>0</v>
      </c>
      <c r="Q6312" s="4">
        <f>-IF(Table_GL_DATA_QUERY[[#This Row],[TRANSAMT]]&lt;0,Table_GL_DATA_QUERY[[#This Row],[TRANSAMT]],0)</f>
        <v>278255</v>
      </c>
      <c r="R6312" t="s">
        <v>26</v>
      </c>
      <c r="S6312" t="s">
        <v>27</v>
      </c>
    </row>
    <row r="6313" spans="1:19" x14ac:dyDescent="0.25">
      <c r="A6313" s="6">
        <v>20210708</v>
      </c>
      <c r="B6313" t="s">
        <v>768</v>
      </c>
      <c r="C6313" t="s">
        <v>3682</v>
      </c>
      <c r="D6313" t="s">
        <v>13359</v>
      </c>
      <c r="E6313" t="s">
        <v>1144</v>
      </c>
      <c r="F6313" t="s">
        <v>41</v>
      </c>
      <c r="G6313" t="s">
        <v>230</v>
      </c>
      <c r="H6313">
        <v>0</v>
      </c>
      <c r="I6313">
        <v>0</v>
      </c>
      <c r="J6313" t="s">
        <v>61</v>
      </c>
      <c r="K6313" t="s">
        <v>112</v>
      </c>
      <c r="L6313" t="s">
        <v>14252</v>
      </c>
      <c r="M63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13" t="s">
        <v>1005</v>
      </c>
      <c r="O6313" s="4">
        <v>44011</v>
      </c>
      <c r="P6313" s="4">
        <f>IF(Table_GL_DATA_QUERY[[#This Row],[TRANSAMT]]&gt;0,Table_GL_DATA_QUERY[[#This Row],[TRANSAMT]],0)</f>
        <v>44011</v>
      </c>
      <c r="Q6313" s="4">
        <f>-IF(Table_GL_DATA_QUERY[[#This Row],[TRANSAMT]]&lt;0,Table_GL_DATA_QUERY[[#This Row],[TRANSAMT]],0)</f>
        <v>0</v>
      </c>
      <c r="R6313" t="s">
        <v>31</v>
      </c>
      <c r="S6313" t="s">
        <v>27</v>
      </c>
    </row>
    <row r="6314" spans="1:19" x14ac:dyDescent="0.25">
      <c r="A6314" s="6">
        <v>20210708</v>
      </c>
      <c r="B6314" t="s">
        <v>768</v>
      </c>
      <c r="C6314" t="s">
        <v>3682</v>
      </c>
      <c r="D6314" t="s">
        <v>13359</v>
      </c>
      <c r="E6314" t="s">
        <v>374</v>
      </c>
      <c r="F6314" t="s">
        <v>24</v>
      </c>
      <c r="G6314" t="s">
        <v>230</v>
      </c>
      <c r="H6314">
        <v>0</v>
      </c>
      <c r="I6314">
        <v>0</v>
      </c>
      <c r="J6314" t="s">
        <v>61</v>
      </c>
      <c r="K6314" t="s">
        <v>885</v>
      </c>
      <c r="L6314" t="s">
        <v>14253</v>
      </c>
      <c r="M63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000245030770</v>
      </c>
      <c r="N6314" t="s">
        <v>886</v>
      </c>
      <c r="O6314" s="4">
        <v>1319453</v>
      </c>
      <c r="P6314" s="4">
        <f>IF(Table_GL_DATA_QUERY[[#This Row],[TRANSAMT]]&gt;0,Table_GL_DATA_QUERY[[#This Row],[TRANSAMT]],0)</f>
        <v>1319453</v>
      </c>
      <c r="Q6314" s="4">
        <f>-IF(Table_GL_DATA_QUERY[[#This Row],[TRANSAMT]]&lt;0,Table_GL_DATA_QUERY[[#This Row],[TRANSAMT]],0)</f>
        <v>0</v>
      </c>
      <c r="R6314" t="s">
        <v>31</v>
      </c>
      <c r="S6314" t="s">
        <v>43</v>
      </c>
    </row>
    <row r="6315" spans="1:19" x14ac:dyDescent="0.25">
      <c r="A6315" s="6">
        <v>20210708</v>
      </c>
      <c r="B6315" t="s">
        <v>768</v>
      </c>
      <c r="C6315" t="s">
        <v>3682</v>
      </c>
      <c r="D6315" t="s">
        <v>13359</v>
      </c>
      <c r="E6315" t="s">
        <v>375</v>
      </c>
      <c r="F6315" t="s">
        <v>24</v>
      </c>
      <c r="G6315" t="s">
        <v>230</v>
      </c>
      <c r="H6315">
        <v>0</v>
      </c>
      <c r="I6315">
        <v>0</v>
      </c>
      <c r="J6315" t="s">
        <v>61</v>
      </c>
      <c r="K6315" t="s">
        <v>1151</v>
      </c>
      <c r="L6315" t="s">
        <v>14254</v>
      </c>
      <c r="M63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15" t="s">
        <v>2069</v>
      </c>
      <c r="O6315" s="4">
        <v>69352</v>
      </c>
      <c r="P6315" s="4">
        <f>IF(Table_GL_DATA_QUERY[[#This Row],[TRANSAMT]]&gt;0,Table_GL_DATA_QUERY[[#This Row],[TRANSAMT]],0)</f>
        <v>69352</v>
      </c>
      <c r="Q6315" s="4">
        <f>-IF(Table_GL_DATA_QUERY[[#This Row],[TRANSAMT]]&lt;0,Table_GL_DATA_QUERY[[#This Row],[TRANSAMT]],0)</f>
        <v>0</v>
      </c>
      <c r="R6315" t="s">
        <v>31</v>
      </c>
      <c r="S6315" t="s">
        <v>43</v>
      </c>
    </row>
    <row r="6316" spans="1:19" x14ac:dyDescent="0.25">
      <c r="A6316" s="6">
        <v>20210708</v>
      </c>
      <c r="B6316" t="s">
        <v>768</v>
      </c>
      <c r="C6316" t="s">
        <v>3682</v>
      </c>
      <c r="D6316" t="s">
        <v>13359</v>
      </c>
      <c r="E6316" t="s">
        <v>376</v>
      </c>
      <c r="F6316" t="s">
        <v>24</v>
      </c>
      <c r="G6316" t="s">
        <v>230</v>
      </c>
      <c r="H6316">
        <v>0</v>
      </c>
      <c r="I6316">
        <v>0</v>
      </c>
      <c r="J6316" t="s">
        <v>61</v>
      </c>
      <c r="K6316" t="s">
        <v>958</v>
      </c>
      <c r="L6316" t="s">
        <v>14255</v>
      </c>
      <c r="M63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000010708394</v>
      </c>
      <c r="N6316" t="s">
        <v>1008</v>
      </c>
      <c r="O6316" s="4">
        <v>1975955</v>
      </c>
      <c r="P6316" s="4">
        <f>IF(Table_GL_DATA_QUERY[[#This Row],[TRANSAMT]]&gt;0,Table_GL_DATA_QUERY[[#This Row],[TRANSAMT]],0)</f>
        <v>1975955</v>
      </c>
      <c r="Q6316" s="4">
        <f>-IF(Table_GL_DATA_QUERY[[#This Row],[TRANSAMT]]&lt;0,Table_GL_DATA_QUERY[[#This Row],[TRANSAMT]],0)</f>
        <v>0</v>
      </c>
      <c r="R6316" t="s">
        <v>31</v>
      </c>
      <c r="S6316" t="s">
        <v>43</v>
      </c>
    </row>
    <row r="6317" spans="1:19" x14ac:dyDescent="0.25">
      <c r="A6317" s="6">
        <v>20210708</v>
      </c>
      <c r="B6317" t="s">
        <v>768</v>
      </c>
      <c r="C6317" t="s">
        <v>3682</v>
      </c>
      <c r="D6317" t="s">
        <v>13359</v>
      </c>
      <c r="E6317" t="s">
        <v>1159</v>
      </c>
      <c r="F6317" t="s">
        <v>24</v>
      </c>
      <c r="G6317" t="s">
        <v>230</v>
      </c>
      <c r="H6317">
        <v>0</v>
      </c>
      <c r="I6317">
        <v>0</v>
      </c>
      <c r="J6317" t="s">
        <v>61</v>
      </c>
      <c r="K6317" t="s">
        <v>958</v>
      </c>
      <c r="L6317" t="s">
        <v>14256</v>
      </c>
      <c r="M63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000010708394</v>
      </c>
      <c r="N6317" t="s">
        <v>1008</v>
      </c>
      <c r="O6317" s="4">
        <v>9871237</v>
      </c>
      <c r="P6317" s="4">
        <f>IF(Table_GL_DATA_QUERY[[#This Row],[TRANSAMT]]&gt;0,Table_GL_DATA_QUERY[[#This Row],[TRANSAMT]],0)</f>
        <v>9871237</v>
      </c>
      <c r="Q6317" s="4">
        <f>-IF(Table_GL_DATA_QUERY[[#This Row],[TRANSAMT]]&lt;0,Table_GL_DATA_QUERY[[#This Row],[TRANSAMT]],0)</f>
        <v>0</v>
      </c>
      <c r="R6317" t="s">
        <v>31</v>
      </c>
      <c r="S6317" t="s">
        <v>43</v>
      </c>
    </row>
    <row r="6318" spans="1:19" x14ac:dyDescent="0.25">
      <c r="A6318" s="6">
        <v>20210708</v>
      </c>
      <c r="B6318" t="s">
        <v>768</v>
      </c>
      <c r="C6318" t="s">
        <v>3682</v>
      </c>
      <c r="D6318" t="s">
        <v>13359</v>
      </c>
      <c r="E6318" t="s">
        <v>377</v>
      </c>
      <c r="F6318" t="s">
        <v>24</v>
      </c>
      <c r="G6318" t="s">
        <v>230</v>
      </c>
      <c r="H6318">
        <v>0</v>
      </c>
      <c r="I6318">
        <v>0</v>
      </c>
      <c r="J6318" t="s">
        <v>61</v>
      </c>
      <c r="K6318" t="s">
        <v>958</v>
      </c>
      <c r="L6318" t="s">
        <v>14257</v>
      </c>
      <c r="M63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000010708394</v>
      </c>
      <c r="N6318" t="s">
        <v>1008</v>
      </c>
      <c r="O6318" s="4">
        <v>9278039</v>
      </c>
      <c r="P6318" s="4">
        <f>IF(Table_GL_DATA_QUERY[[#This Row],[TRANSAMT]]&gt;0,Table_GL_DATA_QUERY[[#This Row],[TRANSAMT]],0)</f>
        <v>9278039</v>
      </c>
      <c r="Q6318" s="4">
        <f>-IF(Table_GL_DATA_QUERY[[#This Row],[TRANSAMT]]&lt;0,Table_GL_DATA_QUERY[[#This Row],[TRANSAMT]],0)</f>
        <v>0</v>
      </c>
      <c r="R6318" t="s">
        <v>31</v>
      </c>
      <c r="S6318" t="s">
        <v>43</v>
      </c>
    </row>
    <row r="6319" spans="1:19" x14ac:dyDescent="0.25">
      <c r="A6319" s="6">
        <v>20210708</v>
      </c>
      <c r="B6319" t="s">
        <v>768</v>
      </c>
      <c r="C6319" t="s">
        <v>3682</v>
      </c>
      <c r="D6319" t="s">
        <v>13359</v>
      </c>
      <c r="E6319" t="s">
        <v>1160</v>
      </c>
      <c r="F6319" t="s">
        <v>24</v>
      </c>
      <c r="G6319" t="s">
        <v>230</v>
      </c>
      <c r="H6319">
        <v>0</v>
      </c>
      <c r="I6319">
        <v>0</v>
      </c>
      <c r="J6319" t="s">
        <v>61</v>
      </c>
      <c r="K6319" t="s">
        <v>958</v>
      </c>
      <c r="L6319" t="s">
        <v>14258</v>
      </c>
      <c r="M63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000010708394</v>
      </c>
      <c r="N6319" t="s">
        <v>1008</v>
      </c>
      <c r="O6319" s="4">
        <v>6178864</v>
      </c>
      <c r="P6319" s="4">
        <f>IF(Table_GL_DATA_QUERY[[#This Row],[TRANSAMT]]&gt;0,Table_GL_DATA_QUERY[[#This Row],[TRANSAMT]],0)</f>
        <v>6178864</v>
      </c>
      <c r="Q6319" s="4">
        <f>-IF(Table_GL_DATA_QUERY[[#This Row],[TRANSAMT]]&lt;0,Table_GL_DATA_QUERY[[#This Row],[TRANSAMT]],0)</f>
        <v>0</v>
      </c>
      <c r="R6319" t="s">
        <v>31</v>
      </c>
      <c r="S6319" t="s">
        <v>43</v>
      </c>
    </row>
    <row r="6320" spans="1:19" x14ac:dyDescent="0.25">
      <c r="A6320" s="6">
        <v>20210708</v>
      </c>
      <c r="B6320" t="s">
        <v>768</v>
      </c>
      <c r="C6320" t="s">
        <v>3682</v>
      </c>
      <c r="D6320" t="s">
        <v>13359</v>
      </c>
      <c r="E6320" t="s">
        <v>378</v>
      </c>
      <c r="F6320" t="s">
        <v>41</v>
      </c>
      <c r="G6320" t="s">
        <v>230</v>
      </c>
      <c r="H6320">
        <v>0</v>
      </c>
      <c r="I6320">
        <v>0</v>
      </c>
      <c r="J6320" t="s">
        <v>61</v>
      </c>
      <c r="K6320" t="s">
        <v>232</v>
      </c>
      <c r="L6320" t="s">
        <v>14259</v>
      </c>
      <c r="M63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20" t="s">
        <v>3601</v>
      </c>
      <c r="O6320" s="4">
        <v>34249</v>
      </c>
      <c r="P6320" s="4">
        <f>IF(Table_GL_DATA_QUERY[[#This Row],[TRANSAMT]]&gt;0,Table_GL_DATA_QUERY[[#This Row],[TRANSAMT]],0)</f>
        <v>34249</v>
      </c>
      <c r="Q6320" s="4">
        <f>-IF(Table_GL_DATA_QUERY[[#This Row],[TRANSAMT]]&lt;0,Table_GL_DATA_QUERY[[#This Row],[TRANSAMT]],0)</f>
        <v>0</v>
      </c>
      <c r="R6320" t="s">
        <v>31</v>
      </c>
      <c r="S6320" t="s">
        <v>27</v>
      </c>
    </row>
    <row r="6321" spans="1:19" x14ac:dyDescent="0.25">
      <c r="A6321" s="6">
        <v>20210708</v>
      </c>
      <c r="B6321" t="s">
        <v>768</v>
      </c>
      <c r="C6321" t="s">
        <v>3682</v>
      </c>
      <c r="D6321" t="s">
        <v>13359</v>
      </c>
      <c r="E6321" t="s">
        <v>1161</v>
      </c>
      <c r="F6321" t="s">
        <v>24</v>
      </c>
      <c r="G6321" t="s">
        <v>230</v>
      </c>
      <c r="H6321">
        <v>0</v>
      </c>
      <c r="I6321">
        <v>0</v>
      </c>
      <c r="J6321" t="s">
        <v>61</v>
      </c>
      <c r="K6321" t="s">
        <v>1027</v>
      </c>
      <c r="L6321" t="s">
        <v>14260</v>
      </c>
      <c r="M63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21" t="s">
        <v>1028</v>
      </c>
      <c r="O6321" s="4">
        <v>63020</v>
      </c>
      <c r="P6321" s="4">
        <f>IF(Table_GL_DATA_QUERY[[#This Row],[TRANSAMT]]&gt;0,Table_GL_DATA_QUERY[[#This Row],[TRANSAMT]],0)</f>
        <v>63020</v>
      </c>
      <c r="Q6321" s="4">
        <f>-IF(Table_GL_DATA_QUERY[[#This Row],[TRANSAMT]]&lt;0,Table_GL_DATA_QUERY[[#This Row],[TRANSAMT]],0)</f>
        <v>0</v>
      </c>
      <c r="R6321" t="s">
        <v>31</v>
      </c>
      <c r="S6321" t="s">
        <v>43</v>
      </c>
    </row>
    <row r="6322" spans="1:19" x14ac:dyDescent="0.25">
      <c r="A6322" s="6">
        <v>20210708</v>
      </c>
      <c r="B6322" t="s">
        <v>768</v>
      </c>
      <c r="C6322" t="s">
        <v>3682</v>
      </c>
      <c r="D6322" t="s">
        <v>13359</v>
      </c>
      <c r="E6322" t="s">
        <v>1162</v>
      </c>
      <c r="F6322" t="s">
        <v>24</v>
      </c>
      <c r="G6322" t="s">
        <v>230</v>
      </c>
      <c r="H6322">
        <v>0</v>
      </c>
      <c r="I6322">
        <v>0</v>
      </c>
      <c r="J6322" t="s">
        <v>61</v>
      </c>
      <c r="K6322" t="s">
        <v>6190</v>
      </c>
      <c r="L6322" t="s">
        <v>14261</v>
      </c>
      <c r="M63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22" t="s">
        <v>6527</v>
      </c>
      <c r="O6322" s="4">
        <v>5883787</v>
      </c>
      <c r="P6322" s="4">
        <f>IF(Table_GL_DATA_QUERY[[#This Row],[TRANSAMT]]&gt;0,Table_GL_DATA_QUERY[[#This Row],[TRANSAMT]],0)</f>
        <v>5883787</v>
      </c>
      <c r="Q6322" s="4">
        <f>-IF(Table_GL_DATA_QUERY[[#This Row],[TRANSAMT]]&lt;0,Table_GL_DATA_QUERY[[#This Row],[TRANSAMT]],0)</f>
        <v>0</v>
      </c>
      <c r="R6322" t="s">
        <v>31</v>
      </c>
      <c r="S6322" t="s">
        <v>43</v>
      </c>
    </row>
    <row r="6323" spans="1:19" x14ac:dyDescent="0.25">
      <c r="A6323" s="6">
        <v>20210708</v>
      </c>
      <c r="B6323" t="s">
        <v>768</v>
      </c>
      <c r="C6323" t="s">
        <v>3682</v>
      </c>
      <c r="D6323" t="s">
        <v>13359</v>
      </c>
      <c r="E6323" t="s">
        <v>1163</v>
      </c>
      <c r="F6323" t="s">
        <v>24</v>
      </c>
      <c r="G6323" t="s">
        <v>230</v>
      </c>
      <c r="H6323">
        <v>0</v>
      </c>
      <c r="I6323">
        <v>0</v>
      </c>
      <c r="J6323" t="s">
        <v>61</v>
      </c>
      <c r="K6323" t="s">
        <v>14262</v>
      </c>
      <c r="L6323" t="s">
        <v>14263</v>
      </c>
      <c r="M63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000010708390</v>
      </c>
      <c r="N6323" t="s">
        <v>1436</v>
      </c>
      <c r="O6323" s="4">
        <v>41125</v>
      </c>
      <c r="P6323" s="4">
        <f>IF(Table_GL_DATA_QUERY[[#This Row],[TRANSAMT]]&gt;0,Table_GL_DATA_QUERY[[#This Row],[TRANSAMT]],0)</f>
        <v>41125</v>
      </c>
      <c r="Q6323" s="4">
        <f>-IF(Table_GL_DATA_QUERY[[#This Row],[TRANSAMT]]&lt;0,Table_GL_DATA_QUERY[[#This Row],[TRANSAMT]],0)</f>
        <v>0</v>
      </c>
      <c r="R6323" t="s">
        <v>31</v>
      </c>
      <c r="S6323" t="s">
        <v>43</v>
      </c>
    </row>
    <row r="6324" spans="1:19" x14ac:dyDescent="0.25">
      <c r="A6324" s="6">
        <v>20210708</v>
      </c>
      <c r="B6324" t="s">
        <v>768</v>
      </c>
      <c r="C6324" t="s">
        <v>3682</v>
      </c>
      <c r="D6324" t="s">
        <v>13359</v>
      </c>
      <c r="E6324" t="s">
        <v>379</v>
      </c>
      <c r="F6324" t="s">
        <v>24</v>
      </c>
      <c r="G6324" t="s">
        <v>230</v>
      </c>
      <c r="H6324">
        <v>0</v>
      </c>
      <c r="I6324">
        <v>0</v>
      </c>
      <c r="J6324" t="s">
        <v>61</v>
      </c>
      <c r="K6324" t="s">
        <v>988</v>
      </c>
      <c r="L6324" t="s">
        <v>14264</v>
      </c>
      <c r="M63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24" t="s">
        <v>1172</v>
      </c>
      <c r="O6324" s="4">
        <v>78628</v>
      </c>
      <c r="P6324" s="4">
        <f>IF(Table_GL_DATA_QUERY[[#This Row],[TRANSAMT]]&gt;0,Table_GL_DATA_QUERY[[#This Row],[TRANSAMT]],0)</f>
        <v>78628</v>
      </c>
      <c r="Q6324" s="4">
        <f>-IF(Table_GL_DATA_QUERY[[#This Row],[TRANSAMT]]&lt;0,Table_GL_DATA_QUERY[[#This Row],[TRANSAMT]],0)</f>
        <v>0</v>
      </c>
      <c r="R6324" t="s">
        <v>31</v>
      </c>
      <c r="S6324" t="s">
        <v>43</v>
      </c>
    </row>
    <row r="6325" spans="1:19" x14ac:dyDescent="0.25">
      <c r="A6325" s="6">
        <v>20210708</v>
      </c>
      <c r="B6325" t="s">
        <v>768</v>
      </c>
      <c r="C6325" t="s">
        <v>3682</v>
      </c>
      <c r="D6325" t="s">
        <v>13359</v>
      </c>
      <c r="E6325" t="s">
        <v>1165</v>
      </c>
      <c r="F6325" t="s">
        <v>24</v>
      </c>
      <c r="G6325" t="s">
        <v>230</v>
      </c>
      <c r="H6325">
        <v>0</v>
      </c>
      <c r="I6325">
        <v>0</v>
      </c>
      <c r="J6325" t="s">
        <v>61</v>
      </c>
      <c r="K6325" t="s">
        <v>14265</v>
      </c>
      <c r="L6325" t="s">
        <v>14266</v>
      </c>
      <c r="M63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25" t="s">
        <v>14267</v>
      </c>
      <c r="O6325" s="4">
        <v>93808</v>
      </c>
      <c r="P6325" s="4">
        <f>IF(Table_GL_DATA_QUERY[[#This Row],[TRANSAMT]]&gt;0,Table_GL_DATA_QUERY[[#This Row],[TRANSAMT]],0)</f>
        <v>93808</v>
      </c>
      <c r="Q6325" s="4">
        <f>-IF(Table_GL_DATA_QUERY[[#This Row],[TRANSAMT]]&lt;0,Table_GL_DATA_QUERY[[#This Row],[TRANSAMT]],0)</f>
        <v>0</v>
      </c>
      <c r="R6325" t="s">
        <v>31</v>
      </c>
      <c r="S6325" t="s">
        <v>43</v>
      </c>
    </row>
    <row r="6326" spans="1:19" x14ac:dyDescent="0.25">
      <c r="A6326" s="6">
        <v>20210708</v>
      </c>
      <c r="B6326" t="s">
        <v>768</v>
      </c>
      <c r="C6326" t="s">
        <v>3682</v>
      </c>
      <c r="D6326" t="s">
        <v>13359</v>
      </c>
      <c r="E6326" t="s">
        <v>1166</v>
      </c>
      <c r="F6326" t="s">
        <v>24</v>
      </c>
      <c r="G6326" t="s">
        <v>230</v>
      </c>
      <c r="H6326">
        <v>0</v>
      </c>
      <c r="I6326">
        <v>0</v>
      </c>
      <c r="J6326" t="s">
        <v>61</v>
      </c>
      <c r="K6326" t="s">
        <v>1406</v>
      </c>
      <c r="L6326" t="s">
        <v>14268</v>
      </c>
      <c r="M63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000CMS201602</v>
      </c>
      <c r="N6326" t="s">
        <v>1407</v>
      </c>
      <c r="O6326" s="4">
        <v>54098</v>
      </c>
      <c r="P6326" s="4">
        <f>IF(Table_GL_DATA_QUERY[[#This Row],[TRANSAMT]]&gt;0,Table_GL_DATA_QUERY[[#This Row],[TRANSAMT]],0)</f>
        <v>54098</v>
      </c>
      <c r="Q6326" s="4">
        <f>-IF(Table_GL_DATA_QUERY[[#This Row],[TRANSAMT]]&lt;0,Table_GL_DATA_QUERY[[#This Row],[TRANSAMT]],0)</f>
        <v>0</v>
      </c>
      <c r="R6326" t="s">
        <v>31</v>
      </c>
      <c r="S6326" t="s">
        <v>43</v>
      </c>
    </row>
    <row r="6327" spans="1:19" x14ac:dyDescent="0.25">
      <c r="A6327" s="6">
        <v>20210708</v>
      </c>
      <c r="B6327" t="s">
        <v>768</v>
      </c>
      <c r="C6327" t="s">
        <v>3682</v>
      </c>
      <c r="D6327" t="s">
        <v>13359</v>
      </c>
      <c r="E6327" t="s">
        <v>1167</v>
      </c>
      <c r="F6327" t="s">
        <v>24</v>
      </c>
      <c r="G6327" t="s">
        <v>230</v>
      </c>
      <c r="H6327">
        <v>0</v>
      </c>
      <c r="I6327">
        <v>0</v>
      </c>
      <c r="J6327" t="s">
        <v>61</v>
      </c>
      <c r="K6327" t="s">
        <v>3661</v>
      </c>
      <c r="L6327" t="s">
        <v>14269</v>
      </c>
      <c r="M63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27" t="s">
        <v>1100</v>
      </c>
      <c r="O6327" s="4">
        <v>6517</v>
      </c>
      <c r="P6327" s="4">
        <f>IF(Table_GL_DATA_QUERY[[#This Row],[TRANSAMT]]&gt;0,Table_GL_DATA_QUERY[[#This Row],[TRANSAMT]],0)</f>
        <v>6517</v>
      </c>
      <c r="Q6327" s="4">
        <f>-IF(Table_GL_DATA_QUERY[[#This Row],[TRANSAMT]]&lt;0,Table_GL_DATA_QUERY[[#This Row],[TRANSAMT]],0)</f>
        <v>0</v>
      </c>
      <c r="R6327" t="s">
        <v>31</v>
      </c>
      <c r="S6327" t="s">
        <v>43</v>
      </c>
    </row>
    <row r="6328" spans="1:19" x14ac:dyDescent="0.25">
      <c r="A6328" s="6">
        <v>20210708</v>
      </c>
      <c r="B6328" t="s">
        <v>768</v>
      </c>
      <c r="C6328" t="s">
        <v>3682</v>
      </c>
      <c r="D6328" t="s">
        <v>13359</v>
      </c>
      <c r="E6328" t="s">
        <v>1168</v>
      </c>
      <c r="F6328" t="s">
        <v>41</v>
      </c>
      <c r="G6328" t="s">
        <v>230</v>
      </c>
      <c r="H6328">
        <v>0</v>
      </c>
      <c r="I6328">
        <v>0</v>
      </c>
      <c r="J6328" t="s">
        <v>61</v>
      </c>
      <c r="K6328" t="s">
        <v>1099</v>
      </c>
      <c r="L6328" t="s">
        <v>14270</v>
      </c>
      <c r="M63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28" t="s">
        <v>14271</v>
      </c>
      <c r="O6328" s="4">
        <v>6517</v>
      </c>
      <c r="P6328" s="4">
        <f>IF(Table_GL_DATA_QUERY[[#This Row],[TRANSAMT]]&gt;0,Table_GL_DATA_QUERY[[#This Row],[TRANSAMT]],0)</f>
        <v>6517</v>
      </c>
      <c r="Q6328" s="4">
        <f>-IF(Table_GL_DATA_QUERY[[#This Row],[TRANSAMT]]&lt;0,Table_GL_DATA_QUERY[[#This Row],[TRANSAMT]],0)</f>
        <v>0</v>
      </c>
      <c r="R6328" t="s">
        <v>31</v>
      </c>
      <c r="S6328" t="s">
        <v>27</v>
      </c>
    </row>
    <row r="6329" spans="1:19" x14ac:dyDescent="0.25">
      <c r="A6329" s="6">
        <v>20210708</v>
      </c>
      <c r="B6329" t="s">
        <v>768</v>
      </c>
      <c r="C6329" t="s">
        <v>3682</v>
      </c>
      <c r="D6329" t="s">
        <v>13359</v>
      </c>
      <c r="E6329" t="s">
        <v>1169</v>
      </c>
      <c r="F6329" t="s">
        <v>24</v>
      </c>
      <c r="G6329" t="s">
        <v>230</v>
      </c>
      <c r="H6329">
        <v>0</v>
      </c>
      <c r="I6329">
        <v>0</v>
      </c>
      <c r="J6329" t="s">
        <v>61</v>
      </c>
      <c r="K6329" t="s">
        <v>952</v>
      </c>
      <c r="L6329" t="s">
        <v>14272</v>
      </c>
      <c r="M63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29" t="s">
        <v>1449</v>
      </c>
      <c r="O6329" s="4">
        <v>35630</v>
      </c>
      <c r="P6329" s="4">
        <f>IF(Table_GL_DATA_QUERY[[#This Row],[TRANSAMT]]&gt;0,Table_GL_DATA_QUERY[[#This Row],[TRANSAMT]],0)</f>
        <v>35630</v>
      </c>
      <c r="Q6329" s="4">
        <f>-IF(Table_GL_DATA_QUERY[[#This Row],[TRANSAMT]]&lt;0,Table_GL_DATA_QUERY[[#This Row],[TRANSAMT]],0)</f>
        <v>0</v>
      </c>
      <c r="R6329" t="s">
        <v>31</v>
      </c>
      <c r="S6329" t="s">
        <v>43</v>
      </c>
    </row>
    <row r="6330" spans="1:19" x14ac:dyDescent="0.25">
      <c r="A6330" s="6">
        <v>20210708</v>
      </c>
      <c r="B6330" t="s">
        <v>768</v>
      </c>
      <c r="C6330" t="s">
        <v>3682</v>
      </c>
      <c r="D6330" t="s">
        <v>13359</v>
      </c>
      <c r="E6330" t="s">
        <v>1170</v>
      </c>
      <c r="F6330" t="s">
        <v>24</v>
      </c>
      <c r="G6330" t="s">
        <v>230</v>
      </c>
      <c r="H6330">
        <v>0</v>
      </c>
      <c r="I6330">
        <v>0</v>
      </c>
      <c r="J6330" t="s">
        <v>61</v>
      </c>
      <c r="K6330" t="s">
        <v>952</v>
      </c>
      <c r="L6330" t="s">
        <v>14273</v>
      </c>
      <c r="M63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30" t="s">
        <v>1449</v>
      </c>
      <c r="O6330" s="4">
        <v>8058</v>
      </c>
      <c r="P6330" s="4">
        <f>IF(Table_GL_DATA_QUERY[[#This Row],[TRANSAMT]]&gt;0,Table_GL_DATA_QUERY[[#This Row],[TRANSAMT]],0)</f>
        <v>8058</v>
      </c>
      <c r="Q6330" s="4">
        <f>-IF(Table_GL_DATA_QUERY[[#This Row],[TRANSAMT]]&lt;0,Table_GL_DATA_QUERY[[#This Row],[TRANSAMT]],0)</f>
        <v>0</v>
      </c>
      <c r="R6330" t="s">
        <v>31</v>
      </c>
      <c r="S6330" t="s">
        <v>43</v>
      </c>
    </row>
    <row r="6331" spans="1:19" x14ac:dyDescent="0.25">
      <c r="A6331" s="6">
        <v>20210708</v>
      </c>
      <c r="B6331" t="s">
        <v>768</v>
      </c>
      <c r="C6331" t="s">
        <v>3682</v>
      </c>
      <c r="D6331" t="s">
        <v>13359</v>
      </c>
      <c r="E6331" t="s">
        <v>1171</v>
      </c>
      <c r="F6331" t="s">
        <v>24</v>
      </c>
      <c r="G6331" t="s">
        <v>230</v>
      </c>
      <c r="H6331">
        <v>0</v>
      </c>
      <c r="I6331">
        <v>0</v>
      </c>
      <c r="J6331" t="s">
        <v>61</v>
      </c>
      <c r="K6331" t="s">
        <v>952</v>
      </c>
      <c r="L6331" t="s">
        <v>14274</v>
      </c>
      <c r="M63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31" t="s">
        <v>1449</v>
      </c>
      <c r="O6331" s="4">
        <v>44600</v>
      </c>
      <c r="P6331" s="4">
        <f>IF(Table_GL_DATA_QUERY[[#This Row],[TRANSAMT]]&gt;0,Table_GL_DATA_QUERY[[#This Row],[TRANSAMT]],0)</f>
        <v>44600</v>
      </c>
      <c r="Q6331" s="4">
        <f>-IF(Table_GL_DATA_QUERY[[#This Row],[TRANSAMT]]&lt;0,Table_GL_DATA_QUERY[[#This Row],[TRANSAMT]],0)</f>
        <v>0</v>
      </c>
      <c r="R6331" t="s">
        <v>31</v>
      </c>
      <c r="S6331" t="s">
        <v>43</v>
      </c>
    </row>
    <row r="6332" spans="1:19" x14ac:dyDescent="0.25">
      <c r="A6332" s="6">
        <v>20210708</v>
      </c>
      <c r="B6332" t="s">
        <v>768</v>
      </c>
      <c r="C6332" t="s">
        <v>3682</v>
      </c>
      <c r="D6332" t="s">
        <v>13359</v>
      </c>
      <c r="E6332" t="s">
        <v>383</v>
      </c>
      <c r="F6332" t="s">
        <v>24</v>
      </c>
      <c r="G6332" t="s">
        <v>230</v>
      </c>
      <c r="H6332">
        <v>0</v>
      </c>
      <c r="I6332">
        <v>0</v>
      </c>
      <c r="J6332" t="s">
        <v>61</v>
      </c>
      <c r="K6332" t="s">
        <v>952</v>
      </c>
      <c r="L6332" t="s">
        <v>14275</v>
      </c>
      <c r="M63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32" t="s">
        <v>1449</v>
      </c>
      <c r="O6332" s="4">
        <v>943</v>
      </c>
      <c r="P6332" s="4">
        <f>IF(Table_GL_DATA_QUERY[[#This Row],[TRANSAMT]]&gt;0,Table_GL_DATA_QUERY[[#This Row],[TRANSAMT]],0)</f>
        <v>943</v>
      </c>
      <c r="Q6332" s="4">
        <f>-IF(Table_GL_DATA_QUERY[[#This Row],[TRANSAMT]]&lt;0,Table_GL_DATA_QUERY[[#This Row],[TRANSAMT]],0)</f>
        <v>0</v>
      </c>
      <c r="R6332" t="s">
        <v>31</v>
      </c>
      <c r="S6332" t="s">
        <v>43</v>
      </c>
    </row>
    <row r="6333" spans="1:19" x14ac:dyDescent="0.25">
      <c r="A6333" s="6">
        <v>20210708</v>
      </c>
      <c r="B6333" t="s">
        <v>768</v>
      </c>
      <c r="C6333" t="s">
        <v>3682</v>
      </c>
      <c r="D6333" t="s">
        <v>13359</v>
      </c>
      <c r="E6333" t="s">
        <v>384</v>
      </c>
      <c r="F6333" t="s">
        <v>24</v>
      </c>
      <c r="G6333" t="s">
        <v>230</v>
      </c>
      <c r="H6333">
        <v>0</v>
      </c>
      <c r="I6333">
        <v>0</v>
      </c>
      <c r="J6333" t="s">
        <v>61</v>
      </c>
      <c r="K6333" t="s">
        <v>952</v>
      </c>
      <c r="L6333" t="s">
        <v>14276</v>
      </c>
      <c r="M63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33" t="s">
        <v>1449</v>
      </c>
      <c r="O6333" s="4">
        <v>2209</v>
      </c>
      <c r="P6333" s="4">
        <f>IF(Table_GL_DATA_QUERY[[#This Row],[TRANSAMT]]&gt;0,Table_GL_DATA_QUERY[[#This Row],[TRANSAMT]],0)</f>
        <v>2209</v>
      </c>
      <c r="Q6333" s="4">
        <f>-IF(Table_GL_DATA_QUERY[[#This Row],[TRANSAMT]]&lt;0,Table_GL_DATA_QUERY[[#This Row],[TRANSAMT]],0)</f>
        <v>0</v>
      </c>
      <c r="R6333" t="s">
        <v>31</v>
      </c>
      <c r="S6333" t="s">
        <v>43</v>
      </c>
    </row>
    <row r="6334" spans="1:19" x14ac:dyDescent="0.25">
      <c r="A6334" s="6">
        <v>20210708</v>
      </c>
      <c r="B6334" t="s">
        <v>768</v>
      </c>
      <c r="C6334" t="s">
        <v>3682</v>
      </c>
      <c r="D6334" t="s">
        <v>13359</v>
      </c>
      <c r="E6334" t="s">
        <v>364</v>
      </c>
      <c r="F6334" t="s">
        <v>24</v>
      </c>
      <c r="G6334" t="s">
        <v>230</v>
      </c>
      <c r="H6334">
        <v>0</v>
      </c>
      <c r="I6334">
        <v>0</v>
      </c>
      <c r="J6334" t="s">
        <v>61</v>
      </c>
      <c r="K6334" t="s">
        <v>952</v>
      </c>
      <c r="L6334" t="s">
        <v>14277</v>
      </c>
      <c r="M63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34" t="s">
        <v>1449</v>
      </c>
      <c r="O6334" s="4">
        <v>48857</v>
      </c>
      <c r="P6334" s="4">
        <f>IF(Table_GL_DATA_QUERY[[#This Row],[TRANSAMT]]&gt;0,Table_GL_DATA_QUERY[[#This Row],[TRANSAMT]],0)</f>
        <v>48857</v>
      </c>
      <c r="Q6334" s="4">
        <f>-IF(Table_GL_DATA_QUERY[[#This Row],[TRANSAMT]]&lt;0,Table_GL_DATA_QUERY[[#This Row],[TRANSAMT]],0)</f>
        <v>0</v>
      </c>
      <c r="R6334" t="s">
        <v>31</v>
      </c>
      <c r="S6334" t="s">
        <v>43</v>
      </c>
    </row>
    <row r="6335" spans="1:19" x14ac:dyDescent="0.25">
      <c r="A6335" s="6">
        <v>20210721</v>
      </c>
      <c r="B6335" t="s">
        <v>768</v>
      </c>
      <c r="C6335" t="s">
        <v>3682</v>
      </c>
      <c r="D6335" t="s">
        <v>14207</v>
      </c>
      <c r="E6335" t="s">
        <v>179</v>
      </c>
      <c r="F6335" t="s">
        <v>24</v>
      </c>
      <c r="G6335" t="s">
        <v>49</v>
      </c>
      <c r="H6335">
        <v>0</v>
      </c>
      <c r="I6335">
        <v>0</v>
      </c>
      <c r="J6335" t="s">
        <v>61</v>
      </c>
      <c r="K6335" t="s">
        <v>2445</v>
      </c>
      <c r="L6335" t="s">
        <v>14962</v>
      </c>
      <c r="M63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35" t="s">
        <v>2446</v>
      </c>
      <c r="O6335" s="4">
        <v>102868.75</v>
      </c>
      <c r="P6335" s="4">
        <f>IF(Table_GL_DATA_QUERY[[#This Row],[TRANSAMT]]&gt;0,Table_GL_DATA_QUERY[[#This Row],[TRANSAMT]],0)</f>
        <v>102868.75</v>
      </c>
      <c r="Q6335" s="4">
        <f>-IF(Table_GL_DATA_QUERY[[#This Row],[TRANSAMT]]&lt;0,Table_GL_DATA_QUERY[[#This Row],[TRANSAMT]],0)</f>
        <v>0</v>
      </c>
      <c r="R6335" t="s">
        <v>31</v>
      </c>
      <c r="S6335" t="s">
        <v>43</v>
      </c>
    </row>
    <row r="6336" spans="1:19" x14ac:dyDescent="0.25">
      <c r="A6336" s="6">
        <v>20210721</v>
      </c>
      <c r="B6336" t="s">
        <v>768</v>
      </c>
      <c r="C6336" t="s">
        <v>3682</v>
      </c>
      <c r="D6336" t="s">
        <v>14207</v>
      </c>
      <c r="E6336" t="s">
        <v>182</v>
      </c>
      <c r="F6336" t="s">
        <v>58</v>
      </c>
      <c r="G6336" t="s">
        <v>49</v>
      </c>
      <c r="H6336">
        <v>0</v>
      </c>
      <c r="I6336">
        <v>0</v>
      </c>
      <c r="J6336" t="s">
        <v>61</v>
      </c>
      <c r="K6336" t="s">
        <v>9524</v>
      </c>
      <c r="L6336" t="s">
        <v>14963</v>
      </c>
      <c r="M63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36" t="s">
        <v>14964</v>
      </c>
      <c r="O6336" s="4">
        <v>1702784</v>
      </c>
      <c r="P6336" s="4">
        <f>IF(Table_GL_DATA_QUERY[[#This Row],[TRANSAMT]]&gt;0,Table_GL_DATA_QUERY[[#This Row],[TRANSAMT]],0)</f>
        <v>1702784</v>
      </c>
      <c r="Q6336" s="4">
        <f>-IF(Table_GL_DATA_QUERY[[#This Row],[TRANSAMT]]&lt;0,Table_GL_DATA_QUERY[[#This Row],[TRANSAMT]],0)</f>
        <v>0</v>
      </c>
      <c r="R6336" t="s">
        <v>31</v>
      </c>
      <c r="S6336" t="s">
        <v>27</v>
      </c>
    </row>
    <row r="6337" spans="1:19" x14ac:dyDescent="0.25">
      <c r="A6337" s="6">
        <v>20210721</v>
      </c>
      <c r="B6337" t="s">
        <v>768</v>
      </c>
      <c r="C6337" t="s">
        <v>3682</v>
      </c>
      <c r="D6337" t="s">
        <v>14207</v>
      </c>
      <c r="E6337" t="s">
        <v>183</v>
      </c>
      <c r="F6337" t="s">
        <v>150</v>
      </c>
      <c r="G6337" t="s">
        <v>49</v>
      </c>
      <c r="H6337">
        <v>0</v>
      </c>
      <c r="I6337">
        <v>0</v>
      </c>
      <c r="J6337" t="s">
        <v>61</v>
      </c>
      <c r="K6337" t="s">
        <v>14965</v>
      </c>
      <c r="L6337" t="s">
        <v>14966</v>
      </c>
      <c r="M63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37" t="s">
        <v>14964</v>
      </c>
      <c r="O6337" s="4">
        <v>378208</v>
      </c>
      <c r="P6337" s="4">
        <f>IF(Table_GL_DATA_QUERY[[#This Row],[TRANSAMT]]&gt;0,Table_GL_DATA_QUERY[[#This Row],[TRANSAMT]],0)</f>
        <v>378208</v>
      </c>
      <c r="Q6337" s="4">
        <f>-IF(Table_GL_DATA_QUERY[[#This Row],[TRANSAMT]]&lt;0,Table_GL_DATA_QUERY[[#This Row],[TRANSAMT]],0)</f>
        <v>0</v>
      </c>
      <c r="R6337" t="s">
        <v>31</v>
      </c>
      <c r="S6337" t="s">
        <v>27</v>
      </c>
    </row>
    <row r="6338" spans="1:19" x14ac:dyDescent="0.25">
      <c r="A6338" s="6">
        <v>20210721</v>
      </c>
      <c r="B6338" t="s">
        <v>768</v>
      </c>
      <c r="C6338" t="s">
        <v>3682</v>
      </c>
      <c r="D6338" t="s">
        <v>14207</v>
      </c>
      <c r="E6338" t="s">
        <v>184</v>
      </c>
      <c r="F6338" t="s">
        <v>150</v>
      </c>
      <c r="G6338" t="s">
        <v>49</v>
      </c>
      <c r="H6338">
        <v>0</v>
      </c>
      <c r="I6338">
        <v>0</v>
      </c>
      <c r="J6338" t="s">
        <v>61</v>
      </c>
      <c r="K6338" t="s">
        <v>9524</v>
      </c>
      <c r="L6338" t="s">
        <v>14967</v>
      </c>
      <c r="M63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38" t="s">
        <v>1684</v>
      </c>
      <c r="O6338" s="4">
        <v>119681</v>
      </c>
      <c r="P6338" s="4">
        <f>IF(Table_GL_DATA_QUERY[[#This Row],[TRANSAMT]]&gt;0,Table_GL_DATA_QUERY[[#This Row],[TRANSAMT]],0)</f>
        <v>119681</v>
      </c>
      <c r="Q6338" s="4">
        <f>-IF(Table_GL_DATA_QUERY[[#This Row],[TRANSAMT]]&lt;0,Table_GL_DATA_QUERY[[#This Row],[TRANSAMT]],0)</f>
        <v>0</v>
      </c>
      <c r="R6338" t="s">
        <v>31</v>
      </c>
      <c r="S6338" t="s">
        <v>27</v>
      </c>
    </row>
    <row r="6339" spans="1:19" x14ac:dyDescent="0.25">
      <c r="A6339" s="6">
        <v>20210721</v>
      </c>
      <c r="B6339" t="s">
        <v>768</v>
      </c>
      <c r="C6339" t="s">
        <v>3682</v>
      </c>
      <c r="D6339" t="s">
        <v>14207</v>
      </c>
      <c r="E6339" t="s">
        <v>186</v>
      </c>
      <c r="F6339" t="s">
        <v>150</v>
      </c>
      <c r="G6339" t="s">
        <v>49</v>
      </c>
      <c r="H6339">
        <v>0</v>
      </c>
      <c r="I6339">
        <v>0</v>
      </c>
      <c r="J6339" t="s">
        <v>61</v>
      </c>
      <c r="K6339" t="s">
        <v>9524</v>
      </c>
      <c r="L6339" t="s">
        <v>14968</v>
      </c>
      <c r="M63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39" t="s">
        <v>1684</v>
      </c>
      <c r="O6339" s="4">
        <v>137851</v>
      </c>
      <c r="P6339" s="4">
        <f>IF(Table_GL_DATA_QUERY[[#This Row],[TRANSAMT]]&gt;0,Table_GL_DATA_QUERY[[#This Row],[TRANSAMT]],0)</f>
        <v>137851</v>
      </c>
      <c r="Q6339" s="4">
        <f>-IF(Table_GL_DATA_QUERY[[#This Row],[TRANSAMT]]&lt;0,Table_GL_DATA_QUERY[[#This Row],[TRANSAMT]],0)</f>
        <v>0</v>
      </c>
      <c r="R6339" t="s">
        <v>31</v>
      </c>
      <c r="S6339" t="s">
        <v>27</v>
      </c>
    </row>
    <row r="6340" spans="1:19" x14ac:dyDescent="0.25">
      <c r="A6340" s="6">
        <v>20210721</v>
      </c>
      <c r="B6340" t="s">
        <v>768</v>
      </c>
      <c r="C6340" t="s">
        <v>3682</v>
      </c>
      <c r="D6340" t="s">
        <v>14207</v>
      </c>
      <c r="E6340" t="s">
        <v>386</v>
      </c>
      <c r="F6340" t="s">
        <v>150</v>
      </c>
      <c r="G6340" t="s">
        <v>49</v>
      </c>
      <c r="H6340">
        <v>0</v>
      </c>
      <c r="I6340">
        <v>0</v>
      </c>
      <c r="J6340" t="s">
        <v>61</v>
      </c>
      <c r="K6340" t="s">
        <v>9524</v>
      </c>
      <c r="L6340" t="s">
        <v>14969</v>
      </c>
      <c r="M63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40" t="s">
        <v>1684</v>
      </c>
      <c r="O6340" s="4">
        <v>158145</v>
      </c>
      <c r="P6340" s="4">
        <f>IF(Table_GL_DATA_QUERY[[#This Row],[TRANSAMT]]&gt;0,Table_GL_DATA_QUERY[[#This Row],[TRANSAMT]],0)</f>
        <v>158145</v>
      </c>
      <c r="Q6340" s="4">
        <f>-IF(Table_GL_DATA_QUERY[[#This Row],[TRANSAMT]]&lt;0,Table_GL_DATA_QUERY[[#This Row],[TRANSAMT]],0)</f>
        <v>0</v>
      </c>
      <c r="R6340" t="s">
        <v>31</v>
      </c>
      <c r="S6340" t="s">
        <v>27</v>
      </c>
    </row>
    <row r="6341" spans="1:19" x14ac:dyDescent="0.25">
      <c r="A6341" s="6">
        <v>20210721</v>
      </c>
      <c r="B6341" t="s">
        <v>768</v>
      </c>
      <c r="C6341" t="s">
        <v>3682</v>
      </c>
      <c r="D6341" t="s">
        <v>14207</v>
      </c>
      <c r="E6341" t="s">
        <v>187</v>
      </c>
      <c r="F6341" t="s">
        <v>150</v>
      </c>
      <c r="G6341" t="s">
        <v>49</v>
      </c>
      <c r="H6341">
        <v>0</v>
      </c>
      <c r="I6341">
        <v>0</v>
      </c>
      <c r="J6341" t="s">
        <v>61</v>
      </c>
      <c r="K6341" t="s">
        <v>9524</v>
      </c>
      <c r="L6341" t="s">
        <v>14970</v>
      </c>
      <c r="M63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41" t="s">
        <v>1684</v>
      </c>
      <c r="O6341" s="4">
        <v>120681</v>
      </c>
      <c r="P6341" s="4">
        <f>IF(Table_GL_DATA_QUERY[[#This Row],[TRANSAMT]]&gt;0,Table_GL_DATA_QUERY[[#This Row],[TRANSAMT]],0)</f>
        <v>120681</v>
      </c>
      <c r="Q6341" s="4">
        <f>-IF(Table_GL_DATA_QUERY[[#This Row],[TRANSAMT]]&lt;0,Table_GL_DATA_QUERY[[#This Row],[TRANSAMT]],0)</f>
        <v>0</v>
      </c>
      <c r="R6341" t="s">
        <v>31</v>
      </c>
      <c r="S6341" t="s">
        <v>27</v>
      </c>
    </row>
    <row r="6342" spans="1:19" x14ac:dyDescent="0.25">
      <c r="A6342" s="6">
        <v>20210721</v>
      </c>
      <c r="B6342" t="s">
        <v>768</v>
      </c>
      <c r="C6342" t="s">
        <v>3682</v>
      </c>
      <c r="D6342" t="s">
        <v>14207</v>
      </c>
      <c r="E6342" t="s">
        <v>188</v>
      </c>
      <c r="F6342" t="s">
        <v>150</v>
      </c>
      <c r="G6342" t="s">
        <v>49</v>
      </c>
      <c r="H6342">
        <v>0</v>
      </c>
      <c r="I6342">
        <v>0</v>
      </c>
      <c r="J6342" t="s">
        <v>61</v>
      </c>
      <c r="K6342" t="s">
        <v>14965</v>
      </c>
      <c r="L6342" t="s">
        <v>14971</v>
      </c>
      <c r="M63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42" t="s">
        <v>14964</v>
      </c>
      <c r="O6342" s="4">
        <v>64967</v>
      </c>
      <c r="P6342" s="4">
        <f>IF(Table_GL_DATA_QUERY[[#This Row],[TRANSAMT]]&gt;0,Table_GL_DATA_QUERY[[#This Row],[TRANSAMT]],0)</f>
        <v>64967</v>
      </c>
      <c r="Q6342" s="4">
        <f>-IF(Table_GL_DATA_QUERY[[#This Row],[TRANSAMT]]&lt;0,Table_GL_DATA_QUERY[[#This Row],[TRANSAMT]],0)</f>
        <v>0</v>
      </c>
      <c r="R6342" t="s">
        <v>31</v>
      </c>
      <c r="S6342" t="s">
        <v>27</v>
      </c>
    </row>
    <row r="6343" spans="1:19" x14ac:dyDescent="0.25">
      <c r="A6343" s="6">
        <v>20210721</v>
      </c>
      <c r="B6343" t="s">
        <v>768</v>
      </c>
      <c r="C6343" t="s">
        <v>3682</v>
      </c>
      <c r="D6343" t="s">
        <v>14207</v>
      </c>
      <c r="E6343" t="s">
        <v>189</v>
      </c>
      <c r="F6343" t="s">
        <v>24</v>
      </c>
      <c r="G6343" t="s">
        <v>49</v>
      </c>
      <c r="H6343">
        <v>0</v>
      </c>
      <c r="I6343">
        <v>0</v>
      </c>
      <c r="J6343" t="s">
        <v>61</v>
      </c>
      <c r="K6343" t="s">
        <v>14972</v>
      </c>
      <c r="L6343" t="s">
        <v>14973</v>
      </c>
      <c r="M63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43" t="s">
        <v>14964</v>
      </c>
      <c r="O6343" s="4">
        <v>594370</v>
      </c>
      <c r="P6343" s="4">
        <f>IF(Table_GL_DATA_QUERY[[#This Row],[TRANSAMT]]&gt;0,Table_GL_DATA_QUERY[[#This Row],[TRANSAMT]],0)</f>
        <v>594370</v>
      </c>
      <c r="Q6343" s="4">
        <f>-IF(Table_GL_DATA_QUERY[[#This Row],[TRANSAMT]]&lt;0,Table_GL_DATA_QUERY[[#This Row],[TRANSAMT]],0)</f>
        <v>0</v>
      </c>
      <c r="R6343" t="s">
        <v>31</v>
      </c>
      <c r="S6343" t="s">
        <v>43</v>
      </c>
    </row>
    <row r="6344" spans="1:19" x14ac:dyDescent="0.25">
      <c r="A6344" s="6">
        <v>20210721</v>
      </c>
      <c r="B6344" t="s">
        <v>768</v>
      </c>
      <c r="C6344" t="s">
        <v>3682</v>
      </c>
      <c r="D6344" t="s">
        <v>14207</v>
      </c>
      <c r="E6344" t="s">
        <v>190</v>
      </c>
      <c r="F6344" t="s">
        <v>150</v>
      </c>
      <c r="G6344" t="s">
        <v>49</v>
      </c>
      <c r="H6344">
        <v>0</v>
      </c>
      <c r="I6344">
        <v>0</v>
      </c>
      <c r="J6344" t="s">
        <v>61</v>
      </c>
      <c r="K6344" t="s">
        <v>976</v>
      </c>
      <c r="L6344" t="s">
        <v>14974</v>
      </c>
      <c r="M63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44" t="s">
        <v>2447</v>
      </c>
      <c r="O6344" s="4">
        <v>116056</v>
      </c>
      <c r="P6344" s="4">
        <f>IF(Table_GL_DATA_QUERY[[#This Row],[TRANSAMT]]&gt;0,Table_GL_DATA_QUERY[[#This Row],[TRANSAMT]],0)</f>
        <v>116056</v>
      </c>
      <c r="Q6344" s="4">
        <f>-IF(Table_GL_DATA_QUERY[[#This Row],[TRANSAMT]]&lt;0,Table_GL_DATA_QUERY[[#This Row],[TRANSAMT]],0)</f>
        <v>0</v>
      </c>
      <c r="R6344" t="s">
        <v>31</v>
      </c>
      <c r="S6344" t="s">
        <v>27</v>
      </c>
    </row>
    <row r="6345" spans="1:19" x14ac:dyDescent="0.25">
      <c r="A6345" s="6">
        <v>20210721</v>
      </c>
      <c r="B6345" t="s">
        <v>768</v>
      </c>
      <c r="C6345" t="s">
        <v>3682</v>
      </c>
      <c r="D6345" t="s">
        <v>14207</v>
      </c>
      <c r="E6345" t="s">
        <v>191</v>
      </c>
      <c r="F6345" t="s">
        <v>24</v>
      </c>
      <c r="G6345" t="s">
        <v>49</v>
      </c>
      <c r="H6345">
        <v>0</v>
      </c>
      <c r="I6345">
        <v>0</v>
      </c>
      <c r="J6345" t="s">
        <v>61</v>
      </c>
      <c r="K6345" t="s">
        <v>1989</v>
      </c>
      <c r="L6345" t="s">
        <v>14975</v>
      </c>
      <c r="M63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45" t="s">
        <v>141</v>
      </c>
      <c r="O6345" s="4">
        <v>23435</v>
      </c>
      <c r="P6345" s="4">
        <f>IF(Table_GL_DATA_QUERY[[#This Row],[TRANSAMT]]&gt;0,Table_GL_DATA_QUERY[[#This Row],[TRANSAMT]],0)</f>
        <v>23435</v>
      </c>
      <c r="Q6345" s="4">
        <f>-IF(Table_GL_DATA_QUERY[[#This Row],[TRANSAMT]]&lt;0,Table_GL_DATA_QUERY[[#This Row],[TRANSAMT]],0)</f>
        <v>0</v>
      </c>
      <c r="R6345" t="s">
        <v>31</v>
      </c>
      <c r="S6345" t="s">
        <v>43</v>
      </c>
    </row>
    <row r="6346" spans="1:19" x14ac:dyDescent="0.25">
      <c r="A6346" s="6">
        <v>20210721</v>
      </c>
      <c r="B6346" t="s">
        <v>768</v>
      </c>
      <c r="C6346" t="s">
        <v>3682</v>
      </c>
      <c r="D6346" t="s">
        <v>14207</v>
      </c>
      <c r="E6346" t="s">
        <v>192</v>
      </c>
      <c r="F6346" t="s">
        <v>24</v>
      </c>
      <c r="G6346" t="s">
        <v>49</v>
      </c>
      <c r="H6346">
        <v>0</v>
      </c>
      <c r="I6346">
        <v>0</v>
      </c>
      <c r="J6346" t="s">
        <v>61</v>
      </c>
      <c r="K6346" t="s">
        <v>12401</v>
      </c>
      <c r="L6346" t="s">
        <v>14976</v>
      </c>
      <c r="M63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000012021398</v>
      </c>
      <c r="N6346" t="s">
        <v>12403</v>
      </c>
      <c r="O6346" s="4">
        <v>1</v>
      </c>
      <c r="P6346" s="4">
        <f>IF(Table_GL_DATA_QUERY[[#This Row],[TRANSAMT]]&gt;0,Table_GL_DATA_QUERY[[#This Row],[TRANSAMT]],0)</f>
        <v>1</v>
      </c>
      <c r="Q6346" s="4">
        <f>-IF(Table_GL_DATA_QUERY[[#This Row],[TRANSAMT]]&lt;0,Table_GL_DATA_QUERY[[#This Row],[TRANSAMT]],0)</f>
        <v>0</v>
      </c>
      <c r="R6346" t="s">
        <v>31</v>
      </c>
      <c r="S6346" t="s">
        <v>43</v>
      </c>
    </row>
    <row r="6347" spans="1:19" x14ac:dyDescent="0.25">
      <c r="A6347" s="6">
        <v>20210721</v>
      </c>
      <c r="B6347" t="s">
        <v>768</v>
      </c>
      <c r="C6347" t="s">
        <v>3682</v>
      </c>
      <c r="D6347" t="s">
        <v>14207</v>
      </c>
      <c r="E6347" t="s">
        <v>214</v>
      </c>
      <c r="F6347" t="s">
        <v>150</v>
      </c>
      <c r="G6347" t="s">
        <v>49</v>
      </c>
      <c r="H6347">
        <v>0</v>
      </c>
      <c r="I6347">
        <v>0</v>
      </c>
      <c r="J6347" t="s">
        <v>61</v>
      </c>
      <c r="K6347" t="s">
        <v>859</v>
      </c>
      <c r="L6347" t="s">
        <v>14977</v>
      </c>
      <c r="M63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47" t="s">
        <v>860</v>
      </c>
      <c r="O6347" s="4">
        <v>2126225.9</v>
      </c>
      <c r="P6347" s="4">
        <f>IF(Table_GL_DATA_QUERY[[#This Row],[TRANSAMT]]&gt;0,Table_GL_DATA_QUERY[[#This Row],[TRANSAMT]],0)</f>
        <v>2126225.9</v>
      </c>
      <c r="Q6347" s="4">
        <f>-IF(Table_GL_DATA_QUERY[[#This Row],[TRANSAMT]]&lt;0,Table_GL_DATA_QUERY[[#This Row],[TRANSAMT]],0)</f>
        <v>0</v>
      </c>
      <c r="R6347" t="s">
        <v>31</v>
      </c>
      <c r="S6347" t="s">
        <v>27</v>
      </c>
    </row>
    <row r="6348" spans="1:19" x14ac:dyDescent="0.25">
      <c r="A6348" s="6">
        <v>20210721</v>
      </c>
      <c r="B6348" t="s">
        <v>768</v>
      </c>
      <c r="C6348" t="s">
        <v>3682</v>
      </c>
      <c r="D6348" t="s">
        <v>14207</v>
      </c>
      <c r="E6348" t="s">
        <v>215</v>
      </c>
      <c r="F6348" t="s">
        <v>185</v>
      </c>
      <c r="G6348" t="s">
        <v>49</v>
      </c>
      <c r="H6348">
        <v>0</v>
      </c>
      <c r="I6348">
        <v>0</v>
      </c>
      <c r="J6348" t="s">
        <v>61</v>
      </c>
      <c r="K6348" t="s">
        <v>859</v>
      </c>
      <c r="L6348" t="s">
        <v>14978</v>
      </c>
      <c r="M63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48" t="s">
        <v>860</v>
      </c>
      <c r="O6348" s="4">
        <v>4867855.0599999996</v>
      </c>
      <c r="P6348" s="4">
        <f>IF(Table_GL_DATA_QUERY[[#This Row],[TRANSAMT]]&gt;0,Table_GL_DATA_QUERY[[#This Row],[TRANSAMT]],0)</f>
        <v>4867855.0599999996</v>
      </c>
      <c r="Q6348" s="4">
        <f>-IF(Table_GL_DATA_QUERY[[#This Row],[TRANSAMT]]&lt;0,Table_GL_DATA_QUERY[[#This Row],[TRANSAMT]],0)</f>
        <v>0</v>
      </c>
      <c r="R6348" t="s">
        <v>31</v>
      </c>
      <c r="S6348" t="s">
        <v>27</v>
      </c>
    </row>
    <row r="6349" spans="1:19" x14ac:dyDescent="0.25">
      <c r="A6349" s="6">
        <v>20210721</v>
      </c>
      <c r="B6349" t="s">
        <v>768</v>
      </c>
      <c r="C6349" t="s">
        <v>3682</v>
      </c>
      <c r="D6349" t="s">
        <v>14207</v>
      </c>
      <c r="E6349" t="s">
        <v>216</v>
      </c>
      <c r="F6349" t="s">
        <v>24</v>
      </c>
      <c r="G6349" t="s">
        <v>49</v>
      </c>
      <c r="H6349">
        <v>0</v>
      </c>
      <c r="I6349">
        <v>0</v>
      </c>
      <c r="J6349" t="s">
        <v>61</v>
      </c>
      <c r="K6349" t="s">
        <v>14979</v>
      </c>
      <c r="L6349" t="s">
        <v>14980</v>
      </c>
      <c r="M63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49" t="s">
        <v>14981</v>
      </c>
      <c r="O6349" s="4">
        <v>531714</v>
      </c>
      <c r="P6349" s="4">
        <f>IF(Table_GL_DATA_QUERY[[#This Row],[TRANSAMT]]&gt;0,Table_GL_DATA_QUERY[[#This Row],[TRANSAMT]],0)</f>
        <v>531714</v>
      </c>
      <c r="Q6349" s="4">
        <f>-IF(Table_GL_DATA_QUERY[[#This Row],[TRANSAMT]]&lt;0,Table_GL_DATA_QUERY[[#This Row],[TRANSAMT]],0)</f>
        <v>0</v>
      </c>
      <c r="R6349" t="s">
        <v>31</v>
      </c>
      <c r="S6349" t="s">
        <v>43</v>
      </c>
    </row>
    <row r="6350" spans="1:19" x14ac:dyDescent="0.25">
      <c r="A6350" s="6">
        <v>20210721</v>
      </c>
      <c r="B6350" t="s">
        <v>768</v>
      </c>
      <c r="C6350" t="s">
        <v>3682</v>
      </c>
      <c r="D6350" t="s">
        <v>14207</v>
      </c>
      <c r="E6350" t="s">
        <v>218</v>
      </c>
      <c r="F6350" t="s">
        <v>24</v>
      </c>
      <c r="G6350" t="s">
        <v>49</v>
      </c>
      <c r="H6350">
        <v>0</v>
      </c>
      <c r="I6350">
        <v>0</v>
      </c>
      <c r="J6350" t="s">
        <v>61</v>
      </c>
      <c r="K6350" t="s">
        <v>2448</v>
      </c>
      <c r="L6350" t="s">
        <v>14982</v>
      </c>
      <c r="M63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50" t="s">
        <v>2449</v>
      </c>
      <c r="O6350" s="4">
        <v>370744.36</v>
      </c>
      <c r="P6350" s="4">
        <f>IF(Table_GL_DATA_QUERY[[#This Row],[TRANSAMT]]&gt;0,Table_GL_DATA_QUERY[[#This Row],[TRANSAMT]],0)</f>
        <v>370744.36</v>
      </c>
      <c r="Q6350" s="4">
        <f>-IF(Table_GL_DATA_QUERY[[#This Row],[TRANSAMT]]&lt;0,Table_GL_DATA_QUERY[[#This Row],[TRANSAMT]],0)</f>
        <v>0</v>
      </c>
      <c r="R6350" t="s">
        <v>31</v>
      </c>
      <c r="S6350" t="s">
        <v>43</v>
      </c>
    </row>
    <row r="6351" spans="1:19" x14ac:dyDescent="0.25">
      <c r="A6351" s="6">
        <v>20210721</v>
      </c>
      <c r="B6351" t="s">
        <v>768</v>
      </c>
      <c r="C6351" t="s">
        <v>3682</v>
      </c>
      <c r="D6351" t="s">
        <v>14207</v>
      </c>
      <c r="E6351" t="s">
        <v>219</v>
      </c>
      <c r="F6351" t="s">
        <v>150</v>
      </c>
      <c r="G6351" t="s">
        <v>49</v>
      </c>
      <c r="H6351">
        <v>0</v>
      </c>
      <c r="I6351">
        <v>0</v>
      </c>
      <c r="J6351" t="s">
        <v>61</v>
      </c>
      <c r="K6351" t="s">
        <v>163</v>
      </c>
      <c r="L6351" t="s">
        <v>14983</v>
      </c>
      <c r="M63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51" t="s">
        <v>143</v>
      </c>
      <c r="O6351" s="4">
        <v>412940</v>
      </c>
      <c r="P6351" s="4">
        <f>IF(Table_GL_DATA_QUERY[[#This Row],[TRANSAMT]]&gt;0,Table_GL_DATA_QUERY[[#This Row],[TRANSAMT]],0)</f>
        <v>412940</v>
      </c>
      <c r="Q6351" s="4">
        <f>-IF(Table_GL_DATA_QUERY[[#This Row],[TRANSAMT]]&lt;0,Table_GL_DATA_QUERY[[#This Row],[TRANSAMT]],0)</f>
        <v>0</v>
      </c>
      <c r="R6351" t="s">
        <v>31</v>
      </c>
      <c r="S6351" t="s">
        <v>27</v>
      </c>
    </row>
    <row r="6352" spans="1:19" x14ac:dyDescent="0.25">
      <c r="A6352" s="6">
        <v>20210721</v>
      </c>
      <c r="B6352" t="s">
        <v>768</v>
      </c>
      <c r="C6352" t="s">
        <v>3682</v>
      </c>
      <c r="D6352" t="s">
        <v>14207</v>
      </c>
      <c r="E6352" t="s">
        <v>220</v>
      </c>
      <c r="F6352" t="s">
        <v>24</v>
      </c>
      <c r="G6352" t="s">
        <v>49</v>
      </c>
      <c r="H6352">
        <v>0</v>
      </c>
      <c r="I6352">
        <v>0</v>
      </c>
      <c r="J6352" t="s">
        <v>61</v>
      </c>
      <c r="K6352" t="s">
        <v>13580</v>
      </c>
      <c r="L6352" t="s">
        <v>14984</v>
      </c>
      <c r="M63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52" t="s">
        <v>143</v>
      </c>
      <c r="O6352" s="4">
        <v>620063</v>
      </c>
      <c r="P6352" s="4">
        <f>IF(Table_GL_DATA_QUERY[[#This Row],[TRANSAMT]]&gt;0,Table_GL_DATA_QUERY[[#This Row],[TRANSAMT]],0)</f>
        <v>620063</v>
      </c>
      <c r="Q6352" s="4">
        <f>-IF(Table_GL_DATA_QUERY[[#This Row],[TRANSAMT]]&lt;0,Table_GL_DATA_QUERY[[#This Row],[TRANSAMT]],0)</f>
        <v>0</v>
      </c>
      <c r="R6352" t="s">
        <v>31</v>
      </c>
      <c r="S6352" t="s">
        <v>43</v>
      </c>
    </row>
    <row r="6353" spans="1:19" x14ac:dyDescent="0.25">
      <c r="A6353" s="6">
        <v>20210721</v>
      </c>
      <c r="B6353" t="s">
        <v>768</v>
      </c>
      <c r="C6353" t="s">
        <v>3682</v>
      </c>
      <c r="D6353" t="s">
        <v>14207</v>
      </c>
      <c r="E6353" t="s">
        <v>221</v>
      </c>
      <c r="F6353" t="s">
        <v>24</v>
      </c>
      <c r="G6353" t="s">
        <v>49</v>
      </c>
      <c r="H6353">
        <v>0</v>
      </c>
      <c r="I6353">
        <v>0</v>
      </c>
      <c r="J6353" t="s">
        <v>61</v>
      </c>
      <c r="K6353" t="s">
        <v>2450</v>
      </c>
      <c r="L6353" t="s">
        <v>14985</v>
      </c>
      <c r="M63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000066884270</v>
      </c>
      <c r="N6353" t="s">
        <v>2451</v>
      </c>
      <c r="O6353" s="4">
        <v>42375</v>
      </c>
      <c r="P6353" s="4">
        <f>IF(Table_GL_DATA_QUERY[[#This Row],[TRANSAMT]]&gt;0,Table_GL_DATA_QUERY[[#This Row],[TRANSAMT]],0)</f>
        <v>42375</v>
      </c>
      <c r="Q6353" s="4">
        <f>-IF(Table_GL_DATA_QUERY[[#This Row],[TRANSAMT]]&lt;0,Table_GL_DATA_QUERY[[#This Row],[TRANSAMT]],0)</f>
        <v>0</v>
      </c>
      <c r="R6353" t="s">
        <v>31</v>
      </c>
      <c r="S6353" t="s">
        <v>43</v>
      </c>
    </row>
    <row r="6354" spans="1:19" x14ac:dyDescent="0.25">
      <c r="A6354" s="6">
        <v>20210728</v>
      </c>
      <c r="B6354" t="s">
        <v>768</v>
      </c>
      <c r="C6354" t="s">
        <v>3682</v>
      </c>
      <c r="D6354" t="s">
        <v>14986</v>
      </c>
      <c r="E6354" t="s">
        <v>23</v>
      </c>
      <c r="F6354" t="s">
        <v>24</v>
      </c>
      <c r="G6354" t="s">
        <v>477</v>
      </c>
      <c r="H6354">
        <v>0</v>
      </c>
      <c r="I6354">
        <v>0</v>
      </c>
      <c r="J6354" t="s">
        <v>472</v>
      </c>
      <c r="K6354" t="s">
        <v>14987</v>
      </c>
      <c r="L6354" t="s">
        <v>14988</v>
      </c>
      <c r="M63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54" t="s">
        <v>3593</v>
      </c>
      <c r="O6354" s="4">
        <v>-700</v>
      </c>
      <c r="P6354" s="4">
        <f>IF(Table_GL_DATA_QUERY[[#This Row],[TRANSAMT]]&gt;0,Table_GL_DATA_QUERY[[#This Row],[TRANSAMT]],0)</f>
        <v>0</v>
      </c>
      <c r="Q6354" s="4">
        <f>-IF(Table_GL_DATA_QUERY[[#This Row],[TRANSAMT]]&lt;0,Table_GL_DATA_QUERY[[#This Row],[TRANSAMT]],0)</f>
        <v>700</v>
      </c>
      <c r="R6354" t="s">
        <v>26</v>
      </c>
      <c r="S6354" t="s">
        <v>27</v>
      </c>
    </row>
    <row r="6355" spans="1:19" x14ac:dyDescent="0.25">
      <c r="A6355" s="6">
        <v>20210728</v>
      </c>
      <c r="B6355" t="s">
        <v>768</v>
      </c>
      <c r="C6355" t="s">
        <v>3682</v>
      </c>
      <c r="D6355" t="s">
        <v>14986</v>
      </c>
      <c r="E6355" t="s">
        <v>59</v>
      </c>
      <c r="F6355" t="s">
        <v>24</v>
      </c>
      <c r="G6355" t="s">
        <v>477</v>
      </c>
      <c r="H6355">
        <v>0</v>
      </c>
      <c r="I6355">
        <v>0</v>
      </c>
      <c r="J6355" t="s">
        <v>472</v>
      </c>
      <c r="K6355" t="s">
        <v>14989</v>
      </c>
      <c r="L6355" t="s">
        <v>14990</v>
      </c>
      <c r="M63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55" t="s">
        <v>3494</v>
      </c>
      <c r="O6355" s="4">
        <v>-5310</v>
      </c>
      <c r="P6355" s="4">
        <f>IF(Table_GL_DATA_QUERY[[#This Row],[TRANSAMT]]&gt;0,Table_GL_DATA_QUERY[[#This Row],[TRANSAMT]],0)</f>
        <v>0</v>
      </c>
      <c r="Q6355" s="4">
        <f>-IF(Table_GL_DATA_QUERY[[#This Row],[TRANSAMT]]&lt;0,Table_GL_DATA_QUERY[[#This Row],[TRANSAMT]],0)</f>
        <v>5310</v>
      </c>
      <c r="R6355" t="s">
        <v>26</v>
      </c>
      <c r="S6355" t="s">
        <v>27</v>
      </c>
    </row>
    <row r="6356" spans="1:19" x14ac:dyDescent="0.25">
      <c r="A6356" s="6">
        <v>20210728</v>
      </c>
      <c r="B6356" t="s">
        <v>768</v>
      </c>
      <c r="C6356" t="s">
        <v>3682</v>
      </c>
      <c r="D6356" t="s">
        <v>14986</v>
      </c>
      <c r="E6356" t="s">
        <v>149</v>
      </c>
      <c r="F6356" t="s">
        <v>24</v>
      </c>
      <c r="G6356" t="s">
        <v>477</v>
      </c>
      <c r="H6356">
        <v>0</v>
      </c>
      <c r="I6356">
        <v>0</v>
      </c>
      <c r="J6356" t="s">
        <v>472</v>
      </c>
      <c r="K6356" t="s">
        <v>14991</v>
      </c>
      <c r="L6356" t="s">
        <v>14992</v>
      </c>
      <c r="M63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56" t="s">
        <v>14993</v>
      </c>
      <c r="O6356" s="4">
        <v>-3540</v>
      </c>
      <c r="P6356" s="4">
        <f>IF(Table_GL_DATA_QUERY[[#This Row],[TRANSAMT]]&gt;0,Table_GL_DATA_QUERY[[#This Row],[TRANSAMT]],0)</f>
        <v>0</v>
      </c>
      <c r="Q6356" s="4">
        <f>-IF(Table_GL_DATA_QUERY[[#This Row],[TRANSAMT]]&lt;0,Table_GL_DATA_QUERY[[#This Row],[TRANSAMT]],0)</f>
        <v>3540</v>
      </c>
      <c r="R6356" t="s">
        <v>26</v>
      </c>
      <c r="S6356" t="s">
        <v>27</v>
      </c>
    </row>
    <row r="6357" spans="1:19" x14ac:dyDescent="0.25">
      <c r="A6357" s="6">
        <v>20210728</v>
      </c>
      <c r="B6357" t="s">
        <v>768</v>
      </c>
      <c r="C6357" t="s">
        <v>3682</v>
      </c>
      <c r="D6357" t="s">
        <v>14986</v>
      </c>
      <c r="E6357" t="s">
        <v>126</v>
      </c>
      <c r="F6357" t="s">
        <v>41</v>
      </c>
      <c r="G6357" t="s">
        <v>477</v>
      </c>
      <c r="H6357">
        <v>0</v>
      </c>
      <c r="I6357">
        <v>0</v>
      </c>
      <c r="J6357" t="s">
        <v>472</v>
      </c>
      <c r="K6357" t="s">
        <v>15042</v>
      </c>
      <c r="L6357" t="s">
        <v>15043</v>
      </c>
      <c r="M63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57" t="s">
        <v>1092</v>
      </c>
      <c r="O6357" s="4">
        <v>-6961</v>
      </c>
      <c r="P6357" s="4">
        <f>IF(Table_GL_DATA_QUERY[[#This Row],[TRANSAMT]]&gt;0,Table_GL_DATA_QUERY[[#This Row],[TRANSAMT]],0)</f>
        <v>0</v>
      </c>
      <c r="Q6357" s="4">
        <f>-IF(Table_GL_DATA_QUERY[[#This Row],[TRANSAMT]]&lt;0,Table_GL_DATA_QUERY[[#This Row],[TRANSAMT]],0)</f>
        <v>6961</v>
      </c>
      <c r="R6357" t="s">
        <v>26</v>
      </c>
      <c r="S6357" t="s">
        <v>27</v>
      </c>
    </row>
    <row r="6358" spans="1:19" x14ac:dyDescent="0.25">
      <c r="A6358" s="6">
        <v>20210728</v>
      </c>
      <c r="B6358" t="s">
        <v>768</v>
      </c>
      <c r="C6358" t="s">
        <v>3682</v>
      </c>
      <c r="D6358" t="s">
        <v>14986</v>
      </c>
      <c r="E6358" t="s">
        <v>127</v>
      </c>
      <c r="F6358" t="s">
        <v>24</v>
      </c>
      <c r="G6358" t="s">
        <v>477</v>
      </c>
      <c r="H6358">
        <v>0</v>
      </c>
      <c r="I6358">
        <v>0</v>
      </c>
      <c r="J6358" t="s">
        <v>472</v>
      </c>
      <c r="K6358" t="s">
        <v>15044</v>
      </c>
      <c r="L6358" t="s">
        <v>15045</v>
      </c>
      <c r="M63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58" t="s">
        <v>15046</v>
      </c>
      <c r="O6358" s="4">
        <v>-758</v>
      </c>
      <c r="P6358" s="4">
        <f>IF(Table_GL_DATA_QUERY[[#This Row],[TRANSAMT]]&gt;0,Table_GL_DATA_QUERY[[#This Row],[TRANSAMT]],0)</f>
        <v>0</v>
      </c>
      <c r="Q6358" s="4">
        <f>-IF(Table_GL_DATA_QUERY[[#This Row],[TRANSAMT]]&lt;0,Table_GL_DATA_QUERY[[#This Row],[TRANSAMT]],0)</f>
        <v>758</v>
      </c>
      <c r="R6358" t="s">
        <v>26</v>
      </c>
      <c r="S6358" t="s">
        <v>27</v>
      </c>
    </row>
    <row r="6359" spans="1:19" x14ac:dyDescent="0.25">
      <c r="A6359" s="6">
        <v>20210728</v>
      </c>
      <c r="B6359" t="s">
        <v>768</v>
      </c>
      <c r="C6359" t="s">
        <v>3682</v>
      </c>
      <c r="D6359" t="s">
        <v>14986</v>
      </c>
      <c r="E6359" t="s">
        <v>56</v>
      </c>
      <c r="F6359" t="s">
        <v>129</v>
      </c>
      <c r="G6359" t="s">
        <v>477</v>
      </c>
      <c r="H6359">
        <v>0</v>
      </c>
      <c r="I6359">
        <v>0</v>
      </c>
      <c r="J6359" t="s">
        <v>472</v>
      </c>
      <c r="K6359" t="s">
        <v>15047</v>
      </c>
      <c r="L6359" t="s">
        <v>15048</v>
      </c>
      <c r="M63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59" t="s">
        <v>15049</v>
      </c>
      <c r="O6359" s="4">
        <v>-6960</v>
      </c>
      <c r="P6359" s="4">
        <f>IF(Table_GL_DATA_QUERY[[#This Row],[TRANSAMT]]&gt;0,Table_GL_DATA_QUERY[[#This Row],[TRANSAMT]],0)</f>
        <v>0</v>
      </c>
      <c r="Q6359" s="4">
        <f>-IF(Table_GL_DATA_QUERY[[#This Row],[TRANSAMT]]&lt;0,Table_GL_DATA_QUERY[[#This Row],[TRANSAMT]],0)</f>
        <v>6960</v>
      </c>
      <c r="R6359" t="s">
        <v>26</v>
      </c>
      <c r="S6359" t="s">
        <v>27</v>
      </c>
    </row>
    <row r="6360" spans="1:19" x14ac:dyDescent="0.25">
      <c r="A6360" s="6">
        <v>20210728</v>
      </c>
      <c r="B6360" t="s">
        <v>768</v>
      </c>
      <c r="C6360" t="s">
        <v>3682</v>
      </c>
      <c r="D6360" t="s">
        <v>14986</v>
      </c>
      <c r="E6360" t="s">
        <v>128</v>
      </c>
      <c r="F6360" t="s">
        <v>24</v>
      </c>
      <c r="G6360" t="s">
        <v>477</v>
      </c>
      <c r="H6360">
        <v>0</v>
      </c>
      <c r="I6360">
        <v>0</v>
      </c>
      <c r="J6360" t="s">
        <v>472</v>
      </c>
      <c r="K6360" t="s">
        <v>15050</v>
      </c>
      <c r="L6360" t="s">
        <v>15051</v>
      </c>
      <c r="M63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0" t="s">
        <v>15052</v>
      </c>
      <c r="O6360" s="4">
        <v>-2124</v>
      </c>
      <c r="P6360" s="4">
        <f>IF(Table_GL_DATA_QUERY[[#This Row],[TRANSAMT]]&gt;0,Table_GL_DATA_QUERY[[#This Row],[TRANSAMT]],0)</f>
        <v>0</v>
      </c>
      <c r="Q6360" s="4">
        <f>-IF(Table_GL_DATA_QUERY[[#This Row],[TRANSAMT]]&lt;0,Table_GL_DATA_QUERY[[#This Row],[TRANSAMT]],0)</f>
        <v>2124</v>
      </c>
      <c r="R6360" t="s">
        <v>26</v>
      </c>
      <c r="S6360" t="s">
        <v>27</v>
      </c>
    </row>
    <row r="6361" spans="1:19" x14ac:dyDescent="0.25">
      <c r="A6361" s="6">
        <v>20210728</v>
      </c>
      <c r="B6361" t="s">
        <v>768</v>
      </c>
      <c r="C6361" t="s">
        <v>3682</v>
      </c>
      <c r="D6361" t="s">
        <v>14986</v>
      </c>
      <c r="E6361" t="s">
        <v>97</v>
      </c>
      <c r="F6361" t="s">
        <v>24</v>
      </c>
      <c r="G6361" t="s">
        <v>477</v>
      </c>
      <c r="H6361">
        <v>0</v>
      </c>
      <c r="I6361">
        <v>0</v>
      </c>
      <c r="J6361" t="s">
        <v>472</v>
      </c>
      <c r="K6361" t="s">
        <v>15053</v>
      </c>
      <c r="L6361" t="s">
        <v>15054</v>
      </c>
      <c r="M63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1" t="s">
        <v>15055</v>
      </c>
      <c r="O6361" s="4">
        <v>-2500</v>
      </c>
      <c r="P6361" s="4">
        <f>IF(Table_GL_DATA_QUERY[[#This Row],[TRANSAMT]]&gt;0,Table_GL_DATA_QUERY[[#This Row],[TRANSAMT]],0)</f>
        <v>0</v>
      </c>
      <c r="Q6361" s="4">
        <f>-IF(Table_GL_DATA_QUERY[[#This Row],[TRANSAMT]]&lt;0,Table_GL_DATA_QUERY[[#This Row],[TRANSAMT]],0)</f>
        <v>2500</v>
      </c>
      <c r="R6361" t="s">
        <v>26</v>
      </c>
      <c r="S6361" t="s">
        <v>27</v>
      </c>
    </row>
    <row r="6362" spans="1:19" x14ac:dyDescent="0.25">
      <c r="A6362" s="6">
        <v>20210728</v>
      </c>
      <c r="B6362" t="s">
        <v>768</v>
      </c>
      <c r="C6362" t="s">
        <v>3682</v>
      </c>
      <c r="D6362" t="s">
        <v>14986</v>
      </c>
      <c r="E6362" t="s">
        <v>99</v>
      </c>
      <c r="F6362" t="s">
        <v>24</v>
      </c>
      <c r="G6362" t="s">
        <v>477</v>
      </c>
      <c r="H6362">
        <v>0</v>
      </c>
      <c r="I6362">
        <v>0</v>
      </c>
      <c r="J6362" t="s">
        <v>472</v>
      </c>
      <c r="K6362" t="s">
        <v>15056</v>
      </c>
      <c r="L6362" t="s">
        <v>15057</v>
      </c>
      <c r="M63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2" t="s">
        <v>1071</v>
      </c>
      <c r="O6362" s="4">
        <v>-395</v>
      </c>
      <c r="P6362" s="4">
        <f>IF(Table_GL_DATA_QUERY[[#This Row],[TRANSAMT]]&gt;0,Table_GL_DATA_QUERY[[#This Row],[TRANSAMT]],0)</f>
        <v>0</v>
      </c>
      <c r="Q6362" s="4">
        <f>-IF(Table_GL_DATA_QUERY[[#This Row],[TRANSAMT]]&lt;0,Table_GL_DATA_QUERY[[#This Row],[TRANSAMT]],0)</f>
        <v>395</v>
      </c>
      <c r="R6362" t="s">
        <v>26</v>
      </c>
      <c r="S6362" t="s">
        <v>27</v>
      </c>
    </row>
    <row r="6363" spans="1:19" x14ac:dyDescent="0.25">
      <c r="A6363" s="6">
        <v>20210728</v>
      </c>
      <c r="B6363" t="s">
        <v>768</v>
      </c>
      <c r="C6363" t="s">
        <v>3682</v>
      </c>
      <c r="D6363" t="s">
        <v>14986</v>
      </c>
      <c r="E6363" t="s">
        <v>100</v>
      </c>
      <c r="F6363" t="s">
        <v>24</v>
      </c>
      <c r="G6363" t="s">
        <v>477</v>
      </c>
      <c r="H6363">
        <v>0</v>
      </c>
      <c r="I6363">
        <v>0</v>
      </c>
      <c r="J6363" t="s">
        <v>472</v>
      </c>
      <c r="K6363" t="s">
        <v>15058</v>
      </c>
      <c r="L6363" t="s">
        <v>15059</v>
      </c>
      <c r="M63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3" t="s">
        <v>3323</v>
      </c>
      <c r="O6363" s="4">
        <v>-1652</v>
      </c>
      <c r="P6363" s="4">
        <f>IF(Table_GL_DATA_QUERY[[#This Row],[TRANSAMT]]&gt;0,Table_GL_DATA_QUERY[[#This Row],[TRANSAMT]],0)</f>
        <v>0</v>
      </c>
      <c r="Q6363" s="4">
        <f>-IF(Table_GL_DATA_QUERY[[#This Row],[TRANSAMT]]&lt;0,Table_GL_DATA_QUERY[[#This Row],[TRANSAMT]],0)</f>
        <v>1652</v>
      </c>
      <c r="R6363" t="s">
        <v>26</v>
      </c>
      <c r="S6363" t="s">
        <v>27</v>
      </c>
    </row>
    <row r="6364" spans="1:19" x14ac:dyDescent="0.25">
      <c r="A6364" s="6">
        <v>20210728</v>
      </c>
      <c r="B6364" t="s">
        <v>768</v>
      </c>
      <c r="C6364" t="s">
        <v>3682</v>
      </c>
      <c r="D6364" t="s">
        <v>14986</v>
      </c>
      <c r="E6364" t="s">
        <v>101</v>
      </c>
      <c r="F6364" t="s">
        <v>129</v>
      </c>
      <c r="G6364" t="s">
        <v>477</v>
      </c>
      <c r="H6364">
        <v>0</v>
      </c>
      <c r="I6364">
        <v>0</v>
      </c>
      <c r="J6364" t="s">
        <v>472</v>
      </c>
      <c r="K6364" t="s">
        <v>15060</v>
      </c>
      <c r="L6364" t="s">
        <v>15061</v>
      </c>
      <c r="M63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4" t="s">
        <v>1157</v>
      </c>
      <c r="O6364" s="4">
        <v>-14716</v>
      </c>
      <c r="P6364" s="4">
        <f>IF(Table_GL_DATA_QUERY[[#This Row],[TRANSAMT]]&gt;0,Table_GL_DATA_QUERY[[#This Row],[TRANSAMT]],0)</f>
        <v>0</v>
      </c>
      <c r="Q6364" s="4">
        <f>-IF(Table_GL_DATA_QUERY[[#This Row],[TRANSAMT]]&lt;0,Table_GL_DATA_QUERY[[#This Row],[TRANSAMT]],0)</f>
        <v>14716</v>
      </c>
      <c r="R6364" t="s">
        <v>26</v>
      </c>
      <c r="S6364" t="s">
        <v>27</v>
      </c>
    </row>
    <row r="6365" spans="1:19" x14ac:dyDescent="0.25">
      <c r="A6365" s="6">
        <v>20210728</v>
      </c>
      <c r="B6365" t="s">
        <v>768</v>
      </c>
      <c r="C6365" t="s">
        <v>3682</v>
      </c>
      <c r="D6365" t="s">
        <v>14986</v>
      </c>
      <c r="E6365" t="s">
        <v>103</v>
      </c>
      <c r="F6365" t="s">
        <v>24</v>
      </c>
      <c r="G6365" t="s">
        <v>477</v>
      </c>
      <c r="H6365">
        <v>0</v>
      </c>
      <c r="I6365">
        <v>0</v>
      </c>
      <c r="J6365" t="s">
        <v>472</v>
      </c>
      <c r="K6365" t="s">
        <v>15062</v>
      </c>
      <c r="L6365" t="s">
        <v>15063</v>
      </c>
      <c r="M63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5" t="s">
        <v>3366</v>
      </c>
      <c r="O6365" s="4">
        <v>-2200</v>
      </c>
      <c r="P6365" s="4">
        <f>IF(Table_GL_DATA_QUERY[[#This Row],[TRANSAMT]]&gt;0,Table_GL_DATA_QUERY[[#This Row],[TRANSAMT]],0)</f>
        <v>0</v>
      </c>
      <c r="Q6365" s="4">
        <f>-IF(Table_GL_DATA_QUERY[[#This Row],[TRANSAMT]]&lt;0,Table_GL_DATA_QUERY[[#This Row],[TRANSAMT]],0)</f>
        <v>2200</v>
      </c>
      <c r="R6365" t="s">
        <v>26</v>
      </c>
      <c r="S6365" t="s">
        <v>27</v>
      </c>
    </row>
    <row r="6366" spans="1:19" x14ac:dyDescent="0.25">
      <c r="A6366" s="6">
        <v>20210728</v>
      </c>
      <c r="B6366" t="s">
        <v>768</v>
      </c>
      <c r="C6366" t="s">
        <v>3682</v>
      </c>
      <c r="D6366" t="s">
        <v>14986</v>
      </c>
      <c r="E6366" t="s">
        <v>104</v>
      </c>
      <c r="F6366" t="s">
        <v>24</v>
      </c>
      <c r="G6366" t="s">
        <v>477</v>
      </c>
      <c r="H6366">
        <v>0</v>
      </c>
      <c r="I6366">
        <v>0</v>
      </c>
      <c r="J6366" t="s">
        <v>472</v>
      </c>
      <c r="K6366" t="s">
        <v>15064</v>
      </c>
      <c r="L6366" t="s">
        <v>15065</v>
      </c>
      <c r="M63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6" t="s">
        <v>15066</v>
      </c>
      <c r="O6366" s="4">
        <v>-258346</v>
      </c>
      <c r="P6366" s="4">
        <f>IF(Table_GL_DATA_QUERY[[#This Row],[TRANSAMT]]&gt;0,Table_GL_DATA_QUERY[[#This Row],[TRANSAMT]],0)</f>
        <v>0</v>
      </c>
      <c r="Q6366" s="4">
        <f>-IF(Table_GL_DATA_QUERY[[#This Row],[TRANSAMT]]&lt;0,Table_GL_DATA_QUERY[[#This Row],[TRANSAMT]],0)</f>
        <v>258346</v>
      </c>
      <c r="R6366" t="s">
        <v>26</v>
      </c>
      <c r="S6366" t="s">
        <v>27</v>
      </c>
    </row>
    <row r="6367" spans="1:19" x14ac:dyDescent="0.25">
      <c r="A6367" s="6">
        <v>20210728</v>
      </c>
      <c r="B6367" t="s">
        <v>768</v>
      </c>
      <c r="C6367" t="s">
        <v>3682</v>
      </c>
      <c r="D6367" t="s">
        <v>14986</v>
      </c>
      <c r="E6367" t="s">
        <v>106</v>
      </c>
      <c r="F6367" t="s">
        <v>24</v>
      </c>
      <c r="G6367" t="s">
        <v>477</v>
      </c>
      <c r="H6367">
        <v>0</v>
      </c>
      <c r="I6367">
        <v>0</v>
      </c>
      <c r="J6367" t="s">
        <v>472</v>
      </c>
      <c r="K6367" t="s">
        <v>15067</v>
      </c>
      <c r="L6367" t="s">
        <v>15068</v>
      </c>
      <c r="M63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7" t="s">
        <v>15066</v>
      </c>
      <c r="O6367" s="4">
        <v>-10312</v>
      </c>
      <c r="P6367" s="4">
        <f>IF(Table_GL_DATA_QUERY[[#This Row],[TRANSAMT]]&gt;0,Table_GL_DATA_QUERY[[#This Row],[TRANSAMT]],0)</f>
        <v>0</v>
      </c>
      <c r="Q6367" s="4">
        <f>-IF(Table_GL_DATA_QUERY[[#This Row],[TRANSAMT]]&lt;0,Table_GL_DATA_QUERY[[#This Row],[TRANSAMT]],0)</f>
        <v>10312</v>
      </c>
      <c r="R6367" t="s">
        <v>26</v>
      </c>
      <c r="S6367" t="s">
        <v>27</v>
      </c>
    </row>
    <row r="6368" spans="1:19" x14ac:dyDescent="0.25">
      <c r="A6368" s="6">
        <v>20210728</v>
      </c>
      <c r="B6368" t="s">
        <v>768</v>
      </c>
      <c r="C6368" t="s">
        <v>3682</v>
      </c>
      <c r="D6368" t="s">
        <v>14986</v>
      </c>
      <c r="E6368" t="s">
        <v>107</v>
      </c>
      <c r="F6368" t="s">
        <v>24</v>
      </c>
      <c r="G6368" t="s">
        <v>477</v>
      </c>
      <c r="H6368">
        <v>0</v>
      </c>
      <c r="I6368">
        <v>0</v>
      </c>
      <c r="J6368" t="s">
        <v>472</v>
      </c>
      <c r="K6368" t="s">
        <v>15069</v>
      </c>
      <c r="L6368" t="s">
        <v>15070</v>
      </c>
      <c r="M63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8" t="s">
        <v>15066</v>
      </c>
      <c r="O6368" s="4">
        <v>-275700</v>
      </c>
      <c r="P6368" s="4">
        <f>IF(Table_GL_DATA_QUERY[[#This Row],[TRANSAMT]]&gt;0,Table_GL_DATA_QUERY[[#This Row],[TRANSAMT]],0)</f>
        <v>0</v>
      </c>
      <c r="Q6368" s="4">
        <f>-IF(Table_GL_DATA_QUERY[[#This Row],[TRANSAMT]]&lt;0,Table_GL_DATA_QUERY[[#This Row],[TRANSAMT]],0)</f>
        <v>275700</v>
      </c>
      <c r="R6368" t="s">
        <v>26</v>
      </c>
      <c r="S6368" t="s">
        <v>27</v>
      </c>
    </row>
    <row r="6369" spans="1:19" x14ac:dyDescent="0.25">
      <c r="A6369" s="6">
        <v>20210728</v>
      </c>
      <c r="B6369" t="s">
        <v>768</v>
      </c>
      <c r="C6369" t="s">
        <v>3682</v>
      </c>
      <c r="D6369" t="s">
        <v>14986</v>
      </c>
      <c r="E6369" t="s">
        <v>109</v>
      </c>
      <c r="F6369" t="s">
        <v>24</v>
      </c>
      <c r="G6369" t="s">
        <v>477</v>
      </c>
      <c r="H6369">
        <v>0</v>
      </c>
      <c r="I6369">
        <v>0</v>
      </c>
      <c r="J6369" t="s">
        <v>472</v>
      </c>
      <c r="K6369" t="s">
        <v>15071</v>
      </c>
      <c r="L6369" t="s">
        <v>15072</v>
      </c>
      <c r="M63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69" t="s">
        <v>15066</v>
      </c>
      <c r="O6369" s="4">
        <v>-3242</v>
      </c>
      <c r="P6369" s="4">
        <f>IF(Table_GL_DATA_QUERY[[#This Row],[TRANSAMT]]&gt;0,Table_GL_DATA_QUERY[[#This Row],[TRANSAMT]],0)</f>
        <v>0</v>
      </c>
      <c r="Q6369" s="4">
        <f>-IF(Table_GL_DATA_QUERY[[#This Row],[TRANSAMT]]&lt;0,Table_GL_DATA_QUERY[[#This Row],[TRANSAMT]],0)</f>
        <v>3242</v>
      </c>
      <c r="R6369" t="s">
        <v>26</v>
      </c>
      <c r="S6369" t="s">
        <v>27</v>
      </c>
    </row>
    <row r="6370" spans="1:19" x14ac:dyDescent="0.25">
      <c r="A6370" s="6">
        <v>20210728</v>
      </c>
      <c r="B6370" t="s">
        <v>768</v>
      </c>
      <c r="C6370" t="s">
        <v>3682</v>
      </c>
      <c r="D6370" t="s">
        <v>14986</v>
      </c>
      <c r="E6370" t="s">
        <v>193</v>
      </c>
      <c r="F6370" t="s">
        <v>24</v>
      </c>
      <c r="G6370" t="s">
        <v>477</v>
      </c>
      <c r="H6370">
        <v>0</v>
      </c>
      <c r="I6370">
        <v>0</v>
      </c>
      <c r="J6370" t="s">
        <v>472</v>
      </c>
      <c r="K6370" t="s">
        <v>15073</v>
      </c>
      <c r="L6370" t="s">
        <v>15074</v>
      </c>
      <c r="M63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70" t="s">
        <v>15066</v>
      </c>
      <c r="O6370" s="4">
        <v>-325</v>
      </c>
      <c r="P6370" s="4">
        <f>IF(Table_GL_DATA_QUERY[[#This Row],[TRANSAMT]]&gt;0,Table_GL_DATA_QUERY[[#This Row],[TRANSAMT]],0)</f>
        <v>0</v>
      </c>
      <c r="Q6370" s="4">
        <f>-IF(Table_GL_DATA_QUERY[[#This Row],[TRANSAMT]]&lt;0,Table_GL_DATA_QUERY[[#This Row],[TRANSAMT]],0)</f>
        <v>325</v>
      </c>
      <c r="R6370" t="s">
        <v>26</v>
      </c>
      <c r="S6370" t="s">
        <v>27</v>
      </c>
    </row>
    <row r="6371" spans="1:19" x14ac:dyDescent="0.25">
      <c r="A6371" s="6">
        <v>20210728</v>
      </c>
      <c r="B6371" t="s">
        <v>768</v>
      </c>
      <c r="C6371" t="s">
        <v>3682</v>
      </c>
      <c r="D6371" t="s">
        <v>14986</v>
      </c>
      <c r="E6371" t="s">
        <v>196</v>
      </c>
      <c r="F6371" t="s">
        <v>150</v>
      </c>
      <c r="G6371" t="s">
        <v>477</v>
      </c>
      <c r="H6371">
        <v>0</v>
      </c>
      <c r="I6371">
        <v>0</v>
      </c>
      <c r="J6371" t="s">
        <v>472</v>
      </c>
      <c r="K6371" t="s">
        <v>15075</v>
      </c>
      <c r="L6371" t="s">
        <v>15076</v>
      </c>
      <c r="M63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71" t="s">
        <v>3064</v>
      </c>
      <c r="O6371" s="4">
        <v>-52670</v>
      </c>
      <c r="P6371" s="4">
        <f>IF(Table_GL_DATA_QUERY[[#This Row],[TRANSAMT]]&gt;0,Table_GL_DATA_QUERY[[#This Row],[TRANSAMT]],0)</f>
        <v>0</v>
      </c>
      <c r="Q6371" s="4">
        <f>-IF(Table_GL_DATA_QUERY[[#This Row],[TRANSAMT]]&lt;0,Table_GL_DATA_QUERY[[#This Row],[TRANSAMT]],0)</f>
        <v>52670</v>
      </c>
      <c r="R6371" t="s">
        <v>26</v>
      </c>
      <c r="S6371" t="s">
        <v>27</v>
      </c>
    </row>
    <row r="6372" spans="1:19" x14ac:dyDescent="0.25">
      <c r="A6372" s="6">
        <v>20210728</v>
      </c>
      <c r="B6372" t="s">
        <v>768</v>
      </c>
      <c r="C6372" t="s">
        <v>3682</v>
      </c>
      <c r="D6372" t="s">
        <v>14986</v>
      </c>
      <c r="E6372" t="s">
        <v>197</v>
      </c>
      <c r="F6372" t="s">
        <v>150</v>
      </c>
      <c r="G6372" t="s">
        <v>477</v>
      </c>
      <c r="H6372">
        <v>0</v>
      </c>
      <c r="I6372">
        <v>0</v>
      </c>
      <c r="J6372" t="s">
        <v>472</v>
      </c>
      <c r="K6372" t="s">
        <v>15077</v>
      </c>
      <c r="L6372" t="s">
        <v>15078</v>
      </c>
      <c r="M63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72" t="s">
        <v>1455</v>
      </c>
      <c r="O6372" s="4">
        <v>-103384</v>
      </c>
      <c r="P6372" s="4">
        <f>IF(Table_GL_DATA_QUERY[[#This Row],[TRANSAMT]]&gt;0,Table_GL_DATA_QUERY[[#This Row],[TRANSAMT]],0)</f>
        <v>0</v>
      </c>
      <c r="Q6372" s="4">
        <f>-IF(Table_GL_DATA_QUERY[[#This Row],[TRANSAMT]]&lt;0,Table_GL_DATA_QUERY[[#This Row],[TRANSAMT]],0)</f>
        <v>103384</v>
      </c>
      <c r="R6372" t="s">
        <v>26</v>
      </c>
      <c r="S6372" t="s">
        <v>27</v>
      </c>
    </row>
    <row r="6373" spans="1:19" x14ac:dyDescent="0.25">
      <c r="A6373" s="6">
        <v>20210728</v>
      </c>
      <c r="B6373" t="s">
        <v>768</v>
      </c>
      <c r="C6373" t="s">
        <v>3682</v>
      </c>
      <c r="D6373" t="s">
        <v>14986</v>
      </c>
      <c r="E6373" t="s">
        <v>198</v>
      </c>
      <c r="F6373" t="s">
        <v>24</v>
      </c>
      <c r="G6373" t="s">
        <v>477</v>
      </c>
      <c r="H6373">
        <v>0</v>
      </c>
      <c r="I6373">
        <v>0</v>
      </c>
      <c r="J6373" t="s">
        <v>472</v>
      </c>
      <c r="K6373" t="s">
        <v>15079</v>
      </c>
      <c r="L6373" t="s">
        <v>15080</v>
      </c>
      <c r="M63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73" t="s">
        <v>1456</v>
      </c>
      <c r="O6373" s="4">
        <v>-2192</v>
      </c>
      <c r="P6373" s="4">
        <f>IF(Table_GL_DATA_QUERY[[#This Row],[TRANSAMT]]&gt;0,Table_GL_DATA_QUERY[[#This Row],[TRANSAMT]],0)</f>
        <v>0</v>
      </c>
      <c r="Q6373" s="4">
        <f>-IF(Table_GL_DATA_QUERY[[#This Row],[TRANSAMT]]&lt;0,Table_GL_DATA_QUERY[[#This Row],[TRANSAMT]],0)</f>
        <v>2192</v>
      </c>
      <c r="R6373" t="s">
        <v>26</v>
      </c>
      <c r="S6373" t="s">
        <v>27</v>
      </c>
    </row>
    <row r="6374" spans="1:19" x14ac:dyDescent="0.25">
      <c r="A6374" s="6">
        <v>20210728</v>
      </c>
      <c r="B6374" t="s">
        <v>768</v>
      </c>
      <c r="C6374" t="s">
        <v>3682</v>
      </c>
      <c r="D6374" t="s">
        <v>14986</v>
      </c>
      <c r="E6374" t="s">
        <v>110</v>
      </c>
      <c r="F6374" t="s">
        <v>24</v>
      </c>
      <c r="G6374" t="s">
        <v>477</v>
      </c>
      <c r="H6374">
        <v>0</v>
      </c>
      <c r="I6374">
        <v>0</v>
      </c>
      <c r="J6374" t="s">
        <v>472</v>
      </c>
      <c r="K6374" t="s">
        <v>15081</v>
      </c>
      <c r="L6374" t="s">
        <v>15082</v>
      </c>
      <c r="M63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74" t="s">
        <v>1064</v>
      </c>
      <c r="O6374" s="4">
        <v>-78051</v>
      </c>
      <c r="P6374" s="4">
        <f>IF(Table_GL_DATA_QUERY[[#This Row],[TRANSAMT]]&gt;0,Table_GL_DATA_QUERY[[#This Row],[TRANSAMT]],0)</f>
        <v>0</v>
      </c>
      <c r="Q6374" s="4">
        <f>-IF(Table_GL_DATA_QUERY[[#This Row],[TRANSAMT]]&lt;0,Table_GL_DATA_QUERY[[#This Row],[TRANSAMT]],0)</f>
        <v>78051</v>
      </c>
      <c r="R6374" t="s">
        <v>26</v>
      </c>
      <c r="S6374" t="s">
        <v>27</v>
      </c>
    </row>
    <row r="6375" spans="1:19" x14ac:dyDescent="0.25">
      <c r="A6375" s="6">
        <v>20210728</v>
      </c>
      <c r="B6375" t="s">
        <v>768</v>
      </c>
      <c r="C6375" t="s">
        <v>3682</v>
      </c>
      <c r="D6375" t="s">
        <v>14986</v>
      </c>
      <c r="E6375" t="s">
        <v>111</v>
      </c>
      <c r="F6375" t="s">
        <v>24</v>
      </c>
      <c r="G6375" t="s">
        <v>477</v>
      </c>
      <c r="H6375">
        <v>0</v>
      </c>
      <c r="I6375">
        <v>0</v>
      </c>
      <c r="J6375" t="s">
        <v>472</v>
      </c>
      <c r="K6375" t="s">
        <v>15083</v>
      </c>
      <c r="L6375" t="s">
        <v>15084</v>
      </c>
      <c r="M63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75" t="s">
        <v>2457</v>
      </c>
      <c r="O6375" s="4">
        <v>-2200</v>
      </c>
      <c r="P6375" s="4">
        <f>IF(Table_GL_DATA_QUERY[[#This Row],[TRANSAMT]]&gt;0,Table_GL_DATA_QUERY[[#This Row],[TRANSAMT]],0)</f>
        <v>0</v>
      </c>
      <c r="Q6375" s="4">
        <f>-IF(Table_GL_DATA_QUERY[[#This Row],[TRANSAMT]]&lt;0,Table_GL_DATA_QUERY[[#This Row],[TRANSAMT]],0)</f>
        <v>2200</v>
      </c>
      <c r="R6375" t="s">
        <v>26</v>
      </c>
      <c r="S6375" t="s">
        <v>456</v>
      </c>
    </row>
    <row r="6376" spans="1:19" x14ac:dyDescent="0.25">
      <c r="A6376" s="6">
        <v>20210728</v>
      </c>
      <c r="B6376" t="s">
        <v>768</v>
      </c>
      <c r="C6376" t="s">
        <v>3682</v>
      </c>
      <c r="D6376" t="s">
        <v>14986</v>
      </c>
      <c r="E6376" t="s">
        <v>114</v>
      </c>
      <c r="F6376" t="s">
        <v>150</v>
      </c>
      <c r="G6376" t="s">
        <v>477</v>
      </c>
      <c r="H6376">
        <v>0</v>
      </c>
      <c r="I6376">
        <v>0</v>
      </c>
      <c r="J6376" t="s">
        <v>472</v>
      </c>
      <c r="K6376" t="s">
        <v>15085</v>
      </c>
      <c r="L6376" t="s">
        <v>15086</v>
      </c>
      <c r="M63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76" t="s">
        <v>853</v>
      </c>
      <c r="O6376" s="4">
        <v>-12718</v>
      </c>
      <c r="P6376" s="4">
        <f>IF(Table_GL_DATA_QUERY[[#This Row],[TRANSAMT]]&gt;0,Table_GL_DATA_QUERY[[#This Row],[TRANSAMT]],0)</f>
        <v>0</v>
      </c>
      <c r="Q6376" s="4">
        <f>-IF(Table_GL_DATA_QUERY[[#This Row],[TRANSAMT]]&lt;0,Table_GL_DATA_QUERY[[#This Row],[TRANSAMT]],0)</f>
        <v>12718</v>
      </c>
      <c r="R6376" t="s">
        <v>26</v>
      </c>
      <c r="S6376" t="s">
        <v>27</v>
      </c>
    </row>
    <row r="6377" spans="1:19" x14ac:dyDescent="0.25">
      <c r="A6377" s="6">
        <v>20210728</v>
      </c>
      <c r="B6377" t="s">
        <v>768</v>
      </c>
      <c r="C6377" t="s">
        <v>3682</v>
      </c>
      <c r="D6377" t="s">
        <v>14986</v>
      </c>
      <c r="E6377" t="s">
        <v>115</v>
      </c>
      <c r="F6377" t="s">
        <v>24</v>
      </c>
      <c r="G6377" t="s">
        <v>477</v>
      </c>
      <c r="H6377">
        <v>0</v>
      </c>
      <c r="I6377">
        <v>0</v>
      </c>
      <c r="J6377" t="s">
        <v>472</v>
      </c>
      <c r="K6377" t="s">
        <v>15087</v>
      </c>
      <c r="L6377" t="s">
        <v>15088</v>
      </c>
      <c r="M63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77" t="s">
        <v>3792</v>
      </c>
      <c r="O6377" s="4">
        <v>-7301</v>
      </c>
      <c r="P6377" s="4">
        <f>IF(Table_GL_DATA_QUERY[[#This Row],[TRANSAMT]]&gt;0,Table_GL_DATA_QUERY[[#This Row],[TRANSAMT]],0)</f>
        <v>0</v>
      </c>
      <c r="Q6377" s="4">
        <f>-IF(Table_GL_DATA_QUERY[[#This Row],[TRANSAMT]]&lt;0,Table_GL_DATA_QUERY[[#This Row],[TRANSAMT]],0)</f>
        <v>7301</v>
      </c>
      <c r="R6377" t="s">
        <v>26</v>
      </c>
      <c r="S6377" t="s">
        <v>456</v>
      </c>
    </row>
    <row r="6378" spans="1:19" x14ac:dyDescent="0.25">
      <c r="A6378" s="6">
        <v>20210728</v>
      </c>
      <c r="B6378" t="s">
        <v>768</v>
      </c>
      <c r="C6378" t="s">
        <v>3682</v>
      </c>
      <c r="D6378" t="s">
        <v>14986</v>
      </c>
      <c r="E6378" t="s">
        <v>118</v>
      </c>
      <c r="F6378" t="s">
        <v>24</v>
      </c>
      <c r="G6378" t="s">
        <v>477</v>
      </c>
      <c r="H6378">
        <v>0</v>
      </c>
      <c r="I6378">
        <v>0</v>
      </c>
      <c r="J6378" t="s">
        <v>472</v>
      </c>
      <c r="K6378" t="s">
        <v>15089</v>
      </c>
      <c r="L6378" t="s">
        <v>15090</v>
      </c>
      <c r="M63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78" t="s">
        <v>2458</v>
      </c>
      <c r="O6378" s="4">
        <v>-69600</v>
      </c>
      <c r="P6378" s="4">
        <f>IF(Table_GL_DATA_QUERY[[#This Row],[TRANSAMT]]&gt;0,Table_GL_DATA_QUERY[[#This Row],[TRANSAMT]],0)</f>
        <v>0</v>
      </c>
      <c r="Q6378" s="4">
        <f>-IF(Table_GL_DATA_QUERY[[#This Row],[TRANSAMT]]&lt;0,Table_GL_DATA_QUERY[[#This Row],[TRANSAMT]],0)</f>
        <v>69600</v>
      </c>
      <c r="R6378" t="s">
        <v>26</v>
      </c>
      <c r="S6378" t="s">
        <v>27</v>
      </c>
    </row>
    <row r="6379" spans="1:19" x14ac:dyDescent="0.25">
      <c r="A6379" s="6">
        <v>20210708</v>
      </c>
      <c r="B6379" t="s">
        <v>768</v>
      </c>
      <c r="C6379" t="s">
        <v>3682</v>
      </c>
      <c r="D6379" t="s">
        <v>13359</v>
      </c>
      <c r="E6379" t="s">
        <v>365</v>
      </c>
      <c r="F6379" t="s">
        <v>24</v>
      </c>
      <c r="G6379" t="s">
        <v>230</v>
      </c>
      <c r="H6379">
        <v>0</v>
      </c>
      <c r="I6379">
        <v>0</v>
      </c>
      <c r="J6379" t="s">
        <v>61</v>
      </c>
      <c r="K6379" t="s">
        <v>952</v>
      </c>
      <c r="L6379" t="s">
        <v>14354</v>
      </c>
      <c r="M63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79" t="s">
        <v>1449</v>
      </c>
      <c r="O6379" s="4">
        <v>4039</v>
      </c>
      <c r="P6379" s="4">
        <f>IF(Table_GL_DATA_QUERY[[#This Row],[TRANSAMT]]&gt;0,Table_GL_DATA_QUERY[[#This Row],[TRANSAMT]],0)</f>
        <v>4039</v>
      </c>
      <c r="Q6379" s="4">
        <f>-IF(Table_GL_DATA_QUERY[[#This Row],[TRANSAMT]]&lt;0,Table_GL_DATA_QUERY[[#This Row],[TRANSAMT]],0)</f>
        <v>0</v>
      </c>
      <c r="R6379" t="s">
        <v>31</v>
      </c>
      <c r="S6379" t="s">
        <v>43</v>
      </c>
    </row>
    <row r="6380" spans="1:19" x14ac:dyDescent="0.25">
      <c r="A6380" s="6">
        <v>20210708</v>
      </c>
      <c r="B6380" t="s">
        <v>768</v>
      </c>
      <c r="C6380" t="s">
        <v>3682</v>
      </c>
      <c r="D6380" t="s">
        <v>13359</v>
      </c>
      <c r="E6380" t="s">
        <v>385</v>
      </c>
      <c r="F6380" t="s">
        <v>24</v>
      </c>
      <c r="G6380" t="s">
        <v>230</v>
      </c>
      <c r="H6380">
        <v>0</v>
      </c>
      <c r="I6380">
        <v>0</v>
      </c>
      <c r="J6380" t="s">
        <v>61</v>
      </c>
      <c r="K6380" t="s">
        <v>952</v>
      </c>
      <c r="L6380" t="s">
        <v>14355</v>
      </c>
      <c r="M63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80" t="s">
        <v>1449</v>
      </c>
      <c r="O6380" s="4">
        <v>17530</v>
      </c>
      <c r="P6380" s="4">
        <f>IF(Table_GL_DATA_QUERY[[#This Row],[TRANSAMT]]&gt;0,Table_GL_DATA_QUERY[[#This Row],[TRANSAMT]],0)</f>
        <v>17530</v>
      </c>
      <c r="Q6380" s="4">
        <f>-IF(Table_GL_DATA_QUERY[[#This Row],[TRANSAMT]]&lt;0,Table_GL_DATA_QUERY[[#This Row],[TRANSAMT]],0)</f>
        <v>0</v>
      </c>
      <c r="R6380" t="s">
        <v>31</v>
      </c>
      <c r="S6380" t="s">
        <v>43</v>
      </c>
    </row>
    <row r="6381" spans="1:19" x14ac:dyDescent="0.25">
      <c r="A6381" s="6">
        <v>20210708</v>
      </c>
      <c r="B6381" t="s">
        <v>768</v>
      </c>
      <c r="C6381" t="s">
        <v>3682</v>
      </c>
      <c r="D6381" t="s">
        <v>13359</v>
      </c>
      <c r="E6381" t="s">
        <v>35</v>
      </c>
      <c r="F6381" t="s">
        <v>24</v>
      </c>
      <c r="G6381" t="s">
        <v>230</v>
      </c>
      <c r="H6381">
        <v>0</v>
      </c>
      <c r="I6381">
        <v>0</v>
      </c>
      <c r="J6381" t="s">
        <v>61</v>
      </c>
      <c r="K6381" t="s">
        <v>952</v>
      </c>
      <c r="L6381" t="s">
        <v>14356</v>
      </c>
      <c r="M63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81" t="s">
        <v>1449</v>
      </c>
      <c r="O6381" s="4">
        <v>17171</v>
      </c>
      <c r="P6381" s="4">
        <f>IF(Table_GL_DATA_QUERY[[#This Row],[TRANSAMT]]&gt;0,Table_GL_DATA_QUERY[[#This Row],[TRANSAMT]],0)</f>
        <v>17171</v>
      </c>
      <c r="Q6381" s="4">
        <f>-IF(Table_GL_DATA_QUERY[[#This Row],[TRANSAMT]]&lt;0,Table_GL_DATA_QUERY[[#This Row],[TRANSAMT]],0)</f>
        <v>0</v>
      </c>
      <c r="R6381" t="s">
        <v>31</v>
      </c>
      <c r="S6381" t="s">
        <v>43</v>
      </c>
    </row>
    <row r="6382" spans="1:19" x14ac:dyDescent="0.25">
      <c r="A6382" s="6">
        <v>20210708</v>
      </c>
      <c r="B6382" t="s">
        <v>768</v>
      </c>
      <c r="C6382" t="s">
        <v>3682</v>
      </c>
      <c r="D6382" t="s">
        <v>13359</v>
      </c>
      <c r="E6382" t="s">
        <v>36</v>
      </c>
      <c r="F6382" t="s">
        <v>24</v>
      </c>
      <c r="G6382" t="s">
        <v>230</v>
      </c>
      <c r="H6382">
        <v>0</v>
      </c>
      <c r="I6382">
        <v>0</v>
      </c>
      <c r="J6382" t="s">
        <v>61</v>
      </c>
      <c r="K6382" t="s">
        <v>952</v>
      </c>
      <c r="L6382" t="s">
        <v>14357</v>
      </c>
      <c r="M63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82" t="s">
        <v>1449</v>
      </c>
      <c r="O6382" s="4">
        <v>10543</v>
      </c>
      <c r="P6382" s="4">
        <f>IF(Table_GL_DATA_QUERY[[#This Row],[TRANSAMT]]&gt;0,Table_GL_DATA_QUERY[[#This Row],[TRANSAMT]],0)</f>
        <v>10543</v>
      </c>
      <c r="Q6382" s="4">
        <f>-IF(Table_GL_DATA_QUERY[[#This Row],[TRANSAMT]]&lt;0,Table_GL_DATA_QUERY[[#This Row],[TRANSAMT]],0)</f>
        <v>0</v>
      </c>
      <c r="R6382" t="s">
        <v>31</v>
      </c>
      <c r="S6382" t="s">
        <v>43</v>
      </c>
    </row>
    <row r="6383" spans="1:19" x14ac:dyDescent="0.25">
      <c r="A6383" s="6">
        <v>20210708</v>
      </c>
      <c r="B6383" t="s">
        <v>768</v>
      </c>
      <c r="C6383" t="s">
        <v>3682</v>
      </c>
      <c r="D6383" t="s">
        <v>13359</v>
      </c>
      <c r="E6383" t="s">
        <v>37</v>
      </c>
      <c r="F6383" t="s">
        <v>24</v>
      </c>
      <c r="G6383" t="s">
        <v>230</v>
      </c>
      <c r="H6383">
        <v>0</v>
      </c>
      <c r="I6383">
        <v>0</v>
      </c>
      <c r="J6383" t="s">
        <v>61</v>
      </c>
      <c r="K6383" t="s">
        <v>952</v>
      </c>
      <c r="L6383" t="s">
        <v>14358</v>
      </c>
      <c r="M63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83" t="s">
        <v>1449</v>
      </c>
      <c r="O6383" s="4">
        <v>8933</v>
      </c>
      <c r="P6383" s="4">
        <f>IF(Table_GL_DATA_QUERY[[#This Row],[TRANSAMT]]&gt;0,Table_GL_DATA_QUERY[[#This Row],[TRANSAMT]],0)</f>
        <v>8933</v>
      </c>
      <c r="Q6383" s="4">
        <f>-IF(Table_GL_DATA_QUERY[[#This Row],[TRANSAMT]]&lt;0,Table_GL_DATA_QUERY[[#This Row],[TRANSAMT]],0)</f>
        <v>0</v>
      </c>
      <c r="R6383" t="s">
        <v>31</v>
      </c>
      <c r="S6383" t="s">
        <v>43</v>
      </c>
    </row>
    <row r="6384" spans="1:19" x14ac:dyDescent="0.25">
      <c r="A6384" s="6">
        <v>20210708</v>
      </c>
      <c r="B6384" t="s">
        <v>768</v>
      </c>
      <c r="C6384" t="s">
        <v>3682</v>
      </c>
      <c r="D6384" t="s">
        <v>13359</v>
      </c>
      <c r="E6384" t="s">
        <v>38</v>
      </c>
      <c r="F6384" t="s">
        <v>24</v>
      </c>
      <c r="G6384" t="s">
        <v>230</v>
      </c>
      <c r="H6384">
        <v>0</v>
      </c>
      <c r="I6384">
        <v>0</v>
      </c>
      <c r="J6384" t="s">
        <v>61</v>
      </c>
      <c r="K6384" t="s">
        <v>952</v>
      </c>
      <c r="L6384" t="s">
        <v>14359</v>
      </c>
      <c r="M63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84" t="s">
        <v>1449</v>
      </c>
      <c r="O6384" s="4">
        <v>31536</v>
      </c>
      <c r="P6384" s="4">
        <f>IF(Table_GL_DATA_QUERY[[#This Row],[TRANSAMT]]&gt;0,Table_GL_DATA_QUERY[[#This Row],[TRANSAMT]],0)</f>
        <v>31536</v>
      </c>
      <c r="Q6384" s="4">
        <f>-IF(Table_GL_DATA_QUERY[[#This Row],[TRANSAMT]]&lt;0,Table_GL_DATA_QUERY[[#This Row],[TRANSAMT]],0)</f>
        <v>0</v>
      </c>
      <c r="R6384" t="s">
        <v>31</v>
      </c>
      <c r="S6384" t="s">
        <v>43</v>
      </c>
    </row>
    <row r="6385" spans="1:19" x14ac:dyDescent="0.25">
      <c r="A6385" s="6">
        <v>20210708</v>
      </c>
      <c r="B6385" t="s">
        <v>768</v>
      </c>
      <c r="C6385" t="s">
        <v>3682</v>
      </c>
      <c r="D6385" t="s">
        <v>13359</v>
      </c>
      <c r="E6385" t="s">
        <v>39</v>
      </c>
      <c r="F6385" t="s">
        <v>24</v>
      </c>
      <c r="G6385" t="s">
        <v>230</v>
      </c>
      <c r="H6385">
        <v>0</v>
      </c>
      <c r="I6385">
        <v>0</v>
      </c>
      <c r="J6385" t="s">
        <v>61</v>
      </c>
      <c r="K6385" t="s">
        <v>952</v>
      </c>
      <c r="L6385" t="s">
        <v>14360</v>
      </c>
      <c r="M63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85" t="s">
        <v>1449</v>
      </c>
      <c r="O6385" s="4">
        <v>2591</v>
      </c>
      <c r="P6385" s="4">
        <f>IF(Table_GL_DATA_QUERY[[#This Row],[TRANSAMT]]&gt;0,Table_GL_DATA_QUERY[[#This Row],[TRANSAMT]],0)</f>
        <v>2591</v>
      </c>
      <c r="Q6385" s="4">
        <f>-IF(Table_GL_DATA_QUERY[[#This Row],[TRANSAMT]]&lt;0,Table_GL_DATA_QUERY[[#This Row],[TRANSAMT]],0)</f>
        <v>0</v>
      </c>
      <c r="R6385" t="s">
        <v>31</v>
      </c>
      <c r="S6385" t="s">
        <v>43</v>
      </c>
    </row>
    <row r="6386" spans="1:19" x14ac:dyDescent="0.25">
      <c r="A6386" s="6">
        <v>20210708</v>
      </c>
      <c r="B6386" t="s">
        <v>768</v>
      </c>
      <c r="C6386" t="s">
        <v>3682</v>
      </c>
      <c r="D6386" t="s">
        <v>13359</v>
      </c>
      <c r="E6386" t="s">
        <v>32</v>
      </c>
      <c r="F6386" t="s">
        <v>24</v>
      </c>
      <c r="G6386" t="s">
        <v>230</v>
      </c>
      <c r="H6386">
        <v>0</v>
      </c>
      <c r="I6386">
        <v>0</v>
      </c>
      <c r="J6386" t="s">
        <v>61</v>
      </c>
      <c r="K6386" t="s">
        <v>952</v>
      </c>
      <c r="L6386" t="s">
        <v>14361</v>
      </c>
      <c r="M63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86" t="s">
        <v>1449</v>
      </c>
      <c r="O6386" s="4">
        <v>17703</v>
      </c>
      <c r="P6386" s="4">
        <f>IF(Table_GL_DATA_QUERY[[#This Row],[TRANSAMT]]&gt;0,Table_GL_DATA_QUERY[[#This Row],[TRANSAMT]],0)</f>
        <v>17703</v>
      </c>
      <c r="Q6386" s="4">
        <f>-IF(Table_GL_DATA_QUERY[[#This Row],[TRANSAMT]]&lt;0,Table_GL_DATA_QUERY[[#This Row],[TRANSAMT]],0)</f>
        <v>0</v>
      </c>
      <c r="R6386" t="s">
        <v>31</v>
      </c>
      <c r="S6386" t="s">
        <v>43</v>
      </c>
    </row>
    <row r="6387" spans="1:19" x14ac:dyDescent="0.25">
      <c r="A6387" s="6">
        <v>20210708</v>
      </c>
      <c r="B6387" t="s">
        <v>768</v>
      </c>
      <c r="C6387" t="s">
        <v>3682</v>
      </c>
      <c r="D6387" t="s">
        <v>13359</v>
      </c>
      <c r="E6387" t="s">
        <v>33</v>
      </c>
      <c r="F6387" t="s">
        <v>24</v>
      </c>
      <c r="G6387" t="s">
        <v>230</v>
      </c>
      <c r="H6387">
        <v>0</v>
      </c>
      <c r="I6387">
        <v>0</v>
      </c>
      <c r="J6387" t="s">
        <v>61</v>
      </c>
      <c r="K6387" t="s">
        <v>952</v>
      </c>
      <c r="L6387" t="s">
        <v>14362</v>
      </c>
      <c r="M63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87" t="s">
        <v>1449</v>
      </c>
      <c r="O6387" s="4">
        <v>4067</v>
      </c>
      <c r="P6387" s="4">
        <f>IF(Table_GL_DATA_QUERY[[#This Row],[TRANSAMT]]&gt;0,Table_GL_DATA_QUERY[[#This Row],[TRANSAMT]],0)</f>
        <v>4067</v>
      </c>
      <c r="Q6387" s="4">
        <f>-IF(Table_GL_DATA_QUERY[[#This Row],[TRANSAMT]]&lt;0,Table_GL_DATA_QUERY[[#This Row],[TRANSAMT]],0)</f>
        <v>0</v>
      </c>
      <c r="R6387" t="s">
        <v>31</v>
      </c>
      <c r="S6387" t="s">
        <v>43</v>
      </c>
    </row>
    <row r="6388" spans="1:19" x14ac:dyDescent="0.25">
      <c r="A6388" s="6">
        <v>20210708</v>
      </c>
      <c r="B6388" t="s">
        <v>768</v>
      </c>
      <c r="C6388" t="s">
        <v>3682</v>
      </c>
      <c r="D6388" t="s">
        <v>13359</v>
      </c>
      <c r="E6388" t="s">
        <v>34</v>
      </c>
      <c r="F6388" t="s">
        <v>24</v>
      </c>
      <c r="G6388" t="s">
        <v>230</v>
      </c>
      <c r="H6388">
        <v>0</v>
      </c>
      <c r="I6388">
        <v>0</v>
      </c>
      <c r="J6388" t="s">
        <v>61</v>
      </c>
      <c r="K6388" t="s">
        <v>952</v>
      </c>
      <c r="L6388" t="s">
        <v>14363</v>
      </c>
      <c r="M63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388" t="s">
        <v>1449</v>
      </c>
      <c r="O6388" s="4">
        <v>1033</v>
      </c>
      <c r="P6388" s="4">
        <f>IF(Table_GL_DATA_QUERY[[#This Row],[TRANSAMT]]&gt;0,Table_GL_DATA_QUERY[[#This Row],[TRANSAMT]],0)</f>
        <v>1033</v>
      </c>
      <c r="Q6388" s="4">
        <f>-IF(Table_GL_DATA_QUERY[[#This Row],[TRANSAMT]]&lt;0,Table_GL_DATA_QUERY[[#This Row],[TRANSAMT]],0)</f>
        <v>0</v>
      </c>
      <c r="R6388" t="s">
        <v>31</v>
      </c>
      <c r="S6388" t="s">
        <v>43</v>
      </c>
    </row>
    <row r="6389" spans="1:19" x14ac:dyDescent="0.25">
      <c r="A6389" s="6">
        <v>20210708</v>
      </c>
      <c r="B6389" t="s">
        <v>768</v>
      </c>
      <c r="C6389" t="s">
        <v>3682</v>
      </c>
      <c r="D6389" t="s">
        <v>13359</v>
      </c>
      <c r="E6389" t="s">
        <v>366</v>
      </c>
      <c r="F6389" t="s">
        <v>24</v>
      </c>
      <c r="G6389" t="s">
        <v>230</v>
      </c>
      <c r="H6389">
        <v>0</v>
      </c>
      <c r="I6389">
        <v>0</v>
      </c>
      <c r="J6389" t="s">
        <v>61</v>
      </c>
      <c r="K6389" t="s">
        <v>14364</v>
      </c>
      <c r="L6389" t="s">
        <v>14365</v>
      </c>
      <c r="M63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89" t="s">
        <v>10613</v>
      </c>
      <c r="O6389" s="4">
        <v>10600</v>
      </c>
      <c r="P6389" s="4">
        <f>IF(Table_GL_DATA_QUERY[[#This Row],[TRANSAMT]]&gt;0,Table_GL_DATA_QUERY[[#This Row],[TRANSAMT]],0)</f>
        <v>10600</v>
      </c>
      <c r="Q6389" s="4">
        <f>-IF(Table_GL_DATA_QUERY[[#This Row],[TRANSAMT]]&lt;0,Table_GL_DATA_QUERY[[#This Row],[TRANSAMT]],0)</f>
        <v>0</v>
      </c>
      <c r="R6389" t="s">
        <v>31</v>
      </c>
      <c r="S6389" t="s">
        <v>43</v>
      </c>
    </row>
    <row r="6390" spans="1:19" x14ac:dyDescent="0.25">
      <c r="A6390" s="6">
        <v>20210708</v>
      </c>
      <c r="B6390" t="s">
        <v>768</v>
      </c>
      <c r="C6390" t="s">
        <v>3682</v>
      </c>
      <c r="D6390" t="s">
        <v>13359</v>
      </c>
      <c r="E6390" t="s">
        <v>367</v>
      </c>
      <c r="F6390" t="s">
        <v>24</v>
      </c>
      <c r="G6390" t="s">
        <v>230</v>
      </c>
      <c r="H6390">
        <v>0</v>
      </c>
      <c r="I6390">
        <v>0</v>
      </c>
      <c r="J6390" t="s">
        <v>61</v>
      </c>
      <c r="K6390" t="s">
        <v>3489</v>
      </c>
      <c r="L6390" t="s">
        <v>14366</v>
      </c>
      <c r="M63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90" t="s">
        <v>1256</v>
      </c>
      <c r="O6390" s="4">
        <v>91698</v>
      </c>
      <c r="P6390" s="4">
        <f>IF(Table_GL_DATA_QUERY[[#This Row],[TRANSAMT]]&gt;0,Table_GL_DATA_QUERY[[#This Row],[TRANSAMT]],0)</f>
        <v>91698</v>
      </c>
      <c r="Q6390" s="4">
        <f>-IF(Table_GL_DATA_QUERY[[#This Row],[TRANSAMT]]&lt;0,Table_GL_DATA_QUERY[[#This Row],[TRANSAMT]],0)</f>
        <v>0</v>
      </c>
      <c r="R6390" t="s">
        <v>31</v>
      </c>
      <c r="S6390" t="s">
        <v>43</v>
      </c>
    </row>
    <row r="6391" spans="1:19" x14ac:dyDescent="0.25">
      <c r="A6391" s="6">
        <v>20210708</v>
      </c>
      <c r="B6391" t="s">
        <v>768</v>
      </c>
      <c r="C6391" t="s">
        <v>3682</v>
      </c>
      <c r="D6391" t="s">
        <v>13359</v>
      </c>
      <c r="E6391" t="s">
        <v>368</v>
      </c>
      <c r="F6391" t="s">
        <v>24</v>
      </c>
      <c r="G6391" t="s">
        <v>230</v>
      </c>
      <c r="H6391">
        <v>0</v>
      </c>
      <c r="I6391">
        <v>0</v>
      </c>
      <c r="J6391" t="s">
        <v>61</v>
      </c>
      <c r="K6391" t="s">
        <v>14367</v>
      </c>
      <c r="L6391" t="s">
        <v>14368</v>
      </c>
      <c r="M63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91" t="s">
        <v>14369</v>
      </c>
      <c r="O6391" s="4">
        <v>10800</v>
      </c>
      <c r="P6391" s="4">
        <f>IF(Table_GL_DATA_QUERY[[#This Row],[TRANSAMT]]&gt;0,Table_GL_DATA_QUERY[[#This Row],[TRANSAMT]],0)</f>
        <v>10800</v>
      </c>
      <c r="Q6391" s="4">
        <f>-IF(Table_GL_DATA_QUERY[[#This Row],[TRANSAMT]]&lt;0,Table_GL_DATA_QUERY[[#This Row],[TRANSAMT]],0)</f>
        <v>0</v>
      </c>
      <c r="R6391" t="s">
        <v>31</v>
      </c>
      <c r="S6391" t="s">
        <v>43</v>
      </c>
    </row>
    <row r="6392" spans="1:19" x14ac:dyDescent="0.25">
      <c r="A6392" s="6">
        <v>20210708</v>
      </c>
      <c r="B6392" t="s">
        <v>768</v>
      </c>
      <c r="C6392" t="s">
        <v>3682</v>
      </c>
      <c r="D6392" t="s">
        <v>13359</v>
      </c>
      <c r="E6392" t="s">
        <v>369</v>
      </c>
      <c r="F6392" t="s">
        <v>24</v>
      </c>
      <c r="G6392" t="s">
        <v>230</v>
      </c>
      <c r="H6392">
        <v>0</v>
      </c>
      <c r="I6392">
        <v>0</v>
      </c>
      <c r="J6392" t="s">
        <v>61</v>
      </c>
      <c r="K6392" t="s">
        <v>1254</v>
      </c>
      <c r="L6392" t="s">
        <v>14370</v>
      </c>
      <c r="M63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392" t="s">
        <v>1255</v>
      </c>
      <c r="O6392" s="4">
        <v>55777</v>
      </c>
      <c r="P6392" s="4">
        <f>IF(Table_GL_DATA_QUERY[[#This Row],[TRANSAMT]]&gt;0,Table_GL_DATA_QUERY[[#This Row],[TRANSAMT]],0)</f>
        <v>55777</v>
      </c>
      <c r="Q6392" s="4">
        <f>-IF(Table_GL_DATA_QUERY[[#This Row],[TRANSAMT]]&lt;0,Table_GL_DATA_QUERY[[#This Row],[TRANSAMT]],0)</f>
        <v>0</v>
      </c>
      <c r="R6392" t="s">
        <v>31</v>
      </c>
      <c r="S6392" t="s">
        <v>43</v>
      </c>
    </row>
    <row r="6393" spans="1:19" x14ac:dyDescent="0.25">
      <c r="A6393" s="6">
        <v>20210708</v>
      </c>
      <c r="B6393" t="s">
        <v>768</v>
      </c>
      <c r="C6393" t="s">
        <v>3682</v>
      </c>
      <c r="D6393" t="s">
        <v>13359</v>
      </c>
      <c r="E6393" t="s">
        <v>95</v>
      </c>
      <c r="F6393" t="s">
        <v>24</v>
      </c>
      <c r="G6393" t="s">
        <v>230</v>
      </c>
      <c r="H6393">
        <v>0</v>
      </c>
      <c r="I6393">
        <v>0</v>
      </c>
      <c r="J6393" t="s">
        <v>61</v>
      </c>
      <c r="K6393" t="s">
        <v>10236</v>
      </c>
      <c r="L6393" t="s">
        <v>14371</v>
      </c>
      <c r="M63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000010708369</v>
      </c>
      <c r="N6393" t="s">
        <v>1424</v>
      </c>
      <c r="O6393" s="4">
        <v>580172</v>
      </c>
      <c r="P6393" s="4">
        <f>IF(Table_GL_DATA_QUERY[[#This Row],[TRANSAMT]]&gt;0,Table_GL_DATA_QUERY[[#This Row],[TRANSAMT]],0)</f>
        <v>580172</v>
      </c>
      <c r="Q6393" s="4">
        <f>-IF(Table_GL_DATA_QUERY[[#This Row],[TRANSAMT]]&lt;0,Table_GL_DATA_QUERY[[#This Row],[TRANSAMT]],0)</f>
        <v>0</v>
      </c>
      <c r="R6393" t="s">
        <v>31</v>
      </c>
      <c r="S6393" t="s">
        <v>43</v>
      </c>
    </row>
    <row r="6394" spans="1:19" x14ac:dyDescent="0.25">
      <c r="A6394" s="6">
        <v>20210708</v>
      </c>
      <c r="B6394" t="s">
        <v>768</v>
      </c>
      <c r="C6394" t="s">
        <v>3682</v>
      </c>
      <c r="D6394" t="s">
        <v>13359</v>
      </c>
      <c r="E6394" t="s">
        <v>174</v>
      </c>
      <c r="F6394" t="s">
        <v>24</v>
      </c>
      <c r="G6394" t="s">
        <v>230</v>
      </c>
      <c r="H6394">
        <v>0</v>
      </c>
      <c r="I6394">
        <v>0</v>
      </c>
      <c r="J6394" t="s">
        <v>61</v>
      </c>
      <c r="K6394" t="s">
        <v>10236</v>
      </c>
      <c r="L6394" t="s">
        <v>14372</v>
      </c>
      <c r="M63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000010708369</v>
      </c>
      <c r="N6394" t="s">
        <v>1424</v>
      </c>
      <c r="O6394" s="4">
        <v>181300.23</v>
      </c>
      <c r="P6394" s="4">
        <f>IF(Table_GL_DATA_QUERY[[#This Row],[TRANSAMT]]&gt;0,Table_GL_DATA_QUERY[[#This Row],[TRANSAMT]],0)</f>
        <v>181300.23</v>
      </c>
      <c r="Q6394" s="4">
        <f>-IF(Table_GL_DATA_QUERY[[#This Row],[TRANSAMT]]&lt;0,Table_GL_DATA_QUERY[[#This Row],[TRANSAMT]],0)</f>
        <v>0</v>
      </c>
      <c r="R6394" t="s">
        <v>31</v>
      </c>
      <c r="S6394" t="s">
        <v>43</v>
      </c>
    </row>
    <row r="6395" spans="1:19" x14ac:dyDescent="0.25">
      <c r="A6395" s="6">
        <v>20210708</v>
      </c>
      <c r="B6395" t="s">
        <v>768</v>
      </c>
      <c r="C6395" t="s">
        <v>3682</v>
      </c>
      <c r="D6395" t="s">
        <v>13359</v>
      </c>
      <c r="E6395" t="s">
        <v>175</v>
      </c>
      <c r="F6395" t="s">
        <v>24</v>
      </c>
      <c r="G6395" t="s">
        <v>230</v>
      </c>
      <c r="H6395">
        <v>0</v>
      </c>
      <c r="I6395">
        <v>0</v>
      </c>
      <c r="J6395" t="s">
        <v>61</v>
      </c>
      <c r="K6395" t="s">
        <v>955</v>
      </c>
      <c r="L6395" t="s">
        <v>14373</v>
      </c>
      <c r="M63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000010708369</v>
      </c>
      <c r="N6395" t="s">
        <v>1424</v>
      </c>
      <c r="O6395" s="4">
        <v>160462</v>
      </c>
      <c r="P6395" s="4">
        <f>IF(Table_GL_DATA_QUERY[[#This Row],[TRANSAMT]]&gt;0,Table_GL_DATA_QUERY[[#This Row],[TRANSAMT]],0)</f>
        <v>160462</v>
      </c>
      <c r="Q6395" s="4">
        <f>-IF(Table_GL_DATA_QUERY[[#This Row],[TRANSAMT]]&lt;0,Table_GL_DATA_QUERY[[#This Row],[TRANSAMT]],0)</f>
        <v>0</v>
      </c>
      <c r="R6395" t="s">
        <v>31</v>
      </c>
      <c r="S6395" t="s">
        <v>43</v>
      </c>
    </row>
    <row r="6396" spans="1:19" x14ac:dyDescent="0.25">
      <c r="A6396" s="6">
        <v>20210708</v>
      </c>
      <c r="B6396" t="s">
        <v>768</v>
      </c>
      <c r="C6396" t="s">
        <v>3682</v>
      </c>
      <c r="D6396" t="s">
        <v>13359</v>
      </c>
      <c r="E6396" t="s">
        <v>176</v>
      </c>
      <c r="F6396" t="s">
        <v>24</v>
      </c>
      <c r="G6396" t="s">
        <v>230</v>
      </c>
      <c r="H6396">
        <v>0</v>
      </c>
      <c r="I6396">
        <v>0</v>
      </c>
      <c r="J6396" t="s">
        <v>61</v>
      </c>
      <c r="K6396" t="s">
        <v>10236</v>
      </c>
      <c r="L6396" t="s">
        <v>14374</v>
      </c>
      <c r="M63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000010708375</v>
      </c>
      <c r="N6396" t="s">
        <v>1424</v>
      </c>
      <c r="O6396" s="4">
        <v>637607</v>
      </c>
      <c r="P6396" s="4">
        <f>IF(Table_GL_DATA_QUERY[[#This Row],[TRANSAMT]]&gt;0,Table_GL_DATA_QUERY[[#This Row],[TRANSAMT]],0)</f>
        <v>637607</v>
      </c>
      <c r="Q6396" s="4">
        <f>-IF(Table_GL_DATA_QUERY[[#This Row],[TRANSAMT]]&lt;0,Table_GL_DATA_QUERY[[#This Row],[TRANSAMT]],0)</f>
        <v>0</v>
      </c>
      <c r="R6396" t="s">
        <v>31</v>
      </c>
      <c r="S6396" t="s">
        <v>43</v>
      </c>
    </row>
    <row r="6397" spans="1:19" x14ac:dyDescent="0.25">
      <c r="A6397" s="6">
        <v>20210708</v>
      </c>
      <c r="B6397" t="s">
        <v>768</v>
      </c>
      <c r="C6397" t="s">
        <v>3682</v>
      </c>
      <c r="D6397" t="s">
        <v>13359</v>
      </c>
      <c r="E6397" t="s">
        <v>177</v>
      </c>
      <c r="F6397" t="s">
        <v>41</v>
      </c>
      <c r="G6397" t="s">
        <v>230</v>
      </c>
      <c r="H6397">
        <v>0</v>
      </c>
      <c r="I6397">
        <v>0</v>
      </c>
      <c r="J6397" t="s">
        <v>61</v>
      </c>
      <c r="K6397" t="s">
        <v>380</v>
      </c>
      <c r="L6397" t="s">
        <v>14375</v>
      </c>
      <c r="M63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000010708411</v>
      </c>
      <c r="N6397" t="s">
        <v>604</v>
      </c>
      <c r="O6397" s="4">
        <v>3731.7</v>
      </c>
      <c r="P6397" s="4">
        <f>IF(Table_GL_DATA_QUERY[[#This Row],[TRANSAMT]]&gt;0,Table_GL_DATA_QUERY[[#This Row],[TRANSAMT]],0)</f>
        <v>3731.7</v>
      </c>
      <c r="Q6397" s="4">
        <f>-IF(Table_GL_DATA_QUERY[[#This Row],[TRANSAMT]]&lt;0,Table_GL_DATA_QUERY[[#This Row],[TRANSAMT]],0)</f>
        <v>0</v>
      </c>
      <c r="R6397" t="s">
        <v>31</v>
      </c>
      <c r="S6397" t="s">
        <v>27</v>
      </c>
    </row>
    <row r="6398" spans="1:19" x14ac:dyDescent="0.25">
      <c r="A6398" s="6">
        <v>20210708</v>
      </c>
      <c r="B6398" t="s">
        <v>768</v>
      </c>
      <c r="C6398" t="s">
        <v>3682</v>
      </c>
      <c r="D6398" t="s">
        <v>13359</v>
      </c>
      <c r="E6398" t="s">
        <v>178</v>
      </c>
      <c r="F6398" t="s">
        <v>58</v>
      </c>
      <c r="G6398" t="s">
        <v>230</v>
      </c>
      <c r="H6398">
        <v>0</v>
      </c>
      <c r="I6398">
        <v>0</v>
      </c>
      <c r="J6398" t="s">
        <v>61</v>
      </c>
      <c r="K6398" t="s">
        <v>782</v>
      </c>
      <c r="L6398" t="s">
        <v>14376</v>
      </c>
      <c r="M63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000010708391</v>
      </c>
      <c r="N6398" t="s">
        <v>802</v>
      </c>
      <c r="O6398" s="4">
        <v>143103.49</v>
      </c>
      <c r="P6398" s="4">
        <f>IF(Table_GL_DATA_QUERY[[#This Row],[TRANSAMT]]&gt;0,Table_GL_DATA_QUERY[[#This Row],[TRANSAMT]],0)</f>
        <v>143103.49</v>
      </c>
      <c r="Q6398" s="4">
        <f>-IF(Table_GL_DATA_QUERY[[#This Row],[TRANSAMT]]&lt;0,Table_GL_DATA_QUERY[[#This Row],[TRANSAMT]],0)</f>
        <v>0</v>
      </c>
      <c r="R6398" t="s">
        <v>31</v>
      </c>
      <c r="S6398" t="s">
        <v>27</v>
      </c>
    </row>
    <row r="6399" spans="1:19" x14ac:dyDescent="0.25">
      <c r="A6399" s="6">
        <v>20210708</v>
      </c>
      <c r="B6399" t="s">
        <v>768</v>
      </c>
      <c r="C6399" t="s">
        <v>3682</v>
      </c>
      <c r="D6399" t="s">
        <v>13359</v>
      </c>
      <c r="E6399" t="s">
        <v>179</v>
      </c>
      <c r="F6399" t="s">
        <v>41</v>
      </c>
      <c r="G6399" t="s">
        <v>230</v>
      </c>
      <c r="H6399">
        <v>0</v>
      </c>
      <c r="I6399">
        <v>0</v>
      </c>
      <c r="J6399" t="s">
        <v>61</v>
      </c>
      <c r="K6399" t="s">
        <v>782</v>
      </c>
      <c r="L6399" t="s">
        <v>14377</v>
      </c>
      <c r="M63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000010708391</v>
      </c>
      <c r="N6399" t="s">
        <v>14378</v>
      </c>
      <c r="O6399" s="4">
        <v>32529.119999999999</v>
      </c>
      <c r="P6399" s="4">
        <f>IF(Table_GL_DATA_QUERY[[#This Row],[TRANSAMT]]&gt;0,Table_GL_DATA_QUERY[[#This Row],[TRANSAMT]],0)</f>
        <v>32529.119999999999</v>
      </c>
      <c r="Q6399" s="4">
        <f>-IF(Table_GL_DATA_QUERY[[#This Row],[TRANSAMT]]&lt;0,Table_GL_DATA_QUERY[[#This Row],[TRANSAMT]],0)</f>
        <v>0</v>
      </c>
      <c r="R6399" t="s">
        <v>31</v>
      </c>
      <c r="S6399" t="s">
        <v>27</v>
      </c>
    </row>
    <row r="6400" spans="1:19" x14ac:dyDescent="0.25">
      <c r="A6400" s="6">
        <v>20210708</v>
      </c>
      <c r="B6400" t="s">
        <v>768</v>
      </c>
      <c r="C6400" t="s">
        <v>3682</v>
      </c>
      <c r="D6400" t="s">
        <v>13359</v>
      </c>
      <c r="E6400" t="s">
        <v>190</v>
      </c>
      <c r="F6400" t="s">
        <v>24</v>
      </c>
      <c r="G6400" t="s">
        <v>230</v>
      </c>
      <c r="H6400">
        <v>0</v>
      </c>
      <c r="I6400">
        <v>0</v>
      </c>
      <c r="J6400" t="s">
        <v>61</v>
      </c>
      <c r="K6400" t="s">
        <v>952</v>
      </c>
      <c r="L6400" t="s">
        <v>14379</v>
      </c>
      <c r="M64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000CMS201603</v>
      </c>
      <c r="N6400" t="s">
        <v>1449</v>
      </c>
      <c r="O6400" s="4">
        <v>74860</v>
      </c>
      <c r="P6400" s="4">
        <f>IF(Table_GL_DATA_QUERY[[#This Row],[TRANSAMT]]&gt;0,Table_GL_DATA_QUERY[[#This Row],[TRANSAMT]],0)</f>
        <v>74860</v>
      </c>
      <c r="Q6400" s="4">
        <f>-IF(Table_GL_DATA_QUERY[[#This Row],[TRANSAMT]]&lt;0,Table_GL_DATA_QUERY[[#This Row],[TRANSAMT]],0)</f>
        <v>0</v>
      </c>
      <c r="R6400" t="s">
        <v>31</v>
      </c>
      <c r="S6400" t="s">
        <v>43</v>
      </c>
    </row>
    <row r="6401" spans="1:19" x14ac:dyDescent="0.25">
      <c r="A6401" s="6">
        <v>20210708</v>
      </c>
      <c r="B6401" t="s">
        <v>768</v>
      </c>
      <c r="C6401" t="s">
        <v>3682</v>
      </c>
      <c r="D6401" t="s">
        <v>13359</v>
      </c>
      <c r="E6401" t="s">
        <v>191</v>
      </c>
      <c r="F6401" t="s">
        <v>150</v>
      </c>
      <c r="G6401" t="s">
        <v>230</v>
      </c>
      <c r="H6401">
        <v>0</v>
      </c>
      <c r="I6401">
        <v>0</v>
      </c>
      <c r="J6401" t="s">
        <v>61</v>
      </c>
      <c r="K6401" t="s">
        <v>1414</v>
      </c>
      <c r="L6401" t="s">
        <v>14483</v>
      </c>
      <c r="M64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01" t="s">
        <v>14484</v>
      </c>
      <c r="O6401" s="4">
        <v>196993</v>
      </c>
      <c r="P6401" s="4">
        <f>IF(Table_GL_DATA_QUERY[[#This Row],[TRANSAMT]]&gt;0,Table_GL_DATA_QUERY[[#This Row],[TRANSAMT]],0)</f>
        <v>196993</v>
      </c>
      <c r="Q6401" s="4">
        <f>-IF(Table_GL_DATA_QUERY[[#This Row],[TRANSAMT]]&lt;0,Table_GL_DATA_QUERY[[#This Row],[TRANSAMT]],0)</f>
        <v>0</v>
      </c>
      <c r="R6401" t="s">
        <v>31</v>
      </c>
      <c r="S6401" t="s">
        <v>27</v>
      </c>
    </row>
    <row r="6402" spans="1:19" x14ac:dyDescent="0.25">
      <c r="A6402" s="6">
        <v>20210708</v>
      </c>
      <c r="B6402" t="s">
        <v>768</v>
      </c>
      <c r="C6402" t="s">
        <v>3682</v>
      </c>
      <c r="D6402" t="s">
        <v>13359</v>
      </c>
      <c r="E6402" t="s">
        <v>192</v>
      </c>
      <c r="F6402" t="s">
        <v>24</v>
      </c>
      <c r="G6402" t="s">
        <v>230</v>
      </c>
      <c r="H6402">
        <v>0</v>
      </c>
      <c r="I6402">
        <v>0</v>
      </c>
      <c r="J6402" t="s">
        <v>61</v>
      </c>
      <c r="K6402" t="s">
        <v>1287</v>
      </c>
      <c r="L6402" t="s">
        <v>14485</v>
      </c>
      <c r="M64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02" t="s">
        <v>1288</v>
      </c>
      <c r="O6402" s="4">
        <v>6320864</v>
      </c>
      <c r="P6402" s="4">
        <f>IF(Table_GL_DATA_QUERY[[#This Row],[TRANSAMT]]&gt;0,Table_GL_DATA_QUERY[[#This Row],[TRANSAMT]],0)</f>
        <v>6320864</v>
      </c>
      <c r="Q6402" s="4">
        <f>-IF(Table_GL_DATA_QUERY[[#This Row],[TRANSAMT]]&lt;0,Table_GL_DATA_QUERY[[#This Row],[TRANSAMT]],0)</f>
        <v>0</v>
      </c>
      <c r="R6402" t="s">
        <v>31</v>
      </c>
      <c r="S6402" t="s">
        <v>43</v>
      </c>
    </row>
    <row r="6403" spans="1:19" x14ac:dyDescent="0.25">
      <c r="A6403" s="6">
        <v>20210708</v>
      </c>
      <c r="B6403" t="s">
        <v>768</v>
      </c>
      <c r="C6403" t="s">
        <v>3682</v>
      </c>
      <c r="D6403" t="s">
        <v>13359</v>
      </c>
      <c r="E6403" t="s">
        <v>214</v>
      </c>
      <c r="F6403" t="s">
        <v>24</v>
      </c>
      <c r="G6403" t="s">
        <v>230</v>
      </c>
      <c r="H6403">
        <v>0</v>
      </c>
      <c r="I6403">
        <v>0</v>
      </c>
      <c r="J6403" t="s">
        <v>61</v>
      </c>
      <c r="K6403" t="s">
        <v>13130</v>
      </c>
      <c r="L6403" t="s">
        <v>14486</v>
      </c>
      <c r="M64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000CMS201617</v>
      </c>
      <c r="N6403" t="s">
        <v>14487</v>
      </c>
      <c r="O6403" s="4">
        <v>350</v>
      </c>
      <c r="P6403" s="4">
        <f>IF(Table_GL_DATA_QUERY[[#This Row],[TRANSAMT]]&gt;0,Table_GL_DATA_QUERY[[#This Row],[TRANSAMT]],0)</f>
        <v>350</v>
      </c>
      <c r="Q6403" s="4">
        <f>-IF(Table_GL_DATA_QUERY[[#This Row],[TRANSAMT]]&lt;0,Table_GL_DATA_QUERY[[#This Row],[TRANSAMT]],0)</f>
        <v>0</v>
      </c>
      <c r="R6403" t="s">
        <v>31</v>
      </c>
      <c r="S6403" t="s">
        <v>43</v>
      </c>
    </row>
    <row r="6404" spans="1:19" x14ac:dyDescent="0.25">
      <c r="A6404" s="6">
        <v>20210708</v>
      </c>
      <c r="B6404" t="s">
        <v>768</v>
      </c>
      <c r="C6404" t="s">
        <v>3682</v>
      </c>
      <c r="D6404" t="s">
        <v>13359</v>
      </c>
      <c r="E6404" t="s">
        <v>215</v>
      </c>
      <c r="F6404" t="s">
        <v>24</v>
      </c>
      <c r="G6404" t="s">
        <v>230</v>
      </c>
      <c r="H6404">
        <v>0</v>
      </c>
      <c r="I6404">
        <v>0</v>
      </c>
      <c r="J6404" t="s">
        <v>61</v>
      </c>
      <c r="K6404" t="s">
        <v>2252</v>
      </c>
      <c r="L6404" t="s">
        <v>14488</v>
      </c>
      <c r="M64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04" t="s">
        <v>2253</v>
      </c>
      <c r="O6404" s="4">
        <v>49518</v>
      </c>
      <c r="P6404" s="4">
        <f>IF(Table_GL_DATA_QUERY[[#This Row],[TRANSAMT]]&gt;0,Table_GL_DATA_QUERY[[#This Row],[TRANSAMT]],0)</f>
        <v>49518</v>
      </c>
      <c r="Q6404" s="4">
        <f>-IF(Table_GL_DATA_QUERY[[#This Row],[TRANSAMT]]&lt;0,Table_GL_DATA_QUERY[[#This Row],[TRANSAMT]],0)</f>
        <v>0</v>
      </c>
      <c r="R6404" t="s">
        <v>31</v>
      </c>
      <c r="S6404" t="s">
        <v>43</v>
      </c>
    </row>
    <row r="6405" spans="1:19" x14ac:dyDescent="0.25">
      <c r="A6405" s="6">
        <v>20210708</v>
      </c>
      <c r="B6405" t="s">
        <v>768</v>
      </c>
      <c r="C6405" t="s">
        <v>3682</v>
      </c>
      <c r="D6405" t="s">
        <v>13359</v>
      </c>
      <c r="E6405" t="s">
        <v>216</v>
      </c>
      <c r="F6405" t="s">
        <v>41</v>
      </c>
      <c r="G6405" t="s">
        <v>230</v>
      </c>
      <c r="H6405">
        <v>0</v>
      </c>
      <c r="I6405">
        <v>0</v>
      </c>
      <c r="J6405" t="s">
        <v>61</v>
      </c>
      <c r="K6405" t="s">
        <v>105</v>
      </c>
      <c r="L6405" t="s">
        <v>14489</v>
      </c>
      <c r="M64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05" t="s">
        <v>14490</v>
      </c>
      <c r="O6405" s="4">
        <v>253331</v>
      </c>
      <c r="P6405" s="4">
        <f>IF(Table_GL_DATA_QUERY[[#This Row],[TRANSAMT]]&gt;0,Table_GL_DATA_QUERY[[#This Row],[TRANSAMT]],0)</f>
        <v>253331</v>
      </c>
      <c r="Q6405" s="4">
        <f>-IF(Table_GL_DATA_QUERY[[#This Row],[TRANSAMT]]&lt;0,Table_GL_DATA_QUERY[[#This Row],[TRANSAMT]],0)</f>
        <v>0</v>
      </c>
      <c r="R6405" t="s">
        <v>31</v>
      </c>
      <c r="S6405" t="s">
        <v>27</v>
      </c>
    </row>
    <row r="6406" spans="1:19" x14ac:dyDescent="0.25">
      <c r="A6406" s="6">
        <v>20210708</v>
      </c>
      <c r="B6406" t="s">
        <v>768</v>
      </c>
      <c r="C6406" t="s">
        <v>3682</v>
      </c>
      <c r="D6406" t="s">
        <v>13359</v>
      </c>
      <c r="E6406" t="s">
        <v>218</v>
      </c>
      <c r="F6406" t="s">
        <v>41</v>
      </c>
      <c r="G6406" t="s">
        <v>230</v>
      </c>
      <c r="H6406">
        <v>0</v>
      </c>
      <c r="I6406">
        <v>0</v>
      </c>
      <c r="J6406" t="s">
        <v>61</v>
      </c>
      <c r="K6406" t="s">
        <v>14491</v>
      </c>
      <c r="L6406" t="s">
        <v>14492</v>
      </c>
      <c r="M64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000010708395</v>
      </c>
      <c r="N6406" t="s">
        <v>14493</v>
      </c>
      <c r="O6406" s="4">
        <v>100588</v>
      </c>
      <c r="P6406" s="4">
        <f>IF(Table_GL_DATA_QUERY[[#This Row],[TRANSAMT]]&gt;0,Table_GL_DATA_QUERY[[#This Row],[TRANSAMT]],0)</f>
        <v>100588</v>
      </c>
      <c r="Q6406" s="4">
        <f>-IF(Table_GL_DATA_QUERY[[#This Row],[TRANSAMT]]&lt;0,Table_GL_DATA_QUERY[[#This Row],[TRANSAMT]],0)</f>
        <v>0</v>
      </c>
      <c r="R6406" t="s">
        <v>31</v>
      </c>
      <c r="S6406" t="s">
        <v>27</v>
      </c>
    </row>
    <row r="6407" spans="1:19" x14ac:dyDescent="0.25">
      <c r="A6407" s="6">
        <v>20210708</v>
      </c>
      <c r="B6407" t="s">
        <v>768</v>
      </c>
      <c r="C6407" t="s">
        <v>3682</v>
      </c>
      <c r="D6407" t="s">
        <v>13359</v>
      </c>
      <c r="E6407" t="s">
        <v>219</v>
      </c>
      <c r="F6407" t="s">
        <v>150</v>
      </c>
      <c r="G6407" t="s">
        <v>230</v>
      </c>
      <c r="H6407">
        <v>0</v>
      </c>
      <c r="I6407">
        <v>0</v>
      </c>
      <c r="J6407" t="s">
        <v>61</v>
      </c>
      <c r="K6407" t="s">
        <v>1434</v>
      </c>
      <c r="L6407" t="s">
        <v>11563</v>
      </c>
      <c r="M64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000065981800</v>
      </c>
      <c r="N6407" t="s">
        <v>14494</v>
      </c>
      <c r="O6407" s="4">
        <v>16653080.970000001</v>
      </c>
      <c r="P6407" s="4">
        <f>IF(Table_GL_DATA_QUERY[[#This Row],[TRANSAMT]]&gt;0,Table_GL_DATA_QUERY[[#This Row],[TRANSAMT]],0)</f>
        <v>16653080.970000001</v>
      </c>
      <c r="Q6407" s="4">
        <f>-IF(Table_GL_DATA_QUERY[[#This Row],[TRANSAMT]]&lt;0,Table_GL_DATA_QUERY[[#This Row],[TRANSAMT]],0)</f>
        <v>0</v>
      </c>
      <c r="R6407" t="s">
        <v>31</v>
      </c>
      <c r="S6407" t="s">
        <v>27</v>
      </c>
    </row>
    <row r="6408" spans="1:19" x14ac:dyDescent="0.25">
      <c r="A6408" s="6">
        <v>20210708</v>
      </c>
      <c r="B6408" t="s">
        <v>768</v>
      </c>
      <c r="C6408" t="s">
        <v>3682</v>
      </c>
      <c r="D6408" t="s">
        <v>13359</v>
      </c>
      <c r="E6408" t="s">
        <v>220</v>
      </c>
      <c r="F6408" t="s">
        <v>41</v>
      </c>
      <c r="G6408" t="s">
        <v>230</v>
      </c>
      <c r="H6408">
        <v>0</v>
      </c>
      <c r="I6408">
        <v>0</v>
      </c>
      <c r="J6408" t="s">
        <v>61</v>
      </c>
      <c r="K6408" t="s">
        <v>1434</v>
      </c>
      <c r="L6408" t="s">
        <v>14495</v>
      </c>
      <c r="M64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000065981800</v>
      </c>
      <c r="N6408" t="s">
        <v>14496</v>
      </c>
      <c r="O6408" s="4">
        <v>875452.93</v>
      </c>
      <c r="P6408" s="4">
        <f>IF(Table_GL_DATA_QUERY[[#This Row],[TRANSAMT]]&gt;0,Table_GL_DATA_QUERY[[#This Row],[TRANSAMT]],0)</f>
        <v>875452.93</v>
      </c>
      <c r="Q6408" s="4">
        <f>-IF(Table_GL_DATA_QUERY[[#This Row],[TRANSAMT]]&lt;0,Table_GL_DATA_QUERY[[#This Row],[TRANSAMT]],0)</f>
        <v>0</v>
      </c>
      <c r="R6408" t="s">
        <v>31</v>
      </c>
      <c r="S6408" t="s">
        <v>27</v>
      </c>
    </row>
    <row r="6409" spans="1:19" x14ac:dyDescent="0.25">
      <c r="A6409" s="6">
        <v>20210708</v>
      </c>
      <c r="B6409" t="s">
        <v>768</v>
      </c>
      <c r="C6409" t="s">
        <v>3682</v>
      </c>
      <c r="D6409" t="s">
        <v>13359</v>
      </c>
      <c r="E6409" t="s">
        <v>221</v>
      </c>
      <c r="F6409" t="s">
        <v>150</v>
      </c>
      <c r="G6409" t="s">
        <v>230</v>
      </c>
      <c r="H6409">
        <v>0</v>
      </c>
      <c r="I6409">
        <v>0</v>
      </c>
      <c r="J6409" t="s">
        <v>61</v>
      </c>
      <c r="K6409" t="s">
        <v>1434</v>
      </c>
      <c r="L6409" t="s">
        <v>11562</v>
      </c>
      <c r="M64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000065981800</v>
      </c>
      <c r="N6409" t="s">
        <v>14497</v>
      </c>
      <c r="O6409" s="4">
        <v>850589.83</v>
      </c>
      <c r="P6409" s="4">
        <f>IF(Table_GL_DATA_QUERY[[#This Row],[TRANSAMT]]&gt;0,Table_GL_DATA_QUERY[[#This Row],[TRANSAMT]],0)</f>
        <v>850589.83</v>
      </c>
      <c r="Q6409" s="4">
        <f>-IF(Table_GL_DATA_QUERY[[#This Row],[TRANSAMT]]&lt;0,Table_GL_DATA_QUERY[[#This Row],[TRANSAMT]],0)</f>
        <v>0</v>
      </c>
      <c r="R6409" t="s">
        <v>31</v>
      </c>
      <c r="S6409" t="s">
        <v>27</v>
      </c>
    </row>
    <row r="6410" spans="1:19" x14ac:dyDescent="0.25">
      <c r="A6410" s="6">
        <v>20210708</v>
      </c>
      <c r="B6410" t="s">
        <v>768</v>
      </c>
      <c r="C6410" t="s">
        <v>3682</v>
      </c>
      <c r="D6410" t="s">
        <v>13359</v>
      </c>
      <c r="E6410" t="s">
        <v>222</v>
      </c>
      <c r="F6410" t="s">
        <v>58</v>
      </c>
      <c r="G6410" t="s">
        <v>230</v>
      </c>
      <c r="H6410">
        <v>0</v>
      </c>
      <c r="I6410">
        <v>0</v>
      </c>
      <c r="J6410" t="s">
        <v>61</v>
      </c>
      <c r="K6410" t="s">
        <v>1434</v>
      </c>
      <c r="L6410" t="s">
        <v>14498</v>
      </c>
      <c r="M64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000065981800</v>
      </c>
      <c r="N6410" t="s">
        <v>2254</v>
      </c>
      <c r="O6410" s="4">
        <v>2195724.77</v>
      </c>
      <c r="P6410" s="4">
        <f>IF(Table_GL_DATA_QUERY[[#This Row],[TRANSAMT]]&gt;0,Table_GL_DATA_QUERY[[#This Row],[TRANSAMT]],0)</f>
        <v>2195724.77</v>
      </c>
      <c r="Q6410" s="4">
        <f>-IF(Table_GL_DATA_QUERY[[#This Row],[TRANSAMT]]&lt;0,Table_GL_DATA_QUERY[[#This Row],[TRANSAMT]],0)</f>
        <v>0</v>
      </c>
      <c r="R6410" t="s">
        <v>31</v>
      </c>
      <c r="S6410" t="s">
        <v>27</v>
      </c>
    </row>
    <row r="6411" spans="1:19" x14ac:dyDescent="0.25">
      <c r="A6411" s="6">
        <v>20210708</v>
      </c>
      <c r="B6411" t="s">
        <v>768</v>
      </c>
      <c r="C6411" t="s">
        <v>3682</v>
      </c>
      <c r="D6411" t="s">
        <v>13359</v>
      </c>
      <c r="E6411" t="s">
        <v>223</v>
      </c>
      <c r="F6411" t="s">
        <v>24</v>
      </c>
      <c r="G6411" t="s">
        <v>230</v>
      </c>
      <c r="H6411">
        <v>0</v>
      </c>
      <c r="I6411">
        <v>0</v>
      </c>
      <c r="J6411" t="s">
        <v>61</v>
      </c>
      <c r="K6411" t="s">
        <v>2255</v>
      </c>
      <c r="L6411" t="s">
        <v>14499</v>
      </c>
      <c r="M64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11" t="s">
        <v>14500</v>
      </c>
      <c r="O6411" s="4">
        <v>99078</v>
      </c>
      <c r="P6411" s="4">
        <f>IF(Table_GL_DATA_QUERY[[#This Row],[TRANSAMT]]&gt;0,Table_GL_DATA_QUERY[[#This Row],[TRANSAMT]],0)</f>
        <v>99078</v>
      </c>
      <c r="Q6411" s="4">
        <f>-IF(Table_GL_DATA_QUERY[[#This Row],[TRANSAMT]]&lt;0,Table_GL_DATA_QUERY[[#This Row],[TRANSAMT]],0)</f>
        <v>0</v>
      </c>
      <c r="R6411" t="s">
        <v>31</v>
      </c>
      <c r="S6411" t="s">
        <v>43</v>
      </c>
    </row>
    <row r="6412" spans="1:19" x14ac:dyDescent="0.25">
      <c r="A6412" s="6">
        <v>20210708</v>
      </c>
      <c r="B6412" t="s">
        <v>768</v>
      </c>
      <c r="C6412" t="s">
        <v>3682</v>
      </c>
      <c r="D6412" t="s">
        <v>13359</v>
      </c>
      <c r="E6412" t="s">
        <v>224</v>
      </c>
      <c r="F6412" t="s">
        <v>24</v>
      </c>
      <c r="G6412" t="s">
        <v>230</v>
      </c>
      <c r="H6412">
        <v>0</v>
      </c>
      <c r="I6412">
        <v>0</v>
      </c>
      <c r="J6412" t="s">
        <v>61</v>
      </c>
      <c r="K6412" t="s">
        <v>2256</v>
      </c>
      <c r="L6412" t="s">
        <v>14501</v>
      </c>
      <c r="M64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000065929000</v>
      </c>
      <c r="N6412" t="s">
        <v>2257</v>
      </c>
      <c r="O6412" s="4">
        <v>513508</v>
      </c>
      <c r="P6412" s="4">
        <f>IF(Table_GL_DATA_QUERY[[#This Row],[TRANSAMT]]&gt;0,Table_GL_DATA_QUERY[[#This Row],[TRANSAMT]],0)</f>
        <v>513508</v>
      </c>
      <c r="Q6412" s="4">
        <f>-IF(Table_GL_DATA_QUERY[[#This Row],[TRANSAMT]]&lt;0,Table_GL_DATA_QUERY[[#This Row],[TRANSAMT]],0)</f>
        <v>0</v>
      </c>
      <c r="R6412" t="s">
        <v>31</v>
      </c>
      <c r="S6412" t="s">
        <v>43</v>
      </c>
    </row>
    <row r="6413" spans="1:19" x14ac:dyDescent="0.25">
      <c r="A6413" s="6">
        <v>20210708</v>
      </c>
      <c r="B6413" t="s">
        <v>768</v>
      </c>
      <c r="C6413" t="s">
        <v>3682</v>
      </c>
      <c r="D6413" t="s">
        <v>13359</v>
      </c>
      <c r="E6413" t="s">
        <v>225</v>
      </c>
      <c r="F6413" t="s">
        <v>24</v>
      </c>
      <c r="G6413" t="s">
        <v>230</v>
      </c>
      <c r="H6413">
        <v>0</v>
      </c>
      <c r="I6413">
        <v>0</v>
      </c>
      <c r="J6413" t="s">
        <v>61</v>
      </c>
      <c r="K6413" t="s">
        <v>10236</v>
      </c>
      <c r="L6413" t="s">
        <v>14502</v>
      </c>
      <c r="M64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000010708402</v>
      </c>
      <c r="N6413" t="s">
        <v>1424</v>
      </c>
      <c r="O6413" s="4">
        <v>240607</v>
      </c>
      <c r="P6413" s="4">
        <f>IF(Table_GL_DATA_QUERY[[#This Row],[TRANSAMT]]&gt;0,Table_GL_DATA_QUERY[[#This Row],[TRANSAMT]],0)</f>
        <v>240607</v>
      </c>
      <c r="Q6413" s="4">
        <f>-IF(Table_GL_DATA_QUERY[[#This Row],[TRANSAMT]]&lt;0,Table_GL_DATA_QUERY[[#This Row],[TRANSAMT]],0)</f>
        <v>0</v>
      </c>
      <c r="R6413" t="s">
        <v>31</v>
      </c>
      <c r="S6413" t="s">
        <v>43</v>
      </c>
    </row>
    <row r="6414" spans="1:19" x14ac:dyDescent="0.25">
      <c r="A6414" s="6">
        <v>20210708</v>
      </c>
      <c r="B6414" t="s">
        <v>768</v>
      </c>
      <c r="C6414" t="s">
        <v>3682</v>
      </c>
      <c r="D6414" t="s">
        <v>13359</v>
      </c>
      <c r="E6414" t="s">
        <v>389</v>
      </c>
      <c r="F6414" t="s">
        <v>24</v>
      </c>
      <c r="G6414" t="s">
        <v>230</v>
      </c>
      <c r="H6414">
        <v>0</v>
      </c>
      <c r="I6414">
        <v>0</v>
      </c>
      <c r="J6414" t="s">
        <v>61</v>
      </c>
      <c r="K6414" t="s">
        <v>955</v>
      </c>
      <c r="L6414" t="s">
        <v>14503</v>
      </c>
      <c r="M64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000010708373</v>
      </c>
      <c r="N6414" t="s">
        <v>1424</v>
      </c>
      <c r="O6414" s="4">
        <v>1707100.45</v>
      </c>
      <c r="P6414" s="4">
        <f>IF(Table_GL_DATA_QUERY[[#This Row],[TRANSAMT]]&gt;0,Table_GL_DATA_QUERY[[#This Row],[TRANSAMT]],0)</f>
        <v>1707100.45</v>
      </c>
      <c r="Q6414" s="4">
        <f>-IF(Table_GL_DATA_QUERY[[#This Row],[TRANSAMT]]&lt;0,Table_GL_DATA_QUERY[[#This Row],[TRANSAMT]],0)</f>
        <v>0</v>
      </c>
      <c r="R6414" t="s">
        <v>31</v>
      </c>
      <c r="S6414" t="s">
        <v>43</v>
      </c>
    </row>
    <row r="6415" spans="1:19" x14ac:dyDescent="0.25">
      <c r="A6415" s="6">
        <v>20210708</v>
      </c>
      <c r="B6415" t="s">
        <v>768</v>
      </c>
      <c r="C6415" t="s">
        <v>3682</v>
      </c>
      <c r="D6415" t="s">
        <v>13359</v>
      </c>
      <c r="E6415" t="s">
        <v>390</v>
      </c>
      <c r="F6415" t="s">
        <v>24</v>
      </c>
      <c r="G6415" t="s">
        <v>230</v>
      </c>
      <c r="H6415">
        <v>0</v>
      </c>
      <c r="I6415">
        <v>0</v>
      </c>
      <c r="J6415" t="s">
        <v>61</v>
      </c>
      <c r="K6415" t="s">
        <v>10236</v>
      </c>
      <c r="L6415" t="s">
        <v>14504</v>
      </c>
      <c r="M64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000010708367</v>
      </c>
      <c r="N6415" t="s">
        <v>1424</v>
      </c>
      <c r="O6415" s="4">
        <v>680161.15</v>
      </c>
      <c r="P6415" s="4">
        <f>IF(Table_GL_DATA_QUERY[[#This Row],[TRANSAMT]]&gt;0,Table_GL_DATA_QUERY[[#This Row],[TRANSAMT]],0)</f>
        <v>680161.15</v>
      </c>
      <c r="Q6415" s="4">
        <f>-IF(Table_GL_DATA_QUERY[[#This Row],[TRANSAMT]]&lt;0,Table_GL_DATA_QUERY[[#This Row],[TRANSAMT]],0)</f>
        <v>0</v>
      </c>
      <c r="R6415" t="s">
        <v>31</v>
      </c>
      <c r="S6415" t="s">
        <v>43</v>
      </c>
    </row>
    <row r="6416" spans="1:19" x14ac:dyDescent="0.25">
      <c r="A6416" s="6">
        <v>20210708</v>
      </c>
      <c r="B6416" t="s">
        <v>768</v>
      </c>
      <c r="C6416" t="s">
        <v>3682</v>
      </c>
      <c r="D6416" t="s">
        <v>13359</v>
      </c>
      <c r="E6416" t="s">
        <v>81</v>
      </c>
      <c r="F6416" t="s">
        <v>24</v>
      </c>
      <c r="G6416" t="s">
        <v>230</v>
      </c>
      <c r="H6416">
        <v>0</v>
      </c>
      <c r="I6416">
        <v>0</v>
      </c>
      <c r="J6416" t="s">
        <v>61</v>
      </c>
      <c r="K6416" t="s">
        <v>10236</v>
      </c>
      <c r="L6416" t="s">
        <v>14505</v>
      </c>
      <c r="M64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000010708383</v>
      </c>
      <c r="N6416" t="s">
        <v>1424</v>
      </c>
      <c r="O6416" s="4">
        <v>113437.98</v>
      </c>
      <c r="P6416" s="4">
        <f>IF(Table_GL_DATA_QUERY[[#This Row],[TRANSAMT]]&gt;0,Table_GL_DATA_QUERY[[#This Row],[TRANSAMT]],0)</f>
        <v>113437.98</v>
      </c>
      <c r="Q6416" s="4">
        <f>-IF(Table_GL_DATA_QUERY[[#This Row],[TRANSAMT]]&lt;0,Table_GL_DATA_QUERY[[#This Row],[TRANSAMT]],0)</f>
        <v>0</v>
      </c>
      <c r="R6416" t="s">
        <v>31</v>
      </c>
      <c r="S6416" t="s">
        <v>43</v>
      </c>
    </row>
    <row r="6417" spans="1:19" x14ac:dyDescent="0.25">
      <c r="A6417" s="6">
        <v>20210708</v>
      </c>
      <c r="B6417" t="s">
        <v>768</v>
      </c>
      <c r="C6417" t="s">
        <v>3682</v>
      </c>
      <c r="D6417" t="s">
        <v>13359</v>
      </c>
      <c r="E6417" t="s">
        <v>82</v>
      </c>
      <c r="F6417" t="s">
        <v>24</v>
      </c>
      <c r="G6417" t="s">
        <v>230</v>
      </c>
      <c r="H6417">
        <v>0</v>
      </c>
      <c r="I6417">
        <v>0</v>
      </c>
      <c r="J6417" t="s">
        <v>61</v>
      </c>
      <c r="K6417" t="s">
        <v>10341</v>
      </c>
      <c r="L6417" t="s">
        <v>14506</v>
      </c>
      <c r="M64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000010708393</v>
      </c>
      <c r="N6417" t="s">
        <v>2253</v>
      </c>
      <c r="O6417" s="4">
        <v>31509.42</v>
      </c>
      <c r="P6417" s="4">
        <f>IF(Table_GL_DATA_QUERY[[#This Row],[TRANSAMT]]&gt;0,Table_GL_DATA_QUERY[[#This Row],[TRANSAMT]],0)</f>
        <v>31509.42</v>
      </c>
      <c r="Q6417" s="4">
        <f>-IF(Table_GL_DATA_QUERY[[#This Row],[TRANSAMT]]&lt;0,Table_GL_DATA_QUERY[[#This Row],[TRANSAMT]],0)</f>
        <v>0</v>
      </c>
      <c r="R6417" t="s">
        <v>31</v>
      </c>
      <c r="S6417" t="s">
        <v>43</v>
      </c>
    </row>
    <row r="6418" spans="1:19" x14ac:dyDescent="0.25">
      <c r="A6418" s="6">
        <v>20210708</v>
      </c>
      <c r="B6418" t="s">
        <v>768</v>
      </c>
      <c r="C6418" t="s">
        <v>3682</v>
      </c>
      <c r="D6418" t="s">
        <v>13359</v>
      </c>
      <c r="E6418" t="s">
        <v>84</v>
      </c>
      <c r="F6418" t="s">
        <v>24</v>
      </c>
      <c r="G6418" t="s">
        <v>230</v>
      </c>
      <c r="H6418">
        <v>0</v>
      </c>
      <c r="I6418">
        <v>0</v>
      </c>
      <c r="J6418" t="s">
        <v>61</v>
      </c>
      <c r="K6418" t="s">
        <v>10236</v>
      </c>
      <c r="L6418" t="s">
        <v>14507</v>
      </c>
      <c r="M64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000010708380</v>
      </c>
      <c r="N6418" t="s">
        <v>1424</v>
      </c>
      <c r="O6418" s="4">
        <v>134699</v>
      </c>
      <c r="P6418" s="4">
        <f>IF(Table_GL_DATA_QUERY[[#This Row],[TRANSAMT]]&gt;0,Table_GL_DATA_QUERY[[#This Row],[TRANSAMT]],0)</f>
        <v>134699</v>
      </c>
      <c r="Q6418" s="4">
        <f>-IF(Table_GL_DATA_QUERY[[#This Row],[TRANSAMT]]&lt;0,Table_GL_DATA_QUERY[[#This Row],[TRANSAMT]],0)</f>
        <v>0</v>
      </c>
      <c r="R6418" t="s">
        <v>31</v>
      </c>
      <c r="S6418" t="s">
        <v>43</v>
      </c>
    </row>
    <row r="6419" spans="1:19" x14ac:dyDescent="0.25">
      <c r="A6419" s="6">
        <v>20210708</v>
      </c>
      <c r="B6419" t="s">
        <v>768</v>
      </c>
      <c r="C6419" t="s">
        <v>3682</v>
      </c>
      <c r="D6419" t="s">
        <v>13359</v>
      </c>
      <c r="E6419" t="s">
        <v>391</v>
      </c>
      <c r="F6419" t="s">
        <v>24</v>
      </c>
      <c r="G6419" t="s">
        <v>230</v>
      </c>
      <c r="H6419">
        <v>0</v>
      </c>
      <c r="I6419">
        <v>0</v>
      </c>
      <c r="J6419" t="s">
        <v>61</v>
      </c>
      <c r="K6419" t="s">
        <v>7934</v>
      </c>
      <c r="L6419" t="s">
        <v>14508</v>
      </c>
      <c r="M64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000010708402</v>
      </c>
      <c r="N6419" t="s">
        <v>1424</v>
      </c>
      <c r="O6419" s="4">
        <v>1359374.72</v>
      </c>
      <c r="P6419" s="4">
        <f>IF(Table_GL_DATA_QUERY[[#This Row],[TRANSAMT]]&gt;0,Table_GL_DATA_QUERY[[#This Row],[TRANSAMT]],0)</f>
        <v>1359374.72</v>
      </c>
      <c r="Q6419" s="4">
        <f>-IF(Table_GL_DATA_QUERY[[#This Row],[TRANSAMT]]&lt;0,Table_GL_DATA_QUERY[[#This Row],[TRANSAMT]],0)</f>
        <v>0</v>
      </c>
      <c r="R6419" t="s">
        <v>31</v>
      </c>
      <c r="S6419" t="s">
        <v>43</v>
      </c>
    </row>
    <row r="6420" spans="1:19" x14ac:dyDescent="0.25">
      <c r="A6420" s="6">
        <v>20210708</v>
      </c>
      <c r="B6420" t="s">
        <v>768</v>
      </c>
      <c r="C6420" t="s">
        <v>3682</v>
      </c>
      <c r="D6420" t="s">
        <v>13359</v>
      </c>
      <c r="E6420" t="s">
        <v>393</v>
      </c>
      <c r="F6420" t="s">
        <v>144</v>
      </c>
      <c r="G6420" t="s">
        <v>230</v>
      </c>
      <c r="H6420">
        <v>0</v>
      </c>
      <c r="I6420">
        <v>0</v>
      </c>
      <c r="J6420" t="s">
        <v>61</v>
      </c>
      <c r="K6420" t="s">
        <v>356</v>
      </c>
      <c r="L6420" t="s">
        <v>14509</v>
      </c>
      <c r="M64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0" t="s">
        <v>357</v>
      </c>
      <c r="O6420" s="4">
        <v>753026.1</v>
      </c>
      <c r="P6420" s="4">
        <f>IF(Table_GL_DATA_QUERY[[#This Row],[TRANSAMT]]&gt;0,Table_GL_DATA_QUERY[[#This Row],[TRANSAMT]],0)</f>
        <v>753026.1</v>
      </c>
      <c r="Q6420" s="4">
        <f>-IF(Table_GL_DATA_QUERY[[#This Row],[TRANSAMT]]&lt;0,Table_GL_DATA_QUERY[[#This Row],[TRANSAMT]],0)</f>
        <v>0</v>
      </c>
      <c r="R6420" t="s">
        <v>31</v>
      </c>
      <c r="S6420" t="s">
        <v>27</v>
      </c>
    </row>
    <row r="6421" spans="1:19" x14ac:dyDescent="0.25">
      <c r="A6421" s="6">
        <v>20210708</v>
      </c>
      <c r="B6421" t="s">
        <v>768</v>
      </c>
      <c r="C6421" t="s">
        <v>3682</v>
      </c>
      <c r="D6421" t="s">
        <v>13359</v>
      </c>
      <c r="E6421" t="s">
        <v>394</v>
      </c>
      <c r="F6421" t="s">
        <v>180</v>
      </c>
      <c r="G6421" t="s">
        <v>230</v>
      </c>
      <c r="H6421">
        <v>0</v>
      </c>
      <c r="I6421">
        <v>0</v>
      </c>
      <c r="J6421" t="s">
        <v>61</v>
      </c>
      <c r="K6421" t="s">
        <v>356</v>
      </c>
      <c r="L6421" t="s">
        <v>14510</v>
      </c>
      <c r="M64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1" t="s">
        <v>357</v>
      </c>
      <c r="O6421" s="4">
        <v>681945.53</v>
      </c>
      <c r="P6421" s="4">
        <f>IF(Table_GL_DATA_QUERY[[#This Row],[TRANSAMT]]&gt;0,Table_GL_DATA_QUERY[[#This Row],[TRANSAMT]],0)</f>
        <v>681945.53</v>
      </c>
      <c r="Q6421" s="4">
        <f>-IF(Table_GL_DATA_QUERY[[#This Row],[TRANSAMT]]&lt;0,Table_GL_DATA_QUERY[[#This Row],[TRANSAMT]],0)</f>
        <v>0</v>
      </c>
      <c r="R6421" t="s">
        <v>31</v>
      </c>
      <c r="S6421" t="s">
        <v>27</v>
      </c>
    </row>
    <row r="6422" spans="1:19" x14ac:dyDescent="0.25">
      <c r="A6422" s="6">
        <v>20210708</v>
      </c>
      <c r="B6422" t="s">
        <v>768</v>
      </c>
      <c r="C6422" t="s">
        <v>3682</v>
      </c>
      <c r="D6422" t="s">
        <v>13359</v>
      </c>
      <c r="E6422" t="s">
        <v>431</v>
      </c>
      <c r="F6422" t="s">
        <v>150</v>
      </c>
      <c r="G6422" t="s">
        <v>230</v>
      </c>
      <c r="H6422">
        <v>0</v>
      </c>
      <c r="I6422">
        <v>0</v>
      </c>
      <c r="J6422" t="s">
        <v>61</v>
      </c>
      <c r="K6422" t="s">
        <v>1317</v>
      </c>
      <c r="L6422" t="s">
        <v>14511</v>
      </c>
      <c r="M64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2" t="s">
        <v>14512</v>
      </c>
      <c r="O6422" s="4">
        <v>40445.919999999998</v>
      </c>
      <c r="P6422" s="4">
        <f>IF(Table_GL_DATA_QUERY[[#This Row],[TRANSAMT]]&gt;0,Table_GL_DATA_QUERY[[#This Row],[TRANSAMT]],0)</f>
        <v>40445.919999999998</v>
      </c>
      <c r="Q6422" s="4">
        <f>-IF(Table_GL_DATA_QUERY[[#This Row],[TRANSAMT]]&lt;0,Table_GL_DATA_QUERY[[#This Row],[TRANSAMT]],0)</f>
        <v>0</v>
      </c>
      <c r="R6422" t="s">
        <v>31</v>
      </c>
      <c r="S6422" t="s">
        <v>27</v>
      </c>
    </row>
    <row r="6423" spans="1:19" x14ac:dyDescent="0.25">
      <c r="A6423" s="6">
        <v>20210728</v>
      </c>
      <c r="B6423" t="s">
        <v>768</v>
      </c>
      <c r="C6423" t="s">
        <v>3682</v>
      </c>
      <c r="D6423" t="s">
        <v>14986</v>
      </c>
      <c r="E6423" t="s">
        <v>201</v>
      </c>
      <c r="F6423" t="s">
        <v>24</v>
      </c>
      <c r="G6423" t="s">
        <v>477</v>
      </c>
      <c r="H6423">
        <v>0</v>
      </c>
      <c r="I6423">
        <v>0</v>
      </c>
      <c r="J6423" t="s">
        <v>472</v>
      </c>
      <c r="K6423" t="s">
        <v>15163</v>
      </c>
      <c r="L6423" t="s">
        <v>15164</v>
      </c>
      <c r="M64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3" t="s">
        <v>508</v>
      </c>
      <c r="O6423" s="4">
        <v>-5304</v>
      </c>
      <c r="P6423" s="4">
        <f>IF(Table_GL_DATA_QUERY[[#This Row],[TRANSAMT]]&gt;0,Table_GL_DATA_QUERY[[#This Row],[TRANSAMT]],0)</f>
        <v>0</v>
      </c>
      <c r="Q6423" s="4">
        <f>-IF(Table_GL_DATA_QUERY[[#This Row],[TRANSAMT]]&lt;0,Table_GL_DATA_QUERY[[#This Row],[TRANSAMT]],0)</f>
        <v>5304</v>
      </c>
      <c r="R6423" t="s">
        <v>26</v>
      </c>
      <c r="S6423" t="s">
        <v>27</v>
      </c>
    </row>
    <row r="6424" spans="1:19" x14ac:dyDescent="0.25">
      <c r="A6424" s="6">
        <v>20210728</v>
      </c>
      <c r="B6424" t="s">
        <v>768</v>
      </c>
      <c r="C6424" t="s">
        <v>3682</v>
      </c>
      <c r="D6424" t="s">
        <v>14986</v>
      </c>
      <c r="E6424" t="s">
        <v>47</v>
      </c>
      <c r="F6424" t="s">
        <v>24</v>
      </c>
      <c r="G6424" t="s">
        <v>477</v>
      </c>
      <c r="H6424">
        <v>0</v>
      </c>
      <c r="I6424">
        <v>0</v>
      </c>
      <c r="J6424" t="s">
        <v>472</v>
      </c>
      <c r="K6424" t="s">
        <v>15165</v>
      </c>
      <c r="L6424" t="s">
        <v>15166</v>
      </c>
      <c r="M64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4" t="s">
        <v>3085</v>
      </c>
      <c r="O6424" s="4">
        <v>-9000</v>
      </c>
      <c r="P6424" s="4">
        <f>IF(Table_GL_DATA_QUERY[[#This Row],[TRANSAMT]]&gt;0,Table_GL_DATA_QUERY[[#This Row],[TRANSAMT]],0)</f>
        <v>0</v>
      </c>
      <c r="Q6424" s="4">
        <f>-IF(Table_GL_DATA_QUERY[[#This Row],[TRANSAMT]]&lt;0,Table_GL_DATA_QUERY[[#This Row],[TRANSAMT]],0)</f>
        <v>9000</v>
      </c>
      <c r="R6424" t="s">
        <v>26</v>
      </c>
      <c r="S6424" t="s">
        <v>456</v>
      </c>
    </row>
    <row r="6425" spans="1:19" x14ac:dyDescent="0.25">
      <c r="A6425" s="6">
        <v>20210728</v>
      </c>
      <c r="B6425" t="s">
        <v>768</v>
      </c>
      <c r="C6425" t="s">
        <v>3682</v>
      </c>
      <c r="D6425" t="s">
        <v>14986</v>
      </c>
      <c r="E6425" t="s">
        <v>120</v>
      </c>
      <c r="F6425" t="s">
        <v>24</v>
      </c>
      <c r="G6425" t="s">
        <v>477</v>
      </c>
      <c r="H6425">
        <v>0</v>
      </c>
      <c r="I6425">
        <v>0</v>
      </c>
      <c r="J6425" t="s">
        <v>472</v>
      </c>
      <c r="K6425" t="s">
        <v>15167</v>
      </c>
      <c r="L6425" t="s">
        <v>15168</v>
      </c>
      <c r="M64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5" t="s">
        <v>1628</v>
      </c>
      <c r="O6425" s="4">
        <v>-20200</v>
      </c>
      <c r="P6425" s="4">
        <f>IF(Table_GL_DATA_QUERY[[#This Row],[TRANSAMT]]&gt;0,Table_GL_DATA_QUERY[[#This Row],[TRANSAMT]],0)</f>
        <v>0</v>
      </c>
      <c r="Q6425" s="4">
        <f>-IF(Table_GL_DATA_QUERY[[#This Row],[TRANSAMT]]&lt;0,Table_GL_DATA_QUERY[[#This Row],[TRANSAMT]],0)</f>
        <v>20200</v>
      </c>
      <c r="R6425" t="s">
        <v>26</v>
      </c>
      <c r="S6425" t="s">
        <v>456</v>
      </c>
    </row>
    <row r="6426" spans="1:19" x14ac:dyDescent="0.25">
      <c r="A6426" s="6">
        <v>20210728</v>
      </c>
      <c r="B6426" t="s">
        <v>768</v>
      </c>
      <c r="C6426" t="s">
        <v>3682</v>
      </c>
      <c r="D6426" t="s">
        <v>14986</v>
      </c>
      <c r="E6426" t="s">
        <v>122</v>
      </c>
      <c r="F6426" t="s">
        <v>24</v>
      </c>
      <c r="G6426" t="s">
        <v>477</v>
      </c>
      <c r="H6426">
        <v>0</v>
      </c>
      <c r="I6426">
        <v>0</v>
      </c>
      <c r="J6426" t="s">
        <v>472</v>
      </c>
      <c r="K6426" t="s">
        <v>483</v>
      </c>
      <c r="L6426" t="s">
        <v>1883</v>
      </c>
      <c r="M64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6" t="s">
        <v>1884</v>
      </c>
      <c r="O6426" s="4">
        <v>-2272</v>
      </c>
      <c r="P6426" s="4">
        <f>IF(Table_GL_DATA_QUERY[[#This Row],[TRANSAMT]]&gt;0,Table_GL_DATA_QUERY[[#This Row],[TRANSAMT]],0)</f>
        <v>0</v>
      </c>
      <c r="Q6426" s="4">
        <f>-IF(Table_GL_DATA_QUERY[[#This Row],[TRANSAMT]]&lt;0,Table_GL_DATA_QUERY[[#This Row],[TRANSAMT]],0)</f>
        <v>2272</v>
      </c>
      <c r="R6426" t="s">
        <v>26</v>
      </c>
      <c r="S6426" t="s">
        <v>456</v>
      </c>
    </row>
    <row r="6427" spans="1:19" x14ac:dyDescent="0.25">
      <c r="A6427" s="6">
        <v>20210728</v>
      </c>
      <c r="B6427" t="s">
        <v>768</v>
      </c>
      <c r="C6427" t="s">
        <v>3682</v>
      </c>
      <c r="D6427" t="s">
        <v>14986</v>
      </c>
      <c r="E6427" t="s">
        <v>209</v>
      </c>
      <c r="F6427" t="s">
        <v>24</v>
      </c>
      <c r="G6427" t="s">
        <v>477</v>
      </c>
      <c r="H6427">
        <v>0</v>
      </c>
      <c r="I6427">
        <v>0</v>
      </c>
      <c r="J6427" t="s">
        <v>472</v>
      </c>
      <c r="K6427" t="s">
        <v>15169</v>
      </c>
      <c r="L6427" t="s">
        <v>15170</v>
      </c>
      <c r="M64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7" t="s">
        <v>15171</v>
      </c>
      <c r="O6427" s="4">
        <v>-11800</v>
      </c>
      <c r="P6427" s="4">
        <f>IF(Table_GL_DATA_QUERY[[#This Row],[TRANSAMT]]&gt;0,Table_GL_DATA_QUERY[[#This Row],[TRANSAMT]],0)</f>
        <v>0</v>
      </c>
      <c r="Q6427" s="4">
        <f>-IF(Table_GL_DATA_QUERY[[#This Row],[TRANSAMT]]&lt;0,Table_GL_DATA_QUERY[[#This Row],[TRANSAMT]],0)</f>
        <v>11800</v>
      </c>
      <c r="R6427" t="s">
        <v>26</v>
      </c>
      <c r="S6427" t="s">
        <v>456</v>
      </c>
    </row>
    <row r="6428" spans="1:19" x14ac:dyDescent="0.25">
      <c r="A6428" s="6">
        <v>20210728</v>
      </c>
      <c r="B6428" t="s">
        <v>768</v>
      </c>
      <c r="C6428" t="s">
        <v>3682</v>
      </c>
      <c r="D6428" t="s">
        <v>14986</v>
      </c>
      <c r="E6428" t="s">
        <v>210</v>
      </c>
      <c r="F6428" t="s">
        <v>24</v>
      </c>
      <c r="G6428" t="s">
        <v>477</v>
      </c>
      <c r="H6428">
        <v>0</v>
      </c>
      <c r="I6428">
        <v>0</v>
      </c>
      <c r="J6428" t="s">
        <v>472</v>
      </c>
      <c r="K6428" t="s">
        <v>15172</v>
      </c>
      <c r="L6428" t="s">
        <v>15173</v>
      </c>
      <c r="M64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8" t="s">
        <v>15174</v>
      </c>
      <c r="O6428" s="4">
        <v>-18950</v>
      </c>
      <c r="P6428" s="4">
        <f>IF(Table_GL_DATA_QUERY[[#This Row],[TRANSAMT]]&gt;0,Table_GL_DATA_QUERY[[#This Row],[TRANSAMT]],0)</f>
        <v>0</v>
      </c>
      <c r="Q6428" s="4">
        <f>-IF(Table_GL_DATA_QUERY[[#This Row],[TRANSAMT]]&lt;0,Table_GL_DATA_QUERY[[#This Row],[TRANSAMT]],0)</f>
        <v>18950</v>
      </c>
      <c r="R6428" t="s">
        <v>26</v>
      </c>
      <c r="S6428" t="s">
        <v>456</v>
      </c>
    </row>
    <row r="6429" spans="1:19" x14ac:dyDescent="0.25">
      <c r="A6429" s="6">
        <v>20210728</v>
      </c>
      <c r="B6429" t="s">
        <v>768</v>
      </c>
      <c r="C6429" t="s">
        <v>3682</v>
      </c>
      <c r="D6429" t="s">
        <v>15175</v>
      </c>
      <c r="E6429" t="s">
        <v>23</v>
      </c>
      <c r="F6429" t="s">
        <v>24</v>
      </c>
      <c r="G6429" t="s">
        <v>25</v>
      </c>
      <c r="H6429">
        <v>0</v>
      </c>
      <c r="I6429">
        <v>0</v>
      </c>
      <c r="J6429" t="s">
        <v>441</v>
      </c>
      <c r="K6429" t="s">
        <v>1611</v>
      </c>
      <c r="L6429" t="s">
        <v>15176</v>
      </c>
      <c r="M64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29" t="s">
        <v>1528</v>
      </c>
      <c r="O6429" s="4">
        <v>-24497</v>
      </c>
      <c r="P6429" s="4">
        <f>IF(Table_GL_DATA_QUERY[[#This Row],[TRANSAMT]]&gt;0,Table_GL_DATA_QUERY[[#This Row],[TRANSAMT]],0)</f>
        <v>0</v>
      </c>
      <c r="Q6429" s="4">
        <f>-IF(Table_GL_DATA_QUERY[[#This Row],[TRANSAMT]]&lt;0,Table_GL_DATA_QUERY[[#This Row],[TRANSAMT]],0)</f>
        <v>24497</v>
      </c>
      <c r="R6429" t="s">
        <v>26</v>
      </c>
      <c r="S6429" t="s">
        <v>27</v>
      </c>
    </row>
    <row r="6430" spans="1:19" x14ac:dyDescent="0.25">
      <c r="A6430" s="6">
        <v>20210728</v>
      </c>
      <c r="B6430" t="s">
        <v>768</v>
      </c>
      <c r="C6430" t="s">
        <v>3682</v>
      </c>
      <c r="D6430" t="s">
        <v>15177</v>
      </c>
      <c r="E6430" t="s">
        <v>23</v>
      </c>
      <c r="F6430" t="s">
        <v>24</v>
      </c>
      <c r="G6430" t="s">
        <v>25</v>
      </c>
      <c r="H6430">
        <v>0</v>
      </c>
      <c r="I6430">
        <v>0</v>
      </c>
      <c r="J6430" t="s">
        <v>441</v>
      </c>
      <c r="K6430" t="s">
        <v>287</v>
      </c>
      <c r="L6430" t="s">
        <v>15178</v>
      </c>
      <c r="M64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0" t="s">
        <v>15179</v>
      </c>
      <c r="O6430" s="4">
        <v>-36200</v>
      </c>
      <c r="P6430" s="4">
        <f>IF(Table_GL_DATA_QUERY[[#This Row],[TRANSAMT]]&gt;0,Table_GL_DATA_QUERY[[#This Row],[TRANSAMT]],0)</f>
        <v>0</v>
      </c>
      <c r="Q6430" s="4">
        <f>-IF(Table_GL_DATA_QUERY[[#This Row],[TRANSAMT]]&lt;0,Table_GL_DATA_QUERY[[#This Row],[TRANSAMT]],0)</f>
        <v>36200</v>
      </c>
      <c r="R6430" t="s">
        <v>26</v>
      </c>
      <c r="S6430" t="s">
        <v>27</v>
      </c>
    </row>
    <row r="6431" spans="1:19" x14ac:dyDescent="0.25">
      <c r="A6431" s="6">
        <v>20210728</v>
      </c>
      <c r="B6431" t="s">
        <v>768</v>
      </c>
      <c r="C6431" t="s">
        <v>3682</v>
      </c>
      <c r="D6431" t="s">
        <v>15180</v>
      </c>
      <c r="E6431" t="s">
        <v>23</v>
      </c>
      <c r="F6431" t="s">
        <v>24</v>
      </c>
      <c r="G6431" t="s">
        <v>477</v>
      </c>
      <c r="H6431">
        <v>0</v>
      </c>
      <c r="I6431">
        <v>0</v>
      </c>
      <c r="J6431" t="s">
        <v>472</v>
      </c>
      <c r="K6431" t="s">
        <v>15181</v>
      </c>
      <c r="L6431" t="s">
        <v>15182</v>
      </c>
      <c r="M64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1" t="s">
        <v>15183</v>
      </c>
      <c r="O6431" s="4">
        <v>-678940</v>
      </c>
      <c r="P6431" s="4">
        <f>IF(Table_GL_DATA_QUERY[[#This Row],[TRANSAMT]]&gt;0,Table_GL_DATA_QUERY[[#This Row],[TRANSAMT]],0)</f>
        <v>0</v>
      </c>
      <c r="Q6431" s="4">
        <f>-IF(Table_GL_DATA_QUERY[[#This Row],[TRANSAMT]]&lt;0,Table_GL_DATA_QUERY[[#This Row],[TRANSAMT]],0)</f>
        <v>678940</v>
      </c>
      <c r="R6431" t="s">
        <v>26</v>
      </c>
      <c r="S6431" t="s">
        <v>27</v>
      </c>
    </row>
    <row r="6432" spans="1:19" x14ac:dyDescent="0.25">
      <c r="A6432" s="6">
        <v>20210728</v>
      </c>
      <c r="B6432" t="s">
        <v>768</v>
      </c>
      <c r="C6432" t="s">
        <v>3682</v>
      </c>
      <c r="D6432" t="s">
        <v>15180</v>
      </c>
      <c r="E6432" t="s">
        <v>59</v>
      </c>
      <c r="F6432" t="s">
        <v>24</v>
      </c>
      <c r="G6432" t="s">
        <v>477</v>
      </c>
      <c r="H6432">
        <v>0</v>
      </c>
      <c r="I6432">
        <v>0</v>
      </c>
      <c r="J6432" t="s">
        <v>472</v>
      </c>
      <c r="K6432" t="s">
        <v>15184</v>
      </c>
      <c r="L6432" t="s">
        <v>15185</v>
      </c>
      <c r="M64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2" t="s">
        <v>15186</v>
      </c>
      <c r="O6432" s="4">
        <v>-832999</v>
      </c>
      <c r="P6432" s="4">
        <f>IF(Table_GL_DATA_QUERY[[#This Row],[TRANSAMT]]&gt;0,Table_GL_DATA_QUERY[[#This Row],[TRANSAMT]],0)</f>
        <v>0</v>
      </c>
      <c r="Q6432" s="4">
        <f>-IF(Table_GL_DATA_QUERY[[#This Row],[TRANSAMT]]&lt;0,Table_GL_DATA_QUERY[[#This Row],[TRANSAMT]],0)</f>
        <v>832999</v>
      </c>
      <c r="R6432" t="s">
        <v>26</v>
      </c>
      <c r="S6432" t="s">
        <v>27</v>
      </c>
    </row>
    <row r="6433" spans="1:19" x14ac:dyDescent="0.25">
      <c r="A6433" s="6">
        <v>20210729</v>
      </c>
      <c r="B6433" t="s">
        <v>768</v>
      </c>
      <c r="C6433" t="s">
        <v>3682</v>
      </c>
      <c r="D6433" t="s">
        <v>15187</v>
      </c>
      <c r="E6433" t="s">
        <v>23</v>
      </c>
      <c r="F6433" t="s">
        <v>24</v>
      </c>
      <c r="G6433" t="s">
        <v>470</v>
      </c>
      <c r="H6433">
        <v>0</v>
      </c>
      <c r="I6433">
        <v>0</v>
      </c>
      <c r="J6433" t="s">
        <v>472</v>
      </c>
      <c r="K6433" t="s">
        <v>15188</v>
      </c>
      <c r="L6433" t="s">
        <v>15189</v>
      </c>
      <c r="M64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3" t="s">
        <v>5087</v>
      </c>
      <c r="O6433" s="4">
        <v>-260</v>
      </c>
      <c r="P6433" s="4">
        <f>IF(Table_GL_DATA_QUERY[[#This Row],[TRANSAMT]]&gt;0,Table_GL_DATA_QUERY[[#This Row],[TRANSAMT]],0)</f>
        <v>0</v>
      </c>
      <c r="Q6433" s="4">
        <f>-IF(Table_GL_DATA_QUERY[[#This Row],[TRANSAMT]]&lt;0,Table_GL_DATA_QUERY[[#This Row],[TRANSAMT]],0)</f>
        <v>260</v>
      </c>
      <c r="R6433" t="s">
        <v>26</v>
      </c>
      <c r="S6433" t="s">
        <v>456</v>
      </c>
    </row>
    <row r="6434" spans="1:19" x14ac:dyDescent="0.25">
      <c r="A6434" s="6">
        <v>20210729</v>
      </c>
      <c r="B6434" t="s">
        <v>768</v>
      </c>
      <c r="C6434" t="s">
        <v>3682</v>
      </c>
      <c r="D6434" t="s">
        <v>15187</v>
      </c>
      <c r="E6434" t="s">
        <v>59</v>
      </c>
      <c r="F6434" t="s">
        <v>24</v>
      </c>
      <c r="G6434" t="s">
        <v>470</v>
      </c>
      <c r="H6434">
        <v>0</v>
      </c>
      <c r="I6434">
        <v>0</v>
      </c>
      <c r="J6434" t="s">
        <v>472</v>
      </c>
      <c r="K6434" t="s">
        <v>15190</v>
      </c>
      <c r="L6434" t="s">
        <v>15191</v>
      </c>
      <c r="M64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4" t="s">
        <v>471</v>
      </c>
      <c r="O6434" s="4">
        <v>-27302</v>
      </c>
      <c r="P6434" s="4">
        <f>IF(Table_GL_DATA_QUERY[[#This Row],[TRANSAMT]]&gt;0,Table_GL_DATA_QUERY[[#This Row],[TRANSAMT]],0)</f>
        <v>0</v>
      </c>
      <c r="Q6434" s="4">
        <f>-IF(Table_GL_DATA_QUERY[[#This Row],[TRANSAMT]]&lt;0,Table_GL_DATA_QUERY[[#This Row],[TRANSAMT]],0)</f>
        <v>27302</v>
      </c>
      <c r="R6434" t="s">
        <v>26</v>
      </c>
      <c r="S6434" t="s">
        <v>456</v>
      </c>
    </row>
    <row r="6435" spans="1:19" x14ac:dyDescent="0.25">
      <c r="A6435" s="6">
        <v>20210729</v>
      </c>
      <c r="B6435" t="s">
        <v>768</v>
      </c>
      <c r="C6435" t="s">
        <v>3682</v>
      </c>
      <c r="D6435" t="s">
        <v>15187</v>
      </c>
      <c r="E6435" t="s">
        <v>149</v>
      </c>
      <c r="F6435" t="s">
        <v>24</v>
      </c>
      <c r="G6435" t="s">
        <v>470</v>
      </c>
      <c r="H6435">
        <v>0</v>
      </c>
      <c r="I6435">
        <v>0</v>
      </c>
      <c r="J6435" t="s">
        <v>472</v>
      </c>
      <c r="K6435" t="s">
        <v>15192</v>
      </c>
      <c r="L6435" t="s">
        <v>15193</v>
      </c>
      <c r="M64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5" t="s">
        <v>3803</v>
      </c>
      <c r="O6435" s="4">
        <v>-1200</v>
      </c>
      <c r="P6435" s="4">
        <f>IF(Table_GL_DATA_QUERY[[#This Row],[TRANSAMT]]&gt;0,Table_GL_DATA_QUERY[[#This Row],[TRANSAMT]],0)</f>
        <v>0</v>
      </c>
      <c r="Q6435" s="4">
        <f>-IF(Table_GL_DATA_QUERY[[#This Row],[TRANSAMT]]&lt;0,Table_GL_DATA_QUERY[[#This Row],[TRANSAMT]],0)</f>
        <v>1200</v>
      </c>
      <c r="R6435" t="s">
        <v>26</v>
      </c>
      <c r="S6435" t="s">
        <v>456</v>
      </c>
    </row>
    <row r="6436" spans="1:19" x14ac:dyDescent="0.25">
      <c r="A6436" s="6">
        <v>20210729</v>
      </c>
      <c r="B6436" t="s">
        <v>768</v>
      </c>
      <c r="C6436" t="s">
        <v>3682</v>
      </c>
      <c r="D6436" t="s">
        <v>15187</v>
      </c>
      <c r="E6436" t="s">
        <v>126</v>
      </c>
      <c r="F6436" t="s">
        <v>24</v>
      </c>
      <c r="G6436" t="s">
        <v>470</v>
      </c>
      <c r="H6436">
        <v>0</v>
      </c>
      <c r="I6436">
        <v>0</v>
      </c>
      <c r="J6436" t="s">
        <v>472</v>
      </c>
      <c r="K6436" t="s">
        <v>15194</v>
      </c>
      <c r="L6436" t="s">
        <v>15195</v>
      </c>
      <c r="M64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6" t="s">
        <v>822</v>
      </c>
      <c r="O6436" s="4">
        <v>-203000</v>
      </c>
      <c r="P6436" s="4">
        <f>IF(Table_GL_DATA_QUERY[[#This Row],[TRANSAMT]]&gt;0,Table_GL_DATA_QUERY[[#This Row],[TRANSAMT]],0)</f>
        <v>0</v>
      </c>
      <c r="Q6436" s="4">
        <f>-IF(Table_GL_DATA_QUERY[[#This Row],[TRANSAMT]]&lt;0,Table_GL_DATA_QUERY[[#This Row],[TRANSAMT]],0)</f>
        <v>203000</v>
      </c>
      <c r="R6436" t="s">
        <v>26</v>
      </c>
      <c r="S6436" t="s">
        <v>456</v>
      </c>
    </row>
    <row r="6437" spans="1:19" x14ac:dyDescent="0.25">
      <c r="A6437" s="6">
        <v>20210729</v>
      </c>
      <c r="B6437" t="s">
        <v>768</v>
      </c>
      <c r="C6437" t="s">
        <v>3682</v>
      </c>
      <c r="D6437" t="s">
        <v>15196</v>
      </c>
      <c r="E6437" t="s">
        <v>23</v>
      </c>
      <c r="F6437" t="s">
        <v>24</v>
      </c>
      <c r="G6437" t="s">
        <v>477</v>
      </c>
      <c r="H6437">
        <v>0</v>
      </c>
      <c r="I6437">
        <v>0</v>
      </c>
      <c r="J6437" t="s">
        <v>489</v>
      </c>
      <c r="K6437" t="s">
        <v>15197</v>
      </c>
      <c r="L6437" t="s">
        <v>15198</v>
      </c>
      <c r="M64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7" t="s">
        <v>15199</v>
      </c>
      <c r="O6437" s="4">
        <v>-37100</v>
      </c>
      <c r="P6437" s="4">
        <f>IF(Table_GL_DATA_QUERY[[#This Row],[TRANSAMT]]&gt;0,Table_GL_DATA_QUERY[[#This Row],[TRANSAMT]],0)</f>
        <v>0</v>
      </c>
      <c r="Q6437" s="4">
        <f>-IF(Table_GL_DATA_QUERY[[#This Row],[TRANSAMT]]&lt;0,Table_GL_DATA_QUERY[[#This Row],[TRANSAMT]],0)</f>
        <v>37100</v>
      </c>
      <c r="R6437" t="s">
        <v>26</v>
      </c>
      <c r="S6437" t="s">
        <v>456</v>
      </c>
    </row>
    <row r="6438" spans="1:19" x14ac:dyDescent="0.25">
      <c r="A6438" s="6">
        <v>20210729</v>
      </c>
      <c r="B6438" t="s">
        <v>768</v>
      </c>
      <c r="C6438" t="s">
        <v>3682</v>
      </c>
      <c r="D6438" t="s">
        <v>15196</v>
      </c>
      <c r="E6438" t="s">
        <v>59</v>
      </c>
      <c r="F6438" t="s">
        <v>41</v>
      </c>
      <c r="G6438" t="s">
        <v>477</v>
      </c>
      <c r="H6438">
        <v>0</v>
      </c>
      <c r="I6438">
        <v>0</v>
      </c>
      <c r="J6438" t="s">
        <v>489</v>
      </c>
      <c r="K6438" t="s">
        <v>15200</v>
      </c>
      <c r="L6438" t="s">
        <v>15201</v>
      </c>
      <c r="M64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8" t="s">
        <v>1184</v>
      </c>
      <c r="O6438" s="4">
        <v>-410291</v>
      </c>
      <c r="P6438" s="4">
        <f>IF(Table_GL_DATA_QUERY[[#This Row],[TRANSAMT]]&gt;0,Table_GL_DATA_QUERY[[#This Row],[TRANSAMT]],0)</f>
        <v>0</v>
      </c>
      <c r="Q6438" s="4">
        <f>-IF(Table_GL_DATA_QUERY[[#This Row],[TRANSAMT]]&lt;0,Table_GL_DATA_QUERY[[#This Row],[TRANSAMT]],0)</f>
        <v>410291</v>
      </c>
      <c r="R6438" t="s">
        <v>26</v>
      </c>
      <c r="S6438" t="s">
        <v>27</v>
      </c>
    </row>
    <row r="6439" spans="1:19" x14ac:dyDescent="0.25">
      <c r="A6439" s="6">
        <v>20210729</v>
      </c>
      <c r="B6439" t="s">
        <v>768</v>
      </c>
      <c r="C6439" t="s">
        <v>3682</v>
      </c>
      <c r="D6439" t="s">
        <v>15202</v>
      </c>
      <c r="E6439" t="s">
        <v>23</v>
      </c>
      <c r="F6439" t="s">
        <v>42</v>
      </c>
      <c r="G6439" t="s">
        <v>477</v>
      </c>
      <c r="H6439">
        <v>0</v>
      </c>
      <c r="I6439">
        <v>0</v>
      </c>
      <c r="J6439" t="s">
        <v>491</v>
      </c>
      <c r="K6439" t="s">
        <v>14678</v>
      </c>
      <c r="L6439" t="s">
        <v>15203</v>
      </c>
      <c r="M64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39" t="s">
        <v>13355</v>
      </c>
      <c r="O6439" s="4">
        <v>-1600000</v>
      </c>
      <c r="P6439" s="4">
        <f>IF(Table_GL_DATA_QUERY[[#This Row],[TRANSAMT]]&gt;0,Table_GL_DATA_QUERY[[#This Row],[TRANSAMT]],0)</f>
        <v>0</v>
      </c>
      <c r="Q6439" s="4">
        <f>-IF(Table_GL_DATA_QUERY[[#This Row],[TRANSAMT]]&lt;0,Table_GL_DATA_QUERY[[#This Row],[TRANSAMT]],0)</f>
        <v>1600000</v>
      </c>
      <c r="R6439" t="s">
        <v>28</v>
      </c>
      <c r="S6439" t="s">
        <v>29</v>
      </c>
    </row>
    <row r="6440" spans="1:19" x14ac:dyDescent="0.25">
      <c r="A6440" s="6">
        <v>20210729</v>
      </c>
      <c r="B6440" t="s">
        <v>768</v>
      </c>
      <c r="C6440" t="s">
        <v>3682</v>
      </c>
      <c r="D6440" t="s">
        <v>15202</v>
      </c>
      <c r="E6440" t="s">
        <v>23</v>
      </c>
      <c r="F6440" t="s">
        <v>24</v>
      </c>
      <c r="G6440" t="s">
        <v>477</v>
      </c>
      <c r="H6440">
        <v>0</v>
      </c>
      <c r="I6440">
        <v>0</v>
      </c>
      <c r="J6440" t="s">
        <v>472</v>
      </c>
      <c r="K6440" t="s">
        <v>14678</v>
      </c>
      <c r="L6440" t="s">
        <v>15203</v>
      </c>
      <c r="M64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0" t="s">
        <v>13355</v>
      </c>
      <c r="O6440" s="4">
        <v>1600000</v>
      </c>
      <c r="P6440" s="4">
        <f>IF(Table_GL_DATA_QUERY[[#This Row],[TRANSAMT]]&gt;0,Table_GL_DATA_QUERY[[#This Row],[TRANSAMT]],0)</f>
        <v>1600000</v>
      </c>
      <c r="Q6440" s="4">
        <f>-IF(Table_GL_DATA_QUERY[[#This Row],[TRANSAMT]]&lt;0,Table_GL_DATA_QUERY[[#This Row],[TRANSAMT]],0)</f>
        <v>0</v>
      </c>
      <c r="R6440" t="s">
        <v>28</v>
      </c>
      <c r="S6440" t="s">
        <v>29</v>
      </c>
    </row>
    <row r="6441" spans="1:19" x14ac:dyDescent="0.25">
      <c r="A6441" s="6">
        <v>20210729</v>
      </c>
      <c r="B6441" t="s">
        <v>768</v>
      </c>
      <c r="C6441" t="s">
        <v>3682</v>
      </c>
      <c r="D6441" t="s">
        <v>15204</v>
      </c>
      <c r="E6441" t="s">
        <v>23</v>
      </c>
      <c r="F6441" t="s">
        <v>42</v>
      </c>
      <c r="G6441" t="s">
        <v>477</v>
      </c>
      <c r="H6441">
        <v>0</v>
      </c>
      <c r="I6441">
        <v>0</v>
      </c>
      <c r="J6441" t="s">
        <v>496</v>
      </c>
      <c r="K6441" t="s">
        <v>15205</v>
      </c>
      <c r="L6441" t="s">
        <v>15206</v>
      </c>
      <c r="M64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1" t="s">
        <v>13355</v>
      </c>
      <c r="O6441" s="4">
        <v>-4000000</v>
      </c>
      <c r="P6441" s="4">
        <f>IF(Table_GL_DATA_QUERY[[#This Row],[TRANSAMT]]&gt;0,Table_GL_DATA_QUERY[[#This Row],[TRANSAMT]],0)</f>
        <v>0</v>
      </c>
      <c r="Q6441" s="4">
        <f>-IF(Table_GL_DATA_QUERY[[#This Row],[TRANSAMT]]&lt;0,Table_GL_DATA_QUERY[[#This Row],[TRANSAMT]],0)</f>
        <v>4000000</v>
      </c>
      <c r="R6441" t="s">
        <v>28</v>
      </c>
      <c r="S6441" t="s">
        <v>29</v>
      </c>
    </row>
    <row r="6442" spans="1:19" x14ac:dyDescent="0.25">
      <c r="A6442" s="6">
        <v>20210729</v>
      </c>
      <c r="B6442" t="s">
        <v>768</v>
      </c>
      <c r="C6442" t="s">
        <v>3682</v>
      </c>
      <c r="D6442" t="s">
        <v>15204</v>
      </c>
      <c r="E6442" t="s">
        <v>23</v>
      </c>
      <c r="F6442" t="s">
        <v>24</v>
      </c>
      <c r="G6442" t="s">
        <v>477</v>
      </c>
      <c r="H6442">
        <v>0</v>
      </c>
      <c r="I6442">
        <v>0</v>
      </c>
      <c r="J6442" t="s">
        <v>472</v>
      </c>
      <c r="K6442" t="s">
        <v>15205</v>
      </c>
      <c r="L6442" t="s">
        <v>15206</v>
      </c>
      <c r="M64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2" t="s">
        <v>13355</v>
      </c>
      <c r="O6442" s="4">
        <v>4000000</v>
      </c>
      <c r="P6442" s="4">
        <f>IF(Table_GL_DATA_QUERY[[#This Row],[TRANSAMT]]&gt;0,Table_GL_DATA_QUERY[[#This Row],[TRANSAMT]],0)</f>
        <v>4000000</v>
      </c>
      <c r="Q6442" s="4">
        <f>-IF(Table_GL_DATA_QUERY[[#This Row],[TRANSAMT]]&lt;0,Table_GL_DATA_QUERY[[#This Row],[TRANSAMT]],0)</f>
        <v>0</v>
      </c>
      <c r="R6442" t="s">
        <v>28</v>
      </c>
      <c r="S6442" t="s">
        <v>29</v>
      </c>
    </row>
    <row r="6443" spans="1:19" x14ac:dyDescent="0.25">
      <c r="A6443" s="6">
        <v>20210729</v>
      </c>
      <c r="B6443" t="s">
        <v>768</v>
      </c>
      <c r="C6443" t="s">
        <v>3682</v>
      </c>
      <c r="D6443" t="s">
        <v>15207</v>
      </c>
      <c r="E6443" t="s">
        <v>23</v>
      </c>
      <c r="F6443" t="s">
        <v>42</v>
      </c>
      <c r="G6443" t="s">
        <v>25</v>
      </c>
      <c r="H6443">
        <v>0</v>
      </c>
      <c r="I6443">
        <v>0</v>
      </c>
      <c r="J6443" t="s">
        <v>61</v>
      </c>
      <c r="K6443" t="s">
        <v>1588</v>
      </c>
      <c r="L6443" t="s">
        <v>15208</v>
      </c>
      <c r="M64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3" t="s">
        <v>1589</v>
      </c>
      <c r="O6443" s="4">
        <v>-204000029</v>
      </c>
      <c r="P6443" s="4">
        <f>IF(Table_GL_DATA_QUERY[[#This Row],[TRANSAMT]]&gt;0,Table_GL_DATA_QUERY[[#This Row],[TRANSAMT]],0)</f>
        <v>0</v>
      </c>
      <c r="Q6443" s="4">
        <f>-IF(Table_GL_DATA_QUERY[[#This Row],[TRANSAMT]]&lt;0,Table_GL_DATA_QUERY[[#This Row],[TRANSAMT]],0)</f>
        <v>204000029</v>
      </c>
      <c r="R6443" t="s">
        <v>28</v>
      </c>
      <c r="S6443" t="s">
        <v>29</v>
      </c>
    </row>
    <row r="6444" spans="1:19" x14ac:dyDescent="0.25">
      <c r="A6444" s="6">
        <v>20210729</v>
      </c>
      <c r="B6444" t="s">
        <v>768</v>
      </c>
      <c r="C6444" t="s">
        <v>3682</v>
      </c>
      <c r="D6444" t="s">
        <v>15207</v>
      </c>
      <c r="E6444" t="s">
        <v>23</v>
      </c>
      <c r="F6444" t="s">
        <v>24</v>
      </c>
      <c r="G6444" t="s">
        <v>25</v>
      </c>
      <c r="H6444">
        <v>0</v>
      </c>
      <c r="I6444">
        <v>0</v>
      </c>
      <c r="J6444" t="s">
        <v>441</v>
      </c>
      <c r="K6444" t="s">
        <v>1588</v>
      </c>
      <c r="L6444" t="s">
        <v>15208</v>
      </c>
      <c r="M64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4" t="s">
        <v>1589</v>
      </c>
      <c r="O6444" s="4">
        <v>204000029</v>
      </c>
      <c r="P6444" s="4">
        <f>IF(Table_GL_DATA_QUERY[[#This Row],[TRANSAMT]]&gt;0,Table_GL_DATA_QUERY[[#This Row],[TRANSAMT]],0)</f>
        <v>204000029</v>
      </c>
      <c r="Q6444" s="4">
        <f>-IF(Table_GL_DATA_QUERY[[#This Row],[TRANSAMT]]&lt;0,Table_GL_DATA_QUERY[[#This Row],[TRANSAMT]],0)</f>
        <v>0</v>
      </c>
      <c r="R6444" t="s">
        <v>28</v>
      </c>
      <c r="S6444" t="s">
        <v>29</v>
      </c>
    </row>
    <row r="6445" spans="1:19" x14ac:dyDescent="0.25">
      <c r="A6445" s="6">
        <v>20210708</v>
      </c>
      <c r="B6445" t="s">
        <v>768</v>
      </c>
      <c r="C6445" t="s">
        <v>3682</v>
      </c>
      <c r="D6445" t="s">
        <v>13359</v>
      </c>
      <c r="E6445" t="s">
        <v>433</v>
      </c>
      <c r="F6445" t="s">
        <v>150</v>
      </c>
      <c r="G6445" t="s">
        <v>230</v>
      </c>
      <c r="H6445">
        <v>0</v>
      </c>
      <c r="I6445">
        <v>0</v>
      </c>
      <c r="J6445" t="s">
        <v>61</v>
      </c>
      <c r="K6445" t="s">
        <v>1317</v>
      </c>
      <c r="L6445" t="s">
        <v>14570</v>
      </c>
      <c r="M64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5" t="s">
        <v>14571</v>
      </c>
      <c r="O6445" s="4">
        <v>38175.5</v>
      </c>
      <c r="P6445" s="4">
        <f>IF(Table_GL_DATA_QUERY[[#This Row],[TRANSAMT]]&gt;0,Table_GL_DATA_QUERY[[#This Row],[TRANSAMT]],0)</f>
        <v>38175.5</v>
      </c>
      <c r="Q6445" s="4">
        <f>-IF(Table_GL_DATA_QUERY[[#This Row],[TRANSAMT]]&lt;0,Table_GL_DATA_QUERY[[#This Row],[TRANSAMT]],0)</f>
        <v>0</v>
      </c>
      <c r="R6445" t="s">
        <v>31</v>
      </c>
      <c r="S6445" t="s">
        <v>27</v>
      </c>
    </row>
    <row r="6446" spans="1:19" x14ac:dyDescent="0.25">
      <c r="A6446" s="6">
        <v>20210708</v>
      </c>
      <c r="B6446" t="s">
        <v>768</v>
      </c>
      <c r="C6446" t="s">
        <v>3682</v>
      </c>
      <c r="D6446" t="s">
        <v>13359</v>
      </c>
      <c r="E6446" t="s">
        <v>398</v>
      </c>
      <c r="F6446" t="s">
        <v>150</v>
      </c>
      <c r="G6446" t="s">
        <v>230</v>
      </c>
      <c r="H6446">
        <v>0</v>
      </c>
      <c r="I6446">
        <v>0</v>
      </c>
      <c r="J6446" t="s">
        <v>61</v>
      </c>
      <c r="K6446" t="s">
        <v>1315</v>
      </c>
      <c r="L6446" t="s">
        <v>14572</v>
      </c>
      <c r="M64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6" t="s">
        <v>14573</v>
      </c>
      <c r="O6446" s="4">
        <v>31169.22</v>
      </c>
      <c r="P6446" s="4">
        <f>IF(Table_GL_DATA_QUERY[[#This Row],[TRANSAMT]]&gt;0,Table_GL_DATA_QUERY[[#This Row],[TRANSAMT]],0)</f>
        <v>31169.22</v>
      </c>
      <c r="Q6446" s="4">
        <f>-IF(Table_GL_DATA_QUERY[[#This Row],[TRANSAMT]]&lt;0,Table_GL_DATA_QUERY[[#This Row],[TRANSAMT]],0)</f>
        <v>0</v>
      </c>
      <c r="R6446" t="s">
        <v>31</v>
      </c>
      <c r="S6446" t="s">
        <v>27</v>
      </c>
    </row>
    <row r="6447" spans="1:19" x14ac:dyDescent="0.25">
      <c r="A6447" s="6">
        <v>20210708</v>
      </c>
      <c r="B6447" t="s">
        <v>768</v>
      </c>
      <c r="C6447" t="s">
        <v>3682</v>
      </c>
      <c r="D6447" t="s">
        <v>13359</v>
      </c>
      <c r="E6447" t="s">
        <v>434</v>
      </c>
      <c r="F6447" t="s">
        <v>150</v>
      </c>
      <c r="G6447" t="s">
        <v>230</v>
      </c>
      <c r="H6447">
        <v>0</v>
      </c>
      <c r="I6447">
        <v>0</v>
      </c>
      <c r="J6447" t="s">
        <v>61</v>
      </c>
      <c r="K6447" t="s">
        <v>1315</v>
      </c>
      <c r="L6447" t="s">
        <v>14574</v>
      </c>
      <c r="M64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7" t="s">
        <v>14575</v>
      </c>
      <c r="O6447" s="4">
        <v>223440.54</v>
      </c>
      <c r="P6447" s="4">
        <f>IF(Table_GL_DATA_QUERY[[#This Row],[TRANSAMT]]&gt;0,Table_GL_DATA_QUERY[[#This Row],[TRANSAMT]],0)</f>
        <v>223440.54</v>
      </c>
      <c r="Q6447" s="4">
        <f>-IF(Table_GL_DATA_QUERY[[#This Row],[TRANSAMT]]&lt;0,Table_GL_DATA_QUERY[[#This Row],[TRANSAMT]],0)</f>
        <v>0</v>
      </c>
      <c r="R6447" t="s">
        <v>31</v>
      </c>
      <c r="S6447" t="s">
        <v>27</v>
      </c>
    </row>
    <row r="6448" spans="1:19" x14ac:dyDescent="0.25">
      <c r="A6448" s="6">
        <v>20210708</v>
      </c>
      <c r="B6448" t="s">
        <v>768</v>
      </c>
      <c r="C6448" t="s">
        <v>3682</v>
      </c>
      <c r="D6448" t="s">
        <v>13359</v>
      </c>
      <c r="E6448" t="s">
        <v>435</v>
      </c>
      <c r="F6448" t="s">
        <v>150</v>
      </c>
      <c r="G6448" t="s">
        <v>230</v>
      </c>
      <c r="H6448">
        <v>0</v>
      </c>
      <c r="I6448">
        <v>0</v>
      </c>
      <c r="J6448" t="s">
        <v>61</v>
      </c>
      <c r="K6448" t="s">
        <v>1315</v>
      </c>
      <c r="L6448" t="s">
        <v>14576</v>
      </c>
      <c r="M64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8" t="s">
        <v>14577</v>
      </c>
      <c r="O6448" s="4">
        <v>157340.01999999999</v>
      </c>
      <c r="P6448" s="4">
        <f>IF(Table_GL_DATA_QUERY[[#This Row],[TRANSAMT]]&gt;0,Table_GL_DATA_QUERY[[#This Row],[TRANSAMT]],0)</f>
        <v>157340.01999999999</v>
      </c>
      <c r="Q6448" s="4">
        <f>-IF(Table_GL_DATA_QUERY[[#This Row],[TRANSAMT]]&lt;0,Table_GL_DATA_QUERY[[#This Row],[TRANSAMT]],0)</f>
        <v>0</v>
      </c>
      <c r="R6448" t="s">
        <v>31</v>
      </c>
      <c r="S6448" t="s">
        <v>27</v>
      </c>
    </row>
    <row r="6449" spans="1:19" x14ac:dyDescent="0.25">
      <c r="A6449" s="6">
        <v>20210708</v>
      </c>
      <c r="B6449" t="s">
        <v>768</v>
      </c>
      <c r="C6449" t="s">
        <v>3682</v>
      </c>
      <c r="D6449" t="s">
        <v>13359</v>
      </c>
      <c r="E6449" t="s">
        <v>436</v>
      </c>
      <c r="F6449" t="s">
        <v>150</v>
      </c>
      <c r="G6449" t="s">
        <v>230</v>
      </c>
      <c r="H6449">
        <v>0</v>
      </c>
      <c r="I6449">
        <v>0</v>
      </c>
      <c r="J6449" t="s">
        <v>61</v>
      </c>
      <c r="K6449" t="s">
        <v>1315</v>
      </c>
      <c r="L6449" t="s">
        <v>14578</v>
      </c>
      <c r="M64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49" t="s">
        <v>14579</v>
      </c>
      <c r="O6449" s="4">
        <v>8078.13</v>
      </c>
      <c r="P6449" s="4">
        <f>IF(Table_GL_DATA_QUERY[[#This Row],[TRANSAMT]]&gt;0,Table_GL_DATA_QUERY[[#This Row],[TRANSAMT]],0)</f>
        <v>8078.13</v>
      </c>
      <c r="Q6449" s="4">
        <f>-IF(Table_GL_DATA_QUERY[[#This Row],[TRANSAMT]]&lt;0,Table_GL_DATA_QUERY[[#This Row],[TRANSAMT]],0)</f>
        <v>0</v>
      </c>
      <c r="R6449" t="s">
        <v>31</v>
      </c>
      <c r="S6449" t="s">
        <v>27</v>
      </c>
    </row>
    <row r="6450" spans="1:19" x14ac:dyDescent="0.25">
      <c r="A6450" s="6">
        <v>20210708</v>
      </c>
      <c r="B6450" t="s">
        <v>768</v>
      </c>
      <c r="C6450" t="s">
        <v>3682</v>
      </c>
      <c r="D6450" t="s">
        <v>13359</v>
      </c>
      <c r="E6450" t="s">
        <v>437</v>
      </c>
      <c r="F6450" t="s">
        <v>41</v>
      </c>
      <c r="G6450" t="s">
        <v>230</v>
      </c>
      <c r="H6450">
        <v>0</v>
      </c>
      <c r="I6450">
        <v>0</v>
      </c>
      <c r="J6450" t="s">
        <v>61</v>
      </c>
      <c r="K6450" t="s">
        <v>1315</v>
      </c>
      <c r="L6450" t="s">
        <v>14580</v>
      </c>
      <c r="M64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50" t="s">
        <v>1316</v>
      </c>
      <c r="O6450" s="4">
        <v>19617.91</v>
      </c>
      <c r="P6450" s="4">
        <f>IF(Table_GL_DATA_QUERY[[#This Row],[TRANSAMT]]&gt;0,Table_GL_DATA_QUERY[[#This Row],[TRANSAMT]],0)</f>
        <v>19617.91</v>
      </c>
      <c r="Q6450" s="4">
        <f>-IF(Table_GL_DATA_QUERY[[#This Row],[TRANSAMT]]&lt;0,Table_GL_DATA_QUERY[[#This Row],[TRANSAMT]],0)</f>
        <v>0</v>
      </c>
      <c r="R6450" t="s">
        <v>31</v>
      </c>
      <c r="S6450" t="s">
        <v>27</v>
      </c>
    </row>
    <row r="6451" spans="1:19" x14ac:dyDescent="0.25">
      <c r="A6451" s="6">
        <v>20210708</v>
      </c>
      <c r="B6451" t="s">
        <v>768</v>
      </c>
      <c r="C6451" t="s">
        <v>3682</v>
      </c>
      <c r="D6451" t="s">
        <v>13359</v>
      </c>
      <c r="E6451" t="s">
        <v>399</v>
      </c>
      <c r="F6451" t="s">
        <v>41</v>
      </c>
      <c r="G6451" t="s">
        <v>230</v>
      </c>
      <c r="H6451">
        <v>0</v>
      </c>
      <c r="I6451">
        <v>0</v>
      </c>
      <c r="J6451" t="s">
        <v>61</v>
      </c>
      <c r="K6451" t="s">
        <v>1317</v>
      </c>
      <c r="L6451" t="s">
        <v>14581</v>
      </c>
      <c r="M64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51" t="s">
        <v>14582</v>
      </c>
      <c r="O6451" s="4">
        <v>59225.31</v>
      </c>
      <c r="P6451" s="4">
        <f>IF(Table_GL_DATA_QUERY[[#This Row],[TRANSAMT]]&gt;0,Table_GL_DATA_QUERY[[#This Row],[TRANSAMT]],0)</f>
        <v>59225.31</v>
      </c>
      <c r="Q6451" s="4">
        <f>-IF(Table_GL_DATA_QUERY[[#This Row],[TRANSAMT]]&lt;0,Table_GL_DATA_QUERY[[#This Row],[TRANSAMT]],0)</f>
        <v>0</v>
      </c>
      <c r="R6451" t="s">
        <v>31</v>
      </c>
      <c r="S6451" t="s">
        <v>27</v>
      </c>
    </row>
    <row r="6452" spans="1:19" x14ac:dyDescent="0.25">
      <c r="A6452" s="6">
        <v>20210708</v>
      </c>
      <c r="B6452" t="s">
        <v>768</v>
      </c>
      <c r="C6452" t="s">
        <v>3682</v>
      </c>
      <c r="D6452" t="s">
        <v>13359</v>
      </c>
      <c r="E6452" t="s">
        <v>400</v>
      </c>
      <c r="F6452" t="s">
        <v>24</v>
      </c>
      <c r="G6452" t="s">
        <v>230</v>
      </c>
      <c r="H6452">
        <v>0</v>
      </c>
      <c r="I6452">
        <v>0</v>
      </c>
      <c r="J6452" t="s">
        <v>61</v>
      </c>
      <c r="K6452" t="s">
        <v>14583</v>
      </c>
      <c r="L6452" t="s">
        <v>14584</v>
      </c>
      <c r="M64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52" t="s">
        <v>2020</v>
      </c>
      <c r="O6452" s="4">
        <v>17037</v>
      </c>
      <c r="P6452" s="4">
        <f>IF(Table_GL_DATA_QUERY[[#This Row],[TRANSAMT]]&gt;0,Table_GL_DATA_QUERY[[#This Row],[TRANSAMT]],0)</f>
        <v>17037</v>
      </c>
      <c r="Q6452" s="4">
        <f>-IF(Table_GL_DATA_QUERY[[#This Row],[TRANSAMT]]&lt;0,Table_GL_DATA_QUERY[[#This Row],[TRANSAMT]],0)</f>
        <v>0</v>
      </c>
      <c r="R6452" t="s">
        <v>31</v>
      </c>
      <c r="S6452" t="s">
        <v>43</v>
      </c>
    </row>
    <row r="6453" spans="1:19" x14ac:dyDescent="0.25">
      <c r="A6453" s="6">
        <v>20210708</v>
      </c>
      <c r="B6453" t="s">
        <v>768</v>
      </c>
      <c r="C6453" t="s">
        <v>3682</v>
      </c>
      <c r="D6453" t="s">
        <v>13359</v>
      </c>
      <c r="E6453" t="s">
        <v>401</v>
      </c>
      <c r="F6453" t="s">
        <v>24</v>
      </c>
      <c r="G6453" t="s">
        <v>230</v>
      </c>
      <c r="H6453">
        <v>0</v>
      </c>
      <c r="I6453">
        <v>0</v>
      </c>
      <c r="J6453" t="s">
        <v>61</v>
      </c>
      <c r="K6453" t="s">
        <v>14583</v>
      </c>
      <c r="L6453" t="s">
        <v>14585</v>
      </c>
      <c r="M64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53" t="s">
        <v>2020</v>
      </c>
      <c r="O6453" s="4">
        <v>172828</v>
      </c>
      <c r="P6453" s="4">
        <f>IF(Table_GL_DATA_QUERY[[#This Row],[TRANSAMT]]&gt;0,Table_GL_DATA_QUERY[[#This Row],[TRANSAMT]],0)</f>
        <v>172828</v>
      </c>
      <c r="Q6453" s="4">
        <f>-IF(Table_GL_DATA_QUERY[[#This Row],[TRANSAMT]]&lt;0,Table_GL_DATA_QUERY[[#This Row],[TRANSAMT]],0)</f>
        <v>0</v>
      </c>
      <c r="R6453" t="s">
        <v>31</v>
      </c>
      <c r="S6453" t="s">
        <v>43</v>
      </c>
    </row>
    <row r="6454" spans="1:19" x14ac:dyDescent="0.25">
      <c r="A6454" s="6">
        <v>20210708</v>
      </c>
      <c r="B6454" t="s">
        <v>768</v>
      </c>
      <c r="C6454" t="s">
        <v>3682</v>
      </c>
      <c r="D6454" t="s">
        <v>13359</v>
      </c>
      <c r="E6454" t="s">
        <v>402</v>
      </c>
      <c r="F6454" t="s">
        <v>41</v>
      </c>
      <c r="G6454" t="s">
        <v>230</v>
      </c>
      <c r="H6454">
        <v>0</v>
      </c>
      <c r="I6454">
        <v>0</v>
      </c>
      <c r="J6454" t="s">
        <v>61</v>
      </c>
      <c r="K6454" t="s">
        <v>1102</v>
      </c>
      <c r="L6454" t="s">
        <v>14586</v>
      </c>
      <c r="M64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54" t="s">
        <v>14587</v>
      </c>
      <c r="O6454" s="4">
        <v>1339644.74</v>
      </c>
      <c r="P6454" s="4">
        <f>IF(Table_GL_DATA_QUERY[[#This Row],[TRANSAMT]]&gt;0,Table_GL_DATA_QUERY[[#This Row],[TRANSAMT]],0)</f>
        <v>1339644.74</v>
      </c>
      <c r="Q6454" s="4">
        <f>-IF(Table_GL_DATA_QUERY[[#This Row],[TRANSAMT]]&lt;0,Table_GL_DATA_QUERY[[#This Row],[TRANSAMT]],0)</f>
        <v>0</v>
      </c>
      <c r="R6454" t="s">
        <v>31</v>
      </c>
      <c r="S6454" t="s">
        <v>27</v>
      </c>
    </row>
    <row r="6455" spans="1:19" x14ac:dyDescent="0.25">
      <c r="A6455" s="6">
        <v>20210708</v>
      </c>
      <c r="B6455" t="s">
        <v>768</v>
      </c>
      <c r="C6455" t="s">
        <v>3682</v>
      </c>
      <c r="D6455" t="s">
        <v>13359</v>
      </c>
      <c r="E6455" t="s">
        <v>403</v>
      </c>
      <c r="F6455" t="s">
        <v>24</v>
      </c>
      <c r="G6455" t="s">
        <v>230</v>
      </c>
      <c r="H6455">
        <v>0</v>
      </c>
      <c r="I6455">
        <v>0</v>
      </c>
      <c r="J6455" t="s">
        <v>61</v>
      </c>
      <c r="K6455" t="s">
        <v>3435</v>
      </c>
      <c r="L6455" t="s">
        <v>14588</v>
      </c>
      <c r="M64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000245052463</v>
      </c>
      <c r="N6455" t="s">
        <v>873</v>
      </c>
      <c r="O6455" s="4">
        <v>68914</v>
      </c>
      <c r="P6455" s="4">
        <f>IF(Table_GL_DATA_QUERY[[#This Row],[TRANSAMT]]&gt;0,Table_GL_DATA_QUERY[[#This Row],[TRANSAMT]],0)</f>
        <v>68914</v>
      </c>
      <c r="Q6455" s="4">
        <f>-IF(Table_GL_DATA_QUERY[[#This Row],[TRANSAMT]]&lt;0,Table_GL_DATA_QUERY[[#This Row],[TRANSAMT]],0)</f>
        <v>0</v>
      </c>
      <c r="R6455" t="s">
        <v>31</v>
      </c>
      <c r="S6455" t="s">
        <v>43</v>
      </c>
    </row>
    <row r="6456" spans="1:19" x14ac:dyDescent="0.25">
      <c r="A6456" s="6">
        <v>20210708</v>
      </c>
      <c r="B6456" t="s">
        <v>768</v>
      </c>
      <c r="C6456" t="s">
        <v>3682</v>
      </c>
      <c r="D6456" t="s">
        <v>13359</v>
      </c>
      <c r="E6456" t="s">
        <v>404</v>
      </c>
      <c r="F6456" t="s">
        <v>24</v>
      </c>
      <c r="G6456" t="s">
        <v>230</v>
      </c>
      <c r="H6456">
        <v>0</v>
      </c>
      <c r="I6456">
        <v>0</v>
      </c>
      <c r="J6456" t="s">
        <v>61</v>
      </c>
      <c r="K6456" t="s">
        <v>2147</v>
      </c>
      <c r="L6456" t="s">
        <v>14589</v>
      </c>
      <c r="M64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56" t="s">
        <v>2148</v>
      </c>
      <c r="O6456" s="4">
        <v>29500</v>
      </c>
      <c r="P6456" s="4">
        <f>IF(Table_GL_DATA_QUERY[[#This Row],[TRANSAMT]]&gt;0,Table_GL_DATA_QUERY[[#This Row],[TRANSAMT]],0)</f>
        <v>29500</v>
      </c>
      <c r="Q6456" s="4">
        <f>-IF(Table_GL_DATA_QUERY[[#This Row],[TRANSAMT]]&lt;0,Table_GL_DATA_QUERY[[#This Row],[TRANSAMT]],0)</f>
        <v>0</v>
      </c>
      <c r="R6456" t="s">
        <v>31</v>
      </c>
      <c r="S6456" t="s">
        <v>43</v>
      </c>
    </row>
    <row r="6457" spans="1:19" x14ac:dyDescent="0.25">
      <c r="A6457" s="6">
        <v>20210708</v>
      </c>
      <c r="B6457" t="s">
        <v>768</v>
      </c>
      <c r="C6457" t="s">
        <v>3682</v>
      </c>
      <c r="D6457" t="s">
        <v>13359</v>
      </c>
      <c r="E6457" t="s">
        <v>405</v>
      </c>
      <c r="F6457" t="s">
        <v>41</v>
      </c>
      <c r="G6457" t="s">
        <v>230</v>
      </c>
      <c r="H6457">
        <v>0</v>
      </c>
      <c r="I6457">
        <v>0</v>
      </c>
      <c r="J6457" t="s">
        <v>61</v>
      </c>
      <c r="K6457" t="s">
        <v>1102</v>
      </c>
      <c r="L6457" t="s">
        <v>14590</v>
      </c>
      <c r="M64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57" t="s">
        <v>14591</v>
      </c>
      <c r="O6457" s="4">
        <v>580188.78</v>
      </c>
      <c r="P6457" s="4">
        <f>IF(Table_GL_DATA_QUERY[[#This Row],[TRANSAMT]]&gt;0,Table_GL_DATA_QUERY[[#This Row],[TRANSAMT]],0)</f>
        <v>580188.78</v>
      </c>
      <c r="Q6457" s="4">
        <f>-IF(Table_GL_DATA_QUERY[[#This Row],[TRANSAMT]]&lt;0,Table_GL_DATA_QUERY[[#This Row],[TRANSAMT]],0)</f>
        <v>0</v>
      </c>
      <c r="R6457" t="s">
        <v>31</v>
      </c>
      <c r="S6457" t="s">
        <v>27</v>
      </c>
    </row>
    <row r="6458" spans="1:19" x14ac:dyDescent="0.25">
      <c r="A6458" s="6">
        <v>20210709</v>
      </c>
      <c r="B6458" t="s">
        <v>768</v>
      </c>
      <c r="C6458" t="s">
        <v>3682</v>
      </c>
      <c r="D6458" t="s">
        <v>14592</v>
      </c>
      <c r="E6458" t="s">
        <v>23</v>
      </c>
      <c r="F6458" t="s">
        <v>24</v>
      </c>
      <c r="G6458" t="s">
        <v>1074</v>
      </c>
      <c r="H6458">
        <v>0</v>
      </c>
      <c r="I6458">
        <v>0</v>
      </c>
      <c r="J6458" t="s">
        <v>61</v>
      </c>
      <c r="K6458" t="s">
        <v>3480</v>
      </c>
      <c r="L6458" t="s">
        <v>14593</v>
      </c>
      <c r="M64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58" t="s">
        <v>14594</v>
      </c>
      <c r="O6458" s="4">
        <v>100000</v>
      </c>
      <c r="P6458" s="4">
        <f>IF(Table_GL_DATA_QUERY[[#This Row],[TRANSAMT]]&gt;0,Table_GL_DATA_QUERY[[#This Row],[TRANSAMT]],0)</f>
        <v>100000</v>
      </c>
      <c r="Q6458" s="4">
        <f>-IF(Table_GL_DATA_QUERY[[#This Row],[TRANSAMT]]&lt;0,Table_GL_DATA_QUERY[[#This Row],[TRANSAMT]],0)</f>
        <v>0</v>
      </c>
      <c r="R6458" t="s">
        <v>31</v>
      </c>
      <c r="S6458" t="s">
        <v>27</v>
      </c>
    </row>
    <row r="6459" spans="1:19" x14ac:dyDescent="0.25">
      <c r="A6459" s="6">
        <v>20210729</v>
      </c>
      <c r="B6459" t="s">
        <v>768</v>
      </c>
      <c r="C6459" t="s">
        <v>3682</v>
      </c>
      <c r="D6459" t="s">
        <v>15279</v>
      </c>
      <c r="E6459" t="s">
        <v>23</v>
      </c>
      <c r="F6459" t="s">
        <v>42</v>
      </c>
      <c r="G6459" t="s">
        <v>25</v>
      </c>
      <c r="H6459">
        <v>0</v>
      </c>
      <c r="I6459">
        <v>0</v>
      </c>
      <c r="J6459" t="s">
        <v>441</v>
      </c>
      <c r="K6459" t="s">
        <v>11420</v>
      </c>
      <c r="L6459" t="s">
        <v>11421</v>
      </c>
      <c r="M64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59" t="s">
        <v>2996</v>
      </c>
      <c r="O6459" s="4">
        <v>-7500029</v>
      </c>
      <c r="P6459" s="4">
        <f>IF(Table_GL_DATA_QUERY[[#This Row],[TRANSAMT]]&gt;0,Table_GL_DATA_QUERY[[#This Row],[TRANSAMT]],0)</f>
        <v>0</v>
      </c>
      <c r="Q6459" s="4">
        <f>-IF(Table_GL_DATA_QUERY[[#This Row],[TRANSAMT]]&lt;0,Table_GL_DATA_QUERY[[#This Row],[TRANSAMT]],0)</f>
        <v>7500029</v>
      </c>
      <c r="R6459" t="s">
        <v>28</v>
      </c>
      <c r="S6459" t="s">
        <v>29</v>
      </c>
    </row>
    <row r="6460" spans="1:19" x14ac:dyDescent="0.25">
      <c r="A6460" s="6">
        <v>20210729</v>
      </c>
      <c r="B6460" t="s">
        <v>768</v>
      </c>
      <c r="C6460" t="s">
        <v>3682</v>
      </c>
      <c r="D6460" t="s">
        <v>15279</v>
      </c>
      <c r="E6460" t="s">
        <v>23</v>
      </c>
      <c r="F6460" t="s">
        <v>24</v>
      </c>
      <c r="G6460" t="s">
        <v>25</v>
      </c>
      <c r="H6460">
        <v>0</v>
      </c>
      <c r="I6460">
        <v>0</v>
      </c>
      <c r="J6460" t="s">
        <v>472</v>
      </c>
      <c r="K6460" t="s">
        <v>11420</v>
      </c>
      <c r="L6460" t="s">
        <v>11421</v>
      </c>
      <c r="M64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0" t="s">
        <v>2996</v>
      </c>
      <c r="O6460" s="4">
        <v>7500029</v>
      </c>
      <c r="P6460" s="4">
        <f>IF(Table_GL_DATA_QUERY[[#This Row],[TRANSAMT]]&gt;0,Table_GL_DATA_QUERY[[#This Row],[TRANSAMT]],0)</f>
        <v>7500029</v>
      </c>
      <c r="Q6460" s="4">
        <f>-IF(Table_GL_DATA_QUERY[[#This Row],[TRANSAMT]]&lt;0,Table_GL_DATA_QUERY[[#This Row],[TRANSAMT]],0)</f>
        <v>0</v>
      </c>
      <c r="R6460" t="s">
        <v>28</v>
      </c>
      <c r="S6460" t="s">
        <v>29</v>
      </c>
    </row>
    <row r="6461" spans="1:19" x14ac:dyDescent="0.25">
      <c r="A6461" s="6">
        <v>20210729</v>
      </c>
      <c r="B6461" t="s">
        <v>768</v>
      </c>
      <c r="C6461" t="s">
        <v>3682</v>
      </c>
      <c r="D6461" t="s">
        <v>15280</v>
      </c>
      <c r="E6461" t="s">
        <v>23</v>
      </c>
      <c r="F6461" t="s">
        <v>42</v>
      </c>
      <c r="G6461" t="s">
        <v>25</v>
      </c>
      <c r="H6461">
        <v>0</v>
      </c>
      <c r="I6461">
        <v>0</v>
      </c>
      <c r="J6461" t="s">
        <v>441</v>
      </c>
      <c r="K6461" t="s">
        <v>1591</v>
      </c>
      <c r="L6461" t="s">
        <v>15281</v>
      </c>
      <c r="M64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1" t="s">
        <v>1592</v>
      </c>
      <c r="O6461" s="4">
        <v>-150000029</v>
      </c>
      <c r="P6461" s="4">
        <f>IF(Table_GL_DATA_QUERY[[#This Row],[TRANSAMT]]&gt;0,Table_GL_DATA_QUERY[[#This Row],[TRANSAMT]],0)</f>
        <v>0</v>
      </c>
      <c r="Q6461" s="4">
        <f>-IF(Table_GL_DATA_QUERY[[#This Row],[TRANSAMT]]&lt;0,Table_GL_DATA_QUERY[[#This Row],[TRANSAMT]],0)</f>
        <v>150000029</v>
      </c>
      <c r="R6461" t="s">
        <v>28</v>
      </c>
      <c r="S6461" t="s">
        <v>29</v>
      </c>
    </row>
    <row r="6462" spans="1:19" x14ac:dyDescent="0.25">
      <c r="A6462" s="6">
        <v>20210729</v>
      </c>
      <c r="B6462" t="s">
        <v>768</v>
      </c>
      <c r="C6462" t="s">
        <v>3682</v>
      </c>
      <c r="D6462" t="s">
        <v>15280</v>
      </c>
      <c r="E6462" t="s">
        <v>23</v>
      </c>
      <c r="F6462" t="s">
        <v>24</v>
      </c>
      <c r="G6462" t="s">
        <v>25</v>
      </c>
      <c r="H6462">
        <v>0</v>
      </c>
      <c r="I6462">
        <v>0</v>
      </c>
      <c r="J6462" t="s">
        <v>466</v>
      </c>
      <c r="K6462" t="s">
        <v>1591</v>
      </c>
      <c r="L6462" t="s">
        <v>15281</v>
      </c>
      <c r="M64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2" t="s">
        <v>1592</v>
      </c>
      <c r="O6462" s="4">
        <v>150000029</v>
      </c>
      <c r="P6462" s="4">
        <f>IF(Table_GL_DATA_QUERY[[#This Row],[TRANSAMT]]&gt;0,Table_GL_DATA_QUERY[[#This Row],[TRANSAMT]],0)</f>
        <v>150000029</v>
      </c>
      <c r="Q6462" s="4">
        <f>-IF(Table_GL_DATA_QUERY[[#This Row],[TRANSAMT]]&lt;0,Table_GL_DATA_QUERY[[#This Row],[TRANSAMT]],0)</f>
        <v>0</v>
      </c>
      <c r="R6462" t="s">
        <v>28</v>
      </c>
      <c r="S6462" t="s">
        <v>29</v>
      </c>
    </row>
    <row r="6463" spans="1:19" x14ac:dyDescent="0.25">
      <c r="A6463" s="6">
        <v>20210729</v>
      </c>
      <c r="B6463" t="s">
        <v>768</v>
      </c>
      <c r="C6463" t="s">
        <v>3682</v>
      </c>
      <c r="D6463" t="s">
        <v>15282</v>
      </c>
      <c r="E6463" t="s">
        <v>23</v>
      </c>
      <c r="F6463" t="s">
        <v>42</v>
      </c>
      <c r="G6463" t="s">
        <v>25</v>
      </c>
      <c r="H6463">
        <v>0</v>
      </c>
      <c r="I6463">
        <v>0</v>
      </c>
      <c r="J6463" t="s">
        <v>441</v>
      </c>
      <c r="K6463" t="s">
        <v>1593</v>
      </c>
      <c r="L6463" t="s">
        <v>15283</v>
      </c>
      <c r="M64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3" t="s">
        <v>1592</v>
      </c>
      <c r="O6463" s="4">
        <v>-40000029</v>
      </c>
      <c r="P6463" s="4">
        <f>IF(Table_GL_DATA_QUERY[[#This Row],[TRANSAMT]]&gt;0,Table_GL_DATA_QUERY[[#This Row],[TRANSAMT]],0)</f>
        <v>0</v>
      </c>
      <c r="Q6463" s="4">
        <f>-IF(Table_GL_DATA_QUERY[[#This Row],[TRANSAMT]]&lt;0,Table_GL_DATA_QUERY[[#This Row],[TRANSAMT]],0)</f>
        <v>40000029</v>
      </c>
      <c r="R6463" t="s">
        <v>28</v>
      </c>
      <c r="S6463" t="s">
        <v>29</v>
      </c>
    </row>
    <row r="6464" spans="1:19" x14ac:dyDescent="0.25">
      <c r="A6464" s="6">
        <v>20210729</v>
      </c>
      <c r="B6464" t="s">
        <v>768</v>
      </c>
      <c r="C6464" t="s">
        <v>3682</v>
      </c>
      <c r="D6464" t="s">
        <v>15282</v>
      </c>
      <c r="E6464" t="s">
        <v>23</v>
      </c>
      <c r="F6464" t="s">
        <v>24</v>
      </c>
      <c r="G6464" t="s">
        <v>25</v>
      </c>
      <c r="H6464">
        <v>0</v>
      </c>
      <c r="I6464">
        <v>0</v>
      </c>
      <c r="J6464" t="s">
        <v>473</v>
      </c>
      <c r="K6464" t="s">
        <v>1593</v>
      </c>
      <c r="L6464" t="s">
        <v>15283</v>
      </c>
      <c r="M64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4" t="s">
        <v>1592</v>
      </c>
      <c r="O6464" s="4">
        <v>40000029</v>
      </c>
      <c r="P6464" s="4">
        <f>IF(Table_GL_DATA_QUERY[[#This Row],[TRANSAMT]]&gt;0,Table_GL_DATA_QUERY[[#This Row],[TRANSAMT]],0)</f>
        <v>40000029</v>
      </c>
      <c r="Q6464" s="4">
        <f>-IF(Table_GL_DATA_QUERY[[#This Row],[TRANSAMT]]&lt;0,Table_GL_DATA_QUERY[[#This Row],[TRANSAMT]],0)</f>
        <v>0</v>
      </c>
      <c r="R6464" t="s">
        <v>28</v>
      </c>
      <c r="S6464" t="s">
        <v>29</v>
      </c>
    </row>
    <row r="6465" spans="1:19" x14ac:dyDescent="0.25">
      <c r="A6465" s="6">
        <v>20210729</v>
      </c>
      <c r="B6465" t="s">
        <v>768</v>
      </c>
      <c r="C6465" t="s">
        <v>3682</v>
      </c>
      <c r="D6465" t="s">
        <v>15284</v>
      </c>
      <c r="E6465" t="s">
        <v>23</v>
      </c>
      <c r="F6465" t="s">
        <v>42</v>
      </c>
      <c r="G6465" t="s">
        <v>25</v>
      </c>
      <c r="H6465">
        <v>0</v>
      </c>
      <c r="I6465">
        <v>0</v>
      </c>
      <c r="J6465" t="s">
        <v>441</v>
      </c>
      <c r="K6465" t="s">
        <v>1594</v>
      </c>
      <c r="L6465" t="s">
        <v>15285</v>
      </c>
      <c r="M64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5" t="s">
        <v>1592</v>
      </c>
      <c r="O6465" s="4">
        <v>-20000029</v>
      </c>
      <c r="P6465" s="4">
        <f>IF(Table_GL_DATA_QUERY[[#This Row],[TRANSAMT]]&gt;0,Table_GL_DATA_QUERY[[#This Row],[TRANSAMT]],0)</f>
        <v>0</v>
      </c>
      <c r="Q6465" s="4">
        <f>-IF(Table_GL_DATA_QUERY[[#This Row],[TRANSAMT]]&lt;0,Table_GL_DATA_QUERY[[#This Row],[TRANSAMT]],0)</f>
        <v>20000029</v>
      </c>
      <c r="R6465" t="s">
        <v>28</v>
      </c>
      <c r="S6465" t="s">
        <v>29</v>
      </c>
    </row>
    <row r="6466" spans="1:19" x14ac:dyDescent="0.25">
      <c r="A6466" s="6">
        <v>20210729</v>
      </c>
      <c r="B6466" t="s">
        <v>768</v>
      </c>
      <c r="C6466" t="s">
        <v>3682</v>
      </c>
      <c r="D6466" t="s">
        <v>15284</v>
      </c>
      <c r="E6466" t="s">
        <v>23</v>
      </c>
      <c r="F6466" t="s">
        <v>24</v>
      </c>
      <c r="G6466" t="s">
        <v>25</v>
      </c>
      <c r="H6466">
        <v>0</v>
      </c>
      <c r="I6466">
        <v>0</v>
      </c>
      <c r="J6466" t="s">
        <v>468</v>
      </c>
      <c r="K6466" t="s">
        <v>1594</v>
      </c>
      <c r="L6466" t="s">
        <v>15285</v>
      </c>
      <c r="M64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6" t="s">
        <v>1592</v>
      </c>
      <c r="O6466" s="4">
        <v>20000029</v>
      </c>
      <c r="P6466" s="4">
        <f>IF(Table_GL_DATA_QUERY[[#This Row],[TRANSAMT]]&gt;0,Table_GL_DATA_QUERY[[#This Row],[TRANSAMT]],0)</f>
        <v>20000029</v>
      </c>
      <c r="Q6466" s="4">
        <f>-IF(Table_GL_DATA_QUERY[[#This Row],[TRANSAMT]]&lt;0,Table_GL_DATA_QUERY[[#This Row],[TRANSAMT]],0)</f>
        <v>0</v>
      </c>
      <c r="R6466" t="s">
        <v>28</v>
      </c>
      <c r="S6466" t="s">
        <v>29</v>
      </c>
    </row>
    <row r="6467" spans="1:19" x14ac:dyDescent="0.25">
      <c r="A6467" s="6">
        <v>20210729</v>
      </c>
      <c r="B6467" t="s">
        <v>768</v>
      </c>
      <c r="C6467" t="s">
        <v>3682</v>
      </c>
      <c r="D6467" t="s">
        <v>15286</v>
      </c>
      <c r="E6467" t="s">
        <v>23</v>
      </c>
      <c r="F6467" t="s">
        <v>42</v>
      </c>
      <c r="G6467" t="s">
        <v>25</v>
      </c>
      <c r="H6467">
        <v>0</v>
      </c>
      <c r="I6467">
        <v>0</v>
      </c>
      <c r="J6467" t="s">
        <v>61</v>
      </c>
      <c r="K6467" t="s">
        <v>1568</v>
      </c>
      <c r="L6467" t="s">
        <v>15287</v>
      </c>
      <c r="M64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7" t="s">
        <v>1569</v>
      </c>
      <c r="O6467" s="4">
        <v>-265218932.93000001</v>
      </c>
      <c r="P6467" s="4">
        <f>IF(Table_GL_DATA_QUERY[[#This Row],[TRANSAMT]]&gt;0,Table_GL_DATA_QUERY[[#This Row],[TRANSAMT]],0)</f>
        <v>0</v>
      </c>
      <c r="Q6467" s="4">
        <f>-IF(Table_GL_DATA_QUERY[[#This Row],[TRANSAMT]]&lt;0,Table_GL_DATA_QUERY[[#This Row],[TRANSAMT]],0)</f>
        <v>265218932.93000001</v>
      </c>
      <c r="R6467" t="s">
        <v>28</v>
      </c>
      <c r="S6467" t="s">
        <v>29</v>
      </c>
    </row>
    <row r="6468" spans="1:19" x14ac:dyDescent="0.25">
      <c r="A6468" s="6">
        <v>20210729</v>
      </c>
      <c r="B6468" t="s">
        <v>768</v>
      </c>
      <c r="C6468" t="s">
        <v>3682</v>
      </c>
      <c r="D6468" t="s">
        <v>15286</v>
      </c>
      <c r="E6468" t="s">
        <v>23</v>
      </c>
      <c r="F6468" t="s">
        <v>24</v>
      </c>
      <c r="G6468" t="s">
        <v>25</v>
      </c>
      <c r="H6468">
        <v>0</v>
      </c>
      <c r="I6468">
        <v>0</v>
      </c>
      <c r="J6468" t="s">
        <v>441</v>
      </c>
      <c r="K6468" t="s">
        <v>1568</v>
      </c>
      <c r="L6468" t="s">
        <v>15287</v>
      </c>
      <c r="M64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8" t="s">
        <v>1569</v>
      </c>
      <c r="O6468" s="4">
        <v>265218932.93000001</v>
      </c>
      <c r="P6468" s="4">
        <f>IF(Table_GL_DATA_QUERY[[#This Row],[TRANSAMT]]&gt;0,Table_GL_DATA_QUERY[[#This Row],[TRANSAMT]],0)</f>
        <v>265218932.93000001</v>
      </c>
      <c r="Q6468" s="4">
        <f>-IF(Table_GL_DATA_QUERY[[#This Row],[TRANSAMT]]&lt;0,Table_GL_DATA_QUERY[[#This Row],[TRANSAMT]],0)</f>
        <v>0</v>
      </c>
      <c r="R6468" t="s">
        <v>28</v>
      </c>
      <c r="S6468" t="s">
        <v>29</v>
      </c>
    </row>
    <row r="6469" spans="1:19" x14ac:dyDescent="0.25">
      <c r="A6469" s="6">
        <v>20210729</v>
      </c>
      <c r="B6469" t="s">
        <v>768</v>
      </c>
      <c r="C6469" t="s">
        <v>3682</v>
      </c>
      <c r="D6469" t="s">
        <v>15288</v>
      </c>
      <c r="E6469" t="s">
        <v>23</v>
      </c>
      <c r="F6469" t="s">
        <v>24</v>
      </c>
      <c r="G6469" t="s">
        <v>25</v>
      </c>
      <c r="H6469">
        <v>0</v>
      </c>
      <c r="I6469">
        <v>0</v>
      </c>
      <c r="J6469" t="s">
        <v>441</v>
      </c>
      <c r="K6469" t="s">
        <v>7214</v>
      </c>
      <c r="L6469" t="s">
        <v>7215</v>
      </c>
      <c r="M64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69" t="s">
        <v>7216</v>
      </c>
      <c r="O6469" s="4">
        <v>-30000000</v>
      </c>
      <c r="P6469" s="4">
        <f>IF(Table_GL_DATA_QUERY[[#This Row],[TRANSAMT]]&gt;0,Table_GL_DATA_QUERY[[#This Row],[TRANSAMT]],0)</f>
        <v>0</v>
      </c>
      <c r="Q6469" s="4">
        <f>-IF(Table_GL_DATA_QUERY[[#This Row],[TRANSAMT]]&lt;0,Table_GL_DATA_QUERY[[#This Row],[TRANSAMT]],0)</f>
        <v>30000000</v>
      </c>
      <c r="R6469" t="s">
        <v>26</v>
      </c>
      <c r="S6469" t="s">
        <v>27</v>
      </c>
    </row>
    <row r="6470" spans="1:19" x14ac:dyDescent="0.25">
      <c r="A6470" s="6">
        <v>20210726</v>
      </c>
      <c r="B6470" t="s">
        <v>768</v>
      </c>
      <c r="C6470" t="s">
        <v>3682</v>
      </c>
      <c r="D6470" t="s">
        <v>15289</v>
      </c>
      <c r="E6470" t="s">
        <v>23</v>
      </c>
      <c r="F6470" t="s">
        <v>24</v>
      </c>
      <c r="G6470" t="s">
        <v>25</v>
      </c>
      <c r="H6470">
        <v>0</v>
      </c>
      <c r="I6470">
        <v>0</v>
      </c>
      <c r="J6470" t="s">
        <v>472</v>
      </c>
      <c r="K6470" t="s">
        <v>2464</v>
      </c>
      <c r="L6470" t="s">
        <v>15290</v>
      </c>
      <c r="M64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000000990495</v>
      </c>
      <c r="N6470" t="s">
        <v>2465</v>
      </c>
      <c r="O6470" s="4">
        <v>-1726</v>
      </c>
      <c r="P6470" s="4">
        <f>IF(Table_GL_DATA_QUERY[[#This Row],[TRANSAMT]]&gt;0,Table_GL_DATA_QUERY[[#This Row],[TRANSAMT]],0)</f>
        <v>0</v>
      </c>
      <c r="Q6470" s="4">
        <f>-IF(Table_GL_DATA_QUERY[[#This Row],[TRANSAMT]]&lt;0,Table_GL_DATA_QUERY[[#This Row],[TRANSAMT]],0)</f>
        <v>1726</v>
      </c>
      <c r="R6470" t="s">
        <v>26</v>
      </c>
      <c r="S6470" t="s">
        <v>27</v>
      </c>
    </row>
    <row r="6471" spans="1:19" x14ac:dyDescent="0.25">
      <c r="A6471" s="6">
        <v>20210722</v>
      </c>
      <c r="B6471" t="s">
        <v>768</v>
      </c>
      <c r="C6471" t="s">
        <v>3682</v>
      </c>
      <c r="D6471" t="s">
        <v>15291</v>
      </c>
      <c r="E6471" t="s">
        <v>23</v>
      </c>
      <c r="F6471" t="s">
        <v>58</v>
      </c>
      <c r="G6471" t="s">
        <v>355</v>
      </c>
      <c r="H6471">
        <v>0</v>
      </c>
      <c r="I6471">
        <v>0</v>
      </c>
      <c r="J6471" t="s">
        <v>441</v>
      </c>
      <c r="K6471" t="s">
        <v>15292</v>
      </c>
      <c r="L6471" t="s">
        <v>15293</v>
      </c>
      <c r="M64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71" t="s">
        <v>15294</v>
      </c>
      <c r="O6471" s="4">
        <v>-76854</v>
      </c>
      <c r="P6471" s="4">
        <f>IF(Table_GL_DATA_QUERY[[#This Row],[TRANSAMT]]&gt;0,Table_GL_DATA_QUERY[[#This Row],[TRANSAMT]],0)</f>
        <v>0</v>
      </c>
      <c r="Q6471" s="4">
        <f>-IF(Table_GL_DATA_QUERY[[#This Row],[TRANSAMT]]&lt;0,Table_GL_DATA_QUERY[[#This Row],[TRANSAMT]],0)</f>
        <v>76854</v>
      </c>
      <c r="R6471" t="s">
        <v>26</v>
      </c>
      <c r="S6471" t="s">
        <v>27</v>
      </c>
    </row>
    <row r="6472" spans="1:19" x14ac:dyDescent="0.25">
      <c r="A6472" s="6">
        <v>20210722</v>
      </c>
      <c r="B6472" t="s">
        <v>768</v>
      </c>
      <c r="C6472" t="s">
        <v>3682</v>
      </c>
      <c r="D6472" t="s">
        <v>15291</v>
      </c>
      <c r="E6472" t="s">
        <v>59</v>
      </c>
      <c r="F6472" t="s">
        <v>150</v>
      </c>
      <c r="G6472" t="s">
        <v>355</v>
      </c>
      <c r="H6472">
        <v>0</v>
      </c>
      <c r="I6472">
        <v>0</v>
      </c>
      <c r="J6472" t="s">
        <v>441</v>
      </c>
      <c r="K6472" t="s">
        <v>15295</v>
      </c>
      <c r="L6472" t="s">
        <v>15296</v>
      </c>
      <c r="M64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72" t="s">
        <v>15297</v>
      </c>
      <c r="O6472" s="4">
        <v>-30600</v>
      </c>
      <c r="P6472" s="4">
        <f>IF(Table_GL_DATA_QUERY[[#This Row],[TRANSAMT]]&gt;0,Table_GL_DATA_QUERY[[#This Row],[TRANSAMT]],0)</f>
        <v>0</v>
      </c>
      <c r="Q6472" s="4">
        <f>-IF(Table_GL_DATA_QUERY[[#This Row],[TRANSAMT]]&lt;0,Table_GL_DATA_QUERY[[#This Row],[TRANSAMT]],0)</f>
        <v>30600</v>
      </c>
      <c r="R6472" t="s">
        <v>26</v>
      </c>
      <c r="S6472" t="s">
        <v>27</v>
      </c>
    </row>
    <row r="6473" spans="1:19" x14ac:dyDescent="0.25">
      <c r="A6473" s="6">
        <v>20210722</v>
      </c>
      <c r="B6473" t="s">
        <v>768</v>
      </c>
      <c r="C6473" t="s">
        <v>3682</v>
      </c>
      <c r="D6473" t="s">
        <v>15291</v>
      </c>
      <c r="E6473" t="s">
        <v>149</v>
      </c>
      <c r="F6473" t="s">
        <v>444</v>
      </c>
      <c r="G6473" t="s">
        <v>355</v>
      </c>
      <c r="H6473">
        <v>0</v>
      </c>
      <c r="I6473">
        <v>0</v>
      </c>
      <c r="J6473" t="s">
        <v>441</v>
      </c>
      <c r="K6473" t="s">
        <v>15298</v>
      </c>
      <c r="L6473" t="s">
        <v>15299</v>
      </c>
      <c r="M64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73" t="s">
        <v>15300</v>
      </c>
      <c r="O6473" s="4">
        <v>-316219</v>
      </c>
      <c r="P6473" s="4">
        <f>IF(Table_GL_DATA_QUERY[[#This Row],[TRANSAMT]]&gt;0,Table_GL_DATA_QUERY[[#This Row],[TRANSAMT]],0)</f>
        <v>0</v>
      </c>
      <c r="Q6473" s="4">
        <f>-IF(Table_GL_DATA_QUERY[[#This Row],[TRANSAMT]]&lt;0,Table_GL_DATA_QUERY[[#This Row],[TRANSAMT]],0)</f>
        <v>316219</v>
      </c>
      <c r="R6473" t="s">
        <v>26</v>
      </c>
      <c r="S6473" t="s">
        <v>27</v>
      </c>
    </row>
    <row r="6474" spans="1:19" x14ac:dyDescent="0.25">
      <c r="A6474" s="6">
        <v>20210722</v>
      </c>
      <c r="B6474" t="s">
        <v>768</v>
      </c>
      <c r="C6474" t="s">
        <v>3682</v>
      </c>
      <c r="D6474" t="s">
        <v>15291</v>
      </c>
      <c r="E6474" t="s">
        <v>126</v>
      </c>
      <c r="F6474" t="s">
        <v>52</v>
      </c>
      <c r="G6474" t="s">
        <v>355</v>
      </c>
      <c r="H6474">
        <v>0</v>
      </c>
      <c r="I6474">
        <v>0</v>
      </c>
      <c r="J6474" t="s">
        <v>441</v>
      </c>
      <c r="K6474" t="s">
        <v>15301</v>
      </c>
      <c r="L6474" t="s">
        <v>15302</v>
      </c>
      <c r="M64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74" t="s">
        <v>15303</v>
      </c>
      <c r="O6474" s="4">
        <v>-85551</v>
      </c>
      <c r="P6474" s="4">
        <f>IF(Table_GL_DATA_QUERY[[#This Row],[TRANSAMT]]&gt;0,Table_GL_DATA_QUERY[[#This Row],[TRANSAMT]],0)</f>
        <v>0</v>
      </c>
      <c r="Q6474" s="4">
        <f>-IF(Table_GL_DATA_QUERY[[#This Row],[TRANSAMT]]&lt;0,Table_GL_DATA_QUERY[[#This Row],[TRANSAMT]],0)</f>
        <v>85551</v>
      </c>
      <c r="R6474" t="s">
        <v>26</v>
      </c>
      <c r="S6474" t="s">
        <v>27</v>
      </c>
    </row>
    <row r="6475" spans="1:19" x14ac:dyDescent="0.25">
      <c r="A6475" s="6">
        <v>20210722</v>
      </c>
      <c r="B6475" t="s">
        <v>768</v>
      </c>
      <c r="C6475" t="s">
        <v>3682</v>
      </c>
      <c r="D6475" t="s">
        <v>15291</v>
      </c>
      <c r="E6475" t="s">
        <v>127</v>
      </c>
      <c r="F6475" t="s">
        <v>342</v>
      </c>
      <c r="G6475" t="s">
        <v>355</v>
      </c>
      <c r="H6475">
        <v>0</v>
      </c>
      <c r="I6475">
        <v>0</v>
      </c>
      <c r="J6475" t="s">
        <v>441</v>
      </c>
      <c r="K6475" t="s">
        <v>15304</v>
      </c>
      <c r="L6475" t="s">
        <v>15305</v>
      </c>
      <c r="M64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75" t="s">
        <v>15306</v>
      </c>
      <c r="O6475" s="4">
        <v>-150298</v>
      </c>
      <c r="P6475" s="4">
        <f>IF(Table_GL_DATA_QUERY[[#This Row],[TRANSAMT]]&gt;0,Table_GL_DATA_QUERY[[#This Row],[TRANSAMT]],0)</f>
        <v>0</v>
      </c>
      <c r="Q6475" s="4">
        <f>-IF(Table_GL_DATA_QUERY[[#This Row],[TRANSAMT]]&lt;0,Table_GL_DATA_QUERY[[#This Row],[TRANSAMT]],0)</f>
        <v>150298</v>
      </c>
      <c r="R6475" t="s">
        <v>26</v>
      </c>
      <c r="S6475" t="s">
        <v>27</v>
      </c>
    </row>
    <row r="6476" spans="1:19" x14ac:dyDescent="0.25">
      <c r="A6476" s="6">
        <v>20210722</v>
      </c>
      <c r="B6476" t="s">
        <v>768</v>
      </c>
      <c r="C6476" t="s">
        <v>3682</v>
      </c>
      <c r="D6476" t="s">
        <v>15291</v>
      </c>
      <c r="E6476" t="s">
        <v>56</v>
      </c>
      <c r="F6476" t="s">
        <v>185</v>
      </c>
      <c r="G6476" t="s">
        <v>355</v>
      </c>
      <c r="H6476">
        <v>0</v>
      </c>
      <c r="I6476">
        <v>0</v>
      </c>
      <c r="J6476" t="s">
        <v>441</v>
      </c>
      <c r="K6476" t="s">
        <v>15307</v>
      </c>
      <c r="L6476" t="s">
        <v>15308</v>
      </c>
      <c r="M64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76" t="s">
        <v>15309</v>
      </c>
      <c r="O6476" s="4">
        <v>-8621</v>
      </c>
      <c r="P6476" s="4">
        <f>IF(Table_GL_DATA_QUERY[[#This Row],[TRANSAMT]]&gt;0,Table_GL_DATA_QUERY[[#This Row],[TRANSAMT]],0)</f>
        <v>0</v>
      </c>
      <c r="Q6476" s="4">
        <f>-IF(Table_GL_DATA_QUERY[[#This Row],[TRANSAMT]]&lt;0,Table_GL_DATA_QUERY[[#This Row],[TRANSAMT]],0)</f>
        <v>8621</v>
      </c>
      <c r="R6476" t="s">
        <v>26</v>
      </c>
      <c r="S6476" t="s">
        <v>27</v>
      </c>
    </row>
    <row r="6477" spans="1:19" x14ac:dyDescent="0.25">
      <c r="A6477" s="6">
        <v>20210722</v>
      </c>
      <c r="B6477" t="s">
        <v>768</v>
      </c>
      <c r="C6477" t="s">
        <v>3682</v>
      </c>
      <c r="D6477" t="s">
        <v>15291</v>
      </c>
      <c r="E6477" t="s">
        <v>128</v>
      </c>
      <c r="F6477" t="s">
        <v>144</v>
      </c>
      <c r="G6477" t="s">
        <v>355</v>
      </c>
      <c r="H6477">
        <v>0</v>
      </c>
      <c r="I6477">
        <v>0</v>
      </c>
      <c r="J6477" t="s">
        <v>441</v>
      </c>
      <c r="K6477" t="s">
        <v>15310</v>
      </c>
      <c r="L6477" t="s">
        <v>15311</v>
      </c>
      <c r="M64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77" t="s">
        <v>15312</v>
      </c>
      <c r="O6477" s="4">
        <v>-330359</v>
      </c>
      <c r="P6477" s="4">
        <f>IF(Table_GL_DATA_QUERY[[#This Row],[TRANSAMT]]&gt;0,Table_GL_DATA_QUERY[[#This Row],[TRANSAMT]],0)</f>
        <v>0</v>
      </c>
      <c r="Q6477" s="4">
        <f>-IF(Table_GL_DATA_QUERY[[#This Row],[TRANSAMT]]&lt;0,Table_GL_DATA_QUERY[[#This Row],[TRANSAMT]],0)</f>
        <v>330359</v>
      </c>
      <c r="R6477" t="s">
        <v>26</v>
      </c>
      <c r="S6477" t="s">
        <v>27</v>
      </c>
    </row>
    <row r="6478" spans="1:19" x14ac:dyDescent="0.25">
      <c r="A6478" s="6">
        <v>20210722</v>
      </c>
      <c r="B6478" t="s">
        <v>768</v>
      </c>
      <c r="C6478" t="s">
        <v>3682</v>
      </c>
      <c r="D6478" t="s">
        <v>15291</v>
      </c>
      <c r="E6478" t="s">
        <v>97</v>
      </c>
      <c r="F6478" t="s">
        <v>3311</v>
      </c>
      <c r="G6478" t="s">
        <v>355</v>
      </c>
      <c r="H6478">
        <v>0</v>
      </c>
      <c r="I6478">
        <v>0</v>
      </c>
      <c r="J6478" t="s">
        <v>441</v>
      </c>
      <c r="K6478" t="s">
        <v>15313</v>
      </c>
      <c r="L6478" t="s">
        <v>15314</v>
      </c>
      <c r="M64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78" t="s">
        <v>15315</v>
      </c>
      <c r="O6478" s="4">
        <v>-1442868</v>
      </c>
      <c r="P6478" s="4">
        <f>IF(Table_GL_DATA_QUERY[[#This Row],[TRANSAMT]]&gt;0,Table_GL_DATA_QUERY[[#This Row],[TRANSAMT]],0)</f>
        <v>0</v>
      </c>
      <c r="Q6478" s="4">
        <f>-IF(Table_GL_DATA_QUERY[[#This Row],[TRANSAMT]]&lt;0,Table_GL_DATA_QUERY[[#This Row],[TRANSAMT]],0)</f>
        <v>1442868</v>
      </c>
      <c r="R6478" t="s">
        <v>26</v>
      </c>
      <c r="S6478" t="s">
        <v>27</v>
      </c>
    </row>
    <row r="6479" spans="1:19" x14ac:dyDescent="0.25">
      <c r="A6479" s="6">
        <v>20210722</v>
      </c>
      <c r="B6479" t="s">
        <v>768</v>
      </c>
      <c r="C6479" t="s">
        <v>3682</v>
      </c>
      <c r="D6479" t="s">
        <v>15291</v>
      </c>
      <c r="E6479" t="s">
        <v>99</v>
      </c>
      <c r="F6479" t="s">
        <v>913</v>
      </c>
      <c r="G6479" t="s">
        <v>355</v>
      </c>
      <c r="H6479">
        <v>0</v>
      </c>
      <c r="I6479">
        <v>0</v>
      </c>
      <c r="J6479" t="s">
        <v>441</v>
      </c>
      <c r="K6479" t="s">
        <v>15316</v>
      </c>
      <c r="L6479" t="s">
        <v>15317</v>
      </c>
      <c r="M64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79" t="s">
        <v>15318</v>
      </c>
      <c r="O6479" s="4">
        <v>-385304</v>
      </c>
      <c r="P6479" s="4">
        <f>IF(Table_GL_DATA_QUERY[[#This Row],[TRANSAMT]]&gt;0,Table_GL_DATA_QUERY[[#This Row],[TRANSAMT]],0)</f>
        <v>0</v>
      </c>
      <c r="Q6479" s="4">
        <f>-IF(Table_GL_DATA_QUERY[[#This Row],[TRANSAMT]]&lt;0,Table_GL_DATA_QUERY[[#This Row],[TRANSAMT]],0)</f>
        <v>385304</v>
      </c>
      <c r="R6479" t="s">
        <v>26</v>
      </c>
      <c r="S6479" t="s">
        <v>27</v>
      </c>
    </row>
    <row r="6480" spans="1:19" x14ac:dyDescent="0.25">
      <c r="A6480" s="6">
        <v>20210722</v>
      </c>
      <c r="B6480" t="s">
        <v>768</v>
      </c>
      <c r="C6480" t="s">
        <v>3682</v>
      </c>
      <c r="D6480" t="s">
        <v>15291</v>
      </c>
      <c r="E6480" t="s">
        <v>100</v>
      </c>
      <c r="F6480" t="s">
        <v>3453</v>
      </c>
      <c r="G6480" t="s">
        <v>355</v>
      </c>
      <c r="H6480">
        <v>0</v>
      </c>
      <c r="I6480">
        <v>0</v>
      </c>
      <c r="J6480" t="s">
        <v>441</v>
      </c>
      <c r="K6480" t="s">
        <v>15319</v>
      </c>
      <c r="L6480" t="s">
        <v>15320</v>
      </c>
      <c r="M64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0" t="s">
        <v>15321</v>
      </c>
      <c r="O6480" s="4">
        <v>-385048</v>
      </c>
      <c r="P6480" s="4">
        <f>IF(Table_GL_DATA_QUERY[[#This Row],[TRANSAMT]]&gt;0,Table_GL_DATA_QUERY[[#This Row],[TRANSAMT]],0)</f>
        <v>0</v>
      </c>
      <c r="Q6480" s="4">
        <f>-IF(Table_GL_DATA_QUERY[[#This Row],[TRANSAMT]]&lt;0,Table_GL_DATA_QUERY[[#This Row],[TRANSAMT]],0)</f>
        <v>385048</v>
      </c>
      <c r="R6480" t="s">
        <v>26</v>
      </c>
      <c r="S6480" t="s">
        <v>27</v>
      </c>
    </row>
    <row r="6481" spans="1:19" x14ac:dyDescent="0.25">
      <c r="A6481" s="6">
        <v>20210713</v>
      </c>
      <c r="B6481" t="s">
        <v>768</v>
      </c>
      <c r="C6481" t="s">
        <v>3682</v>
      </c>
      <c r="D6481" t="s">
        <v>13175</v>
      </c>
      <c r="E6481" t="s">
        <v>97</v>
      </c>
      <c r="F6481" t="s">
        <v>24</v>
      </c>
      <c r="G6481" t="s">
        <v>470</v>
      </c>
      <c r="H6481">
        <v>0</v>
      </c>
      <c r="I6481">
        <v>0</v>
      </c>
      <c r="J6481" t="s">
        <v>466</v>
      </c>
      <c r="K6481" t="s">
        <v>14671</v>
      </c>
      <c r="L6481" t="s">
        <v>14672</v>
      </c>
      <c r="M64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1" t="s">
        <v>471</v>
      </c>
      <c r="O6481" s="4">
        <v>-250</v>
      </c>
      <c r="P6481" s="4">
        <f>IF(Table_GL_DATA_QUERY[[#This Row],[TRANSAMT]]&gt;0,Table_GL_DATA_QUERY[[#This Row],[TRANSAMT]],0)</f>
        <v>0</v>
      </c>
      <c r="Q6481" s="4">
        <f>-IF(Table_GL_DATA_QUERY[[#This Row],[TRANSAMT]]&lt;0,Table_GL_DATA_QUERY[[#This Row],[TRANSAMT]],0)</f>
        <v>250</v>
      </c>
      <c r="R6481" t="s">
        <v>26</v>
      </c>
      <c r="S6481" t="s">
        <v>456</v>
      </c>
    </row>
    <row r="6482" spans="1:19" x14ac:dyDescent="0.25">
      <c r="A6482" s="6">
        <v>20210713</v>
      </c>
      <c r="B6482" t="s">
        <v>768</v>
      </c>
      <c r="C6482" t="s">
        <v>3682</v>
      </c>
      <c r="D6482" t="s">
        <v>13175</v>
      </c>
      <c r="E6482" t="s">
        <v>99</v>
      </c>
      <c r="F6482" t="s">
        <v>24</v>
      </c>
      <c r="G6482" t="s">
        <v>470</v>
      </c>
      <c r="H6482">
        <v>0</v>
      </c>
      <c r="I6482">
        <v>0</v>
      </c>
      <c r="J6482" t="s">
        <v>466</v>
      </c>
      <c r="K6482" t="s">
        <v>14673</v>
      </c>
      <c r="L6482" t="s">
        <v>14674</v>
      </c>
      <c r="M64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2" t="s">
        <v>471</v>
      </c>
      <c r="O6482" s="4">
        <v>-2812</v>
      </c>
      <c r="P6482" s="4">
        <f>IF(Table_GL_DATA_QUERY[[#This Row],[TRANSAMT]]&gt;0,Table_GL_DATA_QUERY[[#This Row],[TRANSAMT]],0)</f>
        <v>0</v>
      </c>
      <c r="Q6482" s="4">
        <f>-IF(Table_GL_DATA_QUERY[[#This Row],[TRANSAMT]]&lt;0,Table_GL_DATA_QUERY[[#This Row],[TRANSAMT]],0)</f>
        <v>2812</v>
      </c>
      <c r="R6482" t="s">
        <v>26</v>
      </c>
      <c r="S6482" t="s">
        <v>456</v>
      </c>
    </row>
    <row r="6483" spans="1:19" x14ac:dyDescent="0.25">
      <c r="A6483" s="6">
        <v>20210713</v>
      </c>
      <c r="B6483" t="s">
        <v>768</v>
      </c>
      <c r="C6483" t="s">
        <v>3682</v>
      </c>
      <c r="D6483" t="s">
        <v>13175</v>
      </c>
      <c r="E6483" t="s">
        <v>100</v>
      </c>
      <c r="F6483" t="s">
        <v>24</v>
      </c>
      <c r="G6483" t="s">
        <v>470</v>
      </c>
      <c r="H6483">
        <v>0</v>
      </c>
      <c r="I6483">
        <v>0</v>
      </c>
      <c r="J6483" t="s">
        <v>466</v>
      </c>
      <c r="K6483" t="s">
        <v>14675</v>
      </c>
      <c r="L6483" t="s">
        <v>14676</v>
      </c>
      <c r="M64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3" t="s">
        <v>471</v>
      </c>
      <c r="O6483" s="4">
        <v>-25500</v>
      </c>
      <c r="P6483" s="4">
        <f>IF(Table_GL_DATA_QUERY[[#This Row],[TRANSAMT]]&gt;0,Table_GL_DATA_QUERY[[#This Row],[TRANSAMT]],0)</f>
        <v>0</v>
      </c>
      <c r="Q6483" s="4">
        <f>-IF(Table_GL_DATA_QUERY[[#This Row],[TRANSAMT]]&lt;0,Table_GL_DATA_QUERY[[#This Row],[TRANSAMT]],0)</f>
        <v>25500</v>
      </c>
      <c r="R6483" t="s">
        <v>26</v>
      </c>
      <c r="S6483" t="s">
        <v>456</v>
      </c>
    </row>
    <row r="6484" spans="1:19" x14ac:dyDescent="0.25">
      <c r="A6484" s="6">
        <v>20210714</v>
      </c>
      <c r="B6484" t="s">
        <v>768</v>
      </c>
      <c r="C6484" t="s">
        <v>3682</v>
      </c>
      <c r="D6484" t="s">
        <v>14677</v>
      </c>
      <c r="E6484" t="s">
        <v>23</v>
      </c>
      <c r="F6484" t="s">
        <v>42</v>
      </c>
      <c r="G6484" t="s">
        <v>477</v>
      </c>
      <c r="H6484">
        <v>0</v>
      </c>
      <c r="I6484">
        <v>0</v>
      </c>
      <c r="J6484" t="s">
        <v>491</v>
      </c>
      <c r="K6484" t="s">
        <v>14678</v>
      </c>
      <c r="L6484" t="s">
        <v>14679</v>
      </c>
      <c r="M64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4" t="s">
        <v>13355</v>
      </c>
      <c r="O6484" s="4">
        <v>-3900000</v>
      </c>
      <c r="P6484" s="4">
        <f>IF(Table_GL_DATA_QUERY[[#This Row],[TRANSAMT]]&gt;0,Table_GL_DATA_QUERY[[#This Row],[TRANSAMT]],0)</f>
        <v>0</v>
      </c>
      <c r="Q6484" s="4">
        <f>-IF(Table_GL_DATA_QUERY[[#This Row],[TRANSAMT]]&lt;0,Table_GL_DATA_QUERY[[#This Row],[TRANSAMT]],0)</f>
        <v>3900000</v>
      </c>
      <c r="R6484" t="s">
        <v>28</v>
      </c>
      <c r="S6484" t="s">
        <v>29</v>
      </c>
    </row>
    <row r="6485" spans="1:19" x14ac:dyDescent="0.25">
      <c r="A6485" s="6">
        <v>20210714</v>
      </c>
      <c r="B6485" t="s">
        <v>768</v>
      </c>
      <c r="C6485" t="s">
        <v>3682</v>
      </c>
      <c r="D6485" t="s">
        <v>14677</v>
      </c>
      <c r="E6485" t="s">
        <v>23</v>
      </c>
      <c r="F6485" t="s">
        <v>24</v>
      </c>
      <c r="G6485" t="s">
        <v>477</v>
      </c>
      <c r="H6485">
        <v>0</v>
      </c>
      <c r="I6485">
        <v>0</v>
      </c>
      <c r="J6485" t="s">
        <v>472</v>
      </c>
      <c r="K6485" t="s">
        <v>14678</v>
      </c>
      <c r="L6485" t="s">
        <v>14679</v>
      </c>
      <c r="M64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5" t="s">
        <v>13355</v>
      </c>
      <c r="O6485" s="4">
        <v>3900000</v>
      </c>
      <c r="P6485" s="4">
        <f>IF(Table_GL_DATA_QUERY[[#This Row],[TRANSAMT]]&gt;0,Table_GL_DATA_QUERY[[#This Row],[TRANSAMT]],0)</f>
        <v>3900000</v>
      </c>
      <c r="Q6485" s="4">
        <f>-IF(Table_GL_DATA_QUERY[[#This Row],[TRANSAMT]]&lt;0,Table_GL_DATA_QUERY[[#This Row],[TRANSAMT]],0)</f>
        <v>0</v>
      </c>
      <c r="R6485" t="s">
        <v>28</v>
      </c>
      <c r="S6485" t="s">
        <v>29</v>
      </c>
    </row>
    <row r="6486" spans="1:19" x14ac:dyDescent="0.25">
      <c r="A6486" s="6">
        <v>20210714</v>
      </c>
      <c r="B6486" t="s">
        <v>768</v>
      </c>
      <c r="C6486" t="s">
        <v>3682</v>
      </c>
      <c r="D6486" t="s">
        <v>14680</v>
      </c>
      <c r="E6486" t="s">
        <v>23</v>
      </c>
      <c r="F6486" t="s">
        <v>42</v>
      </c>
      <c r="G6486" t="s">
        <v>477</v>
      </c>
      <c r="H6486">
        <v>0</v>
      </c>
      <c r="I6486">
        <v>0</v>
      </c>
      <c r="J6486" t="s">
        <v>491</v>
      </c>
      <c r="K6486" t="s">
        <v>14678</v>
      </c>
      <c r="L6486" t="s">
        <v>14681</v>
      </c>
      <c r="M64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6" t="s">
        <v>13355</v>
      </c>
      <c r="O6486" s="4">
        <v>-2000000</v>
      </c>
      <c r="P6486" s="4">
        <f>IF(Table_GL_DATA_QUERY[[#This Row],[TRANSAMT]]&gt;0,Table_GL_DATA_QUERY[[#This Row],[TRANSAMT]],0)</f>
        <v>0</v>
      </c>
      <c r="Q6486" s="4">
        <f>-IF(Table_GL_DATA_QUERY[[#This Row],[TRANSAMT]]&lt;0,Table_GL_DATA_QUERY[[#This Row],[TRANSAMT]],0)</f>
        <v>2000000</v>
      </c>
      <c r="R6486" t="s">
        <v>28</v>
      </c>
      <c r="S6486" t="s">
        <v>29</v>
      </c>
    </row>
    <row r="6487" spans="1:19" x14ac:dyDescent="0.25">
      <c r="A6487" s="6">
        <v>20210714</v>
      </c>
      <c r="B6487" t="s">
        <v>768</v>
      </c>
      <c r="C6487" t="s">
        <v>3682</v>
      </c>
      <c r="D6487" t="s">
        <v>14680</v>
      </c>
      <c r="E6487" t="s">
        <v>23</v>
      </c>
      <c r="F6487" t="s">
        <v>24</v>
      </c>
      <c r="G6487" t="s">
        <v>477</v>
      </c>
      <c r="H6487">
        <v>0</v>
      </c>
      <c r="I6487">
        <v>0</v>
      </c>
      <c r="J6487" t="s">
        <v>472</v>
      </c>
      <c r="K6487" t="s">
        <v>14678</v>
      </c>
      <c r="L6487" t="s">
        <v>14681</v>
      </c>
      <c r="M64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7" t="s">
        <v>13355</v>
      </c>
      <c r="O6487" s="4">
        <v>2000000</v>
      </c>
      <c r="P6487" s="4">
        <f>IF(Table_GL_DATA_QUERY[[#This Row],[TRANSAMT]]&gt;0,Table_GL_DATA_QUERY[[#This Row],[TRANSAMT]],0)</f>
        <v>2000000</v>
      </c>
      <c r="Q6487" s="4">
        <f>-IF(Table_GL_DATA_QUERY[[#This Row],[TRANSAMT]]&lt;0,Table_GL_DATA_QUERY[[#This Row],[TRANSAMT]],0)</f>
        <v>0</v>
      </c>
      <c r="R6487" t="s">
        <v>28</v>
      </c>
      <c r="S6487" t="s">
        <v>29</v>
      </c>
    </row>
    <row r="6488" spans="1:19" x14ac:dyDescent="0.25">
      <c r="A6488" s="6">
        <v>20210715</v>
      </c>
      <c r="B6488" t="s">
        <v>768</v>
      </c>
      <c r="C6488" t="s">
        <v>3682</v>
      </c>
      <c r="D6488" t="s">
        <v>14682</v>
      </c>
      <c r="E6488" t="s">
        <v>23</v>
      </c>
      <c r="F6488" t="s">
        <v>24</v>
      </c>
      <c r="G6488" t="s">
        <v>477</v>
      </c>
      <c r="H6488">
        <v>0</v>
      </c>
      <c r="I6488">
        <v>0</v>
      </c>
      <c r="J6488" t="s">
        <v>495</v>
      </c>
      <c r="K6488" t="s">
        <v>14683</v>
      </c>
      <c r="L6488" t="s">
        <v>14684</v>
      </c>
      <c r="M64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8" t="s">
        <v>14685</v>
      </c>
      <c r="O6488" s="4">
        <v>-27750</v>
      </c>
      <c r="P6488" s="4">
        <f>IF(Table_GL_DATA_QUERY[[#This Row],[TRANSAMT]]&gt;0,Table_GL_DATA_QUERY[[#This Row],[TRANSAMT]],0)</f>
        <v>0</v>
      </c>
      <c r="Q6488" s="4">
        <f>-IF(Table_GL_DATA_QUERY[[#This Row],[TRANSAMT]]&lt;0,Table_GL_DATA_QUERY[[#This Row],[TRANSAMT]],0)</f>
        <v>27750</v>
      </c>
      <c r="R6488" t="s">
        <v>26</v>
      </c>
      <c r="S6488" t="s">
        <v>27</v>
      </c>
    </row>
    <row r="6489" spans="1:19" x14ac:dyDescent="0.25">
      <c r="A6489" s="6">
        <v>20210714</v>
      </c>
      <c r="B6489" t="s">
        <v>768</v>
      </c>
      <c r="C6489" t="s">
        <v>3682</v>
      </c>
      <c r="D6489" t="s">
        <v>14686</v>
      </c>
      <c r="E6489" t="s">
        <v>23</v>
      </c>
      <c r="F6489" t="s">
        <v>24</v>
      </c>
      <c r="G6489" t="s">
        <v>477</v>
      </c>
      <c r="H6489">
        <v>0</v>
      </c>
      <c r="I6489">
        <v>0</v>
      </c>
      <c r="J6489" t="s">
        <v>475</v>
      </c>
      <c r="K6489" t="s">
        <v>14687</v>
      </c>
      <c r="L6489" t="s">
        <v>14688</v>
      </c>
      <c r="M64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89" t="s">
        <v>14689</v>
      </c>
      <c r="O6489" s="4">
        <v>-11550</v>
      </c>
      <c r="P6489" s="4">
        <f>IF(Table_GL_DATA_QUERY[[#This Row],[TRANSAMT]]&gt;0,Table_GL_DATA_QUERY[[#This Row],[TRANSAMT]],0)</f>
        <v>0</v>
      </c>
      <c r="Q6489" s="4">
        <f>-IF(Table_GL_DATA_QUERY[[#This Row],[TRANSAMT]]&lt;0,Table_GL_DATA_QUERY[[#This Row],[TRANSAMT]],0)</f>
        <v>11550</v>
      </c>
      <c r="R6489" t="s">
        <v>26</v>
      </c>
      <c r="S6489" t="s">
        <v>456</v>
      </c>
    </row>
    <row r="6490" spans="1:19" x14ac:dyDescent="0.25">
      <c r="A6490" s="6">
        <v>20210713</v>
      </c>
      <c r="B6490" t="s">
        <v>768</v>
      </c>
      <c r="C6490" t="s">
        <v>3682</v>
      </c>
      <c r="D6490" t="s">
        <v>14690</v>
      </c>
      <c r="E6490" t="s">
        <v>23</v>
      </c>
      <c r="F6490" t="s">
        <v>150</v>
      </c>
      <c r="G6490" t="s">
        <v>477</v>
      </c>
      <c r="H6490">
        <v>0</v>
      </c>
      <c r="I6490">
        <v>0</v>
      </c>
      <c r="J6490" t="s">
        <v>505</v>
      </c>
      <c r="K6490" t="s">
        <v>14691</v>
      </c>
      <c r="L6490" t="s">
        <v>14692</v>
      </c>
      <c r="M64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0" t="s">
        <v>1146</v>
      </c>
      <c r="O6490" s="4">
        <v>-250000</v>
      </c>
      <c r="P6490" s="4">
        <f>IF(Table_GL_DATA_QUERY[[#This Row],[TRANSAMT]]&gt;0,Table_GL_DATA_QUERY[[#This Row],[TRANSAMT]],0)</f>
        <v>0</v>
      </c>
      <c r="Q6490" s="4">
        <f>-IF(Table_GL_DATA_QUERY[[#This Row],[TRANSAMT]]&lt;0,Table_GL_DATA_QUERY[[#This Row],[TRANSAMT]],0)</f>
        <v>250000</v>
      </c>
      <c r="R6490" t="s">
        <v>26</v>
      </c>
      <c r="S6490" t="s">
        <v>27</v>
      </c>
    </row>
    <row r="6491" spans="1:19" x14ac:dyDescent="0.25">
      <c r="A6491" s="6">
        <v>20210706</v>
      </c>
      <c r="B6491" t="s">
        <v>768</v>
      </c>
      <c r="C6491" t="s">
        <v>3682</v>
      </c>
      <c r="D6491" t="s">
        <v>14693</v>
      </c>
      <c r="E6491" t="s">
        <v>23</v>
      </c>
      <c r="F6491" t="s">
        <v>24</v>
      </c>
      <c r="G6491" t="s">
        <v>477</v>
      </c>
      <c r="H6491">
        <v>0</v>
      </c>
      <c r="I6491">
        <v>0</v>
      </c>
      <c r="J6491" t="s">
        <v>489</v>
      </c>
      <c r="K6491" t="s">
        <v>3946</v>
      </c>
      <c r="L6491" t="s">
        <v>3947</v>
      </c>
      <c r="M64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1" t="s">
        <v>5189</v>
      </c>
      <c r="O6491" s="4">
        <v>22500</v>
      </c>
      <c r="P6491" s="4">
        <f>IF(Table_GL_DATA_QUERY[[#This Row],[TRANSAMT]]&gt;0,Table_GL_DATA_QUERY[[#This Row],[TRANSAMT]],0)</f>
        <v>22500</v>
      </c>
      <c r="Q6491" s="4">
        <f>-IF(Table_GL_DATA_QUERY[[#This Row],[TRANSAMT]]&lt;0,Table_GL_DATA_QUERY[[#This Row],[TRANSAMT]],0)</f>
        <v>0</v>
      </c>
      <c r="R6491" t="s">
        <v>26</v>
      </c>
      <c r="S6491" t="s">
        <v>27</v>
      </c>
    </row>
    <row r="6492" spans="1:19" x14ac:dyDescent="0.25">
      <c r="A6492" s="6">
        <v>20210713</v>
      </c>
      <c r="B6492" t="s">
        <v>768</v>
      </c>
      <c r="C6492" t="s">
        <v>3682</v>
      </c>
      <c r="D6492" t="s">
        <v>14694</v>
      </c>
      <c r="E6492" t="s">
        <v>23</v>
      </c>
      <c r="F6492" t="s">
        <v>24</v>
      </c>
      <c r="G6492" t="s">
        <v>477</v>
      </c>
      <c r="H6492">
        <v>0</v>
      </c>
      <c r="I6492">
        <v>0</v>
      </c>
      <c r="J6492" t="s">
        <v>489</v>
      </c>
      <c r="K6492" t="s">
        <v>14695</v>
      </c>
      <c r="L6492" t="s">
        <v>14696</v>
      </c>
      <c r="M64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2" t="s">
        <v>14697</v>
      </c>
      <c r="O6492" s="4">
        <v>-22500</v>
      </c>
      <c r="P6492" s="4">
        <f>IF(Table_GL_DATA_QUERY[[#This Row],[TRANSAMT]]&gt;0,Table_GL_DATA_QUERY[[#This Row],[TRANSAMT]],0)</f>
        <v>0</v>
      </c>
      <c r="Q6492" s="4">
        <f>-IF(Table_GL_DATA_QUERY[[#This Row],[TRANSAMT]]&lt;0,Table_GL_DATA_QUERY[[#This Row],[TRANSAMT]],0)</f>
        <v>22500</v>
      </c>
      <c r="R6492" t="s">
        <v>26</v>
      </c>
      <c r="S6492" t="s">
        <v>27</v>
      </c>
    </row>
    <row r="6493" spans="1:19" x14ac:dyDescent="0.25">
      <c r="A6493" s="6">
        <v>20210714</v>
      </c>
      <c r="B6493" t="s">
        <v>768</v>
      </c>
      <c r="C6493" t="s">
        <v>3682</v>
      </c>
      <c r="D6493" t="s">
        <v>14698</v>
      </c>
      <c r="E6493" t="s">
        <v>23</v>
      </c>
      <c r="F6493" t="s">
        <v>24</v>
      </c>
      <c r="G6493" t="s">
        <v>470</v>
      </c>
      <c r="H6493">
        <v>0</v>
      </c>
      <c r="I6493">
        <v>0</v>
      </c>
      <c r="J6493" t="s">
        <v>472</v>
      </c>
      <c r="K6493" t="s">
        <v>14699</v>
      </c>
      <c r="L6493" t="s">
        <v>14700</v>
      </c>
      <c r="M64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3" t="s">
        <v>471</v>
      </c>
      <c r="O6493" s="4">
        <v>-5298</v>
      </c>
      <c r="P6493" s="4">
        <f>IF(Table_GL_DATA_QUERY[[#This Row],[TRANSAMT]]&gt;0,Table_GL_DATA_QUERY[[#This Row],[TRANSAMT]],0)</f>
        <v>0</v>
      </c>
      <c r="Q6493" s="4">
        <f>-IF(Table_GL_DATA_QUERY[[#This Row],[TRANSAMT]]&lt;0,Table_GL_DATA_QUERY[[#This Row],[TRANSAMT]],0)</f>
        <v>5298</v>
      </c>
      <c r="R6493" t="s">
        <v>26</v>
      </c>
      <c r="S6493" t="s">
        <v>456</v>
      </c>
    </row>
    <row r="6494" spans="1:19" x14ac:dyDescent="0.25">
      <c r="A6494" s="6">
        <v>20210714</v>
      </c>
      <c r="B6494" t="s">
        <v>768</v>
      </c>
      <c r="C6494" t="s">
        <v>3682</v>
      </c>
      <c r="D6494" t="s">
        <v>14698</v>
      </c>
      <c r="E6494" t="s">
        <v>59</v>
      </c>
      <c r="F6494" t="s">
        <v>24</v>
      </c>
      <c r="G6494" t="s">
        <v>470</v>
      </c>
      <c r="H6494">
        <v>0</v>
      </c>
      <c r="I6494">
        <v>0</v>
      </c>
      <c r="J6494" t="s">
        <v>472</v>
      </c>
      <c r="K6494" t="s">
        <v>14701</v>
      </c>
      <c r="L6494" t="s">
        <v>14702</v>
      </c>
      <c r="M64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4" t="s">
        <v>471</v>
      </c>
      <c r="O6494" s="4">
        <v>-180</v>
      </c>
      <c r="P6494" s="4">
        <f>IF(Table_GL_DATA_QUERY[[#This Row],[TRANSAMT]]&gt;0,Table_GL_DATA_QUERY[[#This Row],[TRANSAMT]],0)</f>
        <v>0</v>
      </c>
      <c r="Q6494" s="4">
        <f>-IF(Table_GL_DATA_QUERY[[#This Row],[TRANSAMT]]&lt;0,Table_GL_DATA_QUERY[[#This Row],[TRANSAMT]],0)</f>
        <v>180</v>
      </c>
      <c r="R6494" t="s">
        <v>26</v>
      </c>
      <c r="S6494" t="s">
        <v>456</v>
      </c>
    </row>
    <row r="6495" spans="1:19" x14ac:dyDescent="0.25">
      <c r="A6495" s="6">
        <v>20210714</v>
      </c>
      <c r="B6495" t="s">
        <v>768</v>
      </c>
      <c r="C6495" t="s">
        <v>3682</v>
      </c>
      <c r="D6495" t="s">
        <v>14698</v>
      </c>
      <c r="E6495" t="s">
        <v>149</v>
      </c>
      <c r="F6495" t="s">
        <v>24</v>
      </c>
      <c r="G6495" t="s">
        <v>470</v>
      </c>
      <c r="H6495">
        <v>0</v>
      </c>
      <c r="I6495">
        <v>0</v>
      </c>
      <c r="J6495" t="s">
        <v>472</v>
      </c>
      <c r="K6495" t="s">
        <v>14703</v>
      </c>
      <c r="L6495" t="s">
        <v>14704</v>
      </c>
      <c r="M64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5" t="s">
        <v>471</v>
      </c>
      <c r="O6495" s="4">
        <v>-360</v>
      </c>
      <c r="P6495" s="4">
        <f>IF(Table_GL_DATA_QUERY[[#This Row],[TRANSAMT]]&gt;0,Table_GL_DATA_QUERY[[#This Row],[TRANSAMT]],0)</f>
        <v>0</v>
      </c>
      <c r="Q6495" s="4">
        <f>-IF(Table_GL_DATA_QUERY[[#This Row],[TRANSAMT]]&lt;0,Table_GL_DATA_QUERY[[#This Row],[TRANSAMT]],0)</f>
        <v>360</v>
      </c>
      <c r="R6495" t="s">
        <v>26</v>
      </c>
      <c r="S6495" t="s">
        <v>456</v>
      </c>
    </row>
    <row r="6496" spans="1:19" x14ac:dyDescent="0.25">
      <c r="A6496" s="6">
        <v>20210714</v>
      </c>
      <c r="B6496" t="s">
        <v>768</v>
      </c>
      <c r="C6496" t="s">
        <v>3682</v>
      </c>
      <c r="D6496" t="s">
        <v>14698</v>
      </c>
      <c r="E6496" t="s">
        <v>126</v>
      </c>
      <c r="F6496" t="s">
        <v>24</v>
      </c>
      <c r="G6496" t="s">
        <v>470</v>
      </c>
      <c r="H6496">
        <v>0</v>
      </c>
      <c r="I6496">
        <v>0</v>
      </c>
      <c r="J6496" t="s">
        <v>472</v>
      </c>
      <c r="K6496" t="s">
        <v>14705</v>
      </c>
      <c r="L6496" t="s">
        <v>14706</v>
      </c>
      <c r="M64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6" t="s">
        <v>471</v>
      </c>
      <c r="O6496" s="4">
        <v>-5950</v>
      </c>
      <c r="P6496" s="4">
        <f>IF(Table_GL_DATA_QUERY[[#This Row],[TRANSAMT]]&gt;0,Table_GL_DATA_QUERY[[#This Row],[TRANSAMT]],0)</f>
        <v>0</v>
      </c>
      <c r="Q6496" s="4">
        <f>-IF(Table_GL_DATA_QUERY[[#This Row],[TRANSAMT]]&lt;0,Table_GL_DATA_QUERY[[#This Row],[TRANSAMT]],0)</f>
        <v>5950</v>
      </c>
      <c r="R6496" t="s">
        <v>26</v>
      </c>
      <c r="S6496" t="s">
        <v>456</v>
      </c>
    </row>
    <row r="6497" spans="1:19" x14ac:dyDescent="0.25">
      <c r="A6497" s="6">
        <v>20210714</v>
      </c>
      <c r="B6497" t="s">
        <v>768</v>
      </c>
      <c r="C6497" t="s">
        <v>3682</v>
      </c>
      <c r="D6497" t="s">
        <v>14698</v>
      </c>
      <c r="E6497" t="s">
        <v>127</v>
      </c>
      <c r="F6497" t="s">
        <v>24</v>
      </c>
      <c r="G6497" t="s">
        <v>470</v>
      </c>
      <c r="H6497">
        <v>0</v>
      </c>
      <c r="I6497">
        <v>0</v>
      </c>
      <c r="J6497" t="s">
        <v>472</v>
      </c>
      <c r="K6497" t="s">
        <v>14707</v>
      </c>
      <c r="L6497" t="s">
        <v>14708</v>
      </c>
      <c r="M64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7" t="s">
        <v>471</v>
      </c>
      <c r="O6497" s="4">
        <v>-1818</v>
      </c>
      <c r="P6497" s="4">
        <f>IF(Table_GL_DATA_QUERY[[#This Row],[TRANSAMT]]&gt;0,Table_GL_DATA_QUERY[[#This Row],[TRANSAMT]],0)</f>
        <v>0</v>
      </c>
      <c r="Q6497" s="4">
        <f>-IF(Table_GL_DATA_QUERY[[#This Row],[TRANSAMT]]&lt;0,Table_GL_DATA_QUERY[[#This Row],[TRANSAMT]],0)</f>
        <v>1818</v>
      </c>
      <c r="R6497" t="s">
        <v>26</v>
      </c>
      <c r="S6497" t="s">
        <v>456</v>
      </c>
    </row>
    <row r="6498" spans="1:19" x14ac:dyDescent="0.25">
      <c r="A6498" s="6">
        <v>20210714</v>
      </c>
      <c r="B6498" t="s">
        <v>768</v>
      </c>
      <c r="C6498" t="s">
        <v>3682</v>
      </c>
      <c r="D6498" t="s">
        <v>14698</v>
      </c>
      <c r="E6498" t="s">
        <v>56</v>
      </c>
      <c r="F6498" t="s">
        <v>24</v>
      </c>
      <c r="G6498" t="s">
        <v>470</v>
      </c>
      <c r="H6498">
        <v>0</v>
      </c>
      <c r="I6498">
        <v>0</v>
      </c>
      <c r="J6498" t="s">
        <v>472</v>
      </c>
      <c r="K6498" t="s">
        <v>14709</v>
      </c>
      <c r="L6498" t="s">
        <v>14710</v>
      </c>
      <c r="M64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8" t="s">
        <v>471</v>
      </c>
      <c r="O6498" s="4">
        <v>-341</v>
      </c>
      <c r="P6498" s="4">
        <f>IF(Table_GL_DATA_QUERY[[#This Row],[TRANSAMT]]&gt;0,Table_GL_DATA_QUERY[[#This Row],[TRANSAMT]],0)</f>
        <v>0</v>
      </c>
      <c r="Q6498" s="4">
        <f>-IF(Table_GL_DATA_QUERY[[#This Row],[TRANSAMT]]&lt;0,Table_GL_DATA_QUERY[[#This Row],[TRANSAMT]],0)</f>
        <v>341</v>
      </c>
      <c r="R6498" t="s">
        <v>26</v>
      </c>
      <c r="S6498" t="s">
        <v>456</v>
      </c>
    </row>
    <row r="6499" spans="1:19" x14ac:dyDescent="0.25">
      <c r="A6499" s="6">
        <v>20210714</v>
      </c>
      <c r="B6499" t="s">
        <v>768</v>
      </c>
      <c r="C6499" t="s">
        <v>3682</v>
      </c>
      <c r="D6499" t="s">
        <v>14698</v>
      </c>
      <c r="E6499" t="s">
        <v>128</v>
      </c>
      <c r="F6499" t="s">
        <v>24</v>
      </c>
      <c r="G6499" t="s">
        <v>470</v>
      </c>
      <c r="H6499">
        <v>0</v>
      </c>
      <c r="I6499">
        <v>0</v>
      </c>
      <c r="J6499" t="s">
        <v>472</v>
      </c>
      <c r="K6499" t="s">
        <v>14711</v>
      </c>
      <c r="L6499" t="s">
        <v>14712</v>
      </c>
      <c r="M64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499" t="s">
        <v>471</v>
      </c>
      <c r="O6499" s="4">
        <v>-1579</v>
      </c>
      <c r="P6499" s="4">
        <f>IF(Table_GL_DATA_QUERY[[#This Row],[TRANSAMT]]&gt;0,Table_GL_DATA_QUERY[[#This Row],[TRANSAMT]],0)</f>
        <v>0</v>
      </c>
      <c r="Q6499" s="4">
        <f>-IF(Table_GL_DATA_QUERY[[#This Row],[TRANSAMT]]&lt;0,Table_GL_DATA_QUERY[[#This Row],[TRANSAMT]],0)</f>
        <v>1579</v>
      </c>
      <c r="R6499" t="s">
        <v>26</v>
      </c>
      <c r="S6499" t="s">
        <v>456</v>
      </c>
    </row>
    <row r="6500" spans="1:19" x14ac:dyDescent="0.25">
      <c r="A6500" s="6">
        <v>20210714</v>
      </c>
      <c r="B6500" t="s">
        <v>768</v>
      </c>
      <c r="C6500" t="s">
        <v>3682</v>
      </c>
      <c r="D6500" t="s">
        <v>14698</v>
      </c>
      <c r="E6500" t="s">
        <v>97</v>
      </c>
      <c r="F6500" t="s">
        <v>24</v>
      </c>
      <c r="G6500" t="s">
        <v>470</v>
      </c>
      <c r="H6500">
        <v>0</v>
      </c>
      <c r="I6500">
        <v>0</v>
      </c>
      <c r="J6500" t="s">
        <v>472</v>
      </c>
      <c r="K6500" t="s">
        <v>14713</v>
      </c>
      <c r="L6500" t="s">
        <v>14714</v>
      </c>
      <c r="M65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0" t="s">
        <v>471</v>
      </c>
      <c r="O6500" s="4">
        <v>-755</v>
      </c>
      <c r="P6500" s="4">
        <f>IF(Table_GL_DATA_QUERY[[#This Row],[TRANSAMT]]&gt;0,Table_GL_DATA_QUERY[[#This Row],[TRANSAMT]],0)</f>
        <v>0</v>
      </c>
      <c r="Q6500" s="4">
        <f>-IF(Table_GL_DATA_QUERY[[#This Row],[TRANSAMT]]&lt;0,Table_GL_DATA_QUERY[[#This Row],[TRANSAMT]],0)</f>
        <v>755</v>
      </c>
      <c r="R6500" t="s">
        <v>26</v>
      </c>
      <c r="S6500" t="s">
        <v>456</v>
      </c>
    </row>
    <row r="6501" spans="1:19" x14ac:dyDescent="0.25">
      <c r="A6501" s="6">
        <v>20210714</v>
      </c>
      <c r="B6501" t="s">
        <v>768</v>
      </c>
      <c r="C6501" t="s">
        <v>3682</v>
      </c>
      <c r="D6501" t="s">
        <v>14698</v>
      </c>
      <c r="E6501" t="s">
        <v>99</v>
      </c>
      <c r="F6501" t="s">
        <v>24</v>
      </c>
      <c r="G6501" t="s">
        <v>470</v>
      </c>
      <c r="H6501">
        <v>0</v>
      </c>
      <c r="I6501">
        <v>0</v>
      </c>
      <c r="J6501" t="s">
        <v>472</v>
      </c>
      <c r="K6501" t="s">
        <v>14715</v>
      </c>
      <c r="L6501" t="s">
        <v>14716</v>
      </c>
      <c r="M65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1" t="s">
        <v>471</v>
      </c>
      <c r="O6501" s="4">
        <v>-1260</v>
      </c>
      <c r="P6501" s="4">
        <f>IF(Table_GL_DATA_QUERY[[#This Row],[TRANSAMT]]&gt;0,Table_GL_DATA_QUERY[[#This Row],[TRANSAMT]],0)</f>
        <v>0</v>
      </c>
      <c r="Q6501" s="4">
        <f>-IF(Table_GL_DATA_QUERY[[#This Row],[TRANSAMT]]&lt;0,Table_GL_DATA_QUERY[[#This Row],[TRANSAMT]],0)</f>
        <v>1260</v>
      </c>
      <c r="R6501" t="s">
        <v>26</v>
      </c>
      <c r="S6501" t="s">
        <v>456</v>
      </c>
    </row>
    <row r="6502" spans="1:19" x14ac:dyDescent="0.25">
      <c r="A6502" s="6">
        <v>20210714</v>
      </c>
      <c r="B6502" t="s">
        <v>768</v>
      </c>
      <c r="C6502" t="s">
        <v>3682</v>
      </c>
      <c r="D6502" t="s">
        <v>14698</v>
      </c>
      <c r="E6502" t="s">
        <v>100</v>
      </c>
      <c r="F6502" t="s">
        <v>24</v>
      </c>
      <c r="G6502" t="s">
        <v>470</v>
      </c>
      <c r="H6502">
        <v>0</v>
      </c>
      <c r="I6502">
        <v>0</v>
      </c>
      <c r="J6502" t="s">
        <v>472</v>
      </c>
      <c r="K6502" t="s">
        <v>14717</v>
      </c>
      <c r="L6502" t="s">
        <v>14718</v>
      </c>
      <c r="M65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2" t="s">
        <v>471</v>
      </c>
      <c r="O6502" s="4">
        <v>-237</v>
      </c>
      <c r="P6502" s="4">
        <f>IF(Table_GL_DATA_QUERY[[#This Row],[TRANSAMT]]&gt;0,Table_GL_DATA_QUERY[[#This Row],[TRANSAMT]],0)</f>
        <v>0</v>
      </c>
      <c r="Q6502" s="4">
        <f>-IF(Table_GL_DATA_QUERY[[#This Row],[TRANSAMT]]&lt;0,Table_GL_DATA_QUERY[[#This Row],[TRANSAMT]],0)</f>
        <v>237</v>
      </c>
      <c r="R6502" t="s">
        <v>26</v>
      </c>
      <c r="S6502" t="s">
        <v>456</v>
      </c>
    </row>
    <row r="6503" spans="1:19" x14ac:dyDescent="0.25">
      <c r="A6503" s="6">
        <v>20210714</v>
      </c>
      <c r="B6503" t="s">
        <v>768</v>
      </c>
      <c r="C6503" t="s">
        <v>3682</v>
      </c>
      <c r="D6503" t="s">
        <v>14698</v>
      </c>
      <c r="E6503" t="s">
        <v>101</v>
      </c>
      <c r="F6503" t="s">
        <v>24</v>
      </c>
      <c r="G6503" t="s">
        <v>470</v>
      </c>
      <c r="H6503">
        <v>0</v>
      </c>
      <c r="I6503">
        <v>0</v>
      </c>
      <c r="J6503" t="s">
        <v>472</v>
      </c>
      <c r="K6503" t="s">
        <v>14746</v>
      </c>
      <c r="L6503" t="s">
        <v>14747</v>
      </c>
      <c r="M65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3" t="s">
        <v>471</v>
      </c>
      <c r="O6503" s="4">
        <v>-2277</v>
      </c>
      <c r="P6503" s="4">
        <f>IF(Table_GL_DATA_QUERY[[#This Row],[TRANSAMT]]&gt;0,Table_GL_DATA_QUERY[[#This Row],[TRANSAMT]],0)</f>
        <v>0</v>
      </c>
      <c r="Q6503" s="4">
        <f>-IF(Table_GL_DATA_QUERY[[#This Row],[TRANSAMT]]&lt;0,Table_GL_DATA_QUERY[[#This Row],[TRANSAMT]],0)</f>
        <v>2277</v>
      </c>
      <c r="R6503" t="s">
        <v>26</v>
      </c>
      <c r="S6503" t="s">
        <v>456</v>
      </c>
    </row>
    <row r="6504" spans="1:19" x14ac:dyDescent="0.25">
      <c r="A6504" s="6">
        <v>20210714</v>
      </c>
      <c r="B6504" t="s">
        <v>768</v>
      </c>
      <c r="C6504" t="s">
        <v>3682</v>
      </c>
      <c r="D6504" t="s">
        <v>14698</v>
      </c>
      <c r="E6504" t="s">
        <v>103</v>
      </c>
      <c r="F6504" t="s">
        <v>24</v>
      </c>
      <c r="G6504" t="s">
        <v>470</v>
      </c>
      <c r="H6504">
        <v>0</v>
      </c>
      <c r="I6504">
        <v>0</v>
      </c>
      <c r="J6504" t="s">
        <v>472</v>
      </c>
      <c r="K6504" t="s">
        <v>14748</v>
      </c>
      <c r="L6504" t="s">
        <v>14749</v>
      </c>
      <c r="M65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4" t="s">
        <v>471</v>
      </c>
      <c r="O6504" s="4">
        <v>-1710</v>
      </c>
      <c r="P6504" s="4">
        <f>IF(Table_GL_DATA_QUERY[[#This Row],[TRANSAMT]]&gt;0,Table_GL_DATA_QUERY[[#This Row],[TRANSAMT]],0)</f>
        <v>0</v>
      </c>
      <c r="Q6504" s="4">
        <f>-IF(Table_GL_DATA_QUERY[[#This Row],[TRANSAMT]]&lt;0,Table_GL_DATA_QUERY[[#This Row],[TRANSAMT]],0)</f>
        <v>1710</v>
      </c>
      <c r="R6504" t="s">
        <v>26</v>
      </c>
      <c r="S6504" t="s">
        <v>456</v>
      </c>
    </row>
    <row r="6505" spans="1:19" x14ac:dyDescent="0.25">
      <c r="A6505" s="6">
        <v>20210715</v>
      </c>
      <c r="B6505" t="s">
        <v>768</v>
      </c>
      <c r="C6505" t="s">
        <v>3682</v>
      </c>
      <c r="D6505" t="s">
        <v>14750</v>
      </c>
      <c r="E6505" t="s">
        <v>23</v>
      </c>
      <c r="F6505" t="s">
        <v>24</v>
      </c>
      <c r="G6505" t="s">
        <v>470</v>
      </c>
      <c r="H6505">
        <v>0</v>
      </c>
      <c r="I6505">
        <v>0</v>
      </c>
      <c r="J6505" t="s">
        <v>472</v>
      </c>
      <c r="K6505" t="s">
        <v>14751</v>
      </c>
      <c r="L6505" t="s">
        <v>14752</v>
      </c>
      <c r="M65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5" t="s">
        <v>471</v>
      </c>
      <c r="O6505" s="4">
        <v>-25280</v>
      </c>
      <c r="P6505" s="4">
        <f>IF(Table_GL_DATA_QUERY[[#This Row],[TRANSAMT]]&gt;0,Table_GL_DATA_QUERY[[#This Row],[TRANSAMT]],0)</f>
        <v>0</v>
      </c>
      <c r="Q6505" s="4">
        <f>-IF(Table_GL_DATA_QUERY[[#This Row],[TRANSAMT]]&lt;0,Table_GL_DATA_QUERY[[#This Row],[TRANSAMT]],0)</f>
        <v>25280</v>
      </c>
      <c r="R6505" t="s">
        <v>26</v>
      </c>
      <c r="S6505" t="s">
        <v>456</v>
      </c>
    </row>
    <row r="6506" spans="1:19" x14ac:dyDescent="0.25">
      <c r="A6506" s="6">
        <v>20210715</v>
      </c>
      <c r="B6506" t="s">
        <v>768</v>
      </c>
      <c r="C6506" t="s">
        <v>3682</v>
      </c>
      <c r="D6506" t="s">
        <v>14750</v>
      </c>
      <c r="E6506" t="s">
        <v>59</v>
      </c>
      <c r="F6506" t="s">
        <v>24</v>
      </c>
      <c r="G6506" t="s">
        <v>470</v>
      </c>
      <c r="H6506">
        <v>0</v>
      </c>
      <c r="I6506">
        <v>0</v>
      </c>
      <c r="J6506" t="s">
        <v>472</v>
      </c>
      <c r="K6506" t="s">
        <v>14753</v>
      </c>
      <c r="L6506" t="s">
        <v>14754</v>
      </c>
      <c r="M65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6" t="s">
        <v>471</v>
      </c>
      <c r="O6506" s="4">
        <v>-48720</v>
      </c>
      <c r="P6506" s="4">
        <f>IF(Table_GL_DATA_QUERY[[#This Row],[TRANSAMT]]&gt;0,Table_GL_DATA_QUERY[[#This Row],[TRANSAMT]],0)</f>
        <v>0</v>
      </c>
      <c r="Q6506" s="4">
        <f>-IF(Table_GL_DATA_QUERY[[#This Row],[TRANSAMT]]&lt;0,Table_GL_DATA_QUERY[[#This Row],[TRANSAMT]],0)</f>
        <v>48720</v>
      </c>
      <c r="R6506" t="s">
        <v>26</v>
      </c>
      <c r="S6506" t="s">
        <v>456</v>
      </c>
    </row>
    <row r="6507" spans="1:19" x14ac:dyDescent="0.25">
      <c r="A6507" s="6">
        <v>20210715</v>
      </c>
      <c r="B6507" t="s">
        <v>768</v>
      </c>
      <c r="C6507" t="s">
        <v>3682</v>
      </c>
      <c r="D6507" t="s">
        <v>14750</v>
      </c>
      <c r="E6507" t="s">
        <v>149</v>
      </c>
      <c r="F6507" t="s">
        <v>24</v>
      </c>
      <c r="G6507" t="s">
        <v>470</v>
      </c>
      <c r="H6507">
        <v>0</v>
      </c>
      <c r="I6507">
        <v>0</v>
      </c>
      <c r="J6507" t="s">
        <v>472</v>
      </c>
      <c r="K6507" t="s">
        <v>14755</v>
      </c>
      <c r="L6507" t="s">
        <v>14756</v>
      </c>
      <c r="M65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7" t="s">
        <v>471</v>
      </c>
      <c r="O6507" s="4">
        <v>-900</v>
      </c>
      <c r="P6507" s="4">
        <f>IF(Table_GL_DATA_QUERY[[#This Row],[TRANSAMT]]&gt;0,Table_GL_DATA_QUERY[[#This Row],[TRANSAMT]],0)</f>
        <v>0</v>
      </c>
      <c r="Q6507" s="4">
        <f>-IF(Table_GL_DATA_QUERY[[#This Row],[TRANSAMT]]&lt;0,Table_GL_DATA_QUERY[[#This Row],[TRANSAMT]],0)</f>
        <v>900</v>
      </c>
      <c r="R6507" t="s">
        <v>26</v>
      </c>
      <c r="S6507" t="s">
        <v>456</v>
      </c>
    </row>
    <row r="6508" spans="1:19" x14ac:dyDescent="0.25">
      <c r="A6508" s="6">
        <v>20210715</v>
      </c>
      <c r="B6508" t="s">
        <v>768</v>
      </c>
      <c r="C6508" t="s">
        <v>3682</v>
      </c>
      <c r="D6508" t="s">
        <v>14750</v>
      </c>
      <c r="E6508" t="s">
        <v>126</v>
      </c>
      <c r="F6508" t="s">
        <v>24</v>
      </c>
      <c r="G6508" t="s">
        <v>470</v>
      </c>
      <c r="H6508">
        <v>0</v>
      </c>
      <c r="I6508">
        <v>0</v>
      </c>
      <c r="J6508" t="s">
        <v>472</v>
      </c>
      <c r="K6508" t="s">
        <v>14757</v>
      </c>
      <c r="L6508" t="s">
        <v>14758</v>
      </c>
      <c r="M65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8" t="s">
        <v>471</v>
      </c>
      <c r="O6508" s="4">
        <v>-1950</v>
      </c>
      <c r="P6508" s="4">
        <f>IF(Table_GL_DATA_QUERY[[#This Row],[TRANSAMT]]&gt;0,Table_GL_DATA_QUERY[[#This Row],[TRANSAMT]],0)</f>
        <v>0</v>
      </c>
      <c r="Q6508" s="4">
        <f>-IF(Table_GL_DATA_QUERY[[#This Row],[TRANSAMT]]&lt;0,Table_GL_DATA_QUERY[[#This Row],[TRANSAMT]],0)</f>
        <v>1950</v>
      </c>
      <c r="R6508" t="s">
        <v>26</v>
      </c>
      <c r="S6508" t="s">
        <v>456</v>
      </c>
    </row>
    <row r="6509" spans="1:19" x14ac:dyDescent="0.25">
      <c r="A6509" s="6">
        <v>20210715</v>
      </c>
      <c r="B6509" t="s">
        <v>768</v>
      </c>
      <c r="C6509" t="s">
        <v>3682</v>
      </c>
      <c r="D6509" t="s">
        <v>14750</v>
      </c>
      <c r="E6509" t="s">
        <v>127</v>
      </c>
      <c r="F6509" t="s">
        <v>24</v>
      </c>
      <c r="G6509" t="s">
        <v>470</v>
      </c>
      <c r="H6509">
        <v>0</v>
      </c>
      <c r="I6509">
        <v>0</v>
      </c>
      <c r="J6509" t="s">
        <v>472</v>
      </c>
      <c r="K6509" t="s">
        <v>14759</v>
      </c>
      <c r="L6509" t="s">
        <v>14760</v>
      </c>
      <c r="M65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09" t="s">
        <v>471</v>
      </c>
      <c r="O6509" s="4">
        <v>-270</v>
      </c>
      <c r="P6509" s="4">
        <f>IF(Table_GL_DATA_QUERY[[#This Row],[TRANSAMT]]&gt;0,Table_GL_DATA_QUERY[[#This Row],[TRANSAMT]],0)</f>
        <v>0</v>
      </c>
      <c r="Q6509" s="4">
        <f>-IF(Table_GL_DATA_QUERY[[#This Row],[TRANSAMT]]&lt;0,Table_GL_DATA_QUERY[[#This Row],[TRANSAMT]],0)</f>
        <v>270</v>
      </c>
      <c r="R6509" t="s">
        <v>26</v>
      </c>
      <c r="S6509" t="s">
        <v>456</v>
      </c>
    </row>
    <row r="6510" spans="1:19" x14ac:dyDescent="0.25">
      <c r="A6510" s="6">
        <v>20210715</v>
      </c>
      <c r="B6510" t="s">
        <v>768</v>
      </c>
      <c r="C6510" t="s">
        <v>3682</v>
      </c>
      <c r="D6510" t="s">
        <v>14750</v>
      </c>
      <c r="E6510" t="s">
        <v>56</v>
      </c>
      <c r="F6510" t="s">
        <v>24</v>
      </c>
      <c r="G6510" t="s">
        <v>470</v>
      </c>
      <c r="H6510">
        <v>0</v>
      </c>
      <c r="I6510">
        <v>0</v>
      </c>
      <c r="J6510" t="s">
        <v>472</v>
      </c>
      <c r="K6510" t="s">
        <v>14761</v>
      </c>
      <c r="L6510" t="s">
        <v>14762</v>
      </c>
      <c r="M65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0" t="s">
        <v>471</v>
      </c>
      <c r="O6510" s="4">
        <v>-15050</v>
      </c>
      <c r="P6510" s="4">
        <f>IF(Table_GL_DATA_QUERY[[#This Row],[TRANSAMT]]&gt;0,Table_GL_DATA_QUERY[[#This Row],[TRANSAMT]],0)</f>
        <v>0</v>
      </c>
      <c r="Q6510" s="4">
        <f>-IF(Table_GL_DATA_QUERY[[#This Row],[TRANSAMT]]&lt;0,Table_GL_DATA_QUERY[[#This Row],[TRANSAMT]],0)</f>
        <v>15050</v>
      </c>
      <c r="R6510" t="s">
        <v>26</v>
      </c>
      <c r="S6510" t="s">
        <v>456</v>
      </c>
    </row>
    <row r="6511" spans="1:19" x14ac:dyDescent="0.25">
      <c r="A6511" s="6">
        <v>20210715</v>
      </c>
      <c r="B6511" t="s">
        <v>768</v>
      </c>
      <c r="C6511" t="s">
        <v>3682</v>
      </c>
      <c r="D6511" t="s">
        <v>14750</v>
      </c>
      <c r="E6511" t="s">
        <v>128</v>
      </c>
      <c r="F6511" t="s">
        <v>24</v>
      </c>
      <c r="G6511" t="s">
        <v>470</v>
      </c>
      <c r="H6511">
        <v>0</v>
      </c>
      <c r="I6511">
        <v>0</v>
      </c>
      <c r="J6511" t="s">
        <v>472</v>
      </c>
      <c r="K6511" t="s">
        <v>14763</v>
      </c>
      <c r="L6511" t="s">
        <v>14764</v>
      </c>
      <c r="M65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1" t="s">
        <v>471</v>
      </c>
      <c r="O6511" s="4">
        <v>-5000</v>
      </c>
      <c r="P6511" s="4">
        <f>IF(Table_GL_DATA_QUERY[[#This Row],[TRANSAMT]]&gt;0,Table_GL_DATA_QUERY[[#This Row],[TRANSAMT]],0)</f>
        <v>0</v>
      </c>
      <c r="Q6511" s="4">
        <f>-IF(Table_GL_DATA_QUERY[[#This Row],[TRANSAMT]]&lt;0,Table_GL_DATA_QUERY[[#This Row],[TRANSAMT]],0)</f>
        <v>5000</v>
      </c>
      <c r="R6511" t="s">
        <v>26</v>
      </c>
      <c r="S6511" t="s">
        <v>456</v>
      </c>
    </row>
    <row r="6512" spans="1:19" x14ac:dyDescent="0.25">
      <c r="A6512" s="6">
        <v>20210715</v>
      </c>
      <c r="B6512" t="s">
        <v>768</v>
      </c>
      <c r="C6512" t="s">
        <v>3682</v>
      </c>
      <c r="D6512" t="s">
        <v>14750</v>
      </c>
      <c r="E6512" t="s">
        <v>97</v>
      </c>
      <c r="F6512" t="s">
        <v>24</v>
      </c>
      <c r="G6512" t="s">
        <v>470</v>
      </c>
      <c r="H6512">
        <v>0</v>
      </c>
      <c r="I6512">
        <v>0</v>
      </c>
      <c r="J6512" t="s">
        <v>472</v>
      </c>
      <c r="K6512" t="s">
        <v>14765</v>
      </c>
      <c r="L6512" t="s">
        <v>14766</v>
      </c>
      <c r="M65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2" t="s">
        <v>471</v>
      </c>
      <c r="O6512" s="4">
        <v>-442</v>
      </c>
      <c r="P6512" s="4">
        <f>IF(Table_GL_DATA_QUERY[[#This Row],[TRANSAMT]]&gt;0,Table_GL_DATA_QUERY[[#This Row],[TRANSAMT]],0)</f>
        <v>0</v>
      </c>
      <c r="Q6512" s="4">
        <f>-IF(Table_GL_DATA_QUERY[[#This Row],[TRANSAMT]]&lt;0,Table_GL_DATA_QUERY[[#This Row],[TRANSAMT]],0)</f>
        <v>442</v>
      </c>
      <c r="R6512" t="s">
        <v>26</v>
      </c>
      <c r="S6512" t="s">
        <v>456</v>
      </c>
    </row>
    <row r="6513" spans="1:19" x14ac:dyDescent="0.25">
      <c r="A6513" s="6">
        <v>20210715</v>
      </c>
      <c r="B6513" t="s">
        <v>768</v>
      </c>
      <c r="C6513" t="s">
        <v>3682</v>
      </c>
      <c r="D6513" t="s">
        <v>14750</v>
      </c>
      <c r="E6513" t="s">
        <v>99</v>
      </c>
      <c r="F6513" t="s">
        <v>24</v>
      </c>
      <c r="G6513" t="s">
        <v>470</v>
      </c>
      <c r="H6513">
        <v>0</v>
      </c>
      <c r="I6513">
        <v>0</v>
      </c>
      <c r="J6513" t="s">
        <v>472</v>
      </c>
      <c r="K6513" t="s">
        <v>14767</v>
      </c>
      <c r="L6513" t="s">
        <v>14768</v>
      </c>
      <c r="M65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3" t="s">
        <v>14769</v>
      </c>
      <c r="O6513" s="4">
        <v>-1366</v>
      </c>
      <c r="P6513" s="4">
        <f>IF(Table_GL_DATA_QUERY[[#This Row],[TRANSAMT]]&gt;0,Table_GL_DATA_QUERY[[#This Row],[TRANSAMT]],0)</f>
        <v>0</v>
      </c>
      <c r="Q6513" s="4">
        <f>-IF(Table_GL_DATA_QUERY[[#This Row],[TRANSAMT]]&lt;0,Table_GL_DATA_QUERY[[#This Row],[TRANSAMT]],0)</f>
        <v>1366</v>
      </c>
      <c r="R6513" t="s">
        <v>26</v>
      </c>
      <c r="S6513" t="s">
        <v>27</v>
      </c>
    </row>
    <row r="6514" spans="1:19" x14ac:dyDescent="0.25">
      <c r="A6514" s="6">
        <v>20210715</v>
      </c>
      <c r="B6514" t="s">
        <v>768</v>
      </c>
      <c r="C6514" t="s">
        <v>3682</v>
      </c>
      <c r="D6514" t="s">
        <v>14750</v>
      </c>
      <c r="E6514" t="s">
        <v>100</v>
      </c>
      <c r="F6514" t="s">
        <v>24</v>
      </c>
      <c r="G6514" t="s">
        <v>470</v>
      </c>
      <c r="H6514">
        <v>0</v>
      </c>
      <c r="I6514">
        <v>0</v>
      </c>
      <c r="J6514" t="s">
        <v>472</v>
      </c>
      <c r="K6514" t="s">
        <v>14770</v>
      </c>
      <c r="L6514" t="s">
        <v>14771</v>
      </c>
      <c r="M65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4" t="s">
        <v>471</v>
      </c>
      <c r="O6514" s="4">
        <v>-48</v>
      </c>
      <c r="P6514" s="4">
        <f>IF(Table_GL_DATA_QUERY[[#This Row],[TRANSAMT]]&gt;0,Table_GL_DATA_QUERY[[#This Row],[TRANSAMT]],0)</f>
        <v>0</v>
      </c>
      <c r="Q6514" s="4">
        <f>-IF(Table_GL_DATA_QUERY[[#This Row],[TRANSAMT]]&lt;0,Table_GL_DATA_QUERY[[#This Row],[TRANSAMT]],0)</f>
        <v>48</v>
      </c>
      <c r="R6514" t="s">
        <v>26</v>
      </c>
      <c r="S6514" t="s">
        <v>456</v>
      </c>
    </row>
    <row r="6515" spans="1:19" x14ac:dyDescent="0.25">
      <c r="A6515" s="6">
        <v>20210715</v>
      </c>
      <c r="B6515" t="s">
        <v>768</v>
      </c>
      <c r="C6515" t="s">
        <v>3682</v>
      </c>
      <c r="D6515" t="s">
        <v>14750</v>
      </c>
      <c r="E6515" t="s">
        <v>101</v>
      </c>
      <c r="F6515" t="s">
        <v>24</v>
      </c>
      <c r="G6515" t="s">
        <v>470</v>
      </c>
      <c r="H6515">
        <v>0</v>
      </c>
      <c r="I6515">
        <v>0</v>
      </c>
      <c r="J6515" t="s">
        <v>472</v>
      </c>
      <c r="K6515" t="s">
        <v>14772</v>
      </c>
      <c r="L6515" t="s">
        <v>14773</v>
      </c>
      <c r="M65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5" t="s">
        <v>471</v>
      </c>
      <c r="O6515" s="4">
        <v>-510</v>
      </c>
      <c r="P6515" s="4">
        <f>IF(Table_GL_DATA_QUERY[[#This Row],[TRANSAMT]]&gt;0,Table_GL_DATA_QUERY[[#This Row],[TRANSAMT]],0)</f>
        <v>0</v>
      </c>
      <c r="Q6515" s="4">
        <f>-IF(Table_GL_DATA_QUERY[[#This Row],[TRANSAMT]]&lt;0,Table_GL_DATA_QUERY[[#This Row],[TRANSAMT]],0)</f>
        <v>510</v>
      </c>
      <c r="R6515" t="s">
        <v>26</v>
      </c>
      <c r="S6515" t="s">
        <v>456</v>
      </c>
    </row>
    <row r="6516" spans="1:19" x14ac:dyDescent="0.25">
      <c r="A6516" s="6">
        <v>20210715</v>
      </c>
      <c r="B6516" t="s">
        <v>768</v>
      </c>
      <c r="C6516" t="s">
        <v>3682</v>
      </c>
      <c r="D6516" t="s">
        <v>14750</v>
      </c>
      <c r="E6516" t="s">
        <v>103</v>
      </c>
      <c r="F6516" t="s">
        <v>24</v>
      </c>
      <c r="G6516" t="s">
        <v>470</v>
      </c>
      <c r="H6516">
        <v>0</v>
      </c>
      <c r="I6516">
        <v>0</v>
      </c>
      <c r="J6516" t="s">
        <v>472</v>
      </c>
      <c r="K6516" t="s">
        <v>14774</v>
      </c>
      <c r="L6516" t="s">
        <v>14775</v>
      </c>
      <c r="M65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6" t="s">
        <v>471</v>
      </c>
      <c r="O6516" s="4">
        <v>-3050</v>
      </c>
      <c r="P6516" s="4">
        <f>IF(Table_GL_DATA_QUERY[[#This Row],[TRANSAMT]]&gt;0,Table_GL_DATA_QUERY[[#This Row],[TRANSAMT]],0)</f>
        <v>0</v>
      </c>
      <c r="Q6516" s="4">
        <f>-IF(Table_GL_DATA_QUERY[[#This Row],[TRANSAMT]]&lt;0,Table_GL_DATA_QUERY[[#This Row],[TRANSAMT]],0)</f>
        <v>3050</v>
      </c>
      <c r="R6516" t="s">
        <v>26</v>
      </c>
      <c r="S6516" t="s">
        <v>456</v>
      </c>
    </row>
    <row r="6517" spans="1:19" x14ac:dyDescent="0.25">
      <c r="A6517" s="6">
        <v>20210715</v>
      </c>
      <c r="B6517" t="s">
        <v>768</v>
      </c>
      <c r="C6517" t="s">
        <v>3682</v>
      </c>
      <c r="D6517" t="s">
        <v>14750</v>
      </c>
      <c r="E6517" t="s">
        <v>104</v>
      </c>
      <c r="F6517" t="s">
        <v>24</v>
      </c>
      <c r="G6517" t="s">
        <v>470</v>
      </c>
      <c r="H6517">
        <v>0</v>
      </c>
      <c r="I6517">
        <v>0</v>
      </c>
      <c r="J6517" t="s">
        <v>472</v>
      </c>
      <c r="K6517" t="s">
        <v>14776</v>
      </c>
      <c r="L6517" t="s">
        <v>14777</v>
      </c>
      <c r="M65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7" t="s">
        <v>471</v>
      </c>
      <c r="O6517" s="4">
        <v>-18</v>
      </c>
      <c r="P6517" s="4">
        <f>IF(Table_GL_DATA_QUERY[[#This Row],[TRANSAMT]]&gt;0,Table_GL_DATA_QUERY[[#This Row],[TRANSAMT]],0)</f>
        <v>0</v>
      </c>
      <c r="Q6517" s="4">
        <f>-IF(Table_GL_DATA_QUERY[[#This Row],[TRANSAMT]]&lt;0,Table_GL_DATA_QUERY[[#This Row],[TRANSAMT]],0)</f>
        <v>18</v>
      </c>
      <c r="R6517" t="s">
        <v>26</v>
      </c>
      <c r="S6517" t="s">
        <v>456</v>
      </c>
    </row>
    <row r="6518" spans="1:19" x14ac:dyDescent="0.25">
      <c r="A6518" s="6">
        <v>20210715</v>
      </c>
      <c r="B6518" t="s">
        <v>768</v>
      </c>
      <c r="C6518" t="s">
        <v>3682</v>
      </c>
      <c r="D6518" t="s">
        <v>14750</v>
      </c>
      <c r="E6518" t="s">
        <v>106</v>
      </c>
      <c r="F6518" t="s">
        <v>24</v>
      </c>
      <c r="G6518" t="s">
        <v>470</v>
      </c>
      <c r="H6518">
        <v>0</v>
      </c>
      <c r="I6518">
        <v>0</v>
      </c>
      <c r="J6518" t="s">
        <v>472</v>
      </c>
      <c r="K6518" t="s">
        <v>14778</v>
      </c>
      <c r="L6518" t="s">
        <v>14779</v>
      </c>
      <c r="M65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8" t="s">
        <v>471</v>
      </c>
      <c r="O6518" s="4">
        <v>-13788</v>
      </c>
      <c r="P6518" s="4">
        <f>IF(Table_GL_DATA_QUERY[[#This Row],[TRANSAMT]]&gt;0,Table_GL_DATA_QUERY[[#This Row],[TRANSAMT]],0)</f>
        <v>0</v>
      </c>
      <c r="Q6518" s="4">
        <f>-IF(Table_GL_DATA_QUERY[[#This Row],[TRANSAMT]]&lt;0,Table_GL_DATA_QUERY[[#This Row],[TRANSAMT]],0)</f>
        <v>13788</v>
      </c>
      <c r="R6518" t="s">
        <v>26</v>
      </c>
      <c r="S6518" t="s">
        <v>456</v>
      </c>
    </row>
    <row r="6519" spans="1:19" x14ac:dyDescent="0.25">
      <c r="A6519" s="6">
        <v>20210715</v>
      </c>
      <c r="B6519" t="s">
        <v>768</v>
      </c>
      <c r="C6519" t="s">
        <v>3682</v>
      </c>
      <c r="D6519" t="s">
        <v>14780</v>
      </c>
      <c r="E6519" t="s">
        <v>23</v>
      </c>
      <c r="F6519" t="s">
        <v>24</v>
      </c>
      <c r="G6519" t="s">
        <v>477</v>
      </c>
      <c r="H6519">
        <v>0</v>
      </c>
      <c r="I6519">
        <v>0</v>
      </c>
      <c r="J6519" t="s">
        <v>472</v>
      </c>
      <c r="K6519" t="s">
        <v>14781</v>
      </c>
      <c r="L6519" t="s">
        <v>14782</v>
      </c>
      <c r="M65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19" t="s">
        <v>14783</v>
      </c>
      <c r="O6519" s="4">
        <v>-220400</v>
      </c>
      <c r="P6519" s="4">
        <f>IF(Table_GL_DATA_QUERY[[#This Row],[TRANSAMT]]&gt;0,Table_GL_DATA_QUERY[[#This Row],[TRANSAMT]],0)</f>
        <v>0</v>
      </c>
      <c r="Q6519" s="4">
        <f>-IF(Table_GL_DATA_QUERY[[#This Row],[TRANSAMT]]&lt;0,Table_GL_DATA_QUERY[[#This Row],[TRANSAMT]],0)</f>
        <v>220400</v>
      </c>
      <c r="R6519" t="s">
        <v>26</v>
      </c>
      <c r="S6519" t="s">
        <v>27</v>
      </c>
    </row>
    <row r="6520" spans="1:19" x14ac:dyDescent="0.25">
      <c r="A6520" s="6">
        <v>20210715</v>
      </c>
      <c r="B6520" t="s">
        <v>768</v>
      </c>
      <c r="C6520" t="s">
        <v>3682</v>
      </c>
      <c r="D6520" t="s">
        <v>14780</v>
      </c>
      <c r="E6520" t="s">
        <v>59</v>
      </c>
      <c r="F6520" t="s">
        <v>24</v>
      </c>
      <c r="G6520" t="s">
        <v>477</v>
      </c>
      <c r="H6520">
        <v>0</v>
      </c>
      <c r="I6520">
        <v>0</v>
      </c>
      <c r="J6520" t="s">
        <v>472</v>
      </c>
      <c r="K6520" t="s">
        <v>14784</v>
      </c>
      <c r="L6520" t="s">
        <v>14785</v>
      </c>
      <c r="M65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0" t="s">
        <v>3381</v>
      </c>
      <c r="O6520" s="4">
        <v>-81768</v>
      </c>
      <c r="P6520" s="4">
        <f>IF(Table_GL_DATA_QUERY[[#This Row],[TRANSAMT]]&gt;0,Table_GL_DATA_QUERY[[#This Row],[TRANSAMT]],0)</f>
        <v>0</v>
      </c>
      <c r="Q6520" s="4">
        <f>-IF(Table_GL_DATA_QUERY[[#This Row],[TRANSAMT]]&lt;0,Table_GL_DATA_QUERY[[#This Row],[TRANSAMT]],0)</f>
        <v>81768</v>
      </c>
      <c r="R6520" t="s">
        <v>26</v>
      </c>
      <c r="S6520" t="s">
        <v>27</v>
      </c>
    </row>
    <row r="6521" spans="1:19" x14ac:dyDescent="0.25">
      <c r="A6521" s="6">
        <v>20210715</v>
      </c>
      <c r="B6521" t="s">
        <v>768</v>
      </c>
      <c r="C6521" t="s">
        <v>3682</v>
      </c>
      <c r="D6521" t="s">
        <v>14780</v>
      </c>
      <c r="E6521" t="s">
        <v>149</v>
      </c>
      <c r="F6521" t="s">
        <v>24</v>
      </c>
      <c r="G6521" t="s">
        <v>477</v>
      </c>
      <c r="H6521">
        <v>0</v>
      </c>
      <c r="I6521">
        <v>0</v>
      </c>
      <c r="J6521" t="s">
        <v>472</v>
      </c>
      <c r="K6521" t="s">
        <v>14786</v>
      </c>
      <c r="L6521" t="s">
        <v>14787</v>
      </c>
      <c r="M65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1" t="s">
        <v>1875</v>
      </c>
      <c r="O6521" s="4">
        <v>-10252</v>
      </c>
      <c r="P6521" s="4">
        <f>IF(Table_GL_DATA_QUERY[[#This Row],[TRANSAMT]]&gt;0,Table_GL_DATA_QUERY[[#This Row],[TRANSAMT]],0)</f>
        <v>0</v>
      </c>
      <c r="Q6521" s="4">
        <f>-IF(Table_GL_DATA_QUERY[[#This Row],[TRANSAMT]]&lt;0,Table_GL_DATA_QUERY[[#This Row],[TRANSAMT]],0)</f>
        <v>10252</v>
      </c>
      <c r="R6521" t="s">
        <v>26</v>
      </c>
      <c r="S6521" t="s">
        <v>27</v>
      </c>
    </row>
    <row r="6522" spans="1:19" x14ac:dyDescent="0.25">
      <c r="A6522" s="6">
        <v>20210715</v>
      </c>
      <c r="B6522" t="s">
        <v>768</v>
      </c>
      <c r="C6522" t="s">
        <v>3682</v>
      </c>
      <c r="D6522" t="s">
        <v>14780</v>
      </c>
      <c r="E6522" t="s">
        <v>126</v>
      </c>
      <c r="F6522" t="s">
        <v>24</v>
      </c>
      <c r="G6522" t="s">
        <v>477</v>
      </c>
      <c r="H6522">
        <v>0</v>
      </c>
      <c r="I6522">
        <v>0</v>
      </c>
      <c r="J6522" t="s">
        <v>472</v>
      </c>
      <c r="K6522" t="s">
        <v>14786</v>
      </c>
      <c r="L6522" t="s">
        <v>14787</v>
      </c>
      <c r="M65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2" t="s">
        <v>1877</v>
      </c>
      <c r="O6522" s="4">
        <v>-10252</v>
      </c>
      <c r="P6522" s="4">
        <f>IF(Table_GL_DATA_QUERY[[#This Row],[TRANSAMT]]&gt;0,Table_GL_DATA_QUERY[[#This Row],[TRANSAMT]],0)</f>
        <v>0</v>
      </c>
      <c r="Q6522" s="4">
        <f>-IF(Table_GL_DATA_QUERY[[#This Row],[TRANSAMT]]&lt;0,Table_GL_DATA_QUERY[[#This Row],[TRANSAMT]],0)</f>
        <v>10252</v>
      </c>
      <c r="R6522" t="s">
        <v>26</v>
      </c>
      <c r="S6522" t="s">
        <v>27</v>
      </c>
    </row>
    <row r="6523" spans="1:19" x14ac:dyDescent="0.25">
      <c r="A6523" s="6">
        <v>20210715</v>
      </c>
      <c r="B6523" t="s">
        <v>768</v>
      </c>
      <c r="C6523" t="s">
        <v>3682</v>
      </c>
      <c r="D6523" t="s">
        <v>14780</v>
      </c>
      <c r="E6523" t="s">
        <v>127</v>
      </c>
      <c r="F6523" t="s">
        <v>24</v>
      </c>
      <c r="G6523" t="s">
        <v>477</v>
      </c>
      <c r="H6523">
        <v>0</v>
      </c>
      <c r="I6523">
        <v>0</v>
      </c>
      <c r="J6523" t="s">
        <v>472</v>
      </c>
      <c r="K6523" t="s">
        <v>14786</v>
      </c>
      <c r="L6523" t="s">
        <v>14787</v>
      </c>
      <c r="M65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3" t="s">
        <v>1878</v>
      </c>
      <c r="O6523" s="4">
        <v>-34689</v>
      </c>
      <c r="P6523" s="4">
        <f>IF(Table_GL_DATA_QUERY[[#This Row],[TRANSAMT]]&gt;0,Table_GL_DATA_QUERY[[#This Row],[TRANSAMT]],0)</f>
        <v>0</v>
      </c>
      <c r="Q6523" s="4">
        <f>-IF(Table_GL_DATA_QUERY[[#This Row],[TRANSAMT]]&lt;0,Table_GL_DATA_QUERY[[#This Row],[TRANSAMT]],0)</f>
        <v>34689</v>
      </c>
      <c r="R6523" t="s">
        <v>26</v>
      </c>
      <c r="S6523" t="s">
        <v>27</v>
      </c>
    </row>
    <row r="6524" spans="1:19" x14ac:dyDescent="0.25">
      <c r="A6524" s="6">
        <v>20210715</v>
      </c>
      <c r="B6524" t="s">
        <v>768</v>
      </c>
      <c r="C6524" t="s">
        <v>3682</v>
      </c>
      <c r="D6524" t="s">
        <v>14780</v>
      </c>
      <c r="E6524" t="s">
        <v>56</v>
      </c>
      <c r="F6524" t="s">
        <v>150</v>
      </c>
      <c r="G6524" t="s">
        <v>477</v>
      </c>
      <c r="H6524">
        <v>0</v>
      </c>
      <c r="I6524">
        <v>0</v>
      </c>
      <c r="J6524" t="s">
        <v>472</v>
      </c>
      <c r="K6524" t="s">
        <v>14788</v>
      </c>
      <c r="L6524" t="s">
        <v>14789</v>
      </c>
      <c r="M65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4" t="s">
        <v>3365</v>
      </c>
      <c r="O6524" s="4">
        <v>-11446</v>
      </c>
      <c r="P6524" s="4">
        <f>IF(Table_GL_DATA_QUERY[[#This Row],[TRANSAMT]]&gt;0,Table_GL_DATA_QUERY[[#This Row],[TRANSAMT]],0)</f>
        <v>0</v>
      </c>
      <c r="Q6524" s="4">
        <f>-IF(Table_GL_DATA_QUERY[[#This Row],[TRANSAMT]]&lt;0,Table_GL_DATA_QUERY[[#This Row],[TRANSAMT]],0)</f>
        <v>11446</v>
      </c>
      <c r="R6524" t="s">
        <v>26</v>
      </c>
      <c r="S6524" t="s">
        <v>27</v>
      </c>
    </row>
    <row r="6525" spans="1:19" x14ac:dyDescent="0.25">
      <c r="A6525" s="6">
        <v>20210722</v>
      </c>
      <c r="B6525" t="s">
        <v>768</v>
      </c>
      <c r="C6525" t="s">
        <v>3682</v>
      </c>
      <c r="D6525" t="s">
        <v>15291</v>
      </c>
      <c r="E6525" t="s">
        <v>101</v>
      </c>
      <c r="F6525" t="s">
        <v>1472</v>
      </c>
      <c r="G6525" t="s">
        <v>355</v>
      </c>
      <c r="H6525">
        <v>0</v>
      </c>
      <c r="I6525">
        <v>0</v>
      </c>
      <c r="J6525" t="s">
        <v>441</v>
      </c>
      <c r="K6525" t="s">
        <v>15358</v>
      </c>
      <c r="L6525" t="s">
        <v>15359</v>
      </c>
      <c r="M65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5" t="s">
        <v>15360</v>
      </c>
      <c r="O6525" s="4">
        <v>-2038418</v>
      </c>
      <c r="P6525" s="4">
        <f>IF(Table_GL_DATA_QUERY[[#This Row],[TRANSAMT]]&gt;0,Table_GL_DATA_QUERY[[#This Row],[TRANSAMT]],0)</f>
        <v>0</v>
      </c>
      <c r="Q6525" s="4">
        <f>-IF(Table_GL_DATA_QUERY[[#This Row],[TRANSAMT]]&lt;0,Table_GL_DATA_QUERY[[#This Row],[TRANSAMT]],0)</f>
        <v>2038418</v>
      </c>
      <c r="R6525" t="s">
        <v>26</v>
      </c>
      <c r="S6525" t="s">
        <v>27</v>
      </c>
    </row>
    <row r="6526" spans="1:19" x14ac:dyDescent="0.25">
      <c r="A6526" s="6">
        <v>20210722</v>
      </c>
      <c r="B6526" t="s">
        <v>768</v>
      </c>
      <c r="C6526" t="s">
        <v>3682</v>
      </c>
      <c r="D6526" t="s">
        <v>15291</v>
      </c>
      <c r="E6526" t="s">
        <v>103</v>
      </c>
      <c r="F6526" t="s">
        <v>202</v>
      </c>
      <c r="G6526" t="s">
        <v>355</v>
      </c>
      <c r="H6526">
        <v>0</v>
      </c>
      <c r="I6526">
        <v>0</v>
      </c>
      <c r="J6526" t="s">
        <v>441</v>
      </c>
      <c r="K6526" t="s">
        <v>15361</v>
      </c>
      <c r="L6526" t="s">
        <v>15362</v>
      </c>
      <c r="M65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6" t="s">
        <v>15363</v>
      </c>
      <c r="O6526" s="4">
        <v>-22804</v>
      </c>
      <c r="P6526" s="4">
        <f>IF(Table_GL_DATA_QUERY[[#This Row],[TRANSAMT]]&gt;0,Table_GL_DATA_QUERY[[#This Row],[TRANSAMT]],0)</f>
        <v>0</v>
      </c>
      <c r="Q6526" s="4">
        <f>-IF(Table_GL_DATA_QUERY[[#This Row],[TRANSAMT]]&lt;0,Table_GL_DATA_QUERY[[#This Row],[TRANSAMT]],0)</f>
        <v>22804</v>
      </c>
      <c r="R6526" t="s">
        <v>26</v>
      </c>
      <c r="S6526" t="s">
        <v>27</v>
      </c>
    </row>
    <row r="6527" spans="1:19" x14ac:dyDescent="0.25">
      <c r="A6527" s="6">
        <v>20210722</v>
      </c>
      <c r="B6527" t="s">
        <v>768</v>
      </c>
      <c r="C6527" t="s">
        <v>3682</v>
      </c>
      <c r="D6527" t="s">
        <v>15291</v>
      </c>
      <c r="E6527" t="s">
        <v>104</v>
      </c>
      <c r="F6527" t="s">
        <v>24</v>
      </c>
      <c r="G6527" t="s">
        <v>355</v>
      </c>
      <c r="H6527">
        <v>0</v>
      </c>
      <c r="I6527">
        <v>0</v>
      </c>
      <c r="J6527" t="s">
        <v>441</v>
      </c>
      <c r="K6527" t="s">
        <v>15364</v>
      </c>
      <c r="L6527" t="s">
        <v>15365</v>
      </c>
      <c r="M65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7" t="s">
        <v>15366</v>
      </c>
      <c r="O6527" s="4">
        <v>-9000</v>
      </c>
      <c r="P6527" s="4">
        <f>IF(Table_GL_DATA_QUERY[[#This Row],[TRANSAMT]]&gt;0,Table_GL_DATA_QUERY[[#This Row],[TRANSAMT]],0)</f>
        <v>0</v>
      </c>
      <c r="Q6527" s="4">
        <f>-IF(Table_GL_DATA_QUERY[[#This Row],[TRANSAMT]]&lt;0,Table_GL_DATA_QUERY[[#This Row],[TRANSAMT]],0)</f>
        <v>9000</v>
      </c>
      <c r="R6527" t="s">
        <v>26</v>
      </c>
      <c r="S6527" t="s">
        <v>27</v>
      </c>
    </row>
    <row r="6528" spans="1:19" x14ac:dyDescent="0.25">
      <c r="A6528" s="6">
        <v>20210722</v>
      </c>
      <c r="B6528" t="s">
        <v>768</v>
      </c>
      <c r="C6528" t="s">
        <v>3682</v>
      </c>
      <c r="D6528" t="s">
        <v>15291</v>
      </c>
      <c r="E6528" t="s">
        <v>106</v>
      </c>
      <c r="F6528" t="s">
        <v>453</v>
      </c>
      <c r="G6528" t="s">
        <v>355</v>
      </c>
      <c r="H6528">
        <v>0</v>
      </c>
      <c r="I6528">
        <v>0</v>
      </c>
      <c r="J6528" t="s">
        <v>441</v>
      </c>
      <c r="K6528" t="s">
        <v>15367</v>
      </c>
      <c r="L6528" t="s">
        <v>15368</v>
      </c>
      <c r="M65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8" t="s">
        <v>15369</v>
      </c>
      <c r="O6528" s="4">
        <v>-895599</v>
      </c>
      <c r="P6528" s="4">
        <f>IF(Table_GL_DATA_QUERY[[#This Row],[TRANSAMT]]&gt;0,Table_GL_DATA_QUERY[[#This Row],[TRANSAMT]],0)</f>
        <v>0</v>
      </c>
      <c r="Q6528" s="4">
        <f>-IF(Table_GL_DATA_QUERY[[#This Row],[TRANSAMT]]&lt;0,Table_GL_DATA_QUERY[[#This Row],[TRANSAMT]],0)</f>
        <v>895599</v>
      </c>
      <c r="R6528" t="s">
        <v>26</v>
      </c>
      <c r="S6528" t="s">
        <v>27</v>
      </c>
    </row>
    <row r="6529" spans="1:19" x14ac:dyDescent="0.25">
      <c r="A6529" s="6">
        <v>20210722</v>
      </c>
      <c r="B6529" t="s">
        <v>768</v>
      </c>
      <c r="C6529" t="s">
        <v>3682</v>
      </c>
      <c r="D6529" t="s">
        <v>15291</v>
      </c>
      <c r="E6529" t="s">
        <v>107</v>
      </c>
      <c r="F6529" t="s">
        <v>24</v>
      </c>
      <c r="G6529" t="s">
        <v>355</v>
      </c>
      <c r="H6529">
        <v>0</v>
      </c>
      <c r="I6529">
        <v>0</v>
      </c>
      <c r="J6529" t="s">
        <v>466</v>
      </c>
      <c r="K6529" t="s">
        <v>15370</v>
      </c>
      <c r="L6529" t="s">
        <v>15371</v>
      </c>
      <c r="M65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29" t="s">
        <v>15372</v>
      </c>
      <c r="O6529" s="4">
        <v>-12000</v>
      </c>
      <c r="P6529" s="4">
        <f>IF(Table_GL_DATA_QUERY[[#This Row],[TRANSAMT]]&gt;0,Table_GL_DATA_QUERY[[#This Row],[TRANSAMT]],0)</f>
        <v>0</v>
      </c>
      <c r="Q6529" s="4">
        <f>-IF(Table_GL_DATA_QUERY[[#This Row],[TRANSAMT]]&lt;0,Table_GL_DATA_QUERY[[#This Row],[TRANSAMT]],0)</f>
        <v>12000</v>
      </c>
      <c r="R6529" t="s">
        <v>26</v>
      </c>
      <c r="S6529" t="s">
        <v>27</v>
      </c>
    </row>
    <row r="6530" spans="1:19" x14ac:dyDescent="0.25">
      <c r="A6530" s="6">
        <v>20210722</v>
      </c>
      <c r="B6530" t="s">
        <v>768</v>
      </c>
      <c r="C6530" t="s">
        <v>3682</v>
      </c>
      <c r="D6530" t="s">
        <v>15291</v>
      </c>
      <c r="E6530" t="s">
        <v>109</v>
      </c>
      <c r="F6530" t="s">
        <v>1104</v>
      </c>
      <c r="G6530" t="s">
        <v>355</v>
      </c>
      <c r="H6530">
        <v>0</v>
      </c>
      <c r="I6530">
        <v>0</v>
      </c>
      <c r="J6530" t="s">
        <v>466</v>
      </c>
      <c r="K6530" t="s">
        <v>15373</v>
      </c>
      <c r="L6530" t="s">
        <v>15374</v>
      </c>
      <c r="M65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0" t="s">
        <v>15375</v>
      </c>
      <c r="O6530" s="4">
        <v>-331145</v>
      </c>
      <c r="P6530" s="4">
        <f>IF(Table_GL_DATA_QUERY[[#This Row],[TRANSAMT]]&gt;0,Table_GL_DATA_QUERY[[#This Row],[TRANSAMT]],0)</f>
        <v>0</v>
      </c>
      <c r="Q6530" s="4">
        <f>-IF(Table_GL_DATA_QUERY[[#This Row],[TRANSAMT]]&lt;0,Table_GL_DATA_QUERY[[#This Row],[TRANSAMT]],0)</f>
        <v>331145</v>
      </c>
      <c r="R6530" t="s">
        <v>26</v>
      </c>
      <c r="S6530" t="s">
        <v>27</v>
      </c>
    </row>
    <row r="6531" spans="1:19" x14ac:dyDescent="0.25">
      <c r="A6531" s="6">
        <v>20210722</v>
      </c>
      <c r="B6531" t="s">
        <v>768</v>
      </c>
      <c r="C6531" t="s">
        <v>3682</v>
      </c>
      <c r="D6531" t="s">
        <v>15291</v>
      </c>
      <c r="E6531" t="s">
        <v>193</v>
      </c>
      <c r="F6531" t="s">
        <v>180</v>
      </c>
      <c r="G6531" t="s">
        <v>355</v>
      </c>
      <c r="H6531">
        <v>0</v>
      </c>
      <c r="I6531">
        <v>0</v>
      </c>
      <c r="J6531" t="s">
        <v>466</v>
      </c>
      <c r="K6531" t="s">
        <v>15376</v>
      </c>
      <c r="L6531" t="s">
        <v>15377</v>
      </c>
      <c r="M65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1" t="s">
        <v>15378</v>
      </c>
      <c r="O6531" s="4">
        <v>-161691</v>
      </c>
      <c r="P6531" s="4">
        <f>IF(Table_GL_DATA_QUERY[[#This Row],[TRANSAMT]]&gt;0,Table_GL_DATA_QUERY[[#This Row],[TRANSAMT]],0)</f>
        <v>0</v>
      </c>
      <c r="Q6531" s="4">
        <f>-IF(Table_GL_DATA_QUERY[[#This Row],[TRANSAMT]]&lt;0,Table_GL_DATA_QUERY[[#This Row],[TRANSAMT]],0)</f>
        <v>161691</v>
      </c>
      <c r="R6531" t="s">
        <v>26</v>
      </c>
      <c r="S6531" t="s">
        <v>27</v>
      </c>
    </row>
    <row r="6532" spans="1:19" x14ac:dyDescent="0.25">
      <c r="A6532" s="6">
        <v>20210722</v>
      </c>
      <c r="B6532" t="s">
        <v>768</v>
      </c>
      <c r="C6532" t="s">
        <v>3682</v>
      </c>
      <c r="D6532" t="s">
        <v>15291</v>
      </c>
      <c r="E6532" t="s">
        <v>196</v>
      </c>
      <c r="F6532" t="s">
        <v>1088</v>
      </c>
      <c r="G6532" t="s">
        <v>355</v>
      </c>
      <c r="H6532">
        <v>0</v>
      </c>
      <c r="I6532">
        <v>0</v>
      </c>
      <c r="J6532" t="s">
        <v>466</v>
      </c>
      <c r="K6532" t="s">
        <v>15379</v>
      </c>
      <c r="L6532" t="s">
        <v>15380</v>
      </c>
      <c r="M65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2" t="s">
        <v>15381</v>
      </c>
      <c r="O6532" s="4">
        <v>-316774</v>
      </c>
      <c r="P6532" s="4">
        <f>IF(Table_GL_DATA_QUERY[[#This Row],[TRANSAMT]]&gt;0,Table_GL_DATA_QUERY[[#This Row],[TRANSAMT]],0)</f>
        <v>0</v>
      </c>
      <c r="Q6532" s="4">
        <f>-IF(Table_GL_DATA_QUERY[[#This Row],[TRANSAMT]]&lt;0,Table_GL_DATA_QUERY[[#This Row],[TRANSAMT]],0)</f>
        <v>316774</v>
      </c>
      <c r="R6532" t="s">
        <v>26</v>
      </c>
      <c r="S6532" t="s">
        <v>27</v>
      </c>
    </row>
    <row r="6533" spans="1:19" x14ac:dyDescent="0.25">
      <c r="A6533" s="6">
        <v>20210722</v>
      </c>
      <c r="B6533" t="s">
        <v>768</v>
      </c>
      <c r="C6533" t="s">
        <v>3682</v>
      </c>
      <c r="D6533" t="s">
        <v>15291</v>
      </c>
      <c r="E6533" t="s">
        <v>197</v>
      </c>
      <c r="F6533" t="s">
        <v>1762</v>
      </c>
      <c r="G6533" t="s">
        <v>355</v>
      </c>
      <c r="H6533">
        <v>0</v>
      </c>
      <c r="I6533">
        <v>0</v>
      </c>
      <c r="J6533" t="s">
        <v>466</v>
      </c>
      <c r="K6533" t="s">
        <v>15382</v>
      </c>
      <c r="L6533" t="s">
        <v>15383</v>
      </c>
      <c r="M65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3" t="s">
        <v>15384</v>
      </c>
      <c r="O6533" s="4">
        <v>-1393830</v>
      </c>
      <c r="P6533" s="4">
        <f>IF(Table_GL_DATA_QUERY[[#This Row],[TRANSAMT]]&gt;0,Table_GL_DATA_QUERY[[#This Row],[TRANSAMT]],0)</f>
        <v>0</v>
      </c>
      <c r="Q6533" s="4">
        <f>-IF(Table_GL_DATA_QUERY[[#This Row],[TRANSAMT]]&lt;0,Table_GL_DATA_QUERY[[#This Row],[TRANSAMT]],0)</f>
        <v>1393830</v>
      </c>
      <c r="R6533" t="s">
        <v>26</v>
      </c>
      <c r="S6533" t="s">
        <v>27</v>
      </c>
    </row>
    <row r="6534" spans="1:19" x14ac:dyDescent="0.25">
      <c r="A6534" s="6">
        <v>20210722</v>
      </c>
      <c r="B6534" t="s">
        <v>768</v>
      </c>
      <c r="C6534" t="s">
        <v>3682</v>
      </c>
      <c r="D6534" t="s">
        <v>15291</v>
      </c>
      <c r="E6534" t="s">
        <v>198</v>
      </c>
      <c r="F6534" t="s">
        <v>309</v>
      </c>
      <c r="G6534" t="s">
        <v>355</v>
      </c>
      <c r="H6534">
        <v>0</v>
      </c>
      <c r="I6534">
        <v>0</v>
      </c>
      <c r="J6534" t="s">
        <v>466</v>
      </c>
      <c r="K6534" t="s">
        <v>15382</v>
      </c>
      <c r="L6534" t="s">
        <v>15385</v>
      </c>
      <c r="M65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4" t="s">
        <v>15386</v>
      </c>
      <c r="O6534" s="4">
        <v>-52591</v>
      </c>
      <c r="P6534" s="4">
        <f>IF(Table_GL_DATA_QUERY[[#This Row],[TRANSAMT]]&gt;0,Table_GL_DATA_QUERY[[#This Row],[TRANSAMT]],0)</f>
        <v>0</v>
      </c>
      <c r="Q6534" s="4">
        <f>-IF(Table_GL_DATA_QUERY[[#This Row],[TRANSAMT]]&lt;0,Table_GL_DATA_QUERY[[#This Row],[TRANSAMT]],0)</f>
        <v>52591</v>
      </c>
      <c r="R6534" t="s">
        <v>26</v>
      </c>
      <c r="S6534" t="s">
        <v>27</v>
      </c>
    </row>
    <row r="6535" spans="1:19" x14ac:dyDescent="0.25">
      <c r="A6535" s="6">
        <v>20210722</v>
      </c>
      <c r="B6535" t="s">
        <v>768</v>
      </c>
      <c r="C6535" t="s">
        <v>3682</v>
      </c>
      <c r="D6535" t="s">
        <v>15291</v>
      </c>
      <c r="E6535" t="s">
        <v>110</v>
      </c>
      <c r="F6535" t="s">
        <v>150</v>
      </c>
      <c r="G6535" t="s">
        <v>355</v>
      </c>
      <c r="H6535">
        <v>0</v>
      </c>
      <c r="I6535">
        <v>0</v>
      </c>
      <c r="J6535" t="s">
        <v>466</v>
      </c>
      <c r="K6535" t="s">
        <v>15382</v>
      </c>
      <c r="L6535" t="s">
        <v>15387</v>
      </c>
      <c r="M65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5" t="s">
        <v>15388</v>
      </c>
      <c r="O6535" s="4">
        <v>-23640</v>
      </c>
      <c r="P6535" s="4">
        <f>IF(Table_GL_DATA_QUERY[[#This Row],[TRANSAMT]]&gt;0,Table_GL_DATA_QUERY[[#This Row],[TRANSAMT]],0)</f>
        <v>0</v>
      </c>
      <c r="Q6535" s="4">
        <f>-IF(Table_GL_DATA_QUERY[[#This Row],[TRANSAMT]]&lt;0,Table_GL_DATA_QUERY[[#This Row],[TRANSAMT]],0)</f>
        <v>23640</v>
      </c>
      <c r="R6535" t="s">
        <v>26</v>
      </c>
      <c r="S6535" t="s">
        <v>27</v>
      </c>
    </row>
    <row r="6536" spans="1:19" x14ac:dyDescent="0.25">
      <c r="A6536" s="6">
        <v>20210722</v>
      </c>
      <c r="B6536" t="s">
        <v>768</v>
      </c>
      <c r="C6536" t="s">
        <v>3682</v>
      </c>
      <c r="D6536" t="s">
        <v>15291</v>
      </c>
      <c r="E6536" t="s">
        <v>111</v>
      </c>
      <c r="F6536" t="s">
        <v>150</v>
      </c>
      <c r="G6536" t="s">
        <v>355</v>
      </c>
      <c r="H6536">
        <v>0</v>
      </c>
      <c r="I6536">
        <v>0</v>
      </c>
      <c r="J6536" t="s">
        <v>473</v>
      </c>
      <c r="K6536" t="s">
        <v>15389</v>
      </c>
      <c r="L6536" t="s">
        <v>15390</v>
      </c>
      <c r="M65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6" t="s">
        <v>15391</v>
      </c>
      <c r="O6536" s="4">
        <v>-30000</v>
      </c>
      <c r="P6536" s="4">
        <f>IF(Table_GL_DATA_QUERY[[#This Row],[TRANSAMT]]&gt;0,Table_GL_DATA_QUERY[[#This Row],[TRANSAMT]],0)</f>
        <v>0</v>
      </c>
      <c r="Q6536" s="4">
        <f>-IF(Table_GL_DATA_QUERY[[#This Row],[TRANSAMT]]&lt;0,Table_GL_DATA_QUERY[[#This Row],[TRANSAMT]],0)</f>
        <v>30000</v>
      </c>
      <c r="R6536" t="s">
        <v>26</v>
      </c>
      <c r="S6536" t="s">
        <v>27</v>
      </c>
    </row>
    <row r="6537" spans="1:19" x14ac:dyDescent="0.25">
      <c r="A6537" s="6">
        <v>20210722</v>
      </c>
      <c r="B6537" t="s">
        <v>768</v>
      </c>
      <c r="C6537" t="s">
        <v>3682</v>
      </c>
      <c r="D6537" t="s">
        <v>15291</v>
      </c>
      <c r="E6537" t="s">
        <v>114</v>
      </c>
      <c r="F6537" t="s">
        <v>41</v>
      </c>
      <c r="G6537" t="s">
        <v>355</v>
      </c>
      <c r="H6537">
        <v>0</v>
      </c>
      <c r="I6537">
        <v>0</v>
      </c>
      <c r="J6537" t="s">
        <v>473</v>
      </c>
      <c r="K6537" t="s">
        <v>15392</v>
      </c>
      <c r="L6537" t="s">
        <v>15393</v>
      </c>
      <c r="M65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7" t="s">
        <v>15394</v>
      </c>
      <c r="O6537" s="4">
        <v>-42988</v>
      </c>
      <c r="P6537" s="4">
        <f>IF(Table_GL_DATA_QUERY[[#This Row],[TRANSAMT]]&gt;0,Table_GL_DATA_QUERY[[#This Row],[TRANSAMT]],0)</f>
        <v>0</v>
      </c>
      <c r="Q6537" s="4">
        <f>-IF(Table_GL_DATA_QUERY[[#This Row],[TRANSAMT]]&lt;0,Table_GL_DATA_QUERY[[#This Row],[TRANSAMT]],0)</f>
        <v>42988</v>
      </c>
      <c r="R6537" t="s">
        <v>26</v>
      </c>
      <c r="S6537" t="s">
        <v>27</v>
      </c>
    </row>
    <row r="6538" spans="1:19" x14ac:dyDescent="0.25">
      <c r="A6538" s="6">
        <v>20210722</v>
      </c>
      <c r="B6538" t="s">
        <v>768</v>
      </c>
      <c r="C6538" t="s">
        <v>3682</v>
      </c>
      <c r="D6538" t="s">
        <v>15291</v>
      </c>
      <c r="E6538" t="s">
        <v>115</v>
      </c>
      <c r="F6538" t="s">
        <v>180</v>
      </c>
      <c r="G6538" t="s">
        <v>355</v>
      </c>
      <c r="H6538">
        <v>0</v>
      </c>
      <c r="I6538">
        <v>0</v>
      </c>
      <c r="J6538" t="s">
        <v>473</v>
      </c>
      <c r="K6538" t="s">
        <v>15395</v>
      </c>
      <c r="L6538" t="s">
        <v>15396</v>
      </c>
      <c r="M65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8" t="s">
        <v>15397</v>
      </c>
      <c r="O6538" s="4">
        <v>-149239</v>
      </c>
      <c r="P6538" s="4">
        <f>IF(Table_GL_DATA_QUERY[[#This Row],[TRANSAMT]]&gt;0,Table_GL_DATA_QUERY[[#This Row],[TRANSAMT]],0)</f>
        <v>0</v>
      </c>
      <c r="Q6538" s="4">
        <f>-IF(Table_GL_DATA_QUERY[[#This Row],[TRANSAMT]]&lt;0,Table_GL_DATA_QUERY[[#This Row],[TRANSAMT]],0)</f>
        <v>149239</v>
      </c>
      <c r="R6538" t="s">
        <v>26</v>
      </c>
      <c r="S6538" t="s">
        <v>27</v>
      </c>
    </row>
    <row r="6539" spans="1:19" x14ac:dyDescent="0.25">
      <c r="A6539" s="6">
        <v>20210722</v>
      </c>
      <c r="B6539" t="s">
        <v>768</v>
      </c>
      <c r="C6539" t="s">
        <v>3682</v>
      </c>
      <c r="D6539" t="s">
        <v>15291</v>
      </c>
      <c r="E6539" t="s">
        <v>118</v>
      </c>
      <c r="F6539" t="s">
        <v>1371</v>
      </c>
      <c r="G6539" t="s">
        <v>355</v>
      </c>
      <c r="H6539">
        <v>0</v>
      </c>
      <c r="I6539">
        <v>0</v>
      </c>
      <c r="J6539" t="s">
        <v>473</v>
      </c>
      <c r="K6539" t="s">
        <v>15398</v>
      </c>
      <c r="L6539" t="s">
        <v>15399</v>
      </c>
      <c r="M65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39" t="s">
        <v>15400</v>
      </c>
      <c r="O6539" s="4">
        <v>-371731</v>
      </c>
      <c r="P6539" s="4">
        <f>IF(Table_GL_DATA_QUERY[[#This Row],[TRANSAMT]]&gt;0,Table_GL_DATA_QUERY[[#This Row],[TRANSAMT]],0)</f>
        <v>0</v>
      </c>
      <c r="Q6539" s="4">
        <f>-IF(Table_GL_DATA_QUERY[[#This Row],[TRANSAMT]]&lt;0,Table_GL_DATA_QUERY[[#This Row],[TRANSAMT]],0)</f>
        <v>371731</v>
      </c>
      <c r="R6539" t="s">
        <v>26</v>
      </c>
      <c r="S6539" t="s">
        <v>27</v>
      </c>
    </row>
    <row r="6540" spans="1:19" x14ac:dyDescent="0.25">
      <c r="A6540" s="6">
        <v>20210722</v>
      </c>
      <c r="B6540" t="s">
        <v>768</v>
      </c>
      <c r="C6540" t="s">
        <v>3682</v>
      </c>
      <c r="D6540" t="s">
        <v>15291</v>
      </c>
      <c r="E6540" t="s">
        <v>201</v>
      </c>
      <c r="F6540" t="s">
        <v>340</v>
      </c>
      <c r="G6540" t="s">
        <v>355</v>
      </c>
      <c r="H6540">
        <v>0</v>
      </c>
      <c r="I6540">
        <v>0</v>
      </c>
      <c r="J6540" t="s">
        <v>473</v>
      </c>
      <c r="K6540" t="s">
        <v>15401</v>
      </c>
      <c r="L6540" t="s">
        <v>15402</v>
      </c>
      <c r="M65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0" t="s">
        <v>15403</v>
      </c>
      <c r="O6540" s="4">
        <v>-130060</v>
      </c>
      <c r="P6540" s="4">
        <f>IF(Table_GL_DATA_QUERY[[#This Row],[TRANSAMT]]&gt;0,Table_GL_DATA_QUERY[[#This Row],[TRANSAMT]],0)</f>
        <v>0</v>
      </c>
      <c r="Q6540" s="4">
        <f>-IF(Table_GL_DATA_QUERY[[#This Row],[TRANSAMT]]&lt;0,Table_GL_DATA_QUERY[[#This Row],[TRANSAMT]],0)</f>
        <v>130060</v>
      </c>
      <c r="R6540" t="s">
        <v>26</v>
      </c>
      <c r="S6540" t="s">
        <v>27</v>
      </c>
    </row>
    <row r="6541" spans="1:19" x14ac:dyDescent="0.25">
      <c r="A6541" s="6">
        <v>20210722</v>
      </c>
      <c r="B6541" t="s">
        <v>768</v>
      </c>
      <c r="C6541" t="s">
        <v>3682</v>
      </c>
      <c r="D6541" t="s">
        <v>15291</v>
      </c>
      <c r="E6541" t="s">
        <v>47</v>
      </c>
      <c r="F6541" t="s">
        <v>185</v>
      </c>
      <c r="G6541" t="s">
        <v>355</v>
      </c>
      <c r="H6541">
        <v>0</v>
      </c>
      <c r="I6541">
        <v>0</v>
      </c>
      <c r="J6541" t="s">
        <v>473</v>
      </c>
      <c r="K6541" t="s">
        <v>15404</v>
      </c>
      <c r="L6541" t="s">
        <v>15405</v>
      </c>
      <c r="M65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1" t="s">
        <v>15406</v>
      </c>
      <c r="O6541" s="4">
        <v>-23510</v>
      </c>
      <c r="P6541" s="4">
        <f>IF(Table_GL_DATA_QUERY[[#This Row],[TRANSAMT]]&gt;0,Table_GL_DATA_QUERY[[#This Row],[TRANSAMT]],0)</f>
        <v>0</v>
      </c>
      <c r="Q6541" s="4">
        <f>-IF(Table_GL_DATA_QUERY[[#This Row],[TRANSAMT]]&lt;0,Table_GL_DATA_QUERY[[#This Row],[TRANSAMT]],0)</f>
        <v>23510</v>
      </c>
      <c r="R6541" t="s">
        <v>26</v>
      </c>
      <c r="S6541" t="s">
        <v>27</v>
      </c>
    </row>
    <row r="6542" spans="1:19" x14ac:dyDescent="0.25">
      <c r="A6542" s="6">
        <v>20210722</v>
      </c>
      <c r="B6542" t="s">
        <v>768</v>
      </c>
      <c r="C6542" t="s">
        <v>3682</v>
      </c>
      <c r="D6542" t="s">
        <v>15291</v>
      </c>
      <c r="E6542" t="s">
        <v>120</v>
      </c>
      <c r="F6542" t="s">
        <v>911</v>
      </c>
      <c r="G6542" t="s">
        <v>355</v>
      </c>
      <c r="H6542">
        <v>0</v>
      </c>
      <c r="I6542">
        <v>0</v>
      </c>
      <c r="J6542" t="s">
        <v>468</v>
      </c>
      <c r="K6542" t="s">
        <v>15407</v>
      </c>
      <c r="L6542" t="s">
        <v>15408</v>
      </c>
      <c r="M65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2" t="s">
        <v>15409</v>
      </c>
      <c r="O6542" s="4">
        <v>-182050</v>
      </c>
      <c r="P6542" s="4">
        <f>IF(Table_GL_DATA_QUERY[[#This Row],[TRANSAMT]]&gt;0,Table_GL_DATA_QUERY[[#This Row],[TRANSAMT]],0)</f>
        <v>0</v>
      </c>
      <c r="Q6542" s="4">
        <f>-IF(Table_GL_DATA_QUERY[[#This Row],[TRANSAMT]]&lt;0,Table_GL_DATA_QUERY[[#This Row],[TRANSAMT]],0)</f>
        <v>182050</v>
      </c>
      <c r="R6542" t="s">
        <v>26</v>
      </c>
      <c r="S6542" t="s">
        <v>27</v>
      </c>
    </row>
    <row r="6543" spans="1:19" x14ac:dyDescent="0.25">
      <c r="A6543" s="6">
        <v>20210722</v>
      </c>
      <c r="B6543" t="s">
        <v>768</v>
      </c>
      <c r="C6543" t="s">
        <v>3682</v>
      </c>
      <c r="D6543" t="s">
        <v>15291</v>
      </c>
      <c r="E6543" t="s">
        <v>122</v>
      </c>
      <c r="F6543" t="s">
        <v>311</v>
      </c>
      <c r="G6543" t="s">
        <v>355</v>
      </c>
      <c r="H6543">
        <v>0</v>
      </c>
      <c r="I6543">
        <v>0</v>
      </c>
      <c r="J6543" t="s">
        <v>468</v>
      </c>
      <c r="K6543" t="s">
        <v>15410</v>
      </c>
      <c r="L6543" t="s">
        <v>15411</v>
      </c>
      <c r="M65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3" t="s">
        <v>15412</v>
      </c>
      <c r="O6543" s="4">
        <v>-138472</v>
      </c>
      <c r="P6543" s="4">
        <f>IF(Table_GL_DATA_QUERY[[#This Row],[TRANSAMT]]&gt;0,Table_GL_DATA_QUERY[[#This Row],[TRANSAMT]],0)</f>
        <v>0</v>
      </c>
      <c r="Q6543" s="4">
        <f>-IF(Table_GL_DATA_QUERY[[#This Row],[TRANSAMT]]&lt;0,Table_GL_DATA_QUERY[[#This Row],[TRANSAMT]],0)</f>
        <v>138472</v>
      </c>
      <c r="R6543" t="s">
        <v>26</v>
      </c>
      <c r="S6543" t="s">
        <v>27</v>
      </c>
    </row>
    <row r="6544" spans="1:19" x14ac:dyDescent="0.25">
      <c r="A6544" s="6">
        <v>20210722</v>
      </c>
      <c r="B6544" t="s">
        <v>768</v>
      </c>
      <c r="C6544" t="s">
        <v>3682</v>
      </c>
      <c r="D6544" t="s">
        <v>15291</v>
      </c>
      <c r="E6544" t="s">
        <v>209</v>
      </c>
      <c r="F6544" t="s">
        <v>464</v>
      </c>
      <c r="G6544" t="s">
        <v>355</v>
      </c>
      <c r="H6544">
        <v>0</v>
      </c>
      <c r="I6544">
        <v>0</v>
      </c>
      <c r="J6544" t="s">
        <v>468</v>
      </c>
      <c r="K6544" t="s">
        <v>15413</v>
      </c>
      <c r="L6544" t="s">
        <v>15414</v>
      </c>
      <c r="M65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4" t="s">
        <v>15415</v>
      </c>
      <c r="O6544" s="4">
        <v>-109846</v>
      </c>
      <c r="P6544" s="4">
        <f>IF(Table_GL_DATA_QUERY[[#This Row],[TRANSAMT]]&gt;0,Table_GL_DATA_QUERY[[#This Row],[TRANSAMT]],0)</f>
        <v>0</v>
      </c>
      <c r="Q6544" s="4">
        <f>-IF(Table_GL_DATA_QUERY[[#This Row],[TRANSAMT]]&lt;0,Table_GL_DATA_QUERY[[#This Row],[TRANSAMT]],0)</f>
        <v>109846</v>
      </c>
      <c r="R6544" t="s">
        <v>26</v>
      </c>
      <c r="S6544" t="s">
        <v>27</v>
      </c>
    </row>
    <row r="6545" spans="1:19" x14ac:dyDescent="0.25">
      <c r="A6545" s="6">
        <v>20210722</v>
      </c>
      <c r="B6545" t="s">
        <v>768</v>
      </c>
      <c r="C6545" t="s">
        <v>3682</v>
      </c>
      <c r="D6545" t="s">
        <v>15291</v>
      </c>
      <c r="E6545" t="s">
        <v>210</v>
      </c>
      <c r="F6545" t="s">
        <v>129</v>
      </c>
      <c r="G6545" t="s">
        <v>355</v>
      </c>
      <c r="H6545">
        <v>0</v>
      </c>
      <c r="I6545">
        <v>0</v>
      </c>
      <c r="J6545" t="s">
        <v>468</v>
      </c>
      <c r="K6545" t="s">
        <v>15416</v>
      </c>
      <c r="L6545" t="s">
        <v>15417</v>
      </c>
      <c r="M65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5" t="s">
        <v>15418</v>
      </c>
      <c r="O6545" s="4">
        <v>-37241</v>
      </c>
      <c r="P6545" s="4">
        <f>IF(Table_GL_DATA_QUERY[[#This Row],[TRANSAMT]]&gt;0,Table_GL_DATA_QUERY[[#This Row],[TRANSAMT]],0)</f>
        <v>0</v>
      </c>
      <c r="Q6545" s="4">
        <f>-IF(Table_GL_DATA_QUERY[[#This Row],[TRANSAMT]]&lt;0,Table_GL_DATA_QUERY[[#This Row],[TRANSAMT]],0)</f>
        <v>37241</v>
      </c>
      <c r="R6545" t="s">
        <v>26</v>
      </c>
      <c r="S6545" t="s">
        <v>27</v>
      </c>
    </row>
    <row r="6546" spans="1:19" x14ac:dyDescent="0.25">
      <c r="A6546" s="6">
        <v>20210722</v>
      </c>
      <c r="B6546" t="s">
        <v>768</v>
      </c>
      <c r="C6546" t="s">
        <v>3682</v>
      </c>
      <c r="D6546" t="s">
        <v>15291</v>
      </c>
      <c r="E6546" t="s">
        <v>124</v>
      </c>
      <c r="F6546" t="s">
        <v>150</v>
      </c>
      <c r="G6546" t="s">
        <v>355</v>
      </c>
      <c r="H6546">
        <v>0</v>
      </c>
      <c r="I6546">
        <v>0</v>
      </c>
      <c r="J6546" t="s">
        <v>468</v>
      </c>
      <c r="K6546" t="s">
        <v>15419</v>
      </c>
      <c r="L6546" t="s">
        <v>15420</v>
      </c>
      <c r="M65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6" t="s">
        <v>15421</v>
      </c>
      <c r="O6546" s="4">
        <v>-2197</v>
      </c>
      <c r="P6546" s="4">
        <f>IF(Table_GL_DATA_QUERY[[#This Row],[TRANSAMT]]&gt;0,Table_GL_DATA_QUERY[[#This Row],[TRANSAMT]],0)</f>
        <v>0</v>
      </c>
      <c r="Q6546" s="4">
        <f>-IF(Table_GL_DATA_QUERY[[#This Row],[TRANSAMT]]&lt;0,Table_GL_DATA_QUERY[[#This Row],[TRANSAMT]],0)</f>
        <v>2197</v>
      </c>
      <c r="R6546" t="s">
        <v>26</v>
      </c>
      <c r="S6546" t="s">
        <v>27</v>
      </c>
    </row>
    <row r="6547" spans="1:19" x14ac:dyDescent="0.25">
      <c r="A6547" s="6">
        <v>20210715</v>
      </c>
      <c r="B6547" t="s">
        <v>768</v>
      </c>
      <c r="C6547" t="s">
        <v>3682</v>
      </c>
      <c r="D6547" t="s">
        <v>14780</v>
      </c>
      <c r="E6547" t="s">
        <v>128</v>
      </c>
      <c r="F6547" t="s">
        <v>24</v>
      </c>
      <c r="G6547" t="s">
        <v>477</v>
      </c>
      <c r="H6547">
        <v>0</v>
      </c>
      <c r="I6547">
        <v>0</v>
      </c>
      <c r="J6547" t="s">
        <v>472</v>
      </c>
      <c r="K6547" t="s">
        <v>14891</v>
      </c>
      <c r="L6547" t="s">
        <v>14892</v>
      </c>
      <c r="M65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7" t="s">
        <v>541</v>
      </c>
      <c r="O6547" s="4">
        <v>-40500</v>
      </c>
      <c r="P6547" s="4">
        <f>IF(Table_GL_DATA_QUERY[[#This Row],[TRANSAMT]]&gt;0,Table_GL_DATA_QUERY[[#This Row],[TRANSAMT]],0)</f>
        <v>0</v>
      </c>
      <c r="Q6547" s="4">
        <f>-IF(Table_GL_DATA_QUERY[[#This Row],[TRANSAMT]]&lt;0,Table_GL_DATA_QUERY[[#This Row],[TRANSAMT]],0)</f>
        <v>40500</v>
      </c>
      <c r="R6547" t="s">
        <v>26</v>
      </c>
      <c r="S6547" t="s">
        <v>27</v>
      </c>
    </row>
    <row r="6548" spans="1:19" x14ac:dyDescent="0.25">
      <c r="A6548" s="6">
        <v>20210715</v>
      </c>
      <c r="B6548" t="s">
        <v>768</v>
      </c>
      <c r="C6548" t="s">
        <v>3682</v>
      </c>
      <c r="D6548" t="s">
        <v>14780</v>
      </c>
      <c r="E6548" t="s">
        <v>97</v>
      </c>
      <c r="F6548" t="s">
        <v>129</v>
      </c>
      <c r="G6548" t="s">
        <v>477</v>
      </c>
      <c r="H6548">
        <v>0</v>
      </c>
      <c r="I6548">
        <v>0</v>
      </c>
      <c r="J6548" t="s">
        <v>472</v>
      </c>
      <c r="K6548" t="s">
        <v>14893</v>
      </c>
      <c r="L6548" t="s">
        <v>14894</v>
      </c>
      <c r="M65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8" t="s">
        <v>3370</v>
      </c>
      <c r="O6548" s="4">
        <v>-178376</v>
      </c>
      <c r="P6548" s="4">
        <f>IF(Table_GL_DATA_QUERY[[#This Row],[TRANSAMT]]&gt;0,Table_GL_DATA_QUERY[[#This Row],[TRANSAMT]],0)</f>
        <v>0</v>
      </c>
      <c r="Q6548" s="4">
        <f>-IF(Table_GL_DATA_QUERY[[#This Row],[TRANSAMT]]&lt;0,Table_GL_DATA_QUERY[[#This Row],[TRANSAMT]],0)</f>
        <v>178376</v>
      </c>
      <c r="R6548" t="s">
        <v>26</v>
      </c>
      <c r="S6548" t="s">
        <v>27</v>
      </c>
    </row>
    <row r="6549" spans="1:19" x14ac:dyDescent="0.25">
      <c r="A6549" s="6">
        <v>20210715</v>
      </c>
      <c r="B6549" t="s">
        <v>768</v>
      </c>
      <c r="C6549" t="s">
        <v>3682</v>
      </c>
      <c r="D6549" t="s">
        <v>14780</v>
      </c>
      <c r="E6549" t="s">
        <v>99</v>
      </c>
      <c r="F6549" t="s">
        <v>455</v>
      </c>
      <c r="G6549" t="s">
        <v>477</v>
      </c>
      <c r="H6549">
        <v>0</v>
      </c>
      <c r="I6549">
        <v>0</v>
      </c>
      <c r="J6549" t="s">
        <v>472</v>
      </c>
      <c r="K6549" t="s">
        <v>14895</v>
      </c>
      <c r="L6549" t="s">
        <v>14896</v>
      </c>
      <c r="M65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49" t="s">
        <v>3371</v>
      </c>
      <c r="O6549" s="4">
        <v>-686324</v>
      </c>
      <c r="P6549" s="4">
        <f>IF(Table_GL_DATA_QUERY[[#This Row],[TRANSAMT]]&gt;0,Table_GL_DATA_QUERY[[#This Row],[TRANSAMT]],0)</f>
        <v>0</v>
      </c>
      <c r="Q6549" s="4">
        <f>-IF(Table_GL_DATA_QUERY[[#This Row],[TRANSAMT]]&lt;0,Table_GL_DATA_QUERY[[#This Row],[TRANSAMT]],0)</f>
        <v>686324</v>
      </c>
      <c r="R6549" t="s">
        <v>26</v>
      </c>
      <c r="S6549" t="s">
        <v>27</v>
      </c>
    </row>
    <row r="6550" spans="1:19" x14ac:dyDescent="0.25">
      <c r="A6550" s="6">
        <v>20210715</v>
      </c>
      <c r="B6550" t="s">
        <v>768</v>
      </c>
      <c r="C6550" t="s">
        <v>3682</v>
      </c>
      <c r="D6550" t="s">
        <v>14780</v>
      </c>
      <c r="E6550" t="s">
        <v>100</v>
      </c>
      <c r="F6550" t="s">
        <v>24</v>
      </c>
      <c r="G6550" t="s">
        <v>477</v>
      </c>
      <c r="H6550">
        <v>0</v>
      </c>
      <c r="I6550">
        <v>0</v>
      </c>
      <c r="J6550" t="s">
        <v>472</v>
      </c>
      <c r="K6550" t="s">
        <v>14897</v>
      </c>
      <c r="L6550" t="s">
        <v>14898</v>
      </c>
      <c r="M65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0" t="s">
        <v>6020</v>
      </c>
      <c r="O6550" s="4">
        <v>-186224</v>
      </c>
      <c r="P6550" s="4">
        <f>IF(Table_GL_DATA_QUERY[[#This Row],[TRANSAMT]]&gt;0,Table_GL_DATA_QUERY[[#This Row],[TRANSAMT]],0)</f>
        <v>0</v>
      </c>
      <c r="Q6550" s="4">
        <f>-IF(Table_GL_DATA_QUERY[[#This Row],[TRANSAMT]]&lt;0,Table_GL_DATA_QUERY[[#This Row],[TRANSAMT]],0)</f>
        <v>186224</v>
      </c>
      <c r="R6550" t="s">
        <v>26</v>
      </c>
      <c r="S6550" t="s">
        <v>456</v>
      </c>
    </row>
    <row r="6551" spans="1:19" x14ac:dyDescent="0.25">
      <c r="A6551" s="6">
        <v>20210715</v>
      </c>
      <c r="B6551" t="s">
        <v>768</v>
      </c>
      <c r="C6551" t="s">
        <v>3682</v>
      </c>
      <c r="D6551" t="s">
        <v>14780</v>
      </c>
      <c r="E6551" t="s">
        <v>101</v>
      </c>
      <c r="F6551" t="s">
        <v>397</v>
      </c>
      <c r="G6551" t="s">
        <v>477</v>
      </c>
      <c r="H6551">
        <v>0</v>
      </c>
      <c r="I6551">
        <v>0</v>
      </c>
      <c r="J6551" t="s">
        <v>472</v>
      </c>
      <c r="K6551" t="s">
        <v>14899</v>
      </c>
      <c r="L6551" t="s">
        <v>14900</v>
      </c>
      <c r="M65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1" t="s">
        <v>3104</v>
      </c>
      <c r="O6551" s="4">
        <v>-73632</v>
      </c>
      <c r="P6551" s="4">
        <f>IF(Table_GL_DATA_QUERY[[#This Row],[TRANSAMT]]&gt;0,Table_GL_DATA_QUERY[[#This Row],[TRANSAMT]],0)</f>
        <v>0</v>
      </c>
      <c r="Q6551" s="4">
        <f>-IF(Table_GL_DATA_QUERY[[#This Row],[TRANSAMT]]&lt;0,Table_GL_DATA_QUERY[[#This Row],[TRANSAMT]],0)</f>
        <v>73632</v>
      </c>
      <c r="R6551" t="s">
        <v>26</v>
      </c>
      <c r="S6551" t="s">
        <v>27</v>
      </c>
    </row>
    <row r="6552" spans="1:19" x14ac:dyDescent="0.25">
      <c r="A6552" s="6">
        <v>20210715</v>
      </c>
      <c r="B6552" t="s">
        <v>768</v>
      </c>
      <c r="C6552" t="s">
        <v>3682</v>
      </c>
      <c r="D6552" t="s">
        <v>14780</v>
      </c>
      <c r="E6552" t="s">
        <v>103</v>
      </c>
      <c r="F6552" t="s">
        <v>24</v>
      </c>
      <c r="G6552" t="s">
        <v>477</v>
      </c>
      <c r="H6552">
        <v>0</v>
      </c>
      <c r="I6552">
        <v>0</v>
      </c>
      <c r="J6552" t="s">
        <v>472</v>
      </c>
      <c r="K6552" t="s">
        <v>14901</v>
      </c>
      <c r="L6552" t="s">
        <v>14902</v>
      </c>
      <c r="M65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2" t="s">
        <v>3372</v>
      </c>
      <c r="O6552" s="4">
        <v>-7424</v>
      </c>
      <c r="P6552" s="4">
        <f>IF(Table_GL_DATA_QUERY[[#This Row],[TRANSAMT]]&gt;0,Table_GL_DATA_QUERY[[#This Row],[TRANSAMT]],0)</f>
        <v>0</v>
      </c>
      <c r="Q6552" s="4">
        <f>-IF(Table_GL_DATA_QUERY[[#This Row],[TRANSAMT]]&lt;0,Table_GL_DATA_QUERY[[#This Row],[TRANSAMT]],0)</f>
        <v>7424</v>
      </c>
      <c r="R6552" t="s">
        <v>26</v>
      </c>
      <c r="S6552" t="s">
        <v>27</v>
      </c>
    </row>
    <row r="6553" spans="1:19" x14ac:dyDescent="0.25">
      <c r="A6553" s="6">
        <v>20210715</v>
      </c>
      <c r="B6553" t="s">
        <v>768</v>
      </c>
      <c r="C6553" t="s">
        <v>3682</v>
      </c>
      <c r="D6553" t="s">
        <v>14780</v>
      </c>
      <c r="E6553" t="s">
        <v>104</v>
      </c>
      <c r="F6553" t="s">
        <v>58</v>
      </c>
      <c r="G6553" t="s">
        <v>477</v>
      </c>
      <c r="H6553">
        <v>0</v>
      </c>
      <c r="I6553">
        <v>0</v>
      </c>
      <c r="J6553" t="s">
        <v>472</v>
      </c>
      <c r="K6553" t="s">
        <v>14903</v>
      </c>
      <c r="L6553" t="s">
        <v>14904</v>
      </c>
      <c r="M65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3" t="s">
        <v>3105</v>
      </c>
      <c r="O6553" s="4">
        <v>-32143</v>
      </c>
      <c r="P6553" s="4">
        <f>IF(Table_GL_DATA_QUERY[[#This Row],[TRANSAMT]]&gt;0,Table_GL_DATA_QUERY[[#This Row],[TRANSAMT]],0)</f>
        <v>0</v>
      </c>
      <c r="Q6553" s="4">
        <f>-IF(Table_GL_DATA_QUERY[[#This Row],[TRANSAMT]]&lt;0,Table_GL_DATA_QUERY[[#This Row],[TRANSAMT]],0)</f>
        <v>32143</v>
      </c>
      <c r="R6553" t="s">
        <v>26</v>
      </c>
      <c r="S6553" t="s">
        <v>27</v>
      </c>
    </row>
    <row r="6554" spans="1:19" x14ac:dyDescent="0.25">
      <c r="A6554" s="6">
        <v>20210715</v>
      </c>
      <c r="B6554" t="s">
        <v>768</v>
      </c>
      <c r="C6554" t="s">
        <v>3682</v>
      </c>
      <c r="D6554" t="s">
        <v>14780</v>
      </c>
      <c r="E6554" t="s">
        <v>106</v>
      </c>
      <c r="F6554" t="s">
        <v>150</v>
      </c>
      <c r="G6554" t="s">
        <v>477</v>
      </c>
      <c r="H6554">
        <v>0</v>
      </c>
      <c r="I6554">
        <v>0</v>
      </c>
      <c r="J6554" t="s">
        <v>472</v>
      </c>
      <c r="K6554" t="s">
        <v>14905</v>
      </c>
      <c r="L6554" t="s">
        <v>14906</v>
      </c>
      <c r="M65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4" t="s">
        <v>14907</v>
      </c>
      <c r="O6554" s="4">
        <v>-43359</v>
      </c>
      <c r="P6554" s="4">
        <f>IF(Table_GL_DATA_QUERY[[#This Row],[TRANSAMT]]&gt;0,Table_GL_DATA_QUERY[[#This Row],[TRANSAMT]],0)</f>
        <v>0</v>
      </c>
      <c r="Q6554" s="4">
        <f>-IF(Table_GL_DATA_QUERY[[#This Row],[TRANSAMT]]&lt;0,Table_GL_DATA_QUERY[[#This Row],[TRANSAMT]],0)</f>
        <v>43359</v>
      </c>
      <c r="R6554" t="s">
        <v>26</v>
      </c>
      <c r="S6554" t="s">
        <v>27</v>
      </c>
    </row>
    <row r="6555" spans="1:19" x14ac:dyDescent="0.25">
      <c r="A6555" s="6">
        <v>20210715</v>
      </c>
      <c r="B6555" t="s">
        <v>768</v>
      </c>
      <c r="C6555" t="s">
        <v>3682</v>
      </c>
      <c r="D6555" t="s">
        <v>14780</v>
      </c>
      <c r="E6555" t="s">
        <v>107</v>
      </c>
      <c r="F6555" t="s">
        <v>24</v>
      </c>
      <c r="G6555" t="s">
        <v>477</v>
      </c>
      <c r="H6555">
        <v>0</v>
      </c>
      <c r="I6555">
        <v>0</v>
      </c>
      <c r="J6555" t="s">
        <v>472</v>
      </c>
      <c r="K6555" t="s">
        <v>14908</v>
      </c>
      <c r="L6555" t="s">
        <v>14909</v>
      </c>
      <c r="M65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5" t="s">
        <v>14910</v>
      </c>
      <c r="O6555" s="4">
        <v>-48380</v>
      </c>
      <c r="P6555" s="4">
        <f>IF(Table_GL_DATA_QUERY[[#This Row],[TRANSAMT]]&gt;0,Table_GL_DATA_QUERY[[#This Row],[TRANSAMT]],0)</f>
        <v>0</v>
      </c>
      <c r="Q6555" s="4">
        <f>-IF(Table_GL_DATA_QUERY[[#This Row],[TRANSAMT]]&lt;0,Table_GL_DATA_QUERY[[#This Row],[TRANSAMT]],0)</f>
        <v>48380</v>
      </c>
      <c r="R6555" t="s">
        <v>26</v>
      </c>
      <c r="S6555" t="s">
        <v>27</v>
      </c>
    </row>
    <row r="6556" spans="1:19" x14ac:dyDescent="0.25">
      <c r="A6556" s="6">
        <v>20210715</v>
      </c>
      <c r="B6556" t="s">
        <v>768</v>
      </c>
      <c r="C6556" t="s">
        <v>3682</v>
      </c>
      <c r="D6556" t="s">
        <v>14780</v>
      </c>
      <c r="E6556" t="s">
        <v>109</v>
      </c>
      <c r="F6556" t="s">
        <v>24</v>
      </c>
      <c r="G6556" t="s">
        <v>477</v>
      </c>
      <c r="H6556">
        <v>0</v>
      </c>
      <c r="I6556">
        <v>0</v>
      </c>
      <c r="J6556" t="s">
        <v>472</v>
      </c>
      <c r="K6556" t="s">
        <v>2358</v>
      </c>
      <c r="L6556" t="s">
        <v>2359</v>
      </c>
      <c r="M65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6" t="s">
        <v>504</v>
      </c>
      <c r="O6556" s="4">
        <v>-146020</v>
      </c>
      <c r="P6556" s="4">
        <f>IF(Table_GL_DATA_QUERY[[#This Row],[TRANSAMT]]&gt;0,Table_GL_DATA_QUERY[[#This Row],[TRANSAMT]],0)</f>
        <v>0</v>
      </c>
      <c r="Q6556" s="4">
        <f>-IF(Table_GL_DATA_QUERY[[#This Row],[TRANSAMT]]&lt;0,Table_GL_DATA_QUERY[[#This Row],[TRANSAMT]],0)</f>
        <v>146020</v>
      </c>
      <c r="R6556" t="s">
        <v>26</v>
      </c>
      <c r="S6556" t="s">
        <v>456</v>
      </c>
    </row>
    <row r="6557" spans="1:19" x14ac:dyDescent="0.25">
      <c r="A6557" s="6">
        <v>20210715</v>
      </c>
      <c r="B6557" t="s">
        <v>768</v>
      </c>
      <c r="C6557" t="s">
        <v>3682</v>
      </c>
      <c r="D6557" t="s">
        <v>3892</v>
      </c>
      <c r="E6557" t="s">
        <v>23</v>
      </c>
      <c r="F6557" t="s">
        <v>58</v>
      </c>
      <c r="G6557" t="s">
        <v>477</v>
      </c>
      <c r="H6557">
        <v>0</v>
      </c>
      <c r="I6557">
        <v>0</v>
      </c>
      <c r="J6557" t="s">
        <v>472</v>
      </c>
      <c r="K6557" t="s">
        <v>483</v>
      </c>
      <c r="L6557" t="s">
        <v>484</v>
      </c>
      <c r="M65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7" t="s">
        <v>3684</v>
      </c>
      <c r="O6557" s="4">
        <v>-6184</v>
      </c>
      <c r="P6557" s="4">
        <f>IF(Table_GL_DATA_QUERY[[#This Row],[TRANSAMT]]&gt;0,Table_GL_DATA_QUERY[[#This Row],[TRANSAMT]],0)</f>
        <v>0</v>
      </c>
      <c r="Q6557" s="4">
        <f>-IF(Table_GL_DATA_QUERY[[#This Row],[TRANSAMT]]&lt;0,Table_GL_DATA_QUERY[[#This Row],[TRANSAMT]],0)</f>
        <v>6184</v>
      </c>
      <c r="R6557" t="s">
        <v>26</v>
      </c>
      <c r="S6557" t="s">
        <v>27</v>
      </c>
    </row>
    <row r="6558" spans="1:19" x14ac:dyDescent="0.25">
      <c r="A6558" s="6">
        <v>20210715</v>
      </c>
      <c r="B6558" t="s">
        <v>768</v>
      </c>
      <c r="C6558" t="s">
        <v>3682</v>
      </c>
      <c r="D6558" t="s">
        <v>3892</v>
      </c>
      <c r="E6558" t="s">
        <v>59</v>
      </c>
      <c r="F6558" t="s">
        <v>144</v>
      </c>
      <c r="G6558" t="s">
        <v>477</v>
      </c>
      <c r="H6558">
        <v>0</v>
      </c>
      <c r="I6558">
        <v>0</v>
      </c>
      <c r="J6558" t="s">
        <v>472</v>
      </c>
      <c r="K6558" t="s">
        <v>483</v>
      </c>
      <c r="L6558" t="s">
        <v>484</v>
      </c>
      <c r="M65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8" t="s">
        <v>3685</v>
      </c>
      <c r="O6558" s="4">
        <v>-792</v>
      </c>
      <c r="P6558" s="4">
        <f>IF(Table_GL_DATA_QUERY[[#This Row],[TRANSAMT]]&gt;0,Table_GL_DATA_QUERY[[#This Row],[TRANSAMT]],0)</f>
        <v>0</v>
      </c>
      <c r="Q6558" s="4">
        <f>-IF(Table_GL_DATA_QUERY[[#This Row],[TRANSAMT]]&lt;0,Table_GL_DATA_QUERY[[#This Row],[TRANSAMT]],0)</f>
        <v>792</v>
      </c>
      <c r="R6558" t="s">
        <v>26</v>
      </c>
      <c r="S6558" t="s">
        <v>27</v>
      </c>
    </row>
    <row r="6559" spans="1:19" x14ac:dyDescent="0.25">
      <c r="A6559" s="6">
        <v>20210715</v>
      </c>
      <c r="B6559" t="s">
        <v>768</v>
      </c>
      <c r="C6559" t="s">
        <v>3682</v>
      </c>
      <c r="D6559" t="s">
        <v>3892</v>
      </c>
      <c r="E6559" t="s">
        <v>149</v>
      </c>
      <c r="F6559" t="s">
        <v>150</v>
      </c>
      <c r="G6559" t="s">
        <v>477</v>
      </c>
      <c r="H6559">
        <v>0</v>
      </c>
      <c r="I6559">
        <v>0</v>
      </c>
      <c r="J6559" t="s">
        <v>472</v>
      </c>
      <c r="K6559" t="s">
        <v>483</v>
      </c>
      <c r="L6559" t="s">
        <v>484</v>
      </c>
      <c r="M65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59" t="s">
        <v>3699</v>
      </c>
      <c r="O6559" s="4">
        <v>-798</v>
      </c>
      <c r="P6559" s="4">
        <f>IF(Table_GL_DATA_QUERY[[#This Row],[TRANSAMT]]&gt;0,Table_GL_DATA_QUERY[[#This Row],[TRANSAMT]],0)</f>
        <v>0</v>
      </c>
      <c r="Q6559" s="4">
        <f>-IF(Table_GL_DATA_QUERY[[#This Row],[TRANSAMT]]&lt;0,Table_GL_DATA_QUERY[[#This Row],[TRANSAMT]],0)</f>
        <v>798</v>
      </c>
      <c r="R6559" t="s">
        <v>26</v>
      </c>
      <c r="S6559" t="s">
        <v>27</v>
      </c>
    </row>
    <row r="6560" spans="1:19" x14ac:dyDescent="0.25">
      <c r="A6560" s="6">
        <v>20210715</v>
      </c>
      <c r="B6560" t="s">
        <v>768</v>
      </c>
      <c r="C6560" t="s">
        <v>3682</v>
      </c>
      <c r="D6560" t="s">
        <v>3892</v>
      </c>
      <c r="E6560" t="s">
        <v>126</v>
      </c>
      <c r="F6560" t="s">
        <v>24</v>
      </c>
      <c r="G6560" t="s">
        <v>477</v>
      </c>
      <c r="H6560">
        <v>0</v>
      </c>
      <c r="I6560">
        <v>0</v>
      </c>
      <c r="J6560" t="s">
        <v>472</v>
      </c>
      <c r="K6560" t="s">
        <v>483</v>
      </c>
      <c r="L6560" t="s">
        <v>484</v>
      </c>
      <c r="M65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0" t="s">
        <v>769</v>
      </c>
      <c r="O6560" s="4">
        <v>-589</v>
      </c>
      <c r="P6560" s="4">
        <f>IF(Table_GL_DATA_QUERY[[#This Row],[TRANSAMT]]&gt;0,Table_GL_DATA_QUERY[[#This Row],[TRANSAMT]],0)</f>
        <v>0</v>
      </c>
      <c r="Q6560" s="4">
        <f>-IF(Table_GL_DATA_QUERY[[#This Row],[TRANSAMT]]&lt;0,Table_GL_DATA_QUERY[[#This Row],[TRANSAMT]],0)</f>
        <v>589</v>
      </c>
      <c r="R6560" t="s">
        <v>26</v>
      </c>
      <c r="S6560" t="s">
        <v>27</v>
      </c>
    </row>
    <row r="6561" spans="1:19" x14ac:dyDescent="0.25">
      <c r="A6561" s="6">
        <v>20210715</v>
      </c>
      <c r="B6561" t="s">
        <v>768</v>
      </c>
      <c r="C6561" t="s">
        <v>3682</v>
      </c>
      <c r="D6561" t="s">
        <v>3892</v>
      </c>
      <c r="E6561" t="s">
        <v>127</v>
      </c>
      <c r="F6561" t="s">
        <v>24</v>
      </c>
      <c r="G6561" t="s">
        <v>477</v>
      </c>
      <c r="H6561">
        <v>0</v>
      </c>
      <c r="I6561">
        <v>0</v>
      </c>
      <c r="J6561" t="s">
        <v>472</v>
      </c>
      <c r="K6561" t="s">
        <v>483</v>
      </c>
      <c r="L6561" t="s">
        <v>484</v>
      </c>
      <c r="M65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1" t="s">
        <v>2360</v>
      </c>
      <c r="O6561" s="4">
        <v>-600</v>
      </c>
      <c r="P6561" s="4">
        <f>IF(Table_GL_DATA_QUERY[[#This Row],[TRANSAMT]]&gt;0,Table_GL_DATA_QUERY[[#This Row],[TRANSAMT]],0)</f>
        <v>0</v>
      </c>
      <c r="Q6561" s="4">
        <f>-IF(Table_GL_DATA_QUERY[[#This Row],[TRANSAMT]]&lt;0,Table_GL_DATA_QUERY[[#This Row],[TRANSAMT]],0)</f>
        <v>600</v>
      </c>
      <c r="R6561" t="s">
        <v>26</v>
      </c>
      <c r="S6561" t="s">
        <v>27</v>
      </c>
    </row>
    <row r="6562" spans="1:19" x14ac:dyDescent="0.25">
      <c r="A6562" s="6">
        <v>20210715</v>
      </c>
      <c r="B6562" t="s">
        <v>768</v>
      </c>
      <c r="C6562" t="s">
        <v>3682</v>
      </c>
      <c r="D6562" t="s">
        <v>3892</v>
      </c>
      <c r="E6562" t="s">
        <v>56</v>
      </c>
      <c r="F6562" t="s">
        <v>150</v>
      </c>
      <c r="G6562" t="s">
        <v>477</v>
      </c>
      <c r="H6562">
        <v>0</v>
      </c>
      <c r="I6562">
        <v>0</v>
      </c>
      <c r="J6562" t="s">
        <v>472</v>
      </c>
      <c r="K6562" t="s">
        <v>483</v>
      </c>
      <c r="L6562" t="s">
        <v>484</v>
      </c>
      <c r="M65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2" t="s">
        <v>3074</v>
      </c>
      <c r="O6562" s="4">
        <v>-1550</v>
      </c>
      <c r="P6562" s="4">
        <f>IF(Table_GL_DATA_QUERY[[#This Row],[TRANSAMT]]&gt;0,Table_GL_DATA_QUERY[[#This Row],[TRANSAMT]],0)</f>
        <v>0</v>
      </c>
      <c r="Q6562" s="4">
        <f>-IF(Table_GL_DATA_QUERY[[#This Row],[TRANSAMT]]&lt;0,Table_GL_DATA_QUERY[[#This Row],[TRANSAMT]],0)</f>
        <v>1550</v>
      </c>
      <c r="R6562" t="s">
        <v>26</v>
      </c>
      <c r="S6562" t="s">
        <v>27</v>
      </c>
    </row>
    <row r="6563" spans="1:19" x14ac:dyDescent="0.25">
      <c r="A6563" s="6">
        <v>20210715</v>
      </c>
      <c r="B6563" t="s">
        <v>768</v>
      </c>
      <c r="C6563" t="s">
        <v>3682</v>
      </c>
      <c r="D6563" t="s">
        <v>3892</v>
      </c>
      <c r="E6563" t="s">
        <v>128</v>
      </c>
      <c r="F6563" t="s">
        <v>150</v>
      </c>
      <c r="G6563" t="s">
        <v>477</v>
      </c>
      <c r="H6563">
        <v>0</v>
      </c>
      <c r="I6563">
        <v>0</v>
      </c>
      <c r="J6563" t="s">
        <v>472</v>
      </c>
      <c r="K6563" t="s">
        <v>483</v>
      </c>
      <c r="L6563" t="s">
        <v>484</v>
      </c>
      <c r="M65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3" t="s">
        <v>14911</v>
      </c>
      <c r="O6563" s="4">
        <v>-731</v>
      </c>
      <c r="P6563" s="4">
        <f>IF(Table_GL_DATA_QUERY[[#This Row],[TRANSAMT]]&gt;0,Table_GL_DATA_QUERY[[#This Row],[TRANSAMT]],0)</f>
        <v>0</v>
      </c>
      <c r="Q6563" s="4">
        <f>-IF(Table_GL_DATA_QUERY[[#This Row],[TRANSAMT]]&lt;0,Table_GL_DATA_QUERY[[#This Row],[TRANSAMT]],0)</f>
        <v>731</v>
      </c>
      <c r="R6563" t="s">
        <v>26</v>
      </c>
      <c r="S6563" t="s">
        <v>27</v>
      </c>
    </row>
    <row r="6564" spans="1:19" x14ac:dyDescent="0.25">
      <c r="A6564" s="6">
        <v>20210715</v>
      </c>
      <c r="B6564" t="s">
        <v>768</v>
      </c>
      <c r="C6564" t="s">
        <v>3682</v>
      </c>
      <c r="D6564" t="s">
        <v>3892</v>
      </c>
      <c r="E6564" t="s">
        <v>97</v>
      </c>
      <c r="F6564" t="s">
        <v>150</v>
      </c>
      <c r="G6564" t="s">
        <v>477</v>
      </c>
      <c r="H6564">
        <v>0</v>
      </c>
      <c r="I6564">
        <v>0</v>
      </c>
      <c r="J6564" t="s">
        <v>472</v>
      </c>
      <c r="K6564" t="s">
        <v>483</v>
      </c>
      <c r="L6564" t="s">
        <v>484</v>
      </c>
      <c r="M65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4" t="s">
        <v>3010</v>
      </c>
      <c r="O6564" s="4">
        <v>-948</v>
      </c>
      <c r="P6564" s="4">
        <f>IF(Table_GL_DATA_QUERY[[#This Row],[TRANSAMT]]&gt;0,Table_GL_DATA_QUERY[[#This Row],[TRANSAMT]],0)</f>
        <v>0</v>
      </c>
      <c r="Q6564" s="4">
        <f>-IF(Table_GL_DATA_QUERY[[#This Row],[TRANSAMT]]&lt;0,Table_GL_DATA_QUERY[[#This Row],[TRANSAMT]],0)</f>
        <v>948</v>
      </c>
      <c r="R6564" t="s">
        <v>26</v>
      </c>
      <c r="S6564" t="s">
        <v>27</v>
      </c>
    </row>
    <row r="6565" spans="1:19" x14ac:dyDescent="0.25">
      <c r="A6565" s="6">
        <v>20210715</v>
      </c>
      <c r="B6565" t="s">
        <v>768</v>
      </c>
      <c r="C6565" t="s">
        <v>3682</v>
      </c>
      <c r="D6565" t="s">
        <v>3892</v>
      </c>
      <c r="E6565" t="s">
        <v>99</v>
      </c>
      <c r="F6565" t="s">
        <v>58</v>
      </c>
      <c r="G6565" t="s">
        <v>477</v>
      </c>
      <c r="H6565">
        <v>0</v>
      </c>
      <c r="I6565">
        <v>0</v>
      </c>
      <c r="J6565" t="s">
        <v>472</v>
      </c>
      <c r="K6565" t="s">
        <v>483</v>
      </c>
      <c r="L6565" t="s">
        <v>484</v>
      </c>
      <c r="M65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5" t="s">
        <v>14912</v>
      </c>
      <c r="O6565" s="4">
        <v>-1930</v>
      </c>
      <c r="P6565" s="4">
        <f>IF(Table_GL_DATA_QUERY[[#This Row],[TRANSAMT]]&gt;0,Table_GL_DATA_QUERY[[#This Row],[TRANSAMT]],0)</f>
        <v>0</v>
      </c>
      <c r="Q6565" s="4">
        <f>-IF(Table_GL_DATA_QUERY[[#This Row],[TRANSAMT]]&lt;0,Table_GL_DATA_QUERY[[#This Row],[TRANSAMT]],0)</f>
        <v>1930</v>
      </c>
      <c r="R6565" t="s">
        <v>26</v>
      </c>
      <c r="S6565" t="s">
        <v>27</v>
      </c>
    </row>
    <row r="6566" spans="1:19" x14ac:dyDescent="0.25">
      <c r="A6566" s="6">
        <v>20210715</v>
      </c>
      <c r="B6566" t="s">
        <v>768</v>
      </c>
      <c r="C6566" t="s">
        <v>3682</v>
      </c>
      <c r="D6566" t="s">
        <v>3892</v>
      </c>
      <c r="E6566" t="s">
        <v>100</v>
      </c>
      <c r="F6566" t="s">
        <v>231</v>
      </c>
      <c r="G6566" t="s">
        <v>477</v>
      </c>
      <c r="H6566">
        <v>0</v>
      </c>
      <c r="I6566">
        <v>0</v>
      </c>
      <c r="J6566" t="s">
        <v>472</v>
      </c>
      <c r="K6566" t="s">
        <v>483</v>
      </c>
      <c r="L6566" t="s">
        <v>484</v>
      </c>
      <c r="M65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6" t="s">
        <v>3011</v>
      </c>
      <c r="O6566" s="4">
        <v>-13200</v>
      </c>
      <c r="P6566" s="4">
        <f>IF(Table_GL_DATA_QUERY[[#This Row],[TRANSAMT]]&gt;0,Table_GL_DATA_QUERY[[#This Row],[TRANSAMT]],0)</f>
        <v>0</v>
      </c>
      <c r="Q6566" s="4">
        <f>-IF(Table_GL_DATA_QUERY[[#This Row],[TRANSAMT]]&lt;0,Table_GL_DATA_QUERY[[#This Row],[TRANSAMT]],0)</f>
        <v>13200</v>
      </c>
      <c r="R6566" t="s">
        <v>26</v>
      </c>
      <c r="S6566" t="s">
        <v>27</v>
      </c>
    </row>
    <row r="6567" spans="1:19" x14ac:dyDescent="0.25">
      <c r="A6567" s="6">
        <v>20210715</v>
      </c>
      <c r="B6567" t="s">
        <v>768</v>
      </c>
      <c r="C6567" t="s">
        <v>3682</v>
      </c>
      <c r="D6567" t="s">
        <v>3892</v>
      </c>
      <c r="E6567" t="s">
        <v>101</v>
      </c>
      <c r="F6567" t="s">
        <v>150</v>
      </c>
      <c r="G6567" t="s">
        <v>477</v>
      </c>
      <c r="H6567">
        <v>0</v>
      </c>
      <c r="I6567">
        <v>0</v>
      </c>
      <c r="J6567" t="s">
        <v>472</v>
      </c>
      <c r="K6567" t="s">
        <v>483</v>
      </c>
      <c r="L6567" t="s">
        <v>484</v>
      </c>
      <c r="M65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7" t="s">
        <v>2361</v>
      </c>
      <c r="O6567" s="4">
        <v>-739</v>
      </c>
      <c r="P6567" s="4">
        <f>IF(Table_GL_DATA_QUERY[[#This Row],[TRANSAMT]]&gt;0,Table_GL_DATA_QUERY[[#This Row],[TRANSAMT]],0)</f>
        <v>0</v>
      </c>
      <c r="Q6567" s="4">
        <f>-IF(Table_GL_DATA_QUERY[[#This Row],[TRANSAMT]]&lt;0,Table_GL_DATA_QUERY[[#This Row],[TRANSAMT]],0)</f>
        <v>739</v>
      </c>
      <c r="R6567" t="s">
        <v>26</v>
      </c>
      <c r="S6567" t="s">
        <v>27</v>
      </c>
    </row>
    <row r="6568" spans="1:19" x14ac:dyDescent="0.25">
      <c r="A6568" s="6">
        <v>20210715</v>
      </c>
      <c r="B6568" t="s">
        <v>768</v>
      </c>
      <c r="C6568" t="s">
        <v>3682</v>
      </c>
      <c r="D6568" t="s">
        <v>3892</v>
      </c>
      <c r="E6568" t="s">
        <v>103</v>
      </c>
      <c r="F6568" t="s">
        <v>24</v>
      </c>
      <c r="G6568" t="s">
        <v>477</v>
      </c>
      <c r="H6568">
        <v>0</v>
      </c>
      <c r="I6568">
        <v>0</v>
      </c>
      <c r="J6568" t="s">
        <v>472</v>
      </c>
      <c r="K6568" t="s">
        <v>483</v>
      </c>
      <c r="L6568" t="s">
        <v>484</v>
      </c>
      <c r="M65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8" t="s">
        <v>14913</v>
      </c>
      <c r="O6568" s="4">
        <v>-1648</v>
      </c>
      <c r="P6568" s="4">
        <f>IF(Table_GL_DATA_QUERY[[#This Row],[TRANSAMT]]&gt;0,Table_GL_DATA_QUERY[[#This Row],[TRANSAMT]],0)</f>
        <v>0</v>
      </c>
      <c r="Q6568" s="4">
        <f>-IF(Table_GL_DATA_QUERY[[#This Row],[TRANSAMT]]&lt;0,Table_GL_DATA_QUERY[[#This Row],[TRANSAMT]],0)</f>
        <v>1648</v>
      </c>
      <c r="R6568" t="s">
        <v>26</v>
      </c>
      <c r="S6568" t="s">
        <v>27</v>
      </c>
    </row>
    <row r="6569" spans="1:19" x14ac:dyDescent="0.25">
      <c r="A6569" s="6">
        <v>20210723</v>
      </c>
      <c r="B6569" t="s">
        <v>768</v>
      </c>
      <c r="C6569" t="s">
        <v>3682</v>
      </c>
      <c r="D6569" t="s">
        <v>15291</v>
      </c>
      <c r="E6569" t="s">
        <v>130</v>
      </c>
      <c r="F6569" t="s">
        <v>342</v>
      </c>
      <c r="G6569" t="s">
        <v>355</v>
      </c>
      <c r="H6569">
        <v>0</v>
      </c>
      <c r="I6569">
        <v>0</v>
      </c>
      <c r="J6569" t="s">
        <v>441</v>
      </c>
      <c r="K6569" t="s">
        <v>15460</v>
      </c>
      <c r="L6569" t="s">
        <v>15461</v>
      </c>
      <c r="M65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69" t="s">
        <v>15462</v>
      </c>
      <c r="O6569" s="4">
        <v>-909087</v>
      </c>
      <c r="P6569" s="4">
        <f>IF(Table_GL_DATA_QUERY[[#This Row],[TRANSAMT]]&gt;0,Table_GL_DATA_QUERY[[#This Row],[TRANSAMT]],0)</f>
        <v>0</v>
      </c>
      <c r="Q6569" s="4">
        <f>-IF(Table_GL_DATA_QUERY[[#This Row],[TRANSAMT]]&lt;0,Table_GL_DATA_QUERY[[#This Row],[TRANSAMT]],0)</f>
        <v>909087</v>
      </c>
      <c r="R6569" t="s">
        <v>26</v>
      </c>
      <c r="S6569" t="s">
        <v>27</v>
      </c>
    </row>
    <row r="6570" spans="1:19" x14ac:dyDescent="0.25">
      <c r="A6570" s="6">
        <v>20210723</v>
      </c>
      <c r="B6570" t="s">
        <v>768</v>
      </c>
      <c r="C6570" t="s">
        <v>3682</v>
      </c>
      <c r="D6570" t="s">
        <v>15291</v>
      </c>
      <c r="E6570" t="s">
        <v>153</v>
      </c>
      <c r="F6570" t="s">
        <v>945</v>
      </c>
      <c r="G6570" t="s">
        <v>355</v>
      </c>
      <c r="H6570">
        <v>0</v>
      </c>
      <c r="I6570">
        <v>0</v>
      </c>
      <c r="J6570" t="s">
        <v>441</v>
      </c>
      <c r="K6570" t="s">
        <v>15463</v>
      </c>
      <c r="L6570" t="s">
        <v>15464</v>
      </c>
      <c r="M65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0" t="s">
        <v>15465</v>
      </c>
      <c r="O6570" s="4">
        <v>-3664048</v>
      </c>
      <c r="P6570" s="4">
        <f>IF(Table_GL_DATA_QUERY[[#This Row],[TRANSAMT]]&gt;0,Table_GL_DATA_QUERY[[#This Row],[TRANSAMT]],0)</f>
        <v>0</v>
      </c>
      <c r="Q6570" s="4">
        <f>-IF(Table_GL_DATA_QUERY[[#This Row],[TRANSAMT]]&lt;0,Table_GL_DATA_QUERY[[#This Row],[TRANSAMT]],0)</f>
        <v>3664048</v>
      </c>
      <c r="R6570" t="s">
        <v>26</v>
      </c>
      <c r="S6570" t="s">
        <v>27</v>
      </c>
    </row>
    <row r="6571" spans="1:19" x14ac:dyDescent="0.25">
      <c r="A6571" s="6">
        <v>20210723</v>
      </c>
      <c r="B6571" t="s">
        <v>768</v>
      </c>
      <c r="C6571" t="s">
        <v>3682</v>
      </c>
      <c r="D6571" t="s">
        <v>15291</v>
      </c>
      <c r="E6571" t="s">
        <v>133</v>
      </c>
      <c r="F6571" t="s">
        <v>24</v>
      </c>
      <c r="G6571" t="s">
        <v>355</v>
      </c>
      <c r="H6571">
        <v>0</v>
      </c>
      <c r="I6571">
        <v>0</v>
      </c>
      <c r="J6571" t="s">
        <v>441</v>
      </c>
      <c r="K6571" t="s">
        <v>15466</v>
      </c>
      <c r="L6571" t="s">
        <v>15467</v>
      </c>
      <c r="M65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1" t="s">
        <v>15468</v>
      </c>
      <c r="O6571" s="4">
        <v>-2000</v>
      </c>
      <c r="P6571" s="4">
        <f>IF(Table_GL_DATA_QUERY[[#This Row],[TRANSAMT]]&gt;0,Table_GL_DATA_QUERY[[#This Row],[TRANSAMT]],0)</f>
        <v>0</v>
      </c>
      <c r="Q6571" s="4">
        <f>-IF(Table_GL_DATA_QUERY[[#This Row],[TRANSAMT]]&lt;0,Table_GL_DATA_QUERY[[#This Row],[TRANSAMT]],0)</f>
        <v>2000</v>
      </c>
      <c r="R6571" t="s">
        <v>26</v>
      </c>
      <c r="S6571" t="s">
        <v>27</v>
      </c>
    </row>
    <row r="6572" spans="1:19" x14ac:dyDescent="0.25">
      <c r="A6572" s="6">
        <v>20210723</v>
      </c>
      <c r="B6572" t="s">
        <v>768</v>
      </c>
      <c r="C6572" t="s">
        <v>3682</v>
      </c>
      <c r="D6572" t="s">
        <v>15291</v>
      </c>
      <c r="E6572" t="s">
        <v>134</v>
      </c>
      <c r="F6572" t="s">
        <v>249</v>
      </c>
      <c r="G6572" t="s">
        <v>355</v>
      </c>
      <c r="H6572">
        <v>0</v>
      </c>
      <c r="I6572">
        <v>0</v>
      </c>
      <c r="J6572" t="s">
        <v>441</v>
      </c>
      <c r="K6572" t="s">
        <v>15469</v>
      </c>
      <c r="L6572" t="s">
        <v>15470</v>
      </c>
      <c r="M65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2" t="s">
        <v>15471</v>
      </c>
      <c r="O6572" s="4">
        <v>-837862</v>
      </c>
      <c r="P6572" s="4">
        <f>IF(Table_GL_DATA_QUERY[[#This Row],[TRANSAMT]]&gt;0,Table_GL_DATA_QUERY[[#This Row],[TRANSAMT]],0)</f>
        <v>0</v>
      </c>
      <c r="Q6572" s="4">
        <f>-IF(Table_GL_DATA_QUERY[[#This Row],[TRANSAMT]]&lt;0,Table_GL_DATA_QUERY[[#This Row],[TRANSAMT]],0)</f>
        <v>837862</v>
      </c>
      <c r="R6572" t="s">
        <v>26</v>
      </c>
      <c r="S6572" t="s">
        <v>27</v>
      </c>
    </row>
    <row r="6573" spans="1:19" x14ac:dyDescent="0.25">
      <c r="A6573" s="6">
        <v>20210723</v>
      </c>
      <c r="B6573" t="s">
        <v>768</v>
      </c>
      <c r="C6573" t="s">
        <v>3682</v>
      </c>
      <c r="D6573" t="s">
        <v>15291</v>
      </c>
      <c r="E6573" t="s">
        <v>203</v>
      </c>
      <c r="F6573" t="s">
        <v>311</v>
      </c>
      <c r="G6573" t="s">
        <v>355</v>
      </c>
      <c r="H6573">
        <v>0</v>
      </c>
      <c r="I6573">
        <v>0</v>
      </c>
      <c r="J6573" t="s">
        <v>441</v>
      </c>
      <c r="K6573" t="s">
        <v>15472</v>
      </c>
      <c r="L6573" t="s">
        <v>15473</v>
      </c>
      <c r="M65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3" t="s">
        <v>15474</v>
      </c>
      <c r="O6573" s="4">
        <v>-124132</v>
      </c>
      <c r="P6573" s="4">
        <f>IF(Table_GL_DATA_QUERY[[#This Row],[TRANSAMT]]&gt;0,Table_GL_DATA_QUERY[[#This Row],[TRANSAMT]],0)</f>
        <v>0</v>
      </c>
      <c r="Q6573" s="4">
        <f>-IF(Table_GL_DATA_QUERY[[#This Row],[TRANSAMT]]&lt;0,Table_GL_DATA_QUERY[[#This Row],[TRANSAMT]],0)</f>
        <v>124132</v>
      </c>
      <c r="R6573" t="s">
        <v>26</v>
      </c>
      <c r="S6573" t="s">
        <v>27</v>
      </c>
    </row>
    <row r="6574" spans="1:19" x14ac:dyDescent="0.25">
      <c r="A6574" s="6">
        <v>20210723</v>
      </c>
      <c r="B6574" t="s">
        <v>768</v>
      </c>
      <c r="C6574" t="s">
        <v>3682</v>
      </c>
      <c r="D6574" t="s">
        <v>15291</v>
      </c>
      <c r="E6574" t="s">
        <v>135</v>
      </c>
      <c r="F6574" t="s">
        <v>462</v>
      </c>
      <c r="G6574" t="s">
        <v>355</v>
      </c>
      <c r="H6574">
        <v>0</v>
      </c>
      <c r="I6574">
        <v>0</v>
      </c>
      <c r="J6574" t="s">
        <v>441</v>
      </c>
      <c r="K6574" t="s">
        <v>15475</v>
      </c>
      <c r="L6574" t="s">
        <v>15476</v>
      </c>
      <c r="M65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4" t="s">
        <v>15477</v>
      </c>
      <c r="O6574" s="4">
        <v>-93548</v>
      </c>
      <c r="P6574" s="4">
        <f>IF(Table_GL_DATA_QUERY[[#This Row],[TRANSAMT]]&gt;0,Table_GL_DATA_QUERY[[#This Row],[TRANSAMT]],0)</f>
        <v>0</v>
      </c>
      <c r="Q6574" s="4">
        <f>-IF(Table_GL_DATA_QUERY[[#This Row],[TRANSAMT]]&lt;0,Table_GL_DATA_QUERY[[#This Row],[TRANSAMT]],0)</f>
        <v>93548</v>
      </c>
      <c r="R6574" t="s">
        <v>26</v>
      </c>
      <c r="S6574" t="s">
        <v>27</v>
      </c>
    </row>
    <row r="6575" spans="1:19" x14ac:dyDescent="0.25">
      <c r="A6575" s="6">
        <v>20210723</v>
      </c>
      <c r="B6575" t="s">
        <v>768</v>
      </c>
      <c r="C6575" t="s">
        <v>3682</v>
      </c>
      <c r="D6575" t="s">
        <v>15291</v>
      </c>
      <c r="E6575" t="s">
        <v>136</v>
      </c>
      <c r="F6575" t="s">
        <v>911</v>
      </c>
      <c r="G6575" t="s">
        <v>355</v>
      </c>
      <c r="H6575">
        <v>0</v>
      </c>
      <c r="I6575">
        <v>0</v>
      </c>
      <c r="J6575" t="s">
        <v>441</v>
      </c>
      <c r="K6575" t="s">
        <v>15475</v>
      </c>
      <c r="L6575" t="s">
        <v>15478</v>
      </c>
      <c r="M65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5" t="s">
        <v>15479</v>
      </c>
      <c r="O6575" s="4">
        <v>-64046</v>
      </c>
      <c r="P6575" s="4">
        <f>IF(Table_GL_DATA_QUERY[[#This Row],[TRANSAMT]]&gt;0,Table_GL_DATA_QUERY[[#This Row],[TRANSAMT]],0)</f>
        <v>0</v>
      </c>
      <c r="Q6575" s="4">
        <f>-IF(Table_GL_DATA_QUERY[[#This Row],[TRANSAMT]]&lt;0,Table_GL_DATA_QUERY[[#This Row],[TRANSAMT]],0)</f>
        <v>64046</v>
      </c>
      <c r="R6575" t="s">
        <v>26</v>
      </c>
      <c r="S6575" t="s">
        <v>27</v>
      </c>
    </row>
    <row r="6576" spans="1:19" x14ac:dyDescent="0.25">
      <c r="A6576" s="6">
        <v>20210723</v>
      </c>
      <c r="B6576" t="s">
        <v>768</v>
      </c>
      <c r="C6576" t="s">
        <v>3682</v>
      </c>
      <c r="D6576" t="s">
        <v>15291</v>
      </c>
      <c r="E6576" t="s">
        <v>204</v>
      </c>
      <c r="F6576" t="s">
        <v>52</v>
      </c>
      <c r="G6576" t="s">
        <v>355</v>
      </c>
      <c r="H6576">
        <v>0</v>
      </c>
      <c r="I6576">
        <v>0</v>
      </c>
      <c r="J6576" t="s">
        <v>441</v>
      </c>
      <c r="K6576" t="s">
        <v>15475</v>
      </c>
      <c r="L6576" t="s">
        <v>15480</v>
      </c>
      <c r="M65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6" t="s">
        <v>15481</v>
      </c>
      <c r="O6576" s="4">
        <v>-95775</v>
      </c>
      <c r="P6576" s="4">
        <f>IF(Table_GL_DATA_QUERY[[#This Row],[TRANSAMT]]&gt;0,Table_GL_DATA_QUERY[[#This Row],[TRANSAMT]],0)</f>
        <v>0</v>
      </c>
      <c r="Q6576" s="4">
        <f>-IF(Table_GL_DATA_QUERY[[#This Row],[TRANSAMT]]&lt;0,Table_GL_DATA_QUERY[[#This Row],[TRANSAMT]],0)</f>
        <v>95775</v>
      </c>
      <c r="R6576" t="s">
        <v>26</v>
      </c>
      <c r="S6576" t="s">
        <v>27</v>
      </c>
    </row>
    <row r="6577" spans="1:19" x14ac:dyDescent="0.25">
      <c r="A6577" s="6">
        <v>20210723</v>
      </c>
      <c r="B6577" t="s">
        <v>768</v>
      </c>
      <c r="C6577" t="s">
        <v>3682</v>
      </c>
      <c r="D6577" t="s">
        <v>15291</v>
      </c>
      <c r="E6577" t="s">
        <v>137</v>
      </c>
      <c r="F6577" t="s">
        <v>3587</v>
      </c>
      <c r="G6577" t="s">
        <v>355</v>
      </c>
      <c r="H6577">
        <v>0</v>
      </c>
      <c r="I6577">
        <v>0</v>
      </c>
      <c r="J6577" t="s">
        <v>441</v>
      </c>
      <c r="K6577" t="s">
        <v>15482</v>
      </c>
      <c r="L6577" t="s">
        <v>15483</v>
      </c>
      <c r="M65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7" t="s">
        <v>15484</v>
      </c>
      <c r="O6577" s="4">
        <v>-1102679</v>
      </c>
      <c r="P6577" s="4">
        <f>IF(Table_GL_DATA_QUERY[[#This Row],[TRANSAMT]]&gt;0,Table_GL_DATA_QUERY[[#This Row],[TRANSAMT]],0)</f>
        <v>0</v>
      </c>
      <c r="Q6577" s="4">
        <f>-IF(Table_GL_DATA_QUERY[[#This Row],[TRANSAMT]]&lt;0,Table_GL_DATA_QUERY[[#This Row],[TRANSAMT]],0)</f>
        <v>1102679</v>
      </c>
      <c r="R6577" t="s">
        <v>26</v>
      </c>
      <c r="S6577" t="s">
        <v>27</v>
      </c>
    </row>
    <row r="6578" spans="1:19" x14ac:dyDescent="0.25">
      <c r="A6578" s="6">
        <v>20210723</v>
      </c>
      <c r="B6578" t="s">
        <v>768</v>
      </c>
      <c r="C6578" t="s">
        <v>3682</v>
      </c>
      <c r="D6578" t="s">
        <v>15291</v>
      </c>
      <c r="E6578" t="s">
        <v>138</v>
      </c>
      <c r="F6578" t="s">
        <v>24</v>
      </c>
      <c r="G6578" t="s">
        <v>355</v>
      </c>
      <c r="H6578">
        <v>0</v>
      </c>
      <c r="I6578">
        <v>0</v>
      </c>
      <c r="J6578" t="s">
        <v>441</v>
      </c>
      <c r="K6578" t="s">
        <v>15485</v>
      </c>
      <c r="L6578" t="s">
        <v>15486</v>
      </c>
      <c r="M65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8" t="s">
        <v>15487</v>
      </c>
      <c r="O6578" s="4">
        <v>-12000</v>
      </c>
      <c r="P6578" s="4">
        <f>IF(Table_GL_DATA_QUERY[[#This Row],[TRANSAMT]]&gt;0,Table_GL_DATA_QUERY[[#This Row],[TRANSAMT]],0)</f>
        <v>0</v>
      </c>
      <c r="Q6578" s="4">
        <f>-IF(Table_GL_DATA_QUERY[[#This Row],[TRANSAMT]]&lt;0,Table_GL_DATA_QUERY[[#This Row],[TRANSAMT]],0)</f>
        <v>12000</v>
      </c>
      <c r="R6578" t="s">
        <v>26</v>
      </c>
      <c r="S6578" t="s">
        <v>27</v>
      </c>
    </row>
    <row r="6579" spans="1:19" x14ac:dyDescent="0.25">
      <c r="A6579" s="6">
        <v>20210723</v>
      </c>
      <c r="B6579" t="s">
        <v>768</v>
      </c>
      <c r="C6579" t="s">
        <v>3682</v>
      </c>
      <c r="D6579" t="s">
        <v>15291</v>
      </c>
      <c r="E6579" t="s">
        <v>139</v>
      </c>
      <c r="F6579" t="s">
        <v>359</v>
      </c>
      <c r="G6579" t="s">
        <v>355</v>
      </c>
      <c r="H6579">
        <v>0</v>
      </c>
      <c r="I6579">
        <v>0</v>
      </c>
      <c r="J6579" t="s">
        <v>441</v>
      </c>
      <c r="K6579" t="s">
        <v>15488</v>
      </c>
      <c r="L6579" t="s">
        <v>15489</v>
      </c>
      <c r="M65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79" t="s">
        <v>15490</v>
      </c>
      <c r="O6579" s="4">
        <v>-494491</v>
      </c>
      <c r="P6579" s="4">
        <f>IF(Table_GL_DATA_QUERY[[#This Row],[TRANSAMT]]&gt;0,Table_GL_DATA_QUERY[[#This Row],[TRANSAMT]],0)</f>
        <v>0</v>
      </c>
      <c r="Q6579" s="4">
        <f>-IF(Table_GL_DATA_QUERY[[#This Row],[TRANSAMT]]&lt;0,Table_GL_DATA_QUERY[[#This Row],[TRANSAMT]],0)</f>
        <v>494491</v>
      </c>
      <c r="R6579" t="s">
        <v>26</v>
      </c>
      <c r="S6579" t="s">
        <v>27</v>
      </c>
    </row>
    <row r="6580" spans="1:19" x14ac:dyDescent="0.25">
      <c r="A6580" s="6">
        <v>20210723</v>
      </c>
      <c r="B6580" t="s">
        <v>768</v>
      </c>
      <c r="C6580" t="s">
        <v>3682</v>
      </c>
      <c r="D6580" t="s">
        <v>15291</v>
      </c>
      <c r="E6580" t="s">
        <v>140</v>
      </c>
      <c r="F6580" t="s">
        <v>24</v>
      </c>
      <c r="G6580" t="s">
        <v>355</v>
      </c>
      <c r="H6580">
        <v>0</v>
      </c>
      <c r="I6580">
        <v>0</v>
      </c>
      <c r="J6580" t="s">
        <v>441</v>
      </c>
      <c r="K6580" t="s">
        <v>15491</v>
      </c>
      <c r="L6580" t="s">
        <v>15492</v>
      </c>
      <c r="M65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0" t="s">
        <v>15493</v>
      </c>
      <c r="O6580" s="4">
        <v>-29000</v>
      </c>
      <c r="P6580" s="4">
        <f>IF(Table_GL_DATA_QUERY[[#This Row],[TRANSAMT]]&gt;0,Table_GL_DATA_QUERY[[#This Row],[TRANSAMT]],0)</f>
        <v>0</v>
      </c>
      <c r="Q6580" s="4">
        <f>-IF(Table_GL_DATA_QUERY[[#This Row],[TRANSAMT]]&lt;0,Table_GL_DATA_QUERY[[#This Row],[TRANSAMT]],0)</f>
        <v>29000</v>
      </c>
      <c r="R6580" t="s">
        <v>26</v>
      </c>
      <c r="S6580" t="s">
        <v>27</v>
      </c>
    </row>
    <row r="6581" spans="1:19" x14ac:dyDescent="0.25">
      <c r="A6581" s="6">
        <v>20210723</v>
      </c>
      <c r="B6581" t="s">
        <v>768</v>
      </c>
      <c r="C6581" t="s">
        <v>3682</v>
      </c>
      <c r="D6581" t="s">
        <v>15291</v>
      </c>
      <c r="E6581" t="s">
        <v>60</v>
      </c>
      <c r="F6581" t="s">
        <v>2466</v>
      </c>
      <c r="G6581" t="s">
        <v>355</v>
      </c>
      <c r="H6581">
        <v>0</v>
      </c>
      <c r="I6581">
        <v>0</v>
      </c>
      <c r="J6581" t="s">
        <v>441</v>
      </c>
      <c r="K6581" t="s">
        <v>15494</v>
      </c>
      <c r="L6581" t="s">
        <v>15495</v>
      </c>
      <c r="M65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1" t="s">
        <v>15496</v>
      </c>
      <c r="O6581" s="4">
        <v>-3412710</v>
      </c>
      <c r="P6581" s="4">
        <f>IF(Table_GL_DATA_QUERY[[#This Row],[TRANSAMT]]&gt;0,Table_GL_DATA_QUERY[[#This Row],[TRANSAMT]],0)</f>
        <v>0</v>
      </c>
      <c r="Q6581" s="4">
        <f>-IF(Table_GL_DATA_QUERY[[#This Row],[TRANSAMT]]&lt;0,Table_GL_DATA_QUERY[[#This Row],[TRANSAMT]],0)</f>
        <v>3412710</v>
      </c>
      <c r="R6581" t="s">
        <v>26</v>
      </c>
      <c r="S6581" t="s">
        <v>27</v>
      </c>
    </row>
    <row r="6582" spans="1:19" x14ac:dyDescent="0.25">
      <c r="A6582" s="6">
        <v>20210723</v>
      </c>
      <c r="B6582" t="s">
        <v>768</v>
      </c>
      <c r="C6582" t="s">
        <v>3682</v>
      </c>
      <c r="D6582" t="s">
        <v>15291</v>
      </c>
      <c r="E6582" t="s">
        <v>62</v>
      </c>
      <c r="F6582" t="s">
        <v>150</v>
      </c>
      <c r="G6582" t="s">
        <v>355</v>
      </c>
      <c r="H6582">
        <v>0</v>
      </c>
      <c r="I6582">
        <v>0</v>
      </c>
      <c r="J6582" t="s">
        <v>441</v>
      </c>
      <c r="K6582" t="s">
        <v>15497</v>
      </c>
      <c r="L6582" t="s">
        <v>15498</v>
      </c>
      <c r="M65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2" t="s">
        <v>15499</v>
      </c>
      <c r="O6582" s="4">
        <v>-25925</v>
      </c>
      <c r="P6582" s="4">
        <f>IF(Table_GL_DATA_QUERY[[#This Row],[TRANSAMT]]&gt;0,Table_GL_DATA_QUERY[[#This Row],[TRANSAMT]],0)</f>
        <v>0</v>
      </c>
      <c r="Q6582" s="4">
        <f>-IF(Table_GL_DATA_QUERY[[#This Row],[TRANSAMT]]&lt;0,Table_GL_DATA_QUERY[[#This Row],[TRANSAMT]],0)</f>
        <v>25925</v>
      </c>
      <c r="R6582" t="s">
        <v>26</v>
      </c>
      <c r="S6582" t="s">
        <v>27</v>
      </c>
    </row>
    <row r="6583" spans="1:19" x14ac:dyDescent="0.25">
      <c r="A6583" s="6">
        <v>20210723</v>
      </c>
      <c r="B6583" t="s">
        <v>768</v>
      </c>
      <c r="C6583" t="s">
        <v>3682</v>
      </c>
      <c r="D6583" t="s">
        <v>15291</v>
      </c>
      <c r="E6583" t="s">
        <v>63</v>
      </c>
      <c r="F6583" t="s">
        <v>448</v>
      </c>
      <c r="G6583" t="s">
        <v>355</v>
      </c>
      <c r="H6583">
        <v>0</v>
      </c>
      <c r="I6583">
        <v>0</v>
      </c>
      <c r="J6583" t="s">
        <v>441</v>
      </c>
      <c r="K6583" t="s">
        <v>15500</v>
      </c>
      <c r="L6583" t="s">
        <v>15501</v>
      </c>
      <c r="M65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3" t="s">
        <v>15502</v>
      </c>
      <c r="O6583" s="4">
        <v>-288872</v>
      </c>
      <c r="P6583" s="4">
        <f>IF(Table_GL_DATA_QUERY[[#This Row],[TRANSAMT]]&gt;0,Table_GL_DATA_QUERY[[#This Row],[TRANSAMT]],0)</f>
        <v>0</v>
      </c>
      <c r="Q6583" s="4">
        <f>-IF(Table_GL_DATA_QUERY[[#This Row],[TRANSAMT]]&lt;0,Table_GL_DATA_QUERY[[#This Row],[TRANSAMT]],0)</f>
        <v>288872</v>
      </c>
      <c r="R6583" t="s">
        <v>26</v>
      </c>
      <c r="S6583" t="s">
        <v>27</v>
      </c>
    </row>
    <row r="6584" spans="1:19" x14ac:dyDescent="0.25">
      <c r="A6584" s="6">
        <v>20210723</v>
      </c>
      <c r="B6584" t="s">
        <v>768</v>
      </c>
      <c r="C6584" t="s">
        <v>3682</v>
      </c>
      <c r="D6584" t="s">
        <v>15291</v>
      </c>
      <c r="E6584" t="s">
        <v>64</v>
      </c>
      <c r="F6584" t="s">
        <v>24</v>
      </c>
      <c r="G6584" t="s">
        <v>355</v>
      </c>
      <c r="H6584">
        <v>0</v>
      </c>
      <c r="I6584">
        <v>0</v>
      </c>
      <c r="J6584" t="s">
        <v>441</v>
      </c>
      <c r="K6584" t="s">
        <v>15503</v>
      </c>
      <c r="L6584" t="s">
        <v>15504</v>
      </c>
      <c r="M65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4" t="s">
        <v>15505</v>
      </c>
      <c r="O6584" s="4">
        <v>-15589</v>
      </c>
      <c r="P6584" s="4">
        <f>IF(Table_GL_DATA_QUERY[[#This Row],[TRANSAMT]]&gt;0,Table_GL_DATA_QUERY[[#This Row],[TRANSAMT]],0)</f>
        <v>0</v>
      </c>
      <c r="Q6584" s="4">
        <f>-IF(Table_GL_DATA_QUERY[[#This Row],[TRANSAMT]]&lt;0,Table_GL_DATA_QUERY[[#This Row],[TRANSAMT]],0)</f>
        <v>15589</v>
      </c>
      <c r="R6584" t="s">
        <v>26</v>
      </c>
      <c r="S6584" t="s">
        <v>27</v>
      </c>
    </row>
    <row r="6585" spans="1:19" x14ac:dyDescent="0.25">
      <c r="A6585" s="6">
        <v>20210723</v>
      </c>
      <c r="B6585" t="s">
        <v>768</v>
      </c>
      <c r="C6585" t="s">
        <v>3682</v>
      </c>
      <c r="D6585" t="s">
        <v>15291</v>
      </c>
      <c r="E6585" t="s">
        <v>65</v>
      </c>
      <c r="F6585" t="s">
        <v>913</v>
      </c>
      <c r="G6585" t="s">
        <v>355</v>
      </c>
      <c r="H6585">
        <v>0</v>
      </c>
      <c r="I6585">
        <v>0</v>
      </c>
      <c r="J6585" t="s">
        <v>441</v>
      </c>
      <c r="K6585" t="s">
        <v>15506</v>
      </c>
      <c r="L6585" t="s">
        <v>15507</v>
      </c>
      <c r="M65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5" t="s">
        <v>15508</v>
      </c>
      <c r="O6585" s="4">
        <v>-441479</v>
      </c>
      <c r="P6585" s="4">
        <f>IF(Table_GL_DATA_QUERY[[#This Row],[TRANSAMT]]&gt;0,Table_GL_DATA_QUERY[[#This Row],[TRANSAMT]],0)</f>
        <v>0</v>
      </c>
      <c r="Q6585" s="4">
        <f>-IF(Table_GL_DATA_QUERY[[#This Row],[TRANSAMT]]&lt;0,Table_GL_DATA_QUERY[[#This Row],[TRANSAMT]],0)</f>
        <v>441479</v>
      </c>
      <c r="R6585" t="s">
        <v>26</v>
      </c>
      <c r="S6585" t="s">
        <v>27</v>
      </c>
    </row>
    <row r="6586" spans="1:19" x14ac:dyDescent="0.25">
      <c r="A6586" s="6">
        <v>20210723</v>
      </c>
      <c r="B6586" t="s">
        <v>768</v>
      </c>
      <c r="C6586" t="s">
        <v>3682</v>
      </c>
      <c r="D6586" t="s">
        <v>15291</v>
      </c>
      <c r="E6586" t="s">
        <v>66</v>
      </c>
      <c r="F6586" t="s">
        <v>45</v>
      </c>
      <c r="G6586" t="s">
        <v>355</v>
      </c>
      <c r="H6586">
        <v>0</v>
      </c>
      <c r="I6586">
        <v>0</v>
      </c>
      <c r="J6586" t="s">
        <v>441</v>
      </c>
      <c r="K6586" t="s">
        <v>15509</v>
      </c>
      <c r="L6586" t="s">
        <v>15510</v>
      </c>
      <c r="M65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6" t="s">
        <v>15511</v>
      </c>
      <c r="O6586" s="4">
        <v>-55793</v>
      </c>
      <c r="P6586" s="4">
        <f>IF(Table_GL_DATA_QUERY[[#This Row],[TRANSAMT]]&gt;0,Table_GL_DATA_QUERY[[#This Row],[TRANSAMT]],0)</f>
        <v>0</v>
      </c>
      <c r="Q6586" s="4">
        <f>-IF(Table_GL_DATA_QUERY[[#This Row],[TRANSAMT]]&lt;0,Table_GL_DATA_QUERY[[#This Row],[TRANSAMT]],0)</f>
        <v>55793</v>
      </c>
      <c r="R6586" t="s">
        <v>26</v>
      </c>
      <c r="S6586" t="s">
        <v>27</v>
      </c>
    </row>
    <row r="6587" spans="1:19" x14ac:dyDescent="0.25">
      <c r="A6587" s="6">
        <v>20210723</v>
      </c>
      <c r="B6587" t="s">
        <v>768</v>
      </c>
      <c r="C6587" t="s">
        <v>3682</v>
      </c>
      <c r="D6587" t="s">
        <v>15291</v>
      </c>
      <c r="E6587" t="s">
        <v>67</v>
      </c>
      <c r="F6587" t="s">
        <v>1474</v>
      </c>
      <c r="G6587" t="s">
        <v>355</v>
      </c>
      <c r="H6587">
        <v>0</v>
      </c>
      <c r="I6587">
        <v>0</v>
      </c>
      <c r="J6587" t="s">
        <v>441</v>
      </c>
      <c r="K6587" t="s">
        <v>15512</v>
      </c>
      <c r="L6587" t="s">
        <v>15513</v>
      </c>
      <c r="M65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7" t="s">
        <v>15514</v>
      </c>
      <c r="O6587" s="4">
        <v>-327093</v>
      </c>
      <c r="P6587" s="4">
        <f>IF(Table_GL_DATA_QUERY[[#This Row],[TRANSAMT]]&gt;0,Table_GL_DATA_QUERY[[#This Row],[TRANSAMT]],0)</f>
        <v>0</v>
      </c>
      <c r="Q6587" s="4">
        <f>-IF(Table_GL_DATA_QUERY[[#This Row],[TRANSAMT]]&lt;0,Table_GL_DATA_QUERY[[#This Row],[TRANSAMT]],0)</f>
        <v>327093</v>
      </c>
      <c r="R6587" t="s">
        <v>26</v>
      </c>
      <c r="S6587" t="s">
        <v>27</v>
      </c>
    </row>
    <row r="6588" spans="1:19" x14ac:dyDescent="0.25">
      <c r="A6588" s="6">
        <v>20210723</v>
      </c>
      <c r="B6588" t="s">
        <v>768</v>
      </c>
      <c r="C6588" t="s">
        <v>3682</v>
      </c>
      <c r="D6588" t="s">
        <v>15291</v>
      </c>
      <c r="E6588" t="s">
        <v>68</v>
      </c>
      <c r="F6588" t="s">
        <v>451</v>
      </c>
      <c r="G6588" t="s">
        <v>355</v>
      </c>
      <c r="H6588">
        <v>0</v>
      </c>
      <c r="I6588">
        <v>0</v>
      </c>
      <c r="J6588" t="s">
        <v>441</v>
      </c>
      <c r="K6588" t="s">
        <v>15515</v>
      </c>
      <c r="L6588" t="s">
        <v>15516</v>
      </c>
      <c r="M65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8" t="s">
        <v>15517</v>
      </c>
      <c r="O6588" s="4">
        <v>-215835</v>
      </c>
      <c r="P6588" s="4">
        <f>IF(Table_GL_DATA_QUERY[[#This Row],[TRANSAMT]]&gt;0,Table_GL_DATA_QUERY[[#This Row],[TRANSAMT]],0)</f>
        <v>0</v>
      </c>
      <c r="Q6588" s="4">
        <f>-IF(Table_GL_DATA_QUERY[[#This Row],[TRANSAMT]]&lt;0,Table_GL_DATA_QUERY[[#This Row],[TRANSAMT]],0)</f>
        <v>215835</v>
      </c>
      <c r="R6588" t="s">
        <v>26</v>
      </c>
      <c r="S6588" t="s">
        <v>27</v>
      </c>
    </row>
    <row r="6589" spans="1:19" x14ac:dyDescent="0.25">
      <c r="A6589" s="6">
        <v>20210723</v>
      </c>
      <c r="B6589" t="s">
        <v>768</v>
      </c>
      <c r="C6589" t="s">
        <v>3682</v>
      </c>
      <c r="D6589" t="s">
        <v>15291</v>
      </c>
      <c r="E6589" t="s">
        <v>69</v>
      </c>
      <c r="F6589" t="s">
        <v>461</v>
      </c>
      <c r="G6589" t="s">
        <v>355</v>
      </c>
      <c r="H6589">
        <v>0</v>
      </c>
      <c r="I6589">
        <v>0</v>
      </c>
      <c r="J6589" t="s">
        <v>441</v>
      </c>
      <c r="K6589" t="s">
        <v>15518</v>
      </c>
      <c r="L6589" t="s">
        <v>15519</v>
      </c>
      <c r="M65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89" t="s">
        <v>15520</v>
      </c>
      <c r="O6589" s="4">
        <v>-170399</v>
      </c>
      <c r="P6589" s="4">
        <f>IF(Table_GL_DATA_QUERY[[#This Row],[TRANSAMT]]&gt;0,Table_GL_DATA_QUERY[[#This Row],[TRANSAMT]],0)</f>
        <v>0</v>
      </c>
      <c r="Q6589" s="4">
        <f>-IF(Table_GL_DATA_QUERY[[#This Row],[TRANSAMT]]&lt;0,Table_GL_DATA_QUERY[[#This Row],[TRANSAMT]],0)</f>
        <v>170399</v>
      </c>
      <c r="R6589" t="s">
        <v>26</v>
      </c>
      <c r="S6589" t="s">
        <v>27</v>
      </c>
    </row>
    <row r="6590" spans="1:19" x14ac:dyDescent="0.25">
      <c r="A6590" s="6">
        <v>20210723</v>
      </c>
      <c r="B6590" t="s">
        <v>768</v>
      </c>
      <c r="C6590" t="s">
        <v>3682</v>
      </c>
      <c r="D6590" t="s">
        <v>15291</v>
      </c>
      <c r="E6590" t="s">
        <v>70</v>
      </c>
      <c r="F6590" t="s">
        <v>370</v>
      </c>
      <c r="G6590" t="s">
        <v>355</v>
      </c>
      <c r="H6590">
        <v>0</v>
      </c>
      <c r="I6590">
        <v>0</v>
      </c>
      <c r="J6590" t="s">
        <v>466</v>
      </c>
      <c r="K6590" t="s">
        <v>15521</v>
      </c>
      <c r="L6590" t="s">
        <v>15522</v>
      </c>
      <c r="M65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0" t="s">
        <v>15523</v>
      </c>
      <c r="O6590" s="4">
        <v>-542037</v>
      </c>
      <c r="P6590" s="4">
        <f>IF(Table_GL_DATA_QUERY[[#This Row],[TRANSAMT]]&gt;0,Table_GL_DATA_QUERY[[#This Row],[TRANSAMT]],0)</f>
        <v>0</v>
      </c>
      <c r="Q6590" s="4">
        <f>-IF(Table_GL_DATA_QUERY[[#This Row],[TRANSAMT]]&lt;0,Table_GL_DATA_QUERY[[#This Row],[TRANSAMT]],0)</f>
        <v>542037</v>
      </c>
      <c r="R6590" t="s">
        <v>26</v>
      </c>
      <c r="S6590" t="s">
        <v>27</v>
      </c>
    </row>
    <row r="6591" spans="1:19" x14ac:dyDescent="0.25">
      <c r="A6591" s="6">
        <v>20210715</v>
      </c>
      <c r="B6591" t="s">
        <v>768</v>
      </c>
      <c r="C6591" t="s">
        <v>3682</v>
      </c>
      <c r="D6591" t="s">
        <v>3892</v>
      </c>
      <c r="E6591" t="s">
        <v>104</v>
      </c>
      <c r="F6591" t="s">
        <v>461</v>
      </c>
      <c r="G6591" t="s">
        <v>477</v>
      </c>
      <c r="H6591">
        <v>0</v>
      </c>
      <c r="I6591">
        <v>0</v>
      </c>
      <c r="J6591" t="s">
        <v>472</v>
      </c>
      <c r="K6591" t="s">
        <v>483</v>
      </c>
      <c r="L6591" t="s">
        <v>484</v>
      </c>
      <c r="M65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1" t="s">
        <v>14994</v>
      </c>
      <c r="O6591" s="4">
        <v>-4361</v>
      </c>
      <c r="P6591" s="4">
        <f>IF(Table_GL_DATA_QUERY[[#This Row],[TRANSAMT]]&gt;0,Table_GL_DATA_QUERY[[#This Row],[TRANSAMT]],0)</f>
        <v>0</v>
      </c>
      <c r="Q6591" s="4">
        <f>-IF(Table_GL_DATA_QUERY[[#This Row],[TRANSAMT]]&lt;0,Table_GL_DATA_QUERY[[#This Row],[TRANSAMT]],0)</f>
        <v>4361</v>
      </c>
      <c r="R6591" t="s">
        <v>26</v>
      </c>
      <c r="S6591" t="s">
        <v>27</v>
      </c>
    </row>
    <row r="6592" spans="1:19" x14ac:dyDescent="0.25">
      <c r="A6592" s="6">
        <v>20210715</v>
      </c>
      <c r="B6592" t="s">
        <v>768</v>
      </c>
      <c r="C6592" t="s">
        <v>3682</v>
      </c>
      <c r="D6592" t="s">
        <v>3892</v>
      </c>
      <c r="E6592" t="s">
        <v>106</v>
      </c>
      <c r="F6592" t="s">
        <v>58</v>
      </c>
      <c r="G6592" t="s">
        <v>477</v>
      </c>
      <c r="H6592">
        <v>0</v>
      </c>
      <c r="I6592">
        <v>0</v>
      </c>
      <c r="J6592" t="s">
        <v>472</v>
      </c>
      <c r="K6592" t="s">
        <v>483</v>
      </c>
      <c r="L6592" t="s">
        <v>484</v>
      </c>
      <c r="M65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2" t="s">
        <v>1503</v>
      </c>
      <c r="O6592" s="4">
        <v>-1782</v>
      </c>
      <c r="P6592" s="4">
        <f>IF(Table_GL_DATA_QUERY[[#This Row],[TRANSAMT]]&gt;0,Table_GL_DATA_QUERY[[#This Row],[TRANSAMT]],0)</f>
        <v>0</v>
      </c>
      <c r="Q6592" s="4">
        <f>-IF(Table_GL_DATA_QUERY[[#This Row],[TRANSAMT]]&lt;0,Table_GL_DATA_QUERY[[#This Row],[TRANSAMT]],0)</f>
        <v>1782</v>
      </c>
      <c r="R6592" t="s">
        <v>26</v>
      </c>
      <c r="S6592" t="s">
        <v>27</v>
      </c>
    </row>
    <row r="6593" spans="1:19" x14ac:dyDescent="0.25">
      <c r="A6593" s="6">
        <v>20210715</v>
      </c>
      <c r="B6593" t="s">
        <v>768</v>
      </c>
      <c r="C6593" t="s">
        <v>3682</v>
      </c>
      <c r="D6593" t="s">
        <v>3892</v>
      </c>
      <c r="E6593" t="s">
        <v>107</v>
      </c>
      <c r="F6593" t="s">
        <v>24</v>
      </c>
      <c r="G6593" t="s">
        <v>477</v>
      </c>
      <c r="H6593">
        <v>0</v>
      </c>
      <c r="I6593">
        <v>0</v>
      </c>
      <c r="J6593" t="s">
        <v>472</v>
      </c>
      <c r="K6593" t="s">
        <v>483</v>
      </c>
      <c r="L6593" t="s">
        <v>484</v>
      </c>
      <c r="M65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3" t="s">
        <v>1756</v>
      </c>
      <c r="O6593" s="4">
        <v>-1200</v>
      </c>
      <c r="P6593" s="4">
        <f>IF(Table_GL_DATA_QUERY[[#This Row],[TRANSAMT]]&gt;0,Table_GL_DATA_QUERY[[#This Row],[TRANSAMT]],0)</f>
        <v>0</v>
      </c>
      <c r="Q6593" s="4">
        <f>-IF(Table_GL_DATA_QUERY[[#This Row],[TRANSAMT]]&lt;0,Table_GL_DATA_QUERY[[#This Row],[TRANSAMT]],0)</f>
        <v>1200</v>
      </c>
      <c r="R6593" t="s">
        <v>26</v>
      </c>
      <c r="S6593" t="s">
        <v>27</v>
      </c>
    </row>
    <row r="6594" spans="1:19" x14ac:dyDescent="0.25">
      <c r="A6594" s="6">
        <v>20210715</v>
      </c>
      <c r="B6594" t="s">
        <v>768</v>
      </c>
      <c r="C6594" t="s">
        <v>3682</v>
      </c>
      <c r="D6594" t="s">
        <v>3892</v>
      </c>
      <c r="E6594" t="s">
        <v>109</v>
      </c>
      <c r="F6594" t="s">
        <v>150</v>
      </c>
      <c r="G6594" t="s">
        <v>477</v>
      </c>
      <c r="H6594">
        <v>0</v>
      </c>
      <c r="I6594">
        <v>0</v>
      </c>
      <c r="J6594" t="s">
        <v>472</v>
      </c>
      <c r="K6594" t="s">
        <v>483</v>
      </c>
      <c r="L6594" t="s">
        <v>484</v>
      </c>
      <c r="M65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4" t="s">
        <v>14995</v>
      </c>
      <c r="O6594" s="4">
        <v>-6410</v>
      </c>
      <c r="P6594" s="4">
        <f>IF(Table_GL_DATA_QUERY[[#This Row],[TRANSAMT]]&gt;0,Table_GL_DATA_QUERY[[#This Row],[TRANSAMT]],0)</f>
        <v>0</v>
      </c>
      <c r="Q6594" s="4">
        <f>-IF(Table_GL_DATA_QUERY[[#This Row],[TRANSAMT]]&lt;0,Table_GL_DATA_QUERY[[#This Row],[TRANSAMT]],0)</f>
        <v>6410</v>
      </c>
      <c r="R6594" t="s">
        <v>26</v>
      </c>
      <c r="S6594" t="s">
        <v>27</v>
      </c>
    </row>
    <row r="6595" spans="1:19" x14ac:dyDescent="0.25">
      <c r="A6595" s="6">
        <v>20210715</v>
      </c>
      <c r="B6595" t="s">
        <v>768</v>
      </c>
      <c r="C6595" t="s">
        <v>3682</v>
      </c>
      <c r="D6595" t="s">
        <v>3892</v>
      </c>
      <c r="E6595" t="s">
        <v>193</v>
      </c>
      <c r="F6595" t="s">
        <v>24</v>
      </c>
      <c r="G6595" t="s">
        <v>477</v>
      </c>
      <c r="H6595">
        <v>0</v>
      </c>
      <c r="I6595">
        <v>0</v>
      </c>
      <c r="J6595" t="s">
        <v>472</v>
      </c>
      <c r="K6595" t="s">
        <v>483</v>
      </c>
      <c r="L6595" t="s">
        <v>484</v>
      </c>
      <c r="M65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5" t="s">
        <v>3703</v>
      </c>
      <c r="O6595" s="4">
        <v>-1500</v>
      </c>
      <c r="P6595" s="4">
        <f>IF(Table_GL_DATA_QUERY[[#This Row],[TRANSAMT]]&gt;0,Table_GL_DATA_QUERY[[#This Row],[TRANSAMT]],0)</f>
        <v>0</v>
      </c>
      <c r="Q6595" s="4">
        <f>-IF(Table_GL_DATA_QUERY[[#This Row],[TRANSAMT]]&lt;0,Table_GL_DATA_QUERY[[#This Row],[TRANSAMT]],0)</f>
        <v>1500</v>
      </c>
      <c r="R6595" t="s">
        <v>26</v>
      </c>
      <c r="S6595" t="s">
        <v>27</v>
      </c>
    </row>
    <row r="6596" spans="1:19" x14ac:dyDescent="0.25">
      <c r="A6596" s="6">
        <v>20210715</v>
      </c>
      <c r="B6596" t="s">
        <v>768</v>
      </c>
      <c r="C6596" t="s">
        <v>3682</v>
      </c>
      <c r="D6596" t="s">
        <v>3892</v>
      </c>
      <c r="E6596" t="s">
        <v>196</v>
      </c>
      <c r="F6596" t="s">
        <v>185</v>
      </c>
      <c r="G6596" t="s">
        <v>477</v>
      </c>
      <c r="H6596">
        <v>0</v>
      </c>
      <c r="I6596">
        <v>0</v>
      </c>
      <c r="J6596" t="s">
        <v>472</v>
      </c>
      <c r="K6596" t="s">
        <v>483</v>
      </c>
      <c r="L6596" t="s">
        <v>484</v>
      </c>
      <c r="M65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6" t="s">
        <v>601</v>
      </c>
      <c r="O6596" s="4">
        <v>-10876</v>
      </c>
      <c r="P6596" s="4">
        <f>IF(Table_GL_DATA_QUERY[[#This Row],[TRANSAMT]]&gt;0,Table_GL_DATA_QUERY[[#This Row],[TRANSAMT]],0)</f>
        <v>0</v>
      </c>
      <c r="Q6596" s="4">
        <f>-IF(Table_GL_DATA_QUERY[[#This Row],[TRANSAMT]]&lt;0,Table_GL_DATA_QUERY[[#This Row],[TRANSAMT]],0)</f>
        <v>10876</v>
      </c>
      <c r="R6596" t="s">
        <v>26</v>
      </c>
      <c r="S6596" t="s">
        <v>27</v>
      </c>
    </row>
    <row r="6597" spans="1:19" x14ac:dyDescent="0.25">
      <c r="A6597" s="6">
        <v>20210715</v>
      </c>
      <c r="B6597" t="s">
        <v>768</v>
      </c>
      <c r="C6597" t="s">
        <v>3682</v>
      </c>
      <c r="D6597" t="s">
        <v>3892</v>
      </c>
      <c r="E6597" t="s">
        <v>197</v>
      </c>
      <c r="F6597" t="s">
        <v>41</v>
      </c>
      <c r="G6597" t="s">
        <v>477</v>
      </c>
      <c r="H6597">
        <v>0</v>
      </c>
      <c r="I6597">
        <v>0</v>
      </c>
      <c r="J6597" t="s">
        <v>472</v>
      </c>
      <c r="K6597" t="s">
        <v>483</v>
      </c>
      <c r="L6597" t="s">
        <v>484</v>
      </c>
      <c r="M65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7" t="s">
        <v>14996</v>
      </c>
      <c r="O6597" s="4">
        <v>-2118</v>
      </c>
      <c r="P6597" s="4">
        <f>IF(Table_GL_DATA_QUERY[[#This Row],[TRANSAMT]]&gt;0,Table_GL_DATA_QUERY[[#This Row],[TRANSAMT]],0)</f>
        <v>0</v>
      </c>
      <c r="Q6597" s="4">
        <f>-IF(Table_GL_DATA_QUERY[[#This Row],[TRANSAMT]]&lt;0,Table_GL_DATA_QUERY[[#This Row],[TRANSAMT]],0)</f>
        <v>2118</v>
      </c>
      <c r="R6597" t="s">
        <v>26</v>
      </c>
      <c r="S6597" t="s">
        <v>27</v>
      </c>
    </row>
    <row r="6598" spans="1:19" x14ac:dyDescent="0.25">
      <c r="A6598" s="6">
        <v>20210715</v>
      </c>
      <c r="B6598" t="s">
        <v>768</v>
      </c>
      <c r="C6598" t="s">
        <v>3682</v>
      </c>
      <c r="D6598" t="s">
        <v>3892</v>
      </c>
      <c r="E6598" t="s">
        <v>198</v>
      </c>
      <c r="F6598" t="s">
        <v>150</v>
      </c>
      <c r="G6598" t="s">
        <v>477</v>
      </c>
      <c r="H6598">
        <v>0</v>
      </c>
      <c r="I6598">
        <v>0</v>
      </c>
      <c r="J6598" t="s">
        <v>472</v>
      </c>
      <c r="K6598" t="s">
        <v>483</v>
      </c>
      <c r="L6598" t="s">
        <v>484</v>
      </c>
      <c r="M65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8" t="s">
        <v>3378</v>
      </c>
      <c r="O6598" s="4">
        <v>-311</v>
      </c>
      <c r="P6598" s="4">
        <f>IF(Table_GL_DATA_QUERY[[#This Row],[TRANSAMT]]&gt;0,Table_GL_DATA_QUERY[[#This Row],[TRANSAMT]],0)</f>
        <v>0</v>
      </c>
      <c r="Q6598" s="4">
        <f>-IF(Table_GL_DATA_QUERY[[#This Row],[TRANSAMT]]&lt;0,Table_GL_DATA_QUERY[[#This Row],[TRANSAMT]],0)</f>
        <v>311</v>
      </c>
      <c r="R6598" t="s">
        <v>26</v>
      </c>
      <c r="S6598" t="s">
        <v>27</v>
      </c>
    </row>
    <row r="6599" spans="1:19" x14ac:dyDescent="0.25">
      <c r="A6599" s="6">
        <v>20210715</v>
      </c>
      <c r="B6599" t="s">
        <v>768</v>
      </c>
      <c r="C6599" t="s">
        <v>3682</v>
      </c>
      <c r="D6599" t="s">
        <v>3892</v>
      </c>
      <c r="E6599" t="s">
        <v>110</v>
      </c>
      <c r="F6599" t="s">
        <v>24</v>
      </c>
      <c r="G6599" t="s">
        <v>477</v>
      </c>
      <c r="H6599">
        <v>0</v>
      </c>
      <c r="I6599">
        <v>0</v>
      </c>
      <c r="J6599" t="s">
        <v>472</v>
      </c>
      <c r="K6599" t="s">
        <v>483</v>
      </c>
      <c r="L6599" t="s">
        <v>484</v>
      </c>
      <c r="M65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599" t="s">
        <v>14997</v>
      </c>
      <c r="O6599" s="4">
        <v>-500</v>
      </c>
      <c r="P6599" s="4">
        <f>IF(Table_GL_DATA_QUERY[[#This Row],[TRANSAMT]]&gt;0,Table_GL_DATA_QUERY[[#This Row],[TRANSAMT]],0)</f>
        <v>0</v>
      </c>
      <c r="Q6599" s="4">
        <f>-IF(Table_GL_DATA_QUERY[[#This Row],[TRANSAMT]]&lt;0,Table_GL_DATA_QUERY[[#This Row],[TRANSAMT]],0)</f>
        <v>500</v>
      </c>
      <c r="R6599" t="s">
        <v>26</v>
      </c>
      <c r="S6599" t="s">
        <v>27</v>
      </c>
    </row>
    <row r="6600" spans="1:19" x14ac:dyDescent="0.25">
      <c r="A6600" s="6">
        <v>20210715</v>
      </c>
      <c r="B6600" t="s">
        <v>768</v>
      </c>
      <c r="C6600" t="s">
        <v>3682</v>
      </c>
      <c r="D6600" t="s">
        <v>3892</v>
      </c>
      <c r="E6600" t="s">
        <v>111</v>
      </c>
      <c r="F6600" t="s">
        <v>129</v>
      </c>
      <c r="G6600" t="s">
        <v>477</v>
      </c>
      <c r="H6600">
        <v>0</v>
      </c>
      <c r="I6600">
        <v>0</v>
      </c>
      <c r="J6600" t="s">
        <v>472</v>
      </c>
      <c r="K6600" t="s">
        <v>483</v>
      </c>
      <c r="L6600" t="s">
        <v>484</v>
      </c>
      <c r="M66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0" t="s">
        <v>803</v>
      </c>
      <c r="O6600" s="4">
        <v>-537</v>
      </c>
      <c r="P6600" s="4">
        <f>IF(Table_GL_DATA_QUERY[[#This Row],[TRANSAMT]]&gt;0,Table_GL_DATA_QUERY[[#This Row],[TRANSAMT]],0)</f>
        <v>0</v>
      </c>
      <c r="Q6600" s="4">
        <f>-IF(Table_GL_DATA_QUERY[[#This Row],[TRANSAMT]]&lt;0,Table_GL_DATA_QUERY[[#This Row],[TRANSAMT]],0)</f>
        <v>537</v>
      </c>
      <c r="R6600" t="s">
        <v>26</v>
      </c>
      <c r="S6600" t="s">
        <v>27</v>
      </c>
    </row>
    <row r="6601" spans="1:19" x14ac:dyDescent="0.25">
      <c r="A6601" s="6">
        <v>20210715</v>
      </c>
      <c r="B6601" t="s">
        <v>768</v>
      </c>
      <c r="C6601" t="s">
        <v>3682</v>
      </c>
      <c r="D6601" t="s">
        <v>3892</v>
      </c>
      <c r="E6601" t="s">
        <v>114</v>
      </c>
      <c r="F6601" t="s">
        <v>24</v>
      </c>
      <c r="G6601" t="s">
        <v>477</v>
      </c>
      <c r="H6601">
        <v>0</v>
      </c>
      <c r="I6601">
        <v>0</v>
      </c>
      <c r="J6601" t="s">
        <v>472</v>
      </c>
      <c r="K6601" t="s">
        <v>483</v>
      </c>
      <c r="L6601" t="s">
        <v>484</v>
      </c>
      <c r="M66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1" t="s">
        <v>567</v>
      </c>
      <c r="O6601" s="4">
        <v>-943</v>
      </c>
      <c r="P6601" s="4">
        <f>IF(Table_GL_DATA_QUERY[[#This Row],[TRANSAMT]]&gt;0,Table_GL_DATA_QUERY[[#This Row],[TRANSAMT]],0)</f>
        <v>0</v>
      </c>
      <c r="Q6601" s="4">
        <f>-IF(Table_GL_DATA_QUERY[[#This Row],[TRANSAMT]]&lt;0,Table_GL_DATA_QUERY[[#This Row],[TRANSAMT]],0)</f>
        <v>943</v>
      </c>
      <c r="R6601" t="s">
        <v>26</v>
      </c>
      <c r="S6601" t="s">
        <v>27</v>
      </c>
    </row>
    <row r="6602" spans="1:19" x14ac:dyDescent="0.25">
      <c r="A6602" s="6">
        <v>20210715</v>
      </c>
      <c r="B6602" t="s">
        <v>768</v>
      </c>
      <c r="C6602" t="s">
        <v>3682</v>
      </c>
      <c r="D6602" t="s">
        <v>3892</v>
      </c>
      <c r="E6602" t="s">
        <v>115</v>
      </c>
      <c r="F6602" t="s">
        <v>24</v>
      </c>
      <c r="G6602" t="s">
        <v>477</v>
      </c>
      <c r="H6602">
        <v>0</v>
      </c>
      <c r="I6602">
        <v>0</v>
      </c>
      <c r="J6602" t="s">
        <v>472</v>
      </c>
      <c r="K6602" t="s">
        <v>483</v>
      </c>
      <c r="L6602" t="s">
        <v>484</v>
      </c>
      <c r="M66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2" t="s">
        <v>3690</v>
      </c>
      <c r="O6602" s="4">
        <v>-520</v>
      </c>
      <c r="P6602" s="4">
        <f>IF(Table_GL_DATA_QUERY[[#This Row],[TRANSAMT]]&gt;0,Table_GL_DATA_QUERY[[#This Row],[TRANSAMT]],0)</f>
        <v>0</v>
      </c>
      <c r="Q6602" s="4">
        <f>-IF(Table_GL_DATA_QUERY[[#This Row],[TRANSAMT]]&lt;0,Table_GL_DATA_QUERY[[#This Row],[TRANSAMT]],0)</f>
        <v>520</v>
      </c>
      <c r="R6602" t="s">
        <v>26</v>
      </c>
      <c r="S6602" t="s">
        <v>27</v>
      </c>
    </row>
    <row r="6603" spans="1:19" x14ac:dyDescent="0.25">
      <c r="A6603" s="6">
        <v>20210715</v>
      </c>
      <c r="B6603" t="s">
        <v>768</v>
      </c>
      <c r="C6603" t="s">
        <v>3682</v>
      </c>
      <c r="D6603" t="s">
        <v>3892</v>
      </c>
      <c r="E6603" t="s">
        <v>118</v>
      </c>
      <c r="F6603" t="s">
        <v>24</v>
      </c>
      <c r="G6603" t="s">
        <v>477</v>
      </c>
      <c r="H6603">
        <v>0</v>
      </c>
      <c r="I6603">
        <v>0</v>
      </c>
      <c r="J6603" t="s">
        <v>472</v>
      </c>
      <c r="K6603" t="s">
        <v>483</v>
      </c>
      <c r="L6603" t="s">
        <v>484</v>
      </c>
      <c r="M66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3" t="s">
        <v>572</v>
      </c>
      <c r="O6603" s="4">
        <v>-698</v>
      </c>
      <c r="P6603" s="4">
        <f>IF(Table_GL_DATA_QUERY[[#This Row],[TRANSAMT]]&gt;0,Table_GL_DATA_QUERY[[#This Row],[TRANSAMT]],0)</f>
        <v>0</v>
      </c>
      <c r="Q6603" s="4">
        <f>-IF(Table_GL_DATA_QUERY[[#This Row],[TRANSAMT]]&lt;0,Table_GL_DATA_QUERY[[#This Row],[TRANSAMT]],0)</f>
        <v>698</v>
      </c>
      <c r="R6603" t="s">
        <v>26</v>
      </c>
      <c r="S6603" t="s">
        <v>27</v>
      </c>
    </row>
    <row r="6604" spans="1:19" x14ac:dyDescent="0.25">
      <c r="A6604" s="6">
        <v>20210715</v>
      </c>
      <c r="B6604" t="s">
        <v>768</v>
      </c>
      <c r="C6604" t="s">
        <v>3682</v>
      </c>
      <c r="D6604" t="s">
        <v>3892</v>
      </c>
      <c r="E6604" t="s">
        <v>201</v>
      </c>
      <c r="F6604" t="s">
        <v>150</v>
      </c>
      <c r="G6604" t="s">
        <v>477</v>
      </c>
      <c r="H6604">
        <v>0</v>
      </c>
      <c r="I6604">
        <v>0</v>
      </c>
      <c r="J6604" t="s">
        <v>472</v>
      </c>
      <c r="K6604" t="s">
        <v>483</v>
      </c>
      <c r="L6604" t="s">
        <v>484</v>
      </c>
      <c r="M66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4" t="s">
        <v>14998</v>
      </c>
      <c r="O6604" s="4">
        <v>-751</v>
      </c>
      <c r="P6604" s="4">
        <f>IF(Table_GL_DATA_QUERY[[#This Row],[TRANSAMT]]&gt;0,Table_GL_DATA_QUERY[[#This Row],[TRANSAMT]],0)</f>
        <v>0</v>
      </c>
      <c r="Q6604" s="4">
        <f>-IF(Table_GL_DATA_QUERY[[#This Row],[TRANSAMT]]&lt;0,Table_GL_DATA_QUERY[[#This Row],[TRANSAMT]],0)</f>
        <v>751</v>
      </c>
      <c r="R6604" t="s">
        <v>26</v>
      </c>
      <c r="S6604" t="s">
        <v>27</v>
      </c>
    </row>
    <row r="6605" spans="1:19" x14ac:dyDescent="0.25">
      <c r="A6605" s="6">
        <v>20210715</v>
      </c>
      <c r="B6605" t="s">
        <v>768</v>
      </c>
      <c r="C6605" t="s">
        <v>3682</v>
      </c>
      <c r="D6605" t="s">
        <v>3892</v>
      </c>
      <c r="E6605" t="s">
        <v>47</v>
      </c>
      <c r="F6605" t="s">
        <v>150</v>
      </c>
      <c r="G6605" t="s">
        <v>477</v>
      </c>
      <c r="H6605">
        <v>0</v>
      </c>
      <c r="I6605">
        <v>0</v>
      </c>
      <c r="J6605" t="s">
        <v>472</v>
      </c>
      <c r="K6605" t="s">
        <v>483</v>
      </c>
      <c r="L6605" t="s">
        <v>484</v>
      </c>
      <c r="M66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5" t="s">
        <v>14999</v>
      </c>
      <c r="O6605" s="4">
        <v>-1910</v>
      </c>
      <c r="P6605" s="4">
        <f>IF(Table_GL_DATA_QUERY[[#This Row],[TRANSAMT]]&gt;0,Table_GL_DATA_QUERY[[#This Row],[TRANSAMT]],0)</f>
        <v>0</v>
      </c>
      <c r="Q6605" s="4">
        <f>-IF(Table_GL_DATA_QUERY[[#This Row],[TRANSAMT]]&lt;0,Table_GL_DATA_QUERY[[#This Row],[TRANSAMT]],0)</f>
        <v>1910</v>
      </c>
      <c r="R6605" t="s">
        <v>26</v>
      </c>
      <c r="S6605" t="s">
        <v>27</v>
      </c>
    </row>
    <row r="6606" spans="1:19" x14ac:dyDescent="0.25">
      <c r="A6606" s="6">
        <v>20210715</v>
      </c>
      <c r="B6606" t="s">
        <v>768</v>
      </c>
      <c r="C6606" t="s">
        <v>3682</v>
      </c>
      <c r="D6606" t="s">
        <v>3892</v>
      </c>
      <c r="E6606" t="s">
        <v>120</v>
      </c>
      <c r="F6606" t="s">
        <v>24</v>
      </c>
      <c r="G6606" t="s">
        <v>477</v>
      </c>
      <c r="H6606">
        <v>0</v>
      </c>
      <c r="I6606">
        <v>0</v>
      </c>
      <c r="J6606" t="s">
        <v>472</v>
      </c>
      <c r="K6606" t="s">
        <v>483</v>
      </c>
      <c r="L6606" t="s">
        <v>484</v>
      </c>
      <c r="M66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6" t="s">
        <v>620</v>
      </c>
      <c r="O6606" s="4">
        <v>-471</v>
      </c>
      <c r="P6606" s="4">
        <f>IF(Table_GL_DATA_QUERY[[#This Row],[TRANSAMT]]&gt;0,Table_GL_DATA_QUERY[[#This Row],[TRANSAMT]],0)</f>
        <v>0</v>
      </c>
      <c r="Q6606" s="4">
        <f>-IF(Table_GL_DATA_QUERY[[#This Row],[TRANSAMT]]&lt;0,Table_GL_DATA_QUERY[[#This Row],[TRANSAMT]],0)</f>
        <v>471</v>
      </c>
      <c r="R6606" t="s">
        <v>26</v>
      </c>
      <c r="S6606" t="s">
        <v>27</v>
      </c>
    </row>
    <row r="6607" spans="1:19" x14ac:dyDescent="0.25">
      <c r="A6607" s="6">
        <v>20210715</v>
      </c>
      <c r="B6607" t="s">
        <v>768</v>
      </c>
      <c r="C6607" t="s">
        <v>3682</v>
      </c>
      <c r="D6607" t="s">
        <v>3892</v>
      </c>
      <c r="E6607" t="s">
        <v>122</v>
      </c>
      <c r="F6607" t="s">
        <v>24</v>
      </c>
      <c r="G6607" t="s">
        <v>477</v>
      </c>
      <c r="H6607">
        <v>0</v>
      </c>
      <c r="I6607">
        <v>0</v>
      </c>
      <c r="J6607" t="s">
        <v>472</v>
      </c>
      <c r="K6607" t="s">
        <v>483</v>
      </c>
      <c r="L6607" t="s">
        <v>484</v>
      </c>
      <c r="M66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7" t="s">
        <v>1190</v>
      </c>
      <c r="O6607" s="4">
        <v>-500</v>
      </c>
      <c r="P6607" s="4">
        <f>IF(Table_GL_DATA_QUERY[[#This Row],[TRANSAMT]]&gt;0,Table_GL_DATA_QUERY[[#This Row],[TRANSAMT]],0)</f>
        <v>0</v>
      </c>
      <c r="Q6607" s="4">
        <f>-IF(Table_GL_DATA_QUERY[[#This Row],[TRANSAMT]]&lt;0,Table_GL_DATA_QUERY[[#This Row],[TRANSAMT]],0)</f>
        <v>500</v>
      </c>
      <c r="R6607" t="s">
        <v>26</v>
      </c>
      <c r="S6607" t="s">
        <v>27</v>
      </c>
    </row>
    <row r="6608" spans="1:19" x14ac:dyDescent="0.25">
      <c r="A6608" s="6">
        <v>20210715</v>
      </c>
      <c r="B6608" t="s">
        <v>768</v>
      </c>
      <c r="C6608" t="s">
        <v>3682</v>
      </c>
      <c r="D6608" t="s">
        <v>3892</v>
      </c>
      <c r="E6608" t="s">
        <v>209</v>
      </c>
      <c r="F6608" t="s">
        <v>24</v>
      </c>
      <c r="G6608" t="s">
        <v>477</v>
      </c>
      <c r="H6608">
        <v>0</v>
      </c>
      <c r="I6608">
        <v>0</v>
      </c>
      <c r="J6608" t="s">
        <v>472</v>
      </c>
      <c r="K6608" t="s">
        <v>483</v>
      </c>
      <c r="L6608" t="s">
        <v>484</v>
      </c>
      <c r="M66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8" t="s">
        <v>15000</v>
      </c>
      <c r="O6608" s="4">
        <v>-1410</v>
      </c>
      <c r="P6608" s="4">
        <f>IF(Table_GL_DATA_QUERY[[#This Row],[TRANSAMT]]&gt;0,Table_GL_DATA_QUERY[[#This Row],[TRANSAMT]],0)</f>
        <v>0</v>
      </c>
      <c r="Q6608" s="4">
        <f>-IF(Table_GL_DATA_QUERY[[#This Row],[TRANSAMT]]&lt;0,Table_GL_DATA_QUERY[[#This Row],[TRANSAMT]],0)</f>
        <v>1410</v>
      </c>
      <c r="R6608" t="s">
        <v>26</v>
      </c>
      <c r="S6608" t="s">
        <v>27</v>
      </c>
    </row>
    <row r="6609" spans="1:19" x14ac:dyDescent="0.25">
      <c r="A6609" s="6">
        <v>20210715</v>
      </c>
      <c r="B6609" t="s">
        <v>768</v>
      </c>
      <c r="C6609" t="s">
        <v>3682</v>
      </c>
      <c r="D6609" t="s">
        <v>3892</v>
      </c>
      <c r="E6609" t="s">
        <v>210</v>
      </c>
      <c r="F6609" t="s">
        <v>24</v>
      </c>
      <c r="G6609" t="s">
        <v>477</v>
      </c>
      <c r="H6609">
        <v>0</v>
      </c>
      <c r="I6609">
        <v>0</v>
      </c>
      <c r="J6609" t="s">
        <v>472</v>
      </c>
      <c r="K6609" t="s">
        <v>483</v>
      </c>
      <c r="L6609" t="s">
        <v>484</v>
      </c>
      <c r="M66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09" t="s">
        <v>15001</v>
      </c>
      <c r="O6609" s="4">
        <v>-636</v>
      </c>
      <c r="P6609" s="4">
        <f>IF(Table_GL_DATA_QUERY[[#This Row],[TRANSAMT]]&gt;0,Table_GL_DATA_QUERY[[#This Row],[TRANSAMT]],0)</f>
        <v>0</v>
      </c>
      <c r="Q6609" s="4">
        <f>-IF(Table_GL_DATA_QUERY[[#This Row],[TRANSAMT]]&lt;0,Table_GL_DATA_QUERY[[#This Row],[TRANSAMT]],0)</f>
        <v>636</v>
      </c>
      <c r="R6609" t="s">
        <v>26</v>
      </c>
      <c r="S6609" t="s">
        <v>27</v>
      </c>
    </row>
    <row r="6610" spans="1:19" x14ac:dyDescent="0.25">
      <c r="A6610" s="6">
        <v>20210715</v>
      </c>
      <c r="B6610" t="s">
        <v>768</v>
      </c>
      <c r="C6610" t="s">
        <v>3682</v>
      </c>
      <c r="D6610" t="s">
        <v>3892</v>
      </c>
      <c r="E6610" t="s">
        <v>124</v>
      </c>
      <c r="F6610" t="s">
        <v>150</v>
      </c>
      <c r="G6610" t="s">
        <v>477</v>
      </c>
      <c r="H6610">
        <v>0</v>
      </c>
      <c r="I6610">
        <v>0</v>
      </c>
      <c r="J6610" t="s">
        <v>472</v>
      </c>
      <c r="K6610" t="s">
        <v>483</v>
      </c>
      <c r="L6610" t="s">
        <v>484</v>
      </c>
      <c r="M66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0" t="s">
        <v>15002</v>
      </c>
      <c r="O6610" s="4">
        <v>-6000</v>
      </c>
      <c r="P6610" s="4">
        <f>IF(Table_GL_DATA_QUERY[[#This Row],[TRANSAMT]]&gt;0,Table_GL_DATA_QUERY[[#This Row],[TRANSAMT]],0)</f>
        <v>0</v>
      </c>
      <c r="Q6610" s="4">
        <f>-IF(Table_GL_DATA_QUERY[[#This Row],[TRANSAMT]]&lt;0,Table_GL_DATA_QUERY[[#This Row],[TRANSAMT]],0)</f>
        <v>6000</v>
      </c>
      <c r="R6610" t="s">
        <v>26</v>
      </c>
      <c r="S6610" t="s">
        <v>27</v>
      </c>
    </row>
    <row r="6611" spans="1:19" x14ac:dyDescent="0.25">
      <c r="A6611" s="6">
        <v>20210715</v>
      </c>
      <c r="B6611" t="s">
        <v>768</v>
      </c>
      <c r="C6611" t="s">
        <v>3682</v>
      </c>
      <c r="D6611" t="s">
        <v>3892</v>
      </c>
      <c r="E6611" t="s">
        <v>130</v>
      </c>
      <c r="F6611" t="s">
        <v>41</v>
      </c>
      <c r="G6611" t="s">
        <v>477</v>
      </c>
      <c r="H6611">
        <v>0</v>
      </c>
      <c r="I6611">
        <v>0</v>
      </c>
      <c r="J6611" t="s">
        <v>472</v>
      </c>
      <c r="K6611" t="s">
        <v>483</v>
      </c>
      <c r="L6611" t="s">
        <v>484</v>
      </c>
      <c r="M66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1" t="s">
        <v>1761</v>
      </c>
      <c r="O6611" s="4">
        <v>-1109</v>
      </c>
      <c r="P6611" s="4">
        <f>IF(Table_GL_DATA_QUERY[[#This Row],[TRANSAMT]]&gt;0,Table_GL_DATA_QUERY[[#This Row],[TRANSAMT]],0)</f>
        <v>0</v>
      </c>
      <c r="Q6611" s="4">
        <f>-IF(Table_GL_DATA_QUERY[[#This Row],[TRANSAMT]]&lt;0,Table_GL_DATA_QUERY[[#This Row],[TRANSAMT]],0)</f>
        <v>1109</v>
      </c>
      <c r="R6611" t="s">
        <v>26</v>
      </c>
      <c r="S6611" t="s">
        <v>27</v>
      </c>
    </row>
    <row r="6612" spans="1:19" x14ac:dyDescent="0.25">
      <c r="A6612" s="6">
        <v>20210715</v>
      </c>
      <c r="B6612" t="s">
        <v>768</v>
      </c>
      <c r="C6612" t="s">
        <v>3682</v>
      </c>
      <c r="D6612" t="s">
        <v>3892</v>
      </c>
      <c r="E6612" t="s">
        <v>153</v>
      </c>
      <c r="F6612" t="s">
        <v>150</v>
      </c>
      <c r="G6612" t="s">
        <v>477</v>
      </c>
      <c r="H6612">
        <v>0</v>
      </c>
      <c r="I6612">
        <v>0</v>
      </c>
      <c r="J6612" t="s">
        <v>472</v>
      </c>
      <c r="K6612" t="s">
        <v>483</v>
      </c>
      <c r="L6612" t="s">
        <v>484</v>
      </c>
      <c r="M66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2" t="s">
        <v>1506</v>
      </c>
      <c r="O6612" s="4">
        <v>-500</v>
      </c>
      <c r="P6612" s="4">
        <f>IF(Table_GL_DATA_QUERY[[#This Row],[TRANSAMT]]&gt;0,Table_GL_DATA_QUERY[[#This Row],[TRANSAMT]],0)</f>
        <v>0</v>
      </c>
      <c r="Q6612" s="4">
        <f>-IF(Table_GL_DATA_QUERY[[#This Row],[TRANSAMT]]&lt;0,Table_GL_DATA_QUERY[[#This Row],[TRANSAMT]],0)</f>
        <v>500</v>
      </c>
      <c r="R6612" t="s">
        <v>26</v>
      </c>
      <c r="S6612" t="s">
        <v>27</v>
      </c>
    </row>
    <row r="6613" spans="1:19" x14ac:dyDescent="0.25">
      <c r="A6613" s="6">
        <v>20210715</v>
      </c>
      <c r="B6613" t="s">
        <v>768</v>
      </c>
      <c r="C6613" t="s">
        <v>3682</v>
      </c>
      <c r="D6613" t="s">
        <v>3892</v>
      </c>
      <c r="E6613" t="s">
        <v>133</v>
      </c>
      <c r="F6613" t="s">
        <v>24</v>
      </c>
      <c r="G6613" t="s">
        <v>477</v>
      </c>
      <c r="H6613">
        <v>0</v>
      </c>
      <c r="I6613">
        <v>0</v>
      </c>
      <c r="J6613" t="s">
        <v>472</v>
      </c>
      <c r="K6613" t="s">
        <v>483</v>
      </c>
      <c r="L6613" t="s">
        <v>484</v>
      </c>
      <c r="M66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3" t="s">
        <v>666</v>
      </c>
      <c r="O6613" s="4">
        <v>-930</v>
      </c>
      <c r="P6613" s="4">
        <f>IF(Table_GL_DATA_QUERY[[#This Row],[TRANSAMT]]&gt;0,Table_GL_DATA_QUERY[[#This Row],[TRANSAMT]],0)</f>
        <v>0</v>
      </c>
      <c r="Q6613" s="4">
        <f>-IF(Table_GL_DATA_QUERY[[#This Row],[TRANSAMT]]&lt;0,Table_GL_DATA_QUERY[[#This Row],[TRANSAMT]],0)</f>
        <v>930</v>
      </c>
      <c r="R6613" t="s">
        <v>26</v>
      </c>
      <c r="S6613" t="s">
        <v>27</v>
      </c>
    </row>
    <row r="6614" spans="1:19" x14ac:dyDescent="0.25">
      <c r="A6614" s="6">
        <v>20210715</v>
      </c>
      <c r="B6614" t="s">
        <v>768</v>
      </c>
      <c r="C6614" t="s">
        <v>3682</v>
      </c>
      <c r="D6614" t="s">
        <v>3892</v>
      </c>
      <c r="E6614" t="s">
        <v>134</v>
      </c>
      <c r="F6614" t="s">
        <v>24</v>
      </c>
      <c r="G6614" t="s">
        <v>477</v>
      </c>
      <c r="H6614">
        <v>0</v>
      </c>
      <c r="I6614">
        <v>0</v>
      </c>
      <c r="J6614" t="s">
        <v>472</v>
      </c>
      <c r="K6614" t="s">
        <v>483</v>
      </c>
      <c r="L6614" t="s">
        <v>484</v>
      </c>
      <c r="M66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4" t="s">
        <v>15127</v>
      </c>
      <c r="O6614" s="4">
        <v>-500</v>
      </c>
      <c r="P6614" s="4">
        <f>IF(Table_GL_DATA_QUERY[[#This Row],[TRANSAMT]]&gt;0,Table_GL_DATA_QUERY[[#This Row],[TRANSAMT]],0)</f>
        <v>0</v>
      </c>
      <c r="Q6614" s="4">
        <f>-IF(Table_GL_DATA_QUERY[[#This Row],[TRANSAMT]]&lt;0,Table_GL_DATA_QUERY[[#This Row],[TRANSAMT]],0)</f>
        <v>500</v>
      </c>
      <c r="R6614" t="s">
        <v>26</v>
      </c>
      <c r="S6614" t="s">
        <v>27</v>
      </c>
    </row>
    <row r="6615" spans="1:19" x14ac:dyDescent="0.25">
      <c r="A6615" s="6">
        <v>20210715</v>
      </c>
      <c r="B6615" t="s">
        <v>768</v>
      </c>
      <c r="C6615" t="s">
        <v>3682</v>
      </c>
      <c r="D6615" t="s">
        <v>3892</v>
      </c>
      <c r="E6615" t="s">
        <v>203</v>
      </c>
      <c r="F6615" t="s">
        <v>24</v>
      </c>
      <c r="G6615" t="s">
        <v>477</v>
      </c>
      <c r="H6615">
        <v>0</v>
      </c>
      <c r="I6615">
        <v>0</v>
      </c>
      <c r="J6615" t="s">
        <v>472</v>
      </c>
      <c r="K6615" t="s">
        <v>483</v>
      </c>
      <c r="L6615" t="s">
        <v>484</v>
      </c>
      <c r="M66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5" t="s">
        <v>15128</v>
      </c>
      <c r="O6615" s="4">
        <v>-1100</v>
      </c>
      <c r="P6615" s="4">
        <f>IF(Table_GL_DATA_QUERY[[#This Row],[TRANSAMT]]&gt;0,Table_GL_DATA_QUERY[[#This Row],[TRANSAMT]],0)</f>
        <v>0</v>
      </c>
      <c r="Q6615" s="4">
        <f>-IF(Table_GL_DATA_QUERY[[#This Row],[TRANSAMT]]&lt;0,Table_GL_DATA_QUERY[[#This Row],[TRANSAMT]],0)</f>
        <v>1100</v>
      </c>
      <c r="R6615" t="s">
        <v>26</v>
      </c>
      <c r="S6615" t="s">
        <v>27</v>
      </c>
    </row>
    <row r="6616" spans="1:19" x14ac:dyDescent="0.25">
      <c r="A6616" s="6">
        <v>20210715</v>
      </c>
      <c r="B6616" t="s">
        <v>768</v>
      </c>
      <c r="C6616" t="s">
        <v>3682</v>
      </c>
      <c r="D6616" t="s">
        <v>3892</v>
      </c>
      <c r="E6616" t="s">
        <v>135</v>
      </c>
      <c r="F6616" t="s">
        <v>24</v>
      </c>
      <c r="G6616" t="s">
        <v>477</v>
      </c>
      <c r="H6616">
        <v>0</v>
      </c>
      <c r="I6616">
        <v>0</v>
      </c>
      <c r="J6616" t="s">
        <v>472</v>
      </c>
      <c r="K6616" t="s">
        <v>483</v>
      </c>
      <c r="L6616" t="s">
        <v>484</v>
      </c>
      <c r="M66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6" t="s">
        <v>1195</v>
      </c>
      <c r="O6616" s="4">
        <v>-250</v>
      </c>
      <c r="P6616" s="4">
        <f>IF(Table_GL_DATA_QUERY[[#This Row],[TRANSAMT]]&gt;0,Table_GL_DATA_QUERY[[#This Row],[TRANSAMT]],0)</f>
        <v>0</v>
      </c>
      <c r="Q6616" s="4">
        <f>-IF(Table_GL_DATA_QUERY[[#This Row],[TRANSAMT]]&lt;0,Table_GL_DATA_QUERY[[#This Row],[TRANSAMT]],0)</f>
        <v>250</v>
      </c>
      <c r="R6616" t="s">
        <v>26</v>
      </c>
      <c r="S6616" t="s">
        <v>27</v>
      </c>
    </row>
    <row r="6617" spans="1:19" x14ac:dyDescent="0.25">
      <c r="A6617" s="6">
        <v>20210715</v>
      </c>
      <c r="B6617" t="s">
        <v>768</v>
      </c>
      <c r="C6617" t="s">
        <v>3682</v>
      </c>
      <c r="D6617" t="s">
        <v>3892</v>
      </c>
      <c r="E6617" t="s">
        <v>136</v>
      </c>
      <c r="F6617" t="s">
        <v>52</v>
      </c>
      <c r="G6617" t="s">
        <v>477</v>
      </c>
      <c r="H6617">
        <v>0</v>
      </c>
      <c r="I6617">
        <v>0</v>
      </c>
      <c r="J6617" t="s">
        <v>472</v>
      </c>
      <c r="K6617" t="s">
        <v>483</v>
      </c>
      <c r="L6617" t="s">
        <v>484</v>
      </c>
      <c r="M66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7" t="s">
        <v>3003</v>
      </c>
      <c r="O6617" s="4">
        <v>-723</v>
      </c>
      <c r="P6617" s="4">
        <f>IF(Table_GL_DATA_QUERY[[#This Row],[TRANSAMT]]&gt;0,Table_GL_DATA_QUERY[[#This Row],[TRANSAMT]],0)</f>
        <v>0</v>
      </c>
      <c r="Q6617" s="4">
        <f>-IF(Table_GL_DATA_QUERY[[#This Row],[TRANSAMT]]&lt;0,Table_GL_DATA_QUERY[[#This Row],[TRANSAMT]],0)</f>
        <v>723</v>
      </c>
      <c r="R6617" t="s">
        <v>26</v>
      </c>
      <c r="S6617" t="s">
        <v>27</v>
      </c>
    </row>
    <row r="6618" spans="1:19" x14ac:dyDescent="0.25">
      <c r="A6618" s="6">
        <v>20210715</v>
      </c>
      <c r="B6618" t="s">
        <v>768</v>
      </c>
      <c r="C6618" t="s">
        <v>3682</v>
      </c>
      <c r="D6618" t="s">
        <v>3892</v>
      </c>
      <c r="E6618" t="s">
        <v>204</v>
      </c>
      <c r="F6618" t="s">
        <v>185</v>
      </c>
      <c r="G6618" t="s">
        <v>477</v>
      </c>
      <c r="H6618">
        <v>0</v>
      </c>
      <c r="I6618">
        <v>0</v>
      </c>
      <c r="J6618" t="s">
        <v>472</v>
      </c>
      <c r="K6618" t="s">
        <v>483</v>
      </c>
      <c r="L6618" t="s">
        <v>484</v>
      </c>
      <c r="M66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8" t="s">
        <v>673</v>
      </c>
      <c r="O6618" s="4">
        <v>-1445</v>
      </c>
      <c r="P6618" s="4">
        <f>IF(Table_GL_DATA_QUERY[[#This Row],[TRANSAMT]]&gt;0,Table_GL_DATA_QUERY[[#This Row],[TRANSAMT]],0)</f>
        <v>0</v>
      </c>
      <c r="Q6618" s="4">
        <f>-IF(Table_GL_DATA_QUERY[[#This Row],[TRANSAMT]]&lt;0,Table_GL_DATA_QUERY[[#This Row],[TRANSAMT]],0)</f>
        <v>1445</v>
      </c>
      <c r="R6618" t="s">
        <v>26</v>
      </c>
      <c r="S6618" t="s">
        <v>27</v>
      </c>
    </row>
    <row r="6619" spans="1:19" x14ac:dyDescent="0.25">
      <c r="A6619" s="6">
        <v>20210715</v>
      </c>
      <c r="B6619" t="s">
        <v>768</v>
      </c>
      <c r="C6619" t="s">
        <v>3682</v>
      </c>
      <c r="D6619" t="s">
        <v>3892</v>
      </c>
      <c r="E6619" t="s">
        <v>137</v>
      </c>
      <c r="F6619" t="s">
        <v>24</v>
      </c>
      <c r="G6619" t="s">
        <v>477</v>
      </c>
      <c r="H6619">
        <v>0</v>
      </c>
      <c r="I6619">
        <v>0</v>
      </c>
      <c r="J6619" t="s">
        <v>472</v>
      </c>
      <c r="K6619" t="s">
        <v>483</v>
      </c>
      <c r="L6619" t="s">
        <v>484</v>
      </c>
      <c r="M66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19" t="s">
        <v>773</v>
      </c>
      <c r="O6619" s="4">
        <v>-588</v>
      </c>
      <c r="P6619" s="4">
        <f>IF(Table_GL_DATA_QUERY[[#This Row],[TRANSAMT]]&gt;0,Table_GL_DATA_QUERY[[#This Row],[TRANSAMT]],0)</f>
        <v>0</v>
      </c>
      <c r="Q6619" s="4">
        <f>-IF(Table_GL_DATA_QUERY[[#This Row],[TRANSAMT]]&lt;0,Table_GL_DATA_QUERY[[#This Row],[TRANSAMT]],0)</f>
        <v>588</v>
      </c>
      <c r="R6619" t="s">
        <v>26</v>
      </c>
      <c r="S6619" t="s">
        <v>27</v>
      </c>
    </row>
    <row r="6620" spans="1:19" x14ac:dyDescent="0.25">
      <c r="A6620" s="6">
        <v>20210715</v>
      </c>
      <c r="B6620" t="s">
        <v>768</v>
      </c>
      <c r="C6620" t="s">
        <v>3682</v>
      </c>
      <c r="D6620" t="s">
        <v>3892</v>
      </c>
      <c r="E6620" t="s">
        <v>138</v>
      </c>
      <c r="F6620" t="s">
        <v>150</v>
      </c>
      <c r="G6620" t="s">
        <v>477</v>
      </c>
      <c r="H6620">
        <v>0</v>
      </c>
      <c r="I6620">
        <v>0</v>
      </c>
      <c r="J6620" t="s">
        <v>472</v>
      </c>
      <c r="K6620" t="s">
        <v>483</v>
      </c>
      <c r="L6620" t="s">
        <v>484</v>
      </c>
      <c r="M66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0" t="s">
        <v>3887</v>
      </c>
      <c r="O6620" s="4">
        <v>-1160</v>
      </c>
      <c r="P6620" s="4">
        <f>IF(Table_GL_DATA_QUERY[[#This Row],[TRANSAMT]]&gt;0,Table_GL_DATA_QUERY[[#This Row],[TRANSAMT]],0)</f>
        <v>0</v>
      </c>
      <c r="Q6620" s="4">
        <f>-IF(Table_GL_DATA_QUERY[[#This Row],[TRANSAMT]]&lt;0,Table_GL_DATA_QUERY[[#This Row],[TRANSAMT]],0)</f>
        <v>1160</v>
      </c>
      <c r="R6620" t="s">
        <v>26</v>
      </c>
      <c r="S6620" t="s">
        <v>27</v>
      </c>
    </row>
    <row r="6621" spans="1:19" x14ac:dyDescent="0.25">
      <c r="A6621" s="6">
        <v>20210715</v>
      </c>
      <c r="B6621" t="s">
        <v>768</v>
      </c>
      <c r="C6621" t="s">
        <v>3682</v>
      </c>
      <c r="D6621" t="s">
        <v>3892</v>
      </c>
      <c r="E6621" t="s">
        <v>139</v>
      </c>
      <c r="F6621" t="s">
        <v>24</v>
      </c>
      <c r="G6621" t="s">
        <v>477</v>
      </c>
      <c r="H6621">
        <v>0</v>
      </c>
      <c r="I6621">
        <v>0</v>
      </c>
      <c r="J6621" t="s">
        <v>472</v>
      </c>
      <c r="K6621" t="s">
        <v>483</v>
      </c>
      <c r="L6621" t="s">
        <v>484</v>
      </c>
      <c r="M66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1" t="s">
        <v>15129</v>
      </c>
      <c r="O6621" s="4">
        <v>-444</v>
      </c>
      <c r="P6621" s="4">
        <f>IF(Table_GL_DATA_QUERY[[#This Row],[TRANSAMT]]&gt;0,Table_GL_DATA_QUERY[[#This Row],[TRANSAMT]],0)</f>
        <v>0</v>
      </c>
      <c r="Q6621" s="4">
        <f>-IF(Table_GL_DATA_QUERY[[#This Row],[TRANSAMT]]&lt;0,Table_GL_DATA_QUERY[[#This Row],[TRANSAMT]],0)</f>
        <v>444</v>
      </c>
      <c r="R6621" t="s">
        <v>26</v>
      </c>
      <c r="S6621" t="s">
        <v>27</v>
      </c>
    </row>
    <row r="6622" spans="1:19" x14ac:dyDescent="0.25">
      <c r="A6622" s="6">
        <v>20210715</v>
      </c>
      <c r="B6622" t="s">
        <v>768</v>
      </c>
      <c r="C6622" t="s">
        <v>3682</v>
      </c>
      <c r="D6622" t="s">
        <v>3892</v>
      </c>
      <c r="E6622" t="s">
        <v>140</v>
      </c>
      <c r="F6622" t="s">
        <v>150</v>
      </c>
      <c r="G6622" t="s">
        <v>477</v>
      </c>
      <c r="H6622">
        <v>0</v>
      </c>
      <c r="I6622">
        <v>0</v>
      </c>
      <c r="J6622" t="s">
        <v>472</v>
      </c>
      <c r="K6622" t="s">
        <v>483</v>
      </c>
      <c r="L6622" t="s">
        <v>484</v>
      </c>
      <c r="M66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2" t="s">
        <v>3005</v>
      </c>
      <c r="O6622" s="4">
        <v>-1000</v>
      </c>
      <c r="P6622" s="4">
        <f>IF(Table_GL_DATA_QUERY[[#This Row],[TRANSAMT]]&gt;0,Table_GL_DATA_QUERY[[#This Row],[TRANSAMT]],0)</f>
        <v>0</v>
      </c>
      <c r="Q6622" s="4">
        <f>-IF(Table_GL_DATA_QUERY[[#This Row],[TRANSAMT]]&lt;0,Table_GL_DATA_QUERY[[#This Row],[TRANSAMT]],0)</f>
        <v>1000</v>
      </c>
      <c r="R6622" t="s">
        <v>26</v>
      </c>
      <c r="S6622" t="s">
        <v>27</v>
      </c>
    </row>
    <row r="6623" spans="1:19" x14ac:dyDescent="0.25">
      <c r="A6623" s="6">
        <v>20210715</v>
      </c>
      <c r="B6623" t="s">
        <v>768</v>
      </c>
      <c r="C6623" t="s">
        <v>3682</v>
      </c>
      <c r="D6623" t="s">
        <v>3892</v>
      </c>
      <c r="E6623" t="s">
        <v>60</v>
      </c>
      <c r="F6623" t="s">
        <v>24</v>
      </c>
      <c r="G6623" t="s">
        <v>477</v>
      </c>
      <c r="H6623">
        <v>0</v>
      </c>
      <c r="I6623">
        <v>0</v>
      </c>
      <c r="J6623" t="s">
        <v>472</v>
      </c>
      <c r="K6623" t="s">
        <v>483</v>
      </c>
      <c r="L6623" t="s">
        <v>484</v>
      </c>
      <c r="M66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3" t="s">
        <v>15130</v>
      </c>
      <c r="O6623" s="4">
        <v>-780</v>
      </c>
      <c r="P6623" s="4">
        <f>IF(Table_GL_DATA_QUERY[[#This Row],[TRANSAMT]]&gt;0,Table_GL_DATA_QUERY[[#This Row],[TRANSAMT]],0)</f>
        <v>0</v>
      </c>
      <c r="Q6623" s="4">
        <f>-IF(Table_GL_DATA_QUERY[[#This Row],[TRANSAMT]]&lt;0,Table_GL_DATA_QUERY[[#This Row],[TRANSAMT]],0)</f>
        <v>780</v>
      </c>
      <c r="R6623" t="s">
        <v>26</v>
      </c>
      <c r="S6623" t="s">
        <v>27</v>
      </c>
    </row>
    <row r="6624" spans="1:19" x14ac:dyDescent="0.25">
      <c r="A6624" s="6">
        <v>20210715</v>
      </c>
      <c r="B6624" t="s">
        <v>768</v>
      </c>
      <c r="C6624" t="s">
        <v>3682</v>
      </c>
      <c r="D6624" t="s">
        <v>3892</v>
      </c>
      <c r="E6624" t="s">
        <v>62</v>
      </c>
      <c r="F6624" t="s">
        <v>58</v>
      </c>
      <c r="G6624" t="s">
        <v>477</v>
      </c>
      <c r="H6624">
        <v>0</v>
      </c>
      <c r="I6624">
        <v>0</v>
      </c>
      <c r="J6624" t="s">
        <v>472</v>
      </c>
      <c r="K6624" t="s">
        <v>483</v>
      </c>
      <c r="L6624" t="s">
        <v>484</v>
      </c>
      <c r="M66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4" t="s">
        <v>7759</v>
      </c>
      <c r="O6624" s="4">
        <v>-1400</v>
      </c>
      <c r="P6624" s="4">
        <f>IF(Table_GL_DATA_QUERY[[#This Row],[TRANSAMT]]&gt;0,Table_GL_DATA_QUERY[[#This Row],[TRANSAMT]],0)</f>
        <v>0</v>
      </c>
      <c r="Q6624" s="4">
        <f>-IF(Table_GL_DATA_QUERY[[#This Row],[TRANSAMT]]&lt;0,Table_GL_DATA_QUERY[[#This Row],[TRANSAMT]],0)</f>
        <v>1400</v>
      </c>
      <c r="R6624" t="s">
        <v>26</v>
      </c>
      <c r="S6624" t="s">
        <v>27</v>
      </c>
    </row>
    <row r="6625" spans="1:19" x14ac:dyDescent="0.25">
      <c r="A6625" s="6">
        <v>20210715</v>
      </c>
      <c r="B6625" t="s">
        <v>768</v>
      </c>
      <c r="C6625" t="s">
        <v>3682</v>
      </c>
      <c r="D6625" t="s">
        <v>3892</v>
      </c>
      <c r="E6625" t="s">
        <v>63</v>
      </c>
      <c r="F6625" t="s">
        <v>24</v>
      </c>
      <c r="G6625" t="s">
        <v>477</v>
      </c>
      <c r="H6625">
        <v>0</v>
      </c>
      <c r="I6625">
        <v>0</v>
      </c>
      <c r="J6625" t="s">
        <v>472</v>
      </c>
      <c r="K6625" t="s">
        <v>483</v>
      </c>
      <c r="L6625" t="s">
        <v>484</v>
      </c>
      <c r="M66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5" t="s">
        <v>577</v>
      </c>
      <c r="O6625" s="4">
        <v>-151</v>
      </c>
      <c r="P6625" s="4">
        <f>IF(Table_GL_DATA_QUERY[[#This Row],[TRANSAMT]]&gt;0,Table_GL_DATA_QUERY[[#This Row],[TRANSAMT]],0)</f>
        <v>0</v>
      </c>
      <c r="Q6625" s="4">
        <f>-IF(Table_GL_DATA_QUERY[[#This Row],[TRANSAMT]]&lt;0,Table_GL_DATA_QUERY[[#This Row],[TRANSAMT]],0)</f>
        <v>151</v>
      </c>
      <c r="R6625" t="s">
        <v>26</v>
      </c>
      <c r="S6625" t="s">
        <v>27</v>
      </c>
    </row>
    <row r="6626" spans="1:19" x14ac:dyDescent="0.25">
      <c r="A6626" s="6">
        <v>20210715</v>
      </c>
      <c r="B6626" t="s">
        <v>768</v>
      </c>
      <c r="C6626" t="s">
        <v>3682</v>
      </c>
      <c r="D6626" t="s">
        <v>3892</v>
      </c>
      <c r="E6626" t="s">
        <v>64</v>
      </c>
      <c r="F6626" t="s">
        <v>24</v>
      </c>
      <c r="G6626" t="s">
        <v>477</v>
      </c>
      <c r="H6626">
        <v>0</v>
      </c>
      <c r="I6626">
        <v>0</v>
      </c>
      <c r="J6626" t="s">
        <v>472</v>
      </c>
      <c r="K6626" t="s">
        <v>483</v>
      </c>
      <c r="L6626" t="s">
        <v>484</v>
      </c>
      <c r="M66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6" t="s">
        <v>15131</v>
      </c>
      <c r="O6626" s="4">
        <v>-399</v>
      </c>
      <c r="P6626" s="4">
        <f>IF(Table_GL_DATA_QUERY[[#This Row],[TRANSAMT]]&gt;0,Table_GL_DATA_QUERY[[#This Row],[TRANSAMT]],0)</f>
        <v>0</v>
      </c>
      <c r="Q6626" s="4">
        <f>-IF(Table_GL_DATA_QUERY[[#This Row],[TRANSAMT]]&lt;0,Table_GL_DATA_QUERY[[#This Row],[TRANSAMT]],0)</f>
        <v>399</v>
      </c>
      <c r="R6626" t="s">
        <v>26</v>
      </c>
      <c r="S6626" t="s">
        <v>27</v>
      </c>
    </row>
    <row r="6627" spans="1:19" x14ac:dyDescent="0.25">
      <c r="A6627" s="6">
        <v>20210715</v>
      </c>
      <c r="B6627" t="s">
        <v>768</v>
      </c>
      <c r="C6627" t="s">
        <v>3682</v>
      </c>
      <c r="D6627" t="s">
        <v>3892</v>
      </c>
      <c r="E6627" t="s">
        <v>65</v>
      </c>
      <c r="F6627" t="s">
        <v>58</v>
      </c>
      <c r="G6627" t="s">
        <v>477</v>
      </c>
      <c r="H6627">
        <v>0</v>
      </c>
      <c r="I6627">
        <v>0</v>
      </c>
      <c r="J6627" t="s">
        <v>472</v>
      </c>
      <c r="K6627" t="s">
        <v>483</v>
      </c>
      <c r="L6627" t="s">
        <v>484</v>
      </c>
      <c r="M66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7" t="s">
        <v>1199</v>
      </c>
      <c r="O6627" s="4">
        <v>-992</v>
      </c>
      <c r="P6627" s="4">
        <f>IF(Table_GL_DATA_QUERY[[#This Row],[TRANSAMT]]&gt;0,Table_GL_DATA_QUERY[[#This Row],[TRANSAMT]],0)</f>
        <v>0</v>
      </c>
      <c r="Q6627" s="4">
        <f>-IF(Table_GL_DATA_QUERY[[#This Row],[TRANSAMT]]&lt;0,Table_GL_DATA_QUERY[[#This Row],[TRANSAMT]],0)</f>
        <v>992</v>
      </c>
      <c r="R6627" t="s">
        <v>26</v>
      </c>
      <c r="S6627" t="s">
        <v>27</v>
      </c>
    </row>
    <row r="6628" spans="1:19" x14ac:dyDescent="0.25">
      <c r="A6628" s="6">
        <v>20210715</v>
      </c>
      <c r="B6628" t="s">
        <v>768</v>
      </c>
      <c r="C6628" t="s">
        <v>3682</v>
      </c>
      <c r="D6628" t="s">
        <v>3892</v>
      </c>
      <c r="E6628" t="s">
        <v>66</v>
      </c>
      <c r="F6628" t="s">
        <v>24</v>
      </c>
      <c r="G6628" t="s">
        <v>477</v>
      </c>
      <c r="H6628">
        <v>0</v>
      </c>
      <c r="I6628">
        <v>0</v>
      </c>
      <c r="J6628" t="s">
        <v>472</v>
      </c>
      <c r="K6628" t="s">
        <v>483</v>
      </c>
      <c r="L6628" t="s">
        <v>484</v>
      </c>
      <c r="M66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8" t="s">
        <v>15132</v>
      </c>
      <c r="O6628" s="4">
        <v>-500</v>
      </c>
      <c r="P6628" s="4">
        <f>IF(Table_GL_DATA_QUERY[[#This Row],[TRANSAMT]]&gt;0,Table_GL_DATA_QUERY[[#This Row],[TRANSAMT]],0)</f>
        <v>0</v>
      </c>
      <c r="Q6628" s="4">
        <f>-IF(Table_GL_DATA_QUERY[[#This Row],[TRANSAMT]]&lt;0,Table_GL_DATA_QUERY[[#This Row],[TRANSAMT]],0)</f>
        <v>500</v>
      </c>
      <c r="R6628" t="s">
        <v>26</v>
      </c>
      <c r="S6628" t="s">
        <v>27</v>
      </c>
    </row>
    <row r="6629" spans="1:19" x14ac:dyDescent="0.25">
      <c r="A6629" s="6">
        <v>20210715</v>
      </c>
      <c r="B6629" t="s">
        <v>768</v>
      </c>
      <c r="C6629" t="s">
        <v>3682</v>
      </c>
      <c r="D6629" t="s">
        <v>3892</v>
      </c>
      <c r="E6629" t="s">
        <v>67</v>
      </c>
      <c r="F6629" t="s">
        <v>180</v>
      </c>
      <c r="G6629" t="s">
        <v>477</v>
      </c>
      <c r="H6629">
        <v>0</v>
      </c>
      <c r="I6629">
        <v>0</v>
      </c>
      <c r="J6629" t="s">
        <v>472</v>
      </c>
      <c r="K6629" t="s">
        <v>483</v>
      </c>
      <c r="L6629" t="s">
        <v>484</v>
      </c>
      <c r="M66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29" t="s">
        <v>5555</v>
      </c>
      <c r="O6629" s="4">
        <v>-3388</v>
      </c>
      <c r="P6629" s="4">
        <f>IF(Table_GL_DATA_QUERY[[#This Row],[TRANSAMT]]&gt;0,Table_GL_DATA_QUERY[[#This Row],[TRANSAMT]],0)</f>
        <v>0</v>
      </c>
      <c r="Q6629" s="4">
        <f>-IF(Table_GL_DATA_QUERY[[#This Row],[TRANSAMT]]&lt;0,Table_GL_DATA_QUERY[[#This Row],[TRANSAMT]],0)</f>
        <v>3388</v>
      </c>
      <c r="R6629" t="s">
        <v>26</v>
      </c>
      <c r="S6629" t="s">
        <v>27</v>
      </c>
    </row>
    <row r="6630" spans="1:19" x14ac:dyDescent="0.25">
      <c r="A6630" s="6">
        <v>20210723</v>
      </c>
      <c r="B6630" t="s">
        <v>768</v>
      </c>
      <c r="C6630" t="s">
        <v>3682</v>
      </c>
      <c r="D6630" t="s">
        <v>15291</v>
      </c>
      <c r="E6630" t="s">
        <v>30</v>
      </c>
      <c r="F6630" t="s">
        <v>58</v>
      </c>
      <c r="G6630" t="s">
        <v>355</v>
      </c>
      <c r="H6630">
        <v>0</v>
      </c>
      <c r="I6630">
        <v>0</v>
      </c>
      <c r="J6630" t="s">
        <v>466</v>
      </c>
      <c r="K6630" t="s">
        <v>15593</v>
      </c>
      <c r="L6630" t="s">
        <v>15594</v>
      </c>
      <c r="M66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0" t="s">
        <v>15595</v>
      </c>
      <c r="O6630" s="4">
        <v>-119388</v>
      </c>
      <c r="P6630" s="4">
        <f>IF(Table_GL_DATA_QUERY[[#This Row],[TRANSAMT]]&gt;0,Table_GL_DATA_QUERY[[#This Row],[TRANSAMT]],0)</f>
        <v>0</v>
      </c>
      <c r="Q6630" s="4">
        <f>-IF(Table_GL_DATA_QUERY[[#This Row],[TRANSAMT]]&lt;0,Table_GL_DATA_QUERY[[#This Row],[TRANSAMT]],0)</f>
        <v>119388</v>
      </c>
      <c r="R6630" t="s">
        <v>26</v>
      </c>
      <c r="S6630" t="s">
        <v>27</v>
      </c>
    </row>
    <row r="6631" spans="1:19" x14ac:dyDescent="0.25">
      <c r="A6631" s="6">
        <v>20210723</v>
      </c>
      <c r="B6631" t="s">
        <v>768</v>
      </c>
      <c r="C6631" t="s">
        <v>3682</v>
      </c>
      <c r="D6631" t="s">
        <v>15291</v>
      </c>
      <c r="E6631" t="s">
        <v>71</v>
      </c>
      <c r="F6631" t="s">
        <v>24</v>
      </c>
      <c r="G6631" t="s">
        <v>355</v>
      </c>
      <c r="H6631">
        <v>0</v>
      </c>
      <c r="I6631">
        <v>0</v>
      </c>
      <c r="J6631" t="s">
        <v>466</v>
      </c>
      <c r="K6631" t="s">
        <v>15596</v>
      </c>
      <c r="L6631" t="s">
        <v>15597</v>
      </c>
      <c r="M66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1" t="s">
        <v>15598</v>
      </c>
      <c r="O6631" s="4">
        <v>-20287</v>
      </c>
      <c r="P6631" s="4">
        <f>IF(Table_GL_DATA_QUERY[[#This Row],[TRANSAMT]]&gt;0,Table_GL_DATA_QUERY[[#This Row],[TRANSAMT]],0)</f>
        <v>0</v>
      </c>
      <c r="Q6631" s="4">
        <f>-IF(Table_GL_DATA_QUERY[[#This Row],[TRANSAMT]]&lt;0,Table_GL_DATA_QUERY[[#This Row],[TRANSAMT]],0)</f>
        <v>20287</v>
      </c>
      <c r="R6631" t="s">
        <v>26</v>
      </c>
      <c r="S6631" t="s">
        <v>27</v>
      </c>
    </row>
    <row r="6632" spans="1:19" x14ac:dyDescent="0.25">
      <c r="A6632" s="6">
        <v>20210723</v>
      </c>
      <c r="B6632" t="s">
        <v>768</v>
      </c>
      <c r="C6632" t="s">
        <v>3682</v>
      </c>
      <c r="D6632" t="s">
        <v>15291</v>
      </c>
      <c r="E6632" t="s">
        <v>57</v>
      </c>
      <c r="F6632" t="s">
        <v>3587</v>
      </c>
      <c r="G6632" t="s">
        <v>355</v>
      </c>
      <c r="H6632">
        <v>0</v>
      </c>
      <c r="I6632">
        <v>0</v>
      </c>
      <c r="J6632" t="s">
        <v>466</v>
      </c>
      <c r="K6632" t="s">
        <v>15599</v>
      </c>
      <c r="L6632" t="s">
        <v>15600</v>
      </c>
      <c r="M66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2" t="s">
        <v>15601</v>
      </c>
      <c r="O6632" s="4">
        <v>-2607512</v>
      </c>
      <c r="P6632" s="4">
        <f>IF(Table_GL_DATA_QUERY[[#This Row],[TRANSAMT]]&gt;0,Table_GL_DATA_QUERY[[#This Row],[TRANSAMT]],0)</f>
        <v>0</v>
      </c>
      <c r="Q6632" s="4">
        <f>-IF(Table_GL_DATA_QUERY[[#This Row],[TRANSAMT]]&lt;0,Table_GL_DATA_QUERY[[#This Row],[TRANSAMT]],0)</f>
        <v>2607512</v>
      </c>
      <c r="R6632" t="s">
        <v>26</v>
      </c>
      <c r="S6632" t="s">
        <v>27</v>
      </c>
    </row>
    <row r="6633" spans="1:19" x14ac:dyDescent="0.25">
      <c r="A6633" s="6">
        <v>20210723</v>
      </c>
      <c r="B6633" t="s">
        <v>768</v>
      </c>
      <c r="C6633" t="s">
        <v>3682</v>
      </c>
      <c r="D6633" t="s">
        <v>15291</v>
      </c>
      <c r="E6633" t="s">
        <v>72</v>
      </c>
      <c r="F6633" t="s">
        <v>24</v>
      </c>
      <c r="G6633" t="s">
        <v>355</v>
      </c>
      <c r="H6633">
        <v>0</v>
      </c>
      <c r="I6633">
        <v>0</v>
      </c>
      <c r="J6633" t="s">
        <v>466</v>
      </c>
      <c r="K6633" t="s">
        <v>15602</v>
      </c>
      <c r="L6633" t="s">
        <v>15603</v>
      </c>
      <c r="M66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3" t="s">
        <v>15604</v>
      </c>
      <c r="O6633" s="4">
        <v>-10323</v>
      </c>
      <c r="P6633" s="4">
        <f>IF(Table_GL_DATA_QUERY[[#This Row],[TRANSAMT]]&gt;0,Table_GL_DATA_QUERY[[#This Row],[TRANSAMT]],0)</f>
        <v>0</v>
      </c>
      <c r="Q6633" s="4">
        <f>-IF(Table_GL_DATA_QUERY[[#This Row],[TRANSAMT]]&lt;0,Table_GL_DATA_QUERY[[#This Row],[TRANSAMT]],0)</f>
        <v>10323</v>
      </c>
      <c r="R6633" t="s">
        <v>26</v>
      </c>
      <c r="S6633" t="s">
        <v>27</v>
      </c>
    </row>
    <row r="6634" spans="1:19" x14ac:dyDescent="0.25">
      <c r="A6634" s="6">
        <v>20210723</v>
      </c>
      <c r="B6634" t="s">
        <v>768</v>
      </c>
      <c r="C6634" t="s">
        <v>3682</v>
      </c>
      <c r="D6634" t="s">
        <v>15291</v>
      </c>
      <c r="E6634" t="s">
        <v>73</v>
      </c>
      <c r="F6634" t="s">
        <v>52</v>
      </c>
      <c r="G6634" t="s">
        <v>355</v>
      </c>
      <c r="H6634">
        <v>0</v>
      </c>
      <c r="I6634">
        <v>0</v>
      </c>
      <c r="J6634" t="s">
        <v>466</v>
      </c>
      <c r="K6634" t="s">
        <v>15605</v>
      </c>
      <c r="L6634" t="s">
        <v>15606</v>
      </c>
      <c r="M66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4" t="s">
        <v>15607</v>
      </c>
      <c r="O6634" s="4">
        <v>-22658</v>
      </c>
      <c r="P6634" s="4">
        <f>IF(Table_GL_DATA_QUERY[[#This Row],[TRANSAMT]]&gt;0,Table_GL_DATA_QUERY[[#This Row],[TRANSAMT]],0)</f>
        <v>0</v>
      </c>
      <c r="Q6634" s="4">
        <f>-IF(Table_GL_DATA_QUERY[[#This Row],[TRANSAMT]]&lt;0,Table_GL_DATA_QUERY[[#This Row],[TRANSAMT]],0)</f>
        <v>22658</v>
      </c>
      <c r="R6634" t="s">
        <v>26</v>
      </c>
      <c r="S6634" t="s">
        <v>27</v>
      </c>
    </row>
    <row r="6635" spans="1:19" x14ac:dyDescent="0.25">
      <c r="A6635" s="6">
        <v>20210723</v>
      </c>
      <c r="B6635" t="s">
        <v>768</v>
      </c>
      <c r="C6635" t="s">
        <v>3682</v>
      </c>
      <c r="D6635" t="s">
        <v>15291</v>
      </c>
      <c r="E6635" t="s">
        <v>74</v>
      </c>
      <c r="F6635" t="s">
        <v>919</v>
      </c>
      <c r="G6635" t="s">
        <v>355</v>
      </c>
      <c r="H6635">
        <v>0</v>
      </c>
      <c r="I6635">
        <v>0</v>
      </c>
      <c r="J6635" t="s">
        <v>466</v>
      </c>
      <c r="K6635" t="s">
        <v>15608</v>
      </c>
      <c r="L6635" t="s">
        <v>15609</v>
      </c>
      <c r="M66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5" t="s">
        <v>15610</v>
      </c>
      <c r="O6635" s="4">
        <v>-116810</v>
      </c>
      <c r="P6635" s="4">
        <f>IF(Table_GL_DATA_QUERY[[#This Row],[TRANSAMT]]&gt;0,Table_GL_DATA_QUERY[[#This Row],[TRANSAMT]],0)</f>
        <v>0</v>
      </c>
      <c r="Q6635" s="4">
        <f>-IF(Table_GL_DATA_QUERY[[#This Row],[TRANSAMT]]&lt;0,Table_GL_DATA_QUERY[[#This Row],[TRANSAMT]],0)</f>
        <v>116810</v>
      </c>
      <c r="R6635" t="s">
        <v>26</v>
      </c>
      <c r="S6635" t="s">
        <v>27</v>
      </c>
    </row>
    <row r="6636" spans="1:19" x14ac:dyDescent="0.25">
      <c r="A6636" s="6">
        <v>20210723</v>
      </c>
      <c r="B6636" t="s">
        <v>768</v>
      </c>
      <c r="C6636" t="s">
        <v>3682</v>
      </c>
      <c r="D6636" t="s">
        <v>15291</v>
      </c>
      <c r="E6636" t="s">
        <v>75</v>
      </c>
      <c r="F6636" t="s">
        <v>1475</v>
      </c>
      <c r="G6636" t="s">
        <v>355</v>
      </c>
      <c r="H6636">
        <v>0</v>
      </c>
      <c r="I6636">
        <v>0</v>
      </c>
      <c r="J6636" t="s">
        <v>466</v>
      </c>
      <c r="K6636" t="s">
        <v>15611</v>
      </c>
      <c r="L6636" t="s">
        <v>15612</v>
      </c>
      <c r="M66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6" t="s">
        <v>15613</v>
      </c>
      <c r="O6636" s="4">
        <v>-223557</v>
      </c>
      <c r="P6636" s="4">
        <f>IF(Table_GL_DATA_QUERY[[#This Row],[TRANSAMT]]&gt;0,Table_GL_DATA_QUERY[[#This Row],[TRANSAMT]],0)</f>
        <v>0</v>
      </c>
      <c r="Q6636" s="4">
        <f>-IF(Table_GL_DATA_QUERY[[#This Row],[TRANSAMT]]&lt;0,Table_GL_DATA_QUERY[[#This Row],[TRANSAMT]],0)</f>
        <v>223557</v>
      </c>
      <c r="R6636" t="s">
        <v>26</v>
      </c>
      <c r="S6636" t="s">
        <v>27</v>
      </c>
    </row>
    <row r="6637" spans="1:19" x14ac:dyDescent="0.25">
      <c r="A6637" s="6">
        <v>20210723</v>
      </c>
      <c r="B6637" t="s">
        <v>768</v>
      </c>
      <c r="C6637" t="s">
        <v>3682</v>
      </c>
      <c r="D6637" t="s">
        <v>15291</v>
      </c>
      <c r="E6637" t="s">
        <v>76</v>
      </c>
      <c r="F6637" t="s">
        <v>185</v>
      </c>
      <c r="G6637" t="s">
        <v>355</v>
      </c>
      <c r="H6637">
        <v>0</v>
      </c>
      <c r="I6637">
        <v>0</v>
      </c>
      <c r="J6637" t="s">
        <v>466</v>
      </c>
      <c r="K6637" t="s">
        <v>15614</v>
      </c>
      <c r="L6637" t="s">
        <v>15615</v>
      </c>
      <c r="M66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7" t="s">
        <v>15616</v>
      </c>
      <c r="O6637" s="4">
        <v>-63718</v>
      </c>
      <c r="P6637" s="4">
        <f>IF(Table_GL_DATA_QUERY[[#This Row],[TRANSAMT]]&gt;0,Table_GL_DATA_QUERY[[#This Row],[TRANSAMT]],0)</f>
        <v>0</v>
      </c>
      <c r="Q6637" s="4">
        <f>-IF(Table_GL_DATA_QUERY[[#This Row],[TRANSAMT]]&lt;0,Table_GL_DATA_QUERY[[#This Row],[TRANSAMT]],0)</f>
        <v>63718</v>
      </c>
      <c r="R6637" t="s">
        <v>26</v>
      </c>
      <c r="S6637" t="s">
        <v>27</v>
      </c>
    </row>
    <row r="6638" spans="1:19" x14ac:dyDescent="0.25">
      <c r="A6638" s="6">
        <v>20210723</v>
      </c>
      <c r="B6638" t="s">
        <v>768</v>
      </c>
      <c r="C6638" t="s">
        <v>3682</v>
      </c>
      <c r="D6638" t="s">
        <v>15291</v>
      </c>
      <c r="E6638" t="s">
        <v>77</v>
      </c>
      <c r="F6638" t="s">
        <v>185</v>
      </c>
      <c r="G6638" t="s">
        <v>355</v>
      </c>
      <c r="H6638">
        <v>0</v>
      </c>
      <c r="I6638">
        <v>0</v>
      </c>
      <c r="J6638" t="s">
        <v>473</v>
      </c>
      <c r="K6638" t="s">
        <v>15617</v>
      </c>
      <c r="L6638" t="s">
        <v>15618</v>
      </c>
      <c r="M66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8" t="s">
        <v>15619</v>
      </c>
      <c r="O6638" s="4">
        <v>-165773</v>
      </c>
      <c r="P6638" s="4">
        <f>IF(Table_GL_DATA_QUERY[[#This Row],[TRANSAMT]]&gt;0,Table_GL_DATA_QUERY[[#This Row],[TRANSAMT]],0)</f>
        <v>0</v>
      </c>
      <c r="Q6638" s="4">
        <f>-IF(Table_GL_DATA_QUERY[[#This Row],[TRANSAMT]]&lt;0,Table_GL_DATA_QUERY[[#This Row],[TRANSAMT]],0)</f>
        <v>165773</v>
      </c>
      <c r="R6638" t="s">
        <v>26</v>
      </c>
      <c r="S6638" t="s">
        <v>27</v>
      </c>
    </row>
    <row r="6639" spans="1:19" x14ac:dyDescent="0.25">
      <c r="A6639" s="6">
        <v>20210723</v>
      </c>
      <c r="B6639" t="s">
        <v>768</v>
      </c>
      <c r="C6639" t="s">
        <v>3682</v>
      </c>
      <c r="D6639" t="s">
        <v>15291</v>
      </c>
      <c r="E6639" t="s">
        <v>78</v>
      </c>
      <c r="F6639" t="s">
        <v>180</v>
      </c>
      <c r="G6639" t="s">
        <v>355</v>
      </c>
      <c r="H6639">
        <v>0</v>
      </c>
      <c r="I6639">
        <v>0</v>
      </c>
      <c r="J6639" t="s">
        <v>473</v>
      </c>
      <c r="K6639" t="s">
        <v>15620</v>
      </c>
      <c r="L6639" t="s">
        <v>15621</v>
      </c>
      <c r="M66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39" t="s">
        <v>15622</v>
      </c>
      <c r="O6639" s="4">
        <v>-307163</v>
      </c>
      <c r="P6639" s="4">
        <f>IF(Table_GL_DATA_QUERY[[#This Row],[TRANSAMT]]&gt;0,Table_GL_DATA_QUERY[[#This Row],[TRANSAMT]],0)</f>
        <v>0</v>
      </c>
      <c r="Q6639" s="4">
        <f>-IF(Table_GL_DATA_QUERY[[#This Row],[TRANSAMT]]&lt;0,Table_GL_DATA_QUERY[[#This Row],[TRANSAMT]],0)</f>
        <v>307163</v>
      </c>
      <c r="R6639" t="s">
        <v>26</v>
      </c>
      <c r="S6639" t="s">
        <v>27</v>
      </c>
    </row>
    <row r="6640" spans="1:19" x14ac:dyDescent="0.25">
      <c r="A6640" s="6">
        <v>20210723</v>
      </c>
      <c r="B6640" t="s">
        <v>768</v>
      </c>
      <c r="C6640" t="s">
        <v>3682</v>
      </c>
      <c r="D6640" t="s">
        <v>15291</v>
      </c>
      <c r="E6640" t="s">
        <v>79</v>
      </c>
      <c r="F6640" t="s">
        <v>453</v>
      </c>
      <c r="G6640" t="s">
        <v>355</v>
      </c>
      <c r="H6640">
        <v>0</v>
      </c>
      <c r="I6640">
        <v>0</v>
      </c>
      <c r="J6640" t="s">
        <v>473</v>
      </c>
      <c r="K6640" t="s">
        <v>15623</v>
      </c>
      <c r="L6640" t="s">
        <v>15624</v>
      </c>
      <c r="M66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0" t="s">
        <v>15625</v>
      </c>
      <c r="O6640" s="4">
        <v>-2951101</v>
      </c>
      <c r="P6640" s="4">
        <f>IF(Table_GL_DATA_QUERY[[#This Row],[TRANSAMT]]&gt;0,Table_GL_DATA_QUERY[[#This Row],[TRANSAMT]],0)</f>
        <v>0</v>
      </c>
      <c r="Q6640" s="4">
        <f>-IF(Table_GL_DATA_QUERY[[#This Row],[TRANSAMT]]&lt;0,Table_GL_DATA_QUERY[[#This Row],[TRANSAMT]],0)</f>
        <v>2951101</v>
      </c>
      <c r="R6640" t="s">
        <v>26</v>
      </c>
      <c r="S6640" t="s">
        <v>27</v>
      </c>
    </row>
    <row r="6641" spans="1:19" x14ac:dyDescent="0.25">
      <c r="A6641" s="6">
        <v>20210723</v>
      </c>
      <c r="B6641" t="s">
        <v>768</v>
      </c>
      <c r="C6641" t="s">
        <v>3682</v>
      </c>
      <c r="D6641" t="s">
        <v>15291</v>
      </c>
      <c r="E6641" t="s">
        <v>80</v>
      </c>
      <c r="F6641" t="s">
        <v>52</v>
      </c>
      <c r="G6641" t="s">
        <v>355</v>
      </c>
      <c r="H6641">
        <v>0</v>
      </c>
      <c r="I6641">
        <v>0</v>
      </c>
      <c r="J6641" t="s">
        <v>473</v>
      </c>
      <c r="K6641" t="s">
        <v>15626</v>
      </c>
      <c r="L6641" t="s">
        <v>15627</v>
      </c>
      <c r="M66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1" t="s">
        <v>15628</v>
      </c>
      <c r="O6641" s="4">
        <v>-24920</v>
      </c>
      <c r="P6641" s="4">
        <f>IF(Table_GL_DATA_QUERY[[#This Row],[TRANSAMT]]&gt;0,Table_GL_DATA_QUERY[[#This Row],[TRANSAMT]],0)</f>
        <v>0</v>
      </c>
      <c r="Q6641" s="4">
        <f>-IF(Table_GL_DATA_QUERY[[#This Row],[TRANSAMT]]&lt;0,Table_GL_DATA_QUERY[[#This Row],[TRANSAMT]],0)</f>
        <v>24920</v>
      </c>
      <c r="R6641" t="s">
        <v>26</v>
      </c>
      <c r="S6641" t="s">
        <v>27</v>
      </c>
    </row>
    <row r="6642" spans="1:19" x14ac:dyDescent="0.25">
      <c r="A6642" s="6">
        <v>20210723</v>
      </c>
      <c r="B6642" t="s">
        <v>768</v>
      </c>
      <c r="C6642" t="s">
        <v>3682</v>
      </c>
      <c r="D6642" t="s">
        <v>15291</v>
      </c>
      <c r="E6642" t="s">
        <v>158</v>
      </c>
      <c r="F6642" t="s">
        <v>454</v>
      </c>
      <c r="G6642" t="s">
        <v>355</v>
      </c>
      <c r="H6642">
        <v>0</v>
      </c>
      <c r="I6642">
        <v>0</v>
      </c>
      <c r="J6642" t="s">
        <v>473</v>
      </c>
      <c r="K6642" t="s">
        <v>15629</v>
      </c>
      <c r="L6642" t="s">
        <v>15630</v>
      </c>
      <c r="M66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2" t="s">
        <v>15631</v>
      </c>
      <c r="O6642" s="4">
        <v>-86894</v>
      </c>
      <c r="P6642" s="4">
        <f>IF(Table_GL_DATA_QUERY[[#This Row],[TRANSAMT]]&gt;0,Table_GL_DATA_QUERY[[#This Row],[TRANSAMT]],0)</f>
        <v>0</v>
      </c>
      <c r="Q6642" s="4">
        <f>-IF(Table_GL_DATA_QUERY[[#This Row],[TRANSAMT]]&lt;0,Table_GL_DATA_QUERY[[#This Row],[TRANSAMT]],0)</f>
        <v>86894</v>
      </c>
      <c r="R6642" t="s">
        <v>26</v>
      </c>
      <c r="S6642" t="s">
        <v>27</v>
      </c>
    </row>
    <row r="6643" spans="1:19" x14ac:dyDescent="0.25">
      <c r="A6643" s="6">
        <v>20210723</v>
      </c>
      <c r="B6643" t="s">
        <v>768</v>
      </c>
      <c r="C6643" t="s">
        <v>3682</v>
      </c>
      <c r="D6643" t="s">
        <v>15291</v>
      </c>
      <c r="E6643" t="s">
        <v>159</v>
      </c>
      <c r="F6643" t="s">
        <v>363</v>
      </c>
      <c r="G6643" t="s">
        <v>355</v>
      </c>
      <c r="H6643">
        <v>0</v>
      </c>
      <c r="I6643">
        <v>0</v>
      </c>
      <c r="J6643" t="s">
        <v>473</v>
      </c>
      <c r="K6643" t="s">
        <v>15632</v>
      </c>
      <c r="L6643" t="s">
        <v>15633</v>
      </c>
      <c r="M66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3" t="s">
        <v>15634</v>
      </c>
      <c r="O6643" s="4">
        <v>-47650</v>
      </c>
      <c r="P6643" s="4">
        <f>IF(Table_GL_DATA_QUERY[[#This Row],[TRANSAMT]]&gt;0,Table_GL_DATA_QUERY[[#This Row],[TRANSAMT]],0)</f>
        <v>0</v>
      </c>
      <c r="Q6643" s="4">
        <f>-IF(Table_GL_DATA_QUERY[[#This Row],[TRANSAMT]]&lt;0,Table_GL_DATA_QUERY[[#This Row],[TRANSAMT]],0)</f>
        <v>47650</v>
      </c>
      <c r="R6643" t="s">
        <v>26</v>
      </c>
      <c r="S6643" t="s">
        <v>27</v>
      </c>
    </row>
    <row r="6644" spans="1:19" x14ac:dyDescent="0.25">
      <c r="A6644" s="6">
        <v>20210723</v>
      </c>
      <c r="B6644" t="s">
        <v>768</v>
      </c>
      <c r="C6644" t="s">
        <v>3682</v>
      </c>
      <c r="D6644" t="s">
        <v>15291</v>
      </c>
      <c r="E6644" t="s">
        <v>160</v>
      </c>
      <c r="F6644" t="s">
        <v>41</v>
      </c>
      <c r="G6644" t="s">
        <v>355</v>
      </c>
      <c r="H6644">
        <v>0</v>
      </c>
      <c r="I6644">
        <v>0</v>
      </c>
      <c r="J6644" t="s">
        <v>468</v>
      </c>
      <c r="K6644" t="s">
        <v>15635</v>
      </c>
      <c r="L6644" t="s">
        <v>15636</v>
      </c>
      <c r="M66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4" t="s">
        <v>15637</v>
      </c>
      <c r="O6644" s="4">
        <v>-100496</v>
      </c>
      <c r="P6644" s="4">
        <f>IF(Table_GL_DATA_QUERY[[#This Row],[TRANSAMT]]&gt;0,Table_GL_DATA_QUERY[[#This Row],[TRANSAMT]],0)</f>
        <v>0</v>
      </c>
      <c r="Q6644" s="4">
        <f>-IF(Table_GL_DATA_QUERY[[#This Row],[TRANSAMT]]&lt;0,Table_GL_DATA_QUERY[[#This Row],[TRANSAMT]],0)</f>
        <v>100496</v>
      </c>
      <c r="R6644" t="s">
        <v>26</v>
      </c>
      <c r="S6644" t="s">
        <v>27</v>
      </c>
    </row>
    <row r="6645" spans="1:19" x14ac:dyDescent="0.25">
      <c r="A6645" s="6">
        <v>20210723</v>
      </c>
      <c r="B6645" t="s">
        <v>768</v>
      </c>
      <c r="C6645" t="s">
        <v>3682</v>
      </c>
      <c r="D6645" t="s">
        <v>15291</v>
      </c>
      <c r="E6645" t="s">
        <v>161</v>
      </c>
      <c r="F6645" t="s">
        <v>45</v>
      </c>
      <c r="G6645" t="s">
        <v>355</v>
      </c>
      <c r="H6645">
        <v>0</v>
      </c>
      <c r="I6645">
        <v>0</v>
      </c>
      <c r="J6645" t="s">
        <v>468</v>
      </c>
      <c r="K6645" t="s">
        <v>15638</v>
      </c>
      <c r="L6645" t="s">
        <v>15639</v>
      </c>
      <c r="M66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5" t="s">
        <v>15640</v>
      </c>
      <c r="O6645" s="4">
        <v>-333018</v>
      </c>
      <c r="P6645" s="4">
        <f>IF(Table_GL_DATA_QUERY[[#This Row],[TRANSAMT]]&gt;0,Table_GL_DATA_QUERY[[#This Row],[TRANSAMT]],0)</f>
        <v>0</v>
      </c>
      <c r="Q6645" s="4">
        <f>-IF(Table_GL_DATA_QUERY[[#This Row],[TRANSAMT]]&lt;0,Table_GL_DATA_QUERY[[#This Row],[TRANSAMT]],0)</f>
        <v>333018</v>
      </c>
      <c r="R6645" t="s">
        <v>26</v>
      </c>
      <c r="S6645" t="s">
        <v>27</v>
      </c>
    </row>
    <row r="6646" spans="1:19" x14ac:dyDescent="0.25">
      <c r="A6646" s="6">
        <v>20210723</v>
      </c>
      <c r="B6646" t="s">
        <v>768</v>
      </c>
      <c r="C6646" t="s">
        <v>3682</v>
      </c>
      <c r="D6646" t="s">
        <v>15291</v>
      </c>
      <c r="E6646" t="s">
        <v>162</v>
      </c>
      <c r="F6646" t="s">
        <v>231</v>
      </c>
      <c r="G6646" t="s">
        <v>355</v>
      </c>
      <c r="H6646">
        <v>0</v>
      </c>
      <c r="I6646">
        <v>0</v>
      </c>
      <c r="J6646" t="s">
        <v>468</v>
      </c>
      <c r="K6646" t="s">
        <v>15641</v>
      </c>
      <c r="L6646" t="s">
        <v>15642</v>
      </c>
      <c r="M66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6" t="s">
        <v>15643</v>
      </c>
      <c r="O6646" s="4">
        <v>-1003789</v>
      </c>
      <c r="P6646" s="4">
        <f>IF(Table_GL_DATA_QUERY[[#This Row],[TRANSAMT]]&gt;0,Table_GL_DATA_QUERY[[#This Row],[TRANSAMT]],0)</f>
        <v>0</v>
      </c>
      <c r="Q6646" s="4">
        <f>-IF(Table_GL_DATA_QUERY[[#This Row],[TRANSAMT]]&lt;0,Table_GL_DATA_QUERY[[#This Row],[TRANSAMT]],0)</f>
        <v>1003789</v>
      </c>
      <c r="R6646" t="s">
        <v>26</v>
      </c>
      <c r="S6646" t="s">
        <v>27</v>
      </c>
    </row>
    <row r="6647" spans="1:19" x14ac:dyDescent="0.25">
      <c r="A6647" s="6">
        <v>20210723</v>
      </c>
      <c r="B6647" t="s">
        <v>768</v>
      </c>
      <c r="C6647" t="s">
        <v>3682</v>
      </c>
      <c r="D6647" t="s">
        <v>15291</v>
      </c>
      <c r="E6647" t="s">
        <v>165</v>
      </c>
      <c r="F6647" t="s">
        <v>24</v>
      </c>
      <c r="G6647" t="s">
        <v>355</v>
      </c>
      <c r="H6647">
        <v>0</v>
      </c>
      <c r="I6647">
        <v>0</v>
      </c>
      <c r="J6647" t="s">
        <v>468</v>
      </c>
      <c r="K6647" t="s">
        <v>15644</v>
      </c>
      <c r="L6647" t="s">
        <v>15645</v>
      </c>
      <c r="M66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7" t="s">
        <v>15646</v>
      </c>
      <c r="O6647" s="4">
        <v>-1153</v>
      </c>
      <c r="P6647" s="4">
        <f>IF(Table_GL_DATA_QUERY[[#This Row],[TRANSAMT]]&gt;0,Table_GL_DATA_QUERY[[#This Row],[TRANSAMT]],0)</f>
        <v>0</v>
      </c>
      <c r="Q6647" s="4">
        <f>-IF(Table_GL_DATA_QUERY[[#This Row],[TRANSAMT]]&lt;0,Table_GL_DATA_QUERY[[#This Row],[TRANSAMT]],0)</f>
        <v>1153</v>
      </c>
      <c r="R6647" t="s">
        <v>26</v>
      </c>
      <c r="S6647" t="s">
        <v>27</v>
      </c>
    </row>
    <row r="6648" spans="1:19" x14ac:dyDescent="0.25">
      <c r="A6648" s="6">
        <v>20210723</v>
      </c>
      <c r="B6648" t="s">
        <v>768</v>
      </c>
      <c r="C6648" t="s">
        <v>3682</v>
      </c>
      <c r="D6648" t="s">
        <v>15291</v>
      </c>
      <c r="E6648" t="s">
        <v>166</v>
      </c>
      <c r="F6648" t="s">
        <v>359</v>
      </c>
      <c r="G6648" t="s">
        <v>355</v>
      </c>
      <c r="H6648">
        <v>0</v>
      </c>
      <c r="I6648">
        <v>0</v>
      </c>
      <c r="J6648" t="s">
        <v>468</v>
      </c>
      <c r="K6648" t="s">
        <v>15647</v>
      </c>
      <c r="L6648" t="s">
        <v>15648</v>
      </c>
      <c r="M66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8" t="s">
        <v>15649</v>
      </c>
      <c r="O6648" s="4">
        <v>-23635</v>
      </c>
      <c r="P6648" s="4">
        <f>IF(Table_GL_DATA_QUERY[[#This Row],[TRANSAMT]]&gt;0,Table_GL_DATA_QUERY[[#This Row],[TRANSAMT]],0)</f>
        <v>0</v>
      </c>
      <c r="Q6648" s="4">
        <f>-IF(Table_GL_DATA_QUERY[[#This Row],[TRANSAMT]]&lt;0,Table_GL_DATA_QUERY[[#This Row],[TRANSAMT]],0)</f>
        <v>23635</v>
      </c>
      <c r="R6648" t="s">
        <v>26</v>
      </c>
      <c r="S6648" t="s">
        <v>27</v>
      </c>
    </row>
    <row r="6649" spans="1:19" x14ac:dyDescent="0.25">
      <c r="A6649" s="6">
        <v>20210723</v>
      </c>
      <c r="B6649" t="s">
        <v>768</v>
      </c>
      <c r="C6649" t="s">
        <v>3682</v>
      </c>
      <c r="D6649" t="s">
        <v>15291</v>
      </c>
      <c r="E6649" t="s">
        <v>167</v>
      </c>
      <c r="F6649" t="s">
        <v>129</v>
      </c>
      <c r="G6649" t="s">
        <v>355</v>
      </c>
      <c r="H6649">
        <v>0</v>
      </c>
      <c r="I6649">
        <v>0</v>
      </c>
      <c r="J6649" t="s">
        <v>468</v>
      </c>
      <c r="K6649" t="s">
        <v>15650</v>
      </c>
      <c r="L6649" t="s">
        <v>15651</v>
      </c>
      <c r="M66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49" t="s">
        <v>15652</v>
      </c>
      <c r="O6649" s="4">
        <v>-16318</v>
      </c>
      <c r="P6649" s="4">
        <f>IF(Table_GL_DATA_QUERY[[#This Row],[TRANSAMT]]&gt;0,Table_GL_DATA_QUERY[[#This Row],[TRANSAMT]],0)</f>
        <v>0</v>
      </c>
      <c r="Q6649" s="4">
        <f>-IF(Table_GL_DATA_QUERY[[#This Row],[TRANSAMT]]&lt;0,Table_GL_DATA_QUERY[[#This Row],[TRANSAMT]],0)</f>
        <v>16318</v>
      </c>
      <c r="R6649" t="s">
        <v>26</v>
      </c>
      <c r="S6649" t="s">
        <v>27</v>
      </c>
    </row>
    <row r="6650" spans="1:19" x14ac:dyDescent="0.25">
      <c r="A6650" s="6">
        <v>20210726</v>
      </c>
      <c r="B6650" t="s">
        <v>768</v>
      </c>
      <c r="C6650" t="s">
        <v>3682</v>
      </c>
      <c r="D6650" t="s">
        <v>15291</v>
      </c>
      <c r="E6650" t="s">
        <v>168</v>
      </c>
      <c r="F6650" t="s">
        <v>445</v>
      </c>
      <c r="G6650" t="s">
        <v>355</v>
      </c>
      <c r="H6650">
        <v>0</v>
      </c>
      <c r="I6650">
        <v>0</v>
      </c>
      <c r="J6650" t="s">
        <v>441</v>
      </c>
      <c r="K6650" t="s">
        <v>15653</v>
      </c>
      <c r="L6650" t="s">
        <v>15654</v>
      </c>
      <c r="M66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0" t="s">
        <v>15655</v>
      </c>
      <c r="O6650" s="4">
        <v>-1958383</v>
      </c>
      <c r="P6650" s="4">
        <f>IF(Table_GL_DATA_QUERY[[#This Row],[TRANSAMT]]&gt;0,Table_GL_DATA_QUERY[[#This Row],[TRANSAMT]],0)</f>
        <v>0</v>
      </c>
      <c r="Q6650" s="4">
        <f>-IF(Table_GL_DATA_QUERY[[#This Row],[TRANSAMT]]&lt;0,Table_GL_DATA_QUERY[[#This Row],[TRANSAMT]],0)</f>
        <v>1958383</v>
      </c>
      <c r="R6650" t="s">
        <v>26</v>
      </c>
      <c r="S6650" t="s">
        <v>27</v>
      </c>
    </row>
    <row r="6651" spans="1:19" x14ac:dyDescent="0.25">
      <c r="A6651" s="6">
        <v>20210726</v>
      </c>
      <c r="B6651" t="s">
        <v>768</v>
      </c>
      <c r="C6651" t="s">
        <v>3682</v>
      </c>
      <c r="D6651" t="s">
        <v>15291</v>
      </c>
      <c r="E6651" t="s">
        <v>169</v>
      </c>
      <c r="F6651" t="s">
        <v>342</v>
      </c>
      <c r="G6651" t="s">
        <v>355</v>
      </c>
      <c r="H6651">
        <v>0</v>
      </c>
      <c r="I6651">
        <v>0</v>
      </c>
      <c r="J6651" t="s">
        <v>441</v>
      </c>
      <c r="K6651" t="s">
        <v>15656</v>
      </c>
      <c r="L6651" t="s">
        <v>15657</v>
      </c>
      <c r="M66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1" t="s">
        <v>15658</v>
      </c>
      <c r="O6651" s="4">
        <v>-1405299</v>
      </c>
      <c r="P6651" s="4">
        <f>IF(Table_GL_DATA_QUERY[[#This Row],[TRANSAMT]]&gt;0,Table_GL_DATA_QUERY[[#This Row],[TRANSAMT]],0)</f>
        <v>0</v>
      </c>
      <c r="Q6651" s="4">
        <f>-IF(Table_GL_DATA_QUERY[[#This Row],[TRANSAMT]]&lt;0,Table_GL_DATA_QUERY[[#This Row],[TRANSAMT]],0)</f>
        <v>1405299</v>
      </c>
      <c r="R6651" t="s">
        <v>26</v>
      </c>
      <c r="S6651" t="s">
        <v>27</v>
      </c>
    </row>
    <row r="6652" spans="1:19" x14ac:dyDescent="0.25">
      <c r="A6652" s="6">
        <v>20210731</v>
      </c>
      <c r="B6652" t="s">
        <v>768</v>
      </c>
      <c r="C6652" t="s">
        <v>3682</v>
      </c>
      <c r="D6652" t="s">
        <v>10438</v>
      </c>
      <c r="E6652" t="s">
        <v>118</v>
      </c>
      <c r="F6652" t="s">
        <v>461</v>
      </c>
      <c r="G6652" t="s">
        <v>355</v>
      </c>
      <c r="H6652">
        <v>0</v>
      </c>
      <c r="I6652">
        <v>0</v>
      </c>
      <c r="J6652" t="s">
        <v>441</v>
      </c>
      <c r="K6652" t="s">
        <v>12656</v>
      </c>
      <c r="L6652" t="s">
        <v>12657</v>
      </c>
      <c r="M66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2" t="s">
        <v>12658</v>
      </c>
      <c r="O6652" s="4">
        <v>-271916</v>
      </c>
      <c r="P6652" s="4">
        <f>IF(Table_GL_DATA_QUERY[[#This Row],[TRANSAMT]]&gt;0,Table_GL_DATA_QUERY[[#This Row],[TRANSAMT]],0)</f>
        <v>0</v>
      </c>
      <c r="Q6652" s="4">
        <f>-IF(Table_GL_DATA_QUERY[[#This Row],[TRANSAMT]]&lt;0,Table_GL_DATA_QUERY[[#This Row],[TRANSAMT]],0)</f>
        <v>271916</v>
      </c>
      <c r="R6652" t="s">
        <v>26</v>
      </c>
      <c r="S6652" t="s">
        <v>27</v>
      </c>
    </row>
    <row r="6653" spans="1:19" x14ac:dyDescent="0.25">
      <c r="A6653" s="6">
        <v>20210731</v>
      </c>
      <c r="B6653" t="s">
        <v>768</v>
      </c>
      <c r="C6653" t="s">
        <v>3682</v>
      </c>
      <c r="D6653" t="s">
        <v>10438</v>
      </c>
      <c r="E6653" t="s">
        <v>201</v>
      </c>
      <c r="F6653" t="s">
        <v>12659</v>
      </c>
      <c r="G6653" t="s">
        <v>355</v>
      </c>
      <c r="H6653">
        <v>0</v>
      </c>
      <c r="I6653">
        <v>0</v>
      </c>
      <c r="J6653" t="s">
        <v>441</v>
      </c>
      <c r="K6653" t="s">
        <v>12660</v>
      </c>
      <c r="L6653" t="s">
        <v>12661</v>
      </c>
      <c r="M66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3" t="s">
        <v>12662</v>
      </c>
      <c r="O6653" s="4">
        <v>-21747215</v>
      </c>
      <c r="P6653" s="4">
        <f>IF(Table_GL_DATA_QUERY[[#This Row],[TRANSAMT]]&gt;0,Table_GL_DATA_QUERY[[#This Row],[TRANSAMT]],0)</f>
        <v>0</v>
      </c>
      <c r="Q6653" s="4">
        <f>-IF(Table_GL_DATA_QUERY[[#This Row],[TRANSAMT]]&lt;0,Table_GL_DATA_QUERY[[#This Row],[TRANSAMT]],0)</f>
        <v>21747215</v>
      </c>
      <c r="R6653" t="s">
        <v>26</v>
      </c>
      <c r="S6653" t="s">
        <v>27</v>
      </c>
    </row>
    <row r="6654" spans="1:19" x14ac:dyDescent="0.25">
      <c r="A6654" s="6">
        <v>20210731</v>
      </c>
      <c r="B6654" t="s">
        <v>768</v>
      </c>
      <c r="C6654" t="s">
        <v>3682</v>
      </c>
      <c r="D6654" t="s">
        <v>10438</v>
      </c>
      <c r="E6654" t="s">
        <v>47</v>
      </c>
      <c r="F6654" t="s">
        <v>24</v>
      </c>
      <c r="G6654" t="s">
        <v>355</v>
      </c>
      <c r="H6654">
        <v>0</v>
      </c>
      <c r="I6654">
        <v>0</v>
      </c>
      <c r="J6654" t="s">
        <v>441</v>
      </c>
      <c r="K6654" t="s">
        <v>12663</v>
      </c>
      <c r="L6654" t="s">
        <v>12664</v>
      </c>
      <c r="M66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4" t="s">
        <v>12665</v>
      </c>
      <c r="O6654" s="4">
        <v>-9962</v>
      </c>
      <c r="P6654" s="4">
        <f>IF(Table_GL_DATA_QUERY[[#This Row],[TRANSAMT]]&gt;0,Table_GL_DATA_QUERY[[#This Row],[TRANSAMT]],0)</f>
        <v>0</v>
      </c>
      <c r="Q6654" s="4">
        <f>-IF(Table_GL_DATA_QUERY[[#This Row],[TRANSAMT]]&lt;0,Table_GL_DATA_QUERY[[#This Row],[TRANSAMT]],0)</f>
        <v>9962</v>
      </c>
      <c r="R6654" t="s">
        <v>26</v>
      </c>
      <c r="S6654" t="s">
        <v>27</v>
      </c>
    </row>
    <row r="6655" spans="1:19" x14ac:dyDescent="0.25">
      <c r="A6655" s="6">
        <v>20210731</v>
      </c>
      <c r="B6655" t="s">
        <v>768</v>
      </c>
      <c r="C6655" t="s">
        <v>3682</v>
      </c>
      <c r="D6655" t="s">
        <v>10438</v>
      </c>
      <c r="E6655" t="s">
        <v>120</v>
      </c>
      <c r="F6655" t="s">
        <v>12666</v>
      </c>
      <c r="G6655" t="s">
        <v>355</v>
      </c>
      <c r="H6655">
        <v>0</v>
      </c>
      <c r="I6655">
        <v>0</v>
      </c>
      <c r="J6655" t="s">
        <v>441</v>
      </c>
      <c r="K6655" t="s">
        <v>12667</v>
      </c>
      <c r="L6655" t="s">
        <v>12668</v>
      </c>
      <c r="M66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5" t="s">
        <v>12669</v>
      </c>
      <c r="O6655" s="4">
        <v>-98132415</v>
      </c>
      <c r="P6655" s="4">
        <f>IF(Table_GL_DATA_QUERY[[#This Row],[TRANSAMT]]&gt;0,Table_GL_DATA_QUERY[[#This Row],[TRANSAMT]],0)</f>
        <v>0</v>
      </c>
      <c r="Q6655" s="4">
        <f>-IF(Table_GL_DATA_QUERY[[#This Row],[TRANSAMT]]&lt;0,Table_GL_DATA_QUERY[[#This Row],[TRANSAMT]],0)</f>
        <v>98132415</v>
      </c>
      <c r="R6655" t="s">
        <v>26</v>
      </c>
      <c r="S6655" t="s">
        <v>27</v>
      </c>
    </row>
    <row r="6656" spans="1:19" x14ac:dyDescent="0.25">
      <c r="A6656" s="6">
        <v>20210731</v>
      </c>
      <c r="B6656" t="s">
        <v>768</v>
      </c>
      <c r="C6656" t="s">
        <v>3682</v>
      </c>
      <c r="D6656" t="s">
        <v>10438</v>
      </c>
      <c r="E6656" t="s">
        <v>122</v>
      </c>
      <c r="F6656" t="s">
        <v>309</v>
      </c>
      <c r="G6656" t="s">
        <v>355</v>
      </c>
      <c r="H6656">
        <v>0</v>
      </c>
      <c r="I6656">
        <v>0</v>
      </c>
      <c r="J6656" t="s">
        <v>441</v>
      </c>
      <c r="K6656" t="s">
        <v>12670</v>
      </c>
      <c r="L6656" t="s">
        <v>12671</v>
      </c>
      <c r="M66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6" t="s">
        <v>12672</v>
      </c>
      <c r="O6656" s="4">
        <v>-368350</v>
      </c>
      <c r="P6656" s="4">
        <f>IF(Table_GL_DATA_QUERY[[#This Row],[TRANSAMT]]&gt;0,Table_GL_DATA_QUERY[[#This Row],[TRANSAMT]],0)</f>
        <v>0</v>
      </c>
      <c r="Q6656" s="4">
        <f>-IF(Table_GL_DATA_QUERY[[#This Row],[TRANSAMT]]&lt;0,Table_GL_DATA_QUERY[[#This Row],[TRANSAMT]],0)</f>
        <v>368350</v>
      </c>
      <c r="R6656" t="s">
        <v>26</v>
      </c>
      <c r="S6656" t="s">
        <v>27</v>
      </c>
    </row>
    <row r="6657" spans="1:19" x14ac:dyDescent="0.25">
      <c r="A6657" s="6">
        <v>20210731</v>
      </c>
      <c r="B6657" t="s">
        <v>768</v>
      </c>
      <c r="C6657" t="s">
        <v>3682</v>
      </c>
      <c r="D6657" t="s">
        <v>10438</v>
      </c>
      <c r="E6657" t="s">
        <v>209</v>
      </c>
      <c r="F6657" t="s">
        <v>3360</v>
      </c>
      <c r="G6657" t="s">
        <v>355</v>
      </c>
      <c r="H6657">
        <v>0</v>
      </c>
      <c r="I6657">
        <v>0</v>
      </c>
      <c r="J6657" t="s">
        <v>441</v>
      </c>
      <c r="K6657" t="s">
        <v>12673</v>
      </c>
      <c r="L6657" t="s">
        <v>12674</v>
      </c>
      <c r="M66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7" t="s">
        <v>12675</v>
      </c>
      <c r="O6657" s="4">
        <v>-19785857</v>
      </c>
      <c r="P6657" s="4">
        <f>IF(Table_GL_DATA_QUERY[[#This Row],[TRANSAMT]]&gt;0,Table_GL_DATA_QUERY[[#This Row],[TRANSAMT]],0)</f>
        <v>0</v>
      </c>
      <c r="Q6657" s="4">
        <f>-IF(Table_GL_DATA_QUERY[[#This Row],[TRANSAMT]]&lt;0,Table_GL_DATA_QUERY[[#This Row],[TRANSAMT]],0)</f>
        <v>19785857</v>
      </c>
      <c r="R6657" t="s">
        <v>26</v>
      </c>
      <c r="S6657" t="s">
        <v>27</v>
      </c>
    </row>
    <row r="6658" spans="1:19" x14ac:dyDescent="0.25">
      <c r="A6658" s="6">
        <v>20210731</v>
      </c>
      <c r="B6658" t="s">
        <v>768</v>
      </c>
      <c r="C6658" t="s">
        <v>3682</v>
      </c>
      <c r="D6658" t="s">
        <v>10438</v>
      </c>
      <c r="E6658" t="s">
        <v>210</v>
      </c>
      <c r="F6658" t="s">
        <v>150</v>
      </c>
      <c r="G6658" t="s">
        <v>355</v>
      </c>
      <c r="H6658">
        <v>0</v>
      </c>
      <c r="I6658">
        <v>0</v>
      </c>
      <c r="J6658" t="s">
        <v>441</v>
      </c>
      <c r="K6658" t="s">
        <v>12676</v>
      </c>
      <c r="L6658" t="s">
        <v>12677</v>
      </c>
      <c r="M66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8" t="s">
        <v>12678</v>
      </c>
      <c r="O6658" s="4">
        <v>-55058</v>
      </c>
      <c r="P6658" s="4">
        <f>IF(Table_GL_DATA_QUERY[[#This Row],[TRANSAMT]]&gt;0,Table_GL_DATA_QUERY[[#This Row],[TRANSAMT]],0)</f>
        <v>0</v>
      </c>
      <c r="Q6658" s="4">
        <f>-IF(Table_GL_DATA_QUERY[[#This Row],[TRANSAMT]]&lt;0,Table_GL_DATA_QUERY[[#This Row],[TRANSAMT]],0)</f>
        <v>55058</v>
      </c>
      <c r="R6658" t="s">
        <v>26</v>
      </c>
      <c r="S6658" t="s">
        <v>27</v>
      </c>
    </row>
    <row r="6659" spans="1:19" x14ac:dyDescent="0.25">
      <c r="A6659" s="6">
        <v>20210731</v>
      </c>
      <c r="B6659" t="s">
        <v>768</v>
      </c>
      <c r="C6659" t="s">
        <v>3682</v>
      </c>
      <c r="D6659" t="s">
        <v>10438</v>
      </c>
      <c r="E6659" t="s">
        <v>124</v>
      </c>
      <c r="F6659" t="s">
        <v>24</v>
      </c>
      <c r="G6659" t="s">
        <v>355</v>
      </c>
      <c r="H6659">
        <v>0</v>
      </c>
      <c r="I6659">
        <v>0</v>
      </c>
      <c r="J6659" t="s">
        <v>441</v>
      </c>
      <c r="K6659" t="s">
        <v>12679</v>
      </c>
      <c r="L6659" t="s">
        <v>12680</v>
      </c>
      <c r="M66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59" t="s">
        <v>12681</v>
      </c>
      <c r="O6659" s="4">
        <v>-23000</v>
      </c>
      <c r="P6659" s="4">
        <f>IF(Table_GL_DATA_QUERY[[#This Row],[TRANSAMT]]&gt;0,Table_GL_DATA_QUERY[[#This Row],[TRANSAMT]],0)</f>
        <v>0</v>
      </c>
      <c r="Q6659" s="4">
        <f>-IF(Table_GL_DATA_QUERY[[#This Row],[TRANSAMT]]&lt;0,Table_GL_DATA_QUERY[[#This Row],[TRANSAMT]],0)</f>
        <v>23000</v>
      </c>
      <c r="R6659" t="s">
        <v>26</v>
      </c>
      <c r="S6659" t="s">
        <v>27</v>
      </c>
    </row>
    <row r="6660" spans="1:19" x14ac:dyDescent="0.25">
      <c r="A6660" s="6">
        <v>20210731</v>
      </c>
      <c r="B6660" t="s">
        <v>768</v>
      </c>
      <c r="C6660" t="s">
        <v>3682</v>
      </c>
      <c r="D6660" t="s">
        <v>10438</v>
      </c>
      <c r="E6660" t="s">
        <v>130</v>
      </c>
      <c r="F6660" t="s">
        <v>24</v>
      </c>
      <c r="G6660" t="s">
        <v>355</v>
      </c>
      <c r="H6660">
        <v>0</v>
      </c>
      <c r="I6660">
        <v>0</v>
      </c>
      <c r="J6660" t="s">
        <v>441</v>
      </c>
      <c r="K6660" t="s">
        <v>12682</v>
      </c>
      <c r="L6660" t="s">
        <v>12683</v>
      </c>
      <c r="M66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0" t="s">
        <v>12684</v>
      </c>
      <c r="O6660" s="4">
        <v>-39489</v>
      </c>
      <c r="P6660" s="4">
        <f>IF(Table_GL_DATA_QUERY[[#This Row],[TRANSAMT]]&gt;0,Table_GL_DATA_QUERY[[#This Row],[TRANSAMT]],0)</f>
        <v>0</v>
      </c>
      <c r="Q6660" s="4">
        <f>-IF(Table_GL_DATA_QUERY[[#This Row],[TRANSAMT]]&lt;0,Table_GL_DATA_QUERY[[#This Row],[TRANSAMT]],0)</f>
        <v>39489</v>
      </c>
      <c r="R6660" t="s">
        <v>26</v>
      </c>
      <c r="S6660" t="s">
        <v>27</v>
      </c>
    </row>
    <row r="6661" spans="1:19" x14ac:dyDescent="0.25">
      <c r="A6661" s="6">
        <v>20210731</v>
      </c>
      <c r="B6661" t="s">
        <v>768</v>
      </c>
      <c r="C6661" t="s">
        <v>3682</v>
      </c>
      <c r="D6661" t="s">
        <v>10438</v>
      </c>
      <c r="E6661" t="s">
        <v>153</v>
      </c>
      <c r="F6661" t="s">
        <v>1198</v>
      </c>
      <c r="G6661" t="s">
        <v>355</v>
      </c>
      <c r="H6661">
        <v>0</v>
      </c>
      <c r="I6661">
        <v>0</v>
      </c>
      <c r="J6661" t="s">
        <v>441</v>
      </c>
      <c r="K6661" t="s">
        <v>12685</v>
      </c>
      <c r="L6661" t="s">
        <v>12686</v>
      </c>
      <c r="M66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1" t="s">
        <v>12687</v>
      </c>
      <c r="O6661" s="4">
        <v>-958211</v>
      </c>
      <c r="P6661" s="4">
        <f>IF(Table_GL_DATA_QUERY[[#This Row],[TRANSAMT]]&gt;0,Table_GL_DATA_QUERY[[#This Row],[TRANSAMT]],0)</f>
        <v>0</v>
      </c>
      <c r="Q6661" s="4">
        <f>-IF(Table_GL_DATA_QUERY[[#This Row],[TRANSAMT]]&lt;0,Table_GL_DATA_QUERY[[#This Row],[TRANSAMT]],0)</f>
        <v>958211</v>
      </c>
      <c r="R6661" t="s">
        <v>26</v>
      </c>
      <c r="S6661" t="s">
        <v>27</v>
      </c>
    </row>
    <row r="6662" spans="1:19" x14ac:dyDescent="0.25">
      <c r="A6662" s="6">
        <v>20210731</v>
      </c>
      <c r="B6662" t="s">
        <v>768</v>
      </c>
      <c r="C6662" t="s">
        <v>3682</v>
      </c>
      <c r="D6662" t="s">
        <v>10438</v>
      </c>
      <c r="E6662" t="s">
        <v>133</v>
      </c>
      <c r="F6662" t="s">
        <v>311</v>
      </c>
      <c r="G6662" t="s">
        <v>355</v>
      </c>
      <c r="H6662">
        <v>0</v>
      </c>
      <c r="I6662">
        <v>0</v>
      </c>
      <c r="J6662" t="s">
        <v>441</v>
      </c>
      <c r="K6662" t="s">
        <v>12688</v>
      </c>
      <c r="L6662" t="s">
        <v>12689</v>
      </c>
      <c r="M66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2" t="s">
        <v>12690</v>
      </c>
      <c r="O6662" s="4">
        <v>-147103</v>
      </c>
      <c r="P6662" s="4">
        <f>IF(Table_GL_DATA_QUERY[[#This Row],[TRANSAMT]]&gt;0,Table_GL_DATA_QUERY[[#This Row],[TRANSAMT]],0)</f>
        <v>0</v>
      </c>
      <c r="Q6662" s="4">
        <f>-IF(Table_GL_DATA_QUERY[[#This Row],[TRANSAMT]]&lt;0,Table_GL_DATA_QUERY[[#This Row],[TRANSAMT]],0)</f>
        <v>147103</v>
      </c>
      <c r="R6662" t="s">
        <v>26</v>
      </c>
      <c r="S6662" t="s">
        <v>27</v>
      </c>
    </row>
    <row r="6663" spans="1:19" x14ac:dyDescent="0.25">
      <c r="A6663" s="6">
        <v>20210731</v>
      </c>
      <c r="B6663" t="s">
        <v>768</v>
      </c>
      <c r="C6663" t="s">
        <v>3682</v>
      </c>
      <c r="D6663" t="s">
        <v>10438</v>
      </c>
      <c r="E6663" t="s">
        <v>134</v>
      </c>
      <c r="F6663" t="s">
        <v>52</v>
      </c>
      <c r="G6663" t="s">
        <v>355</v>
      </c>
      <c r="H6663">
        <v>0</v>
      </c>
      <c r="I6663">
        <v>0</v>
      </c>
      <c r="J6663" t="s">
        <v>441</v>
      </c>
      <c r="K6663" t="s">
        <v>12691</v>
      </c>
      <c r="L6663" t="s">
        <v>12692</v>
      </c>
      <c r="M66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3" t="s">
        <v>12693</v>
      </c>
      <c r="O6663" s="4">
        <v>-21162</v>
      </c>
      <c r="P6663" s="4">
        <f>IF(Table_GL_DATA_QUERY[[#This Row],[TRANSAMT]]&gt;0,Table_GL_DATA_QUERY[[#This Row],[TRANSAMT]],0)</f>
        <v>0</v>
      </c>
      <c r="Q6663" s="4">
        <f>-IF(Table_GL_DATA_QUERY[[#This Row],[TRANSAMT]]&lt;0,Table_GL_DATA_QUERY[[#This Row],[TRANSAMT]],0)</f>
        <v>21162</v>
      </c>
      <c r="R6663" t="s">
        <v>26</v>
      </c>
      <c r="S6663" t="s">
        <v>27</v>
      </c>
    </row>
    <row r="6664" spans="1:19" x14ac:dyDescent="0.25">
      <c r="A6664" s="6">
        <v>20210731</v>
      </c>
      <c r="B6664" t="s">
        <v>768</v>
      </c>
      <c r="C6664" t="s">
        <v>3682</v>
      </c>
      <c r="D6664" t="s">
        <v>10438</v>
      </c>
      <c r="E6664" t="s">
        <v>203</v>
      </c>
      <c r="F6664" t="s">
        <v>12694</v>
      </c>
      <c r="G6664" t="s">
        <v>355</v>
      </c>
      <c r="H6664">
        <v>0</v>
      </c>
      <c r="I6664">
        <v>0</v>
      </c>
      <c r="J6664" t="s">
        <v>441</v>
      </c>
      <c r="K6664" t="s">
        <v>12695</v>
      </c>
      <c r="L6664" t="s">
        <v>12696</v>
      </c>
      <c r="M66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4" t="s">
        <v>12697</v>
      </c>
      <c r="O6664" s="4">
        <v>-21638182</v>
      </c>
      <c r="P6664" s="4">
        <f>IF(Table_GL_DATA_QUERY[[#This Row],[TRANSAMT]]&gt;0,Table_GL_DATA_QUERY[[#This Row],[TRANSAMT]],0)</f>
        <v>0</v>
      </c>
      <c r="Q6664" s="4">
        <f>-IF(Table_GL_DATA_QUERY[[#This Row],[TRANSAMT]]&lt;0,Table_GL_DATA_QUERY[[#This Row],[TRANSAMT]],0)</f>
        <v>21638182</v>
      </c>
      <c r="R6664" t="s">
        <v>26</v>
      </c>
      <c r="S6664" t="s">
        <v>27</v>
      </c>
    </row>
    <row r="6665" spans="1:19" x14ac:dyDescent="0.25">
      <c r="A6665" s="6">
        <v>20210731</v>
      </c>
      <c r="B6665" t="s">
        <v>768</v>
      </c>
      <c r="C6665" t="s">
        <v>3682</v>
      </c>
      <c r="D6665" t="s">
        <v>10438</v>
      </c>
      <c r="E6665" t="s">
        <v>135</v>
      </c>
      <c r="F6665" t="s">
        <v>3496</v>
      </c>
      <c r="G6665" t="s">
        <v>355</v>
      </c>
      <c r="H6665">
        <v>0</v>
      </c>
      <c r="I6665">
        <v>0</v>
      </c>
      <c r="J6665" t="s">
        <v>441</v>
      </c>
      <c r="K6665" t="s">
        <v>12698</v>
      </c>
      <c r="L6665" t="s">
        <v>12699</v>
      </c>
      <c r="M66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5" t="s">
        <v>12700</v>
      </c>
      <c r="O6665" s="4">
        <v>-449751</v>
      </c>
      <c r="P6665" s="4">
        <f>IF(Table_GL_DATA_QUERY[[#This Row],[TRANSAMT]]&gt;0,Table_GL_DATA_QUERY[[#This Row],[TRANSAMT]],0)</f>
        <v>0</v>
      </c>
      <c r="Q6665" s="4">
        <f>-IF(Table_GL_DATA_QUERY[[#This Row],[TRANSAMT]]&lt;0,Table_GL_DATA_QUERY[[#This Row],[TRANSAMT]],0)</f>
        <v>449751</v>
      </c>
      <c r="R6665" t="s">
        <v>26</v>
      </c>
      <c r="S6665" t="s">
        <v>27</v>
      </c>
    </row>
    <row r="6666" spans="1:19" x14ac:dyDescent="0.25">
      <c r="A6666" s="6">
        <v>20210731</v>
      </c>
      <c r="B6666" t="s">
        <v>768</v>
      </c>
      <c r="C6666" t="s">
        <v>3682</v>
      </c>
      <c r="D6666" t="s">
        <v>10438</v>
      </c>
      <c r="E6666" t="s">
        <v>136</v>
      </c>
      <c r="F6666" t="s">
        <v>1110</v>
      </c>
      <c r="G6666" t="s">
        <v>355</v>
      </c>
      <c r="H6666">
        <v>0</v>
      </c>
      <c r="I6666">
        <v>0</v>
      </c>
      <c r="J6666" t="s">
        <v>441</v>
      </c>
      <c r="K6666" t="s">
        <v>12701</v>
      </c>
      <c r="L6666" t="s">
        <v>12702</v>
      </c>
      <c r="M66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6" t="s">
        <v>12703</v>
      </c>
      <c r="O6666" s="4">
        <v>-777127</v>
      </c>
      <c r="P6666" s="4">
        <f>IF(Table_GL_DATA_QUERY[[#This Row],[TRANSAMT]]&gt;0,Table_GL_DATA_QUERY[[#This Row],[TRANSAMT]],0)</f>
        <v>0</v>
      </c>
      <c r="Q6666" s="4">
        <f>-IF(Table_GL_DATA_QUERY[[#This Row],[TRANSAMT]]&lt;0,Table_GL_DATA_QUERY[[#This Row],[TRANSAMT]],0)</f>
        <v>777127</v>
      </c>
      <c r="R6666" t="s">
        <v>26</v>
      </c>
      <c r="S6666" t="s">
        <v>27</v>
      </c>
    </row>
    <row r="6667" spans="1:19" x14ac:dyDescent="0.25">
      <c r="A6667" s="6">
        <v>20210731</v>
      </c>
      <c r="B6667" t="s">
        <v>768</v>
      </c>
      <c r="C6667" t="s">
        <v>3682</v>
      </c>
      <c r="D6667" t="s">
        <v>10438</v>
      </c>
      <c r="E6667" t="s">
        <v>204</v>
      </c>
      <c r="F6667" t="s">
        <v>1104</v>
      </c>
      <c r="G6667" t="s">
        <v>355</v>
      </c>
      <c r="H6667">
        <v>0</v>
      </c>
      <c r="I6667">
        <v>0</v>
      </c>
      <c r="J6667" t="s">
        <v>441</v>
      </c>
      <c r="K6667" t="s">
        <v>12704</v>
      </c>
      <c r="L6667" t="s">
        <v>12705</v>
      </c>
      <c r="M66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7" t="s">
        <v>12706</v>
      </c>
      <c r="O6667" s="4">
        <v>-757154</v>
      </c>
      <c r="P6667" s="4">
        <f>IF(Table_GL_DATA_QUERY[[#This Row],[TRANSAMT]]&gt;0,Table_GL_DATA_QUERY[[#This Row],[TRANSAMT]],0)</f>
        <v>0</v>
      </c>
      <c r="Q6667" s="4">
        <f>-IF(Table_GL_DATA_QUERY[[#This Row],[TRANSAMT]]&lt;0,Table_GL_DATA_QUERY[[#This Row],[TRANSAMT]],0)</f>
        <v>757154</v>
      </c>
      <c r="R6667" t="s">
        <v>26</v>
      </c>
      <c r="S6667" t="s">
        <v>27</v>
      </c>
    </row>
    <row r="6668" spans="1:19" x14ac:dyDescent="0.25">
      <c r="A6668" s="6">
        <v>20210731</v>
      </c>
      <c r="B6668" t="s">
        <v>768</v>
      </c>
      <c r="C6668" t="s">
        <v>3682</v>
      </c>
      <c r="D6668" t="s">
        <v>10438</v>
      </c>
      <c r="E6668" t="s">
        <v>137</v>
      </c>
      <c r="F6668" t="s">
        <v>12707</v>
      </c>
      <c r="G6668" t="s">
        <v>355</v>
      </c>
      <c r="H6668">
        <v>0</v>
      </c>
      <c r="I6668">
        <v>0</v>
      </c>
      <c r="J6668" t="s">
        <v>441</v>
      </c>
      <c r="K6668" t="s">
        <v>12708</v>
      </c>
      <c r="L6668" t="s">
        <v>12709</v>
      </c>
      <c r="M66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8" t="s">
        <v>12710</v>
      </c>
      <c r="O6668" s="4">
        <v>-2527644</v>
      </c>
      <c r="P6668" s="4">
        <f>IF(Table_GL_DATA_QUERY[[#This Row],[TRANSAMT]]&gt;0,Table_GL_DATA_QUERY[[#This Row],[TRANSAMT]],0)</f>
        <v>0</v>
      </c>
      <c r="Q6668" s="4">
        <f>-IF(Table_GL_DATA_QUERY[[#This Row],[TRANSAMT]]&lt;0,Table_GL_DATA_QUERY[[#This Row],[TRANSAMT]],0)</f>
        <v>2527644</v>
      </c>
      <c r="R6668" t="s">
        <v>26</v>
      </c>
      <c r="S6668" t="s">
        <v>27</v>
      </c>
    </row>
    <row r="6669" spans="1:19" x14ac:dyDescent="0.25">
      <c r="A6669" s="6">
        <v>20210731</v>
      </c>
      <c r="B6669" t="s">
        <v>768</v>
      </c>
      <c r="C6669" t="s">
        <v>3682</v>
      </c>
      <c r="D6669" t="s">
        <v>10438</v>
      </c>
      <c r="E6669" t="s">
        <v>138</v>
      </c>
      <c r="F6669" t="s">
        <v>150</v>
      </c>
      <c r="G6669" t="s">
        <v>355</v>
      </c>
      <c r="H6669">
        <v>0</v>
      </c>
      <c r="I6669">
        <v>0</v>
      </c>
      <c r="J6669" t="s">
        <v>441</v>
      </c>
      <c r="K6669" t="s">
        <v>12711</v>
      </c>
      <c r="L6669" t="s">
        <v>12712</v>
      </c>
      <c r="M66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69" t="s">
        <v>12713</v>
      </c>
      <c r="O6669" s="4">
        <v>-36855</v>
      </c>
      <c r="P6669" s="4">
        <f>IF(Table_GL_DATA_QUERY[[#This Row],[TRANSAMT]]&gt;0,Table_GL_DATA_QUERY[[#This Row],[TRANSAMT]],0)</f>
        <v>0</v>
      </c>
      <c r="Q6669" s="4">
        <f>-IF(Table_GL_DATA_QUERY[[#This Row],[TRANSAMT]]&lt;0,Table_GL_DATA_QUERY[[#This Row],[TRANSAMT]],0)</f>
        <v>36855</v>
      </c>
      <c r="R6669" t="s">
        <v>26</v>
      </c>
      <c r="S6669" t="s">
        <v>27</v>
      </c>
    </row>
    <row r="6670" spans="1:19" x14ac:dyDescent="0.25">
      <c r="A6670" s="6">
        <v>20210731</v>
      </c>
      <c r="B6670" t="s">
        <v>768</v>
      </c>
      <c r="C6670" t="s">
        <v>3682</v>
      </c>
      <c r="D6670" t="s">
        <v>10438</v>
      </c>
      <c r="E6670" t="s">
        <v>139</v>
      </c>
      <c r="F6670" t="s">
        <v>461</v>
      </c>
      <c r="G6670" t="s">
        <v>355</v>
      </c>
      <c r="H6670">
        <v>0</v>
      </c>
      <c r="I6670">
        <v>0</v>
      </c>
      <c r="J6670" t="s">
        <v>441</v>
      </c>
      <c r="K6670" t="s">
        <v>12714</v>
      </c>
      <c r="L6670" t="s">
        <v>12715</v>
      </c>
      <c r="M66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0" t="s">
        <v>12716</v>
      </c>
      <c r="O6670" s="4">
        <v>-335942</v>
      </c>
      <c r="P6670" s="4">
        <f>IF(Table_GL_DATA_QUERY[[#This Row],[TRANSAMT]]&gt;0,Table_GL_DATA_QUERY[[#This Row],[TRANSAMT]],0)</f>
        <v>0</v>
      </c>
      <c r="Q6670" s="4">
        <f>-IF(Table_GL_DATA_QUERY[[#This Row],[TRANSAMT]]&lt;0,Table_GL_DATA_QUERY[[#This Row],[TRANSAMT]],0)</f>
        <v>335942</v>
      </c>
      <c r="R6670" t="s">
        <v>26</v>
      </c>
      <c r="S6670" t="s">
        <v>27</v>
      </c>
    </row>
    <row r="6671" spans="1:19" x14ac:dyDescent="0.25">
      <c r="A6671" s="6">
        <v>20210731</v>
      </c>
      <c r="B6671" t="s">
        <v>768</v>
      </c>
      <c r="C6671" t="s">
        <v>3682</v>
      </c>
      <c r="D6671" t="s">
        <v>10438</v>
      </c>
      <c r="E6671" t="s">
        <v>140</v>
      </c>
      <c r="F6671" t="s">
        <v>12717</v>
      </c>
      <c r="G6671" t="s">
        <v>355</v>
      </c>
      <c r="H6671">
        <v>0</v>
      </c>
      <c r="I6671">
        <v>0</v>
      </c>
      <c r="J6671" t="s">
        <v>441</v>
      </c>
      <c r="K6671" t="s">
        <v>12718</v>
      </c>
      <c r="L6671" t="s">
        <v>12719</v>
      </c>
      <c r="M66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1" t="s">
        <v>12720</v>
      </c>
      <c r="O6671" s="4">
        <v>-2530222</v>
      </c>
      <c r="P6671" s="4">
        <f>IF(Table_GL_DATA_QUERY[[#This Row],[TRANSAMT]]&gt;0,Table_GL_DATA_QUERY[[#This Row],[TRANSAMT]],0)</f>
        <v>0</v>
      </c>
      <c r="Q6671" s="4">
        <f>-IF(Table_GL_DATA_QUERY[[#This Row],[TRANSAMT]]&lt;0,Table_GL_DATA_QUERY[[#This Row],[TRANSAMT]],0)</f>
        <v>2530222</v>
      </c>
      <c r="R6671" t="s">
        <v>26</v>
      </c>
      <c r="S6671" t="s">
        <v>27</v>
      </c>
    </row>
    <row r="6672" spans="1:19" x14ac:dyDescent="0.25">
      <c r="A6672" s="6">
        <v>20210731</v>
      </c>
      <c r="B6672" t="s">
        <v>768</v>
      </c>
      <c r="C6672" t="s">
        <v>3682</v>
      </c>
      <c r="D6672" t="s">
        <v>10438</v>
      </c>
      <c r="E6672" t="s">
        <v>60</v>
      </c>
      <c r="F6672" t="s">
        <v>12721</v>
      </c>
      <c r="G6672" t="s">
        <v>355</v>
      </c>
      <c r="H6672">
        <v>0</v>
      </c>
      <c r="I6672">
        <v>0</v>
      </c>
      <c r="J6672" t="s">
        <v>441</v>
      </c>
      <c r="K6672" t="s">
        <v>12722</v>
      </c>
      <c r="L6672" t="s">
        <v>12723</v>
      </c>
      <c r="M66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2" t="s">
        <v>12724</v>
      </c>
      <c r="O6672" s="4">
        <v>-460495</v>
      </c>
      <c r="P6672" s="4">
        <f>IF(Table_GL_DATA_QUERY[[#This Row],[TRANSAMT]]&gt;0,Table_GL_DATA_QUERY[[#This Row],[TRANSAMT]],0)</f>
        <v>0</v>
      </c>
      <c r="Q6672" s="4">
        <f>-IF(Table_GL_DATA_QUERY[[#This Row],[TRANSAMT]]&lt;0,Table_GL_DATA_QUERY[[#This Row],[TRANSAMT]],0)</f>
        <v>460495</v>
      </c>
      <c r="R6672" t="s">
        <v>26</v>
      </c>
      <c r="S6672" t="s">
        <v>27</v>
      </c>
    </row>
    <row r="6673" spans="1:19" x14ac:dyDescent="0.25">
      <c r="A6673" s="6">
        <v>20210731</v>
      </c>
      <c r="B6673" t="s">
        <v>768</v>
      </c>
      <c r="C6673" t="s">
        <v>3682</v>
      </c>
      <c r="D6673" t="s">
        <v>10438</v>
      </c>
      <c r="E6673" t="s">
        <v>62</v>
      </c>
      <c r="F6673" t="s">
        <v>311</v>
      </c>
      <c r="G6673" t="s">
        <v>355</v>
      </c>
      <c r="H6673">
        <v>0</v>
      </c>
      <c r="I6673">
        <v>0</v>
      </c>
      <c r="J6673" t="s">
        <v>441</v>
      </c>
      <c r="K6673" t="s">
        <v>12725</v>
      </c>
      <c r="L6673" t="s">
        <v>12726</v>
      </c>
      <c r="M66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3" t="s">
        <v>12727</v>
      </c>
      <c r="O6673" s="4">
        <v>-714251</v>
      </c>
      <c r="P6673" s="4">
        <f>IF(Table_GL_DATA_QUERY[[#This Row],[TRANSAMT]]&gt;0,Table_GL_DATA_QUERY[[#This Row],[TRANSAMT]],0)</f>
        <v>0</v>
      </c>
      <c r="Q6673" s="4">
        <f>-IF(Table_GL_DATA_QUERY[[#This Row],[TRANSAMT]]&lt;0,Table_GL_DATA_QUERY[[#This Row],[TRANSAMT]],0)</f>
        <v>714251</v>
      </c>
      <c r="R6673" t="s">
        <v>26</v>
      </c>
      <c r="S6673" t="s">
        <v>27</v>
      </c>
    </row>
    <row r="6674" spans="1:19" x14ac:dyDescent="0.25">
      <c r="A6674" s="6">
        <v>20210731</v>
      </c>
      <c r="B6674" t="s">
        <v>768</v>
      </c>
      <c r="C6674" t="s">
        <v>3682</v>
      </c>
      <c r="D6674" t="s">
        <v>12484</v>
      </c>
      <c r="E6674" t="s">
        <v>59</v>
      </c>
      <c r="F6674" t="s">
        <v>24</v>
      </c>
      <c r="G6674" t="s">
        <v>477</v>
      </c>
      <c r="H6674">
        <v>0</v>
      </c>
      <c r="I6674">
        <v>0</v>
      </c>
      <c r="J6674" t="s">
        <v>507</v>
      </c>
      <c r="K6674" t="s">
        <v>12728</v>
      </c>
      <c r="L6674" t="s">
        <v>12729</v>
      </c>
      <c r="M66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4" t="s">
        <v>2108</v>
      </c>
      <c r="O6674" s="4">
        <v>-19403</v>
      </c>
      <c r="P6674" s="4">
        <f>IF(Table_GL_DATA_QUERY[[#This Row],[TRANSAMT]]&gt;0,Table_GL_DATA_QUERY[[#This Row],[TRANSAMT]],0)</f>
        <v>0</v>
      </c>
      <c r="Q6674" s="4">
        <f>-IF(Table_GL_DATA_QUERY[[#This Row],[TRANSAMT]]&lt;0,Table_GL_DATA_QUERY[[#This Row],[TRANSAMT]],0)</f>
        <v>19403</v>
      </c>
      <c r="R6674" t="s">
        <v>26</v>
      </c>
      <c r="S6674" t="s">
        <v>27</v>
      </c>
    </row>
    <row r="6675" spans="1:19" x14ac:dyDescent="0.25">
      <c r="A6675" s="6">
        <v>20210731</v>
      </c>
      <c r="B6675" t="s">
        <v>768</v>
      </c>
      <c r="C6675" t="s">
        <v>3682</v>
      </c>
      <c r="D6675" t="s">
        <v>12730</v>
      </c>
      <c r="E6675" t="s">
        <v>23</v>
      </c>
      <c r="F6675" t="s">
        <v>24</v>
      </c>
      <c r="G6675" t="s">
        <v>477</v>
      </c>
      <c r="H6675">
        <v>0</v>
      </c>
      <c r="I6675">
        <v>0</v>
      </c>
      <c r="J6675" t="s">
        <v>514</v>
      </c>
      <c r="K6675" t="s">
        <v>12731</v>
      </c>
      <c r="L6675" t="s">
        <v>12732</v>
      </c>
      <c r="M66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5" t="s">
        <v>2109</v>
      </c>
      <c r="O6675" s="4">
        <v>-34167</v>
      </c>
      <c r="P6675" s="4">
        <f>IF(Table_GL_DATA_QUERY[[#This Row],[TRANSAMT]]&gt;0,Table_GL_DATA_QUERY[[#This Row],[TRANSAMT]],0)</f>
        <v>0</v>
      </c>
      <c r="Q6675" s="4">
        <f>-IF(Table_GL_DATA_QUERY[[#This Row],[TRANSAMT]]&lt;0,Table_GL_DATA_QUERY[[#This Row],[TRANSAMT]],0)</f>
        <v>34167</v>
      </c>
      <c r="R6675" t="s">
        <v>26</v>
      </c>
      <c r="S6675" t="s">
        <v>27</v>
      </c>
    </row>
    <row r="6676" spans="1:19" x14ac:dyDescent="0.25">
      <c r="A6676" s="6">
        <v>20210731</v>
      </c>
      <c r="B6676" t="s">
        <v>768</v>
      </c>
      <c r="C6676" t="s">
        <v>3682</v>
      </c>
      <c r="D6676" t="s">
        <v>12733</v>
      </c>
      <c r="E6676" t="s">
        <v>23</v>
      </c>
      <c r="F6676" t="s">
        <v>24</v>
      </c>
      <c r="G6676" t="s">
        <v>477</v>
      </c>
      <c r="H6676">
        <v>0</v>
      </c>
      <c r="I6676">
        <v>0</v>
      </c>
      <c r="J6676" t="s">
        <v>493</v>
      </c>
      <c r="K6676" t="s">
        <v>12734</v>
      </c>
      <c r="L6676" t="s">
        <v>12735</v>
      </c>
      <c r="M66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6" t="s">
        <v>2110</v>
      </c>
      <c r="O6676" s="4">
        <v>-36557</v>
      </c>
      <c r="P6676" s="4">
        <f>IF(Table_GL_DATA_QUERY[[#This Row],[TRANSAMT]]&gt;0,Table_GL_DATA_QUERY[[#This Row],[TRANSAMT]],0)</f>
        <v>0</v>
      </c>
      <c r="Q6676" s="4">
        <f>-IF(Table_GL_DATA_QUERY[[#This Row],[TRANSAMT]]&lt;0,Table_GL_DATA_QUERY[[#This Row],[TRANSAMT]],0)</f>
        <v>36557</v>
      </c>
      <c r="R6676" t="s">
        <v>26</v>
      </c>
      <c r="S6676" t="s">
        <v>27</v>
      </c>
    </row>
    <row r="6677" spans="1:19" x14ac:dyDescent="0.25">
      <c r="A6677" s="6">
        <v>20210731</v>
      </c>
      <c r="B6677" t="s">
        <v>768</v>
      </c>
      <c r="C6677" t="s">
        <v>3682</v>
      </c>
      <c r="D6677" t="s">
        <v>12733</v>
      </c>
      <c r="E6677" t="s">
        <v>59</v>
      </c>
      <c r="F6677" t="s">
        <v>24</v>
      </c>
      <c r="G6677" t="s">
        <v>477</v>
      </c>
      <c r="H6677">
        <v>0</v>
      </c>
      <c r="I6677">
        <v>0</v>
      </c>
      <c r="J6677" t="s">
        <v>493</v>
      </c>
      <c r="K6677" t="s">
        <v>12736</v>
      </c>
      <c r="L6677" t="s">
        <v>12737</v>
      </c>
      <c r="M66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7" t="s">
        <v>2111</v>
      </c>
      <c r="O6677" s="4">
        <v>-19860</v>
      </c>
      <c r="P6677" s="4">
        <f>IF(Table_GL_DATA_QUERY[[#This Row],[TRANSAMT]]&gt;0,Table_GL_DATA_QUERY[[#This Row],[TRANSAMT]],0)</f>
        <v>0</v>
      </c>
      <c r="Q6677" s="4">
        <f>-IF(Table_GL_DATA_QUERY[[#This Row],[TRANSAMT]]&lt;0,Table_GL_DATA_QUERY[[#This Row],[TRANSAMT]],0)</f>
        <v>19860</v>
      </c>
      <c r="R6677" t="s">
        <v>26</v>
      </c>
      <c r="S6677" t="s">
        <v>27</v>
      </c>
    </row>
    <row r="6678" spans="1:19" x14ac:dyDescent="0.25">
      <c r="A6678" s="6">
        <v>20210731</v>
      </c>
      <c r="B6678" t="s">
        <v>768</v>
      </c>
      <c r="C6678" t="s">
        <v>3682</v>
      </c>
      <c r="D6678" t="s">
        <v>12738</v>
      </c>
      <c r="E6678" t="s">
        <v>23</v>
      </c>
      <c r="F6678" t="s">
        <v>24</v>
      </c>
      <c r="G6678" t="s">
        <v>477</v>
      </c>
      <c r="H6678">
        <v>0</v>
      </c>
      <c r="I6678">
        <v>0</v>
      </c>
      <c r="J6678" t="s">
        <v>474</v>
      </c>
      <c r="K6678" t="s">
        <v>12739</v>
      </c>
      <c r="L6678" t="s">
        <v>12740</v>
      </c>
      <c r="M66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8" t="s">
        <v>2112</v>
      </c>
      <c r="O6678" s="4">
        <v>-36807</v>
      </c>
      <c r="P6678" s="4">
        <f>IF(Table_GL_DATA_QUERY[[#This Row],[TRANSAMT]]&gt;0,Table_GL_DATA_QUERY[[#This Row],[TRANSAMT]],0)</f>
        <v>0</v>
      </c>
      <c r="Q6678" s="4">
        <f>-IF(Table_GL_DATA_QUERY[[#This Row],[TRANSAMT]]&lt;0,Table_GL_DATA_QUERY[[#This Row],[TRANSAMT]],0)</f>
        <v>36807</v>
      </c>
      <c r="R6678" t="s">
        <v>26</v>
      </c>
      <c r="S6678" t="s">
        <v>27</v>
      </c>
    </row>
    <row r="6679" spans="1:19" x14ac:dyDescent="0.25">
      <c r="A6679" s="6">
        <v>20210731</v>
      </c>
      <c r="B6679" t="s">
        <v>768</v>
      </c>
      <c r="C6679" t="s">
        <v>3682</v>
      </c>
      <c r="D6679" t="s">
        <v>12738</v>
      </c>
      <c r="E6679" t="s">
        <v>59</v>
      </c>
      <c r="F6679" t="s">
        <v>24</v>
      </c>
      <c r="G6679" t="s">
        <v>477</v>
      </c>
      <c r="H6679">
        <v>0</v>
      </c>
      <c r="I6679">
        <v>0</v>
      </c>
      <c r="J6679" t="s">
        <v>474</v>
      </c>
      <c r="K6679" t="s">
        <v>12741</v>
      </c>
      <c r="L6679" t="s">
        <v>12742</v>
      </c>
      <c r="M66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79" t="s">
        <v>2113</v>
      </c>
      <c r="O6679" s="4">
        <v>-30010</v>
      </c>
      <c r="P6679" s="4">
        <f>IF(Table_GL_DATA_QUERY[[#This Row],[TRANSAMT]]&gt;0,Table_GL_DATA_QUERY[[#This Row],[TRANSAMT]],0)</f>
        <v>0</v>
      </c>
      <c r="Q6679" s="4">
        <f>-IF(Table_GL_DATA_QUERY[[#This Row],[TRANSAMT]]&lt;0,Table_GL_DATA_QUERY[[#This Row],[TRANSAMT]],0)</f>
        <v>30010</v>
      </c>
      <c r="R6679" t="s">
        <v>26</v>
      </c>
      <c r="S6679" t="s">
        <v>27</v>
      </c>
    </row>
    <row r="6680" spans="1:19" x14ac:dyDescent="0.25">
      <c r="A6680" s="6">
        <v>20210731</v>
      </c>
      <c r="B6680" t="s">
        <v>768</v>
      </c>
      <c r="C6680" t="s">
        <v>3682</v>
      </c>
      <c r="D6680" t="s">
        <v>12743</v>
      </c>
      <c r="E6680" t="s">
        <v>23</v>
      </c>
      <c r="F6680" t="s">
        <v>24</v>
      </c>
      <c r="G6680" t="s">
        <v>477</v>
      </c>
      <c r="H6680">
        <v>0</v>
      </c>
      <c r="I6680">
        <v>0</v>
      </c>
      <c r="J6680" t="s">
        <v>492</v>
      </c>
      <c r="K6680" t="s">
        <v>12744</v>
      </c>
      <c r="L6680" t="s">
        <v>12745</v>
      </c>
      <c r="M66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0" t="s">
        <v>2114</v>
      </c>
      <c r="O6680" s="4">
        <v>-14059</v>
      </c>
      <c r="P6680" s="4">
        <f>IF(Table_GL_DATA_QUERY[[#This Row],[TRANSAMT]]&gt;0,Table_GL_DATA_QUERY[[#This Row],[TRANSAMT]],0)</f>
        <v>0</v>
      </c>
      <c r="Q6680" s="4">
        <f>-IF(Table_GL_DATA_QUERY[[#This Row],[TRANSAMT]]&lt;0,Table_GL_DATA_QUERY[[#This Row],[TRANSAMT]],0)</f>
        <v>14059</v>
      </c>
      <c r="R6680" t="s">
        <v>26</v>
      </c>
      <c r="S6680" t="s">
        <v>27</v>
      </c>
    </row>
    <row r="6681" spans="1:19" x14ac:dyDescent="0.25">
      <c r="A6681" s="6">
        <v>20210731</v>
      </c>
      <c r="B6681" t="s">
        <v>768</v>
      </c>
      <c r="C6681" t="s">
        <v>3682</v>
      </c>
      <c r="D6681" t="s">
        <v>12746</v>
      </c>
      <c r="E6681" t="s">
        <v>23</v>
      </c>
      <c r="F6681" t="s">
        <v>24</v>
      </c>
      <c r="G6681" t="s">
        <v>477</v>
      </c>
      <c r="H6681">
        <v>0</v>
      </c>
      <c r="I6681">
        <v>0</v>
      </c>
      <c r="J6681" t="s">
        <v>488</v>
      </c>
      <c r="K6681" t="s">
        <v>12747</v>
      </c>
      <c r="L6681" t="s">
        <v>12748</v>
      </c>
      <c r="M66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1" t="s">
        <v>2115</v>
      </c>
      <c r="O6681" s="4">
        <v>-52736</v>
      </c>
      <c r="P6681" s="4">
        <f>IF(Table_GL_DATA_QUERY[[#This Row],[TRANSAMT]]&gt;0,Table_GL_DATA_QUERY[[#This Row],[TRANSAMT]],0)</f>
        <v>0</v>
      </c>
      <c r="Q6681" s="4">
        <f>-IF(Table_GL_DATA_QUERY[[#This Row],[TRANSAMT]]&lt;0,Table_GL_DATA_QUERY[[#This Row],[TRANSAMT]],0)</f>
        <v>52736</v>
      </c>
      <c r="R6681" t="s">
        <v>26</v>
      </c>
      <c r="S6681" t="s">
        <v>27</v>
      </c>
    </row>
    <row r="6682" spans="1:19" x14ac:dyDescent="0.25">
      <c r="A6682" s="6">
        <v>20210731</v>
      </c>
      <c r="B6682" t="s">
        <v>768</v>
      </c>
      <c r="C6682" t="s">
        <v>3682</v>
      </c>
      <c r="D6682" t="s">
        <v>12746</v>
      </c>
      <c r="E6682" t="s">
        <v>59</v>
      </c>
      <c r="F6682" t="s">
        <v>24</v>
      </c>
      <c r="G6682" t="s">
        <v>477</v>
      </c>
      <c r="H6682">
        <v>0</v>
      </c>
      <c r="I6682">
        <v>0</v>
      </c>
      <c r="J6682" t="s">
        <v>488</v>
      </c>
      <c r="K6682" t="s">
        <v>12749</v>
      </c>
      <c r="L6682" t="s">
        <v>12750</v>
      </c>
      <c r="M66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2" t="s">
        <v>2116</v>
      </c>
      <c r="O6682" s="4">
        <v>-35361</v>
      </c>
      <c r="P6682" s="4">
        <f>IF(Table_GL_DATA_QUERY[[#This Row],[TRANSAMT]]&gt;0,Table_GL_DATA_QUERY[[#This Row],[TRANSAMT]],0)</f>
        <v>0</v>
      </c>
      <c r="Q6682" s="4">
        <f>-IF(Table_GL_DATA_QUERY[[#This Row],[TRANSAMT]]&lt;0,Table_GL_DATA_QUERY[[#This Row],[TRANSAMT]],0)</f>
        <v>35361</v>
      </c>
      <c r="R6682" t="s">
        <v>26</v>
      </c>
      <c r="S6682" t="s">
        <v>27</v>
      </c>
    </row>
    <row r="6683" spans="1:19" x14ac:dyDescent="0.25">
      <c r="A6683" s="6">
        <v>20210731</v>
      </c>
      <c r="B6683" t="s">
        <v>768</v>
      </c>
      <c r="C6683" t="s">
        <v>3682</v>
      </c>
      <c r="D6683" t="s">
        <v>12751</v>
      </c>
      <c r="E6683" t="s">
        <v>23</v>
      </c>
      <c r="F6683" t="s">
        <v>24</v>
      </c>
      <c r="G6683" t="s">
        <v>477</v>
      </c>
      <c r="H6683">
        <v>0</v>
      </c>
      <c r="I6683">
        <v>0</v>
      </c>
      <c r="J6683" t="s">
        <v>505</v>
      </c>
      <c r="K6683" t="s">
        <v>12752</v>
      </c>
      <c r="L6683" t="s">
        <v>12753</v>
      </c>
      <c r="M66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3" t="s">
        <v>2117</v>
      </c>
      <c r="O6683" s="4">
        <v>-36681</v>
      </c>
      <c r="P6683" s="4">
        <f>IF(Table_GL_DATA_QUERY[[#This Row],[TRANSAMT]]&gt;0,Table_GL_DATA_QUERY[[#This Row],[TRANSAMT]],0)</f>
        <v>0</v>
      </c>
      <c r="Q6683" s="4">
        <f>-IF(Table_GL_DATA_QUERY[[#This Row],[TRANSAMT]]&lt;0,Table_GL_DATA_QUERY[[#This Row],[TRANSAMT]],0)</f>
        <v>36681</v>
      </c>
      <c r="R6683" t="s">
        <v>26</v>
      </c>
      <c r="S6683" t="s">
        <v>27</v>
      </c>
    </row>
    <row r="6684" spans="1:19" x14ac:dyDescent="0.25">
      <c r="A6684" s="6">
        <v>20210731</v>
      </c>
      <c r="B6684" t="s">
        <v>768</v>
      </c>
      <c r="C6684" t="s">
        <v>3682</v>
      </c>
      <c r="D6684" t="s">
        <v>12751</v>
      </c>
      <c r="E6684" t="s">
        <v>59</v>
      </c>
      <c r="F6684" t="s">
        <v>24</v>
      </c>
      <c r="G6684" t="s">
        <v>477</v>
      </c>
      <c r="H6684">
        <v>0</v>
      </c>
      <c r="I6684">
        <v>0</v>
      </c>
      <c r="J6684" t="s">
        <v>505</v>
      </c>
      <c r="K6684" t="s">
        <v>12754</v>
      </c>
      <c r="L6684" t="s">
        <v>12755</v>
      </c>
      <c r="M66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4" t="s">
        <v>2118</v>
      </c>
      <c r="O6684" s="4">
        <v>-46064</v>
      </c>
      <c r="P6684" s="4">
        <f>IF(Table_GL_DATA_QUERY[[#This Row],[TRANSAMT]]&gt;0,Table_GL_DATA_QUERY[[#This Row],[TRANSAMT]],0)</f>
        <v>0</v>
      </c>
      <c r="Q6684" s="4">
        <f>-IF(Table_GL_DATA_QUERY[[#This Row],[TRANSAMT]]&lt;0,Table_GL_DATA_QUERY[[#This Row],[TRANSAMT]],0)</f>
        <v>46064</v>
      </c>
      <c r="R6684" t="s">
        <v>26</v>
      </c>
      <c r="S6684" t="s">
        <v>27</v>
      </c>
    </row>
    <row r="6685" spans="1:19" x14ac:dyDescent="0.25">
      <c r="A6685" s="6">
        <v>20210731</v>
      </c>
      <c r="B6685" t="s">
        <v>768</v>
      </c>
      <c r="C6685" t="s">
        <v>3682</v>
      </c>
      <c r="D6685" t="s">
        <v>12756</v>
      </c>
      <c r="E6685" t="s">
        <v>23</v>
      </c>
      <c r="F6685" t="s">
        <v>24</v>
      </c>
      <c r="G6685" t="s">
        <v>477</v>
      </c>
      <c r="H6685">
        <v>0</v>
      </c>
      <c r="I6685">
        <v>0</v>
      </c>
      <c r="J6685" t="s">
        <v>496</v>
      </c>
      <c r="K6685" t="s">
        <v>12757</v>
      </c>
      <c r="L6685" t="s">
        <v>12758</v>
      </c>
      <c r="M66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5" t="s">
        <v>2119</v>
      </c>
      <c r="O6685" s="4">
        <v>-38780</v>
      </c>
      <c r="P6685" s="4">
        <f>IF(Table_GL_DATA_QUERY[[#This Row],[TRANSAMT]]&gt;0,Table_GL_DATA_QUERY[[#This Row],[TRANSAMT]],0)</f>
        <v>0</v>
      </c>
      <c r="Q6685" s="4">
        <f>-IF(Table_GL_DATA_QUERY[[#This Row],[TRANSAMT]]&lt;0,Table_GL_DATA_QUERY[[#This Row],[TRANSAMT]],0)</f>
        <v>38780</v>
      </c>
      <c r="R6685" t="s">
        <v>26</v>
      </c>
      <c r="S6685" t="s">
        <v>27</v>
      </c>
    </row>
    <row r="6686" spans="1:19" x14ac:dyDescent="0.25">
      <c r="A6686" s="6">
        <v>20210731</v>
      </c>
      <c r="B6686" t="s">
        <v>768</v>
      </c>
      <c r="C6686" t="s">
        <v>3682</v>
      </c>
      <c r="D6686" t="s">
        <v>12759</v>
      </c>
      <c r="E6686" t="s">
        <v>23</v>
      </c>
      <c r="F6686" t="s">
        <v>24</v>
      </c>
      <c r="G6686" t="s">
        <v>477</v>
      </c>
      <c r="H6686">
        <v>0</v>
      </c>
      <c r="I6686">
        <v>0</v>
      </c>
      <c r="J6686" t="s">
        <v>490</v>
      </c>
      <c r="K6686" t="s">
        <v>12760</v>
      </c>
      <c r="L6686" t="s">
        <v>12761</v>
      </c>
      <c r="M66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6" t="s">
        <v>2120</v>
      </c>
      <c r="O6686" s="4">
        <v>-59961</v>
      </c>
      <c r="P6686" s="4">
        <f>IF(Table_GL_DATA_QUERY[[#This Row],[TRANSAMT]]&gt;0,Table_GL_DATA_QUERY[[#This Row],[TRANSAMT]],0)</f>
        <v>0</v>
      </c>
      <c r="Q6686" s="4">
        <f>-IF(Table_GL_DATA_QUERY[[#This Row],[TRANSAMT]]&lt;0,Table_GL_DATA_QUERY[[#This Row],[TRANSAMT]],0)</f>
        <v>59961</v>
      </c>
      <c r="R6686" t="s">
        <v>26</v>
      </c>
      <c r="S6686" t="s">
        <v>27</v>
      </c>
    </row>
    <row r="6687" spans="1:19" x14ac:dyDescent="0.25">
      <c r="A6687" s="6">
        <v>20210731</v>
      </c>
      <c r="B6687" t="s">
        <v>768</v>
      </c>
      <c r="C6687" t="s">
        <v>3682</v>
      </c>
      <c r="D6687" t="s">
        <v>12762</v>
      </c>
      <c r="E6687" t="s">
        <v>23</v>
      </c>
      <c r="F6687" t="s">
        <v>24</v>
      </c>
      <c r="G6687" t="s">
        <v>477</v>
      </c>
      <c r="H6687">
        <v>0</v>
      </c>
      <c r="I6687">
        <v>0</v>
      </c>
      <c r="J6687" t="s">
        <v>487</v>
      </c>
      <c r="K6687" t="s">
        <v>12763</v>
      </c>
      <c r="L6687" t="s">
        <v>12764</v>
      </c>
      <c r="M66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7" t="s">
        <v>2121</v>
      </c>
      <c r="O6687" s="4">
        <v>-50507</v>
      </c>
      <c r="P6687" s="4">
        <f>IF(Table_GL_DATA_QUERY[[#This Row],[TRANSAMT]]&gt;0,Table_GL_DATA_QUERY[[#This Row],[TRANSAMT]],0)</f>
        <v>0</v>
      </c>
      <c r="Q6687" s="4">
        <f>-IF(Table_GL_DATA_QUERY[[#This Row],[TRANSAMT]]&lt;0,Table_GL_DATA_QUERY[[#This Row],[TRANSAMT]],0)</f>
        <v>50507</v>
      </c>
      <c r="R6687" t="s">
        <v>26</v>
      </c>
      <c r="S6687" t="s">
        <v>27</v>
      </c>
    </row>
    <row r="6688" spans="1:19" x14ac:dyDescent="0.25">
      <c r="A6688" s="6">
        <v>20210731</v>
      </c>
      <c r="B6688" t="s">
        <v>768</v>
      </c>
      <c r="C6688" t="s">
        <v>3682</v>
      </c>
      <c r="D6688" t="s">
        <v>12762</v>
      </c>
      <c r="E6688" t="s">
        <v>59</v>
      </c>
      <c r="F6688" t="s">
        <v>24</v>
      </c>
      <c r="G6688" t="s">
        <v>477</v>
      </c>
      <c r="H6688">
        <v>0</v>
      </c>
      <c r="I6688">
        <v>0</v>
      </c>
      <c r="J6688" t="s">
        <v>487</v>
      </c>
      <c r="K6688" t="s">
        <v>12765</v>
      </c>
      <c r="L6688" t="s">
        <v>12766</v>
      </c>
      <c r="M66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8" t="s">
        <v>2122</v>
      </c>
      <c r="O6688" s="4">
        <v>-35361</v>
      </c>
      <c r="P6688" s="4">
        <f>IF(Table_GL_DATA_QUERY[[#This Row],[TRANSAMT]]&gt;0,Table_GL_DATA_QUERY[[#This Row],[TRANSAMT]],0)</f>
        <v>0</v>
      </c>
      <c r="Q6688" s="4">
        <f>-IF(Table_GL_DATA_QUERY[[#This Row],[TRANSAMT]]&lt;0,Table_GL_DATA_QUERY[[#This Row],[TRANSAMT]],0)</f>
        <v>35361</v>
      </c>
      <c r="R6688" t="s">
        <v>26</v>
      </c>
      <c r="S6688" t="s">
        <v>27</v>
      </c>
    </row>
    <row r="6689" spans="1:19" x14ac:dyDescent="0.25">
      <c r="A6689" s="6">
        <v>20210731</v>
      </c>
      <c r="B6689" t="s">
        <v>768</v>
      </c>
      <c r="C6689" t="s">
        <v>3682</v>
      </c>
      <c r="D6689" t="s">
        <v>12767</v>
      </c>
      <c r="E6689" t="s">
        <v>23</v>
      </c>
      <c r="F6689" t="s">
        <v>24</v>
      </c>
      <c r="G6689" t="s">
        <v>477</v>
      </c>
      <c r="H6689">
        <v>0</v>
      </c>
      <c r="I6689">
        <v>0</v>
      </c>
      <c r="J6689" t="s">
        <v>2123</v>
      </c>
      <c r="K6689" t="s">
        <v>12768</v>
      </c>
      <c r="L6689" t="s">
        <v>12769</v>
      </c>
      <c r="M66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89" t="s">
        <v>2124</v>
      </c>
      <c r="O6689" s="4">
        <v>-33005</v>
      </c>
      <c r="P6689" s="4">
        <f>IF(Table_GL_DATA_QUERY[[#This Row],[TRANSAMT]]&gt;0,Table_GL_DATA_QUERY[[#This Row],[TRANSAMT]],0)</f>
        <v>0</v>
      </c>
      <c r="Q6689" s="4">
        <f>-IF(Table_GL_DATA_QUERY[[#This Row],[TRANSAMT]]&lt;0,Table_GL_DATA_QUERY[[#This Row],[TRANSAMT]],0)</f>
        <v>33005</v>
      </c>
      <c r="R6689" t="s">
        <v>26</v>
      </c>
      <c r="S6689" t="s">
        <v>27</v>
      </c>
    </row>
    <row r="6690" spans="1:19" x14ac:dyDescent="0.25">
      <c r="A6690" s="6">
        <v>20210731</v>
      </c>
      <c r="B6690" t="s">
        <v>768</v>
      </c>
      <c r="C6690" t="s">
        <v>3682</v>
      </c>
      <c r="D6690" t="s">
        <v>12770</v>
      </c>
      <c r="E6690" t="s">
        <v>23</v>
      </c>
      <c r="F6690" t="s">
        <v>24</v>
      </c>
      <c r="G6690" t="s">
        <v>477</v>
      </c>
      <c r="H6690">
        <v>0</v>
      </c>
      <c r="I6690">
        <v>0</v>
      </c>
      <c r="J6690" t="s">
        <v>700</v>
      </c>
      <c r="K6690" t="s">
        <v>12771</v>
      </c>
      <c r="L6690" t="s">
        <v>12772</v>
      </c>
      <c r="M66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90" t="s">
        <v>2125</v>
      </c>
      <c r="O6690" s="4">
        <v>-23724</v>
      </c>
      <c r="P6690" s="4">
        <f>IF(Table_GL_DATA_QUERY[[#This Row],[TRANSAMT]]&gt;0,Table_GL_DATA_QUERY[[#This Row],[TRANSAMT]],0)</f>
        <v>0</v>
      </c>
      <c r="Q6690" s="4">
        <f>-IF(Table_GL_DATA_QUERY[[#This Row],[TRANSAMT]]&lt;0,Table_GL_DATA_QUERY[[#This Row],[TRANSAMT]],0)</f>
        <v>23724</v>
      </c>
      <c r="R6690" t="s">
        <v>26</v>
      </c>
      <c r="S6690" t="s">
        <v>27</v>
      </c>
    </row>
    <row r="6691" spans="1:19" x14ac:dyDescent="0.25">
      <c r="A6691" s="6">
        <v>20210731</v>
      </c>
      <c r="B6691" t="s">
        <v>768</v>
      </c>
      <c r="C6691" t="s">
        <v>3682</v>
      </c>
      <c r="D6691" t="s">
        <v>12770</v>
      </c>
      <c r="E6691" t="s">
        <v>59</v>
      </c>
      <c r="F6691" t="s">
        <v>24</v>
      </c>
      <c r="G6691" t="s">
        <v>477</v>
      </c>
      <c r="H6691">
        <v>0</v>
      </c>
      <c r="I6691">
        <v>0</v>
      </c>
      <c r="J6691" t="s">
        <v>700</v>
      </c>
      <c r="K6691" t="s">
        <v>12773</v>
      </c>
      <c r="L6691" t="s">
        <v>12774</v>
      </c>
      <c r="M66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91" t="s">
        <v>2126</v>
      </c>
      <c r="O6691" s="4">
        <v>-27126</v>
      </c>
      <c r="P6691" s="4">
        <f>IF(Table_GL_DATA_QUERY[[#This Row],[TRANSAMT]]&gt;0,Table_GL_DATA_QUERY[[#This Row],[TRANSAMT]],0)</f>
        <v>0</v>
      </c>
      <c r="Q6691" s="4">
        <f>-IF(Table_GL_DATA_QUERY[[#This Row],[TRANSAMT]]&lt;0,Table_GL_DATA_QUERY[[#This Row],[TRANSAMT]],0)</f>
        <v>27126</v>
      </c>
      <c r="R6691" t="s">
        <v>26</v>
      </c>
      <c r="S6691" t="s">
        <v>27</v>
      </c>
    </row>
    <row r="6692" spans="1:19" x14ac:dyDescent="0.25">
      <c r="A6692" s="6">
        <v>20210722</v>
      </c>
      <c r="B6692" t="s">
        <v>768</v>
      </c>
      <c r="C6692" t="s">
        <v>3682</v>
      </c>
      <c r="D6692" t="s">
        <v>12775</v>
      </c>
      <c r="E6692" t="s">
        <v>137</v>
      </c>
      <c r="F6692" t="s">
        <v>24</v>
      </c>
      <c r="G6692" t="s">
        <v>1090</v>
      </c>
      <c r="H6692">
        <v>0</v>
      </c>
      <c r="I6692">
        <v>0</v>
      </c>
      <c r="J6692" t="s">
        <v>61</v>
      </c>
      <c r="K6692" t="s">
        <v>2127</v>
      </c>
      <c r="L6692" t="s">
        <v>12776</v>
      </c>
      <c r="M66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92" t="s">
        <v>2128</v>
      </c>
      <c r="O6692" s="4">
        <v>15510</v>
      </c>
      <c r="P6692" s="4">
        <f>IF(Table_GL_DATA_QUERY[[#This Row],[TRANSAMT]]&gt;0,Table_GL_DATA_QUERY[[#This Row],[TRANSAMT]],0)</f>
        <v>15510</v>
      </c>
      <c r="Q6692" s="4">
        <f>-IF(Table_GL_DATA_QUERY[[#This Row],[TRANSAMT]]&lt;0,Table_GL_DATA_QUERY[[#This Row],[TRANSAMT]],0)</f>
        <v>0</v>
      </c>
      <c r="R6692" t="s">
        <v>31</v>
      </c>
      <c r="S6692" t="s">
        <v>43</v>
      </c>
    </row>
    <row r="6693" spans="1:19" x14ac:dyDescent="0.25">
      <c r="A6693" s="6">
        <v>20210722</v>
      </c>
      <c r="B6693" t="s">
        <v>768</v>
      </c>
      <c r="C6693" t="s">
        <v>3682</v>
      </c>
      <c r="D6693" t="s">
        <v>12775</v>
      </c>
      <c r="E6693" t="s">
        <v>138</v>
      </c>
      <c r="F6693" t="s">
        <v>24</v>
      </c>
      <c r="G6693" t="s">
        <v>1090</v>
      </c>
      <c r="H6693">
        <v>0</v>
      </c>
      <c r="I6693">
        <v>0</v>
      </c>
      <c r="J6693" t="s">
        <v>61</v>
      </c>
      <c r="K6693" t="s">
        <v>2129</v>
      </c>
      <c r="L6693" t="s">
        <v>12777</v>
      </c>
      <c r="M66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93" t="s">
        <v>2130</v>
      </c>
      <c r="O6693" s="4">
        <v>57340</v>
      </c>
      <c r="P6693" s="4">
        <f>IF(Table_GL_DATA_QUERY[[#This Row],[TRANSAMT]]&gt;0,Table_GL_DATA_QUERY[[#This Row],[TRANSAMT]],0)</f>
        <v>57340</v>
      </c>
      <c r="Q6693" s="4">
        <f>-IF(Table_GL_DATA_QUERY[[#This Row],[TRANSAMT]]&lt;0,Table_GL_DATA_QUERY[[#This Row],[TRANSAMT]],0)</f>
        <v>0</v>
      </c>
      <c r="R6693" t="s">
        <v>31</v>
      </c>
      <c r="S6693" t="s">
        <v>43</v>
      </c>
    </row>
    <row r="6694" spans="1:19" x14ac:dyDescent="0.25">
      <c r="A6694" s="6">
        <v>20210722</v>
      </c>
      <c r="B6694" t="s">
        <v>768</v>
      </c>
      <c r="C6694" t="s">
        <v>3682</v>
      </c>
      <c r="D6694" t="s">
        <v>12775</v>
      </c>
      <c r="E6694" t="s">
        <v>139</v>
      </c>
      <c r="F6694" t="s">
        <v>24</v>
      </c>
      <c r="G6694" t="s">
        <v>1090</v>
      </c>
      <c r="H6694">
        <v>0</v>
      </c>
      <c r="I6694">
        <v>0</v>
      </c>
      <c r="J6694" t="s">
        <v>61</v>
      </c>
      <c r="K6694" t="s">
        <v>12778</v>
      </c>
      <c r="L6694" t="s">
        <v>12779</v>
      </c>
      <c r="M66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94" t="s">
        <v>2131</v>
      </c>
      <c r="O6694" s="4">
        <v>181731.88</v>
      </c>
      <c r="P6694" s="4">
        <f>IF(Table_GL_DATA_QUERY[[#This Row],[TRANSAMT]]&gt;0,Table_GL_DATA_QUERY[[#This Row],[TRANSAMT]],0)</f>
        <v>181731.88</v>
      </c>
      <c r="Q6694" s="4">
        <f>-IF(Table_GL_DATA_QUERY[[#This Row],[TRANSAMT]]&lt;0,Table_GL_DATA_QUERY[[#This Row],[TRANSAMT]],0)</f>
        <v>0</v>
      </c>
      <c r="R6694" t="s">
        <v>31</v>
      </c>
      <c r="S6694" t="s">
        <v>43</v>
      </c>
    </row>
    <row r="6695" spans="1:19" x14ac:dyDescent="0.25">
      <c r="A6695" s="6">
        <v>20210722</v>
      </c>
      <c r="B6695" t="s">
        <v>768</v>
      </c>
      <c r="C6695" t="s">
        <v>3682</v>
      </c>
      <c r="D6695" t="s">
        <v>12775</v>
      </c>
      <c r="E6695" t="s">
        <v>140</v>
      </c>
      <c r="F6695" t="s">
        <v>24</v>
      </c>
      <c r="G6695" t="s">
        <v>1090</v>
      </c>
      <c r="H6695">
        <v>0</v>
      </c>
      <c r="I6695">
        <v>0</v>
      </c>
      <c r="J6695" t="s">
        <v>61</v>
      </c>
      <c r="K6695" t="s">
        <v>12780</v>
      </c>
      <c r="L6695" t="s">
        <v>12781</v>
      </c>
      <c r="M66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95" t="s">
        <v>255</v>
      </c>
      <c r="O6695" s="4">
        <v>1894</v>
      </c>
      <c r="P6695" s="4">
        <f>IF(Table_GL_DATA_QUERY[[#This Row],[TRANSAMT]]&gt;0,Table_GL_DATA_QUERY[[#This Row],[TRANSAMT]],0)</f>
        <v>1894</v>
      </c>
      <c r="Q6695" s="4">
        <f>-IF(Table_GL_DATA_QUERY[[#This Row],[TRANSAMT]]&lt;0,Table_GL_DATA_QUERY[[#This Row],[TRANSAMT]],0)</f>
        <v>0</v>
      </c>
      <c r="R6695" t="s">
        <v>31</v>
      </c>
      <c r="S6695" t="s">
        <v>43</v>
      </c>
    </row>
    <row r="6696" spans="1:19" x14ac:dyDescent="0.25">
      <c r="A6696" s="6">
        <v>20210722</v>
      </c>
      <c r="B6696" t="s">
        <v>768</v>
      </c>
      <c r="C6696" t="s">
        <v>3682</v>
      </c>
      <c r="D6696" t="s">
        <v>12775</v>
      </c>
      <c r="E6696" t="s">
        <v>60</v>
      </c>
      <c r="F6696" t="s">
        <v>41</v>
      </c>
      <c r="G6696" t="s">
        <v>1090</v>
      </c>
      <c r="H6696">
        <v>0</v>
      </c>
      <c r="I6696">
        <v>0</v>
      </c>
      <c r="J6696" t="s">
        <v>61</v>
      </c>
      <c r="K6696" t="s">
        <v>318</v>
      </c>
      <c r="L6696" t="s">
        <v>12912</v>
      </c>
      <c r="M66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000010721843</v>
      </c>
      <c r="N6696" t="s">
        <v>1552</v>
      </c>
      <c r="O6696" s="4">
        <v>815734</v>
      </c>
      <c r="P6696" s="4">
        <f>IF(Table_GL_DATA_QUERY[[#This Row],[TRANSAMT]]&gt;0,Table_GL_DATA_QUERY[[#This Row],[TRANSAMT]],0)</f>
        <v>815734</v>
      </c>
      <c r="Q6696" s="4">
        <f>-IF(Table_GL_DATA_QUERY[[#This Row],[TRANSAMT]]&lt;0,Table_GL_DATA_QUERY[[#This Row],[TRANSAMT]],0)</f>
        <v>0</v>
      </c>
      <c r="R6696" t="s">
        <v>31</v>
      </c>
      <c r="S6696" t="s">
        <v>27</v>
      </c>
    </row>
    <row r="6697" spans="1:19" x14ac:dyDescent="0.25">
      <c r="A6697" s="6">
        <v>20210722</v>
      </c>
      <c r="B6697" t="s">
        <v>768</v>
      </c>
      <c r="C6697" t="s">
        <v>3682</v>
      </c>
      <c r="D6697" t="s">
        <v>12775</v>
      </c>
      <c r="E6697" t="s">
        <v>62</v>
      </c>
      <c r="F6697" t="s">
        <v>24</v>
      </c>
      <c r="G6697" t="s">
        <v>1090</v>
      </c>
      <c r="H6697">
        <v>0</v>
      </c>
      <c r="I6697">
        <v>0</v>
      </c>
      <c r="J6697" t="s">
        <v>61</v>
      </c>
      <c r="K6697" t="s">
        <v>163</v>
      </c>
      <c r="L6697" t="s">
        <v>12913</v>
      </c>
      <c r="M66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97" t="s">
        <v>143</v>
      </c>
      <c r="O6697" s="4">
        <v>266669</v>
      </c>
      <c r="P6697" s="4">
        <f>IF(Table_GL_DATA_QUERY[[#This Row],[TRANSAMT]]&gt;0,Table_GL_DATA_QUERY[[#This Row],[TRANSAMT]],0)</f>
        <v>266669</v>
      </c>
      <c r="Q6697" s="4">
        <f>-IF(Table_GL_DATA_QUERY[[#This Row],[TRANSAMT]]&lt;0,Table_GL_DATA_QUERY[[#This Row],[TRANSAMT]],0)</f>
        <v>0</v>
      </c>
      <c r="R6697" t="s">
        <v>31</v>
      </c>
      <c r="S6697" t="s">
        <v>43</v>
      </c>
    </row>
    <row r="6698" spans="1:19" x14ac:dyDescent="0.25">
      <c r="A6698" s="6">
        <v>20210722</v>
      </c>
      <c r="B6698" t="s">
        <v>768</v>
      </c>
      <c r="C6698" t="s">
        <v>3682</v>
      </c>
      <c r="D6698" t="s">
        <v>12775</v>
      </c>
      <c r="E6698" t="s">
        <v>63</v>
      </c>
      <c r="F6698" t="s">
        <v>24</v>
      </c>
      <c r="G6698" t="s">
        <v>1090</v>
      </c>
      <c r="H6698">
        <v>0</v>
      </c>
      <c r="I6698">
        <v>0</v>
      </c>
      <c r="J6698" t="s">
        <v>61</v>
      </c>
      <c r="K6698" t="s">
        <v>2146</v>
      </c>
      <c r="L6698" t="s">
        <v>12914</v>
      </c>
      <c r="M66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98" t="s">
        <v>2128</v>
      </c>
      <c r="O6698" s="4">
        <v>3166138</v>
      </c>
      <c r="P6698" s="4">
        <f>IF(Table_GL_DATA_QUERY[[#This Row],[TRANSAMT]]&gt;0,Table_GL_DATA_QUERY[[#This Row],[TRANSAMT]],0)</f>
        <v>3166138</v>
      </c>
      <c r="Q6698" s="4">
        <f>-IF(Table_GL_DATA_QUERY[[#This Row],[TRANSAMT]]&lt;0,Table_GL_DATA_QUERY[[#This Row],[TRANSAMT]],0)</f>
        <v>0</v>
      </c>
      <c r="R6698" t="s">
        <v>31</v>
      </c>
      <c r="S6698" t="s">
        <v>43</v>
      </c>
    </row>
    <row r="6699" spans="1:19" x14ac:dyDescent="0.25">
      <c r="A6699" s="6">
        <v>20210722</v>
      </c>
      <c r="B6699" t="s">
        <v>768</v>
      </c>
      <c r="C6699" t="s">
        <v>3682</v>
      </c>
      <c r="D6699" t="s">
        <v>12775</v>
      </c>
      <c r="E6699" t="s">
        <v>64</v>
      </c>
      <c r="F6699" t="s">
        <v>24</v>
      </c>
      <c r="G6699" t="s">
        <v>1090</v>
      </c>
      <c r="H6699">
        <v>0</v>
      </c>
      <c r="I6699">
        <v>0</v>
      </c>
      <c r="J6699" t="s">
        <v>61</v>
      </c>
      <c r="K6699" t="s">
        <v>2146</v>
      </c>
      <c r="L6699" t="s">
        <v>12915</v>
      </c>
      <c r="M66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699" t="s">
        <v>2128</v>
      </c>
      <c r="O6699" s="4">
        <v>22325</v>
      </c>
      <c r="P6699" s="4">
        <f>IF(Table_GL_DATA_QUERY[[#This Row],[TRANSAMT]]&gt;0,Table_GL_DATA_QUERY[[#This Row],[TRANSAMT]],0)</f>
        <v>22325</v>
      </c>
      <c r="Q6699" s="4">
        <f>-IF(Table_GL_DATA_QUERY[[#This Row],[TRANSAMT]]&lt;0,Table_GL_DATA_QUERY[[#This Row],[TRANSAMT]],0)</f>
        <v>0</v>
      </c>
      <c r="R6699" t="s">
        <v>31</v>
      </c>
      <c r="S6699" t="s">
        <v>43</v>
      </c>
    </row>
    <row r="6700" spans="1:19" x14ac:dyDescent="0.25">
      <c r="A6700" s="6">
        <v>20210722</v>
      </c>
      <c r="B6700" t="s">
        <v>768</v>
      </c>
      <c r="C6700" t="s">
        <v>3682</v>
      </c>
      <c r="D6700" t="s">
        <v>12775</v>
      </c>
      <c r="E6700" t="s">
        <v>65</v>
      </c>
      <c r="F6700" t="s">
        <v>24</v>
      </c>
      <c r="G6700" t="s">
        <v>1090</v>
      </c>
      <c r="H6700">
        <v>0</v>
      </c>
      <c r="I6700">
        <v>0</v>
      </c>
      <c r="J6700" t="s">
        <v>61</v>
      </c>
      <c r="K6700" t="s">
        <v>531</v>
      </c>
      <c r="L6700" t="s">
        <v>12916</v>
      </c>
      <c r="M67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00" t="s">
        <v>532</v>
      </c>
      <c r="O6700" s="4">
        <v>2209</v>
      </c>
      <c r="P6700" s="4">
        <f>IF(Table_GL_DATA_QUERY[[#This Row],[TRANSAMT]]&gt;0,Table_GL_DATA_QUERY[[#This Row],[TRANSAMT]],0)</f>
        <v>2209</v>
      </c>
      <c r="Q6700" s="4">
        <f>-IF(Table_GL_DATA_QUERY[[#This Row],[TRANSAMT]]&lt;0,Table_GL_DATA_QUERY[[#This Row],[TRANSAMT]],0)</f>
        <v>0</v>
      </c>
      <c r="R6700" t="s">
        <v>31</v>
      </c>
      <c r="S6700" t="s">
        <v>43</v>
      </c>
    </row>
    <row r="6701" spans="1:19" x14ac:dyDescent="0.25">
      <c r="A6701" s="6">
        <v>20210722</v>
      </c>
      <c r="B6701" t="s">
        <v>768</v>
      </c>
      <c r="C6701" t="s">
        <v>3682</v>
      </c>
      <c r="D6701" t="s">
        <v>12775</v>
      </c>
      <c r="E6701" t="s">
        <v>66</v>
      </c>
      <c r="F6701" t="s">
        <v>24</v>
      </c>
      <c r="G6701" t="s">
        <v>1090</v>
      </c>
      <c r="H6701">
        <v>0</v>
      </c>
      <c r="I6701">
        <v>0</v>
      </c>
      <c r="J6701" t="s">
        <v>61</v>
      </c>
      <c r="K6701" t="s">
        <v>12917</v>
      </c>
      <c r="L6701" t="s">
        <v>12918</v>
      </c>
      <c r="M67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01" t="s">
        <v>12919</v>
      </c>
      <c r="O6701" s="4">
        <v>123444.8</v>
      </c>
      <c r="P6701" s="4">
        <f>IF(Table_GL_DATA_QUERY[[#This Row],[TRANSAMT]]&gt;0,Table_GL_DATA_QUERY[[#This Row],[TRANSAMT]],0)</f>
        <v>123444.8</v>
      </c>
      <c r="Q6701" s="4">
        <f>-IF(Table_GL_DATA_QUERY[[#This Row],[TRANSAMT]]&lt;0,Table_GL_DATA_QUERY[[#This Row],[TRANSAMT]],0)</f>
        <v>0</v>
      </c>
      <c r="R6701" t="s">
        <v>31</v>
      </c>
      <c r="S6701" t="s">
        <v>43</v>
      </c>
    </row>
    <row r="6702" spans="1:19" x14ac:dyDescent="0.25">
      <c r="A6702" s="6">
        <v>20210722</v>
      </c>
      <c r="B6702" t="s">
        <v>768</v>
      </c>
      <c r="C6702" t="s">
        <v>3682</v>
      </c>
      <c r="D6702" t="s">
        <v>12775</v>
      </c>
      <c r="E6702" t="s">
        <v>67</v>
      </c>
      <c r="F6702" t="s">
        <v>41</v>
      </c>
      <c r="G6702" t="s">
        <v>1090</v>
      </c>
      <c r="H6702">
        <v>0</v>
      </c>
      <c r="I6702">
        <v>0</v>
      </c>
      <c r="J6702" t="s">
        <v>61</v>
      </c>
      <c r="K6702" t="s">
        <v>1296</v>
      </c>
      <c r="L6702" t="s">
        <v>12920</v>
      </c>
      <c r="M67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02" t="s">
        <v>1297</v>
      </c>
      <c r="O6702" s="4">
        <v>53088.97</v>
      </c>
      <c r="P6702" s="4">
        <f>IF(Table_GL_DATA_QUERY[[#This Row],[TRANSAMT]]&gt;0,Table_GL_DATA_QUERY[[#This Row],[TRANSAMT]],0)</f>
        <v>53088.97</v>
      </c>
      <c r="Q6702" s="4">
        <f>-IF(Table_GL_DATA_QUERY[[#This Row],[TRANSAMT]]&lt;0,Table_GL_DATA_QUERY[[#This Row],[TRANSAMT]],0)</f>
        <v>0</v>
      </c>
      <c r="R6702" t="s">
        <v>31</v>
      </c>
      <c r="S6702" t="s">
        <v>27</v>
      </c>
    </row>
    <row r="6703" spans="1:19" x14ac:dyDescent="0.25">
      <c r="A6703" s="6">
        <v>20210722</v>
      </c>
      <c r="B6703" t="s">
        <v>768</v>
      </c>
      <c r="C6703" t="s">
        <v>3682</v>
      </c>
      <c r="D6703" t="s">
        <v>12775</v>
      </c>
      <c r="E6703" t="s">
        <v>68</v>
      </c>
      <c r="F6703" t="s">
        <v>24</v>
      </c>
      <c r="G6703" t="s">
        <v>1090</v>
      </c>
      <c r="H6703">
        <v>0</v>
      </c>
      <c r="I6703">
        <v>0</v>
      </c>
      <c r="J6703" t="s">
        <v>61</v>
      </c>
      <c r="K6703" t="s">
        <v>163</v>
      </c>
      <c r="L6703" t="s">
        <v>12921</v>
      </c>
      <c r="M67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03" t="s">
        <v>143</v>
      </c>
      <c r="O6703" s="4">
        <v>107955</v>
      </c>
      <c r="P6703" s="4">
        <f>IF(Table_GL_DATA_QUERY[[#This Row],[TRANSAMT]]&gt;0,Table_GL_DATA_QUERY[[#This Row],[TRANSAMT]],0)</f>
        <v>107955</v>
      </c>
      <c r="Q6703" s="4">
        <f>-IF(Table_GL_DATA_QUERY[[#This Row],[TRANSAMT]]&lt;0,Table_GL_DATA_QUERY[[#This Row],[TRANSAMT]],0)</f>
        <v>0</v>
      </c>
      <c r="R6703" t="s">
        <v>31</v>
      </c>
      <c r="S6703" t="s">
        <v>43</v>
      </c>
    </row>
    <row r="6704" spans="1:19" x14ac:dyDescent="0.25">
      <c r="A6704" s="6">
        <v>20210722</v>
      </c>
      <c r="B6704" t="s">
        <v>768</v>
      </c>
      <c r="C6704" t="s">
        <v>3682</v>
      </c>
      <c r="D6704" t="s">
        <v>12775</v>
      </c>
      <c r="E6704" t="s">
        <v>69</v>
      </c>
      <c r="F6704" t="s">
        <v>24</v>
      </c>
      <c r="G6704" t="s">
        <v>1090</v>
      </c>
      <c r="H6704">
        <v>0</v>
      </c>
      <c r="I6704">
        <v>0</v>
      </c>
      <c r="J6704" t="s">
        <v>61</v>
      </c>
      <c r="K6704" t="s">
        <v>2106</v>
      </c>
      <c r="L6704" t="s">
        <v>12922</v>
      </c>
      <c r="M67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000000000076</v>
      </c>
      <c r="N6704" t="s">
        <v>2107</v>
      </c>
      <c r="O6704" s="4">
        <v>83878</v>
      </c>
      <c r="P6704" s="4">
        <f>IF(Table_GL_DATA_QUERY[[#This Row],[TRANSAMT]]&gt;0,Table_GL_DATA_QUERY[[#This Row],[TRANSAMT]],0)</f>
        <v>83878</v>
      </c>
      <c r="Q6704" s="4">
        <f>-IF(Table_GL_DATA_QUERY[[#This Row],[TRANSAMT]]&lt;0,Table_GL_DATA_QUERY[[#This Row],[TRANSAMT]],0)</f>
        <v>0</v>
      </c>
      <c r="R6704" t="s">
        <v>31</v>
      </c>
      <c r="S6704" t="s">
        <v>43</v>
      </c>
    </row>
    <row r="6705" spans="1:19" x14ac:dyDescent="0.25">
      <c r="A6705" s="6">
        <v>20210722</v>
      </c>
      <c r="B6705" t="s">
        <v>768</v>
      </c>
      <c r="C6705" t="s">
        <v>3682</v>
      </c>
      <c r="D6705" t="s">
        <v>12775</v>
      </c>
      <c r="E6705" t="s">
        <v>70</v>
      </c>
      <c r="F6705" t="s">
        <v>24</v>
      </c>
      <c r="G6705" t="s">
        <v>1090</v>
      </c>
      <c r="H6705">
        <v>0</v>
      </c>
      <c r="I6705">
        <v>0</v>
      </c>
      <c r="J6705" t="s">
        <v>61</v>
      </c>
      <c r="K6705" t="s">
        <v>5101</v>
      </c>
      <c r="L6705" t="s">
        <v>12923</v>
      </c>
      <c r="M67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05" t="s">
        <v>143</v>
      </c>
      <c r="O6705" s="4">
        <v>23819</v>
      </c>
      <c r="P6705" s="4">
        <f>IF(Table_GL_DATA_QUERY[[#This Row],[TRANSAMT]]&gt;0,Table_GL_DATA_QUERY[[#This Row],[TRANSAMT]],0)</f>
        <v>23819</v>
      </c>
      <c r="Q6705" s="4">
        <f>-IF(Table_GL_DATA_QUERY[[#This Row],[TRANSAMT]]&lt;0,Table_GL_DATA_QUERY[[#This Row],[TRANSAMT]],0)</f>
        <v>0</v>
      </c>
      <c r="R6705" t="s">
        <v>31</v>
      </c>
      <c r="S6705" t="s">
        <v>43</v>
      </c>
    </row>
    <row r="6706" spans="1:19" x14ac:dyDescent="0.25">
      <c r="A6706" s="6">
        <v>20210722</v>
      </c>
      <c r="B6706" t="s">
        <v>768</v>
      </c>
      <c r="C6706" t="s">
        <v>3682</v>
      </c>
      <c r="D6706" t="s">
        <v>12775</v>
      </c>
      <c r="E6706" t="s">
        <v>30</v>
      </c>
      <c r="F6706" t="s">
        <v>24</v>
      </c>
      <c r="G6706" t="s">
        <v>1090</v>
      </c>
      <c r="H6706">
        <v>0</v>
      </c>
      <c r="I6706">
        <v>0</v>
      </c>
      <c r="J6706" t="s">
        <v>61</v>
      </c>
      <c r="K6706" t="s">
        <v>3492</v>
      </c>
      <c r="L6706" t="s">
        <v>12924</v>
      </c>
      <c r="M67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000000000001</v>
      </c>
      <c r="N6706" t="s">
        <v>3493</v>
      </c>
      <c r="O6706" s="4">
        <v>39800</v>
      </c>
      <c r="P6706" s="4">
        <f>IF(Table_GL_DATA_QUERY[[#This Row],[TRANSAMT]]&gt;0,Table_GL_DATA_QUERY[[#This Row],[TRANSAMT]],0)</f>
        <v>39800</v>
      </c>
      <c r="Q6706" s="4">
        <f>-IF(Table_GL_DATA_QUERY[[#This Row],[TRANSAMT]]&lt;0,Table_GL_DATA_QUERY[[#This Row],[TRANSAMT]],0)</f>
        <v>0</v>
      </c>
      <c r="R6706" t="s">
        <v>31</v>
      </c>
      <c r="S6706" t="s">
        <v>43</v>
      </c>
    </row>
    <row r="6707" spans="1:19" x14ac:dyDescent="0.25">
      <c r="A6707" s="6">
        <v>20210722</v>
      </c>
      <c r="B6707" t="s">
        <v>768</v>
      </c>
      <c r="C6707" t="s">
        <v>3682</v>
      </c>
      <c r="D6707" t="s">
        <v>12775</v>
      </c>
      <c r="E6707" t="s">
        <v>71</v>
      </c>
      <c r="F6707" t="s">
        <v>24</v>
      </c>
      <c r="G6707" t="s">
        <v>1090</v>
      </c>
      <c r="H6707">
        <v>0</v>
      </c>
      <c r="I6707">
        <v>0</v>
      </c>
      <c r="J6707" t="s">
        <v>61</v>
      </c>
      <c r="K6707" t="s">
        <v>12925</v>
      </c>
      <c r="L6707" t="s">
        <v>12926</v>
      </c>
      <c r="M67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6707" t="s">
        <v>3460</v>
      </c>
      <c r="O6707" s="4">
        <v>15160</v>
      </c>
      <c r="P6707" s="4">
        <f>IF(Table_GL_DATA_QUERY[[#This Row],[TRANSAMT]]&gt;0,Table_GL_DATA_QUERY[[#This Row],[TRANSAMT]],0)</f>
        <v>15160</v>
      </c>
      <c r="Q6707" s="4">
        <f>-IF(Table_GL_DATA_QUERY[[#This Row],[TRANSAMT]]&lt;0,Table_GL_DATA_QUERY[[#This Row],[TRANSAMT]],0)</f>
        <v>0</v>
      </c>
      <c r="R6707" t="s">
        <v>31</v>
      </c>
      <c r="S6707" t="s">
        <v>43</v>
      </c>
    </row>
    <row r="6708" spans="1:19" x14ac:dyDescent="0.25">
      <c r="A6708" s="6">
        <v>20210722</v>
      </c>
      <c r="B6708" t="s">
        <v>768</v>
      </c>
      <c r="C6708" t="s">
        <v>3682</v>
      </c>
      <c r="D6708" t="s">
        <v>12775</v>
      </c>
      <c r="E6708" t="s">
        <v>57</v>
      </c>
      <c r="F6708" t="s">
        <v>24</v>
      </c>
      <c r="G6708" t="s">
        <v>1090</v>
      </c>
      <c r="H6708">
        <v>0</v>
      </c>
      <c r="I6708">
        <v>0</v>
      </c>
      <c r="J6708" t="s">
        <v>61</v>
      </c>
      <c r="K6708" t="s">
        <v>256</v>
      </c>
      <c r="L6708" t="s">
        <v>12927</v>
      </c>
      <c r="M67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08" t="s">
        <v>257</v>
      </c>
      <c r="O6708" s="4">
        <v>437218</v>
      </c>
      <c r="P6708" s="4">
        <f>IF(Table_GL_DATA_QUERY[[#This Row],[TRANSAMT]]&gt;0,Table_GL_DATA_QUERY[[#This Row],[TRANSAMT]],0)</f>
        <v>437218</v>
      </c>
      <c r="Q6708" s="4">
        <f>-IF(Table_GL_DATA_QUERY[[#This Row],[TRANSAMT]]&lt;0,Table_GL_DATA_QUERY[[#This Row],[TRANSAMT]],0)</f>
        <v>0</v>
      </c>
      <c r="R6708" t="s">
        <v>31</v>
      </c>
      <c r="S6708" t="s">
        <v>43</v>
      </c>
    </row>
    <row r="6709" spans="1:19" x14ac:dyDescent="0.25">
      <c r="A6709" s="6">
        <v>20210722</v>
      </c>
      <c r="B6709" t="s">
        <v>768</v>
      </c>
      <c r="C6709" t="s">
        <v>3682</v>
      </c>
      <c r="D6709" t="s">
        <v>12775</v>
      </c>
      <c r="E6709" t="s">
        <v>72</v>
      </c>
      <c r="F6709" t="s">
        <v>24</v>
      </c>
      <c r="G6709" t="s">
        <v>1090</v>
      </c>
      <c r="H6709">
        <v>0</v>
      </c>
      <c r="I6709">
        <v>0</v>
      </c>
      <c r="J6709" t="s">
        <v>61</v>
      </c>
      <c r="K6709" t="s">
        <v>12619</v>
      </c>
      <c r="L6709" t="s">
        <v>12928</v>
      </c>
      <c r="M67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09" t="s">
        <v>12621</v>
      </c>
      <c r="O6709" s="4">
        <v>10715817</v>
      </c>
      <c r="P6709" s="4">
        <f>IF(Table_GL_DATA_QUERY[[#This Row],[TRANSAMT]]&gt;0,Table_GL_DATA_QUERY[[#This Row],[TRANSAMT]],0)</f>
        <v>10715817</v>
      </c>
      <c r="Q6709" s="4">
        <f>-IF(Table_GL_DATA_QUERY[[#This Row],[TRANSAMT]]&lt;0,Table_GL_DATA_QUERY[[#This Row],[TRANSAMT]],0)</f>
        <v>0</v>
      </c>
      <c r="R6709" t="s">
        <v>31</v>
      </c>
      <c r="S6709" t="s">
        <v>43</v>
      </c>
    </row>
    <row r="6710" spans="1:19" x14ac:dyDescent="0.25">
      <c r="A6710" s="6">
        <v>20210722</v>
      </c>
      <c r="B6710" t="s">
        <v>768</v>
      </c>
      <c r="C6710" t="s">
        <v>3682</v>
      </c>
      <c r="D6710" t="s">
        <v>12775</v>
      </c>
      <c r="E6710" t="s">
        <v>73</v>
      </c>
      <c r="F6710" t="s">
        <v>24</v>
      </c>
      <c r="G6710" t="s">
        <v>1090</v>
      </c>
      <c r="H6710">
        <v>0</v>
      </c>
      <c r="I6710">
        <v>0</v>
      </c>
      <c r="J6710" t="s">
        <v>61</v>
      </c>
      <c r="K6710" t="s">
        <v>256</v>
      </c>
      <c r="L6710" t="s">
        <v>12929</v>
      </c>
      <c r="M67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10" t="s">
        <v>257</v>
      </c>
      <c r="O6710" s="4">
        <v>53996</v>
      </c>
      <c r="P6710" s="4">
        <f>IF(Table_GL_DATA_QUERY[[#This Row],[TRANSAMT]]&gt;0,Table_GL_DATA_QUERY[[#This Row],[TRANSAMT]],0)</f>
        <v>53996</v>
      </c>
      <c r="Q6710" s="4">
        <f>-IF(Table_GL_DATA_QUERY[[#This Row],[TRANSAMT]]&lt;0,Table_GL_DATA_QUERY[[#This Row],[TRANSAMT]],0)</f>
        <v>0</v>
      </c>
      <c r="R6710" t="s">
        <v>31</v>
      </c>
      <c r="S6710" t="s">
        <v>43</v>
      </c>
    </row>
    <row r="6711" spans="1:19" x14ac:dyDescent="0.25">
      <c r="A6711" s="6">
        <v>20210722</v>
      </c>
      <c r="B6711" t="s">
        <v>768</v>
      </c>
      <c r="C6711" t="s">
        <v>3682</v>
      </c>
      <c r="D6711" t="s">
        <v>12775</v>
      </c>
      <c r="E6711" t="s">
        <v>74</v>
      </c>
      <c r="F6711" t="s">
        <v>24</v>
      </c>
      <c r="G6711" t="s">
        <v>1090</v>
      </c>
      <c r="H6711">
        <v>0</v>
      </c>
      <c r="I6711">
        <v>0</v>
      </c>
      <c r="J6711" t="s">
        <v>61</v>
      </c>
      <c r="K6711" t="s">
        <v>256</v>
      </c>
      <c r="L6711" t="s">
        <v>12930</v>
      </c>
      <c r="M67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11" t="s">
        <v>257</v>
      </c>
      <c r="O6711" s="4">
        <v>117124.59</v>
      </c>
      <c r="P6711" s="4">
        <f>IF(Table_GL_DATA_QUERY[[#This Row],[TRANSAMT]]&gt;0,Table_GL_DATA_QUERY[[#This Row],[TRANSAMT]],0)</f>
        <v>117124.59</v>
      </c>
      <c r="Q6711" s="4">
        <f>-IF(Table_GL_DATA_QUERY[[#This Row],[TRANSAMT]]&lt;0,Table_GL_DATA_QUERY[[#This Row],[TRANSAMT]],0)</f>
        <v>0</v>
      </c>
      <c r="R6711" t="s">
        <v>31</v>
      </c>
      <c r="S6711" t="s">
        <v>43</v>
      </c>
    </row>
    <row r="6712" spans="1:19" x14ac:dyDescent="0.25">
      <c r="A6712" s="6">
        <v>20210723</v>
      </c>
      <c r="B6712" t="s">
        <v>768</v>
      </c>
      <c r="C6712" t="s">
        <v>3682</v>
      </c>
      <c r="D6712" t="s">
        <v>12775</v>
      </c>
      <c r="E6712" t="s">
        <v>75</v>
      </c>
      <c r="F6712" t="s">
        <v>24</v>
      </c>
      <c r="G6712" t="s">
        <v>1090</v>
      </c>
      <c r="H6712">
        <v>0</v>
      </c>
      <c r="I6712">
        <v>0</v>
      </c>
      <c r="J6712" t="s">
        <v>61</v>
      </c>
      <c r="K6712" t="s">
        <v>1573</v>
      </c>
      <c r="L6712" t="s">
        <v>12931</v>
      </c>
      <c r="M67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12" t="s">
        <v>4392</v>
      </c>
      <c r="O6712" s="4">
        <v>364544.33</v>
      </c>
      <c r="P6712" s="4">
        <f>IF(Table_GL_DATA_QUERY[[#This Row],[TRANSAMT]]&gt;0,Table_GL_DATA_QUERY[[#This Row],[TRANSAMT]],0)</f>
        <v>364544.33</v>
      </c>
      <c r="Q6712" s="4">
        <f>-IF(Table_GL_DATA_QUERY[[#This Row],[TRANSAMT]]&lt;0,Table_GL_DATA_QUERY[[#This Row],[TRANSAMT]],0)</f>
        <v>0</v>
      </c>
      <c r="R6712" t="s">
        <v>31</v>
      </c>
      <c r="S6712" t="s">
        <v>43</v>
      </c>
    </row>
    <row r="6713" spans="1:19" x14ac:dyDescent="0.25">
      <c r="A6713" s="6">
        <v>20210723</v>
      </c>
      <c r="B6713" t="s">
        <v>768</v>
      </c>
      <c r="C6713" t="s">
        <v>3682</v>
      </c>
      <c r="D6713" t="s">
        <v>12775</v>
      </c>
      <c r="E6713" t="s">
        <v>76</v>
      </c>
      <c r="F6713" t="s">
        <v>24</v>
      </c>
      <c r="G6713" t="s">
        <v>1090</v>
      </c>
      <c r="H6713">
        <v>0</v>
      </c>
      <c r="I6713">
        <v>0</v>
      </c>
      <c r="J6713" t="s">
        <v>61</v>
      </c>
      <c r="K6713" t="s">
        <v>2144</v>
      </c>
      <c r="L6713" t="s">
        <v>12932</v>
      </c>
      <c r="M67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13" t="s">
        <v>2145</v>
      </c>
      <c r="O6713" s="4">
        <v>57198.6</v>
      </c>
      <c r="P6713" s="4">
        <f>IF(Table_GL_DATA_QUERY[[#This Row],[TRANSAMT]]&gt;0,Table_GL_DATA_QUERY[[#This Row],[TRANSAMT]],0)</f>
        <v>57198.6</v>
      </c>
      <c r="Q6713" s="4">
        <f>-IF(Table_GL_DATA_QUERY[[#This Row],[TRANSAMT]]&lt;0,Table_GL_DATA_QUERY[[#This Row],[TRANSAMT]],0)</f>
        <v>0</v>
      </c>
      <c r="R6713" t="s">
        <v>31</v>
      </c>
      <c r="S6713" t="s">
        <v>43</v>
      </c>
    </row>
    <row r="6714" spans="1:19" x14ac:dyDescent="0.25">
      <c r="A6714" s="6">
        <v>20210723</v>
      </c>
      <c r="B6714" t="s">
        <v>768</v>
      </c>
      <c r="C6714" t="s">
        <v>3682</v>
      </c>
      <c r="D6714" t="s">
        <v>12775</v>
      </c>
      <c r="E6714" t="s">
        <v>77</v>
      </c>
      <c r="F6714" t="s">
        <v>24</v>
      </c>
      <c r="G6714" t="s">
        <v>1090</v>
      </c>
      <c r="H6714">
        <v>0</v>
      </c>
      <c r="I6714">
        <v>0</v>
      </c>
      <c r="J6714" t="s">
        <v>61</v>
      </c>
      <c r="K6714" t="s">
        <v>2147</v>
      </c>
      <c r="L6714" t="s">
        <v>12933</v>
      </c>
      <c r="M67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14" t="s">
        <v>2148</v>
      </c>
      <c r="O6714" s="4">
        <v>23375</v>
      </c>
      <c r="P6714" s="4">
        <f>IF(Table_GL_DATA_QUERY[[#This Row],[TRANSAMT]]&gt;0,Table_GL_DATA_QUERY[[#This Row],[TRANSAMT]],0)</f>
        <v>23375</v>
      </c>
      <c r="Q6714" s="4">
        <f>-IF(Table_GL_DATA_QUERY[[#This Row],[TRANSAMT]]&lt;0,Table_GL_DATA_QUERY[[#This Row],[TRANSAMT]],0)</f>
        <v>0</v>
      </c>
      <c r="R6714" t="s">
        <v>31</v>
      </c>
      <c r="S6714" t="s">
        <v>43</v>
      </c>
    </row>
    <row r="6715" spans="1:19" x14ac:dyDescent="0.25">
      <c r="A6715" s="6">
        <v>20210723</v>
      </c>
      <c r="B6715" t="s">
        <v>768</v>
      </c>
      <c r="C6715" t="s">
        <v>3682</v>
      </c>
      <c r="D6715" t="s">
        <v>12775</v>
      </c>
      <c r="E6715" t="s">
        <v>78</v>
      </c>
      <c r="F6715" t="s">
        <v>24</v>
      </c>
      <c r="G6715" t="s">
        <v>1090</v>
      </c>
      <c r="H6715">
        <v>0</v>
      </c>
      <c r="I6715">
        <v>0</v>
      </c>
      <c r="J6715" t="s">
        <v>61</v>
      </c>
      <c r="K6715" t="s">
        <v>12934</v>
      </c>
      <c r="L6715" t="s">
        <v>12935</v>
      </c>
      <c r="M67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15" t="s">
        <v>12936</v>
      </c>
      <c r="O6715" s="4">
        <v>664288</v>
      </c>
      <c r="P6715" s="4">
        <f>IF(Table_GL_DATA_QUERY[[#This Row],[TRANSAMT]]&gt;0,Table_GL_DATA_QUERY[[#This Row],[TRANSAMT]],0)</f>
        <v>664288</v>
      </c>
      <c r="Q6715" s="4">
        <f>-IF(Table_GL_DATA_QUERY[[#This Row],[TRANSAMT]]&lt;0,Table_GL_DATA_QUERY[[#This Row],[TRANSAMT]],0)</f>
        <v>0</v>
      </c>
      <c r="R6715" t="s">
        <v>31</v>
      </c>
      <c r="S6715" t="s">
        <v>43</v>
      </c>
    </row>
    <row r="6716" spans="1:19" x14ac:dyDescent="0.25">
      <c r="A6716" s="6">
        <v>20210723</v>
      </c>
      <c r="B6716" t="s">
        <v>768</v>
      </c>
      <c r="C6716" t="s">
        <v>3682</v>
      </c>
      <c r="D6716" t="s">
        <v>12775</v>
      </c>
      <c r="E6716" t="s">
        <v>79</v>
      </c>
      <c r="F6716" t="s">
        <v>24</v>
      </c>
      <c r="G6716" t="s">
        <v>1090</v>
      </c>
      <c r="H6716">
        <v>0</v>
      </c>
      <c r="I6716">
        <v>0</v>
      </c>
      <c r="J6716" t="s">
        <v>61</v>
      </c>
      <c r="K6716" t="s">
        <v>12937</v>
      </c>
      <c r="L6716" t="s">
        <v>12938</v>
      </c>
      <c r="M67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000246001379</v>
      </c>
      <c r="N6716" t="s">
        <v>2149</v>
      </c>
      <c r="O6716" s="4">
        <v>99911</v>
      </c>
      <c r="P6716" s="4">
        <f>IF(Table_GL_DATA_QUERY[[#This Row],[TRANSAMT]]&gt;0,Table_GL_DATA_QUERY[[#This Row],[TRANSAMT]],0)</f>
        <v>99911</v>
      </c>
      <c r="Q6716" s="4">
        <f>-IF(Table_GL_DATA_QUERY[[#This Row],[TRANSAMT]]&lt;0,Table_GL_DATA_QUERY[[#This Row],[TRANSAMT]],0)</f>
        <v>0</v>
      </c>
      <c r="R6716" t="s">
        <v>31</v>
      </c>
      <c r="S6716" t="s">
        <v>43</v>
      </c>
    </row>
    <row r="6717" spans="1:19" x14ac:dyDescent="0.25">
      <c r="A6717" s="6">
        <v>20210723</v>
      </c>
      <c r="B6717" t="s">
        <v>768</v>
      </c>
      <c r="C6717" t="s">
        <v>3682</v>
      </c>
      <c r="D6717" t="s">
        <v>12775</v>
      </c>
      <c r="E6717" t="s">
        <v>80</v>
      </c>
      <c r="F6717" t="s">
        <v>24</v>
      </c>
      <c r="G6717" t="s">
        <v>1090</v>
      </c>
      <c r="H6717">
        <v>0</v>
      </c>
      <c r="I6717">
        <v>0</v>
      </c>
      <c r="J6717" t="s">
        <v>61</v>
      </c>
      <c r="K6717" t="s">
        <v>2150</v>
      </c>
      <c r="L6717" t="s">
        <v>12939</v>
      </c>
      <c r="M67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17" t="s">
        <v>2151</v>
      </c>
      <c r="O6717" s="4">
        <v>208944</v>
      </c>
      <c r="P6717" s="4">
        <f>IF(Table_GL_DATA_QUERY[[#This Row],[TRANSAMT]]&gt;0,Table_GL_DATA_QUERY[[#This Row],[TRANSAMT]],0)</f>
        <v>208944</v>
      </c>
      <c r="Q6717" s="4">
        <f>-IF(Table_GL_DATA_QUERY[[#This Row],[TRANSAMT]]&lt;0,Table_GL_DATA_QUERY[[#This Row],[TRANSAMT]],0)</f>
        <v>0</v>
      </c>
      <c r="R6717" t="s">
        <v>31</v>
      </c>
      <c r="S6717" t="s">
        <v>43</v>
      </c>
    </row>
    <row r="6718" spans="1:19" x14ac:dyDescent="0.25">
      <c r="A6718" s="6">
        <v>20210719</v>
      </c>
      <c r="B6718" t="s">
        <v>768</v>
      </c>
      <c r="C6718" t="s">
        <v>3682</v>
      </c>
      <c r="D6718" t="s">
        <v>14104</v>
      </c>
      <c r="E6718" t="s">
        <v>100</v>
      </c>
      <c r="F6718" t="s">
        <v>24</v>
      </c>
      <c r="G6718" t="s">
        <v>470</v>
      </c>
      <c r="H6718">
        <v>0</v>
      </c>
      <c r="I6718">
        <v>0</v>
      </c>
      <c r="J6718" t="s">
        <v>466</v>
      </c>
      <c r="K6718" t="s">
        <v>14107</v>
      </c>
      <c r="L6718" t="s">
        <v>14108</v>
      </c>
      <c r="M67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18" t="s">
        <v>471</v>
      </c>
      <c r="O6718" s="4">
        <v>-1495</v>
      </c>
      <c r="P6718" s="4">
        <f>IF(Table_GL_DATA_QUERY[[#This Row],[TRANSAMT]]&gt;0,Table_GL_DATA_QUERY[[#This Row],[TRANSAMT]],0)</f>
        <v>0</v>
      </c>
      <c r="Q6718" s="4">
        <f>-IF(Table_GL_DATA_QUERY[[#This Row],[TRANSAMT]]&lt;0,Table_GL_DATA_QUERY[[#This Row],[TRANSAMT]],0)</f>
        <v>1495</v>
      </c>
      <c r="R6718" t="s">
        <v>26</v>
      </c>
      <c r="S6718" t="s">
        <v>456</v>
      </c>
    </row>
    <row r="6719" spans="1:19" x14ac:dyDescent="0.25">
      <c r="A6719" s="6">
        <v>20210719</v>
      </c>
      <c r="B6719" t="s">
        <v>768</v>
      </c>
      <c r="C6719" t="s">
        <v>3682</v>
      </c>
      <c r="D6719" t="s">
        <v>14104</v>
      </c>
      <c r="E6719" t="s">
        <v>101</v>
      </c>
      <c r="F6719" t="s">
        <v>24</v>
      </c>
      <c r="G6719" t="s">
        <v>470</v>
      </c>
      <c r="H6719">
        <v>0</v>
      </c>
      <c r="I6719">
        <v>0</v>
      </c>
      <c r="J6719" t="s">
        <v>466</v>
      </c>
      <c r="K6719" t="s">
        <v>14107</v>
      </c>
      <c r="L6719" t="s">
        <v>14108</v>
      </c>
      <c r="M67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19" t="s">
        <v>471</v>
      </c>
      <c r="O6719" s="4">
        <v>-1495</v>
      </c>
      <c r="P6719" s="4">
        <f>IF(Table_GL_DATA_QUERY[[#This Row],[TRANSAMT]]&gt;0,Table_GL_DATA_QUERY[[#This Row],[TRANSAMT]],0)</f>
        <v>0</v>
      </c>
      <c r="Q6719" s="4">
        <f>-IF(Table_GL_DATA_QUERY[[#This Row],[TRANSAMT]]&lt;0,Table_GL_DATA_QUERY[[#This Row],[TRANSAMT]],0)</f>
        <v>1495</v>
      </c>
      <c r="R6719" t="s">
        <v>26</v>
      </c>
      <c r="S6719" t="s">
        <v>456</v>
      </c>
    </row>
    <row r="6720" spans="1:19" x14ac:dyDescent="0.25">
      <c r="A6720" s="6">
        <v>20210719</v>
      </c>
      <c r="B6720" t="s">
        <v>768</v>
      </c>
      <c r="C6720" t="s">
        <v>3682</v>
      </c>
      <c r="D6720" t="s">
        <v>14104</v>
      </c>
      <c r="E6720" t="s">
        <v>103</v>
      </c>
      <c r="F6720" t="s">
        <v>24</v>
      </c>
      <c r="G6720" t="s">
        <v>470</v>
      </c>
      <c r="H6720">
        <v>0</v>
      </c>
      <c r="I6720">
        <v>0</v>
      </c>
      <c r="J6720" t="s">
        <v>466</v>
      </c>
      <c r="K6720" t="s">
        <v>16284</v>
      </c>
      <c r="L6720" t="s">
        <v>16285</v>
      </c>
      <c r="M67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0" t="s">
        <v>471</v>
      </c>
      <c r="O6720" s="4">
        <v>-16000</v>
      </c>
      <c r="P6720" s="4">
        <f>IF(Table_GL_DATA_QUERY[[#This Row],[TRANSAMT]]&gt;0,Table_GL_DATA_QUERY[[#This Row],[TRANSAMT]],0)</f>
        <v>0</v>
      </c>
      <c r="Q6720" s="4">
        <f>-IF(Table_GL_DATA_QUERY[[#This Row],[TRANSAMT]]&lt;0,Table_GL_DATA_QUERY[[#This Row],[TRANSAMT]],0)</f>
        <v>16000</v>
      </c>
      <c r="R6720" t="s">
        <v>26</v>
      </c>
      <c r="S6720" t="s">
        <v>456</v>
      </c>
    </row>
    <row r="6721" spans="1:19" x14ac:dyDescent="0.25">
      <c r="A6721" s="6">
        <v>20210716</v>
      </c>
      <c r="B6721" t="s">
        <v>768</v>
      </c>
      <c r="C6721" t="s">
        <v>3682</v>
      </c>
      <c r="D6721" t="s">
        <v>16286</v>
      </c>
      <c r="E6721" t="s">
        <v>23</v>
      </c>
      <c r="F6721" t="s">
        <v>41</v>
      </c>
      <c r="G6721" t="s">
        <v>470</v>
      </c>
      <c r="H6721">
        <v>0</v>
      </c>
      <c r="I6721">
        <v>0</v>
      </c>
      <c r="J6721" t="s">
        <v>472</v>
      </c>
      <c r="K6721" t="s">
        <v>16287</v>
      </c>
      <c r="L6721" t="s">
        <v>16288</v>
      </c>
      <c r="M67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1" t="s">
        <v>1468</v>
      </c>
      <c r="O6721" s="4">
        <v>-5058</v>
      </c>
      <c r="P6721" s="4">
        <f>IF(Table_GL_DATA_QUERY[[#This Row],[TRANSAMT]]&gt;0,Table_GL_DATA_QUERY[[#This Row],[TRANSAMT]],0)</f>
        <v>0</v>
      </c>
      <c r="Q6721" s="4">
        <f>-IF(Table_GL_DATA_QUERY[[#This Row],[TRANSAMT]]&lt;0,Table_GL_DATA_QUERY[[#This Row],[TRANSAMT]],0)</f>
        <v>5058</v>
      </c>
      <c r="R6721" t="s">
        <v>26</v>
      </c>
      <c r="S6721" t="s">
        <v>27</v>
      </c>
    </row>
    <row r="6722" spans="1:19" x14ac:dyDescent="0.25">
      <c r="A6722" s="6">
        <v>20210716</v>
      </c>
      <c r="B6722" t="s">
        <v>768</v>
      </c>
      <c r="C6722" t="s">
        <v>3682</v>
      </c>
      <c r="D6722" t="s">
        <v>16286</v>
      </c>
      <c r="E6722" t="s">
        <v>59</v>
      </c>
      <c r="F6722" t="s">
        <v>24</v>
      </c>
      <c r="G6722" t="s">
        <v>470</v>
      </c>
      <c r="H6722">
        <v>0</v>
      </c>
      <c r="I6722">
        <v>0</v>
      </c>
      <c r="J6722" t="s">
        <v>472</v>
      </c>
      <c r="K6722" t="s">
        <v>16289</v>
      </c>
      <c r="L6722" t="s">
        <v>16290</v>
      </c>
      <c r="M67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2" t="s">
        <v>1468</v>
      </c>
      <c r="O6722" s="4">
        <v>-470</v>
      </c>
      <c r="P6722" s="4">
        <f>IF(Table_GL_DATA_QUERY[[#This Row],[TRANSAMT]]&gt;0,Table_GL_DATA_QUERY[[#This Row],[TRANSAMT]],0)</f>
        <v>0</v>
      </c>
      <c r="Q6722" s="4">
        <f>-IF(Table_GL_DATA_QUERY[[#This Row],[TRANSAMT]]&lt;0,Table_GL_DATA_QUERY[[#This Row],[TRANSAMT]],0)</f>
        <v>470</v>
      </c>
      <c r="R6722" t="s">
        <v>26</v>
      </c>
      <c r="S6722" t="s">
        <v>27</v>
      </c>
    </row>
    <row r="6723" spans="1:19" x14ac:dyDescent="0.25">
      <c r="A6723" s="6">
        <v>20210716</v>
      </c>
      <c r="B6723" t="s">
        <v>768</v>
      </c>
      <c r="C6723" t="s">
        <v>3682</v>
      </c>
      <c r="D6723" t="s">
        <v>16286</v>
      </c>
      <c r="E6723" t="s">
        <v>149</v>
      </c>
      <c r="F6723" t="s">
        <v>41</v>
      </c>
      <c r="G6723" t="s">
        <v>470</v>
      </c>
      <c r="H6723">
        <v>0</v>
      </c>
      <c r="I6723">
        <v>0</v>
      </c>
      <c r="J6723" t="s">
        <v>472</v>
      </c>
      <c r="K6723" t="s">
        <v>16291</v>
      </c>
      <c r="L6723" t="s">
        <v>16292</v>
      </c>
      <c r="M67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3" t="s">
        <v>1469</v>
      </c>
      <c r="O6723" s="4">
        <v>-4874</v>
      </c>
      <c r="P6723" s="4">
        <f>IF(Table_GL_DATA_QUERY[[#This Row],[TRANSAMT]]&gt;0,Table_GL_DATA_QUERY[[#This Row],[TRANSAMT]],0)</f>
        <v>0</v>
      </c>
      <c r="Q6723" s="4">
        <f>-IF(Table_GL_DATA_QUERY[[#This Row],[TRANSAMT]]&lt;0,Table_GL_DATA_QUERY[[#This Row],[TRANSAMT]],0)</f>
        <v>4874</v>
      </c>
      <c r="R6723" t="s">
        <v>26</v>
      </c>
      <c r="S6723" t="s">
        <v>27</v>
      </c>
    </row>
    <row r="6724" spans="1:19" x14ac:dyDescent="0.25">
      <c r="A6724" s="6">
        <v>20210716</v>
      </c>
      <c r="B6724" t="s">
        <v>768</v>
      </c>
      <c r="C6724" t="s">
        <v>3682</v>
      </c>
      <c r="D6724" t="s">
        <v>16286</v>
      </c>
      <c r="E6724" t="s">
        <v>126</v>
      </c>
      <c r="F6724" t="s">
        <v>24</v>
      </c>
      <c r="G6724" t="s">
        <v>470</v>
      </c>
      <c r="H6724">
        <v>0</v>
      </c>
      <c r="I6724">
        <v>0</v>
      </c>
      <c r="J6724" t="s">
        <v>472</v>
      </c>
      <c r="K6724" t="s">
        <v>16293</v>
      </c>
      <c r="L6724" t="s">
        <v>16294</v>
      </c>
      <c r="M67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4" t="s">
        <v>16295</v>
      </c>
      <c r="O6724" s="4">
        <v>-999</v>
      </c>
      <c r="P6724" s="4">
        <f>IF(Table_GL_DATA_QUERY[[#This Row],[TRANSAMT]]&gt;0,Table_GL_DATA_QUERY[[#This Row],[TRANSAMT]],0)</f>
        <v>0</v>
      </c>
      <c r="Q6724" s="4">
        <f>-IF(Table_GL_DATA_QUERY[[#This Row],[TRANSAMT]]&lt;0,Table_GL_DATA_QUERY[[#This Row],[TRANSAMT]],0)</f>
        <v>999</v>
      </c>
      <c r="R6724" t="s">
        <v>26</v>
      </c>
      <c r="S6724" t="s">
        <v>27</v>
      </c>
    </row>
    <row r="6725" spans="1:19" x14ac:dyDescent="0.25">
      <c r="A6725" s="6">
        <v>20210716</v>
      </c>
      <c r="B6725" t="s">
        <v>768</v>
      </c>
      <c r="C6725" t="s">
        <v>3682</v>
      </c>
      <c r="D6725" t="s">
        <v>16286</v>
      </c>
      <c r="E6725" t="s">
        <v>127</v>
      </c>
      <c r="F6725" t="s">
        <v>52</v>
      </c>
      <c r="G6725" t="s">
        <v>470</v>
      </c>
      <c r="H6725">
        <v>0</v>
      </c>
      <c r="I6725">
        <v>0</v>
      </c>
      <c r="J6725" t="s">
        <v>472</v>
      </c>
      <c r="K6725" t="s">
        <v>16296</v>
      </c>
      <c r="L6725" t="s">
        <v>16297</v>
      </c>
      <c r="M67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5" t="s">
        <v>16298</v>
      </c>
      <c r="O6725" s="4">
        <v>-6190</v>
      </c>
      <c r="P6725" s="4">
        <f>IF(Table_GL_DATA_QUERY[[#This Row],[TRANSAMT]]&gt;0,Table_GL_DATA_QUERY[[#This Row],[TRANSAMT]],0)</f>
        <v>0</v>
      </c>
      <c r="Q6725" s="4">
        <f>-IF(Table_GL_DATA_QUERY[[#This Row],[TRANSAMT]]&lt;0,Table_GL_DATA_QUERY[[#This Row],[TRANSAMT]],0)</f>
        <v>6190</v>
      </c>
      <c r="R6725" t="s">
        <v>26</v>
      </c>
      <c r="S6725" t="s">
        <v>27</v>
      </c>
    </row>
    <row r="6726" spans="1:19" x14ac:dyDescent="0.25">
      <c r="A6726" s="6">
        <v>20210716</v>
      </c>
      <c r="B6726" t="s">
        <v>768</v>
      </c>
      <c r="C6726" t="s">
        <v>3682</v>
      </c>
      <c r="D6726" t="s">
        <v>16286</v>
      </c>
      <c r="E6726" t="s">
        <v>56</v>
      </c>
      <c r="F6726" t="s">
        <v>24</v>
      </c>
      <c r="G6726" t="s">
        <v>470</v>
      </c>
      <c r="H6726">
        <v>0</v>
      </c>
      <c r="I6726">
        <v>0</v>
      </c>
      <c r="J6726" t="s">
        <v>472</v>
      </c>
      <c r="K6726" t="s">
        <v>3324</v>
      </c>
      <c r="L6726" t="s">
        <v>3325</v>
      </c>
      <c r="M67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6" t="s">
        <v>1070</v>
      </c>
      <c r="O6726" s="4">
        <v>-6327</v>
      </c>
      <c r="P6726" s="4">
        <f>IF(Table_GL_DATA_QUERY[[#This Row],[TRANSAMT]]&gt;0,Table_GL_DATA_QUERY[[#This Row],[TRANSAMT]],0)</f>
        <v>0</v>
      </c>
      <c r="Q6726" s="4">
        <f>-IF(Table_GL_DATA_QUERY[[#This Row],[TRANSAMT]]&lt;0,Table_GL_DATA_QUERY[[#This Row],[TRANSAMT]],0)</f>
        <v>6327</v>
      </c>
      <c r="R6726" t="s">
        <v>26</v>
      </c>
      <c r="S6726" t="s">
        <v>27</v>
      </c>
    </row>
    <row r="6727" spans="1:19" x14ac:dyDescent="0.25">
      <c r="A6727" s="6">
        <v>20210716</v>
      </c>
      <c r="B6727" t="s">
        <v>768</v>
      </c>
      <c r="C6727" t="s">
        <v>3682</v>
      </c>
      <c r="D6727" t="s">
        <v>16286</v>
      </c>
      <c r="E6727" t="s">
        <v>128</v>
      </c>
      <c r="F6727" t="s">
        <v>24</v>
      </c>
      <c r="G6727" t="s">
        <v>470</v>
      </c>
      <c r="H6727">
        <v>0</v>
      </c>
      <c r="I6727">
        <v>0</v>
      </c>
      <c r="J6727" t="s">
        <v>472</v>
      </c>
      <c r="K6727" t="s">
        <v>16299</v>
      </c>
      <c r="L6727" t="s">
        <v>16300</v>
      </c>
      <c r="M67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7" t="s">
        <v>3338</v>
      </c>
      <c r="O6727" s="4">
        <v>-116909</v>
      </c>
      <c r="P6727" s="4">
        <f>IF(Table_GL_DATA_QUERY[[#This Row],[TRANSAMT]]&gt;0,Table_GL_DATA_QUERY[[#This Row],[TRANSAMT]],0)</f>
        <v>0</v>
      </c>
      <c r="Q6727" s="4">
        <f>-IF(Table_GL_DATA_QUERY[[#This Row],[TRANSAMT]]&lt;0,Table_GL_DATA_QUERY[[#This Row],[TRANSAMT]],0)</f>
        <v>116909</v>
      </c>
      <c r="R6727" t="s">
        <v>26</v>
      </c>
      <c r="S6727" t="s">
        <v>27</v>
      </c>
    </row>
    <row r="6728" spans="1:19" x14ac:dyDescent="0.25">
      <c r="A6728" s="6">
        <v>20210721</v>
      </c>
      <c r="B6728" t="s">
        <v>768</v>
      </c>
      <c r="C6728" t="s">
        <v>3682</v>
      </c>
      <c r="D6728" t="s">
        <v>16301</v>
      </c>
      <c r="E6728" t="s">
        <v>23</v>
      </c>
      <c r="F6728" t="s">
        <v>41</v>
      </c>
      <c r="G6728" t="s">
        <v>477</v>
      </c>
      <c r="H6728">
        <v>0</v>
      </c>
      <c r="I6728">
        <v>0</v>
      </c>
      <c r="J6728" t="s">
        <v>472</v>
      </c>
      <c r="K6728" t="s">
        <v>16302</v>
      </c>
      <c r="L6728" t="s">
        <v>16303</v>
      </c>
      <c r="M67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8" t="s">
        <v>767</v>
      </c>
      <c r="O6728" s="4">
        <v>-18631</v>
      </c>
      <c r="P6728" s="4">
        <f>IF(Table_GL_DATA_QUERY[[#This Row],[TRANSAMT]]&gt;0,Table_GL_DATA_QUERY[[#This Row],[TRANSAMT]],0)</f>
        <v>0</v>
      </c>
      <c r="Q6728" s="4">
        <f>-IF(Table_GL_DATA_QUERY[[#This Row],[TRANSAMT]]&lt;0,Table_GL_DATA_QUERY[[#This Row],[TRANSAMT]],0)</f>
        <v>18631</v>
      </c>
      <c r="R6728" t="s">
        <v>26</v>
      </c>
      <c r="S6728" t="s">
        <v>27</v>
      </c>
    </row>
    <row r="6729" spans="1:19" x14ac:dyDescent="0.25">
      <c r="A6729" s="6">
        <v>20210721</v>
      </c>
      <c r="B6729" t="s">
        <v>768</v>
      </c>
      <c r="C6729" t="s">
        <v>3682</v>
      </c>
      <c r="D6729" t="s">
        <v>16301</v>
      </c>
      <c r="E6729" t="s">
        <v>59</v>
      </c>
      <c r="F6729" t="s">
        <v>24</v>
      </c>
      <c r="G6729" t="s">
        <v>477</v>
      </c>
      <c r="H6729">
        <v>0</v>
      </c>
      <c r="I6729">
        <v>0</v>
      </c>
      <c r="J6729" t="s">
        <v>472</v>
      </c>
      <c r="K6729" t="s">
        <v>16304</v>
      </c>
      <c r="L6729" t="s">
        <v>16305</v>
      </c>
      <c r="M67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29" t="s">
        <v>3382</v>
      </c>
      <c r="O6729" s="4">
        <v>-110200</v>
      </c>
      <c r="P6729" s="4">
        <f>IF(Table_GL_DATA_QUERY[[#This Row],[TRANSAMT]]&gt;0,Table_GL_DATA_QUERY[[#This Row],[TRANSAMT]],0)</f>
        <v>0</v>
      </c>
      <c r="Q6729" s="4">
        <f>-IF(Table_GL_DATA_QUERY[[#This Row],[TRANSAMT]]&lt;0,Table_GL_DATA_QUERY[[#This Row],[TRANSAMT]],0)</f>
        <v>110200</v>
      </c>
      <c r="R6729" t="s">
        <v>26</v>
      </c>
      <c r="S6729" t="s">
        <v>27</v>
      </c>
    </row>
    <row r="6730" spans="1:19" x14ac:dyDescent="0.25">
      <c r="A6730" s="6">
        <v>20210721</v>
      </c>
      <c r="B6730" t="s">
        <v>768</v>
      </c>
      <c r="C6730" t="s">
        <v>3682</v>
      </c>
      <c r="D6730" t="s">
        <v>16301</v>
      </c>
      <c r="E6730" t="s">
        <v>149</v>
      </c>
      <c r="F6730" t="s">
        <v>24</v>
      </c>
      <c r="G6730" t="s">
        <v>477</v>
      </c>
      <c r="H6730">
        <v>0</v>
      </c>
      <c r="I6730">
        <v>0</v>
      </c>
      <c r="J6730" t="s">
        <v>472</v>
      </c>
      <c r="K6730" t="s">
        <v>16306</v>
      </c>
      <c r="L6730" t="s">
        <v>16307</v>
      </c>
      <c r="M67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30" t="s">
        <v>12332</v>
      </c>
      <c r="O6730" s="4">
        <v>-132860</v>
      </c>
      <c r="P6730" s="4">
        <f>IF(Table_GL_DATA_QUERY[[#This Row],[TRANSAMT]]&gt;0,Table_GL_DATA_QUERY[[#This Row],[TRANSAMT]],0)</f>
        <v>0</v>
      </c>
      <c r="Q6730" s="4">
        <f>-IF(Table_GL_DATA_QUERY[[#This Row],[TRANSAMT]]&lt;0,Table_GL_DATA_QUERY[[#This Row],[TRANSAMT]],0)</f>
        <v>132860</v>
      </c>
      <c r="R6730" t="s">
        <v>26</v>
      </c>
      <c r="S6730" t="s">
        <v>27</v>
      </c>
    </row>
    <row r="6731" spans="1:19" x14ac:dyDescent="0.25">
      <c r="A6731" s="6">
        <v>20210721</v>
      </c>
      <c r="B6731" t="s">
        <v>768</v>
      </c>
      <c r="C6731" t="s">
        <v>3682</v>
      </c>
      <c r="D6731" t="s">
        <v>16301</v>
      </c>
      <c r="E6731" t="s">
        <v>126</v>
      </c>
      <c r="F6731" t="s">
        <v>24</v>
      </c>
      <c r="G6731" t="s">
        <v>477</v>
      </c>
      <c r="H6731">
        <v>0</v>
      </c>
      <c r="I6731">
        <v>0</v>
      </c>
      <c r="J6731" t="s">
        <v>472</v>
      </c>
      <c r="K6731" t="s">
        <v>12323</v>
      </c>
      <c r="L6731" t="s">
        <v>12324</v>
      </c>
      <c r="M67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31" t="s">
        <v>12325</v>
      </c>
      <c r="O6731" s="4">
        <v>-58067</v>
      </c>
      <c r="P6731" s="4">
        <f>IF(Table_GL_DATA_QUERY[[#This Row],[TRANSAMT]]&gt;0,Table_GL_DATA_QUERY[[#This Row],[TRANSAMT]],0)</f>
        <v>0</v>
      </c>
      <c r="Q6731" s="4">
        <f>-IF(Table_GL_DATA_QUERY[[#This Row],[TRANSAMT]]&lt;0,Table_GL_DATA_QUERY[[#This Row],[TRANSAMT]],0)</f>
        <v>58067</v>
      </c>
      <c r="R6731" t="s">
        <v>26</v>
      </c>
      <c r="S6731" t="s">
        <v>27</v>
      </c>
    </row>
    <row r="6732" spans="1:19" x14ac:dyDescent="0.25">
      <c r="A6732" s="6">
        <v>20210721</v>
      </c>
      <c r="B6732" t="s">
        <v>768</v>
      </c>
      <c r="C6732" t="s">
        <v>3682</v>
      </c>
      <c r="D6732" t="s">
        <v>16301</v>
      </c>
      <c r="E6732" t="s">
        <v>127</v>
      </c>
      <c r="F6732" t="s">
        <v>24</v>
      </c>
      <c r="G6732" t="s">
        <v>477</v>
      </c>
      <c r="H6732">
        <v>0</v>
      </c>
      <c r="I6732">
        <v>0</v>
      </c>
      <c r="J6732" t="s">
        <v>472</v>
      </c>
      <c r="K6732" t="s">
        <v>16308</v>
      </c>
      <c r="L6732" t="s">
        <v>16309</v>
      </c>
      <c r="M67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32" t="s">
        <v>3008</v>
      </c>
      <c r="O6732" s="4">
        <v>-31215</v>
      </c>
      <c r="P6732" s="4">
        <f>IF(Table_GL_DATA_QUERY[[#This Row],[TRANSAMT]]&gt;0,Table_GL_DATA_QUERY[[#This Row],[TRANSAMT]],0)</f>
        <v>0</v>
      </c>
      <c r="Q6732" s="4">
        <f>-IF(Table_GL_DATA_QUERY[[#This Row],[TRANSAMT]]&lt;0,Table_GL_DATA_QUERY[[#This Row],[TRANSAMT]],0)</f>
        <v>31215</v>
      </c>
      <c r="R6732" t="s">
        <v>26</v>
      </c>
      <c r="S6732" t="s">
        <v>27</v>
      </c>
    </row>
    <row r="6733" spans="1:19" x14ac:dyDescent="0.25">
      <c r="A6733" s="6">
        <v>20210721</v>
      </c>
      <c r="B6733" t="s">
        <v>768</v>
      </c>
      <c r="C6733" t="s">
        <v>3682</v>
      </c>
      <c r="D6733" t="s">
        <v>16301</v>
      </c>
      <c r="E6733" t="s">
        <v>56</v>
      </c>
      <c r="F6733" t="s">
        <v>24</v>
      </c>
      <c r="G6733" t="s">
        <v>477</v>
      </c>
      <c r="H6733">
        <v>0</v>
      </c>
      <c r="I6733">
        <v>0</v>
      </c>
      <c r="J6733" t="s">
        <v>472</v>
      </c>
      <c r="K6733" t="s">
        <v>16310</v>
      </c>
      <c r="L6733" t="s">
        <v>16311</v>
      </c>
      <c r="M67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33" t="s">
        <v>3357</v>
      </c>
      <c r="O6733" s="4">
        <v>-13693</v>
      </c>
      <c r="P6733" s="4">
        <f>IF(Table_GL_DATA_QUERY[[#This Row],[TRANSAMT]]&gt;0,Table_GL_DATA_QUERY[[#This Row],[TRANSAMT]],0)</f>
        <v>0</v>
      </c>
      <c r="Q6733" s="4">
        <f>-IF(Table_GL_DATA_QUERY[[#This Row],[TRANSAMT]]&lt;0,Table_GL_DATA_QUERY[[#This Row],[TRANSAMT]],0)</f>
        <v>13693</v>
      </c>
      <c r="R6733" t="s">
        <v>26</v>
      </c>
      <c r="S6733" t="s">
        <v>456</v>
      </c>
    </row>
    <row r="6734" spans="1:19" x14ac:dyDescent="0.25">
      <c r="A6734" s="6">
        <v>20210721</v>
      </c>
      <c r="B6734" t="s">
        <v>768</v>
      </c>
      <c r="C6734" t="s">
        <v>3682</v>
      </c>
      <c r="D6734" t="s">
        <v>16301</v>
      </c>
      <c r="E6734" t="s">
        <v>128</v>
      </c>
      <c r="F6734" t="s">
        <v>24</v>
      </c>
      <c r="G6734" t="s">
        <v>477</v>
      </c>
      <c r="H6734">
        <v>0</v>
      </c>
      <c r="I6734">
        <v>0</v>
      </c>
      <c r="J6734" t="s">
        <v>472</v>
      </c>
      <c r="K6734" t="s">
        <v>16312</v>
      </c>
      <c r="L6734" t="s">
        <v>16313</v>
      </c>
      <c r="M67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34" t="s">
        <v>1071</v>
      </c>
      <c r="O6734" s="4">
        <v>-66700</v>
      </c>
      <c r="P6734" s="4">
        <f>IF(Table_GL_DATA_QUERY[[#This Row],[TRANSAMT]]&gt;0,Table_GL_DATA_QUERY[[#This Row],[TRANSAMT]],0)</f>
        <v>0</v>
      </c>
      <c r="Q6734" s="4">
        <f>-IF(Table_GL_DATA_QUERY[[#This Row],[TRANSAMT]]&lt;0,Table_GL_DATA_QUERY[[#This Row],[TRANSAMT]],0)</f>
        <v>66700</v>
      </c>
      <c r="R6734" t="s">
        <v>26</v>
      </c>
      <c r="S6734" t="s">
        <v>27</v>
      </c>
    </row>
    <row r="6735" spans="1:19" x14ac:dyDescent="0.25">
      <c r="A6735" s="6">
        <v>20210721</v>
      </c>
      <c r="B6735" t="s">
        <v>768</v>
      </c>
      <c r="C6735" t="s">
        <v>3682</v>
      </c>
      <c r="D6735" t="s">
        <v>16301</v>
      </c>
      <c r="E6735" t="s">
        <v>97</v>
      </c>
      <c r="F6735" t="s">
        <v>24</v>
      </c>
      <c r="G6735" t="s">
        <v>477</v>
      </c>
      <c r="H6735">
        <v>0</v>
      </c>
      <c r="I6735">
        <v>0</v>
      </c>
      <c r="J6735" t="s">
        <v>472</v>
      </c>
      <c r="K6735" t="s">
        <v>16314</v>
      </c>
      <c r="L6735" t="s">
        <v>16315</v>
      </c>
      <c r="M67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35" t="s">
        <v>564</v>
      </c>
      <c r="O6735" s="4">
        <v>-53837</v>
      </c>
      <c r="P6735" s="4">
        <f>IF(Table_GL_DATA_QUERY[[#This Row],[TRANSAMT]]&gt;0,Table_GL_DATA_QUERY[[#This Row],[TRANSAMT]],0)</f>
        <v>0</v>
      </c>
      <c r="Q6735" s="4">
        <f>-IF(Table_GL_DATA_QUERY[[#This Row],[TRANSAMT]]&lt;0,Table_GL_DATA_QUERY[[#This Row],[TRANSAMT]],0)</f>
        <v>53837</v>
      </c>
      <c r="R6735" t="s">
        <v>26</v>
      </c>
      <c r="S6735" t="s">
        <v>27</v>
      </c>
    </row>
    <row r="6736" spans="1:19" x14ac:dyDescent="0.25">
      <c r="A6736" s="6">
        <v>20210721</v>
      </c>
      <c r="B6736" t="s">
        <v>768</v>
      </c>
      <c r="C6736" t="s">
        <v>3682</v>
      </c>
      <c r="D6736" t="s">
        <v>16301</v>
      </c>
      <c r="E6736" t="s">
        <v>99</v>
      </c>
      <c r="F6736" t="s">
        <v>24</v>
      </c>
      <c r="G6736" t="s">
        <v>477</v>
      </c>
      <c r="H6736">
        <v>0</v>
      </c>
      <c r="I6736">
        <v>0</v>
      </c>
      <c r="J6736" t="s">
        <v>472</v>
      </c>
      <c r="K6736" t="s">
        <v>16316</v>
      </c>
      <c r="L6736" t="s">
        <v>16317</v>
      </c>
      <c r="M67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36" t="s">
        <v>1454</v>
      </c>
      <c r="O6736" s="4">
        <v>-116000</v>
      </c>
      <c r="P6736" s="4">
        <f>IF(Table_GL_DATA_QUERY[[#This Row],[TRANSAMT]]&gt;0,Table_GL_DATA_QUERY[[#This Row],[TRANSAMT]],0)</f>
        <v>0</v>
      </c>
      <c r="Q6736" s="4">
        <f>-IF(Table_GL_DATA_QUERY[[#This Row],[TRANSAMT]]&lt;0,Table_GL_DATA_QUERY[[#This Row],[TRANSAMT]],0)</f>
        <v>116000</v>
      </c>
      <c r="R6736" t="s">
        <v>26</v>
      </c>
      <c r="S6736" t="s">
        <v>27</v>
      </c>
    </row>
    <row r="6737" spans="1:19" x14ac:dyDescent="0.25">
      <c r="A6737" s="6">
        <v>20210721</v>
      </c>
      <c r="B6737" t="s">
        <v>768</v>
      </c>
      <c r="C6737" t="s">
        <v>3682</v>
      </c>
      <c r="D6737" t="s">
        <v>16301</v>
      </c>
      <c r="E6737" t="s">
        <v>100</v>
      </c>
      <c r="F6737" t="s">
        <v>24</v>
      </c>
      <c r="G6737" t="s">
        <v>477</v>
      </c>
      <c r="H6737">
        <v>0</v>
      </c>
      <c r="I6737">
        <v>0</v>
      </c>
      <c r="J6737" t="s">
        <v>472</v>
      </c>
      <c r="K6737" t="s">
        <v>16318</v>
      </c>
      <c r="L6737" t="s">
        <v>16319</v>
      </c>
      <c r="M67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37" t="s">
        <v>5010</v>
      </c>
      <c r="O6737" s="4">
        <v>-2800</v>
      </c>
      <c r="P6737" s="4">
        <f>IF(Table_GL_DATA_QUERY[[#This Row],[TRANSAMT]]&gt;0,Table_GL_DATA_QUERY[[#This Row],[TRANSAMT]],0)</f>
        <v>0</v>
      </c>
      <c r="Q6737" s="4">
        <f>-IF(Table_GL_DATA_QUERY[[#This Row],[TRANSAMT]]&lt;0,Table_GL_DATA_QUERY[[#This Row],[TRANSAMT]],0)</f>
        <v>2800</v>
      </c>
      <c r="R6737" t="s">
        <v>26</v>
      </c>
      <c r="S6737" t="s">
        <v>456</v>
      </c>
    </row>
    <row r="6738" spans="1:19" x14ac:dyDescent="0.25">
      <c r="A6738" s="6">
        <v>20210701</v>
      </c>
      <c r="B6738" t="s">
        <v>768</v>
      </c>
      <c r="C6738" t="s">
        <v>3682</v>
      </c>
      <c r="D6738" t="s">
        <v>16320</v>
      </c>
      <c r="E6738" t="s">
        <v>23</v>
      </c>
      <c r="F6738" t="s">
        <v>24</v>
      </c>
      <c r="G6738" t="s">
        <v>1074</v>
      </c>
      <c r="H6738">
        <v>0</v>
      </c>
      <c r="I6738">
        <v>0</v>
      </c>
      <c r="J6738" t="s">
        <v>2284</v>
      </c>
      <c r="K6738" t="s">
        <v>16321</v>
      </c>
      <c r="L6738" t="s">
        <v>16322</v>
      </c>
      <c r="M67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000000716674</v>
      </c>
      <c r="N6738" t="s">
        <v>3054</v>
      </c>
      <c r="O6738" s="4">
        <v>-12090</v>
      </c>
      <c r="P6738" s="4">
        <f>IF(Table_GL_DATA_QUERY[[#This Row],[TRANSAMT]]&gt;0,Table_GL_DATA_QUERY[[#This Row],[TRANSAMT]],0)</f>
        <v>0</v>
      </c>
      <c r="Q6738" s="4">
        <f>-IF(Table_GL_DATA_QUERY[[#This Row],[TRANSAMT]]&lt;0,Table_GL_DATA_QUERY[[#This Row],[TRANSAMT]],0)</f>
        <v>12090</v>
      </c>
      <c r="R6738" t="s">
        <v>26</v>
      </c>
      <c r="S6738" t="s">
        <v>27</v>
      </c>
    </row>
    <row r="6739" spans="1:19" x14ac:dyDescent="0.25">
      <c r="A6739" s="6">
        <v>20210722</v>
      </c>
      <c r="B6739" t="s">
        <v>768</v>
      </c>
      <c r="C6739" t="s">
        <v>3682</v>
      </c>
      <c r="D6739" t="s">
        <v>16323</v>
      </c>
      <c r="E6739" t="s">
        <v>23</v>
      </c>
      <c r="F6739" t="s">
        <v>24</v>
      </c>
      <c r="G6739" t="s">
        <v>477</v>
      </c>
      <c r="H6739">
        <v>0</v>
      </c>
      <c r="I6739">
        <v>0</v>
      </c>
      <c r="J6739" t="s">
        <v>472</v>
      </c>
      <c r="K6739" t="s">
        <v>483</v>
      </c>
      <c r="L6739" t="s">
        <v>484</v>
      </c>
      <c r="M67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39" t="s">
        <v>1186</v>
      </c>
      <c r="O6739" s="4">
        <v>-500</v>
      </c>
      <c r="P6739" s="4">
        <f>IF(Table_GL_DATA_QUERY[[#This Row],[TRANSAMT]]&gt;0,Table_GL_DATA_QUERY[[#This Row],[TRANSAMT]],0)</f>
        <v>0</v>
      </c>
      <c r="Q6739" s="4">
        <f>-IF(Table_GL_DATA_QUERY[[#This Row],[TRANSAMT]]&lt;0,Table_GL_DATA_QUERY[[#This Row],[TRANSAMT]],0)</f>
        <v>500</v>
      </c>
      <c r="R6739" t="s">
        <v>26</v>
      </c>
      <c r="S6739" t="s">
        <v>27</v>
      </c>
    </row>
    <row r="6740" spans="1:19" x14ac:dyDescent="0.25">
      <c r="A6740" s="6">
        <v>20210726</v>
      </c>
      <c r="B6740" t="s">
        <v>768</v>
      </c>
      <c r="C6740" t="s">
        <v>3682</v>
      </c>
      <c r="D6740" t="s">
        <v>15291</v>
      </c>
      <c r="E6740" t="s">
        <v>170</v>
      </c>
      <c r="F6740" t="s">
        <v>150</v>
      </c>
      <c r="G6740" t="s">
        <v>355</v>
      </c>
      <c r="H6740">
        <v>0</v>
      </c>
      <c r="I6740">
        <v>0</v>
      </c>
      <c r="J6740" t="s">
        <v>441</v>
      </c>
      <c r="K6740" t="s">
        <v>15710</v>
      </c>
      <c r="L6740" t="s">
        <v>15711</v>
      </c>
      <c r="M67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0" t="s">
        <v>15712</v>
      </c>
      <c r="O6740" s="4">
        <v>-27843</v>
      </c>
      <c r="P6740" s="4">
        <f>IF(Table_GL_DATA_QUERY[[#This Row],[TRANSAMT]]&gt;0,Table_GL_DATA_QUERY[[#This Row],[TRANSAMT]],0)</f>
        <v>0</v>
      </c>
      <c r="Q6740" s="4">
        <f>-IF(Table_GL_DATA_QUERY[[#This Row],[TRANSAMT]]&lt;0,Table_GL_DATA_QUERY[[#This Row],[TRANSAMT]],0)</f>
        <v>27843</v>
      </c>
      <c r="R6740" t="s">
        <v>26</v>
      </c>
      <c r="S6740" t="s">
        <v>27</v>
      </c>
    </row>
    <row r="6741" spans="1:19" x14ac:dyDescent="0.25">
      <c r="A6741" s="6">
        <v>20210726</v>
      </c>
      <c r="B6741" t="s">
        <v>768</v>
      </c>
      <c r="C6741" t="s">
        <v>3682</v>
      </c>
      <c r="D6741" t="s">
        <v>15291</v>
      </c>
      <c r="E6741" t="s">
        <v>172</v>
      </c>
      <c r="F6741" t="s">
        <v>927</v>
      </c>
      <c r="G6741" t="s">
        <v>355</v>
      </c>
      <c r="H6741">
        <v>0</v>
      </c>
      <c r="I6741">
        <v>0</v>
      </c>
      <c r="J6741" t="s">
        <v>441</v>
      </c>
      <c r="K6741" t="s">
        <v>15713</v>
      </c>
      <c r="L6741" t="s">
        <v>15714</v>
      </c>
      <c r="M67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1" t="s">
        <v>15715</v>
      </c>
      <c r="O6741" s="4">
        <v>-181272</v>
      </c>
      <c r="P6741" s="4">
        <f>IF(Table_GL_DATA_QUERY[[#This Row],[TRANSAMT]]&gt;0,Table_GL_DATA_QUERY[[#This Row],[TRANSAMT]],0)</f>
        <v>0</v>
      </c>
      <c r="Q6741" s="4">
        <f>-IF(Table_GL_DATA_QUERY[[#This Row],[TRANSAMT]]&lt;0,Table_GL_DATA_QUERY[[#This Row],[TRANSAMT]],0)</f>
        <v>181272</v>
      </c>
      <c r="R6741" t="s">
        <v>26</v>
      </c>
      <c r="S6741" t="s">
        <v>27</v>
      </c>
    </row>
    <row r="6742" spans="1:19" x14ac:dyDescent="0.25">
      <c r="A6742" s="6">
        <v>20210726</v>
      </c>
      <c r="B6742" t="s">
        <v>768</v>
      </c>
      <c r="C6742" t="s">
        <v>3682</v>
      </c>
      <c r="D6742" t="s">
        <v>15291</v>
      </c>
      <c r="E6742" t="s">
        <v>173</v>
      </c>
      <c r="F6742" t="s">
        <v>41</v>
      </c>
      <c r="G6742" t="s">
        <v>355</v>
      </c>
      <c r="H6742">
        <v>0</v>
      </c>
      <c r="I6742">
        <v>0</v>
      </c>
      <c r="J6742" t="s">
        <v>441</v>
      </c>
      <c r="K6742" t="s">
        <v>15716</v>
      </c>
      <c r="L6742" t="s">
        <v>15717</v>
      </c>
      <c r="M67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2" t="s">
        <v>15718</v>
      </c>
      <c r="O6742" s="4">
        <v>-144046</v>
      </c>
      <c r="P6742" s="4">
        <f>IF(Table_GL_DATA_QUERY[[#This Row],[TRANSAMT]]&gt;0,Table_GL_DATA_QUERY[[#This Row],[TRANSAMT]],0)</f>
        <v>0</v>
      </c>
      <c r="Q6742" s="4">
        <f>-IF(Table_GL_DATA_QUERY[[#This Row],[TRANSAMT]]&lt;0,Table_GL_DATA_QUERY[[#This Row],[TRANSAMT]],0)</f>
        <v>144046</v>
      </c>
      <c r="R6742" t="s">
        <v>26</v>
      </c>
      <c r="S6742" t="s">
        <v>27</v>
      </c>
    </row>
    <row r="6743" spans="1:19" x14ac:dyDescent="0.25">
      <c r="A6743" s="6">
        <v>20210726</v>
      </c>
      <c r="B6743" t="s">
        <v>768</v>
      </c>
      <c r="C6743" t="s">
        <v>3682</v>
      </c>
      <c r="D6743" t="s">
        <v>15291</v>
      </c>
      <c r="E6743" t="s">
        <v>242</v>
      </c>
      <c r="F6743" t="s">
        <v>185</v>
      </c>
      <c r="G6743" t="s">
        <v>355</v>
      </c>
      <c r="H6743">
        <v>0</v>
      </c>
      <c r="I6743">
        <v>0</v>
      </c>
      <c r="J6743" t="s">
        <v>441</v>
      </c>
      <c r="K6743" t="s">
        <v>15719</v>
      </c>
      <c r="L6743" t="s">
        <v>15720</v>
      </c>
      <c r="M67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3" t="s">
        <v>15721</v>
      </c>
      <c r="O6743" s="4">
        <v>-65359</v>
      </c>
      <c r="P6743" s="4">
        <f>IF(Table_GL_DATA_QUERY[[#This Row],[TRANSAMT]]&gt;0,Table_GL_DATA_QUERY[[#This Row],[TRANSAMT]],0)</f>
        <v>0</v>
      </c>
      <c r="Q6743" s="4">
        <f>-IF(Table_GL_DATA_QUERY[[#This Row],[TRANSAMT]]&lt;0,Table_GL_DATA_QUERY[[#This Row],[TRANSAMT]],0)</f>
        <v>65359</v>
      </c>
      <c r="R6743" t="s">
        <v>26</v>
      </c>
      <c r="S6743" t="s">
        <v>27</v>
      </c>
    </row>
    <row r="6744" spans="1:19" x14ac:dyDescent="0.25">
      <c r="A6744" s="6">
        <v>20210726</v>
      </c>
      <c r="B6744" t="s">
        <v>768</v>
      </c>
      <c r="C6744" t="s">
        <v>3682</v>
      </c>
      <c r="D6744" t="s">
        <v>15291</v>
      </c>
      <c r="E6744" t="s">
        <v>243</v>
      </c>
      <c r="F6744" t="s">
        <v>311</v>
      </c>
      <c r="G6744" t="s">
        <v>355</v>
      </c>
      <c r="H6744">
        <v>0</v>
      </c>
      <c r="I6744">
        <v>0</v>
      </c>
      <c r="J6744" t="s">
        <v>441</v>
      </c>
      <c r="K6744" t="s">
        <v>15722</v>
      </c>
      <c r="L6744" t="s">
        <v>15723</v>
      </c>
      <c r="M67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4" t="s">
        <v>15724</v>
      </c>
      <c r="O6744" s="4">
        <v>-104519</v>
      </c>
      <c r="P6744" s="4">
        <f>IF(Table_GL_DATA_QUERY[[#This Row],[TRANSAMT]]&gt;0,Table_GL_DATA_QUERY[[#This Row],[TRANSAMT]],0)</f>
        <v>0</v>
      </c>
      <c r="Q6744" s="4">
        <f>-IF(Table_GL_DATA_QUERY[[#This Row],[TRANSAMT]]&lt;0,Table_GL_DATA_QUERY[[#This Row],[TRANSAMT]],0)</f>
        <v>104519</v>
      </c>
      <c r="R6744" t="s">
        <v>26</v>
      </c>
      <c r="S6744" t="s">
        <v>27</v>
      </c>
    </row>
    <row r="6745" spans="1:19" x14ac:dyDescent="0.25">
      <c r="A6745" s="6">
        <v>20210726</v>
      </c>
      <c r="B6745" t="s">
        <v>768</v>
      </c>
      <c r="C6745" t="s">
        <v>3682</v>
      </c>
      <c r="D6745" t="s">
        <v>15291</v>
      </c>
      <c r="E6745" t="s">
        <v>46</v>
      </c>
      <c r="F6745" t="s">
        <v>911</v>
      </c>
      <c r="G6745" t="s">
        <v>355</v>
      </c>
      <c r="H6745">
        <v>0</v>
      </c>
      <c r="I6745">
        <v>0</v>
      </c>
      <c r="J6745" t="s">
        <v>441</v>
      </c>
      <c r="K6745" t="s">
        <v>15725</v>
      </c>
      <c r="L6745" t="s">
        <v>15726</v>
      </c>
      <c r="M67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5" t="s">
        <v>15727</v>
      </c>
      <c r="O6745" s="4">
        <v>-550605</v>
      </c>
      <c r="P6745" s="4">
        <f>IF(Table_GL_DATA_QUERY[[#This Row],[TRANSAMT]]&gt;0,Table_GL_DATA_QUERY[[#This Row],[TRANSAMT]],0)</f>
        <v>0</v>
      </c>
      <c r="Q6745" s="4">
        <f>-IF(Table_GL_DATA_QUERY[[#This Row],[TRANSAMT]]&lt;0,Table_GL_DATA_QUERY[[#This Row],[TRANSAMT]],0)</f>
        <v>550605</v>
      </c>
      <c r="R6745" t="s">
        <v>26</v>
      </c>
      <c r="S6745" t="s">
        <v>27</v>
      </c>
    </row>
    <row r="6746" spans="1:19" x14ac:dyDescent="0.25">
      <c r="A6746" s="6">
        <v>20210726</v>
      </c>
      <c r="B6746" t="s">
        <v>768</v>
      </c>
      <c r="C6746" t="s">
        <v>3682</v>
      </c>
      <c r="D6746" t="s">
        <v>15291</v>
      </c>
      <c r="E6746" t="s">
        <v>244</v>
      </c>
      <c r="F6746" t="s">
        <v>24</v>
      </c>
      <c r="G6746" t="s">
        <v>355</v>
      </c>
      <c r="H6746">
        <v>0</v>
      </c>
      <c r="I6746">
        <v>0</v>
      </c>
      <c r="J6746" t="s">
        <v>441</v>
      </c>
      <c r="K6746" t="s">
        <v>15728</v>
      </c>
      <c r="L6746" t="s">
        <v>15729</v>
      </c>
      <c r="M67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6" t="s">
        <v>15730</v>
      </c>
      <c r="O6746" s="4">
        <v>-63401</v>
      </c>
      <c r="P6746" s="4">
        <f>IF(Table_GL_DATA_QUERY[[#This Row],[TRANSAMT]]&gt;0,Table_GL_DATA_QUERY[[#This Row],[TRANSAMT]],0)</f>
        <v>0</v>
      </c>
      <c r="Q6746" s="4">
        <f>-IF(Table_GL_DATA_QUERY[[#This Row],[TRANSAMT]]&lt;0,Table_GL_DATA_QUERY[[#This Row],[TRANSAMT]],0)</f>
        <v>63401</v>
      </c>
      <c r="R6746" t="s">
        <v>26</v>
      </c>
      <c r="S6746" t="s">
        <v>27</v>
      </c>
    </row>
    <row r="6747" spans="1:19" x14ac:dyDescent="0.25">
      <c r="A6747" s="6">
        <v>20210726</v>
      </c>
      <c r="B6747" t="s">
        <v>768</v>
      </c>
      <c r="C6747" t="s">
        <v>3682</v>
      </c>
      <c r="D6747" t="s">
        <v>15291</v>
      </c>
      <c r="E6747" t="s">
        <v>245</v>
      </c>
      <c r="F6747" t="s">
        <v>1369</v>
      </c>
      <c r="G6747" t="s">
        <v>355</v>
      </c>
      <c r="H6747">
        <v>0</v>
      </c>
      <c r="I6747">
        <v>0</v>
      </c>
      <c r="J6747" t="s">
        <v>441</v>
      </c>
      <c r="K6747" t="s">
        <v>15731</v>
      </c>
      <c r="L6747" t="s">
        <v>15732</v>
      </c>
      <c r="M67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7" t="s">
        <v>15733</v>
      </c>
      <c r="O6747" s="4">
        <v>-3972360</v>
      </c>
      <c r="P6747" s="4">
        <f>IF(Table_GL_DATA_QUERY[[#This Row],[TRANSAMT]]&gt;0,Table_GL_DATA_QUERY[[#This Row],[TRANSAMT]],0)</f>
        <v>0</v>
      </c>
      <c r="Q6747" s="4">
        <f>-IF(Table_GL_DATA_QUERY[[#This Row],[TRANSAMT]]&lt;0,Table_GL_DATA_QUERY[[#This Row],[TRANSAMT]],0)</f>
        <v>3972360</v>
      </c>
      <c r="R6747" t="s">
        <v>26</v>
      </c>
      <c r="S6747" t="s">
        <v>27</v>
      </c>
    </row>
    <row r="6748" spans="1:19" x14ac:dyDescent="0.25">
      <c r="A6748" s="6">
        <v>20210726</v>
      </c>
      <c r="B6748" t="s">
        <v>768</v>
      </c>
      <c r="C6748" t="s">
        <v>3682</v>
      </c>
      <c r="D6748" t="s">
        <v>15291</v>
      </c>
      <c r="E6748" t="s">
        <v>246</v>
      </c>
      <c r="F6748" t="s">
        <v>3587</v>
      </c>
      <c r="G6748" t="s">
        <v>355</v>
      </c>
      <c r="H6748">
        <v>0</v>
      </c>
      <c r="I6748">
        <v>0</v>
      </c>
      <c r="J6748" t="s">
        <v>441</v>
      </c>
      <c r="K6748" t="s">
        <v>15734</v>
      </c>
      <c r="L6748" t="s">
        <v>15735</v>
      </c>
      <c r="M67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8" t="s">
        <v>15736</v>
      </c>
      <c r="O6748" s="4">
        <v>-2232618</v>
      </c>
      <c r="P6748" s="4">
        <f>IF(Table_GL_DATA_QUERY[[#This Row],[TRANSAMT]]&gt;0,Table_GL_DATA_QUERY[[#This Row],[TRANSAMT]],0)</f>
        <v>0</v>
      </c>
      <c r="Q6748" s="4">
        <f>-IF(Table_GL_DATA_QUERY[[#This Row],[TRANSAMT]]&lt;0,Table_GL_DATA_QUERY[[#This Row],[TRANSAMT]],0)</f>
        <v>2232618</v>
      </c>
      <c r="R6748" t="s">
        <v>26</v>
      </c>
      <c r="S6748" t="s">
        <v>27</v>
      </c>
    </row>
    <row r="6749" spans="1:19" x14ac:dyDescent="0.25">
      <c r="A6749" s="6">
        <v>20210726</v>
      </c>
      <c r="B6749" t="s">
        <v>768</v>
      </c>
      <c r="C6749" t="s">
        <v>3682</v>
      </c>
      <c r="D6749" t="s">
        <v>15291</v>
      </c>
      <c r="E6749" t="s">
        <v>261</v>
      </c>
      <c r="F6749" t="s">
        <v>919</v>
      </c>
      <c r="G6749" t="s">
        <v>355</v>
      </c>
      <c r="H6749">
        <v>0</v>
      </c>
      <c r="I6749">
        <v>0</v>
      </c>
      <c r="J6749" t="s">
        <v>441</v>
      </c>
      <c r="K6749" t="s">
        <v>15737</v>
      </c>
      <c r="L6749" t="s">
        <v>15738</v>
      </c>
      <c r="M67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49" t="s">
        <v>15739</v>
      </c>
      <c r="O6749" s="4">
        <v>-337083</v>
      </c>
      <c r="P6749" s="4">
        <f>IF(Table_GL_DATA_QUERY[[#This Row],[TRANSAMT]]&gt;0,Table_GL_DATA_QUERY[[#This Row],[TRANSAMT]],0)</f>
        <v>0</v>
      </c>
      <c r="Q6749" s="4">
        <f>-IF(Table_GL_DATA_QUERY[[#This Row],[TRANSAMT]]&lt;0,Table_GL_DATA_QUERY[[#This Row],[TRANSAMT]],0)</f>
        <v>337083</v>
      </c>
      <c r="R6749" t="s">
        <v>26</v>
      </c>
      <c r="S6749" t="s">
        <v>27</v>
      </c>
    </row>
    <row r="6750" spans="1:19" x14ac:dyDescent="0.25">
      <c r="A6750" s="6">
        <v>20210726</v>
      </c>
      <c r="B6750" t="s">
        <v>768</v>
      </c>
      <c r="C6750" t="s">
        <v>3682</v>
      </c>
      <c r="D6750" t="s">
        <v>15291</v>
      </c>
      <c r="E6750" t="s">
        <v>262</v>
      </c>
      <c r="F6750" t="s">
        <v>370</v>
      </c>
      <c r="G6750" t="s">
        <v>355</v>
      </c>
      <c r="H6750">
        <v>0</v>
      </c>
      <c r="I6750">
        <v>0</v>
      </c>
      <c r="J6750" t="s">
        <v>441</v>
      </c>
      <c r="K6750" t="s">
        <v>15740</v>
      </c>
      <c r="L6750" t="s">
        <v>15741</v>
      </c>
      <c r="M67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0" t="s">
        <v>15742</v>
      </c>
      <c r="O6750" s="4">
        <v>-686679</v>
      </c>
      <c r="P6750" s="4">
        <f>IF(Table_GL_DATA_QUERY[[#This Row],[TRANSAMT]]&gt;0,Table_GL_DATA_QUERY[[#This Row],[TRANSAMT]],0)</f>
        <v>0</v>
      </c>
      <c r="Q6750" s="4">
        <f>-IF(Table_GL_DATA_QUERY[[#This Row],[TRANSAMT]]&lt;0,Table_GL_DATA_QUERY[[#This Row],[TRANSAMT]],0)</f>
        <v>686679</v>
      </c>
      <c r="R6750" t="s">
        <v>26</v>
      </c>
      <c r="S6750" t="s">
        <v>27</v>
      </c>
    </row>
    <row r="6751" spans="1:19" x14ac:dyDescent="0.25">
      <c r="A6751" s="6">
        <v>20210726</v>
      </c>
      <c r="B6751" t="s">
        <v>768</v>
      </c>
      <c r="C6751" t="s">
        <v>3682</v>
      </c>
      <c r="D6751" t="s">
        <v>15291</v>
      </c>
      <c r="E6751" t="s">
        <v>263</v>
      </c>
      <c r="F6751" t="s">
        <v>58</v>
      </c>
      <c r="G6751" t="s">
        <v>355</v>
      </c>
      <c r="H6751">
        <v>0</v>
      </c>
      <c r="I6751">
        <v>0</v>
      </c>
      <c r="J6751" t="s">
        <v>441</v>
      </c>
      <c r="K6751" t="s">
        <v>15743</v>
      </c>
      <c r="L6751" t="s">
        <v>15744</v>
      </c>
      <c r="M67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1" t="s">
        <v>15745</v>
      </c>
      <c r="O6751" s="4">
        <v>-28144</v>
      </c>
      <c r="P6751" s="4">
        <f>IF(Table_GL_DATA_QUERY[[#This Row],[TRANSAMT]]&gt;0,Table_GL_DATA_QUERY[[#This Row],[TRANSAMT]],0)</f>
        <v>0</v>
      </c>
      <c r="Q6751" s="4">
        <f>-IF(Table_GL_DATA_QUERY[[#This Row],[TRANSAMT]]&lt;0,Table_GL_DATA_QUERY[[#This Row],[TRANSAMT]],0)</f>
        <v>28144</v>
      </c>
      <c r="R6751" t="s">
        <v>26</v>
      </c>
      <c r="S6751" t="s">
        <v>27</v>
      </c>
    </row>
    <row r="6752" spans="1:19" x14ac:dyDescent="0.25">
      <c r="A6752" s="6">
        <v>20210726</v>
      </c>
      <c r="B6752" t="s">
        <v>768</v>
      </c>
      <c r="C6752" t="s">
        <v>3682</v>
      </c>
      <c r="D6752" t="s">
        <v>15291</v>
      </c>
      <c r="E6752" t="s">
        <v>264</v>
      </c>
      <c r="F6752" t="s">
        <v>15746</v>
      </c>
      <c r="G6752" t="s">
        <v>355</v>
      </c>
      <c r="H6752">
        <v>0</v>
      </c>
      <c r="I6752">
        <v>0</v>
      </c>
      <c r="J6752" t="s">
        <v>441</v>
      </c>
      <c r="K6752" t="s">
        <v>15747</v>
      </c>
      <c r="L6752" t="s">
        <v>15748</v>
      </c>
      <c r="M67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2" t="s">
        <v>15749</v>
      </c>
      <c r="O6752" s="4">
        <v>-510531</v>
      </c>
      <c r="P6752" s="4">
        <f>IF(Table_GL_DATA_QUERY[[#This Row],[TRANSAMT]]&gt;0,Table_GL_DATA_QUERY[[#This Row],[TRANSAMT]],0)</f>
        <v>0</v>
      </c>
      <c r="Q6752" s="4">
        <f>-IF(Table_GL_DATA_QUERY[[#This Row],[TRANSAMT]]&lt;0,Table_GL_DATA_QUERY[[#This Row],[TRANSAMT]],0)</f>
        <v>510531</v>
      </c>
      <c r="R6752" t="s">
        <v>26</v>
      </c>
      <c r="S6752" t="s">
        <v>27</v>
      </c>
    </row>
    <row r="6753" spans="1:19" x14ac:dyDescent="0.25">
      <c r="A6753" s="6">
        <v>20210726</v>
      </c>
      <c r="B6753" t="s">
        <v>768</v>
      </c>
      <c r="C6753" t="s">
        <v>3682</v>
      </c>
      <c r="D6753" t="s">
        <v>15291</v>
      </c>
      <c r="E6753" t="s">
        <v>265</v>
      </c>
      <c r="F6753" t="s">
        <v>185</v>
      </c>
      <c r="G6753" t="s">
        <v>355</v>
      </c>
      <c r="H6753">
        <v>0</v>
      </c>
      <c r="I6753">
        <v>0</v>
      </c>
      <c r="J6753" t="s">
        <v>441</v>
      </c>
      <c r="K6753" t="s">
        <v>15750</v>
      </c>
      <c r="L6753" t="s">
        <v>15751</v>
      </c>
      <c r="M67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3" t="s">
        <v>15752</v>
      </c>
      <c r="O6753" s="4">
        <v>-106786</v>
      </c>
      <c r="P6753" s="4">
        <f>IF(Table_GL_DATA_QUERY[[#This Row],[TRANSAMT]]&gt;0,Table_GL_DATA_QUERY[[#This Row],[TRANSAMT]],0)</f>
        <v>0</v>
      </c>
      <c r="Q6753" s="4">
        <f>-IF(Table_GL_DATA_QUERY[[#This Row],[TRANSAMT]]&lt;0,Table_GL_DATA_QUERY[[#This Row],[TRANSAMT]],0)</f>
        <v>106786</v>
      </c>
      <c r="R6753" t="s">
        <v>26</v>
      </c>
      <c r="S6753" t="s">
        <v>27</v>
      </c>
    </row>
    <row r="6754" spans="1:19" x14ac:dyDescent="0.25">
      <c r="A6754" s="6">
        <v>20210726</v>
      </c>
      <c r="B6754" t="s">
        <v>768</v>
      </c>
      <c r="C6754" t="s">
        <v>3682</v>
      </c>
      <c r="D6754" t="s">
        <v>15291</v>
      </c>
      <c r="E6754" t="s">
        <v>266</v>
      </c>
      <c r="F6754" t="s">
        <v>464</v>
      </c>
      <c r="G6754" t="s">
        <v>355</v>
      </c>
      <c r="H6754">
        <v>0</v>
      </c>
      <c r="I6754">
        <v>0</v>
      </c>
      <c r="J6754" t="s">
        <v>441</v>
      </c>
      <c r="K6754" t="s">
        <v>15753</v>
      </c>
      <c r="L6754" t="s">
        <v>15754</v>
      </c>
      <c r="M67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4" t="s">
        <v>15755</v>
      </c>
      <c r="O6754" s="4">
        <v>-401205</v>
      </c>
      <c r="P6754" s="4">
        <f>IF(Table_GL_DATA_QUERY[[#This Row],[TRANSAMT]]&gt;0,Table_GL_DATA_QUERY[[#This Row],[TRANSAMT]],0)</f>
        <v>0</v>
      </c>
      <c r="Q6754" s="4">
        <f>-IF(Table_GL_DATA_QUERY[[#This Row],[TRANSAMT]]&lt;0,Table_GL_DATA_QUERY[[#This Row],[TRANSAMT]],0)</f>
        <v>401205</v>
      </c>
      <c r="R6754" t="s">
        <v>26</v>
      </c>
      <c r="S6754" t="s">
        <v>27</v>
      </c>
    </row>
    <row r="6755" spans="1:19" x14ac:dyDescent="0.25">
      <c r="A6755" s="6">
        <v>20210726</v>
      </c>
      <c r="B6755" t="s">
        <v>768</v>
      </c>
      <c r="C6755" t="s">
        <v>3682</v>
      </c>
      <c r="D6755" t="s">
        <v>15291</v>
      </c>
      <c r="E6755" t="s">
        <v>267</v>
      </c>
      <c r="F6755" t="s">
        <v>52</v>
      </c>
      <c r="G6755" t="s">
        <v>355</v>
      </c>
      <c r="H6755">
        <v>0</v>
      </c>
      <c r="I6755">
        <v>0</v>
      </c>
      <c r="J6755" t="s">
        <v>441</v>
      </c>
      <c r="K6755" t="s">
        <v>15756</v>
      </c>
      <c r="L6755" t="s">
        <v>15757</v>
      </c>
      <c r="M67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5" t="s">
        <v>15758</v>
      </c>
      <c r="O6755" s="4">
        <v>-38094</v>
      </c>
      <c r="P6755" s="4">
        <f>IF(Table_GL_DATA_QUERY[[#This Row],[TRANSAMT]]&gt;0,Table_GL_DATA_QUERY[[#This Row],[TRANSAMT]],0)</f>
        <v>0</v>
      </c>
      <c r="Q6755" s="4">
        <f>-IF(Table_GL_DATA_QUERY[[#This Row],[TRANSAMT]]&lt;0,Table_GL_DATA_QUERY[[#This Row],[TRANSAMT]],0)</f>
        <v>38094</v>
      </c>
      <c r="R6755" t="s">
        <v>26</v>
      </c>
      <c r="S6755" t="s">
        <v>27</v>
      </c>
    </row>
    <row r="6756" spans="1:19" x14ac:dyDescent="0.25">
      <c r="A6756" s="6">
        <v>20210726</v>
      </c>
      <c r="B6756" t="s">
        <v>768</v>
      </c>
      <c r="C6756" t="s">
        <v>3682</v>
      </c>
      <c r="D6756" t="s">
        <v>15291</v>
      </c>
      <c r="E6756" t="s">
        <v>268</v>
      </c>
      <c r="F6756" t="s">
        <v>150</v>
      </c>
      <c r="G6756" t="s">
        <v>355</v>
      </c>
      <c r="H6756">
        <v>0</v>
      </c>
      <c r="I6756">
        <v>0</v>
      </c>
      <c r="J6756" t="s">
        <v>441</v>
      </c>
      <c r="K6756" t="s">
        <v>15759</v>
      </c>
      <c r="L6756" t="s">
        <v>15760</v>
      </c>
      <c r="M67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6" t="s">
        <v>15761</v>
      </c>
      <c r="O6756" s="4">
        <v>-39405</v>
      </c>
      <c r="P6756" s="4">
        <f>IF(Table_GL_DATA_QUERY[[#This Row],[TRANSAMT]]&gt;0,Table_GL_DATA_QUERY[[#This Row],[TRANSAMT]],0)</f>
        <v>0</v>
      </c>
      <c r="Q6756" s="4">
        <f>-IF(Table_GL_DATA_QUERY[[#This Row],[TRANSAMT]]&lt;0,Table_GL_DATA_QUERY[[#This Row],[TRANSAMT]],0)</f>
        <v>39405</v>
      </c>
      <c r="R6756" t="s">
        <v>26</v>
      </c>
      <c r="S6756" t="s">
        <v>27</v>
      </c>
    </row>
    <row r="6757" spans="1:19" x14ac:dyDescent="0.25">
      <c r="A6757" s="6">
        <v>20210726</v>
      </c>
      <c r="B6757" t="s">
        <v>768</v>
      </c>
      <c r="C6757" t="s">
        <v>3682</v>
      </c>
      <c r="D6757" t="s">
        <v>15291</v>
      </c>
      <c r="E6757" t="s">
        <v>269</v>
      </c>
      <c r="F6757" t="s">
        <v>1844</v>
      </c>
      <c r="G6757" t="s">
        <v>355</v>
      </c>
      <c r="H6757">
        <v>0</v>
      </c>
      <c r="I6757">
        <v>0</v>
      </c>
      <c r="J6757" t="s">
        <v>466</v>
      </c>
      <c r="K6757" t="s">
        <v>15762</v>
      </c>
      <c r="L6757" t="s">
        <v>15763</v>
      </c>
      <c r="M67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7" t="s">
        <v>15764</v>
      </c>
      <c r="O6757" s="4">
        <v>-1847741</v>
      </c>
      <c r="P6757" s="4">
        <f>IF(Table_GL_DATA_QUERY[[#This Row],[TRANSAMT]]&gt;0,Table_GL_DATA_QUERY[[#This Row],[TRANSAMT]],0)</f>
        <v>0</v>
      </c>
      <c r="Q6757" s="4">
        <f>-IF(Table_GL_DATA_QUERY[[#This Row],[TRANSAMT]]&lt;0,Table_GL_DATA_QUERY[[#This Row],[TRANSAMT]],0)</f>
        <v>1847741</v>
      </c>
      <c r="R6757" t="s">
        <v>26</v>
      </c>
      <c r="S6757" t="s">
        <v>27</v>
      </c>
    </row>
    <row r="6758" spans="1:19" x14ac:dyDescent="0.25">
      <c r="A6758" s="6">
        <v>20210726</v>
      </c>
      <c r="B6758" t="s">
        <v>768</v>
      </c>
      <c r="C6758" t="s">
        <v>3682</v>
      </c>
      <c r="D6758" t="s">
        <v>15291</v>
      </c>
      <c r="E6758" t="s">
        <v>48</v>
      </c>
      <c r="F6758" t="s">
        <v>450</v>
      </c>
      <c r="G6758" t="s">
        <v>355</v>
      </c>
      <c r="H6758">
        <v>0</v>
      </c>
      <c r="I6758">
        <v>0</v>
      </c>
      <c r="J6758" t="s">
        <v>466</v>
      </c>
      <c r="K6758" t="s">
        <v>15765</v>
      </c>
      <c r="L6758" t="s">
        <v>15766</v>
      </c>
      <c r="M67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8" t="s">
        <v>15767</v>
      </c>
      <c r="O6758" s="4">
        <v>-828332</v>
      </c>
      <c r="P6758" s="4">
        <f>IF(Table_GL_DATA_QUERY[[#This Row],[TRANSAMT]]&gt;0,Table_GL_DATA_QUERY[[#This Row],[TRANSAMT]],0)</f>
        <v>0</v>
      </c>
      <c r="Q6758" s="4">
        <f>-IF(Table_GL_DATA_QUERY[[#This Row],[TRANSAMT]]&lt;0,Table_GL_DATA_QUERY[[#This Row],[TRANSAMT]],0)</f>
        <v>828332</v>
      </c>
      <c r="R6758" t="s">
        <v>26</v>
      </c>
      <c r="S6758" t="s">
        <v>27</v>
      </c>
    </row>
    <row r="6759" spans="1:19" x14ac:dyDescent="0.25">
      <c r="A6759" s="6">
        <v>20210726</v>
      </c>
      <c r="B6759" t="s">
        <v>768</v>
      </c>
      <c r="C6759" t="s">
        <v>3682</v>
      </c>
      <c r="D6759" t="s">
        <v>15291</v>
      </c>
      <c r="E6759" t="s">
        <v>50</v>
      </c>
      <c r="F6759" t="s">
        <v>45</v>
      </c>
      <c r="G6759" t="s">
        <v>355</v>
      </c>
      <c r="H6759">
        <v>0</v>
      </c>
      <c r="I6759">
        <v>0</v>
      </c>
      <c r="J6759" t="s">
        <v>466</v>
      </c>
      <c r="K6759" t="s">
        <v>15768</v>
      </c>
      <c r="L6759" t="s">
        <v>15769</v>
      </c>
      <c r="M67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59" t="s">
        <v>15770</v>
      </c>
      <c r="O6759" s="4">
        <v>-216194</v>
      </c>
      <c r="P6759" s="4">
        <f>IF(Table_GL_DATA_QUERY[[#This Row],[TRANSAMT]]&gt;0,Table_GL_DATA_QUERY[[#This Row],[TRANSAMT]],0)</f>
        <v>0</v>
      </c>
      <c r="Q6759" s="4">
        <f>-IF(Table_GL_DATA_QUERY[[#This Row],[TRANSAMT]]&lt;0,Table_GL_DATA_QUERY[[#This Row],[TRANSAMT]],0)</f>
        <v>216194</v>
      </c>
      <c r="R6759" t="s">
        <v>26</v>
      </c>
      <c r="S6759" t="s">
        <v>27</v>
      </c>
    </row>
    <row r="6760" spans="1:19" x14ac:dyDescent="0.25">
      <c r="A6760" s="6">
        <v>20210726</v>
      </c>
      <c r="B6760" t="s">
        <v>768</v>
      </c>
      <c r="C6760" t="s">
        <v>3682</v>
      </c>
      <c r="D6760" t="s">
        <v>15291</v>
      </c>
      <c r="E6760" t="s">
        <v>51</v>
      </c>
      <c r="F6760" t="s">
        <v>24</v>
      </c>
      <c r="G6760" t="s">
        <v>355</v>
      </c>
      <c r="H6760">
        <v>0</v>
      </c>
      <c r="I6760">
        <v>0</v>
      </c>
      <c r="J6760" t="s">
        <v>466</v>
      </c>
      <c r="K6760" t="s">
        <v>15771</v>
      </c>
      <c r="L6760" t="s">
        <v>15772</v>
      </c>
      <c r="M67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60" t="s">
        <v>15773</v>
      </c>
      <c r="O6760" s="4">
        <v>-16763</v>
      </c>
      <c r="P6760" s="4">
        <f>IF(Table_GL_DATA_QUERY[[#This Row],[TRANSAMT]]&gt;0,Table_GL_DATA_QUERY[[#This Row],[TRANSAMT]],0)</f>
        <v>0</v>
      </c>
      <c r="Q6760" s="4">
        <f>-IF(Table_GL_DATA_QUERY[[#This Row],[TRANSAMT]]&lt;0,Table_GL_DATA_QUERY[[#This Row],[TRANSAMT]],0)</f>
        <v>16763</v>
      </c>
      <c r="R6760" t="s">
        <v>26</v>
      </c>
      <c r="S6760" t="s">
        <v>27</v>
      </c>
    </row>
    <row r="6761" spans="1:19" x14ac:dyDescent="0.25">
      <c r="A6761" s="6">
        <v>20210726</v>
      </c>
      <c r="B6761" t="s">
        <v>768</v>
      </c>
      <c r="C6761" t="s">
        <v>3682</v>
      </c>
      <c r="D6761" t="s">
        <v>15291</v>
      </c>
      <c r="E6761" t="s">
        <v>53</v>
      </c>
      <c r="F6761" t="s">
        <v>3588</v>
      </c>
      <c r="G6761" t="s">
        <v>355</v>
      </c>
      <c r="H6761">
        <v>0</v>
      </c>
      <c r="I6761">
        <v>0</v>
      </c>
      <c r="J6761" t="s">
        <v>466</v>
      </c>
      <c r="K6761" t="s">
        <v>15774</v>
      </c>
      <c r="L6761" t="s">
        <v>15775</v>
      </c>
      <c r="M67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61" t="s">
        <v>15776</v>
      </c>
      <c r="O6761" s="4">
        <v>-243180</v>
      </c>
      <c r="P6761" s="4">
        <f>IF(Table_GL_DATA_QUERY[[#This Row],[TRANSAMT]]&gt;0,Table_GL_DATA_QUERY[[#This Row],[TRANSAMT]],0)</f>
        <v>0</v>
      </c>
      <c r="Q6761" s="4">
        <f>-IF(Table_GL_DATA_QUERY[[#This Row],[TRANSAMT]]&lt;0,Table_GL_DATA_QUERY[[#This Row],[TRANSAMT]],0)</f>
        <v>243180</v>
      </c>
      <c r="R6761" t="s">
        <v>26</v>
      </c>
      <c r="S6761" t="s">
        <v>27</v>
      </c>
    </row>
    <row r="6762" spans="1:19" x14ac:dyDescent="0.25">
      <c r="A6762" s="6">
        <v>20210723</v>
      </c>
      <c r="B6762" t="s">
        <v>768</v>
      </c>
      <c r="C6762" t="s">
        <v>3682</v>
      </c>
      <c r="D6762" t="s">
        <v>12775</v>
      </c>
      <c r="E6762" t="s">
        <v>158</v>
      </c>
      <c r="F6762" t="s">
        <v>24</v>
      </c>
      <c r="G6762" t="s">
        <v>1090</v>
      </c>
      <c r="H6762">
        <v>0</v>
      </c>
      <c r="I6762">
        <v>0</v>
      </c>
      <c r="J6762" t="s">
        <v>61</v>
      </c>
      <c r="K6762" t="s">
        <v>10224</v>
      </c>
      <c r="L6762" t="s">
        <v>13020</v>
      </c>
      <c r="M67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62" t="s">
        <v>900</v>
      </c>
      <c r="O6762" s="4">
        <v>236103.02</v>
      </c>
      <c r="P6762" s="4">
        <f>IF(Table_GL_DATA_QUERY[[#This Row],[TRANSAMT]]&gt;0,Table_GL_DATA_QUERY[[#This Row],[TRANSAMT]],0)</f>
        <v>236103.02</v>
      </c>
      <c r="Q6762" s="4">
        <f>-IF(Table_GL_DATA_QUERY[[#This Row],[TRANSAMT]]&lt;0,Table_GL_DATA_QUERY[[#This Row],[TRANSAMT]],0)</f>
        <v>0</v>
      </c>
      <c r="R6762" t="s">
        <v>31</v>
      </c>
      <c r="S6762" t="s">
        <v>43</v>
      </c>
    </row>
    <row r="6763" spans="1:19" x14ac:dyDescent="0.25">
      <c r="A6763" s="6">
        <v>20210723</v>
      </c>
      <c r="B6763" t="s">
        <v>768</v>
      </c>
      <c r="C6763" t="s">
        <v>3682</v>
      </c>
      <c r="D6763" t="s">
        <v>12775</v>
      </c>
      <c r="E6763" t="s">
        <v>159</v>
      </c>
      <c r="F6763" t="s">
        <v>24</v>
      </c>
      <c r="G6763" t="s">
        <v>1090</v>
      </c>
      <c r="H6763">
        <v>0</v>
      </c>
      <c r="I6763">
        <v>0</v>
      </c>
      <c r="J6763" t="s">
        <v>61</v>
      </c>
      <c r="K6763" t="s">
        <v>2165</v>
      </c>
      <c r="L6763" t="s">
        <v>13021</v>
      </c>
      <c r="M67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63" t="s">
        <v>2166</v>
      </c>
      <c r="O6763" s="4">
        <v>656676.94999999995</v>
      </c>
      <c r="P6763" s="4">
        <f>IF(Table_GL_DATA_QUERY[[#This Row],[TRANSAMT]]&gt;0,Table_GL_DATA_QUERY[[#This Row],[TRANSAMT]],0)</f>
        <v>656676.94999999995</v>
      </c>
      <c r="Q6763" s="4">
        <f>-IF(Table_GL_DATA_QUERY[[#This Row],[TRANSAMT]]&lt;0,Table_GL_DATA_QUERY[[#This Row],[TRANSAMT]],0)</f>
        <v>0</v>
      </c>
      <c r="R6763" t="s">
        <v>31</v>
      </c>
      <c r="S6763" t="s">
        <v>43</v>
      </c>
    </row>
    <row r="6764" spans="1:19" x14ac:dyDescent="0.25">
      <c r="A6764" s="6">
        <v>20210723</v>
      </c>
      <c r="B6764" t="s">
        <v>768</v>
      </c>
      <c r="C6764" t="s">
        <v>3682</v>
      </c>
      <c r="D6764" t="s">
        <v>12775</v>
      </c>
      <c r="E6764" t="s">
        <v>160</v>
      </c>
      <c r="F6764" t="s">
        <v>41</v>
      </c>
      <c r="G6764" t="s">
        <v>1090</v>
      </c>
      <c r="H6764">
        <v>0</v>
      </c>
      <c r="I6764">
        <v>0</v>
      </c>
      <c r="J6764" t="s">
        <v>61</v>
      </c>
      <c r="K6764" t="s">
        <v>232</v>
      </c>
      <c r="L6764" t="s">
        <v>13022</v>
      </c>
      <c r="M67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64" t="s">
        <v>233</v>
      </c>
      <c r="O6764" s="4">
        <v>40380</v>
      </c>
      <c r="P6764" s="4">
        <f>IF(Table_GL_DATA_QUERY[[#This Row],[TRANSAMT]]&gt;0,Table_GL_DATA_QUERY[[#This Row],[TRANSAMT]],0)</f>
        <v>40380</v>
      </c>
      <c r="Q6764" s="4">
        <f>-IF(Table_GL_DATA_QUERY[[#This Row],[TRANSAMT]]&lt;0,Table_GL_DATA_QUERY[[#This Row],[TRANSAMT]],0)</f>
        <v>0</v>
      </c>
      <c r="R6764" t="s">
        <v>31</v>
      </c>
      <c r="S6764" t="s">
        <v>27</v>
      </c>
    </row>
    <row r="6765" spans="1:19" x14ac:dyDescent="0.25">
      <c r="A6765" s="6">
        <v>20210723</v>
      </c>
      <c r="B6765" t="s">
        <v>768</v>
      </c>
      <c r="C6765" t="s">
        <v>3682</v>
      </c>
      <c r="D6765" t="s">
        <v>12775</v>
      </c>
      <c r="E6765" t="s">
        <v>161</v>
      </c>
      <c r="F6765" t="s">
        <v>24</v>
      </c>
      <c r="G6765" t="s">
        <v>1090</v>
      </c>
      <c r="H6765">
        <v>0</v>
      </c>
      <c r="I6765">
        <v>0</v>
      </c>
      <c r="J6765" t="s">
        <v>61</v>
      </c>
      <c r="K6765" t="s">
        <v>13023</v>
      </c>
      <c r="L6765" t="s">
        <v>13024</v>
      </c>
      <c r="M67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65" t="s">
        <v>13025</v>
      </c>
      <c r="O6765" s="4">
        <v>35125</v>
      </c>
      <c r="P6765" s="4">
        <f>IF(Table_GL_DATA_QUERY[[#This Row],[TRANSAMT]]&gt;0,Table_GL_DATA_QUERY[[#This Row],[TRANSAMT]],0)</f>
        <v>35125</v>
      </c>
      <c r="Q6765" s="4">
        <f>-IF(Table_GL_DATA_QUERY[[#This Row],[TRANSAMT]]&lt;0,Table_GL_DATA_QUERY[[#This Row],[TRANSAMT]],0)</f>
        <v>0</v>
      </c>
      <c r="R6765" t="s">
        <v>31</v>
      </c>
      <c r="S6765" t="s">
        <v>43</v>
      </c>
    </row>
    <row r="6766" spans="1:19" x14ac:dyDescent="0.25">
      <c r="A6766" s="6">
        <v>20210723</v>
      </c>
      <c r="B6766" t="s">
        <v>768</v>
      </c>
      <c r="C6766" t="s">
        <v>3682</v>
      </c>
      <c r="D6766" t="s">
        <v>12775</v>
      </c>
      <c r="E6766" t="s">
        <v>162</v>
      </c>
      <c r="F6766" t="s">
        <v>24</v>
      </c>
      <c r="G6766" t="s">
        <v>1090</v>
      </c>
      <c r="H6766">
        <v>0</v>
      </c>
      <c r="I6766">
        <v>0</v>
      </c>
      <c r="J6766" t="s">
        <v>61</v>
      </c>
      <c r="K6766" t="s">
        <v>13026</v>
      </c>
      <c r="L6766" t="s">
        <v>13027</v>
      </c>
      <c r="M67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66" t="s">
        <v>2167</v>
      </c>
      <c r="O6766" s="4">
        <v>1267072.48</v>
      </c>
      <c r="P6766" s="4">
        <f>IF(Table_GL_DATA_QUERY[[#This Row],[TRANSAMT]]&gt;0,Table_GL_DATA_QUERY[[#This Row],[TRANSAMT]],0)</f>
        <v>1267072.48</v>
      </c>
      <c r="Q6766" s="4">
        <f>-IF(Table_GL_DATA_QUERY[[#This Row],[TRANSAMT]]&lt;0,Table_GL_DATA_QUERY[[#This Row],[TRANSAMT]],0)</f>
        <v>0</v>
      </c>
      <c r="R6766" t="s">
        <v>31</v>
      </c>
      <c r="S6766" t="s">
        <v>43</v>
      </c>
    </row>
    <row r="6767" spans="1:19" x14ac:dyDescent="0.25">
      <c r="A6767" s="6">
        <v>20210723</v>
      </c>
      <c r="B6767" t="s">
        <v>768</v>
      </c>
      <c r="C6767" t="s">
        <v>3682</v>
      </c>
      <c r="D6767" t="s">
        <v>12775</v>
      </c>
      <c r="E6767" t="s">
        <v>165</v>
      </c>
      <c r="F6767" t="s">
        <v>24</v>
      </c>
      <c r="G6767" t="s">
        <v>1090</v>
      </c>
      <c r="H6767">
        <v>0</v>
      </c>
      <c r="I6767">
        <v>0</v>
      </c>
      <c r="J6767" t="s">
        <v>61</v>
      </c>
      <c r="K6767" t="s">
        <v>4564</v>
      </c>
      <c r="L6767" t="s">
        <v>13028</v>
      </c>
      <c r="M67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000010719524</v>
      </c>
      <c r="N6767" t="s">
        <v>3919</v>
      </c>
      <c r="O6767" s="4">
        <v>193237</v>
      </c>
      <c r="P6767" s="4">
        <f>IF(Table_GL_DATA_QUERY[[#This Row],[TRANSAMT]]&gt;0,Table_GL_DATA_QUERY[[#This Row],[TRANSAMT]],0)</f>
        <v>193237</v>
      </c>
      <c r="Q6767" s="4">
        <f>-IF(Table_GL_DATA_QUERY[[#This Row],[TRANSAMT]]&lt;0,Table_GL_DATA_QUERY[[#This Row],[TRANSAMT]],0)</f>
        <v>0</v>
      </c>
      <c r="R6767" t="s">
        <v>31</v>
      </c>
      <c r="S6767" t="s">
        <v>43</v>
      </c>
    </row>
    <row r="6768" spans="1:19" x14ac:dyDescent="0.25">
      <c r="A6768" s="6">
        <v>20210723</v>
      </c>
      <c r="B6768" t="s">
        <v>768</v>
      </c>
      <c r="C6768" t="s">
        <v>3682</v>
      </c>
      <c r="D6768" t="s">
        <v>12775</v>
      </c>
      <c r="E6768" t="s">
        <v>166</v>
      </c>
      <c r="F6768" t="s">
        <v>24</v>
      </c>
      <c r="G6768" t="s">
        <v>1090</v>
      </c>
      <c r="H6768">
        <v>0</v>
      </c>
      <c r="I6768">
        <v>0</v>
      </c>
      <c r="J6768" t="s">
        <v>61</v>
      </c>
      <c r="K6768" t="s">
        <v>7423</v>
      </c>
      <c r="L6768" t="s">
        <v>13029</v>
      </c>
      <c r="M67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000010719576</v>
      </c>
      <c r="N6768" t="s">
        <v>1461</v>
      </c>
      <c r="O6768" s="4">
        <v>15202</v>
      </c>
      <c r="P6768" s="4">
        <f>IF(Table_GL_DATA_QUERY[[#This Row],[TRANSAMT]]&gt;0,Table_GL_DATA_QUERY[[#This Row],[TRANSAMT]],0)</f>
        <v>15202</v>
      </c>
      <c r="Q6768" s="4">
        <f>-IF(Table_GL_DATA_QUERY[[#This Row],[TRANSAMT]]&lt;0,Table_GL_DATA_QUERY[[#This Row],[TRANSAMT]],0)</f>
        <v>0</v>
      </c>
      <c r="R6768" t="s">
        <v>31</v>
      </c>
      <c r="S6768" t="s">
        <v>43</v>
      </c>
    </row>
    <row r="6769" spans="1:19" x14ac:dyDescent="0.25">
      <c r="A6769" s="6">
        <v>20210723</v>
      </c>
      <c r="B6769" t="s">
        <v>768</v>
      </c>
      <c r="C6769" t="s">
        <v>3682</v>
      </c>
      <c r="D6769" t="s">
        <v>12775</v>
      </c>
      <c r="E6769" t="s">
        <v>167</v>
      </c>
      <c r="F6769" t="s">
        <v>24</v>
      </c>
      <c r="G6769" t="s">
        <v>1090</v>
      </c>
      <c r="H6769">
        <v>0</v>
      </c>
      <c r="I6769">
        <v>0</v>
      </c>
      <c r="J6769" t="s">
        <v>61</v>
      </c>
      <c r="K6769" t="s">
        <v>2168</v>
      </c>
      <c r="L6769" t="s">
        <v>13030</v>
      </c>
      <c r="M67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69" t="s">
        <v>2169</v>
      </c>
      <c r="O6769" s="4">
        <v>75600</v>
      </c>
      <c r="P6769" s="4">
        <f>IF(Table_GL_DATA_QUERY[[#This Row],[TRANSAMT]]&gt;0,Table_GL_DATA_QUERY[[#This Row],[TRANSAMT]],0)</f>
        <v>75600</v>
      </c>
      <c r="Q6769" s="4">
        <f>-IF(Table_GL_DATA_QUERY[[#This Row],[TRANSAMT]]&lt;0,Table_GL_DATA_QUERY[[#This Row],[TRANSAMT]],0)</f>
        <v>0</v>
      </c>
      <c r="R6769" t="s">
        <v>31</v>
      </c>
      <c r="S6769" t="s">
        <v>43</v>
      </c>
    </row>
    <row r="6770" spans="1:19" x14ac:dyDescent="0.25">
      <c r="A6770" s="6">
        <v>20210723</v>
      </c>
      <c r="B6770" t="s">
        <v>768</v>
      </c>
      <c r="C6770" t="s">
        <v>3682</v>
      </c>
      <c r="D6770" t="s">
        <v>12775</v>
      </c>
      <c r="E6770" t="s">
        <v>168</v>
      </c>
      <c r="F6770" t="s">
        <v>24</v>
      </c>
      <c r="G6770" t="s">
        <v>1090</v>
      </c>
      <c r="H6770">
        <v>0</v>
      </c>
      <c r="I6770">
        <v>0</v>
      </c>
      <c r="J6770" t="s">
        <v>61</v>
      </c>
      <c r="K6770" t="s">
        <v>2168</v>
      </c>
      <c r="L6770" t="s">
        <v>13031</v>
      </c>
      <c r="M67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0" t="s">
        <v>2169</v>
      </c>
      <c r="O6770" s="4">
        <v>72</v>
      </c>
      <c r="P6770" s="4">
        <f>IF(Table_GL_DATA_QUERY[[#This Row],[TRANSAMT]]&gt;0,Table_GL_DATA_QUERY[[#This Row],[TRANSAMT]],0)</f>
        <v>72</v>
      </c>
      <c r="Q6770" s="4">
        <f>-IF(Table_GL_DATA_QUERY[[#This Row],[TRANSAMT]]&lt;0,Table_GL_DATA_QUERY[[#This Row],[TRANSAMT]],0)</f>
        <v>0</v>
      </c>
      <c r="R6770" t="s">
        <v>31</v>
      </c>
      <c r="S6770" t="s">
        <v>43</v>
      </c>
    </row>
    <row r="6771" spans="1:19" x14ac:dyDescent="0.25">
      <c r="A6771" s="6">
        <v>20210723</v>
      </c>
      <c r="B6771" t="s">
        <v>768</v>
      </c>
      <c r="C6771" t="s">
        <v>3682</v>
      </c>
      <c r="D6771" t="s">
        <v>12775</v>
      </c>
      <c r="E6771" t="s">
        <v>169</v>
      </c>
      <c r="F6771" t="s">
        <v>24</v>
      </c>
      <c r="G6771" t="s">
        <v>1090</v>
      </c>
      <c r="H6771">
        <v>0</v>
      </c>
      <c r="I6771">
        <v>0</v>
      </c>
      <c r="J6771" t="s">
        <v>61</v>
      </c>
      <c r="K6771" t="s">
        <v>2168</v>
      </c>
      <c r="L6771" t="s">
        <v>13032</v>
      </c>
      <c r="M67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1" t="s">
        <v>2169</v>
      </c>
      <c r="O6771" s="4">
        <v>76137</v>
      </c>
      <c r="P6771" s="4">
        <f>IF(Table_GL_DATA_QUERY[[#This Row],[TRANSAMT]]&gt;0,Table_GL_DATA_QUERY[[#This Row],[TRANSAMT]],0)</f>
        <v>76137</v>
      </c>
      <c r="Q6771" s="4">
        <f>-IF(Table_GL_DATA_QUERY[[#This Row],[TRANSAMT]]&lt;0,Table_GL_DATA_QUERY[[#This Row],[TRANSAMT]],0)</f>
        <v>0</v>
      </c>
      <c r="R6771" t="s">
        <v>31</v>
      </c>
      <c r="S6771" t="s">
        <v>43</v>
      </c>
    </row>
    <row r="6772" spans="1:19" x14ac:dyDescent="0.25">
      <c r="A6772" s="6">
        <v>20210723</v>
      </c>
      <c r="B6772" t="s">
        <v>768</v>
      </c>
      <c r="C6772" t="s">
        <v>3682</v>
      </c>
      <c r="D6772" t="s">
        <v>12775</v>
      </c>
      <c r="E6772" t="s">
        <v>170</v>
      </c>
      <c r="F6772" t="s">
        <v>24</v>
      </c>
      <c r="G6772" t="s">
        <v>1090</v>
      </c>
      <c r="H6772">
        <v>0</v>
      </c>
      <c r="I6772">
        <v>0</v>
      </c>
      <c r="J6772" t="s">
        <v>61</v>
      </c>
      <c r="K6772" t="s">
        <v>2168</v>
      </c>
      <c r="L6772" t="s">
        <v>13033</v>
      </c>
      <c r="M67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2" t="s">
        <v>2169</v>
      </c>
      <c r="O6772" s="4">
        <v>24</v>
      </c>
      <c r="P6772" s="4">
        <f>IF(Table_GL_DATA_QUERY[[#This Row],[TRANSAMT]]&gt;0,Table_GL_DATA_QUERY[[#This Row],[TRANSAMT]],0)</f>
        <v>24</v>
      </c>
      <c r="Q6772" s="4">
        <f>-IF(Table_GL_DATA_QUERY[[#This Row],[TRANSAMT]]&lt;0,Table_GL_DATA_QUERY[[#This Row],[TRANSAMT]],0)</f>
        <v>0</v>
      </c>
      <c r="R6772" t="s">
        <v>31</v>
      </c>
      <c r="S6772" t="s">
        <v>43</v>
      </c>
    </row>
    <row r="6773" spans="1:19" x14ac:dyDescent="0.25">
      <c r="A6773" s="6">
        <v>20210723</v>
      </c>
      <c r="B6773" t="s">
        <v>768</v>
      </c>
      <c r="C6773" t="s">
        <v>3682</v>
      </c>
      <c r="D6773" t="s">
        <v>12775</v>
      </c>
      <c r="E6773" t="s">
        <v>172</v>
      </c>
      <c r="F6773" t="s">
        <v>24</v>
      </c>
      <c r="G6773" t="s">
        <v>1090</v>
      </c>
      <c r="H6773">
        <v>0</v>
      </c>
      <c r="I6773">
        <v>0</v>
      </c>
      <c r="J6773" t="s">
        <v>61</v>
      </c>
      <c r="K6773" t="s">
        <v>2168</v>
      </c>
      <c r="L6773" t="s">
        <v>13034</v>
      </c>
      <c r="M67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3" t="s">
        <v>2169</v>
      </c>
      <c r="O6773" s="4">
        <v>24</v>
      </c>
      <c r="P6773" s="4">
        <f>IF(Table_GL_DATA_QUERY[[#This Row],[TRANSAMT]]&gt;0,Table_GL_DATA_QUERY[[#This Row],[TRANSAMT]],0)</f>
        <v>24</v>
      </c>
      <c r="Q6773" s="4">
        <f>-IF(Table_GL_DATA_QUERY[[#This Row],[TRANSAMT]]&lt;0,Table_GL_DATA_QUERY[[#This Row],[TRANSAMT]],0)</f>
        <v>0</v>
      </c>
      <c r="R6773" t="s">
        <v>31</v>
      </c>
      <c r="S6773" t="s">
        <v>43</v>
      </c>
    </row>
    <row r="6774" spans="1:19" x14ac:dyDescent="0.25">
      <c r="A6774" s="6">
        <v>20210723</v>
      </c>
      <c r="B6774" t="s">
        <v>768</v>
      </c>
      <c r="C6774" t="s">
        <v>3682</v>
      </c>
      <c r="D6774" t="s">
        <v>12775</v>
      </c>
      <c r="E6774" t="s">
        <v>173</v>
      </c>
      <c r="F6774" t="s">
        <v>24</v>
      </c>
      <c r="G6774" t="s">
        <v>1090</v>
      </c>
      <c r="H6774">
        <v>0</v>
      </c>
      <c r="I6774">
        <v>0</v>
      </c>
      <c r="J6774" t="s">
        <v>61</v>
      </c>
      <c r="K6774" t="s">
        <v>2168</v>
      </c>
      <c r="L6774" t="s">
        <v>13035</v>
      </c>
      <c r="M67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4" t="s">
        <v>2169</v>
      </c>
      <c r="O6774" s="4">
        <v>24</v>
      </c>
      <c r="P6774" s="4">
        <f>IF(Table_GL_DATA_QUERY[[#This Row],[TRANSAMT]]&gt;0,Table_GL_DATA_QUERY[[#This Row],[TRANSAMT]],0)</f>
        <v>24</v>
      </c>
      <c r="Q6774" s="4">
        <f>-IF(Table_GL_DATA_QUERY[[#This Row],[TRANSAMT]]&lt;0,Table_GL_DATA_QUERY[[#This Row],[TRANSAMT]],0)</f>
        <v>0</v>
      </c>
      <c r="R6774" t="s">
        <v>31</v>
      </c>
      <c r="S6774" t="s">
        <v>43</v>
      </c>
    </row>
    <row r="6775" spans="1:19" x14ac:dyDescent="0.25">
      <c r="A6775" s="6">
        <v>20210723</v>
      </c>
      <c r="B6775" t="s">
        <v>768</v>
      </c>
      <c r="C6775" t="s">
        <v>3682</v>
      </c>
      <c r="D6775" t="s">
        <v>12775</v>
      </c>
      <c r="E6775" t="s">
        <v>242</v>
      </c>
      <c r="F6775" t="s">
        <v>24</v>
      </c>
      <c r="G6775" t="s">
        <v>1090</v>
      </c>
      <c r="H6775">
        <v>0</v>
      </c>
      <c r="I6775">
        <v>0</v>
      </c>
      <c r="J6775" t="s">
        <v>61</v>
      </c>
      <c r="K6775" t="s">
        <v>2168</v>
      </c>
      <c r="L6775" t="s">
        <v>13036</v>
      </c>
      <c r="M67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5" t="s">
        <v>2169</v>
      </c>
      <c r="O6775" s="4">
        <v>53600</v>
      </c>
      <c r="P6775" s="4">
        <f>IF(Table_GL_DATA_QUERY[[#This Row],[TRANSAMT]]&gt;0,Table_GL_DATA_QUERY[[#This Row],[TRANSAMT]],0)</f>
        <v>53600</v>
      </c>
      <c r="Q6775" s="4">
        <f>-IF(Table_GL_DATA_QUERY[[#This Row],[TRANSAMT]]&lt;0,Table_GL_DATA_QUERY[[#This Row],[TRANSAMT]],0)</f>
        <v>0</v>
      </c>
      <c r="R6775" t="s">
        <v>31</v>
      </c>
      <c r="S6775" t="s">
        <v>43</v>
      </c>
    </row>
    <row r="6776" spans="1:19" x14ac:dyDescent="0.25">
      <c r="A6776" s="6">
        <v>20210723</v>
      </c>
      <c r="B6776" t="s">
        <v>768</v>
      </c>
      <c r="C6776" t="s">
        <v>3682</v>
      </c>
      <c r="D6776" t="s">
        <v>12775</v>
      </c>
      <c r="E6776" t="s">
        <v>243</v>
      </c>
      <c r="F6776" t="s">
        <v>24</v>
      </c>
      <c r="G6776" t="s">
        <v>1090</v>
      </c>
      <c r="H6776">
        <v>0</v>
      </c>
      <c r="I6776">
        <v>0</v>
      </c>
      <c r="J6776" t="s">
        <v>61</v>
      </c>
      <c r="K6776" t="s">
        <v>13037</v>
      </c>
      <c r="L6776" t="s">
        <v>13038</v>
      </c>
      <c r="M67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6" t="s">
        <v>13039</v>
      </c>
      <c r="O6776" s="4">
        <v>10000</v>
      </c>
      <c r="P6776" s="4">
        <f>IF(Table_GL_DATA_QUERY[[#This Row],[TRANSAMT]]&gt;0,Table_GL_DATA_QUERY[[#This Row],[TRANSAMT]],0)</f>
        <v>10000</v>
      </c>
      <c r="Q6776" s="4">
        <f>-IF(Table_GL_DATA_QUERY[[#This Row],[TRANSAMT]]&lt;0,Table_GL_DATA_QUERY[[#This Row],[TRANSAMT]],0)</f>
        <v>0</v>
      </c>
      <c r="R6776" t="s">
        <v>31</v>
      </c>
      <c r="S6776" t="s">
        <v>43</v>
      </c>
    </row>
    <row r="6777" spans="1:19" x14ac:dyDescent="0.25">
      <c r="A6777" s="6">
        <v>20210723</v>
      </c>
      <c r="B6777" t="s">
        <v>768</v>
      </c>
      <c r="C6777" t="s">
        <v>3682</v>
      </c>
      <c r="D6777" t="s">
        <v>12775</v>
      </c>
      <c r="E6777" t="s">
        <v>46</v>
      </c>
      <c r="F6777" t="s">
        <v>24</v>
      </c>
      <c r="G6777" t="s">
        <v>1090</v>
      </c>
      <c r="H6777">
        <v>0</v>
      </c>
      <c r="I6777">
        <v>0</v>
      </c>
      <c r="J6777" t="s">
        <v>61</v>
      </c>
      <c r="K6777" t="s">
        <v>2168</v>
      </c>
      <c r="L6777" t="s">
        <v>13040</v>
      </c>
      <c r="M67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7" t="s">
        <v>2169</v>
      </c>
      <c r="O6777" s="4">
        <v>48</v>
      </c>
      <c r="P6777" s="4">
        <f>IF(Table_GL_DATA_QUERY[[#This Row],[TRANSAMT]]&gt;0,Table_GL_DATA_QUERY[[#This Row],[TRANSAMT]],0)</f>
        <v>48</v>
      </c>
      <c r="Q6777" s="4">
        <f>-IF(Table_GL_DATA_QUERY[[#This Row],[TRANSAMT]]&lt;0,Table_GL_DATA_QUERY[[#This Row],[TRANSAMT]],0)</f>
        <v>0</v>
      </c>
      <c r="R6777" t="s">
        <v>31</v>
      </c>
      <c r="S6777" t="s">
        <v>43</v>
      </c>
    </row>
    <row r="6778" spans="1:19" x14ac:dyDescent="0.25">
      <c r="A6778" s="6">
        <v>20210723</v>
      </c>
      <c r="B6778" t="s">
        <v>768</v>
      </c>
      <c r="C6778" t="s">
        <v>3682</v>
      </c>
      <c r="D6778" t="s">
        <v>12775</v>
      </c>
      <c r="E6778" t="s">
        <v>244</v>
      </c>
      <c r="F6778" t="s">
        <v>24</v>
      </c>
      <c r="G6778" t="s">
        <v>1090</v>
      </c>
      <c r="H6778">
        <v>0</v>
      </c>
      <c r="I6778">
        <v>0</v>
      </c>
      <c r="J6778" t="s">
        <v>61</v>
      </c>
      <c r="K6778" t="s">
        <v>2168</v>
      </c>
      <c r="L6778" t="s">
        <v>13041</v>
      </c>
      <c r="M67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8" t="s">
        <v>2169</v>
      </c>
      <c r="O6778" s="4">
        <v>100</v>
      </c>
      <c r="P6778" s="4">
        <f>IF(Table_GL_DATA_QUERY[[#This Row],[TRANSAMT]]&gt;0,Table_GL_DATA_QUERY[[#This Row],[TRANSAMT]],0)</f>
        <v>100</v>
      </c>
      <c r="Q6778" s="4">
        <f>-IF(Table_GL_DATA_QUERY[[#This Row],[TRANSAMT]]&lt;0,Table_GL_DATA_QUERY[[#This Row],[TRANSAMT]],0)</f>
        <v>0</v>
      </c>
      <c r="R6778" t="s">
        <v>31</v>
      </c>
      <c r="S6778" t="s">
        <v>43</v>
      </c>
    </row>
    <row r="6779" spans="1:19" x14ac:dyDescent="0.25">
      <c r="A6779" s="6">
        <v>20210723</v>
      </c>
      <c r="B6779" t="s">
        <v>768</v>
      </c>
      <c r="C6779" t="s">
        <v>3682</v>
      </c>
      <c r="D6779" t="s">
        <v>12775</v>
      </c>
      <c r="E6779" t="s">
        <v>245</v>
      </c>
      <c r="F6779" t="s">
        <v>24</v>
      </c>
      <c r="G6779" t="s">
        <v>1090</v>
      </c>
      <c r="H6779">
        <v>0</v>
      </c>
      <c r="I6779">
        <v>0</v>
      </c>
      <c r="J6779" t="s">
        <v>61</v>
      </c>
      <c r="K6779" t="s">
        <v>2168</v>
      </c>
      <c r="L6779" t="s">
        <v>13042</v>
      </c>
      <c r="M67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79" t="s">
        <v>2169</v>
      </c>
      <c r="O6779" s="4">
        <v>50</v>
      </c>
      <c r="P6779" s="4">
        <f>IF(Table_GL_DATA_QUERY[[#This Row],[TRANSAMT]]&gt;0,Table_GL_DATA_QUERY[[#This Row],[TRANSAMT]],0)</f>
        <v>50</v>
      </c>
      <c r="Q6779" s="4">
        <f>-IF(Table_GL_DATA_QUERY[[#This Row],[TRANSAMT]]&lt;0,Table_GL_DATA_QUERY[[#This Row],[TRANSAMT]],0)</f>
        <v>0</v>
      </c>
      <c r="R6779" t="s">
        <v>31</v>
      </c>
      <c r="S6779" t="s">
        <v>43</v>
      </c>
    </row>
    <row r="6780" spans="1:19" x14ac:dyDescent="0.25">
      <c r="A6780" s="6">
        <v>20210723</v>
      </c>
      <c r="B6780" t="s">
        <v>768</v>
      </c>
      <c r="C6780" t="s">
        <v>3682</v>
      </c>
      <c r="D6780" t="s">
        <v>12775</v>
      </c>
      <c r="E6780" t="s">
        <v>246</v>
      </c>
      <c r="F6780" t="s">
        <v>24</v>
      </c>
      <c r="G6780" t="s">
        <v>1090</v>
      </c>
      <c r="H6780">
        <v>0</v>
      </c>
      <c r="I6780">
        <v>0</v>
      </c>
      <c r="J6780" t="s">
        <v>61</v>
      </c>
      <c r="K6780" t="s">
        <v>2168</v>
      </c>
      <c r="L6780" t="s">
        <v>13043</v>
      </c>
      <c r="M67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0" t="s">
        <v>2169</v>
      </c>
      <c r="O6780" s="4">
        <v>200</v>
      </c>
      <c r="P6780" s="4">
        <f>IF(Table_GL_DATA_QUERY[[#This Row],[TRANSAMT]]&gt;0,Table_GL_DATA_QUERY[[#This Row],[TRANSAMT]],0)</f>
        <v>200</v>
      </c>
      <c r="Q6780" s="4">
        <f>-IF(Table_GL_DATA_QUERY[[#This Row],[TRANSAMT]]&lt;0,Table_GL_DATA_QUERY[[#This Row],[TRANSAMT]],0)</f>
        <v>0</v>
      </c>
      <c r="R6780" t="s">
        <v>31</v>
      </c>
      <c r="S6780" t="s">
        <v>43</v>
      </c>
    </row>
    <row r="6781" spans="1:19" x14ac:dyDescent="0.25">
      <c r="A6781" s="6">
        <v>20210723</v>
      </c>
      <c r="B6781" t="s">
        <v>768</v>
      </c>
      <c r="C6781" t="s">
        <v>3682</v>
      </c>
      <c r="D6781" t="s">
        <v>12775</v>
      </c>
      <c r="E6781" t="s">
        <v>261</v>
      </c>
      <c r="F6781" t="s">
        <v>24</v>
      </c>
      <c r="G6781" t="s">
        <v>1090</v>
      </c>
      <c r="H6781">
        <v>0</v>
      </c>
      <c r="I6781">
        <v>0</v>
      </c>
      <c r="J6781" t="s">
        <v>61</v>
      </c>
      <c r="K6781" t="s">
        <v>756</v>
      </c>
      <c r="L6781" t="s">
        <v>13044</v>
      </c>
      <c r="M67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1" t="s">
        <v>755</v>
      </c>
      <c r="O6781" s="4">
        <v>173298.56</v>
      </c>
      <c r="P6781" s="4">
        <f>IF(Table_GL_DATA_QUERY[[#This Row],[TRANSAMT]]&gt;0,Table_GL_DATA_QUERY[[#This Row],[TRANSAMT]],0)</f>
        <v>173298.56</v>
      </c>
      <c r="Q6781" s="4">
        <f>-IF(Table_GL_DATA_QUERY[[#This Row],[TRANSAMT]]&lt;0,Table_GL_DATA_QUERY[[#This Row],[TRANSAMT]],0)</f>
        <v>0</v>
      </c>
      <c r="R6781" t="s">
        <v>31</v>
      </c>
      <c r="S6781" t="s">
        <v>43</v>
      </c>
    </row>
    <row r="6782" spans="1:19" x14ac:dyDescent="0.25">
      <c r="A6782" s="6">
        <v>20210723</v>
      </c>
      <c r="B6782" t="s">
        <v>768</v>
      </c>
      <c r="C6782" t="s">
        <v>3682</v>
      </c>
      <c r="D6782" t="s">
        <v>12775</v>
      </c>
      <c r="E6782" t="s">
        <v>262</v>
      </c>
      <c r="F6782" t="s">
        <v>24</v>
      </c>
      <c r="G6782" t="s">
        <v>1090</v>
      </c>
      <c r="H6782">
        <v>0</v>
      </c>
      <c r="I6782">
        <v>0</v>
      </c>
      <c r="J6782" t="s">
        <v>61</v>
      </c>
      <c r="K6782" t="s">
        <v>756</v>
      </c>
      <c r="L6782" t="s">
        <v>13045</v>
      </c>
      <c r="M67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2" t="s">
        <v>755</v>
      </c>
      <c r="O6782" s="4">
        <v>78324.7</v>
      </c>
      <c r="P6782" s="4">
        <f>IF(Table_GL_DATA_QUERY[[#This Row],[TRANSAMT]]&gt;0,Table_GL_DATA_QUERY[[#This Row],[TRANSAMT]],0)</f>
        <v>78324.7</v>
      </c>
      <c r="Q6782" s="4">
        <f>-IF(Table_GL_DATA_QUERY[[#This Row],[TRANSAMT]]&lt;0,Table_GL_DATA_QUERY[[#This Row],[TRANSAMT]],0)</f>
        <v>0</v>
      </c>
      <c r="R6782" t="s">
        <v>31</v>
      </c>
      <c r="S6782" t="s">
        <v>43</v>
      </c>
    </row>
    <row r="6783" spans="1:19" x14ac:dyDescent="0.25">
      <c r="A6783" s="6">
        <v>20210723</v>
      </c>
      <c r="B6783" t="s">
        <v>768</v>
      </c>
      <c r="C6783" t="s">
        <v>3682</v>
      </c>
      <c r="D6783" t="s">
        <v>12775</v>
      </c>
      <c r="E6783" t="s">
        <v>263</v>
      </c>
      <c r="F6783" t="s">
        <v>24</v>
      </c>
      <c r="G6783" t="s">
        <v>1090</v>
      </c>
      <c r="H6783">
        <v>0</v>
      </c>
      <c r="I6783">
        <v>0</v>
      </c>
      <c r="J6783" t="s">
        <v>61</v>
      </c>
      <c r="K6783" t="s">
        <v>756</v>
      </c>
      <c r="L6783" t="s">
        <v>13046</v>
      </c>
      <c r="M67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3" t="s">
        <v>755</v>
      </c>
      <c r="O6783" s="4">
        <v>97969.11</v>
      </c>
      <c r="P6783" s="4">
        <f>IF(Table_GL_DATA_QUERY[[#This Row],[TRANSAMT]]&gt;0,Table_GL_DATA_QUERY[[#This Row],[TRANSAMT]],0)</f>
        <v>97969.11</v>
      </c>
      <c r="Q6783" s="4">
        <f>-IF(Table_GL_DATA_QUERY[[#This Row],[TRANSAMT]]&lt;0,Table_GL_DATA_QUERY[[#This Row],[TRANSAMT]],0)</f>
        <v>0</v>
      </c>
      <c r="R6783" t="s">
        <v>31</v>
      </c>
      <c r="S6783" t="s">
        <v>43</v>
      </c>
    </row>
    <row r="6784" spans="1:19" x14ac:dyDescent="0.25">
      <c r="A6784" s="6">
        <v>20210722</v>
      </c>
      <c r="B6784" t="s">
        <v>768</v>
      </c>
      <c r="C6784" t="s">
        <v>3682</v>
      </c>
      <c r="D6784" t="s">
        <v>16323</v>
      </c>
      <c r="E6784" t="s">
        <v>59</v>
      </c>
      <c r="F6784" t="s">
        <v>24</v>
      </c>
      <c r="G6784" t="s">
        <v>477</v>
      </c>
      <c r="H6784">
        <v>0</v>
      </c>
      <c r="I6784">
        <v>0</v>
      </c>
      <c r="J6784" t="s">
        <v>472</v>
      </c>
      <c r="K6784" t="s">
        <v>483</v>
      </c>
      <c r="L6784" t="s">
        <v>484</v>
      </c>
      <c r="M67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4" t="s">
        <v>16346</v>
      </c>
      <c r="O6784" s="4">
        <v>-1300</v>
      </c>
      <c r="P6784" s="4">
        <f>IF(Table_GL_DATA_QUERY[[#This Row],[TRANSAMT]]&gt;0,Table_GL_DATA_QUERY[[#This Row],[TRANSAMT]],0)</f>
        <v>0</v>
      </c>
      <c r="Q6784" s="4">
        <f>-IF(Table_GL_DATA_QUERY[[#This Row],[TRANSAMT]]&lt;0,Table_GL_DATA_QUERY[[#This Row],[TRANSAMT]],0)</f>
        <v>1300</v>
      </c>
      <c r="R6784" t="s">
        <v>26</v>
      </c>
      <c r="S6784" t="s">
        <v>27</v>
      </c>
    </row>
    <row r="6785" spans="1:19" x14ac:dyDescent="0.25">
      <c r="A6785" s="6">
        <v>20210722</v>
      </c>
      <c r="B6785" t="s">
        <v>768</v>
      </c>
      <c r="C6785" t="s">
        <v>3682</v>
      </c>
      <c r="D6785" t="s">
        <v>16323</v>
      </c>
      <c r="E6785" t="s">
        <v>149</v>
      </c>
      <c r="F6785" t="s">
        <v>24</v>
      </c>
      <c r="G6785" t="s">
        <v>477</v>
      </c>
      <c r="H6785">
        <v>0</v>
      </c>
      <c r="I6785">
        <v>0</v>
      </c>
      <c r="J6785" t="s">
        <v>472</v>
      </c>
      <c r="K6785" t="s">
        <v>483</v>
      </c>
      <c r="L6785" t="s">
        <v>484</v>
      </c>
      <c r="M67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5" t="s">
        <v>3009</v>
      </c>
      <c r="O6785" s="4">
        <v>-449</v>
      </c>
      <c r="P6785" s="4">
        <f>IF(Table_GL_DATA_QUERY[[#This Row],[TRANSAMT]]&gt;0,Table_GL_DATA_QUERY[[#This Row],[TRANSAMT]],0)</f>
        <v>0</v>
      </c>
      <c r="Q6785" s="4">
        <f>-IF(Table_GL_DATA_QUERY[[#This Row],[TRANSAMT]]&lt;0,Table_GL_DATA_QUERY[[#This Row],[TRANSAMT]],0)</f>
        <v>449</v>
      </c>
      <c r="R6785" t="s">
        <v>26</v>
      </c>
      <c r="S6785" t="s">
        <v>27</v>
      </c>
    </row>
    <row r="6786" spans="1:19" x14ac:dyDescent="0.25">
      <c r="A6786" s="6">
        <v>20210722</v>
      </c>
      <c r="B6786" t="s">
        <v>768</v>
      </c>
      <c r="C6786" t="s">
        <v>3682</v>
      </c>
      <c r="D6786" t="s">
        <v>16323</v>
      </c>
      <c r="E6786" t="s">
        <v>126</v>
      </c>
      <c r="F6786" t="s">
        <v>150</v>
      </c>
      <c r="G6786" t="s">
        <v>477</v>
      </c>
      <c r="H6786">
        <v>0</v>
      </c>
      <c r="I6786">
        <v>0</v>
      </c>
      <c r="J6786" t="s">
        <v>472</v>
      </c>
      <c r="K6786" t="s">
        <v>483</v>
      </c>
      <c r="L6786" t="s">
        <v>484</v>
      </c>
      <c r="M67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6" t="s">
        <v>3355</v>
      </c>
      <c r="O6786" s="4">
        <v>-1653</v>
      </c>
      <c r="P6786" s="4">
        <f>IF(Table_GL_DATA_QUERY[[#This Row],[TRANSAMT]]&gt;0,Table_GL_DATA_QUERY[[#This Row],[TRANSAMT]],0)</f>
        <v>0</v>
      </c>
      <c r="Q6786" s="4">
        <f>-IF(Table_GL_DATA_QUERY[[#This Row],[TRANSAMT]]&lt;0,Table_GL_DATA_QUERY[[#This Row],[TRANSAMT]],0)</f>
        <v>1653</v>
      </c>
      <c r="R6786" t="s">
        <v>26</v>
      </c>
      <c r="S6786" t="s">
        <v>27</v>
      </c>
    </row>
    <row r="6787" spans="1:19" x14ac:dyDescent="0.25">
      <c r="A6787" s="6">
        <v>20210722</v>
      </c>
      <c r="B6787" t="s">
        <v>768</v>
      </c>
      <c r="C6787" t="s">
        <v>3682</v>
      </c>
      <c r="D6787" t="s">
        <v>16323</v>
      </c>
      <c r="E6787" t="s">
        <v>127</v>
      </c>
      <c r="F6787" t="s">
        <v>24</v>
      </c>
      <c r="G6787" t="s">
        <v>477</v>
      </c>
      <c r="H6787">
        <v>0</v>
      </c>
      <c r="I6787">
        <v>0</v>
      </c>
      <c r="J6787" t="s">
        <v>472</v>
      </c>
      <c r="K6787" t="s">
        <v>483</v>
      </c>
      <c r="L6787" t="s">
        <v>484</v>
      </c>
      <c r="M67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7" t="s">
        <v>16347</v>
      </c>
      <c r="O6787" s="4">
        <v>-3840</v>
      </c>
      <c r="P6787" s="4">
        <f>IF(Table_GL_DATA_QUERY[[#This Row],[TRANSAMT]]&gt;0,Table_GL_DATA_QUERY[[#This Row],[TRANSAMT]],0)</f>
        <v>0</v>
      </c>
      <c r="Q6787" s="4">
        <f>-IF(Table_GL_DATA_QUERY[[#This Row],[TRANSAMT]]&lt;0,Table_GL_DATA_QUERY[[#This Row],[TRANSAMT]],0)</f>
        <v>3840</v>
      </c>
      <c r="R6787" t="s">
        <v>26</v>
      </c>
      <c r="S6787" t="s">
        <v>27</v>
      </c>
    </row>
    <row r="6788" spans="1:19" x14ac:dyDescent="0.25">
      <c r="A6788" s="6">
        <v>20210722</v>
      </c>
      <c r="B6788" t="s">
        <v>768</v>
      </c>
      <c r="C6788" t="s">
        <v>3682</v>
      </c>
      <c r="D6788" t="s">
        <v>16323</v>
      </c>
      <c r="E6788" t="s">
        <v>56</v>
      </c>
      <c r="F6788" t="s">
        <v>180</v>
      </c>
      <c r="G6788" t="s">
        <v>477</v>
      </c>
      <c r="H6788">
        <v>0</v>
      </c>
      <c r="I6788">
        <v>0</v>
      </c>
      <c r="J6788" t="s">
        <v>472</v>
      </c>
      <c r="K6788" t="s">
        <v>483</v>
      </c>
      <c r="L6788" t="s">
        <v>484</v>
      </c>
      <c r="M67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8" t="s">
        <v>3356</v>
      </c>
      <c r="O6788" s="4">
        <v>-3520</v>
      </c>
      <c r="P6788" s="4">
        <f>IF(Table_GL_DATA_QUERY[[#This Row],[TRANSAMT]]&gt;0,Table_GL_DATA_QUERY[[#This Row],[TRANSAMT]],0)</f>
        <v>0</v>
      </c>
      <c r="Q6788" s="4">
        <f>-IF(Table_GL_DATA_QUERY[[#This Row],[TRANSAMT]]&lt;0,Table_GL_DATA_QUERY[[#This Row],[TRANSAMT]],0)</f>
        <v>3520</v>
      </c>
      <c r="R6788" t="s">
        <v>26</v>
      </c>
      <c r="S6788" t="s">
        <v>27</v>
      </c>
    </row>
    <row r="6789" spans="1:19" x14ac:dyDescent="0.25">
      <c r="A6789" s="6">
        <v>20210722</v>
      </c>
      <c r="B6789" t="s">
        <v>768</v>
      </c>
      <c r="C6789" t="s">
        <v>3682</v>
      </c>
      <c r="D6789" t="s">
        <v>16323</v>
      </c>
      <c r="E6789" t="s">
        <v>128</v>
      </c>
      <c r="F6789" t="s">
        <v>24</v>
      </c>
      <c r="G6789" t="s">
        <v>477</v>
      </c>
      <c r="H6789">
        <v>0</v>
      </c>
      <c r="I6789">
        <v>0</v>
      </c>
      <c r="J6789" t="s">
        <v>472</v>
      </c>
      <c r="K6789" t="s">
        <v>483</v>
      </c>
      <c r="L6789" t="s">
        <v>484</v>
      </c>
      <c r="M67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89" t="s">
        <v>16348</v>
      </c>
      <c r="O6789" s="4">
        <v>-1185</v>
      </c>
      <c r="P6789" s="4">
        <f>IF(Table_GL_DATA_QUERY[[#This Row],[TRANSAMT]]&gt;0,Table_GL_DATA_QUERY[[#This Row],[TRANSAMT]],0)</f>
        <v>0</v>
      </c>
      <c r="Q6789" s="4">
        <f>-IF(Table_GL_DATA_QUERY[[#This Row],[TRANSAMT]]&lt;0,Table_GL_DATA_QUERY[[#This Row],[TRANSAMT]],0)</f>
        <v>1185</v>
      </c>
      <c r="R6789" t="s">
        <v>26</v>
      </c>
      <c r="S6789" t="s">
        <v>27</v>
      </c>
    </row>
    <row r="6790" spans="1:19" x14ac:dyDescent="0.25">
      <c r="A6790" s="6">
        <v>20210722</v>
      </c>
      <c r="B6790" t="s">
        <v>768</v>
      </c>
      <c r="C6790" t="s">
        <v>3682</v>
      </c>
      <c r="D6790" t="s">
        <v>16323</v>
      </c>
      <c r="E6790" t="s">
        <v>97</v>
      </c>
      <c r="F6790" t="s">
        <v>24</v>
      </c>
      <c r="G6790" t="s">
        <v>477</v>
      </c>
      <c r="H6790">
        <v>0</v>
      </c>
      <c r="I6790">
        <v>0</v>
      </c>
      <c r="J6790" t="s">
        <v>472</v>
      </c>
      <c r="K6790" t="s">
        <v>483</v>
      </c>
      <c r="L6790" t="s">
        <v>484</v>
      </c>
      <c r="M67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0" t="s">
        <v>538</v>
      </c>
      <c r="O6790" s="4">
        <v>-500</v>
      </c>
      <c r="P6790" s="4">
        <f>IF(Table_GL_DATA_QUERY[[#This Row],[TRANSAMT]]&gt;0,Table_GL_DATA_QUERY[[#This Row],[TRANSAMT]],0)</f>
        <v>0</v>
      </c>
      <c r="Q6790" s="4">
        <f>-IF(Table_GL_DATA_QUERY[[#This Row],[TRANSAMT]]&lt;0,Table_GL_DATA_QUERY[[#This Row],[TRANSAMT]],0)</f>
        <v>500</v>
      </c>
      <c r="R6790" t="s">
        <v>26</v>
      </c>
      <c r="S6790" t="s">
        <v>27</v>
      </c>
    </row>
    <row r="6791" spans="1:19" x14ac:dyDescent="0.25">
      <c r="A6791" s="6">
        <v>20210722</v>
      </c>
      <c r="B6791" t="s">
        <v>768</v>
      </c>
      <c r="C6791" t="s">
        <v>3682</v>
      </c>
      <c r="D6791" t="s">
        <v>16323</v>
      </c>
      <c r="E6791" t="s">
        <v>99</v>
      </c>
      <c r="F6791" t="s">
        <v>1198</v>
      </c>
      <c r="G6791" t="s">
        <v>477</v>
      </c>
      <c r="H6791">
        <v>0</v>
      </c>
      <c r="I6791">
        <v>0</v>
      </c>
      <c r="J6791" t="s">
        <v>472</v>
      </c>
      <c r="K6791" t="s">
        <v>483</v>
      </c>
      <c r="L6791" t="s">
        <v>484</v>
      </c>
      <c r="M67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1" t="s">
        <v>14994</v>
      </c>
      <c r="O6791" s="4">
        <v>-6541</v>
      </c>
      <c r="P6791" s="4">
        <f>IF(Table_GL_DATA_QUERY[[#This Row],[TRANSAMT]]&gt;0,Table_GL_DATA_QUERY[[#This Row],[TRANSAMT]],0)</f>
        <v>0</v>
      </c>
      <c r="Q6791" s="4">
        <f>-IF(Table_GL_DATA_QUERY[[#This Row],[TRANSAMT]]&lt;0,Table_GL_DATA_QUERY[[#This Row],[TRANSAMT]],0)</f>
        <v>6541</v>
      </c>
      <c r="R6791" t="s">
        <v>26</v>
      </c>
      <c r="S6791" t="s">
        <v>27</v>
      </c>
    </row>
    <row r="6792" spans="1:19" x14ac:dyDescent="0.25">
      <c r="A6792" s="6">
        <v>20210722</v>
      </c>
      <c r="B6792" t="s">
        <v>768</v>
      </c>
      <c r="C6792" t="s">
        <v>3682</v>
      </c>
      <c r="D6792" t="s">
        <v>16323</v>
      </c>
      <c r="E6792" t="s">
        <v>100</v>
      </c>
      <c r="F6792" t="s">
        <v>24</v>
      </c>
      <c r="G6792" t="s">
        <v>477</v>
      </c>
      <c r="H6792">
        <v>0</v>
      </c>
      <c r="I6792">
        <v>0</v>
      </c>
      <c r="J6792" t="s">
        <v>472</v>
      </c>
      <c r="K6792" t="s">
        <v>483</v>
      </c>
      <c r="L6792" t="s">
        <v>484</v>
      </c>
      <c r="M67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2" t="s">
        <v>770</v>
      </c>
      <c r="O6792" s="4">
        <v>-499</v>
      </c>
      <c r="P6792" s="4">
        <f>IF(Table_GL_DATA_QUERY[[#This Row],[TRANSAMT]]&gt;0,Table_GL_DATA_QUERY[[#This Row],[TRANSAMT]],0)</f>
        <v>0</v>
      </c>
      <c r="Q6792" s="4">
        <f>-IF(Table_GL_DATA_QUERY[[#This Row],[TRANSAMT]]&lt;0,Table_GL_DATA_QUERY[[#This Row],[TRANSAMT]],0)</f>
        <v>499</v>
      </c>
      <c r="R6792" t="s">
        <v>26</v>
      </c>
      <c r="S6792" t="s">
        <v>27</v>
      </c>
    </row>
    <row r="6793" spans="1:19" x14ac:dyDescent="0.25">
      <c r="A6793" s="6">
        <v>20210722</v>
      </c>
      <c r="B6793" t="s">
        <v>768</v>
      </c>
      <c r="C6793" t="s">
        <v>3682</v>
      </c>
      <c r="D6793" t="s">
        <v>16323</v>
      </c>
      <c r="E6793" t="s">
        <v>101</v>
      </c>
      <c r="F6793" t="s">
        <v>24</v>
      </c>
      <c r="G6793" t="s">
        <v>477</v>
      </c>
      <c r="H6793">
        <v>0</v>
      </c>
      <c r="I6793">
        <v>0</v>
      </c>
      <c r="J6793" t="s">
        <v>472</v>
      </c>
      <c r="K6793" t="s">
        <v>483</v>
      </c>
      <c r="L6793" t="s">
        <v>484</v>
      </c>
      <c r="M67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3" t="s">
        <v>16349</v>
      </c>
      <c r="O6793" s="4">
        <v>-444</v>
      </c>
      <c r="P6793" s="4">
        <f>IF(Table_GL_DATA_QUERY[[#This Row],[TRANSAMT]]&gt;0,Table_GL_DATA_QUERY[[#This Row],[TRANSAMT]],0)</f>
        <v>0</v>
      </c>
      <c r="Q6793" s="4">
        <f>-IF(Table_GL_DATA_QUERY[[#This Row],[TRANSAMT]]&lt;0,Table_GL_DATA_QUERY[[#This Row],[TRANSAMT]],0)</f>
        <v>444</v>
      </c>
      <c r="R6793" t="s">
        <v>26</v>
      </c>
      <c r="S6793" t="s">
        <v>27</v>
      </c>
    </row>
    <row r="6794" spans="1:19" x14ac:dyDescent="0.25">
      <c r="A6794" s="6">
        <v>20210722</v>
      </c>
      <c r="B6794" t="s">
        <v>768</v>
      </c>
      <c r="C6794" t="s">
        <v>3682</v>
      </c>
      <c r="D6794" t="s">
        <v>16323</v>
      </c>
      <c r="E6794" t="s">
        <v>103</v>
      </c>
      <c r="F6794" t="s">
        <v>24</v>
      </c>
      <c r="G6794" t="s">
        <v>477</v>
      </c>
      <c r="H6794">
        <v>0</v>
      </c>
      <c r="I6794">
        <v>0</v>
      </c>
      <c r="J6794" t="s">
        <v>472</v>
      </c>
      <c r="K6794" t="s">
        <v>483</v>
      </c>
      <c r="L6794" t="s">
        <v>484</v>
      </c>
      <c r="M67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4" t="s">
        <v>16350</v>
      </c>
      <c r="O6794" s="4">
        <v>-500</v>
      </c>
      <c r="P6794" s="4">
        <f>IF(Table_GL_DATA_QUERY[[#This Row],[TRANSAMT]]&gt;0,Table_GL_DATA_QUERY[[#This Row],[TRANSAMT]],0)</f>
        <v>0</v>
      </c>
      <c r="Q6794" s="4">
        <f>-IF(Table_GL_DATA_QUERY[[#This Row],[TRANSAMT]]&lt;0,Table_GL_DATA_QUERY[[#This Row],[TRANSAMT]],0)</f>
        <v>500</v>
      </c>
      <c r="R6794" t="s">
        <v>26</v>
      </c>
      <c r="S6794" t="s">
        <v>27</v>
      </c>
    </row>
    <row r="6795" spans="1:19" x14ac:dyDescent="0.25">
      <c r="A6795" s="6">
        <v>20210722</v>
      </c>
      <c r="B6795" t="s">
        <v>768</v>
      </c>
      <c r="C6795" t="s">
        <v>3682</v>
      </c>
      <c r="D6795" t="s">
        <v>16323</v>
      </c>
      <c r="E6795" t="s">
        <v>104</v>
      </c>
      <c r="F6795" t="s">
        <v>24</v>
      </c>
      <c r="G6795" t="s">
        <v>477</v>
      </c>
      <c r="H6795">
        <v>0</v>
      </c>
      <c r="I6795">
        <v>0</v>
      </c>
      <c r="J6795" t="s">
        <v>472</v>
      </c>
      <c r="K6795" t="s">
        <v>483</v>
      </c>
      <c r="L6795" t="s">
        <v>484</v>
      </c>
      <c r="M67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5" t="s">
        <v>2302</v>
      </c>
      <c r="O6795" s="4">
        <v>-500</v>
      </c>
      <c r="P6795" s="4">
        <f>IF(Table_GL_DATA_QUERY[[#This Row],[TRANSAMT]]&gt;0,Table_GL_DATA_QUERY[[#This Row],[TRANSAMT]],0)</f>
        <v>0</v>
      </c>
      <c r="Q6795" s="4">
        <f>-IF(Table_GL_DATA_QUERY[[#This Row],[TRANSAMT]]&lt;0,Table_GL_DATA_QUERY[[#This Row],[TRANSAMT]],0)</f>
        <v>500</v>
      </c>
      <c r="R6795" t="s">
        <v>26</v>
      </c>
      <c r="S6795" t="s">
        <v>27</v>
      </c>
    </row>
    <row r="6796" spans="1:19" x14ac:dyDescent="0.25">
      <c r="A6796" s="6">
        <v>20210722</v>
      </c>
      <c r="B6796" t="s">
        <v>768</v>
      </c>
      <c r="C6796" t="s">
        <v>3682</v>
      </c>
      <c r="D6796" t="s">
        <v>16323</v>
      </c>
      <c r="E6796" t="s">
        <v>106</v>
      </c>
      <c r="F6796" t="s">
        <v>94</v>
      </c>
      <c r="G6796" t="s">
        <v>477</v>
      </c>
      <c r="H6796">
        <v>0</v>
      </c>
      <c r="I6796">
        <v>0</v>
      </c>
      <c r="J6796" t="s">
        <v>472</v>
      </c>
      <c r="K6796" t="s">
        <v>483</v>
      </c>
      <c r="L6796" t="s">
        <v>484</v>
      </c>
      <c r="M67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6" t="s">
        <v>3378</v>
      </c>
      <c r="O6796" s="4">
        <v>-1160</v>
      </c>
      <c r="P6796" s="4">
        <f>IF(Table_GL_DATA_QUERY[[#This Row],[TRANSAMT]]&gt;0,Table_GL_DATA_QUERY[[#This Row],[TRANSAMT]],0)</f>
        <v>0</v>
      </c>
      <c r="Q6796" s="4">
        <f>-IF(Table_GL_DATA_QUERY[[#This Row],[TRANSAMT]]&lt;0,Table_GL_DATA_QUERY[[#This Row],[TRANSAMT]],0)</f>
        <v>1160</v>
      </c>
      <c r="R6796" t="s">
        <v>26</v>
      </c>
      <c r="S6796" t="s">
        <v>27</v>
      </c>
    </row>
    <row r="6797" spans="1:19" x14ac:dyDescent="0.25">
      <c r="A6797" s="6">
        <v>20210722</v>
      </c>
      <c r="B6797" t="s">
        <v>768</v>
      </c>
      <c r="C6797" t="s">
        <v>3682</v>
      </c>
      <c r="D6797" t="s">
        <v>16323</v>
      </c>
      <c r="E6797" t="s">
        <v>107</v>
      </c>
      <c r="F6797" t="s">
        <v>24</v>
      </c>
      <c r="G6797" t="s">
        <v>477</v>
      </c>
      <c r="H6797">
        <v>0</v>
      </c>
      <c r="I6797">
        <v>0</v>
      </c>
      <c r="J6797" t="s">
        <v>472</v>
      </c>
      <c r="K6797" t="s">
        <v>483</v>
      </c>
      <c r="L6797" t="s">
        <v>484</v>
      </c>
      <c r="M67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7" t="s">
        <v>605</v>
      </c>
      <c r="O6797" s="4">
        <v>-470</v>
      </c>
      <c r="P6797" s="4">
        <f>IF(Table_GL_DATA_QUERY[[#This Row],[TRANSAMT]]&gt;0,Table_GL_DATA_QUERY[[#This Row],[TRANSAMT]],0)</f>
        <v>0</v>
      </c>
      <c r="Q6797" s="4">
        <f>-IF(Table_GL_DATA_QUERY[[#This Row],[TRANSAMT]]&lt;0,Table_GL_DATA_QUERY[[#This Row],[TRANSAMT]],0)</f>
        <v>470</v>
      </c>
      <c r="R6797" t="s">
        <v>26</v>
      </c>
      <c r="S6797" t="s">
        <v>27</v>
      </c>
    </row>
    <row r="6798" spans="1:19" x14ac:dyDescent="0.25">
      <c r="A6798" s="6">
        <v>20210722</v>
      </c>
      <c r="B6798" t="s">
        <v>768</v>
      </c>
      <c r="C6798" t="s">
        <v>3682</v>
      </c>
      <c r="D6798" t="s">
        <v>16323</v>
      </c>
      <c r="E6798" t="s">
        <v>109</v>
      </c>
      <c r="F6798" t="s">
        <v>150</v>
      </c>
      <c r="G6798" t="s">
        <v>477</v>
      </c>
      <c r="H6798">
        <v>0</v>
      </c>
      <c r="I6798">
        <v>0</v>
      </c>
      <c r="J6798" t="s">
        <v>472</v>
      </c>
      <c r="K6798" t="s">
        <v>483</v>
      </c>
      <c r="L6798" t="s">
        <v>484</v>
      </c>
      <c r="M67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8" t="s">
        <v>7237</v>
      </c>
      <c r="O6798" s="4">
        <v>-3000</v>
      </c>
      <c r="P6798" s="4">
        <f>IF(Table_GL_DATA_QUERY[[#This Row],[TRANSAMT]]&gt;0,Table_GL_DATA_QUERY[[#This Row],[TRANSAMT]],0)</f>
        <v>0</v>
      </c>
      <c r="Q6798" s="4">
        <f>-IF(Table_GL_DATA_QUERY[[#This Row],[TRANSAMT]]&lt;0,Table_GL_DATA_QUERY[[#This Row],[TRANSAMT]],0)</f>
        <v>3000</v>
      </c>
      <c r="R6798" t="s">
        <v>26</v>
      </c>
      <c r="S6798" t="s">
        <v>27</v>
      </c>
    </row>
    <row r="6799" spans="1:19" x14ac:dyDescent="0.25">
      <c r="A6799" s="6">
        <v>20210722</v>
      </c>
      <c r="B6799" t="s">
        <v>768</v>
      </c>
      <c r="C6799" t="s">
        <v>3682</v>
      </c>
      <c r="D6799" t="s">
        <v>16323</v>
      </c>
      <c r="E6799" t="s">
        <v>193</v>
      </c>
      <c r="F6799" t="s">
        <v>24</v>
      </c>
      <c r="G6799" t="s">
        <v>477</v>
      </c>
      <c r="H6799">
        <v>0</v>
      </c>
      <c r="I6799">
        <v>0</v>
      </c>
      <c r="J6799" t="s">
        <v>472</v>
      </c>
      <c r="K6799" t="s">
        <v>483</v>
      </c>
      <c r="L6799" t="s">
        <v>484</v>
      </c>
      <c r="M67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799" t="s">
        <v>3705</v>
      </c>
      <c r="O6799" s="4">
        <v>-500</v>
      </c>
      <c r="P6799" s="4">
        <f>IF(Table_GL_DATA_QUERY[[#This Row],[TRANSAMT]]&gt;0,Table_GL_DATA_QUERY[[#This Row],[TRANSAMT]],0)</f>
        <v>0</v>
      </c>
      <c r="Q6799" s="4">
        <f>-IF(Table_GL_DATA_QUERY[[#This Row],[TRANSAMT]]&lt;0,Table_GL_DATA_QUERY[[#This Row],[TRANSAMT]],0)</f>
        <v>500</v>
      </c>
      <c r="R6799" t="s">
        <v>26</v>
      </c>
      <c r="S6799" t="s">
        <v>27</v>
      </c>
    </row>
    <row r="6800" spans="1:19" x14ac:dyDescent="0.25">
      <c r="A6800" s="6">
        <v>20210722</v>
      </c>
      <c r="B6800" t="s">
        <v>768</v>
      </c>
      <c r="C6800" t="s">
        <v>3682</v>
      </c>
      <c r="D6800" t="s">
        <v>16323</v>
      </c>
      <c r="E6800" t="s">
        <v>196</v>
      </c>
      <c r="F6800" t="s">
        <v>41</v>
      </c>
      <c r="G6800" t="s">
        <v>477</v>
      </c>
      <c r="H6800">
        <v>0</v>
      </c>
      <c r="I6800">
        <v>0</v>
      </c>
      <c r="J6800" t="s">
        <v>472</v>
      </c>
      <c r="K6800" t="s">
        <v>483</v>
      </c>
      <c r="L6800" t="s">
        <v>484</v>
      </c>
      <c r="M68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00" t="s">
        <v>16351</v>
      </c>
      <c r="O6800" s="4">
        <v>-1593</v>
      </c>
      <c r="P6800" s="4">
        <f>IF(Table_GL_DATA_QUERY[[#This Row],[TRANSAMT]]&gt;0,Table_GL_DATA_QUERY[[#This Row],[TRANSAMT]],0)</f>
        <v>0</v>
      </c>
      <c r="Q6800" s="4">
        <f>-IF(Table_GL_DATA_QUERY[[#This Row],[TRANSAMT]]&lt;0,Table_GL_DATA_QUERY[[#This Row],[TRANSAMT]],0)</f>
        <v>1593</v>
      </c>
      <c r="R6800" t="s">
        <v>26</v>
      </c>
      <c r="S6800" t="s">
        <v>27</v>
      </c>
    </row>
    <row r="6801" spans="1:19" x14ac:dyDescent="0.25">
      <c r="A6801" s="6">
        <v>20210722</v>
      </c>
      <c r="B6801" t="s">
        <v>768</v>
      </c>
      <c r="C6801" t="s">
        <v>3682</v>
      </c>
      <c r="D6801" t="s">
        <v>16323</v>
      </c>
      <c r="E6801" t="s">
        <v>197</v>
      </c>
      <c r="F6801" t="s">
        <v>24</v>
      </c>
      <c r="G6801" t="s">
        <v>477</v>
      </c>
      <c r="H6801">
        <v>0</v>
      </c>
      <c r="I6801">
        <v>0</v>
      </c>
      <c r="J6801" t="s">
        <v>472</v>
      </c>
      <c r="K6801" t="s">
        <v>483</v>
      </c>
      <c r="L6801" t="s">
        <v>484</v>
      </c>
      <c r="M68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01" t="s">
        <v>7239</v>
      </c>
      <c r="O6801" s="4">
        <v>-444</v>
      </c>
      <c r="P6801" s="4">
        <f>IF(Table_GL_DATA_QUERY[[#This Row],[TRANSAMT]]&gt;0,Table_GL_DATA_QUERY[[#This Row],[TRANSAMT]],0)</f>
        <v>0</v>
      </c>
      <c r="Q6801" s="4">
        <f>-IF(Table_GL_DATA_QUERY[[#This Row],[TRANSAMT]]&lt;0,Table_GL_DATA_QUERY[[#This Row],[TRANSAMT]],0)</f>
        <v>444</v>
      </c>
      <c r="R6801" t="s">
        <v>26</v>
      </c>
      <c r="S6801" t="s">
        <v>27</v>
      </c>
    </row>
    <row r="6802" spans="1:19" x14ac:dyDescent="0.25">
      <c r="A6802" s="6">
        <v>20210722</v>
      </c>
      <c r="B6802" t="s">
        <v>768</v>
      </c>
      <c r="C6802" t="s">
        <v>3682</v>
      </c>
      <c r="D6802" t="s">
        <v>16323</v>
      </c>
      <c r="E6802" t="s">
        <v>198</v>
      </c>
      <c r="F6802" t="s">
        <v>24</v>
      </c>
      <c r="G6802" t="s">
        <v>477</v>
      </c>
      <c r="H6802">
        <v>0</v>
      </c>
      <c r="I6802">
        <v>0</v>
      </c>
      <c r="J6802" t="s">
        <v>472</v>
      </c>
      <c r="K6802" t="s">
        <v>483</v>
      </c>
      <c r="L6802" t="s">
        <v>484</v>
      </c>
      <c r="M68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02" t="s">
        <v>3379</v>
      </c>
      <c r="O6802" s="4">
        <v>-500</v>
      </c>
      <c r="P6802" s="4">
        <f>IF(Table_GL_DATA_QUERY[[#This Row],[TRANSAMT]]&gt;0,Table_GL_DATA_QUERY[[#This Row],[TRANSAMT]],0)</f>
        <v>0</v>
      </c>
      <c r="Q6802" s="4">
        <f>-IF(Table_GL_DATA_QUERY[[#This Row],[TRANSAMT]]&lt;0,Table_GL_DATA_QUERY[[#This Row],[TRANSAMT]],0)</f>
        <v>500</v>
      </c>
      <c r="R6802" t="s">
        <v>26</v>
      </c>
      <c r="S6802" t="s">
        <v>27</v>
      </c>
    </row>
    <row r="6803" spans="1:19" x14ac:dyDescent="0.25">
      <c r="A6803" s="6">
        <v>20210722</v>
      </c>
      <c r="B6803" t="s">
        <v>768</v>
      </c>
      <c r="C6803" t="s">
        <v>3682</v>
      </c>
      <c r="D6803" t="s">
        <v>16323</v>
      </c>
      <c r="E6803" t="s">
        <v>110</v>
      </c>
      <c r="F6803" t="s">
        <v>24</v>
      </c>
      <c r="G6803" t="s">
        <v>477</v>
      </c>
      <c r="H6803">
        <v>0</v>
      </c>
      <c r="I6803">
        <v>0</v>
      </c>
      <c r="J6803" t="s">
        <v>472</v>
      </c>
      <c r="K6803" t="s">
        <v>483</v>
      </c>
      <c r="L6803" t="s">
        <v>484</v>
      </c>
      <c r="M68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03" t="s">
        <v>1189</v>
      </c>
      <c r="O6803" s="4">
        <v>-1500</v>
      </c>
      <c r="P6803" s="4">
        <f>IF(Table_GL_DATA_QUERY[[#This Row],[TRANSAMT]]&gt;0,Table_GL_DATA_QUERY[[#This Row],[TRANSAMT]],0)</f>
        <v>0</v>
      </c>
      <c r="Q6803" s="4">
        <f>-IF(Table_GL_DATA_QUERY[[#This Row],[TRANSAMT]]&lt;0,Table_GL_DATA_QUERY[[#This Row],[TRANSAMT]],0)</f>
        <v>1500</v>
      </c>
      <c r="R6803" t="s">
        <v>26</v>
      </c>
      <c r="S6803" t="s">
        <v>27</v>
      </c>
    </row>
    <row r="6804" spans="1:19" x14ac:dyDescent="0.25">
      <c r="A6804" s="6">
        <v>20210722</v>
      </c>
      <c r="B6804" t="s">
        <v>768</v>
      </c>
      <c r="C6804" t="s">
        <v>3682</v>
      </c>
      <c r="D6804" t="s">
        <v>16323</v>
      </c>
      <c r="E6804" t="s">
        <v>111</v>
      </c>
      <c r="F6804" t="s">
        <v>24</v>
      </c>
      <c r="G6804" t="s">
        <v>477</v>
      </c>
      <c r="H6804">
        <v>0</v>
      </c>
      <c r="I6804">
        <v>0</v>
      </c>
      <c r="J6804" t="s">
        <v>472</v>
      </c>
      <c r="K6804" t="s">
        <v>483</v>
      </c>
      <c r="L6804" t="s">
        <v>484</v>
      </c>
      <c r="M68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04" t="s">
        <v>16352</v>
      </c>
      <c r="O6804" s="4">
        <v>-1410</v>
      </c>
      <c r="P6804" s="4">
        <f>IF(Table_GL_DATA_QUERY[[#This Row],[TRANSAMT]]&gt;0,Table_GL_DATA_QUERY[[#This Row],[TRANSAMT]],0)</f>
        <v>0</v>
      </c>
      <c r="Q6804" s="4">
        <f>-IF(Table_GL_DATA_QUERY[[#This Row],[TRANSAMT]]&lt;0,Table_GL_DATA_QUERY[[#This Row],[TRANSAMT]],0)</f>
        <v>1410</v>
      </c>
      <c r="R6804" t="s">
        <v>26</v>
      </c>
      <c r="S6804" t="s">
        <v>27</v>
      </c>
    </row>
    <row r="6805" spans="1:19" x14ac:dyDescent="0.25">
      <c r="A6805" s="6">
        <v>20210722</v>
      </c>
      <c r="B6805" t="s">
        <v>768</v>
      </c>
      <c r="C6805" t="s">
        <v>3682</v>
      </c>
      <c r="D6805" t="s">
        <v>16323</v>
      </c>
      <c r="E6805" t="s">
        <v>114</v>
      </c>
      <c r="F6805" t="s">
        <v>150</v>
      </c>
      <c r="G6805" t="s">
        <v>477</v>
      </c>
      <c r="H6805">
        <v>0</v>
      </c>
      <c r="I6805">
        <v>0</v>
      </c>
      <c r="J6805" t="s">
        <v>472</v>
      </c>
      <c r="K6805" t="s">
        <v>483</v>
      </c>
      <c r="L6805" t="s">
        <v>484</v>
      </c>
      <c r="M68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05" t="s">
        <v>2303</v>
      </c>
      <c r="O6805" s="4">
        <v>-1472</v>
      </c>
      <c r="P6805" s="4">
        <f>IF(Table_GL_DATA_QUERY[[#This Row],[TRANSAMT]]&gt;0,Table_GL_DATA_QUERY[[#This Row],[TRANSAMT]],0)</f>
        <v>0</v>
      </c>
      <c r="Q6805" s="4">
        <f>-IF(Table_GL_DATA_QUERY[[#This Row],[TRANSAMT]]&lt;0,Table_GL_DATA_QUERY[[#This Row],[TRANSAMT]],0)</f>
        <v>1472</v>
      </c>
      <c r="R6805" t="s">
        <v>26</v>
      </c>
      <c r="S6805" t="s">
        <v>27</v>
      </c>
    </row>
    <row r="6806" spans="1:19" x14ac:dyDescent="0.25">
      <c r="A6806" s="6">
        <v>20210723</v>
      </c>
      <c r="B6806" t="s">
        <v>768</v>
      </c>
      <c r="C6806" t="s">
        <v>3682</v>
      </c>
      <c r="D6806" t="s">
        <v>12775</v>
      </c>
      <c r="E6806" t="s">
        <v>264</v>
      </c>
      <c r="F6806" t="s">
        <v>52</v>
      </c>
      <c r="G6806" t="s">
        <v>1090</v>
      </c>
      <c r="H6806">
        <v>0</v>
      </c>
      <c r="I6806">
        <v>0</v>
      </c>
      <c r="J6806" t="s">
        <v>61</v>
      </c>
      <c r="K6806" t="s">
        <v>2177</v>
      </c>
      <c r="L6806" t="s">
        <v>13256</v>
      </c>
      <c r="M68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06" t="s">
        <v>3566</v>
      </c>
      <c r="O6806" s="4">
        <v>394541</v>
      </c>
      <c r="P6806" s="4">
        <f>IF(Table_GL_DATA_QUERY[[#This Row],[TRANSAMT]]&gt;0,Table_GL_DATA_QUERY[[#This Row],[TRANSAMT]],0)</f>
        <v>394541</v>
      </c>
      <c r="Q6806" s="4">
        <f>-IF(Table_GL_DATA_QUERY[[#This Row],[TRANSAMT]]&lt;0,Table_GL_DATA_QUERY[[#This Row],[TRANSAMT]],0)</f>
        <v>0</v>
      </c>
      <c r="R6806" t="s">
        <v>31</v>
      </c>
      <c r="S6806" t="s">
        <v>27</v>
      </c>
    </row>
    <row r="6807" spans="1:19" x14ac:dyDescent="0.25">
      <c r="A6807" s="6">
        <v>20210723</v>
      </c>
      <c r="B6807" t="s">
        <v>768</v>
      </c>
      <c r="C6807" t="s">
        <v>3682</v>
      </c>
      <c r="D6807" t="s">
        <v>12775</v>
      </c>
      <c r="E6807" t="s">
        <v>265</v>
      </c>
      <c r="F6807" t="s">
        <v>24</v>
      </c>
      <c r="G6807" t="s">
        <v>1090</v>
      </c>
      <c r="H6807">
        <v>0</v>
      </c>
      <c r="I6807">
        <v>0</v>
      </c>
      <c r="J6807" t="s">
        <v>61</v>
      </c>
      <c r="K6807" t="s">
        <v>2178</v>
      </c>
      <c r="L6807" t="s">
        <v>13257</v>
      </c>
      <c r="M68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07" t="s">
        <v>2179</v>
      </c>
      <c r="O6807" s="4">
        <v>274070.74</v>
      </c>
      <c r="P6807" s="4">
        <f>IF(Table_GL_DATA_QUERY[[#This Row],[TRANSAMT]]&gt;0,Table_GL_DATA_QUERY[[#This Row],[TRANSAMT]],0)</f>
        <v>274070.74</v>
      </c>
      <c r="Q6807" s="4">
        <f>-IF(Table_GL_DATA_QUERY[[#This Row],[TRANSAMT]]&lt;0,Table_GL_DATA_QUERY[[#This Row],[TRANSAMT]],0)</f>
        <v>0</v>
      </c>
      <c r="R6807" t="s">
        <v>31</v>
      </c>
      <c r="S6807" t="s">
        <v>43</v>
      </c>
    </row>
    <row r="6808" spans="1:19" x14ac:dyDescent="0.25">
      <c r="A6808" s="6">
        <v>20210723</v>
      </c>
      <c r="B6808" t="s">
        <v>768</v>
      </c>
      <c r="C6808" t="s">
        <v>3682</v>
      </c>
      <c r="D6808" t="s">
        <v>12775</v>
      </c>
      <c r="E6808" t="s">
        <v>266</v>
      </c>
      <c r="F6808" t="s">
        <v>24</v>
      </c>
      <c r="G6808" t="s">
        <v>1090</v>
      </c>
      <c r="H6808">
        <v>0</v>
      </c>
      <c r="I6808">
        <v>0</v>
      </c>
      <c r="J6808" t="s">
        <v>61</v>
      </c>
      <c r="K6808" t="s">
        <v>13258</v>
      </c>
      <c r="L6808" t="s">
        <v>13259</v>
      </c>
      <c r="M68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000010722977</v>
      </c>
      <c r="N6808" t="s">
        <v>1269</v>
      </c>
      <c r="O6808" s="4">
        <v>295945.08</v>
      </c>
      <c r="P6808" s="4">
        <f>IF(Table_GL_DATA_QUERY[[#This Row],[TRANSAMT]]&gt;0,Table_GL_DATA_QUERY[[#This Row],[TRANSAMT]],0)</f>
        <v>295945.08</v>
      </c>
      <c r="Q6808" s="4">
        <f>-IF(Table_GL_DATA_QUERY[[#This Row],[TRANSAMT]]&lt;0,Table_GL_DATA_QUERY[[#This Row],[TRANSAMT]],0)</f>
        <v>0</v>
      </c>
      <c r="R6808" t="s">
        <v>31</v>
      </c>
      <c r="S6808" t="s">
        <v>43</v>
      </c>
    </row>
    <row r="6809" spans="1:19" x14ac:dyDescent="0.25">
      <c r="A6809" s="6">
        <v>20210723</v>
      </c>
      <c r="B6809" t="s">
        <v>768</v>
      </c>
      <c r="C6809" t="s">
        <v>3682</v>
      </c>
      <c r="D6809" t="s">
        <v>12775</v>
      </c>
      <c r="E6809" t="s">
        <v>267</v>
      </c>
      <c r="F6809" t="s">
        <v>24</v>
      </c>
      <c r="G6809" t="s">
        <v>1090</v>
      </c>
      <c r="H6809">
        <v>0</v>
      </c>
      <c r="I6809">
        <v>0</v>
      </c>
      <c r="J6809" t="s">
        <v>61</v>
      </c>
      <c r="K6809" t="s">
        <v>502</v>
      </c>
      <c r="L6809" t="s">
        <v>13260</v>
      </c>
      <c r="M68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000CMS203813</v>
      </c>
      <c r="N6809" t="s">
        <v>676</v>
      </c>
      <c r="O6809" s="4">
        <v>8100</v>
      </c>
      <c r="P6809" s="4">
        <f>IF(Table_GL_DATA_QUERY[[#This Row],[TRANSAMT]]&gt;0,Table_GL_DATA_QUERY[[#This Row],[TRANSAMT]],0)</f>
        <v>8100</v>
      </c>
      <c r="Q6809" s="4">
        <f>-IF(Table_GL_DATA_QUERY[[#This Row],[TRANSAMT]]&lt;0,Table_GL_DATA_QUERY[[#This Row],[TRANSAMT]],0)</f>
        <v>0</v>
      </c>
      <c r="R6809" t="s">
        <v>31</v>
      </c>
      <c r="S6809" t="s">
        <v>43</v>
      </c>
    </row>
    <row r="6810" spans="1:19" x14ac:dyDescent="0.25">
      <c r="A6810" s="6">
        <v>20210723</v>
      </c>
      <c r="B6810" t="s">
        <v>768</v>
      </c>
      <c r="C6810" t="s">
        <v>3682</v>
      </c>
      <c r="D6810" t="s">
        <v>12775</v>
      </c>
      <c r="E6810" t="s">
        <v>268</v>
      </c>
      <c r="F6810" t="s">
        <v>24</v>
      </c>
      <c r="G6810" t="s">
        <v>1090</v>
      </c>
      <c r="H6810">
        <v>0</v>
      </c>
      <c r="I6810">
        <v>0</v>
      </c>
      <c r="J6810" t="s">
        <v>61</v>
      </c>
      <c r="K6810" t="s">
        <v>3330</v>
      </c>
      <c r="L6810" t="s">
        <v>13261</v>
      </c>
      <c r="M68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10" t="s">
        <v>1754</v>
      </c>
      <c r="O6810" s="4">
        <v>14100</v>
      </c>
      <c r="P6810" s="4">
        <f>IF(Table_GL_DATA_QUERY[[#This Row],[TRANSAMT]]&gt;0,Table_GL_DATA_QUERY[[#This Row],[TRANSAMT]],0)</f>
        <v>14100</v>
      </c>
      <c r="Q6810" s="4">
        <f>-IF(Table_GL_DATA_QUERY[[#This Row],[TRANSAMT]]&lt;0,Table_GL_DATA_QUERY[[#This Row],[TRANSAMT]],0)</f>
        <v>0</v>
      </c>
      <c r="R6810" t="s">
        <v>31</v>
      </c>
      <c r="S6810" t="s">
        <v>43</v>
      </c>
    </row>
    <row r="6811" spans="1:19" x14ac:dyDescent="0.25">
      <c r="A6811" s="6">
        <v>20210723</v>
      </c>
      <c r="B6811" t="s">
        <v>768</v>
      </c>
      <c r="C6811" t="s">
        <v>3682</v>
      </c>
      <c r="D6811" t="s">
        <v>12775</v>
      </c>
      <c r="E6811" t="s">
        <v>269</v>
      </c>
      <c r="F6811" t="s">
        <v>24</v>
      </c>
      <c r="G6811" t="s">
        <v>1090</v>
      </c>
      <c r="H6811">
        <v>0</v>
      </c>
      <c r="I6811">
        <v>0</v>
      </c>
      <c r="J6811" t="s">
        <v>61</v>
      </c>
      <c r="K6811" t="s">
        <v>3330</v>
      </c>
      <c r="L6811" t="s">
        <v>13262</v>
      </c>
      <c r="M68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11" t="s">
        <v>1754</v>
      </c>
      <c r="O6811" s="4">
        <v>14100</v>
      </c>
      <c r="P6811" s="4">
        <f>IF(Table_GL_DATA_QUERY[[#This Row],[TRANSAMT]]&gt;0,Table_GL_DATA_QUERY[[#This Row],[TRANSAMT]],0)</f>
        <v>14100</v>
      </c>
      <c r="Q6811" s="4">
        <f>-IF(Table_GL_DATA_QUERY[[#This Row],[TRANSAMT]]&lt;0,Table_GL_DATA_QUERY[[#This Row],[TRANSAMT]],0)</f>
        <v>0</v>
      </c>
      <c r="R6811" t="s">
        <v>31</v>
      </c>
      <c r="S6811" t="s">
        <v>43</v>
      </c>
    </row>
    <row r="6812" spans="1:19" x14ac:dyDescent="0.25">
      <c r="A6812" s="6">
        <v>20210723</v>
      </c>
      <c r="B6812" t="s">
        <v>768</v>
      </c>
      <c r="C6812" t="s">
        <v>3682</v>
      </c>
      <c r="D6812" t="s">
        <v>12775</v>
      </c>
      <c r="E6812" t="s">
        <v>48</v>
      </c>
      <c r="F6812" t="s">
        <v>24</v>
      </c>
      <c r="G6812" t="s">
        <v>1090</v>
      </c>
      <c r="H6812">
        <v>0</v>
      </c>
      <c r="I6812">
        <v>0</v>
      </c>
      <c r="J6812" t="s">
        <v>61</v>
      </c>
      <c r="K6812" t="s">
        <v>2180</v>
      </c>
      <c r="L6812" t="s">
        <v>13263</v>
      </c>
      <c r="M68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12" t="s">
        <v>2181</v>
      </c>
      <c r="O6812" s="4">
        <v>118890</v>
      </c>
      <c r="P6812" s="4">
        <f>IF(Table_GL_DATA_QUERY[[#This Row],[TRANSAMT]]&gt;0,Table_GL_DATA_QUERY[[#This Row],[TRANSAMT]],0)</f>
        <v>118890</v>
      </c>
      <c r="Q6812" s="4">
        <f>-IF(Table_GL_DATA_QUERY[[#This Row],[TRANSAMT]]&lt;0,Table_GL_DATA_QUERY[[#This Row],[TRANSAMT]],0)</f>
        <v>0</v>
      </c>
      <c r="R6812" t="s">
        <v>31</v>
      </c>
      <c r="S6812" t="s">
        <v>43</v>
      </c>
    </row>
    <row r="6813" spans="1:19" x14ac:dyDescent="0.25">
      <c r="A6813" s="6">
        <v>20210723</v>
      </c>
      <c r="B6813" t="s">
        <v>768</v>
      </c>
      <c r="C6813" t="s">
        <v>3682</v>
      </c>
      <c r="D6813" t="s">
        <v>12775</v>
      </c>
      <c r="E6813" t="s">
        <v>50</v>
      </c>
      <c r="F6813" t="s">
        <v>24</v>
      </c>
      <c r="G6813" t="s">
        <v>1090</v>
      </c>
      <c r="H6813">
        <v>0</v>
      </c>
      <c r="I6813">
        <v>0</v>
      </c>
      <c r="J6813" t="s">
        <v>61</v>
      </c>
      <c r="K6813" t="s">
        <v>2182</v>
      </c>
      <c r="L6813" t="s">
        <v>13264</v>
      </c>
      <c r="M68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000010723016</v>
      </c>
      <c r="N6813" t="s">
        <v>881</v>
      </c>
      <c r="O6813" s="4">
        <v>4137298</v>
      </c>
      <c r="P6813" s="4">
        <f>IF(Table_GL_DATA_QUERY[[#This Row],[TRANSAMT]]&gt;0,Table_GL_DATA_QUERY[[#This Row],[TRANSAMT]],0)</f>
        <v>4137298</v>
      </c>
      <c r="Q6813" s="4">
        <f>-IF(Table_GL_DATA_QUERY[[#This Row],[TRANSAMT]]&lt;0,Table_GL_DATA_QUERY[[#This Row],[TRANSAMT]],0)</f>
        <v>0</v>
      </c>
      <c r="R6813" t="s">
        <v>31</v>
      </c>
      <c r="S6813" t="s">
        <v>43</v>
      </c>
    </row>
    <row r="6814" spans="1:19" x14ac:dyDescent="0.25">
      <c r="A6814" s="6">
        <v>20210723</v>
      </c>
      <c r="B6814" t="s">
        <v>768</v>
      </c>
      <c r="C6814" t="s">
        <v>3682</v>
      </c>
      <c r="D6814" t="s">
        <v>12775</v>
      </c>
      <c r="E6814" t="s">
        <v>51</v>
      </c>
      <c r="F6814" t="s">
        <v>24</v>
      </c>
      <c r="G6814" t="s">
        <v>1090</v>
      </c>
      <c r="H6814">
        <v>0</v>
      </c>
      <c r="I6814">
        <v>0</v>
      </c>
      <c r="J6814" t="s">
        <v>61</v>
      </c>
      <c r="K6814" t="s">
        <v>13265</v>
      </c>
      <c r="L6814" t="s">
        <v>13266</v>
      </c>
      <c r="M68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000CMS203835</v>
      </c>
      <c r="N6814" t="s">
        <v>1397</v>
      </c>
      <c r="O6814" s="4">
        <v>608547</v>
      </c>
      <c r="P6814" s="4">
        <f>IF(Table_GL_DATA_QUERY[[#This Row],[TRANSAMT]]&gt;0,Table_GL_DATA_QUERY[[#This Row],[TRANSAMT]],0)</f>
        <v>608547</v>
      </c>
      <c r="Q6814" s="4">
        <f>-IF(Table_GL_DATA_QUERY[[#This Row],[TRANSAMT]]&lt;0,Table_GL_DATA_QUERY[[#This Row],[TRANSAMT]],0)</f>
        <v>0</v>
      </c>
      <c r="R6814" t="s">
        <v>31</v>
      </c>
      <c r="S6814" t="s">
        <v>43</v>
      </c>
    </row>
    <row r="6815" spans="1:19" x14ac:dyDescent="0.25">
      <c r="A6815" s="6">
        <v>20210723</v>
      </c>
      <c r="B6815" t="s">
        <v>768</v>
      </c>
      <c r="C6815" t="s">
        <v>3682</v>
      </c>
      <c r="D6815" t="s">
        <v>12775</v>
      </c>
      <c r="E6815" t="s">
        <v>53</v>
      </c>
      <c r="F6815" t="s">
        <v>24</v>
      </c>
      <c r="G6815" t="s">
        <v>1090</v>
      </c>
      <c r="H6815">
        <v>0</v>
      </c>
      <c r="I6815">
        <v>0</v>
      </c>
      <c r="J6815" t="s">
        <v>61</v>
      </c>
      <c r="K6815" t="s">
        <v>1573</v>
      </c>
      <c r="L6815" t="s">
        <v>13267</v>
      </c>
      <c r="M68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15" t="s">
        <v>4392</v>
      </c>
      <c r="O6815" s="4">
        <v>197501.85</v>
      </c>
      <c r="P6815" s="4">
        <f>IF(Table_GL_DATA_QUERY[[#This Row],[TRANSAMT]]&gt;0,Table_GL_DATA_QUERY[[#This Row],[TRANSAMT]],0)</f>
        <v>197501.85</v>
      </c>
      <c r="Q6815" s="4">
        <f>-IF(Table_GL_DATA_QUERY[[#This Row],[TRANSAMT]]&lt;0,Table_GL_DATA_QUERY[[#This Row],[TRANSAMT]],0)</f>
        <v>0</v>
      </c>
      <c r="R6815" t="s">
        <v>31</v>
      </c>
      <c r="S6815" t="s">
        <v>43</v>
      </c>
    </row>
    <row r="6816" spans="1:19" x14ac:dyDescent="0.25">
      <c r="A6816" s="6">
        <v>20210723</v>
      </c>
      <c r="B6816" t="s">
        <v>768</v>
      </c>
      <c r="C6816" t="s">
        <v>3682</v>
      </c>
      <c r="D6816" t="s">
        <v>12775</v>
      </c>
      <c r="E6816" t="s">
        <v>54</v>
      </c>
      <c r="F6816" t="s">
        <v>24</v>
      </c>
      <c r="G6816" t="s">
        <v>1090</v>
      </c>
      <c r="H6816">
        <v>0</v>
      </c>
      <c r="I6816">
        <v>0</v>
      </c>
      <c r="J6816" t="s">
        <v>61</v>
      </c>
      <c r="K6816" t="s">
        <v>1573</v>
      </c>
      <c r="L6816" t="s">
        <v>13268</v>
      </c>
      <c r="M68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16" t="s">
        <v>4392</v>
      </c>
      <c r="O6816" s="4">
        <v>32136.9</v>
      </c>
      <c r="P6816" s="4">
        <f>IF(Table_GL_DATA_QUERY[[#This Row],[TRANSAMT]]&gt;0,Table_GL_DATA_QUERY[[#This Row],[TRANSAMT]],0)</f>
        <v>32136.9</v>
      </c>
      <c r="Q6816" s="4">
        <f>-IF(Table_GL_DATA_QUERY[[#This Row],[TRANSAMT]]&lt;0,Table_GL_DATA_QUERY[[#This Row],[TRANSAMT]],0)</f>
        <v>0</v>
      </c>
      <c r="R6816" t="s">
        <v>31</v>
      </c>
      <c r="S6816" t="s">
        <v>43</v>
      </c>
    </row>
    <row r="6817" spans="1:19" x14ac:dyDescent="0.25">
      <c r="A6817" s="6">
        <v>20210723</v>
      </c>
      <c r="B6817" t="s">
        <v>768</v>
      </c>
      <c r="C6817" t="s">
        <v>3682</v>
      </c>
      <c r="D6817" t="s">
        <v>12775</v>
      </c>
      <c r="E6817" t="s">
        <v>55</v>
      </c>
      <c r="F6817" t="s">
        <v>24</v>
      </c>
      <c r="G6817" t="s">
        <v>1090</v>
      </c>
      <c r="H6817">
        <v>0</v>
      </c>
      <c r="I6817">
        <v>0</v>
      </c>
      <c r="J6817" t="s">
        <v>61</v>
      </c>
      <c r="K6817" t="s">
        <v>356</v>
      </c>
      <c r="L6817" t="s">
        <v>13269</v>
      </c>
      <c r="M68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17" t="s">
        <v>357</v>
      </c>
      <c r="O6817" s="4">
        <v>13242.6</v>
      </c>
      <c r="P6817" s="4">
        <f>IF(Table_GL_DATA_QUERY[[#This Row],[TRANSAMT]]&gt;0,Table_GL_DATA_QUERY[[#This Row],[TRANSAMT]],0)</f>
        <v>13242.6</v>
      </c>
      <c r="Q6817" s="4">
        <f>-IF(Table_GL_DATA_QUERY[[#This Row],[TRANSAMT]]&lt;0,Table_GL_DATA_QUERY[[#This Row],[TRANSAMT]],0)</f>
        <v>0</v>
      </c>
      <c r="R6817" t="s">
        <v>31</v>
      </c>
      <c r="S6817" t="s">
        <v>43</v>
      </c>
    </row>
    <row r="6818" spans="1:19" x14ac:dyDescent="0.25">
      <c r="A6818" s="6">
        <v>20210723</v>
      </c>
      <c r="B6818" t="s">
        <v>768</v>
      </c>
      <c r="C6818" t="s">
        <v>3682</v>
      </c>
      <c r="D6818" t="s">
        <v>12775</v>
      </c>
      <c r="E6818" t="s">
        <v>270</v>
      </c>
      <c r="F6818" t="s">
        <v>52</v>
      </c>
      <c r="G6818" t="s">
        <v>1090</v>
      </c>
      <c r="H6818">
        <v>0</v>
      </c>
      <c r="I6818">
        <v>0</v>
      </c>
      <c r="J6818" t="s">
        <v>61</v>
      </c>
      <c r="K6818" t="s">
        <v>356</v>
      </c>
      <c r="L6818" t="s">
        <v>13270</v>
      </c>
      <c r="M68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18" t="s">
        <v>357</v>
      </c>
      <c r="O6818" s="4">
        <v>47774.8</v>
      </c>
      <c r="P6818" s="4">
        <f>IF(Table_GL_DATA_QUERY[[#This Row],[TRANSAMT]]&gt;0,Table_GL_DATA_QUERY[[#This Row],[TRANSAMT]],0)</f>
        <v>47774.8</v>
      </c>
      <c r="Q6818" s="4">
        <f>-IF(Table_GL_DATA_QUERY[[#This Row],[TRANSAMT]]&lt;0,Table_GL_DATA_QUERY[[#This Row],[TRANSAMT]],0)</f>
        <v>0</v>
      </c>
      <c r="R6818" t="s">
        <v>31</v>
      </c>
      <c r="S6818" t="s">
        <v>27</v>
      </c>
    </row>
    <row r="6819" spans="1:19" x14ac:dyDescent="0.25">
      <c r="A6819" s="6">
        <v>20210723</v>
      </c>
      <c r="B6819" t="s">
        <v>768</v>
      </c>
      <c r="C6819" t="s">
        <v>3682</v>
      </c>
      <c r="D6819" t="s">
        <v>12775</v>
      </c>
      <c r="E6819" t="s">
        <v>271</v>
      </c>
      <c r="F6819" t="s">
        <v>41</v>
      </c>
      <c r="G6819" t="s">
        <v>1090</v>
      </c>
      <c r="H6819">
        <v>0</v>
      </c>
      <c r="I6819">
        <v>0</v>
      </c>
      <c r="J6819" t="s">
        <v>61</v>
      </c>
      <c r="K6819" t="s">
        <v>992</v>
      </c>
      <c r="L6819" t="s">
        <v>13271</v>
      </c>
      <c r="M68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19" t="s">
        <v>1148</v>
      </c>
      <c r="O6819" s="4">
        <v>122506</v>
      </c>
      <c r="P6819" s="4">
        <f>IF(Table_GL_DATA_QUERY[[#This Row],[TRANSAMT]]&gt;0,Table_GL_DATA_QUERY[[#This Row],[TRANSAMT]],0)</f>
        <v>122506</v>
      </c>
      <c r="Q6819" s="4">
        <f>-IF(Table_GL_DATA_QUERY[[#This Row],[TRANSAMT]]&lt;0,Table_GL_DATA_QUERY[[#This Row],[TRANSAMT]],0)</f>
        <v>0</v>
      </c>
      <c r="R6819" t="s">
        <v>31</v>
      </c>
      <c r="S6819" t="s">
        <v>27</v>
      </c>
    </row>
    <row r="6820" spans="1:19" x14ac:dyDescent="0.25">
      <c r="A6820" s="6">
        <v>20210723</v>
      </c>
      <c r="B6820" t="s">
        <v>768</v>
      </c>
      <c r="C6820" t="s">
        <v>3682</v>
      </c>
      <c r="D6820" t="s">
        <v>12775</v>
      </c>
      <c r="E6820" t="s">
        <v>272</v>
      </c>
      <c r="F6820" t="s">
        <v>58</v>
      </c>
      <c r="G6820" t="s">
        <v>1090</v>
      </c>
      <c r="H6820">
        <v>0</v>
      </c>
      <c r="I6820">
        <v>0</v>
      </c>
      <c r="J6820" t="s">
        <v>61</v>
      </c>
      <c r="K6820" t="s">
        <v>992</v>
      </c>
      <c r="L6820" t="s">
        <v>13272</v>
      </c>
      <c r="M68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20" t="s">
        <v>1148</v>
      </c>
      <c r="O6820" s="4">
        <v>219773</v>
      </c>
      <c r="P6820" s="4">
        <f>IF(Table_GL_DATA_QUERY[[#This Row],[TRANSAMT]]&gt;0,Table_GL_DATA_QUERY[[#This Row],[TRANSAMT]],0)</f>
        <v>219773</v>
      </c>
      <c r="Q6820" s="4">
        <f>-IF(Table_GL_DATA_QUERY[[#This Row],[TRANSAMT]]&lt;0,Table_GL_DATA_QUERY[[#This Row],[TRANSAMT]],0)</f>
        <v>0</v>
      </c>
      <c r="R6820" t="s">
        <v>31</v>
      </c>
      <c r="S6820" t="s">
        <v>27</v>
      </c>
    </row>
    <row r="6821" spans="1:19" x14ac:dyDescent="0.25">
      <c r="A6821" s="6">
        <v>20210723</v>
      </c>
      <c r="B6821" t="s">
        <v>768</v>
      </c>
      <c r="C6821" t="s">
        <v>3682</v>
      </c>
      <c r="D6821" t="s">
        <v>12775</v>
      </c>
      <c r="E6821" t="s">
        <v>273</v>
      </c>
      <c r="F6821" t="s">
        <v>24</v>
      </c>
      <c r="G6821" t="s">
        <v>1090</v>
      </c>
      <c r="H6821">
        <v>0</v>
      </c>
      <c r="I6821">
        <v>0</v>
      </c>
      <c r="J6821" t="s">
        <v>61</v>
      </c>
      <c r="K6821" t="s">
        <v>3505</v>
      </c>
      <c r="L6821" t="s">
        <v>13273</v>
      </c>
      <c r="M68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21" t="s">
        <v>3155</v>
      </c>
      <c r="O6821" s="4">
        <v>267751.63</v>
      </c>
      <c r="P6821" s="4">
        <f>IF(Table_GL_DATA_QUERY[[#This Row],[TRANSAMT]]&gt;0,Table_GL_DATA_QUERY[[#This Row],[TRANSAMT]],0)</f>
        <v>267751.63</v>
      </c>
      <c r="Q6821" s="4">
        <f>-IF(Table_GL_DATA_QUERY[[#This Row],[TRANSAMT]]&lt;0,Table_GL_DATA_QUERY[[#This Row],[TRANSAMT]],0)</f>
        <v>0</v>
      </c>
      <c r="R6821" t="s">
        <v>31</v>
      </c>
      <c r="S6821" t="s">
        <v>43</v>
      </c>
    </row>
    <row r="6822" spans="1:19" x14ac:dyDescent="0.25">
      <c r="A6822" s="6">
        <v>20210723</v>
      </c>
      <c r="B6822" t="s">
        <v>768</v>
      </c>
      <c r="C6822" t="s">
        <v>3682</v>
      </c>
      <c r="D6822" t="s">
        <v>12775</v>
      </c>
      <c r="E6822" t="s">
        <v>274</v>
      </c>
      <c r="F6822" t="s">
        <v>24</v>
      </c>
      <c r="G6822" t="s">
        <v>1090</v>
      </c>
      <c r="H6822">
        <v>0</v>
      </c>
      <c r="I6822">
        <v>0</v>
      </c>
      <c r="J6822" t="s">
        <v>61</v>
      </c>
      <c r="K6822" t="s">
        <v>3058</v>
      </c>
      <c r="L6822" t="s">
        <v>13274</v>
      </c>
      <c r="M68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22" t="s">
        <v>1771</v>
      </c>
      <c r="O6822" s="4">
        <v>700593.75</v>
      </c>
      <c r="P6822" s="4">
        <f>IF(Table_GL_DATA_QUERY[[#This Row],[TRANSAMT]]&gt;0,Table_GL_DATA_QUERY[[#This Row],[TRANSAMT]],0)</f>
        <v>700593.75</v>
      </c>
      <c r="Q6822" s="4">
        <f>-IF(Table_GL_DATA_QUERY[[#This Row],[TRANSAMT]]&lt;0,Table_GL_DATA_QUERY[[#This Row],[TRANSAMT]],0)</f>
        <v>0</v>
      </c>
      <c r="R6822" t="s">
        <v>31</v>
      </c>
      <c r="S6822" t="s">
        <v>43</v>
      </c>
    </row>
    <row r="6823" spans="1:19" x14ac:dyDescent="0.25">
      <c r="A6823" s="6">
        <v>20210723</v>
      </c>
      <c r="B6823" t="s">
        <v>768</v>
      </c>
      <c r="C6823" t="s">
        <v>3682</v>
      </c>
      <c r="D6823" t="s">
        <v>12775</v>
      </c>
      <c r="E6823" t="s">
        <v>275</v>
      </c>
      <c r="F6823" t="s">
        <v>24</v>
      </c>
      <c r="G6823" t="s">
        <v>1090</v>
      </c>
      <c r="H6823">
        <v>0</v>
      </c>
      <c r="I6823">
        <v>0</v>
      </c>
      <c r="J6823" t="s">
        <v>61</v>
      </c>
      <c r="K6823" t="s">
        <v>3039</v>
      </c>
      <c r="L6823" t="s">
        <v>13275</v>
      </c>
      <c r="M68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23" t="s">
        <v>1051</v>
      </c>
      <c r="O6823" s="4">
        <v>907010.38</v>
      </c>
      <c r="P6823" s="4">
        <f>IF(Table_GL_DATA_QUERY[[#This Row],[TRANSAMT]]&gt;0,Table_GL_DATA_QUERY[[#This Row],[TRANSAMT]],0)</f>
        <v>907010.38</v>
      </c>
      <c r="Q6823" s="4">
        <f>-IF(Table_GL_DATA_QUERY[[#This Row],[TRANSAMT]]&lt;0,Table_GL_DATA_QUERY[[#This Row],[TRANSAMT]],0)</f>
        <v>0</v>
      </c>
      <c r="R6823" t="s">
        <v>31</v>
      </c>
      <c r="S6823" t="s">
        <v>43</v>
      </c>
    </row>
    <row r="6824" spans="1:19" x14ac:dyDescent="0.25">
      <c r="A6824" s="6">
        <v>20210723</v>
      </c>
      <c r="B6824" t="s">
        <v>768</v>
      </c>
      <c r="C6824" t="s">
        <v>3682</v>
      </c>
      <c r="D6824" t="s">
        <v>12775</v>
      </c>
      <c r="E6824" t="s">
        <v>276</v>
      </c>
      <c r="F6824" t="s">
        <v>24</v>
      </c>
      <c r="G6824" t="s">
        <v>1090</v>
      </c>
      <c r="H6824">
        <v>0</v>
      </c>
      <c r="I6824">
        <v>0</v>
      </c>
      <c r="J6824" t="s">
        <v>61</v>
      </c>
      <c r="K6824" t="s">
        <v>2183</v>
      </c>
      <c r="L6824" t="s">
        <v>13276</v>
      </c>
      <c r="M68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24" t="s">
        <v>2184</v>
      </c>
      <c r="O6824" s="4">
        <v>2025019</v>
      </c>
      <c r="P6824" s="4">
        <f>IF(Table_GL_DATA_QUERY[[#This Row],[TRANSAMT]]&gt;0,Table_GL_DATA_QUERY[[#This Row],[TRANSAMT]],0)</f>
        <v>2025019</v>
      </c>
      <c r="Q6824" s="4">
        <f>-IF(Table_GL_DATA_QUERY[[#This Row],[TRANSAMT]]&lt;0,Table_GL_DATA_QUERY[[#This Row],[TRANSAMT]],0)</f>
        <v>0</v>
      </c>
      <c r="R6824" t="s">
        <v>31</v>
      </c>
      <c r="S6824" t="s">
        <v>43</v>
      </c>
    </row>
    <row r="6825" spans="1:19" x14ac:dyDescent="0.25">
      <c r="A6825" s="6">
        <v>20210723</v>
      </c>
      <c r="B6825" t="s">
        <v>768</v>
      </c>
      <c r="C6825" t="s">
        <v>3682</v>
      </c>
      <c r="D6825" t="s">
        <v>12775</v>
      </c>
      <c r="E6825" t="s">
        <v>289</v>
      </c>
      <c r="F6825" t="s">
        <v>24</v>
      </c>
      <c r="G6825" t="s">
        <v>1090</v>
      </c>
      <c r="H6825">
        <v>0</v>
      </c>
      <c r="I6825">
        <v>0</v>
      </c>
      <c r="J6825" t="s">
        <v>61</v>
      </c>
      <c r="K6825" t="s">
        <v>105</v>
      </c>
      <c r="L6825" t="s">
        <v>13277</v>
      </c>
      <c r="M68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25" t="s">
        <v>865</v>
      </c>
      <c r="O6825" s="4">
        <v>38117</v>
      </c>
      <c r="P6825" s="4">
        <f>IF(Table_GL_DATA_QUERY[[#This Row],[TRANSAMT]]&gt;0,Table_GL_DATA_QUERY[[#This Row],[TRANSAMT]],0)</f>
        <v>38117</v>
      </c>
      <c r="Q6825" s="4">
        <f>-IF(Table_GL_DATA_QUERY[[#This Row],[TRANSAMT]]&lt;0,Table_GL_DATA_QUERY[[#This Row],[TRANSAMT]],0)</f>
        <v>0</v>
      </c>
      <c r="R6825" t="s">
        <v>31</v>
      </c>
      <c r="S6825" t="s">
        <v>43</v>
      </c>
    </row>
    <row r="6826" spans="1:19" x14ac:dyDescent="0.25">
      <c r="A6826" s="6">
        <v>20210723</v>
      </c>
      <c r="B6826" t="s">
        <v>768</v>
      </c>
      <c r="C6826" t="s">
        <v>3682</v>
      </c>
      <c r="D6826" t="s">
        <v>12775</v>
      </c>
      <c r="E6826" t="s">
        <v>290</v>
      </c>
      <c r="F6826" t="s">
        <v>24</v>
      </c>
      <c r="G6826" t="s">
        <v>1090</v>
      </c>
      <c r="H6826">
        <v>0</v>
      </c>
      <c r="I6826">
        <v>0</v>
      </c>
      <c r="J6826" t="s">
        <v>61</v>
      </c>
      <c r="K6826" t="s">
        <v>2185</v>
      </c>
      <c r="L6826" t="s">
        <v>13278</v>
      </c>
      <c r="M68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000010723062</v>
      </c>
      <c r="N6826" t="s">
        <v>1798</v>
      </c>
      <c r="O6826" s="4">
        <v>219703</v>
      </c>
      <c r="P6826" s="4">
        <f>IF(Table_GL_DATA_QUERY[[#This Row],[TRANSAMT]]&gt;0,Table_GL_DATA_QUERY[[#This Row],[TRANSAMT]],0)</f>
        <v>219703</v>
      </c>
      <c r="Q6826" s="4">
        <f>-IF(Table_GL_DATA_QUERY[[#This Row],[TRANSAMT]]&lt;0,Table_GL_DATA_QUERY[[#This Row],[TRANSAMT]],0)</f>
        <v>0</v>
      </c>
      <c r="R6826" t="s">
        <v>31</v>
      </c>
      <c r="S6826" t="s">
        <v>43</v>
      </c>
    </row>
    <row r="6827" spans="1:19" x14ac:dyDescent="0.25">
      <c r="A6827" s="6">
        <v>20210723</v>
      </c>
      <c r="B6827" t="s">
        <v>768</v>
      </c>
      <c r="C6827" t="s">
        <v>3682</v>
      </c>
      <c r="D6827" t="s">
        <v>12775</v>
      </c>
      <c r="E6827" t="s">
        <v>291</v>
      </c>
      <c r="F6827" t="s">
        <v>24</v>
      </c>
      <c r="G6827" t="s">
        <v>1090</v>
      </c>
      <c r="H6827">
        <v>0</v>
      </c>
      <c r="I6827">
        <v>0</v>
      </c>
      <c r="J6827" t="s">
        <v>61</v>
      </c>
      <c r="K6827" t="s">
        <v>2186</v>
      </c>
      <c r="L6827" t="s">
        <v>13279</v>
      </c>
      <c r="M68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27" t="s">
        <v>1790</v>
      </c>
      <c r="O6827" s="4">
        <v>6231269.9500000002</v>
      </c>
      <c r="P6827" s="4">
        <f>IF(Table_GL_DATA_QUERY[[#This Row],[TRANSAMT]]&gt;0,Table_GL_DATA_QUERY[[#This Row],[TRANSAMT]],0)</f>
        <v>6231269.9500000002</v>
      </c>
      <c r="Q6827" s="4">
        <f>-IF(Table_GL_DATA_QUERY[[#This Row],[TRANSAMT]]&lt;0,Table_GL_DATA_QUERY[[#This Row],[TRANSAMT]],0)</f>
        <v>0</v>
      </c>
      <c r="R6827" t="s">
        <v>31</v>
      </c>
      <c r="S6827" t="s">
        <v>43</v>
      </c>
    </row>
    <row r="6828" spans="1:19" x14ac:dyDescent="0.25">
      <c r="A6828" s="6">
        <v>20210722</v>
      </c>
      <c r="B6828" t="s">
        <v>768</v>
      </c>
      <c r="C6828" t="s">
        <v>3682</v>
      </c>
      <c r="D6828" t="s">
        <v>16323</v>
      </c>
      <c r="E6828" t="s">
        <v>115</v>
      </c>
      <c r="F6828" t="s">
        <v>150</v>
      </c>
      <c r="G6828" t="s">
        <v>477</v>
      </c>
      <c r="H6828">
        <v>0</v>
      </c>
      <c r="I6828">
        <v>0</v>
      </c>
      <c r="J6828" t="s">
        <v>472</v>
      </c>
      <c r="K6828" t="s">
        <v>483</v>
      </c>
      <c r="L6828" t="s">
        <v>484</v>
      </c>
      <c r="M68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28" t="s">
        <v>16378</v>
      </c>
      <c r="O6828" s="4">
        <v>-468</v>
      </c>
      <c r="P6828" s="4">
        <f>IF(Table_GL_DATA_QUERY[[#This Row],[TRANSAMT]]&gt;0,Table_GL_DATA_QUERY[[#This Row],[TRANSAMT]],0)</f>
        <v>0</v>
      </c>
      <c r="Q6828" s="4">
        <f>-IF(Table_GL_DATA_QUERY[[#This Row],[TRANSAMT]]&lt;0,Table_GL_DATA_QUERY[[#This Row],[TRANSAMT]],0)</f>
        <v>468</v>
      </c>
      <c r="R6828" t="s">
        <v>26</v>
      </c>
      <c r="S6828" t="s">
        <v>27</v>
      </c>
    </row>
    <row r="6829" spans="1:19" x14ac:dyDescent="0.25">
      <c r="A6829" s="6">
        <v>20210722</v>
      </c>
      <c r="B6829" t="s">
        <v>768</v>
      </c>
      <c r="C6829" t="s">
        <v>3682</v>
      </c>
      <c r="D6829" t="s">
        <v>16323</v>
      </c>
      <c r="E6829" t="s">
        <v>118</v>
      </c>
      <c r="F6829" t="s">
        <v>129</v>
      </c>
      <c r="G6829" t="s">
        <v>477</v>
      </c>
      <c r="H6829">
        <v>0</v>
      </c>
      <c r="I6829">
        <v>0</v>
      </c>
      <c r="J6829" t="s">
        <v>472</v>
      </c>
      <c r="K6829" t="s">
        <v>483</v>
      </c>
      <c r="L6829" t="s">
        <v>484</v>
      </c>
      <c r="M68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29" t="s">
        <v>16379</v>
      </c>
      <c r="O6829" s="4">
        <v>-432</v>
      </c>
      <c r="P6829" s="4">
        <f>IF(Table_GL_DATA_QUERY[[#This Row],[TRANSAMT]]&gt;0,Table_GL_DATA_QUERY[[#This Row],[TRANSAMT]],0)</f>
        <v>0</v>
      </c>
      <c r="Q6829" s="4">
        <f>-IF(Table_GL_DATA_QUERY[[#This Row],[TRANSAMT]]&lt;0,Table_GL_DATA_QUERY[[#This Row],[TRANSAMT]],0)</f>
        <v>432</v>
      </c>
      <c r="R6829" t="s">
        <v>26</v>
      </c>
      <c r="S6829" t="s">
        <v>27</v>
      </c>
    </row>
    <row r="6830" spans="1:19" x14ac:dyDescent="0.25">
      <c r="A6830" s="6">
        <v>20210722</v>
      </c>
      <c r="B6830" t="s">
        <v>768</v>
      </c>
      <c r="C6830" t="s">
        <v>3682</v>
      </c>
      <c r="D6830" t="s">
        <v>16323</v>
      </c>
      <c r="E6830" t="s">
        <v>201</v>
      </c>
      <c r="F6830" t="s">
        <v>24</v>
      </c>
      <c r="G6830" t="s">
        <v>477</v>
      </c>
      <c r="H6830">
        <v>0</v>
      </c>
      <c r="I6830">
        <v>0</v>
      </c>
      <c r="J6830" t="s">
        <v>472</v>
      </c>
      <c r="K6830" t="s">
        <v>483</v>
      </c>
      <c r="L6830" t="s">
        <v>484</v>
      </c>
      <c r="M68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0" t="s">
        <v>16380</v>
      </c>
      <c r="O6830" s="4">
        <v>-707</v>
      </c>
      <c r="P6830" s="4">
        <f>IF(Table_GL_DATA_QUERY[[#This Row],[TRANSAMT]]&gt;0,Table_GL_DATA_QUERY[[#This Row],[TRANSAMT]],0)</f>
        <v>0</v>
      </c>
      <c r="Q6830" s="4">
        <f>-IF(Table_GL_DATA_QUERY[[#This Row],[TRANSAMT]]&lt;0,Table_GL_DATA_QUERY[[#This Row],[TRANSAMT]],0)</f>
        <v>707</v>
      </c>
      <c r="R6830" t="s">
        <v>26</v>
      </c>
      <c r="S6830" t="s">
        <v>27</v>
      </c>
    </row>
    <row r="6831" spans="1:19" x14ac:dyDescent="0.25">
      <c r="A6831" s="6">
        <v>20210722</v>
      </c>
      <c r="B6831" t="s">
        <v>768</v>
      </c>
      <c r="C6831" t="s">
        <v>3682</v>
      </c>
      <c r="D6831" t="s">
        <v>16323</v>
      </c>
      <c r="E6831" t="s">
        <v>47</v>
      </c>
      <c r="F6831" t="s">
        <v>24</v>
      </c>
      <c r="G6831" t="s">
        <v>477</v>
      </c>
      <c r="H6831">
        <v>0</v>
      </c>
      <c r="I6831">
        <v>0</v>
      </c>
      <c r="J6831" t="s">
        <v>472</v>
      </c>
      <c r="K6831" t="s">
        <v>483</v>
      </c>
      <c r="L6831" t="s">
        <v>484</v>
      </c>
      <c r="M68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1" t="s">
        <v>1504</v>
      </c>
      <c r="O6831" s="4">
        <v>-500</v>
      </c>
      <c r="P6831" s="4">
        <f>IF(Table_GL_DATA_QUERY[[#This Row],[TRANSAMT]]&gt;0,Table_GL_DATA_QUERY[[#This Row],[TRANSAMT]],0)</f>
        <v>0</v>
      </c>
      <c r="Q6831" s="4">
        <f>-IF(Table_GL_DATA_QUERY[[#This Row],[TRANSAMT]]&lt;0,Table_GL_DATA_QUERY[[#This Row],[TRANSAMT]],0)</f>
        <v>500</v>
      </c>
      <c r="R6831" t="s">
        <v>26</v>
      </c>
      <c r="S6831" t="s">
        <v>27</v>
      </c>
    </row>
    <row r="6832" spans="1:19" x14ac:dyDescent="0.25">
      <c r="A6832" s="6">
        <v>20210722</v>
      </c>
      <c r="B6832" t="s">
        <v>768</v>
      </c>
      <c r="C6832" t="s">
        <v>3682</v>
      </c>
      <c r="D6832" t="s">
        <v>16323</v>
      </c>
      <c r="E6832" t="s">
        <v>120</v>
      </c>
      <c r="F6832" t="s">
        <v>24</v>
      </c>
      <c r="G6832" t="s">
        <v>477</v>
      </c>
      <c r="H6832">
        <v>0</v>
      </c>
      <c r="I6832">
        <v>0</v>
      </c>
      <c r="J6832" t="s">
        <v>472</v>
      </c>
      <c r="K6832" t="s">
        <v>483</v>
      </c>
      <c r="L6832" t="s">
        <v>484</v>
      </c>
      <c r="M68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2" t="s">
        <v>1505</v>
      </c>
      <c r="O6832" s="4">
        <v>-500</v>
      </c>
      <c r="P6832" s="4">
        <f>IF(Table_GL_DATA_QUERY[[#This Row],[TRANSAMT]]&gt;0,Table_GL_DATA_QUERY[[#This Row],[TRANSAMT]],0)</f>
        <v>0</v>
      </c>
      <c r="Q6832" s="4">
        <f>-IF(Table_GL_DATA_QUERY[[#This Row],[TRANSAMT]]&lt;0,Table_GL_DATA_QUERY[[#This Row],[TRANSAMT]],0)</f>
        <v>500</v>
      </c>
      <c r="R6832" t="s">
        <v>26</v>
      </c>
      <c r="S6832" t="s">
        <v>27</v>
      </c>
    </row>
    <row r="6833" spans="1:19" x14ac:dyDescent="0.25">
      <c r="A6833" s="6">
        <v>20210722</v>
      </c>
      <c r="B6833" t="s">
        <v>768</v>
      </c>
      <c r="C6833" t="s">
        <v>3682</v>
      </c>
      <c r="D6833" t="s">
        <v>16323</v>
      </c>
      <c r="E6833" t="s">
        <v>122</v>
      </c>
      <c r="F6833" t="s">
        <v>363</v>
      </c>
      <c r="G6833" t="s">
        <v>477</v>
      </c>
      <c r="H6833">
        <v>0</v>
      </c>
      <c r="I6833">
        <v>0</v>
      </c>
      <c r="J6833" t="s">
        <v>472</v>
      </c>
      <c r="K6833" t="s">
        <v>483</v>
      </c>
      <c r="L6833" t="s">
        <v>484</v>
      </c>
      <c r="M68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3" t="s">
        <v>3047</v>
      </c>
      <c r="O6833" s="4">
        <v>-15938</v>
      </c>
      <c r="P6833" s="4">
        <f>IF(Table_GL_DATA_QUERY[[#This Row],[TRANSAMT]]&gt;0,Table_GL_DATA_QUERY[[#This Row],[TRANSAMT]],0)</f>
        <v>0</v>
      </c>
      <c r="Q6833" s="4">
        <f>-IF(Table_GL_DATA_QUERY[[#This Row],[TRANSAMT]]&lt;0,Table_GL_DATA_QUERY[[#This Row],[TRANSAMT]],0)</f>
        <v>15938</v>
      </c>
      <c r="R6833" t="s">
        <v>26</v>
      </c>
      <c r="S6833" t="s">
        <v>27</v>
      </c>
    </row>
    <row r="6834" spans="1:19" x14ac:dyDescent="0.25">
      <c r="A6834" s="6">
        <v>20210722</v>
      </c>
      <c r="B6834" t="s">
        <v>768</v>
      </c>
      <c r="C6834" t="s">
        <v>3682</v>
      </c>
      <c r="D6834" t="s">
        <v>16323</v>
      </c>
      <c r="E6834" t="s">
        <v>209</v>
      </c>
      <c r="F6834" t="s">
        <v>58</v>
      </c>
      <c r="G6834" t="s">
        <v>477</v>
      </c>
      <c r="H6834">
        <v>0</v>
      </c>
      <c r="I6834">
        <v>0</v>
      </c>
      <c r="J6834" t="s">
        <v>472</v>
      </c>
      <c r="K6834" t="s">
        <v>483</v>
      </c>
      <c r="L6834" t="s">
        <v>484</v>
      </c>
      <c r="M68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4" t="s">
        <v>804</v>
      </c>
      <c r="O6834" s="4">
        <v>-5114</v>
      </c>
      <c r="P6834" s="4">
        <f>IF(Table_GL_DATA_QUERY[[#This Row],[TRANSAMT]]&gt;0,Table_GL_DATA_QUERY[[#This Row],[TRANSAMT]],0)</f>
        <v>0</v>
      </c>
      <c r="Q6834" s="4">
        <f>-IF(Table_GL_DATA_QUERY[[#This Row],[TRANSAMT]]&lt;0,Table_GL_DATA_QUERY[[#This Row],[TRANSAMT]],0)</f>
        <v>5114</v>
      </c>
      <c r="R6834" t="s">
        <v>26</v>
      </c>
      <c r="S6834" t="s">
        <v>27</v>
      </c>
    </row>
    <row r="6835" spans="1:19" x14ac:dyDescent="0.25">
      <c r="A6835" s="6">
        <v>20210722</v>
      </c>
      <c r="B6835" t="s">
        <v>768</v>
      </c>
      <c r="C6835" t="s">
        <v>3682</v>
      </c>
      <c r="D6835" t="s">
        <v>16323</v>
      </c>
      <c r="E6835" t="s">
        <v>210</v>
      </c>
      <c r="F6835" t="s">
        <v>24</v>
      </c>
      <c r="G6835" t="s">
        <v>477</v>
      </c>
      <c r="H6835">
        <v>0</v>
      </c>
      <c r="I6835">
        <v>0</v>
      </c>
      <c r="J6835" t="s">
        <v>472</v>
      </c>
      <c r="K6835" t="s">
        <v>483</v>
      </c>
      <c r="L6835" t="s">
        <v>484</v>
      </c>
      <c r="M68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5" t="s">
        <v>16381</v>
      </c>
      <c r="O6835" s="4">
        <v>-780</v>
      </c>
      <c r="P6835" s="4">
        <f>IF(Table_GL_DATA_QUERY[[#This Row],[TRANSAMT]]&gt;0,Table_GL_DATA_QUERY[[#This Row],[TRANSAMT]],0)</f>
        <v>0</v>
      </c>
      <c r="Q6835" s="4">
        <f>-IF(Table_GL_DATA_QUERY[[#This Row],[TRANSAMT]]&lt;0,Table_GL_DATA_QUERY[[#This Row],[TRANSAMT]],0)</f>
        <v>780</v>
      </c>
      <c r="R6835" t="s">
        <v>26</v>
      </c>
      <c r="S6835" t="s">
        <v>27</v>
      </c>
    </row>
    <row r="6836" spans="1:19" x14ac:dyDescent="0.25">
      <c r="A6836" s="6">
        <v>20210722</v>
      </c>
      <c r="B6836" t="s">
        <v>768</v>
      </c>
      <c r="C6836" t="s">
        <v>3682</v>
      </c>
      <c r="D6836" t="s">
        <v>16323</v>
      </c>
      <c r="E6836" t="s">
        <v>124</v>
      </c>
      <c r="F6836" t="s">
        <v>24</v>
      </c>
      <c r="G6836" t="s">
        <v>477</v>
      </c>
      <c r="H6836">
        <v>0</v>
      </c>
      <c r="I6836">
        <v>0</v>
      </c>
      <c r="J6836" t="s">
        <v>472</v>
      </c>
      <c r="K6836" t="s">
        <v>483</v>
      </c>
      <c r="L6836" t="s">
        <v>484</v>
      </c>
      <c r="M68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6" t="s">
        <v>771</v>
      </c>
      <c r="O6836" s="4">
        <v>-500</v>
      </c>
      <c r="P6836" s="4">
        <f>IF(Table_GL_DATA_QUERY[[#This Row],[TRANSAMT]]&gt;0,Table_GL_DATA_QUERY[[#This Row],[TRANSAMT]],0)</f>
        <v>0</v>
      </c>
      <c r="Q6836" s="4">
        <f>-IF(Table_GL_DATA_QUERY[[#This Row],[TRANSAMT]]&lt;0,Table_GL_DATA_QUERY[[#This Row],[TRANSAMT]],0)</f>
        <v>500</v>
      </c>
      <c r="R6836" t="s">
        <v>26</v>
      </c>
      <c r="S6836" t="s">
        <v>27</v>
      </c>
    </row>
    <row r="6837" spans="1:19" x14ac:dyDescent="0.25">
      <c r="A6837" s="6">
        <v>20210722</v>
      </c>
      <c r="B6837" t="s">
        <v>768</v>
      </c>
      <c r="C6837" t="s">
        <v>3682</v>
      </c>
      <c r="D6837" t="s">
        <v>16323</v>
      </c>
      <c r="E6837" t="s">
        <v>130</v>
      </c>
      <c r="F6837" t="s">
        <v>150</v>
      </c>
      <c r="G6837" t="s">
        <v>477</v>
      </c>
      <c r="H6837">
        <v>0</v>
      </c>
      <c r="I6837">
        <v>0</v>
      </c>
      <c r="J6837" t="s">
        <v>472</v>
      </c>
      <c r="K6837" t="s">
        <v>483</v>
      </c>
      <c r="L6837" t="s">
        <v>484</v>
      </c>
      <c r="M68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7" t="s">
        <v>1508</v>
      </c>
      <c r="O6837" s="4">
        <v>-5800</v>
      </c>
      <c r="P6837" s="4">
        <f>IF(Table_GL_DATA_QUERY[[#This Row],[TRANSAMT]]&gt;0,Table_GL_DATA_QUERY[[#This Row],[TRANSAMT]],0)</f>
        <v>0</v>
      </c>
      <c r="Q6837" s="4">
        <f>-IF(Table_GL_DATA_QUERY[[#This Row],[TRANSAMT]]&lt;0,Table_GL_DATA_QUERY[[#This Row],[TRANSAMT]],0)</f>
        <v>5800</v>
      </c>
      <c r="R6837" t="s">
        <v>26</v>
      </c>
      <c r="S6837" t="s">
        <v>27</v>
      </c>
    </row>
    <row r="6838" spans="1:19" x14ac:dyDescent="0.25">
      <c r="A6838" s="6">
        <v>20210722</v>
      </c>
      <c r="B6838" t="s">
        <v>768</v>
      </c>
      <c r="C6838" t="s">
        <v>3682</v>
      </c>
      <c r="D6838" t="s">
        <v>16323</v>
      </c>
      <c r="E6838" t="s">
        <v>153</v>
      </c>
      <c r="F6838" t="s">
        <v>24</v>
      </c>
      <c r="G6838" t="s">
        <v>477</v>
      </c>
      <c r="H6838">
        <v>0</v>
      </c>
      <c r="I6838">
        <v>0</v>
      </c>
      <c r="J6838" t="s">
        <v>472</v>
      </c>
      <c r="K6838" t="s">
        <v>483</v>
      </c>
      <c r="L6838" t="s">
        <v>484</v>
      </c>
      <c r="M68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8" t="s">
        <v>1193</v>
      </c>
      <c r="O6838" s="4">
        <v>-884</v>
      </c>
      <c r="P6838" s="4">
        <f>IF(Table_GL_DATA_QUERY[[#This Row],[TRANSAMT]]&gt;0,Table_GL_DATA_QUERY[[#This Row],[TRANSAMT]],0)</f>
        <v>0</v>
      </c>
      <c r="Q6838" s="4">
        <f>-IF(Table_GL_DATA_QUERY[[#This Row],[TRANSAMT]]&lt;0,Table_GL_DATA_QUERY[[#This Row],[TRANSAMT]],0)</f>
        <v>884</v>
      </c>
      <c r="R6838" t="s">
        <v>26</v>
      </c>
      <c r="S6838" t="s">
        <v>27</v>
      </c>
    </row>
    <row r="6839" spans="1:19" x14ac:dyDescent="0.25">
      <c r="A6839" s="6">
        <v>20210722</v>
      </c>
      <c r="B6839" t="s">
        <v>768</v>
      </c>
      <c r="C6839" t="s">
        <v>3682</v>
      </c>
      <c r="D6839" t="s">
        <v>16323</v>
      </c>
      <c r="E6839" t="s">
        <v>133</v>
      </c>
      <c r="F6839" t="s">
        <v>24</v>
      </c>
      <c r="G6839" t="s">
        <v>477</v>
      </c>
      <c r="H6839">
        <v>0</v>
      </c>
      <c r="I6839">
        <v>0</v>
      </c>
      <c r="J6839" t="s">
        <v>472</v>
      </c>
      <c r="K6839" t="s">
        <v>483</v>
      </c>
      <c r="L6839" t="s">
        <v>484</v>
      </c>
      <c r="M68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39" t="s">
        <v>772</v>
      </c>
      <c r="O6839" s="4">
        <v>-999</v>
      </c>
      <c r="P6839" s="4">
        <f>IF(Table_GL_DATA_QUERY[[#This Row],[TRANSAMT]]&gt;0,Table_GL_DATA_QUERY[[#This Row],[TRANSAMT]],0)</f>
        <v>0</v>
      </c>
      <c r="Q6839" s="4">
        <f>-IF(Table_GL_DATA_QUERY[[#This Row],[TRANSAMT]]&lt;0,Table_GL_DATA_QUERY[[#This Row],[TRANSAMT]],0)</f>
        <v>999</v>
      </c>
      <c r="R6839" t="s">
        <v>26</v>
      </c>
      <c r="S6839" t="s">
        <v>27</v>
      </c>
    </row>
    <row r="6840" spans="1:19" x14ac:dyDescent="0.25">
      <c r="A6840" s="6">
        <v>20210722</v>
      </c>
      <c r="B6840" t="s">
        <v>768</v>
      </c>
      <c r="C6840" t="s">
        <v>3682</v>
      </c>
      <c r="D6840" t="s">
        <v>16323</v>
      </c>
      <c r="E6840" t="s">
        <v>134</v>
      </c>
      <c r="F6840" t="s">
        <v>24</v>
      </c>
      <c r="G6840" t="s">
        <v>477</v>
      </c>
      <c r="H6840">
        <v>0</v>
      </c>
      <c r="I6840">
        <v>0</v>
      </c>
      <c r="J6840" t="s">
        <v>472</v>
      </c>
      <c r="K6840" t="s">
        <v>483</v>
      </c>
      <c r="L6840" t="s">
        <v>484</v>
      </c>
      <c r="M68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0" t="s">
        <v>1509</v>
      </c>
      <c r="O6840" s="4">
        <v>-1500</v>
      </c>
      <c r="P6840" s="4">
        <f>IF(Table_GL_DATA_QUERY[[#This Row],[TRANSAMT]]&gt;0,Table_GL_DATA_QUERY[[#This Row],[TRANSAMT]],0)</f>
        <v>0</v>
      </c>
      <c r="Q6840" s="4">
        <f>-IF(Table_GL_DATA_QUERY[[#This Row],[TRANSAMT]]&lt;0,Table_GL_DATA_QUERY[[#This Row],[TRANSAMT]],0)</f>
        <v>1500</v>
      </c>
      <c r="R6840" t="s">
        <v>26</v>
      </c>
      <c r="S6840" t="s">
        <v>27</v>
      </c>
    </row>
    <row r="6841" spans="1:19" x14ac:dyDescent="0.25">
      <c r="A6841" s="6">
        <v>20210722</v>
      </c>
      <c r="B6841" t="s">
        <v>768</v>
      </c>
      <c r="C6841" t="s">
        <v>3682</v>
      </c>
      <c r="D6841" t="s">
        <v>16323</v>
      </c>
      <c r="E6841" t="s">
        <v>203</v>
      </c>
      <c r="F6841" t="s">
        <v>41</v>
      </c>
      <c r="G6841" t="s">
        <v>477</v>
      </c>
      <c r="H6841">
        <v>0</v>
      </c>
      <c r="I6841">
        <v>0</v>
      </c>
      <c r="J6841" t="s">
        <v>472</v>
      </c>
      <c r="K6841" t="s">
        <v>483</v>
      </c>
      <c r="L6841" t="s">
        <v>484</v>
      </c>
      <c r="M68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1" t="s">
        <v>1194</v>
      </c>
      <c r="O6841" s="4">
        <v>-2164</v>
      </c>
      <c r="P6841" s="4">
        <f>IF(Table_GL_DATA_QUERY[[#This Row],[TRANSAMT]]&gt;0,Table_GL_DATA_QUERY[[#This Row],[TRANSAMT]],0)</f>
        <v>0</v>
      </c>
      <c r="Q6841" s="4">
        <f>-IF(Table_GL_DATA_QUERY[[#This Row],[TRANSAMT]]&lt;0,Table_GL_DATA_QUERY[[#This Row],[TRANSAMT]],0)</f>
        <v>2164</v>
      </c>
      <c r="R6841" t="s">
        <v>26</v>
      </c>
      <c r="S6841" t="s">
        <v>27</v>
      </c>
    </row>
    <row r="6842" spans="1:19" x14ac:dyDescent="0.25">
      <c r="A6842" s="6">
        <v>20210722</v>
      </c>
      <c r="B6842" t="s">
        <v>768</v>
      </c>
      <c r="C6842" t="s">
        <v>3682</v>
      </c>
      <c r="D6842" t="s">
        <v>16323</v>
      </c>
      <c r="E6842" t="s">
        <v>135</v>
      </c>
      <c r="F6842" t="s">
        <v>311</v>
      </c>
      <c r="G6842" t="s">
        <v>477</v>
      </c>
      <c r="H6842">
        <v>0</v>
      </c>
      <c r="I6842">
        <v>0</v>
      </c>
      <c r="J6842" t="s">
        <v>472</v>
      </c>
      <c r="K6842" t="s">
        <v>483</v>
      </c>
      <c r="L6842" t="s">
        <v>484</v>
      </c>
      <c r="M68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2" t="s">
        <v>672</v>
      </c>
      <c r="O6842" s="4">
        <v>-2496</v>
      </c>
      <c r="P6842" s="4">
        <f>IF(Table_GL_DATA_QUERY[[#This Row],[TRANSAMT]]&gt;0,Table_GL_DATA_QUERY[[#This Row],[TRANSAMT]],0)</f>
        <v>0</v>
      </c>
      <c r="Q6842" s="4">
        <f>-IF(Table_GL_DATA_QUERY[[#This Row],[TRANSAMT]]&lt;0,Table_GL_DATA_QUERY[[#This Row],[TRANSAMT]],0)</f>
        <v>2496</v>
      </c>
      <c r="R6842" t="s">
        <v>26</v>
      </c>
      <c r="S6842" t="s">
        <v>27</v>
      </c>
    </row>
    <row r="6843" spans="1:19" x14ac:dyDescent="0.25">
      <c r="A6843" s="6">
        <v>20210722</v>
      </c>
      <c r="B6843" t="s">
        <v>768</v>
      </c>
      <c r="C6843" t="s">
        <v>3682</v>
      </c>
      <c r="D6843" t="s">
        <v>16323</v>
      </c>
      <c r="E6843" t="s">
        <v>136</v>
      </c>
      <c r="F6843" t="s">
        <v>340</v>
      </c>
      <c r="G6843" t="s">
        <v>477</v>
      </c>
      <c r="H6843">
        <v>0</v>
      </c>
      <c r="I6843">
        <v>0</v>
      </c>
      <c r="J6843" t="s">
        <v>472</v>
      </c>
      <c r="K6843" t="s">
        <v>483</v>
      </c>
      <c r="L6843" t="s">
        <v>484</v>
      </c>
      <c r="M68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3" t="s">
        <v>7355</v>
      </c>
      <c r="O6843" s="4">
        <v>-9510</v>
      </c>
      <c r="P6843" s="4">
        <f>IF(Table_GL_DATA_QUERY[[#This Row],[TRANSAMT]]&gt;0,Table_GL_DATA_QUERY[[#This Row],[TRANSAMT]],0)</f>
        <v>0</v>
      </c>
      <c r="Q6843" s="4">
        <f>-IF(Table_GL_DATA_QUERY[[#This Row],[TRANSAMT]]&lt;0,Table_GL_DATA_QUERY[[#This Row],[TRANSAMT]],0)</f>
        <v>9510</v>
      </c>
      <c r="R6843" t="s">
        <v>26</v>
      </c>
      <c r="S6843" t="s">
        <v>27</v>
      </c>
    </row>
    <row r="6844" spans="1:19" x14ac:dyDescent="0.25">
      <c r="A6844" s="6">
        <v>20210722</v>
      </c>
      <c r="B6844" t="s">
        <v>768</v>
      </c>
      <c r="C6844" t="s">
        <v>3682</v>
      </c>
      <c r="D6844" t="s">
        <v>16323</v>
      </c>
      <c r="E6844" t="s">
        <v>204</v>
      </c>
      <c r="F6844" t="s">
        <v>24</v>
      </c>
      <c r="G6844" t="s">
        <v>477</v>
      </c>
      <c r="H6844">
        <v>0</v>
      </c>
      <c r="I6844">
        <v>0</v>
      </c>
      <c r="J6844" t="s">
        <v>472</v>
      </c>
      <c r="K6844" t="s">
        <v>483</v>
      </c>
      <c r="L6844" t="s">
        <v>484</v>
      </c>
      <c r="M68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4" t="s">
        <v>7356</v>
      </c>
      <c r="O6844" s="4">
        <v>-400</v>
      </c>
      <c r="P6844" s="4">
        <f>IF(Table_GL_DATA_QUERY[[#This Row],[TRANSAMT]]&gt;0,Table_GL_DATA_QUERY[[#This Row],[TRANSAMT]],0)</f>
        <v>0</v>
      </c>
      <c r="Q6844" s="4">
        <f>-IF(Table_GL_DATA_QUERY[[#This Row],[TRANSAMT]]&lt;0,Table_GL_DATA_QUERY[[#This Row],[TRANSAMT]],0)</f>
        <v>400</v>
      </c>
      <c r="R6844" t="s">
        <v>26</v>
      </c>
      <c r="S6844" t="s">
        <v>27</v>
      </c>
    </row>
    <row r="6845" spans="1:19" x14ac:dyDescent="0.25">
      <c r="A6845" s="6">
        <v>20210722</v>
      </c>
      <c r="B6845" t="s">
        <v>768</v>
      </c>
      <c r="C6845" t="s">
        <v>3682</v>
      </c>
      <c r="D6845" t="s">
        <v>16323</v>
      </c>
      <c r="E6845" t="s">
        <v>137</v>
      </c>
      <c r="F6845" t="s">
        <v>24</v>
      </c>
      <c r="G6845" t="s">
        <v>477</v>
      </c>
      <c r="H6845">
        <v>0</v>
      </c>
      <c r="I6845">
        <v>0</v>
      </c>
      <c r="J6845" t="s">
        <v>472</v>
      </c>
      <c r="K6845" t="s">
        <v>483</v>
      </c>
      <c r="L6845" t="s">
        <v>484</v>
      </c>
      <c r="M68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5" t="s">
        <v>1196</v>
      </c>
      <c r="O6845" s="4">
        <v>-588</v>
      </c>
      <c r="P6845" s="4">
        <f>IF(Table_GL_DATA_QUERY[[#This Row],[TRANSAMT]]&gt;0,Table_GL_DATA_QUERY[[#This Row],[TRANSAMT]],0)</f>
        <v>0</v>
      </c>
      <c r="Q6845" s="4">
        <f>-IF(Table_GL_DATA_QUERY[[#This Row],[TRANSAMT]]&lt;0,Table_GL_DATA_QUERY[[#This Row],[TRANSAMT]],0)</f>
        <v>588</v>
      </c>
      <c r="R6845" t="s">
        <v>26</v>
      </c>
      <c r="S6845" t="s">
        <v>27</v>
      </c>
    </row>
    <row r="6846" spans="1:19" x14ac:dyDescent="0.25">
      <c r="A6846" s="6">
        <v>20210722</v>
      </c>
      <c r="B6846" t="s">
        <v>768</v>
      </c>
      <c r="C6846" t="s">
        <v>3682</v>
      </c>
      <c r="D6846" t="s">
        <v>16323</v>
      </c>
      <c r="E6846" t="s">
        <v>138</v>
      </c>
      <c r="F6846" t="s">
        <v>41</v>
      </c>
      <c r="G6846" t="s">
        <v>477</v>
      </c>
      <c r="H6846">
        <v>0</v>
      </c>
      <c r="I6846">
        <v>0</v>
      </c>
      <c r="J6846" t="s">
        <v>472</v>
      </c>
      <c r="K6846" t="s">
        <v>483</v>
      </c>
      <c r="L6846" t="s">
        <v>484</v>
      </c>
      <c r="M68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6" t="s">
        <v>16382</v>
      </c>
      <c r="O6846" s="4">
        <v>-3195</v>
      </c>
      <c r="P6846" s="4">
        <f>IF(Table_GL_DATA_QUERY[[#This Row],[TRANSAMT]]&gt;0,Table_GL_DATA_QUERY[[#This Row],[TRANSAMT]],0)</f>
        <v>0</v>
      </c>
      <c r="Q6846" s="4">
        <f>-IF(Table_GL_DATA_QUERY[[#This Row],[TRANSAMT]]&lt;0,Table_GL_DATA_QUERY[[#This Row],[TRANSAMT]],0)</f>
        <v>3195</v>
      </c>
      <c r="R6846" t="s">
        <v>26</v>
      </c>
      <c r="S6846" t="s">
        <v>27</v>
      </c>
    </row>
    <row r="6847" spans="1:19" x14ac:dyDescent="0.25">
      <c r="A6847" s="6">
        <v>20210722</v>
      </c>
      <c r="B6847" t="s">
        <v>768</v>
      </c>
      <c r="C6847" t="s">
        <v>3682</v>
      </c>
      <c r="D6847" t="s">
        <v>16323</v>
      </c>
      <c r="E6847" t="s">
        <v>139</v>
      </c>
      <c r="F6847" t="s">
        <v>150</v>
      </c>
      <c r="G6847" t="s">
        <v>477</v>
      </c>
      <c r="H6847">
        <v>0</v>
      </c>
      <c r="I6847">
        <v>0</v>
      </c>
      <c r="J6847" t="s">
        <v>472</v>
      </c>
      <c r="K6847" t="s">
        <v>483</v>
      </c>
      <c r="L6847" t="s">
        <v>484</v>
      </c>
      <c r="M68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7" t="s">
        <v>1537</v>
      </c>
      <c r="O6847" s="4">
        <v>-1300</v>
      </c>
      <c r="P6847" s="4">
        <f>IF(Table_GL_DATA_QUERY[[#This Row],[TRANSAMT]]&gt;0,Table_GL_DATA_QUERY[[#This Row],[TRANSAMT]],0)</f>
        <v>0</v>
      </c>
      <c r="Q6847" s="4">
        <f>-IF(Table_GL_DATA_QUERY[[#This Row],[TRANSAMT]]&lt;0,Table_GL_DATA_QUERY[[#This Row],[TRANSAMT]],0)</f>
        <v>1300</v>
      </c>
      <c r="R6847" t="s">
        <v>26</v>
      </c>
      <c r="S6847" t="s">
        <v>27</v>
      </c>
    </row>
    <row r="6848" spans="1:19" x14ac:dyDescent="0.25">
      <c r="A6848" s="6">
        <v>20210722</v>
      </c>
      <c r="B6848" t="s">
        <v>768</v>
      </c>
      <c r="C6848" t="s">
        <v>3682</v>
      </c>
      <c r="D6848" t="s">
        <v>16323</v>
      </c>
      <c r="E6848" t="s">
        <v>140</v>
      </c>
      <c r="F6848" t="s">
        <v>24</v>
      </c>
      <c r="G6848" t="s">
        <v>477</v>
      </c>
      <c r="H6848">
        <v>0</v>
      </c>
      <c r="I6848">
        <v>0</v>
      </c>
      <c r="J6848" t="s">
        <v>472</v>
      </c>
      <c r="K6848" t="s">
        <v>483</v>
      </c>
      <c r="L6848" t="s">
        <v>484</v>
      </c>
      <c r="M68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8" t="s">
        <v>668</v>
      </c>
      <c r="O6848" s="4">
        <v>-471</v>
      </c>
      <c r="P6848" s="4">
        <f>IF(Table_GL_DATA_QUERY[[#This Row],[TRANSAMT]]&gt;0,Table_GL_DATA_QUERY[[#This Row],[TRANSAMT]],0)</f>
        <v>0</v>
      </c>
      <c r="Q6848" s="4">
        <f>-IF(Table_GL_DATA_QUERY[[#This Row],[TRANSAMT]]&lt;0,Table_GL_DATA_QUERY[[#This Row],[TRANSAMT]],0)</f>
        <v>471</v>
      </c>
      <c r="R6848" t="s">
        <v>26</v>
      </c>
      <c r="S6848" t="s">
        <v>27</v>
      </c>
    </row>
    <row r="6849" spans="1:19" x14ac:dyDescent="0.25">
      <c r="A6849" s="6">
        <v>20210722</v>
      </c>
      <c r="B6849" t="s">
        <v>768</v>
      </c>
      <c r="C6849" t="s">
        <v>3682</v>
      </c>
      <c r="D6849" t="s">
        <v>16323</v>
      </c>
      <c r="E6849" t="s">
        <v>60</v>
      </c>
      <c r="F6849" t="s">
        <v>24</v>
      </c>
      <c r="G6849" t="s">
        <v>477</v>
      </c>
      <c r="H6849">
        <v>0</v>
      </c>
      <c r="I6849">
        <v>0</v>
      </c>
      <c r="J6849" t="s">
        <v>472</v>
      </c>
      <c r="K6849" t="s">
        <v>483</v>
      </c>
      <c r="L6849" t="s">
        <v>484</v>
      </c>
      <c r="M68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49" t="s">
        <v>2324</v>
      </c>
      <c r="O6849" s="4">
        <v>-1300</v>
      </c>
      <c r="P6849" s="4">
        <f>IF(Table_GL_DATA_QUERY[[#This Row],[TRANSAMT]]&gt;0,Table_GL_DATA_QUERY[[#This Row],[TRANSAMT]],0)</f>
        <v>0</v>
      </c>
      <c r="Q6849" s="4">
        <f>-IF(Table_GL_DATA_QUERY[[#This Row],[TRANSAMT]]&lt;0,Table_GL_DATA_QUERY[[#This Row],[TRANSAMT]],0)</f>
        <v>1300</v>
      </c>
      <c r="R6849" t="s">
        <v>26</v>
      </c>
      <c r="S6849" t="s">
        <v>27</v>
      </c>
    </row>
    <row r="6850" spans="1:19" x14ac:dyDescent="0.25">
      <c r="A6850" s="6">
        <v>20210726</v>
      </c>
      <c r="B6850" t="s">
        <v>768</v>
      </c>
      <c r="C6850" t="s">
        <v>3682</v>
      </c>
      <c r="D6850" t="s">
        <v>15291</v>
      </c>
      <c r="E6850" t="s">
        <v>54</v>
      </c>
      <c r="F6850" t="s">
        <v>180</v>
      </c>
      <c r="G6850" t="s">
        <v>355</v>
      </c>
      <c r="H6850">
        <v>0</v>
      </c>
      <c r="I6850">
        <v>0</v>
      </c>
      <c r="J6850" t="s">
        <v>466</v>
      </c>
      <c r="K6850" t="s">
        <v>15810</v>
      </c>
      <c r="L6850" t="s">
        <v>15811</v>
      </c>
      <c r="M68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0" t="s">
        <v>15812</v>
      </c>
      <c r="O6850" s="4">
        <v>-112163</v>
      </c>
      <c r="P6850" s="4">
        <f>IF(Table_GL_DATA_QUERY[[#This Row],[TRANSAMT]]&gt;0,Table_GL_DATA_QUERY[[#This Row],[TRANSAMT]],0)</f>
        <v>0</v>
      </c>
      <c r="Q6850" s="4">
        <f>-IF(Table_GL_DATA_QUERY[[#This Row],[TRANSAMT]]&lt;0,Table_GL_DATA_QUERY[[#This Row],[TRANSAMT]],0)</f>
        <v>112163</v>
      </c>
      <c r="R6850" t="s">
        <v>26</v>
      </c>
      <c r="S6850" t="s">
        <v>27</v>
      </c>
    </row>
    <row r="6851" spans="1:19" x14ac:dyDescent="0.25">
      <c r="A6851" s="6">
        <v>20210726</v>
      </c>
      <c r="B6851" t="s">
        <v>768</v>
      </c>
      <c r="C6851" t="s">
        <v>3682</v>
      </c>
      <c r="D6851" t="s">
        <v>15291</v>
      </c>
      <c r="E6851" t="s">
        <v>55</v>
      </c>
      <c r="F6851" t="s">
        <v>185</v>
      </c>
      <c r="G6851" t="s">
        <v>355</v>
      </c>
      <c r="H6851">
        <v>0</v>
      </c>
      <c r="I6851">
        <v>0</v>
      </c>
      <c r="J6851" t="s">
        <v>466</v>
      </c>
      <c r="K6851" t="s">
        <v>15813</v>
      </c>
      <c r="L6851" t="s">
        <v>15814</v>
      </c>
      <c r="M68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1" t="s">
        <v>15815</v>
      </c>
      <c r="O6851" s="4">
        <v>-73587</v>
      </c>
      <c r="P6851" s="4">
        <f>IF(Table_GL_DATA_QUERY[[#This Row],[TRANSAMT]]&gt;0,Table_GL_DATA_QUERY[[#This Row],[TRANSAMT]],0)</f>
        <v>0</v>
      </c>
      <c r="Q6851" s="4">
        <f>-IF(Table_GL_DATA_QUERY[[#This Row],[TRANSAMT]]&lt;0,Table_GL_DATA_QUERY[[#This Row],[TRANSAMT]],0)</f>
        <v>73587</v>
      </c>
      <c r="R6851" t="s">
        <v>26</v>
      </c>
      <c r="S6851" t="s">
        <v>27</v>
      </c>
    </row>
    <row r="6852" spans="1:19" x14ac:dyDescent="0.25">
      <c r="A6852" s="6">
        <v>20210726</v>
      </c>
      <c r="B6852" t="s">
        <v>768</v>
      </c>
      <c r="C6852" t="s">
        <v>3682</v>
      </c>
      <c r="D6852" t="s">
        <v>15291</v>
      </c>
      <c r="E6852" t="s">
        <v>270</v>
      </c>
      <c r="F6852" t="s">
        <v>58</v>
      </c>
      <c r="G6852" t="s">
        <v>355</v>
      </c>
      <c r="H6852">
        <v>0</v>
      </c>
      <c r="I6852">
        <v>0</v>
      </c>
      <c r="J6852" t="s">
        <v>466</v>
      </c>
      <c r="K6852" t="s">
        <v>15816</v>
      </c>
      <c r="L6852" t="s">
        <v>15817</v>
      </c>
      <c r="M68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2" t="s">
        <v>15818</v>
      </c>
      <c r="O6852" s="4">
        <v>-36070</v>
      </c>
      <c r="P6852" s="4">
        <f>IF(Table_GL_DATA_QUERY[[#This Row],[TRANSAMT]]&gt;0,Table_GL_DATA_QUERY[[#This Row],[TRANSAMT]],0)</f>
        <v>0</v>
      </c>
      <c r="Q6852" s="4">
        <f>-IF(Table_GL_DATA_QUERY[[#This Row],[TRANSAMT]]&lt;0,Table_GL_DATA_QUERY[[#This Row],[TRANSAMT]],0)</f>
        <v>36070</v>
      </c>
      <c r="R6852" t="s">
        <v>26</v>
      </c>
      <c r="S6852" t="s">
        <v>27</v>
      </c>
    </row>
    <row r="6853" spans="1:19" x14ac:dyDescent="0.25">
      <c r="A6853" s="6">
        <v>20210726</v>
      </c>
      <c r="B6853" t="s">
        <v>768</v>
      </c>
      <c r="C6853" t="s">
        <v>3682</v>
      </c>
      <c r="D6853" t="s">
        <v>15291</v>
      </c>
      <c r="E6853" t="s">
        <v>271</v>
      </c>
      <c r="F6853" t="s">
        <v>231</v>
      </c>
      <c r="G6853" t="s">
        <v>355</v>
      </c>
      <c r="H6853">
        <v>0</v>
      </c>
      <c r="I6853">
        <v>0</v>
      </c>
      <c r="J6853" t="s">
        <v>473</v>
      </c>
      <c r="K6853" t="s">
        <v>15819</v>
      </c>
      <c r="L6853" t="s">
        <v>15820</v>
      </c>
      <c r="M68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3" t="s">
        <v>15821</v>
      </c>
      <c r="O6853" s="4">
        <v>-808972</v>
      </c>
      <c r="P6853" s="4">
        <f>IF(Table_GL_DATA_QUERY[[#This Row],[TRANSAMT]]&gt;0,Table_GL_DATA_QUERY[[#This Row],[TRANSAMT]],0)</f>
        <v>0</v>
      </c>
      <c r="Q6853" s="4">
        <f>-IF(Table_GL_DATA_QUERY[[#This Row],[TRANSAMT]]&lt;0,Table_GL_DATA_QUERY[[#This Row],[TRANSAMT]],0)</f>
        <v>808972</v>
      </c>
      <c r="R6853" t="s">
        <v>26</v>
      </c>
      <c r="S6853" t="s">
        <v>27</v>
      </c>
    </row>
    <row r="6854" spans="1:19" x14ac:dyDescent="0.25">
      <c r="A6854" s="6">
        <v>20210726</v>
      </c>
      <c r="B6854" t="s">
        <v>768</v>
      </c>
      <c r="C6854" t="s">
        <v>3682</v>
      </c>
      <c r="D6854" t="s">
        <v>15291</v>
      </c>
      <c r="E6854" t="s">
        <v>272</v>
      </c>
      <c r="F6854" t="s">
        <v>1110</v>
      </c>
      <c r="G6854" t="s">
        <v>355</v>
      </c>
      <c r="H6854">
        <v>0</v>
      </c>
      <c r="I6854">
        <v>0</v>
      </c>
      <c r="J6854" t="s">
        <v>473</v>
      </c>
      <c r="K6854" t="s">
        <v>15822</v>
      </c>
      <c r="L6854" t="s">
        <v>15823</v>
      </c>
      <c r="M68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4" t="s">
        <v>15824</v>
      </c>
      <c r="O6854" s="4">
        <v>-1994483</v>
      </c>
      <c r="P6854" s="4">
        <f>IF(Table_GL_DATA_QUERY[[#This Row],[TRANSAMT]]&gt;0,Table_GL_DATA_QUERY[[#This Row],[TRANSAMT]],0)</f>
        <v>0</v>
      </c>
      <c r="Q6854" s="4">
        <f>-IF(Table_GL_DATA_QUERY[[#This Row],[TRANSAMT]]&lt;0,Table_GL_DATA_QUERY[[#This Row],[TRANSAMT]],0)</f>
        <v>1994483</v>
      </c>
      <c r="R6854" t="s">
        <v>26</v>
      </c>
      <c r="S6854" t="s">
        <v>27</v>
      </c>
    </row>
    <row r="6855" spans="1:19" x14ac:dyDescent="0.25">
      <c r="A6855" s="6">
        <v>20210726</v>
      </c>
      <c r="B6855" t="s">
        <v>768</v>
      </c>
      <c r="C6855" t="s">
        <v>3682</v>
      </c>
      <c r="D6855" t="s">
        <v>15291</v>
      </c>
      <c r="E6855" t="s">
        <v>273</v>
      </c>
      <c r="F6855" t="s">
        <v>180</v>
      </c>
      <c r="G6855" t="s">
        <v>355</v>
      </c>
      <c r="H6855">
        <v>0</v>
      </c>
      <c r="I6855">
        <v>0</v>
      </c>
      <c r="J6855" t="s">
        <v>473</v>
      </c>
      <c r="K6855" t="s">
        <v>15825</v>
      </c>
      <c r="L6855" t="s">
        <v>15826</v>
      </c>
      <c r="M68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5" t="s">
        <v>15827</v>
      </c>
      <c r="O6855" s="4">
        <v>-273268</v>
      </c>
      <c r="P6855" s="4">
        <f>IF(Table_GL_DATA_QUERY[[#This Row],[TRANSAMT]]&gt;0,Table_GL_DATA_QUERY[[#This Row],[TRANSAMT]],0)</f>
        <v>0</v>
      </c>
      <c r="Q6855" s="4">
        <f>-IF(Table_GL_DATA_QUERY[[#This Row],[TRANSAMT]]&lt;0,Table_GL_DATA_QUERY[[#This Row],[TRANSAMT]],0)</f>
        <v>273268</v>
      </c>
      <c r="R6855" t="s">
        <v>26</v>
      </c>
      <c r="S6855" t="s">
        <v>27</v>
      </c>
    </row>
    <row r="6856" spans="1:19" x14ac:dyDescent="0.25">
      <c r="A6856" s="6">
        <v>20210726</v>
      </c>
      <c r="B6856" t="s">
        <v>768</v>
      </c>
      <c r="C6856" t="s">
        <v>3682</v>
      </c>
      <c r="D6856" t="s">
        <v>15291</v>
      </c>
      <c r="E6856" t="s">
        <v>274</v>
      </c>
      <c r="F6856" t="s">
        <v>1088</v>
      </c>
      <c r="G6856" t="s">
        <v>355</v>
      </c>
      <c r="H6856">
        <v>0</v>
      </c>
      <c r="I6856">
        <v>0</v>
      </c>
      <c r="J6856" t="s">
        <v>473</v>
      </c>
      <c r="K6856" t="s">
        <v>15828</v>
      </c>
      <c r="L6856" t="s">
        <v>15829</v>
      </c>
      <c r="M68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6" t="s">
        <v>15830</v>
      </c>
      <c r="O6856" s="4">
        <v>-162131</v>
      </c>
      <c r="P6856" s="4">
        <f>IF(Table_GL_DATA_QUERY[[#This Row],[TRANSAMT]]&gt;0,Table_GL_DATA_QUERY[[#This Row],[TRANSAMT]],0)</f>
        <v>0</v>
      </c>
      <c r="Q6856" s="4">
        <f>-IF(Table_GL_DATA_QUERY[[#This Row],[TRANSAMT]]&lt;0,Table_GL_DATA_QUERY[[#This Row],[TRANSAMT]],0)</f>
        <v>162131</v>
      </c>
      <c r="R6856" t="s">
        <v>26</v>
      </c>
      <c r="S6856" t="s">
        <v>27</v>
      </c>
    </row>
    <row r="6857" spans="1:19" x14ac:dyDescent="0.25">
      <c r="A6857" s="6">
        <v>20210726</v>
      </c>
      <c r="B6857" t="s">
        <v>768</v>
      </c>
      <c r="C6857" t="s">
        <v>3682</v>
      </c>
      <c r="D6857" t="s">
        <v>15291</v>
      </c>
      <c r="E6857" t="s">
        <v>275</v>
      </c>
      <c r="F6857" t="s">
        <v>24</v>
      </c>
      <c r="G6857" t="s">
        <v>355</v>
      </c>
      <c r="H6857">
        <v>0</v>
      </c>
      <c r="I6857">
        <v>0</v>
      </c>
      <c r="J6857" t="s">
        <v>473</v>
      </c>
      <c r="K6857" t="s">
        <v>15831</v>
      </c>
      <c r="L6857" t="s">
        <v>15832</v>
      </c>
      <c r="M68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7" t="s">
        <v>15833</v>
      </c>
      <c r="O6857" s="4">
        <v>-6546</v>
      </c>
      <c r="P6857" s="4">
        <f>IF(Table_GL_DATA_QUERY[[#This Row],[TRANSAMT]]&gt;0,Table_GL_DATA_QUERY[[#This Row],[TRANSAMT]],0)</f>
        <v>0</v>
      </c>
      <c r="Q6857" s="4">
        <f>-IF(Table_GL_DATA_QUERY[[#This Row],[TRANSAMT]]&lt;0,Table_GL_DATA_QUERY[[#This Row],[TRANSAMT]],0)</f>
        <v>6546</v>
      </c>
      <c r="R6857" t="s">
        <v>26</v>
      </c>
      <c r="S6857" t="s">
        <v>27</v>
      </c>
    </row>
    <row r="6858" spans="1:19" x14ac:dyDescent="0.25">
      <c r="A6858" s="6">
        <v>20210726</v>
      </c>
      <c r="B6858" t="s">
        <v>768</v>
      </c>
      <c r="C6858" t="s">
        <v>3682</v>
      </c>
      <c r="D6858" t="s">
        <v>15291</v>
      </c>
      <c r="E6858" t="s">
        <v>276</v>
      </c>
      <c r="F6858" t="s">
        <v>150</v>
      </c>
      <c r="G6858" t="s">
        <v>355</v>
      </c>
      <c r="H6858">
        <v>0</v>
      </c>
      <c r="I6858">
        <v>0</v>
      </c>
      <c r="J6858" t="s">
        <v>473</v>
      </c>
      <c r="K6858" t="s">
        <v>15834</v>
      </c>
      <c r="L6858" t="s">
        <v>15835</v>
      </c>
      <c r="M68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8" t="s">
        <v>15836</v>
      </c>
      <c r="O6858" s="4">
        <v>-31808</v>
      </c>
      <c r="P6858" s="4">
        <f>IF(Table_GL_DATA_QUERY[[#This Row],[TRANSAMT]]&gt;0,Table_GL_DATA_QUERY[[#This Row],[TRANSAMT]],0)</f>
        <v>0</v>
      </c>
      <c r="Q6858" s="4">
        <f>-IF(Table_GL_DATA_QUERY[[#This Row],[TRANSAMT]]&lt;0,Table_GL_DATA_QUERY[[#This Row],[TRANSAMT]],0)</f>
        <v>31808</v>
      </c>
      <c r="R6858" t="s">
        <v>26</v>
      </c>
      <c r="S6858" t="s">
        <v>27</v>
      </c>
    </row>
    <row r="6859" spans="1:19" x14ac:dyDescent="0.25">
      <c r="A6859" s="6">
        <v>20210726</v>
      </c>
      <c r="B6859" t="s">
        <v>768</v>
      </c>
      <c r="C6859" t="s">
        <v>3682</v>
      </c>
      <c r="D6859" t="s">
        <v>15291</v>
      </c>
      <c r="E6859" t="s">
        <v>289</v>
      </c>
      <c r="F6859" t="s">
        <v>45</v>
      </c>
      <c r="G6859" t="s">
        <v>355</v>
      </c>
      <c r="H6859">
        <v>0</v>
      </c>
      <c r="I6859">
        <v>0</v>
      </c>
      <c r="J6859" t="s">
        <v>468</v>
      </c>
      <c r="K6859" t="s">
        <v>15837</v>
      </c>
      <c r="L6859" t="s">
        <v>15838</v>
      </c>
      <c r="M68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59" t="s">
        <v>15839</v>
      </c>
      <c r="O6859" s="4">
        <v>-235681</v>
      </c>
      <c r="P6859" s="4">
        <f>IF(Table_GL_DATA_QUERY[[#This Row],[TRANSAMT]]&gt;0,Table_GL_DATA_QUERY[[#This Row],[TRANSAMT]],0)</f>
        <v>0</v>
      </c>
      <c r="Q6859" s="4">
        <f>-IF(Table_GL_DATA_QUERY[[#This Row],[TRANSAMT]]&lt;0,Table_GL_DATA_QUERY[[#This Row],[TRANSAMT]],0)</f>
        <v>235681</v>
      </c>
      <c r="R6859" t="s">
        <v>26</v>
      </c>
      <c r="S6859" t="s">
        <v>27</v>
      </c>
    </row>
    <row r="6860" spans="1:19" x14ac:dyDescent="0.25">
      <c r="A6860" s="6">
        <v>20210726</v>
      </c>
      <c r="B6860" t="s">
        <v>768</v>
      </c>
      <c r="C6860" t="s">
        <v>3682</v>
      </c>
      <c r="D6860" t="s">
        <v>15291</v>
      </c>
      <c r="E6860" t="s">
        <v>290</v>
      </c>
      <c r="F6860" t="s">
        <v>144</v>
      </c>
      <c r="G6860" t="s">
        <v>355</v>
      </c>
      <c r="H6860">
        <v>0</v>
      </c>
      <c r="I6860">
        <v>0</v>
      </c>
      <c r="J6860" t="s">
        <v>468</v>
      </c>
      <c r="K6860" t="s">
        <v>15840</v>
      </c>
      <c r="L6860" t="s">
        <v>15841</v>
      </c>
      <c r="M68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0" t="s">
        <v>15842</v>
      </c>
      <c r="O6860" s="4">
        <v>-559677</v>
      </c>
      <c r="P6860" s="4">
        <f>IF(Table_GL_DATA_QUERY[[#This Row],[TRANSAMT]]&gt;0,Table_GL_DATA_QUERY[[#This Row],[TRANSAMT]],0)</f>
        <v>0</v>
      </c>
      <c r="Q6860" s="4">
        <f>-IF(Table_GL_DATA_QUERY[[#This Row],[TRANSAMT]]&lt;0,Table_GL_DATA_QUERY[[#This Row],[TRANSAMT]],0)</f>
        <v>559677</v>
      </c>
      <c r="R6860" t="s">
        <v>26</v>
      </c>
      <c r="S6860" t="s">
        <v>27</v>
      </c>
    </row>
    <row r="6861" spans="1:19" x14ac:dyDescent="0.25">
      <c r="A6861" s="6">
        <v>20210726</v>
      </c>
      <c r="B6861" t="s">
        <v>768</v>
      </c>
      <c r="C6861" t="s">
        <v>3682</v>
      </c>
      <c r="D6861" t="s">
        <v>15291</v>
      </c>
      <c r="E6861" t="s">
        <v>291</v>
      </c>
      <c r="F6861" t="s">
        <v>150</v>
      </c>
      <c r="G6861" t="s">
        <v>355</v>
      </c>
      <c r="H6861">
        <v>0</v>
      </c>
      <c r="I6861">
        <v>0</v>
      </c>
      <c r="J6861" t="s">
        <v>468</v>
      </c>
      <c r="K6861" t="s">
        <v>15843</v>
      </c>
      <c r="L6861" t="s">
        <v>15844</v>
      </c>
      <c r="M68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1" t="s">
        <v>15845</v>
      </c>
      <c r="O6861" s="4">
        <v>-56558</v>
      </c>
      <c r="P6861" s="4">
        <f>IF(Table_GL_DATA_QUERY[[#This Row],[TRANSAMT]]&gt;0,Table_GL_DATA_QUERY[[#This Row],[TRANSAMT]],0)</f>
        <v>0</v>
      </c>
      <c r="Q6861" s="4">
        <f>-IF(Table_GL_DATA_QUERY[[#This Row],[TRANSAMT]]&lt;0,Table_GL_DATA_QUERY[[#This Row],[TRANSAMT]],0)</f>
        <v>56558</v>
      </c>
      <c r="R6861" t="s">
        <v>26</v>
      </c>
      <c r="S6861" t="s">
        <v>27</v>
      </c>
    </row>
    <row r="6862" spans="1:19" x14ac:dyDescent="0.25">
      <c r="A6862" s="6">
        <v>20210726</v>
      </c>
      <c r="B6862" t="s">
        <v>768</v>
      </c>
      <c r="C6862" t="s">
        <v>3682</v>
      </c>
      <c r="D6862" t="s">
        <v>15291</v>
      </c>
      <c r="E6862" t="s">
        <v>292</v>
      </c>
      <c r="F6862" t="s">
        <v>397</v>
      </c>
      <c r="G6862" t="s">
        <v>355</v>
      </c>
      <c r="H6862">
        <v>0</v>
      </c>
      <c r="I6862">
        <v>0</v>
      </c>
      <c r="J6862" t="s">
        <v>468</v>
      </c>
      <c r="K6862" t="s">
        <v>15846</v>
      </c>
      <c r="L6862" t="s">
        <v>15847</v>
      </c>
      <c r="M68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2" t="s">
        <v>15848</v>
      </c>
      <c r="O6862" s="4">
        <v>-74026</v>
      </c>
      <c r="P6862" s="4">
        <f>IF(Table_GL_DATA_QUERY[[#This Row],[TRANSAMT]]&gt;0,Table_GL_DATA_QUERY[[#This Row],[TRANSAMT]],0)</f>
        <v>0</v>
      </c>
      <c r="Q6862" s="4">
        <f>-IF(Table_GL_DATA_QUERY[[#This Row],[TRANSAMT]]&lt;0,Table_GL_DATA_QUERY[[#This Row],[TRANSAMT]],0)</f>
        <v>74026</v>
      </c>
      <c r="R6862" t="s">
        <v>26</v>
      </c>
      <c r="S6862" t="s">
        <v>27</v>
      </c>
    </row>
    <row r="6863" spans="1:19" x14ac:dyDescent="0.25">
      <c r="A6863" s="6">
        <v>20210726</v>
      </c>
      <c r="B6863" t="s">
        <v>768</v>
      </c>
      <c r="C6863" t="s">
        <v>3682</v>
      </c>
      <c r="D6863" t="s">
        <v>15291</v>
      </c>
      <c r="E6863" t="s">
        <v>293</v>
      </c>
      <c r="F6863" t="s">
        <v>24</v>
      </c>
      <c r="G6863" t="s">
        <v>355</v>
      </c>
      <c r="H6863">
        <v>0</v>
      </c>
      <c r="I6863">
        <v>0</v>
      </c>
      <c r="J6863" t="s">
        <v>468</v>
      </c>
      <c r="K6863" t="s">
        <v>15849</v>
      </c>
      <c r="L6863" t="s">
        <v>15850</v>
      </c>
      <c r="M68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3" t="s">
        <v>15851</v>
      </c>
      <c r="O6863" s="4">
        <v>-10075</v>
      </c>
      <c r="P6863" s="4">
        <f>IF(Table_GL_DATA_QUERY[[#This Row],[TRANSAMT]]&gt;0,Table_GL_DATA_QUERY[[#This Row],[TRANSAMT]],0)</f>
        <v>0</v>
      </c>
      <c r="Q6863" s="4">
        <f>-IF(Table_GL_DATA_QUERY[[#This Row],[TRANSAMT]]&lt;0,Table_GL_DATA_QUERY[[#This Row],[TRANSAMT]],0)</f>
        <v>10075</v>
      </c>
      <c r="R6863" t="s">
        <v>26</v>
      </c>
      <c r="S6863" t="s">
        <v>27</v>
      </c>
    </row>
    <row r="6864" spans="1:19" x14ac:dyDescent="0.25">
      <c r="A6864" s="6">
        <v>20210726</v>
      </c>
      <c r="B6864" t="s">
        <v>768</v>
      </c>
      <c r="C6864" t="s">
        <v>3682</v>
      </c>
      <c r="D6864" t="s">
        <v>15291</v>
      </c>
      <c r="E6864" t="s">
        <v>294</v>
      </c>
      <c r="F6864" t="s">
        <v>24</v>
      </c>
      <c r="G6864" t="s">
        <v>355</v>
      </c>
      <c r="H6864">
        <v>0</v>
      </c>
      <c r="I6864">
        <v>0</v>
      </c>
      <c r="J6864" t="s">
        <v>468</v>
      </c>
      <c r="K6864" t="s">
        <v>15852</v>
      </c>
      <c r="L6864" t="s">
        <v>15853</v>
      </c>
      <c r="M68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4" t="s">
        <v>15854</v>
      </c>
      <c r="O6864" s="4">
        <v>-500</v>
      </c>
      <c r="P6864" s="4">
        <f>IF(Table_GL_DATA_QUERY[[#This Row],[TRANSAMT]]&gt;0,Table_GL_DATA_QUERY[[#This Row],[TRANSAMT]],0)</f>
        <v>0</v>
      </c>
      <c r="Q6864" s="4">
        <f>-IF(Table_GL_DATA_QUERY[[#This Row],[TRANSAMT]]&lt;0,Table_GL_DATA_QUERY[[#This Row],[TRANSAMT]],0)</f>
        <v>500</v>
      </c>
      <c r="R6864" t="s">
        <v>26</v>
      </c>
      <c r="S6864" t="s">
        <v>27</v>
      </c>
    </row>
    <row r="6865" spans="1:19" x14ac:dyDescent="0.25">
      <c r="A6865" s="6">
        <v>20210726</v>
      </c>
      <c r="B6865" t="s">
        <v>768</v>
      </c>
      <c r="C6865" t="s">
        <v>3682</v>
      </c>
      <c r="D6865" t="s">
        <v>15291</v>
      </c>
      <c r="E6865" t="s">
        <v>295</v>
      </c>
      <c r="F6865" t="s">
        <v>24</v>
      </c>
      <c r="G6865" t="s">
        <v>355</v>
      </c>
      <c r="H6865">
        <v>0</v>
      </c>
      <c r="I6865">
        <v>0</v>
      </c>
      <c r="J6865" t="s">
        <v>468</v>
      </c>
      <c r="K6865" t="s">
        <v>15855</v>
      </c>
      <c r="L6865" t="s">
        <v>15856</v>
      </c>
      <c r="M68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5" t="s">
        <v>15857</v>
      </c>
      <c r="O6865" s="4">
        <v>-18064</v>
      </c>
      <c r="P6865" s="4">
        <f>IF(Table_GL_DATA_QUERY[[#This Row],[TRANSAMT]]&gt;0,Table_GL_DATA_QUERY[[#This Row],[TRANSAMT]],0)</f>
        <v>0</v>
      </c>
      <c r="Q6865" s="4">
        <f>-IF(Table_GL_DATA_QUERY[[#This Row],[TRANSAMT]]&lt;0,Table_GL_DATA_QUERY[[#This Row],[TRANSAMT]],0)</f>
        <v>18064</v>
      </c>
      <c r="R6865" t="s">
        <v>26</v>
      </c>
      <c r="S6865" t="s">
        <v>27</v>
      </c>
    </row>
    <row r="6866" spans="1:19" x14ac:dyDescent="0.25">
      <c r="A6866" s="6">
        <v>20210727</v>
      </c>
      <c r="B6866" t="s">
        <v>768</v>
      </c>
      <c r="C6866" t="s">
        <v>3682</v>
      </c>
      <c r="D6866" t="s">
        <v>15291</v>
      </c>
      <c r="E6866" t="s">
        <v>296</v>
      </c>
      <c r="F6866" t="s">
        <v>444</v>
      </c>
      <c r="G6866" t="s">
        <v>355</v>
      </c>
      <c r="H6866">
        <v>0</v>
      </c>
      <c r="I6866">
        <v>0</v>
      </c>
      <c r="J6866" t="s">
        <v>441</v>
      </c>
      <c r="K6866" t="s">
        <v>15858</v>
      </c>
      <c r="L6866" t="s">
        <v>15859</v>
      </c>
      <c r="M68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6" t="s">
        <v>15860</v>
      </c>
      <c r="O6866" s="4">
        <v>-1094474</v>
      </c>
      <c r="P6866" s="4">
        <f>IF(Table_GL_DATA_QUERY[[#This Row],[TRANSAMT]]&gt;0,Table_GL_DATA_QUERY[[#This Row],[TRANSAMT]],0)</f>
        <v>0</v>
      </c>
      <c r="Q6866" s="4">
        <f>-IF(Table_GL_DATA_QUERY[[#This Row],[TRANSAMT]]&lt;0,Table_GL_DATA_QUERY[[#This Row],[TRANSAMT]],0)</f>
        <v>1094474</v>
      </c>
      <c r="R6866" t="s">
        <v>26</v>
      </c>
      <c r="S6866" t="s">
        <v>27</v>
      </c>
    </row>
    <row r="6867" spans="1:19" x14ac:dyDescent="0.25">
      <c r="A6867" s="6">
        <v>20210727</v>
      </c>
      <c r="B6867" t="s">
        <v>768</v>
      </c>
      <c r="C6867" t="s">
        <v>3682</v>
      </c>
      <c r="D6867" t="s">
        <v>15291</v>
      </c>
      <c r="E6867" t="s">
        <v>298</v>
      </c>
      <c r="F6867" t="s">
        <v>24</v>
      </c>
      <c r="G6867" t="s">
        <v>355</v>
      </c>
      <c r="H6867">
        <v>0</v>
      </c>
      <c r="I6867">
        <v>0</v>
      </c>
      <c r="J6867" t="s">
        <v>441</v>
      </c>
      <c r="K6867" t="s">
        <v>15861</v>
      </c>
      <c r="L6867" t="s">
        <v>15862</v>
      </c>
      <c r="M68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7" t="s">
        <v>15863</v>
      </c>
      <c r="O6867" s="4">
        <v>-855</v>
      </c>
      <c r="P6867" s="4">
        <f>IF(Table_GL_DATA_QUERY[[#This Row],[TRANSAMT]]&gt;0,Table_GL_DATA_QUERY[[#This Row],[TRANSAMT]],0)</f>
        <v>0</v>
      </c>
      <c r="Q6867" s="4">
        <f>-IF(Table_GL_DATA_QUERY[[#This Row],[TRANSAMT]]&lt;0,Table_GL_DATA_QUERY[[#This Row],[TRANSAMT]],0)</f>
        <v>855</v>
      </c>
      <c r="R6867" t="s">
        <v>26</v>
      </c>
      <c r="S6867" t="s">
        <v>27</v>
      </c>
    </row>
    <row r="6868" spans="1:19" x14ac:dyDescent="0.25">
      <c r="A6868" s="6">
        <v>20210727</v>
      </c>
      <c r="B6868" t="s">
        <v>768</v>
      </c>
      <c r="C6868" t="s">
        <v>3682</v>
      </c>
      <c r="D6868" t="s">
        <v>15291</v>
      </c>
      <c r="E6868" t="s">
        <v>299</v>
      </c>
      <c r="F6868" t="s">
        <v>52</v>
      </c>
      <c r="G6868" t="s">
        <v>355</v>
      </c>
      <c r="H6868">
        <v>0</v>
      </c>
      <c r="I6868">
        <v>0</v>
      </c>
      <c r="J6868" t="s">
        <v>441</v>
      </c>
      <c r="K6868" t="s">
        <v>15864</v>
      </c>
      <c r="L6868" t="s">
        <v>15865</v>
      </c>
      <c r="M68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8" t="s">
        <v>15866</v>
      </c>
      <c r="O6868" s="4">
        <v>-63126</v>
      </c>
      <c r="P6868" s="4">
        <f>IF(Table_GL_DATA_QUERY[[#This Row],[TRANSAMT]]&gt;0,Table_GL_DATA_QUERY[[#This Row],[TRANSAMT]],0)</f>
        <v>0</v>
      </c>
      <c r="Q6868" s="4">
        <f>-IF(Table_GL_DATA_QUERY[[#This Row],[TRANSAMT]]&lt;0,Table_GL_DATA_QUERY[[#This Row],[TRANSAMT]],0)</f>
        <v>63126</v>
      </c>
      <c r="R6868" t="s">
        <v>26</v>
      </c>
      <c r="S6868" t="s">
        <v>27</v>
      </c>
    </row>
    <row r="6869" spans="1:19" x14ac:dyDescent="0.25">
      <c r="A6869" s="6">
        <v>20210727</v>
      </c>
      <c r="B6869" t="s">
        <v>768</v>
      </c>
      <c r="C6869" t="s">
        <v>3682</v>
      </c>
      <c r="D6869" t="s">
        <v>15291</v>
      </c>
      <c r="E6869" t="s">
        <v>300</v>
      </c>
      <c r="F6869" t="s">
        <v>1475</v>
      </c>
      <c r="G6869" t="s">
        <v>355</v>
      </c>
      <c r="H6869">
        <v>0</v>
      </c>
      <c r="I6869">
        <v>0</v>
      </c>
      <c r="J6869" t="s">
        <v>441</v>
      </c>
      <c r="K6869" t="s">
        <v>15867</v>
      </c>
      <c r="L6869" t="s">
        <v>15868</v>
      </c>
      <c r="M68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69" t="s">
        <v>15869</v>
      </c>
      <c r="O6869" s="4">
        <v>-1155337</v>
      </c>
      <c r="P6869" s="4">
        <f>IF(Table_GL_DATA_QUERY[[#This Row],[TRANSAMT]]&gt;0,Table_GL_DATA_QUERY[[#This Row],[TRANSAMT]],0)</f>
        <v>0</v>
      </c>
      <c r="Q6869" s="4">
        <f>-IF(Table_GL_DATA_QUERY[[#This Row],[TRANSAMT]]&lt;0,Table_GL_DATA_QUERY[[#This Row],[TRANSAMT]],0)</f>
        <v>1155337</v>
      </c>
      <c r="R6869" t="s">
        <v>26</v>
      </c>
      <c r="S6869" t="s">
        <v>27</v>
      </c>
    </row>
    <row r="6870" spans="1:19" x14ac:dyDescent="0.25">
      <c r="A6870" s="6">
        <v>20210727</v>
      </c>
      <c r="B6870" t="s">
        <v>768</v>
      </c>
      <c r="C6870" t="s">
        <v>3682</v>
      </c>
      <c r="D6870" t="s">
        <v>15291</v>
      </c>
      <c r="E6870" t="s">
        <v>301</v>
      </c>
      <c r="F6870" t="s">
        <v>448</v>
      </c>
      <c r="G6870" t="s">
        <v>355</v>
      </c>
      <c r="H6870">
        <v>0</v>
      </c>
      <c r="I6870">
        <v>0</v>
      </c>
      <c r="J6870" t="s">
        <v>441</v>
      </c>
      <c r="K6870" t="s">
        <v>15870</v>
      </c>
      <c r="L6870" t="s">
        <v>15871</v>
      </c>
      <c r="M68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0" t="s">
        <v>15872</v>
      </c>
      <c r="O6870" s="4">
        <v>-122276</v>
      </c>
      <c r="P6870" s="4">
        <f>IF(Table_GL_DATA_QUERY[[#This Row],[TRANSAMT]]&gt;0,Table_GL_DATA_QUERY[[#This Row],[TRANSAMT]],0)</f>
        <v>0</v>
      </c>
      <c r="Q6870" s="4">
        <f>-IF(Table_GL_DATA_QUERY[[#This Row],[TRANSAMT]]&lt;0,Table_GL_DATA_QUERY[[#This Row],[TRANSAMT]],0)</f>
        <v>122276</v>
      </c>
      <c r="R6870" t="s">
        <v>26</v>
      </c>
      <c r="S6870" t="s">
        <v>27</v>
      </c>
    </row>
    <row r="6871" spans="1:19" x14ac:dyDescent="0.25">
      <c r="A6871" s="6">
        <v>20210727</v>
      </c>
      <c r="B6871" t="s">
        <v>768</v>
      </c>
      <c r="C6871" t="s">
        <v>3682</v>
      </c>
      <c r="D6871" t="s">
        <v>15291</v>
      </c>
      <c r="E6871" t="s">
        <v>302</v>
      </c>
      <c r="F6871" t="s">
        <v>58</v>
      </c>
      <c r="G6871" t="s">
        <v>355</v>
      </c>
      <c r="H6871">
        <v>0</v>
      </c>
      <c r="I6871">
        <v>0</v>
      </c>
      <c r="J6871" t="s">
        <v>441</v>
      </c>
      <c r="K6871" t="s">
        <v>15873</v>
      </c>
      <c r="L6871" t="s">
        <v>15874</v>
      </c>
      <c r="M68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1" t="s">
        <v>15875</v>
      </c>
      <c r="O6871" s="4">
        <v>-122779</v>
      </c>
      <c r="P6871" s="4">
        <f>IF(Table_GL_DATA_QUERY[[#This Row],[TRANSAMT]]&gt;0,Table_GL_DATA_QUERY[[#This Row],[TRANSAMT]],0)</f>
        <v>0</v>
      </c>
      <c r="Q6871" s="4">
        <f>-IF(Table_GL_DATA_QUERY[[#This Row],[TRANSAMT]]&lt;0,Table_GL_DATA_QUERY[[#This Row],[TRANSAMT]],0)</f>
        <v>122779</v>
      </c>
      <c r="R6871" t="s">
        <v>26</v>
      </c>
      <c r="S6871" t="s">
        <v>27</v>
      </c>
    </row>
    <row r="6872" spans="1:19" x14ac:dyDescent="0.25">
      <c r="A6872" s="6">
        <v>20210722</v>
      </c>
      <c r="B6872" t="s">
        <v>768</v>
      </c>
      <c r="C6872" t="s">
        <v>3682</v>
      </c>
      <c r="D6872" t="s">
        <v>16323</v>
      </c>
      <c r="E6872" t="s">
        <v>62</v>
      </c>
      <c r="F6872" t="s">
        <v>24</v>
      </c>
      <c r="G6872" t="s">
        <v>477</v>
      </c>
      <c r="H6872">
        <v>0</v>
      </c>
      <c r="I6872">
        <v>0</v>
      </c>
      <c r="J6872" t="s">
        <v>472</v>
      </c>
      <c r="K6872" t="s">
        <v>483</v>
      </c>
      <c r="L6872" t="s">
        <v>484</v>
      </c>
      <c r="M68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2" t="s">
        <v>3886</v>
      </c>
      <c r="O6872" s="4">
        <v>-780</v>
      </c>
      <c r="P6872" s="4">
        <f>IF(Table_GL_DATA_QUERY[[#This Row],[TRANSAMT]]&gt;0,Table_GL_DATA_QUERY[[#This Row],[TRANSAMT]],0)</f>
        <v>0</v>
      </c>
      <c r="Q6872" s="4">
        <f>-IF(Table_GL_DATA_QUERY[[#This Row],[TRANSAMT]]&lt;0,Table_GL_DATA_QUERY[[#This Row],[TRANSAMT]],0)</f>
        <v>780</v>
      </c>
      <c r="R6872" t="s">
        <v>26</v>
      </c>
      <c r="S6872" t="s">
        <v>27</v>
      </c>
    </row>
    <row r="6873" spans="1:19" x14ac:dyDescent="0.25">
      <c r="A6873" s="6">
        <v>20210722</v>
      </c>
      <c r="B6873" t="s">
        <v>768</v>
      </c>
      <c r="C6873" t="s">
        <v>3682</v>
      </c>
      <c r="D6873" t="s">
        <v>16323</v>
      </c>
      <c r="E6873" t="s">
        <v>63</v>
      </c>
      <c r="F6873" t="s">
        <v>24</v>
      </c>
      <c r="G6873" t="s">
        <v>477</v>
      </c>
      <c r="H6873">
        <v>0</v>
      </c>
      <c r="I6873">
        <v>0</v>
      </c>
      <c r="J6873" t="s">
        <v>472</v>
      </c>
      <c r="K6873" t="s">
        <v>483</v>
      </c>
      <c r="L6873" t="s">
        <v>484</v>
      </c>
      <c r="M68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3" t="s">
        <v>16412</v>
      </c>
      <c r="O6873" s="4">
        <v>-780</v>
      </c>
      <c r="P6873" s="4">
        <f>IF(Table_GL_DATA_QUERY[[#This Row],[TRANSAMT]]&gt;0,Table_GL_DATA_QUERY[[#This Row],[TRANSAMT]],0)</f>
        <v>0</v>
      </c>
      <c r="Q6873" s="4">
        <f>-IF(Table_GL_DATA_QUERY[[#This Row],[TRANSAMT]]&lt;0,Table_GL_DATA_QUERY[[#This Row],[TRANSAMT]],0)</f>
        <v>780</v>
      </c>
      <c r="R6873" t="s">
        <v>26</v>
      </c>
      <c r="S6873" t="s">
        <v>27</v>
      </c>
    </row>
    <row r="6874" spans="1:19" x14ac:dyDescent="0.25">
      <c r="A6874" s="6">
        <v>20210722</v>
      </c>
      <c r="B6874" t="s">
        <v>768</v>
      </c>
      <c r="C6874" t="s">
        <v>3682</v>
      </c>
      <c r="D6874" t="s">
        <v>16323</v>
      </c>
      <c r="E6874" t="s">
        <v>64</v>
      </c>
      <c r="F6874" t="s">
        <v>150</v>
      </c>
      <c r="G6874" t="s">
        <v>477</v>
      </c>
      <c r="H6874">
        <v>0</v>
      </c>
      <c r="I6874">
        <v>0</v>
      </c>
      <c r="J6874" t="s">
        <v>472</v>
      </c>
      <c r="K6874" t="s">
        <v>483</v>
      </c>
      <c r="L6874" t="s">
        <v>484</v>
      </c>
      <c r="M68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4" t="s">
        <v>3887</v>
      </c>
      <c r="O6874" s="4">
        <v>-1330</v>
      </c>
      <c r="P6874" s="4">
        <f>IF(Table_GL_DATA_QUERY[[#This Row],[TRANSAMT]]&gt;0,Table_GL_DATA_QUERY[[#This Row],[TRANSAMT]],0)</f>
        <v>0</v>
      </c>
      <c r="Q6874" s="4">
        <f>-IF(Table_GL_DATA_QUERY[[#This Row],[TRANSAMT]]&lt;0,Table_GL_DATA_QUERY[[#This Row],[TRANSAMT]],0)</f>
        <v>1330</v>
      </c>
      <c r="R6874" t="s">
        <v>26</v>
      </c>
      <c r="S6874" t="s">
        <v>27</v>
      </c>
    </row>
    <row r="6875" spans="1:19" x14ac:dyDescent="0.25">
      <c r="A6875" s="6">
        <v>20210722</v>
      </c>
      <c r="B6875" t="s">
        <v>768</v>
      </c>
      <c r="C6875" t="s">
        <v>3682</v>
      </c>
      <c r="D6875" t="s">
        <v>16323</v>
      </c>
      <c r="E6875" t="s">
        <v>65</v>
      </c>
      <c r="F6875" t="s">
        <v>24</v>
      </c>
      <c r="G6875" t="s">
        <v>477</v>
      </c>
      <c r="H6875">
        <v>0</v>
      </c>
      <c r="I6875">
        <v>0</v>
      </c>
      <c r="J6875" t="s">
        <v>472</v>
      </c>
      <c r="K6875" t="s">
        <v>483</v>
      </c>
      <c r="L6875" t="s">
        <v>484</v>
      </c>
      <c r="M68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5" t="s">
        <v>2356</v>
      </c>
      <c r="O6875" s="4">
        <v>-500</v>
      </c>
      <c r="P6875" s="4">
        <f>IF(Table_GL_DATA_QUERY[[#This Row],[TRANSAMT]]&gt;0,Table_GL_DATA_QUERY[[#This Row],[TRANSAMT]],0)</f>
        <v>0</v>
      </c>
      <c r="Q6875" s="4">
        <f>-IF(Table_GL_DATA_QUERY[[#This Row],[TRANSAMT]]&lt;0,Table_GL_DATA_QUERY[[#This Row],[TRANSAMT]],0)</f>
        <v>500</v>
      </c>
      <c r="R6875" t="s">
        <v>26</v>
      </c>
      <c r="S6875" t="s">
        <v>27</v>
      </c>
    </row>
    <row r="6876" spans="1:19" x14ac:dyDescent="0.25">
      <c r="A6876" s="6">
        <v>20210722</v>
      </c>
      <c r="B6876" t="s">
        <v>768</v>
      </c>
      <c r="C6876" t="s">
        <v>3682</v>
      </c>
      <c r="D6876" t="s">
        <v>16323</v>
      </c>
      <c r="E6876" t="s">
        <v>66</v>
      </c>
      <c r="F6876" t="s">
        <v>24</v>
      </c>
      <c r="G6876" t="s">
        <v>477</v>
      </c>
      <c r="H6876">
        <v>0</v>
      </c>
      <c r="I6876">
        <v>0</v>
      </c>
      <c r="J6876" t="s">
        <v>472</v>
      </c>
      <c r="K6876" t="s">
        <v>483</v>
      </c>
      <c r="L6876" t="s">
        <v>484</v>
      </c>
      <c r="M68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6" t="s">
        <v>2357</v>
      </c>
      <c r="O6876" s="4">
        <v>-500</v>
      </c>
      <c r="P6876" s="4">
        <f>IF(Table_GL_DATA_QUERY[[#This Row],[TRANSAMT]]&gt;0,Table_GL_DATA_QUERY[[#This Row],[TRANSAMT]],0)</f>
        <v>0</v>
      </c>
      <c r="Q6876" s="4">
        <f>-IF(Table_GL_DATA_QUERY[[#This Row],[TRANSAMT]]&lt;0,Table_GL_DATA_QUERY[[#This Row],[TRANSAMT]],0)</f>
        <v>500</v>
      </c>
      <c r="R6876" t="s">
        <v>26</v>
      </c>
      <c r="S6876" t="s">
        <v>27</v>
      </c>
    </row>
    <row r="6877" spans="1:19" x14ac:dyDescent="0.25">
      <c r="A6877" s="6">
        <v>20210722</v>
      </c>
      <c r="B6877" t="s">
        <v>768</v>
      </c>
      <c r="C6877" t="s">
        <v>3682</v>
      </c>
      <c r="D6877" t="s">
        <v>16323</v>
      </c>
      <c r="E6877" t="s">
        <v>67</v>
      </c>
      <c r="F6877" t="s">
        <v>24</v>
      </c>
      <c r="G6877" t="s">
        <v>477</v>
      </c>
      <c r="H6877">
        <v>0</v>
      </c>
      <c r="I6877">
        <v>0</v>
      </c>
      <c r="J6877" t="s">
        <v>472</v>
      </c>
      <c r="K6877" t="s">
        <v>483</v>
      </c>
      <c r="L6877" t="s">
        <v>484</v>
      </c>
      <c r="M68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7" t="s">
        <v>577</v>
      </c>
      <c r="O6877" s="4">
        <v>-780</v>
      </c>
      <c r="P6877" s="4">
        <f>IF(Table_GL_DATA_QUERY[[#This Row],[TRANSAMT]]&gt;0,Table_GL_DATA_QUERY[[#This Row],[TRANSAMT]],0)</f>
        <v>0</v>
      </c>
      <c r="Q6877" s="4">
        <f>-IF(Table_GL_DATA_QUERY[[#This Row],[TRANSAMT]]&lt;0,Table_GL_DATA_QUERY[[#This Row],[TRANSAMT]],0)</f>
        <v>780</v>
      </c>
      <c r="R6877" t="s">
        <v>26</v>
      </c>
      <c r="S6877" t="s">
        <v>27</v>
      </c>
    </row>
    <row r="6878" spans="1:19" x14ac:dyDescent="0.25">
      <c r="A6878" s="6">
        <v>20210722</v>
      </c>
      <c r="B6878" t="s">
        <v>768</v>
      </c>
      <c r="C6878" t="s">
        <v>3682</v>
      </c>
      <c r="D6878" t="s">
        <v>16323</v>
      </c>
      <c r="E6878" t="s">
        <v>68</v>
      </c>
      <c r="F6878" t="s">
        <v>150</v>
      </c>
      <c r="G6878" t="s">
        <v>477</v>
      </c>
      <c r="H6878">
        <v>0</v>
      </c>
      <c r="I6878">
        <v>0</v>
      </c>
      <c r="J6878" t="s">
        <v>472</v>
      </c>
      <c r="K6878" t="s">
        <v>483</v>
      </c>
      <c r="L6878" t="s">
        <v>484</v>
      </c>
      <c r="M68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8" t="s">
        <v>16413</v>
      </c>
      <c r="O6878" s="4">
        <v>-2034</v>
      </c>
      <c r="P6878" s="4">
        <f>IF(Table_GL_DATA_QUERY[[#This Row],[TRANSAMT]]&gt;0,Table_GL_DATA_QUERY[[#This Row],[TRANSAMT]],0)</f>
        <v>0</v>
      </c>
      <c r="Q6878" s="4">
        <f>-IF(Table_GL_DATA_QUERY[[#This Row],[TRANSAMT]]&lt;0,Table_GL_DATA_QUERY[[#This Row],[TRANSAMT]],0)</f>
        <v>2034</v>
      </c>
      <c r="R6878" t="s">
        <v>26</v>
      </c>
      <c r="S6878" t="s">
        <v>27</v>
      </c>
    </row>
    <row r="6879" spans="1:19" x14ac:dyDescent="0.25">
      <c r="A6879" s="6">
        <v>20210722</v>
      </c>
      <c r="B6879" t="s">
        <v>768</v>
      </c>
      <c r="C6879" t="s">
        <v>3682</v>
      </c>
      <c r="D6879" t="s">
        <v>16323</v>
      </c>
      <c r="E6879" t="s">
        <v>69</v>
      </c>
      <c r="F6879" t="s">
        <v>24</v>
      </c>
      <c r="G6879" t="s">
        <v>477</v>
      </c>
      <c r="H6879">
        <v>0</v>
      </c>
      <c r="I6879">
        <v>0</v>
      </c>
      <c r="J6879" t="s">
        <v>472</v>
      </c>
      <c r="K6879" t="s">
        <v>483</v>
      </c>
      <c r="L6879" t="s">
        <v>484</v>
      </c>
      <c r="M68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79" t="s">
        <v>16414</v>
      </c>
      <c r="O6879" s="4">
        <v>-247</v>
      </c>
      <c r="P6879" s="4">
        <f>IF(Table_GL_DATA_QUERY[[#This Row],[TRANSAMT]]&gt;0,Table_GL_DATA_QUERY[[#This Row],[TRANSAMT]],0)</f>
        <v>0</v>
      </c>
      <c r="Q6879" s="4">
        <f>-IF(Table_GL_DATA_QUERY[[#This Row],[TRANSAMT]]&lt;0,Table_GL_DATA_QUERY[[#This Row],[TRANSAMT]],0)</f>
        <v>247</v>
      </c>
      <c r="R6879" t="s">
        <v>26</v>
      </c>
      <c r="S6879" t="s">
        <v>27</v>
      </c>
    </row>
    <row r="6880" spans="1:19" x14ac:dyDescent="0.25">
      <c r="A6880" s="6">
        <v>20210722</v>
      </c>
      <c r="B6880" t="s">
        <v>768</v>
      </c>
      <c r="C6880" t="s">
        <v>3682</v>
      </c>
      <c r="D6880" t="s">
        <v>16323</v>
      </c>
      <c r="E6880" t="s">
        <v>70</v>
      </c>
      <c r="F6880" t="s">
        <v>202</v>
      </c>
      <c r="G6880" t="s">
        <v>477</v>
      </c>
      <c r="H6880">
        <v>0</v>
      </c>
      <c r="I6880">
        <v>0</v>
      </c>
      <c r="J6880" t="s">
        <v>472</v>
      </c>
      <c r="K6880" t="s">
        <v>483</v>
      </c>
      <c r="L6880" t="s">
        <v>484</v>
      </c>
      <c r="M68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0" t="s">
        <v>16415</v>
      </c>
      <c r="O6880" s="4">
        <v>-10287</v>
      </c>
      <c r="P6880" s="4">
        <f>IF(Table_GL_DATA_QUERY[[#This Row],[TRANSAMT]]&gt;0,Table_GL_DATA_QUERY[[#This Row],[TRANSAMT]],0)</f>
        <v>0</v>
      </c>
      <c r="Q6880" s="4">
        <f>-IF(Table_GL_DATA_QUERY[[#This Row],[TRANSAMT]]&lt;0,Table_GL_DATA_QUERY[[#This Row],[TRANSAMT]],0)</f>
        <v>10287</v>
      </c>
      <c r="R6880" t="s">
        <v>26</v>
      </c>
      <c r="S6880" t="s">
        <v>27</v>
      </c>
    </row>
    <row r="6881" spans="1:19" x14ac:dyDescent="0.25">
      <c r="A6881" s="6">
        <v>20210722</v>
      </c>
      <c r="B6881" t="s">
        <v>768</v>
      </c>
      <c r="C6881" t="s">
        <v>3682</v>
      </c>
      <c r="D6881" t="s">
        <v>16323</v>
      </c>
      <c r="E6881" t="s">
        <v>30</v>
      </c>
      <c r="F6881" t="s">
        <v>24</v>
      </c>
      <c r="G6881" t="s">
        <v>477</v>
      </c>
      <c r="H6881">
        <v>0</v>
      </c>
      <c r="I6881">
        <v>0</v>
      </c>
      <c r="J6881" t="s">
        <v>472</v>
      </c>
      <c r="K6881" t="s">
        <v>483</v>
      </c>
      <c r="L6881" t="s">
        <v>484</v>
      </c>
      <c r="M68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1" t="s">
        <v>16416</v>
      </c>
      <c r="O6881" s="4">
        <v>-780</v>
      </c>
      <c r="P6881" s="4">
        <f>IF(Table_GL_DATA_QUERY[[#This Row],[TRANSAMT]]&gt;0,Table_GL_DATA_QUERY[[#This Row],[TRANSAMT]],0)</f>
        <v>0</v>
      </c>
      <c r="Q6881" s="4">
        <f>-IF(Table_GL_DATA_QUERY[[#This Row],[TRANSAMT]]&lt;0,Table_GL_DATA_QUERY[[#This Row],[TRANSAMT]],0)</f>
        <v>780</v>
      </c>
      <c r="R6881" t="s">
        <v>26</v>
      </c>
      <c r="S6881" t="s">
        <v>27</v>
      </c>
    </row>
    <row r="6882" spans="1:19" x14ac:dyDescent="0.25">
      <c r="A6882" s="6">
        <v>20210722</v>
      </c>
      <c r="B6882" t="s">
        <v>768</v>
      </c>
      <c r="C6882" t="s">
        <v>3682</v>
      </c>
      <c r="D6882" t="s">
        <v>16323</v>
      </c>
      <c r="E6882" t="s">
        <v>71</v>
      </c>
      <c r="F6882" t="s">
        <v>24</v>
      </c>
      <c r="G6882" t="s">
        <v>477</v>
      </c>
      <c r="H6882">
        <v>0</v>
      </c>
      <c r="I6882">
        <v>0</v>
      </c>
      <c r="J6882" t="s">
        <v>472</v>
      </c>
      <c r="K6882" t="s">
        <v>483</v>
      </c>
      <c r="L6882" t="s">
        <v>484</v>
      </c>
      <c r="M68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2" t="s">
        <v>7760</v>
      </c>
      <c r="O6882" s="4">
        <v>-499</v>
      </c>
      <c r="P6882" s="4">
        <f>IF(Table_GL_DATA_QUERY[[#This Row],[TRANSAMT]]&gt;0,Table_GL_DATA_QUERY[[#This Row],[TRANSAMT]],0)</f>
        <v>0</v>
      </c>
      <c r="Q6882" s="4">
        <f>-IF(Table_GL_DATA_QUERY[[#This Row],[TRANSAMT]]&lt;0,Table_GL_DATA_QUERY[[#This Row],[TRANSAMT]],0)</f>
        <v>499</v>
      </c>
      <c r="R6882" t="s">
        <v>26</v>
      </c>
      <c r="S6882" t="s">
        <v>27</v>
      </c>
    </row>
    <row r="6883" spans="1:19" x14ac:dyDescent="0.25">
      <c r="A6883" s="6">
        <v>20210722</v>
      </c>
      <c r="B6883" t="s">
        <v>768</v>
      </c>
      <c r="C6883" t="s">
        <v>3682</v>
      </c>
      <c r="D6883" t="s">
        <v>16323</v>
      </c>
      <c r="E6883" t="s">
        <v>57</v>
      </c>
      <c r="F6883" t="s">
        <v>24</v>
      </c>
      <c r="G6883" t="s">
        <v>477</v>
      </c>
      <c r="H6883">
        <v>0</v>
      </c>
      <c r="I6883">
        <v>0</v>
      </c>
      <c r="J6883" t="s">
        <v>472</v>
      </c>
      <c r="K6883" t="s">
        <v>483</v>
      </c>
      <c r="L6883" t="s">
        <v>484</v>
      </c>
      <c r="M68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3" t="s">
        <v>1200</v>
      </c>
      <c r="O6883" s="4">
        <v>-1500</v>
      </c>
      <c r="P6883" s="4">
        <f>IF(Table_GL_DATA_QUERY[[#This Row],[TRANSAMT]]&gt;0,Table_GL_DATA_QUERY[[#This Row],[TRANSAMT]],0)</f>
        <v>0</v>
      </c>
      <c r="Q6883" s="4">
        <f>-IF(Table_GL_DATA_QUERY[[#This Row],[TRANSAMT]]&lt;0,Table_GL_DATA_QUERY[[#This Row],[TRANSAMT]],0)</f>
        <v>1500</v>
      </c>
      <c r="R6883" t="s">
        <v>26</v>
      </c>
      <c r="S6883" t="s">
        <v>27</v>
      </c>
    </row>
    <row r="6884" spans="1:19" x14ac:dyDescent="0.25">
      <c r="A6884" s="6">
        <v>20210722</v>
      </c>
      <c r="B6884" t="s">
        <v>768</v>
      </c>
      <c r="C6884" t="s">
        <v>3682</v>
      </c>
      <c r="D6884" t="s">
        <v>16323</v>
      </c>
      <c r="E6884" t="s">
        <v>72</v>
      </c>
      <c r="F6884" t="s">
        <v>309</v>
      </c>
      <c r="G6884" t="s">
        <v>477</v>
      </c>
      <c r="H6884">
        <v>0</v>
      </c>
      <c r="I6884">
        <v>0</v>
      </c>
      <c r="J6884" t="s">
        <v>472</v>
      </c>
      <c r="K6884" t="s">
        <v>483</v>
      </c>
      <c r="L6884" t="s">
        <v>484</v>
      </c>
      <c r="M68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4" t="s">
        <v>5555</v>
      </c>
      <c r="O6884" s="4">
        <v>-773</v>
      </c>
      <c r="P6884" s="4">
        <f>IF(Table_GL_DATA_QUERY[[#This Row],[TRANSAMT]]&gt;0,Table_GL_DATA_QUERY[[#This Row],[TRANSAMT]],0)</f>
        <v>0</v>
      </c>
      <c r="Q6884" s="4">
        <f>-IF(Table_GL_DATA_QUERY[[#This Row],[TRANSAMT]]&lt;0,Table_GL_DATA_QUERY[[#This Row],[TRANSAMT]],0)</f>
        <v>773</v>
      </c>
      <c r="R6884" t="s">
        <v>26</v>
      </c>
      <c r="S6884" t="s">
        <v>27</v>
      </c>
    </row>
    <row r="6885" spans="1:19" x14ac:dyDescent="0.25">
      <c r="A6885" s="6">
        <v>20210722</v>
      </c>
      <c r="B6885" t="s">
        <v>768</v>
      </c>
      <c r="C6885" t="s">
        <v>3682</v>
      </c>
      <c r="D6885" t="s">
        <v>16323</v>
      </c>
      <c r="E6885" t="s">
        <v>73</v>
      </c>
      <c r="F6885" t="s">
        <v>24</v>
      </c>
      <c r="G6885" t="s">
        <v>477</v>
      </c>
      <c r="H6885">
        <v>0</v>
      </c>
      <c r="I6885">
        <v>0</v>
      </c>
      <c r="J6885" t="s">
        <v>472</v>
      </c>
      <c r="K6885" t="s">
        <v>483</v>
      </c>
      <c r="L6885" t="s">
        <v>484</v>
      </c>
      <c r="M68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5" t="s">
        <v>1511</v>
      </c>
      <c r="O6885" s="4">
        <v>-4000</v>
      </c>
      <c r="P6885" s="4">
        <f>IF(Table_GL_DATA_QUERY[[#This Row],[TRANSAMT]]&gt;0,Table_GL_DATA_QUERY[[#This Row],[TRANSAMT]],0)</f>
        <v>0</v>
      </c>
      <c r="Q6885" s="4">
        <f>-IF(Table_GL_DATA_QUERY[[#This Row],[TRANSAMT]]&lt;0,Table_GL_DATA_QUERY[[#This Row],[TRANSAMT]],0)</f>
        <v>4000</v>
      </c>
      <c r="R6885" t="s">
        <v>26</v>
      </c>
      <c r="S6885" t="s">
        <v>27</v>
      </c>
    </row>
    <row r="6886" spans="1:19" x14ac:dyDescent="0.25">
      <c r="A6886" s="6">
        <v>20210722</v>
      </c>
      <c r="B6886" t="s">
        <v>768</v>
      </c>
      <c r="C6886" t="s">
        <v>3682</v>
      </c>
      <c r="D6886" t="s">
        <v>16323</v>
      </c>
      <c r="E6886" t="s">
        <v>74</v>
      </c>
      <c r="F6886" t="s">
        <v>24</v>
      </c>
      <c r="G6886" t="s">
        <v>477</v>
      </c>
      <c r="H6886">
        <v>0</v>
      </c>
      <c r="I6886">
        <v>0</v>
      </c>
      <c r="J6886" t="s">
        <v>472</v>
      </c>
      <c r="K6886" t="s">
        <v>483</v>
      </c>
      <c r="L6886" t="s">
        <v>484</v>
      </c>
      <c r="M68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6" t="s">
        <v>554</v>
      </c>
      <c r="O6886" s="4">
        <v>-800</v>
      </c>
      <c r="P6886" s="4">
        <f>IF(Table_GL_DATA_QUERY[[#This Row],[TRANSAMT]]&gt;0,Table_GL_DATA_QUERY[[#This Row],[TRANSAMT]],0)</f>
        <v>0</v>
      </c>
      <c r="Q6886" s="4">
        <f>-IF(Table_GL_DATA_QUERY[[#This Row],[TRANSAMT]]&lt;0,Table_GL_DATA_QUERY[[#This Row],[TRANSAMT]],0)</f>
        <v>800</v>
      </c>
      <c r="R6886" t="s">
        <v>26</v>
      </c>
      <c r="S6886" t="s">
        <v>27</v>
      </c>
    </row>
    <row r="6887" spans="1:19" x14ac:dyDescent="0.25">
      <c r="A6887" s="6">
        <v>20210722</v>
      </c>
      <c r="B6887" t="s">
        <v>768</v>
      </c>
      <c r="C6887" t="s">
        <v>3682</v>
      </c>
      <c r="D6887" t="s">
        <v>16323</v>
      </c>
      <c r="E6887" t="s">
        <v>75</v>
      </c>
      <c r="F6887" t="s">
        <v>41</v>
      </c>
      <c r="G6887" t="s">
        <v>477</v>
      </c>
      <c r="H6887">
        <v>0</v>
      </c>
      <c r="I6887">
        <v>0</v>
      </c>
      <c r="J6887" t="s">
        <v>472</v>
      </c>
      <c r="K6887" t="s">
        <v>483</v>
      </c>
      <c r="L6887" t="s">
        <v>484</v>
      </c>
      <c r="M68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7" t="s">
        <v>3878</v>
      </c>
      <c r="O6887" s="4">
        <v>-1840</v>
      </c>
      <c r="P6887" s="4">
        <f>IF(Table_GL_DATA_QUERY[[#This Row],[TRANSAMT]]&gt;0,Table_GL_DATA_QUERY[[#This Row],[TRANSAMT]],0)</f>
        <v>0</v>
      </c>
      <c r="Q6887" s="4">
        <f>-IF(Table_GL_DATA_QUERY[[#This Row],[TRANSAMT]]&lt;0,Table_GL_DATA_QUERY[[#This Row],[TRANSAMT]],0)</f>
        <v>1840</v>
      </c>
      <c r="R6887" t="s">
        <v>26</v>
      </c>
      <c r="S6887" t="s">
        <v>27</v>
      </c>
    </row>
    <row r="6888" spans="1:19" x14ac:dyDescent="0.25">
      <c r="A6888" s="6">
        <v>20210722</v>
      </c>
      <c r="B6888" t="s">
        <v>768</v>
      </c>
      <c r="C6888" t="s">
        <v>3682</v>
      </c>
      <c r="D6888" t="s">
        <v>16323</v>
      </c>
      <c r="E6888" t="s">
        <v>76</v>
      </c>
      <c r="F6888" t="s">
        <v>150</v>
      </c>
      <c r="G6888" t="s">
        <v>477</v>
      </c>
      <c r="H6888">
        <v>0</v>
      </c>
      <c r="I6888">
        <v>0</v>
      </c>
      <c r="J6888" t="s">
        <v>472</v>
      </c>
      <c r="K6888" t="s">
        <v>483</v>
      </c>
      <c r="L6888" t="s">
        <v>484</v>
      </c>
      <c r="M68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8" t="s">
        <v>1539</v>
      </c>
      <c r="O6888" s="4">
        <v>-894</v>
      </c>
      <c r="P6888" s="4">
        <f>IF(Table_GL_DATA_QUERY[[#This Row],[TRANSAMT]]&gt;0,Table_GL_DATA_QUERY[[#This Row],[TRANSAMT]],0)</f>
        <v>0</v>
      </c>
      <c r="Q6888" s="4">
        <f>-IF(Table_GL_DATA_QUERY[[#This Row],[TRANSAMT]]&lt;0,Table_GL_DATA_QUERY[[#This Row],[TRANSAMT]],0)</f>
        <v>894</v>
      </c>
      <c r="R6888" t="s">
        <v>26</v>
      </c>
      <c r="S6888" t="s">
        <v>27</v>
      </c>
    </row>
    <row r="6889" spans="1:19" x14ac:dyDescent="0.25">
      <c r="A6889" s="6">
        <v>20210722</v>
      </c>
      <c r="B6889" t="s">
        <v>768</v>
      </c>
      <c r="C6889" t="s">
        <v>3682</v>
      </c>
      <c r="D6889" t="s">
        <v>16323</v>
      </c>
      <c r="E6889" t="s">
        <v>77</v>
      </c>
      <c r="F6889" t="s">
        <v>150</v>
      </c>
      <c r="G6889" t="s">
        <v>477</v>
      </c>
      <c r="H6889">
        <v>0</v>
      </c>
      <c r="I6889">
        <v>0</v>
      </c>
      <c r="J6889" t="s">
        <v>472</v>
      </c>
      <c r="K6889" t="s">
        <v>483</v>
      </c>
      <c r="L6889" t="s">
        <v>484</v>
      </c>
      <c r="M68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89" t="s">
        <v>565</v>
      </c>
      <c r="O6889" s="4">
        <v>-1975</v>
      </c>
      <c r="P6889" s="4">
        <f>IF(Table_GL_DATA_QUERY[[#This Row],[TRANSAMT]]&gt;0,Table_GL_DATA_QUERY[[#This Row],[TRANSAMT]],0)</f>
        <v>0</v>
      </c>
      <c r="Q6889" s="4">
        <f>-IF(Table_GL_DATA_QUERY[[#This Row],[TRANSAMT]]&lt;0,Table_GL_DATA_QUERY[[#This Row],[TRANSAMT]],0)</f>
        <v>1975</v>
      </c>
      <c r="R6889" t="s">
        <v>26</v>
      </c>
      <c r="S6889" t="s">
        <v>27</v>
      </c>
    </row>
    <row r="6890" spans="1:19" x14ac:dyDescent="0.25">
      <c r="A6890" s="6">
        <v>20210722</v>
      </c>
      <c r="B6890" t="s">
        <v>768</v>
      </c>
      <c r="C6890" t="s">
        <v>3682</v>
      </c>
      <c r="D6890" t="s">
        <v>16323</v>
      </c>
      <c r="E6890" t="s">
        <v>78</v>
      </c>
      <c r="F6890" t="s">
        <v>24</v>
      </c>
      <c r="G6890" t="s">
        <v>477</v>
      </c>
      <c r="H6890">
        <v>0</v>
      </c>
      <c r="I6890">
        <v>0</v>
      </c>
      <c r="J6890" t="s">
        <v>472</v>
      </c>
      <c r="K6890" t="s">
        <v>483</v>
      </c>
      <c r="L6890" t="s">
        <v>484</v>
      </c>
      <c r="M68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90" t="s">
        <v>16417</v>
      </c>
      <c r="O6890" s="4">
        <v>-1500</v>
      </c>
      <c r="P6890" s="4">
        <f>IF(Table_GL_DATA_QUERY[[#This Row],[TRANSAMT]]&gt;0,Table_GL_DATA_QUERY[[#This Row],[TRANSAMT]],0)</f>
        <v>0</v>
      </c>
      <c r="Q6890" s="4">
        <f>-IF(Table_GL_DATA_QUERY[[#This Row],[TRANSAMT]]&lt;0,Table_GL_DATA_QUERY[[#This Row],[TRANSAMT]],0)</f>
        <v>1500</v>
      </c>
      <c r="R6890" t="s">
        <v>26</v>
      </c>
      <c r="S6890" t="s">
        <v>27</v>
      </c>
    </row>
    <row r="6891" spans="1:19" x14ac:dyDescent="0.25">
      <c r="A6891" s="6">
        <v>20210722</v>
      </c>
      <c r="B6891" t="s">
        <v>768</v>
      </c>
      <c r="C6891" t="s">
        <v>3682</v>
      </c>
      <c r="D6891" t="s">
        <v>16323</v>
      </c>
      <c r="E6891" t="s">
        <v>79</v>
      </c>
      <c r="F6891" t="s">
        <v>24</v>
      </c>
      <c r="G6891" t="s">
        <v>477</v>
      </c>
      <c r="H6891">
        <v>0</v>
      </c>
      <c r="I6891">
        <v>0</v>
      </c>
      <c r="J6891" t="s">
        <v>472</v>
      </c>
      <c r="K6891" t="s">
        <v>483</v>
      </c>
      <c r="L6891" t="s">
        <v>484</v>
      </c>
      <c r="M68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91" t="s">
        <v>16418</v>
      </c>
      <c r="O6891" s="4">
        <v>-827</v>
      </c>
      <c r="P6891" s="4">
        <f>IF(Table_GL_DATA_QUERY[[#This Row],[TRANSAMT]]&gt;0,Table_GL_DATA_QUERY[[#This Row],[TRANSAMT]],0)</f>
        <v>0</v>
      </c>
      <c r="Q6891" s="4">
        <f>-IF(Table_GL_DATA_QUERY[[#This Row],[TRANSAMT]]&lt;0,Table_GL_DATA_QUERY[[#This Row],[TRANSAMT]],0)</f>
        <v>827</v>
      </c>
      <c r="R6891" t="s">
        <v>26</v>
      </c>
      <c r="S6891" t="s">
        <v>27</v>
      </c>
    </row>
    <row r="6892" spans="1:19" x14ac:dyDescent="0.25">
      <c r="A6892" s="6">
        <v>20210722</v>
      </c>
      <c r="B6892" t="s">
        <v>768</v>
      </c>
      <c r="C6892" t="s">
        <v>3682</v>
      </c>
      <c r="D6892" t="s">
        <v>16323</v>
      </c>
      <c r="E6892" t="s">
        <v>80</v>
      </c>
      <c r="F6892" t="s">
        <v>24</v>
      </c>
      <c r="G6892" t="s">
        <v>477</v>
      </c>
      <c r="H6892">
        <v>0</v>
      </c>
      <c r="I6892">
        <v>0</v>
      </c>
      <c r="J6892" t="s">
        <v>472</v>
      </c>
      <c r="K6892" t="s">
        <v>483</v>
      </c>
      <c r="L6892" t="s">
        <v>484</v>
      </c>
      <c r="M68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92" t="s">
        <v>16419</v>
      </c>
      <c r="O6892" s="4">
        <v>-1190</v>
      </c>
      <c r="P6892" s="4">
        <f>IF(Table_GL_DATA_QUERY[[#This Row],[TRANSAMT]]&gt;0,Table_GL_DATA_QUERY[[#This Row],[TRANSAMT]],0)</f>
        <v>0</v>
      </c>
      <c r="Q6892" s="4">
        <f>-IF(Table_GL_DATA_QUERY[[#This Row],[TRANSAMT]]&lt;0,Table_GL_DATA_QUERY[[#This Row],[TRANSAMT]],0)</f>
        <v>1190</v>
      </c>
      <c r="R6892" t="s">
        <v>26</v>
      </c>
      <c r="S6892" t="s">
        <v>27</v>
      </c>
    </row>
    <row r="6893" spans="1:19" x14ac:dyDescent="0.25">
      <c r="A6893" s="6">
        <v>20210722</v>
      </c>
      <c r="B6893" t="s">
        <v>768</v>
      </c>
      <c r="C6893" t="s">
        <v>3682</v>
      </c>
      <c r="D6893" t="s">
        <v>16323</v>
      </c>
      <c r="E6893" t="s">
        <v>158</v>
      </c>
      <c r="F6893" t="s">
        <v>52</v>
      </c>
      <c r="G6893" t="s">
        <v>477</v>
      </c>
      <c r="H6893">
        <v>0</v>
      </c>
      <c r="I6893">
        <v>0</v>
      </c>
      <c r="J6893" t="s">
        <v>472</v>
      </c>
      <c r="K6893" t="s">
        <v>483</v>
      </c>
      <c r="L6893" t="s">
        <v>484</v>
      </c>
      <c r="M68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93" t="s">
        <v>694</v>
      </c>
      <c r="O6893" s="4">
        <v>-508</v>
      </c>
      <c r="P6893" s="4">
        <f>IF(Table_GL_DATA_QUERY[[#This Row],[TRANSAMT]]&gt;0,Table_GL_DATA_QUERY[[#This Row],[TRANSAMT]],0)</f>
        <v>0</v>
      </c>
      <c r="Q6893" s="4">
        <f>-IF(Table_GL_DATA_QUERY[[#This Row],[TRANSAMT]]&lt;0,Table_GL_DATA_QUERY[[#This Row],[TRANSAMT]],0)</f>
        <v>508</v>
      </c>
      <c r="R6893" t="s">
        <v>26</v>
      </c>
      <c r="S6893" t="s">
        <v>27</v>
      </c>
    </row>
    <row r="6894" spans="1:19" x14ac:dyDescent="0.25">
      <c r="A6894" s="6">
        <v>20210723</v>
      </c>
      <c r="B6894" t="s">
        <v>768</v>
      </c>
      <c r="C6894" t="s">
        <v>3682</v>
      </c>
      <c r="D6894" t="s">
        <v>12775</v>
      </c>
      <c r="E6894" t="s">
        <v>292</v>
      </c>
      <c r="F6894" t="s">
        <v>24</v>
      </c>
      <c r="G6894" t="s">
        <v>1090</v>
      </c>
      <c r="H6894">
        <v>0</v>
      </c>
      <c r="I6894">
        <v>0</v>
      </c>
      <c r="J6894" t="s">
        <v>61</v>
      </c>
      <c r="K6894" t="s">
        <v>13388</v>
      </c>
      <c r="L6894" t="s">
        <v>13389</v>
      </c>
      <c r="M68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894" t="s">
        <v>141</v>
      </c>
      <c r="O6894" s="4">
        <v>27974</v>
      </c>
      <c r="P6894" s="4">
        <f>IF(Table_GL_DATA_QUERY[[#This Row],[TRANSAMT]]&gt;0,Table_GL_DATA_QUERY[[#This Row],[TRANSAMT]],0)</f>
        <v>27974</v>
      </c>
      <c r="Q6894" s="4">
        <f>-IF(Table_GL_DATA_QUERY[[#This Row],[TRANSAMT]]&lt;0,Table_GL_DATA_QUERY[[#This Row],[TRANSAMT]],0)</f>
        <v>0</v>
      </c>
      <c r="R6894" t="s">
        <v>31</v>
      </c>
      <c r="S6894" t="s">
        <v>43</v>
      </c>
    </row>
    <row r="6895" spans="1:19" x14ac:dyDescent="0.25">
      <c r="A6895" s="6">
        <v>20210723</v>
      </c>
      <c r="B6895" t="s">
        <v>768</v>
      </c>
      <c r="C6895" t="s">
        <v>3682</v>
      </c>
      <c r="D6895" t="s">
        <v>12775</v>
      </c>
      <c r="E6895" t="s">
        <v>293</v>
      </c>
      <c r="F6895" t="s">
        <v>41</v>
      </c>
      <c r="G6895" t="s">
        <v>1090</v>
      </c>
      <c r="H6895">
        <v>0</v>
      </c>
      <c r="I6895">
        <v>0</v>
      </c>
      <c r="J6895" t="s">
        <v>61</v>
      </c>
      <c r="K6895" t="s">
        <v>2201</v>
      </c>
      <c r="L6895" t="s">
        <v>13390</v>
      </c>
      <c r="M68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000010723030</v>
      </c>
      <c r="N6895" t="s">
        <v>3469</v>
      </c>
      <c r="O6895" s="4">
        <v>153170.81</v>
      </c>
      <c r="P6895" s="4">
        <f>IF(Table_GL_DATA_QUERY[[#This Row],[TRANSAMT]]&gt;0,Table_GL_DATA_QUERY[[#This Row],[TRANSAMT]],0)</f>
        <v>153170.81</v>
      </c>
      <c r="Q6895" s="4">
        <f>-IF(Table_GL_DATA_QUERY[[#This Row],[TRANSAMT]]&lt;0,Table_GL_DATA_QUERY[[#This Row],[TRANSAMT]],0)</f>
        <v>0</v>
      </c>
      <c r="R6895" t="s">
        <v>31</v>
      </c>
      <c r="S6895" t="s">
        <v>27</v>
      </c>
    </row>
    <row r="6896" spans="1:19" x14ac:dyDescent="0.25">
      <c r="A6896" s="6">
        <v>20210723</v>
      </c>
      <c r="B6896" t="s">
        <v>768</v>
      </c>
      <c r="C6896" t="s">
        <v>3682</v>
      </c>
      <c r="D6896" t="s">
        <v>12775</v>
      </c>
      <c r="E6896" t="s">
        <v>294</v>
      </c>
      <c r="F6896" t="s">
        <v>24</v>
      </c>
      <c r="G6896" t="s">
        <v>1090</v>
      </c>
      <c r="H6896">
        <v>0</v>
      </c>
      <c r="I6896">
        <v>0</v>
      </c>
      <c r="J6896" t="s">
        <v>61</v>
      </c>
      <c r="K6896" t="s">
        <v>13391</v>
      </c>
      <c r="L6896" t="s">
        <v>13392</v>
      </c>
      <c r="M68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000000032563</v>
      </c>
      <c r="N6896" t="s">
        <v>13393</v>
      </c>
      <c r="O6896" s="4">
        <v>32775</v>
      </c>
      <c r="P6896" s="4">
        <f>IF(Table_GL_DATA_QUERY[[#This Row],[TRANSAMT]]&gt;0,Table_GL_DATA_QUERY[[#This Row],[TRANSAMT]],0)</f>
        <v>32775</v>
      </c>
      <c r="Q6896" s="4">
        <f>-IF(Table_GL_DATA_QUERY[[#This Row],[TRANSAMT]]&lt;0,Table_GL_DATA_QUERY[[#This Row],[TRANSAMT]],0)</f>
        <v>0</v>
      </c>
      <c r="R6896" t="s">
        <v>31</v>
      </c>
      <c r="S6896" t="s">
        <v>43</v>
      </c>
    </row>
    <row r="6897" spans="1:19" x14ac:dyDescent="0.25">
      <c r="A6897" s="6">
        <v>20210723</v>
      </c>
      <c r="B6897" t="s">
        <v>768</v>
      </c>
      <c r="C6897" t="s">
        <v>3682</v>
      </c>
      <c r="D6897" t="s">
        <v>12775</v>
      </c>
      <c r="E6897" t="s">
        <v>295</v>
      </c>
      <c r="F6897" t="s">
        <v>41</v>
      </c>
      <c r="G6897" t="s">
        <v>1090</v>
      </c>
      <c r="H6897">
        <v>0</v>
      </c>
      <c r="I6897">
        <v>0</v>
      </c>
      <c r="J6897" t="s">
        <v>61</v>
      </c>
      <c r="K6897" t="s">
        <v>782</v>
      </c>
      <c r="L6897" t="s">
        <v>13394</v>
      </c>
      <c r="M68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000010722978</v>
      </c>
      <c r="N6897" t="s">
        <v>802</v>
      </c>
      <c r="O6897" s="4">
        <v>47967.14</v>
      </c>
      <c r="P6897" s="4">
        <f>IF(Table_GL_DATA_QUERY[[#This Row],[TRANSAMT]]&gt;0,Table_GL_DATA_QUERY[[#This Row],[TRANSAMT]],0)</f>
        <v>47967.14</v>
      </c>
      <c r="Q6897" s="4">
        <f>-IF(Table_GL_DATA_QUERY[[#This Row],[TRANSAMT]]&lt;0,Table_GL_DATA_QUERY[[#This Row],[TRANSAMT]],0)</f>
        <v>0</v>
      </c>
      <c r="R6897" t="s">
        <v>31</v>
      </c>
      <c r="S6897" t="s">
        <v>27</v>
      </c>
    </row>
    <row r="6898" spans="1:19" x14ac:dyDescent="0.25">
      <c r="A6898" s="6">
        <v>20210723</v>
      </c>
      <c r="B6898" t="s">
        <v>768</v>
      </c>
      <c r="C6898" t="s">
        <v>3682</v>
      </c>
      <c r="D6898" t="s">
        <v>12775</v>
      </c>
      <c r="E6898" t="s">
        <v>296</v>
      </c>
      <c r="F6898" t="s">
        <v>24</v>
      </c>
      <c r="G6898" t="s">
        <v>1090</v>
      </c>
      <c r="H6898">
        <v>0</v>
      </c>
      <c r="I6898">
        <v>0</v>
      </c>
      <c r="J6898" t="s">
        <v>61</v>
      </c>
      <c r="K6898" t="s">
        <v>13395</v>
      </c>
      <c r="L6898" t="s">
        <v>13396</v>
      </c>
      <c r="M68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000010723064</v>
      </c>
      <c r="N6898" t="s">
        <v>1488</v>
      </c>
      <c r="O6898" s="4">
        <v>32677</v>
      </c>
      <c r="P6898" s="4">
        <f>IF(Table_GL_DATA_QUERY[[#This Row],[TRANSAMT]]&gt;0,Table_GL_DATA_QUERY[[#This Row],[TRANSAMT]],0)</f>
        <v>32677</v>
      </c>
      <c r="Q6898" s="4">
        <f>-IF(Table_GL_DATA_QUERY[[#This Row],[TRANSAMT]]&lt;0,Table_GL_DATA_QUERY[[#This Row],[TRANSAMT]],0)</f>
        <v>0</v>
      </c>
      <c r="R6898" t="s">
        <v>31</v>
      </c>
      <c r="S6898" t="s">
        <v>43</v>
      </c>
    </row>
    <row r="6899" spans="1:19" x14ac:dyDescent="0.25">
      <c r="A6899" s="6">
        <v>20210723</v>
      </c>
      <c r="B6899" t="s">
        <v>768</v>
      </c>
      <c r="C6899" t="s">
        <v>3682</v>
      </c>
      <c r="D6899" t="s">
        <v>12775</v>
      </c>
      <c r="E6899" t="s">
        <v>298</v>
      </c>
      <c r="F6899" t="s">
        <v>24</v>
      </c>
      <c r="G6899" t="s">
        <v>1090</v>
      </c>
      <c r="H6899">
        <v>0</v>
      </c>
      <c r="I6899">
        <v>0</v>
      </c>
      <c r="J6899" t="s">
        <v>61</v>
      </c>
      <c r="K6899" t="s">
        <v>801</v>
      </c>
      <c r="L6899" t="s">
        <v>13397</v>
      </c>
      <c r="M68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000010722967</v>
      </c>
      <c r="N6899" t="s">
        <v>802</v>
      </c>
      <c r="O6899" s="4">
        <v>29161.02</v>
      </c>
      <c r="P6899" s="4">
        <f>IF(Table_GL_DATA_QUERY[[#This Row],[TRANSAMT]]&gt;0,Table_GL_DATA_QUERY[[#This Row],[TRANSAMT]],0)</f>
        <v>29161.02</v>
      </c>
      <c r="Q6899" s="4">
        <f>-IF(Table_GL_DATA_QUERY[[#This Row],[TRANSAMT]]&lt;0,Table_GL_DATA_QUERY[[#This Row],[TRANSAMT]],0)</f>
        <v>0</v>
      </c>
      <c r="R6899" t="s">
        <v>31</v>
      </c>
      <c r="S6899" t="s">
        <v>43</v>
      </c>
    </row>
    <row r="6900" spans="1:19" x14ac:dyDescent="0.25">
      <c r="A6900" s="6">
        <v>20210723</v>
      </c>
      <c r="B6900" t="s">
        <v>768</v>
      </c>
      <c r="C6900" t="s">
        <v>3682</v>
      </c>
      <c r="D6900" t="s">
        <v>12775</v>
      </c>
      <c r="E6900" t="s">
        <v>299</v>
      </c>
      <c r="F6900" t="s">
        <v>24</v>
      </c>
      <c r="G6900" t="s">
        <v>1090</v>
      </c>
      <c r="H6900">
        <v>0</v>
      </c>
      <c r="I6900">
        <v>0</v>
      </c>
      <c r="J6900" t="s">
        <v>61</v>
      </c>
      <c r="K6900" t="s">
        <v>13398</v>
      </c>
      <c r="L6900" t="s">
        <v>13399</v>
      </c>
      <c r="M69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0" t="s">
        <v>3255</v>
      </c>
      <c r="O6900" s="4">
        <v>46746.3</v>
      </c>
      <c r="P6900" s="4">
        <f>IF(Table_GL_DATA_QUERY[[#This Row],[TRANSAMT]]&gt;0,Table_GL_DATA_QUERY[[#This Row],[TRANSAMT]],0)</f>
        <v>46746.3</v>
      </c>
      <c r="Q6900" s="4">
        <f>-IF(Table_GL_DATA_QUERY[[#This Row],[TRANSAMT]]&lt;0,Table_GL_DATA_QUERY[[#This Row],[TRANSAMT]],0)</f>
        <v>0</v>
      </c>
      <c r="R6900" t="s">
        <v>31</v>
      </c>
      <c r="S6900" t="s">
        <v>43</v>
      </c>
    </row>
    <row r="6901" spans="1:19" x14ac:dyDescent="0.25">
      <c r="A6901" s="6">
        <v>20210723</v>
      </c>
      <c r="B6901" t="s">
        <v>768</v>
      </c>
      <c r="C6901" t="s">
        <v>3682</v>
      </c>
      <c r="D6901" t="s">
        <v>12775</v>
      </c>
      <c r="E6901" t="s">
        <v>300</v>
      </c>
      <c r="F6901" t="s">
        <v>24</v>
      </c>
      <c r="G6901" t="s">
        <v>1090</v>
      </c>
      <c r="H6901">
        <v>0</v>
      </c>
      <c r="I6901">
        <v>0</v>
      </c>
      <c r="J6901" t="s">
        <v>61</v>
      </c>
      <c r="K6901" t="s">
        <v>2202</v>
      </c>
      <c r="L6901" t="s">
        <v>13400</v>
      </c>
      <c r="M69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1" t="s">
        <v>1342</v>
      </c>
      <c r="O6901" s="4">
        <v>864936</v>
      </c>
      <c r="P6901" s="4">
        <f>IF(Table_GL_DATA_QUERY[[#This Row],[TRANSAMT]]&gt;0,Table_GL_DATA_QUERY[[#This Row],[TRANSAMT]],0)</f>
        <v>864936</v>
      </c>
      <c r="Q6901" s="4">
        <f>-IF(Table_GL_DATA_QUERY[[#This Row],[TRANSAMT]]&lt;0,Table_GL_DATA_QUERY[[#This Row],[TRANSAMT]],0)</f>
        <v>0</v>
      </c>
      <c r="R6901" t="s">
        <v>31</v>
      </c>
      <c r="S6901" t="s">
        <v>43</v>
      </c>
    </row>
    <row r="6902" spans="1:19" x14ac:dyDescent="0.25">
      <c r="A6902" s="6">
        <v>20210723</v>
      </c>
      <c r="B6902" t="s">
        <v>768</v>
      </c>
      <c r="C6902" t="s">
        <v>3682</v>
      </c>
      <c r="D6902" t="s">
        <v>12775</v>
      </c>
      <c r="E6902" t="s">
        <v>301</v>
      </c>
      <c r="F6902" t="s">
        <v>24</v>
      </c>
      <c r="G6902" t="s">
        <v>1090</v>
      </c>
      <c r="H6902">
        <v>0</v>
      </c>
      <c r="I6902">
        <v>0</v>
      </c>
      <c r="J6902" t="s">
        <v>61</v>
      </c>
      <c r="K6902" t="s">
        <v>2180</v>
      </c>
      <c r="L6902" t="s">
        <v>13401</v>
      </c>
      <c r="M69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2" t="s">
        <v>2181</v>
      </c>
      <c r="O6902" s="4">
        <v>418682</v>
      </c>
      <c r="P6902" s="4">
        <f>IF(Table_GL_DATA_QUERY[[#This Row],[TRANSAMT]]&gt;0,Table_GL_DATA_QUERY[[#This Row],[TRANSAMT]],0)</f>
        <v>418682</v>
      </c>
      <c r="Q6902" s="4">
        <f>-IF(Table_GL_DATA_QUERY[[#This Row],[TRANSAMT]]&lt;0,Table_GL_DATA_QUERY[[#This Row],[TRANSAMT]],0)</f>
        <v>0</v>
      </c>
      <c r="R6902" t="s">
        <v>31</v>
      </c>
      <c r="S6902" t="s">
        <v>43</v>
      </c>
    </row>
    <row r="6903" spans="1:19" x14ac:dyDescent="0.25">
      <c r="A6903" s="6">
        <v>20210723</v>
      </c>
      <c r="B6903" t="s">
        <v>768</v>
      </c>
      <c r="C6903" t="s">
        <v>3682</v>
      </c>
      <c r="D6903" t="s">
        <v>12775</v>
      </c>
      <c r="E6903" t="s">
        <v>302</v>
      </c>
      <c r="F6903" t="s">
        <v>24</v>
      </c>
      <c r="G6903" t="s">
        <v>1090</v>
      </c>
      <c r="H6903">
        <v>0</v>
      </c>
      <c r="I6903">
        <v>0</v>
      </c>
      <c r="J6903" t="s">
        <v>61</v>
      </c>
      <c r="K6903" t="s">
        <v>756</v>
      </c>
      <c r="L6903" t="s">
        <v>13402</v>
      </c>
      <c r="M69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3" t="s">
        <v>755</v>
      </c>
      <c r="O6903" s="4">
        <v>24444.98</v>
      </c>
      <c r="P6903" s="4">
        <f>IF(Table_GL_DATA_QUERY[[#This Row],[TRANSAMT]]&gt;0,Table_GL_DATA_QUERY[[#This Row],[TRANSAMT]],0)</f>
        <v>24444.98</v>
      </c>
      <c r="Q6903" s="4">
        <f>-IF(Table_GL_DATA_QUERY[[#This Row],[TRANSAMT]]&lt;0,Table_GL_DATA_QUERY[[#This Row],[TRANSAMT]],0)</f>
        <v>0</v>
      </c>
      <c r="R6903" t="s">
        <v>31</v>
      </c>
      <c r="S6903" t="s">
        <v>43</v>
      </c>
    </row>
    <row r="6904" spans="1:19" x14ac:dyDescent="0.25">
      <c r="A6904" s="6">
        <v>20210723</v>
      </c>
      <c r="B6904" t="s">
        <v>768</v>
      </c>
      <c r="C6904" t="s">
        <v>3682</v>
      </c>
      <c r="D6904" t="s">
        <v>12775</v>
      </c>
      <c r="E6904" t="s">
        <v>303</v>
      </c>
      <c r="F6904" t="s">
        <v>24</v>
      </c>
      <c r="G6904" t="s">
        <v>1090</v>
      </c>
      <c r="H6904">
        <v>0</v>
      </c>
      <c r="I6904">
        <v>0</v>
      </c>
      <c r="J6904" t="s">
        <v>61</v>
      </c>
      <c r="K6904" t="s">
        <v>2203</v>
      </c>
      <c r="L6904" t="s">
        <v>13403</v>
      </c>
      <c r="M69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4" t="s">
        <v>1497</v>
      </c>
      <c r="O6904" s="4">
        <v>726383</v>
      </c>
      <c r="P6904" s="4">
        <f>IF(Table_GL_DATA_QUERY[[#This Row],[TRANSAMT]]&gt;0,Table_GL_DATA_QUERY[[#This Row],[TRANSAMT]],0)</f>
        <v>726383</v>
      </c>
      <c r="Q6904" s="4">
        <f>-IF(Table_GL_DATA_QUERY[[#This Row],[TRANSAMT]]&lt;0,Table_GL_DATA_QUERY[[#This Row],[TRANSAMT]],0)</f>
        <v>0</v>
      </c>
      <c r="R6904" t="s">
        <v>31</v>
      </c>
      <c r="S6904" t="s">
        <v>43</v>
      </c>
    </row>
    <row r="6905" spans="1:19" x14ac:dyDescent="0.25">
      <c r="A6905" s="6">
        <v>20210723</v>
      </c>
      <c r="B6905" t="s">
        <v>768</v>
      </c>
      <c r="C6905" t="s">
        <v>3682</v>
      </c>
      <c r="D6905" t="s">
        <v>12775</v>
      </c>
      <c r="E6905" t="s">
        <v>305</v>
      </c>
      <c r="F6905" t="s">
        <v>24</v>
      </c>
      <c r="G6905" t="s">
        <v>1090</v>
      </c>
      <c r="H6905">
        <v>0</v>
      </c>
      <c r="I6905">
        <v>0</v>
      </c>
      <c r="J6905" t="s">
        <v>61</v>
      </c>
      <c r="K6905" t="s">
        <v>756</v>
      </c>
      <c r="L6905" t="s">
        <v>13404</v>
      </c>
      <c r="M69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5" t="s">
        <v>755</v>
      </c>
      <c r="O6905" s="4">
        <v>151117.94</v>
      </c>
      <c r="P6905" s="4">
        <f>IF(Table_GL_DATA_QUERY[[#This Row],[TRANSAMT]]&gt;0,Table_GL_DATA_QUERY[[#This Row],[TRANSAMT]],0)</f>
        <v>151117.94</v>
      </c>
      <c r="Q6905" s="4">
        <f>-IF(Table_GL_DATA_QUERY[[#This Row],[TRANSAMT]]&lt;0,Table_GL_DATA_QUERY[[#This Row],[TRANSAMT]],0)</f>
        <v>0</v>
      </c>
      <c r="R6905" t="s">
        <v>31</v>
      </c>
      <c r="S6905" t="s">
        <v>43</v>
      </c>
    </row>
    <row r="6906" spans="1:19" x14ac:dyDescent="0.25">
      <c r="A6906" s="6">
        <v>20210723</v>
      </c>
      <c r="B6906" t="s">
        <v>768</v>
      </c>
      <c r="C6906" t="s">
        <v>3682</v>
      </c>
      <c r="D6906" t="s">
        <v>12775</v>
      </c>
      <c r="E6906" t="s">
        <v>306</v>
      </c>
      <c r="F6906" t="s">
        <v>24</v>
      </c>
      <c r="G6906" t="s">
        <v>1090</v>
      </c>
      <c r="H6906">
        <v>0</v>
      </c>
      <c r="I6906">
        <v>0</v>
      </c>
      <c r="J6906" t="s">
        <v>61</v>
      </c>
      <c r="K6906" t="s">
        <v>585</v>
      </c>
      <c r="L6906" t="s">
        <v>13405</v>
      </c>
      <c r="M69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6" t="s">
        <v>586</v>
      </c>
      <c r="O6906" s="4">
        <v>18690</v>
      </c>
      <c r="P6906" s="4">
        <f>IF(Table_GL_DATA_QUERY[[#This Row],[TRANSAMT]]&gt;0,Table_GL_DATA_QUERY[[#This Row],[TRANSAMT]],0)</f>
        <v>18690</v>
      </c>
      <c r="Q6906" s="4">
        <f>-IF(Table_GL_DATA_QUERY[[#This Row],[TRANSAMT]]&lt;0,Table_GL_DATA_QUERY[[#This Row],[TRANSAMT]],0)</f>
        <v>0</v>
      </c>
      <c r="R6906" t="s">
        <v>31</v>
      </c>
      <c r="S6906" t="s">
        <v>43</v>
      </c>
    </row>
    <row r="6907" spans="1:19" x14ac:dyDescent="0.25">
      <c r="A6907" s="6">
        <v>20210723</v>
      </c>
      <c r="B6907" t="s">
        <v>768</v>
      </c>
      <c r="C6907" t="s">
        <v>3682</v>
      </c>
      <c r="D6907" t="s">
        <v>12775</v>
      </c>
      <c r="E6907" t="s">
        <v>307</v>
      </c>
      <c r="F6907" t="s">
        <v>24</v>
      </c>
      <c r="G6907" t="s">
        <v>1090</v>
      </c>
      <c r="H6907">
        <v>0</v>
      </c>
      <c r="I6907">
        <v>0</v>
      </c>
      <c r="J6907" t="s">
        <v>61</v>
      </c>
      <c r="K6907" t="s">
        <v>13406</v>
      </c>
      <c r="L6907" t="s">
        <v>13407</v>
      </c>
      <c r="M69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7" t="s">
        <v>13408</v>
      </c>
      <c r="O6907" s="4">
        <v>13500</v>
      </c>
      <c r="P6907" s="4">
        <f>IF(Table_GL_DATA_QUERY[[#This Row],[TRANSAMT]]&gt;0,Table_GL_DATA_QUERY[[#This Row],[TRANSAMT]],0)</f>
        <v>13500</v>
      </c>
      <c r="Q6907" s="4">
        <f>-IF(Table_GL_DATA_QUERY[[#This Row],[TRANSAMT]]&lt;0,Table_GL_DATA_QUERY[[#This Row],[TRANSAMT]],0)</f>
        <v>0</v>
      </c>
      <c r="R6907" t="s">
        <v>31</v>
      </c>
      <c r="S6907" t="s">
        <v>43</v>
      </c>
    </row>
    <row r="6908" spans="1:19" x14ac:dyDescent="0.25">
      <c r="A6908" s="6">
        <v>20210723</v>
      </c>
      <c r="B6908" t="s">
        <v>768</v>
      </c>
      <c r="C6908" t="s">
        <v>3682</v>
      </c>
      <c r="D6908" t="s">
        <v>12775</v>
      </c>
      <c r="E6908" t="s">
        <v>308</v>
      </c>
      <c r="F6908" t="s">
        <v>24</v>
      </c>
      <c r="G6908" t="s">
        <v>1090</v>
      </c>
      <c r="H6908">
        <v>0</v>
      </c>
      <c r="I6908">
        <v>0</v>
      </c>
      <c r="J6908" t="s">
        <v>61</v>
      </c>
      <c r="K6908" t="s">
        <v>13409</v>
      </c>
      <c r="L6908" t="s">
        <v>13410</v>
      </c>
      <c r="M69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8" t="s">
        <v>102</v>
      </c>
      <c r="O6908" s="4">
        <v>566268.01</v>
      </c>
      <c r="P6908" s="4">
        <f>IF(Table_GL_DATA_QUERY[[#This Row],[TRANSAMT]]&gt;0,Table_GL_DATA_QUERY[[#This Row],[TRANSAMT]],0)</f>
        <v>566268.01</v>
      </c>
      <c r="Q6908" s="4">
        <f>-IF(Table_GL_DATA_QUERY[[#This Row],[TRANSAMT]]&lt;0,Table_GL_DATA_QUERY[[#This Row],[TRANSAMT]],0)</f>
        <v>0</v>
      </c>
      <c r="R6908" t="s">
        <v>31</v>
      </c>
      <c r="S6908" t="s">
        <v>43</v>
      </c>
    </row>
    <row r="6909" spans="1:19" x14ac:dyDescent="0.25">
      <c r="A6909" s="6">
        <v>20210723</v>
      </c>
      <c r="B6909" t="s">
        <v>768</v>
      </c>
      <c r="C6909" t="s">
        <v>3682</v>
      </c>
      <c r="D6909" t="s">
        <v>12775</v>
      </c>
      <c r="E6909" t="s">
        <v>329</v>
      </c>
      <c r="F6909" t="s">
        <v>24</v>
      </c>
      <c r="G6909" t="s">
        <v>1090</v>
      </c>
      <c r="H6909">
        <v>0</v>
      </c>
      <c r="I6909">
        <v>0</v>
      </c>
      <c r="J6909" t="s">
        <v>61</v>
      </c>
      <c r="K6909" t="s">
        <v>328</v>
      </c>
      <c r="L6909" t="s">
        <v>13411</v>
      </c>
      <c r="M69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09" t="s">
        <v>102</v>
      </c>
      <c r="O6909" s="4">
        <v>846619.75</v>
      </c>
      <c r="P6909" s="4">
        <f>IF(Table_GL_DATA_QUERY[[#This Row],[TRANSAMT]]&gt;0,Table_GL_DATA_QUERY[[#This Row],[TRANSAMT]],0)</f>
        <v>846619.75</v>
      </c>
      <c r="Q6909" s="4">
        <f>-IF(Table_GL_DATA_QUERY[[#This Row],[TRANSAMT]]&lt;0,Table_GL_DATA_QUERY[[#This Row],[TRANSAMT]],0)</f>
        <v>0</v>
      </c>
      <c r="R6909" t="s">
        <v>31</v>
      </c>
      <c r="S6909" t="s">
        <v>43</v>
      </c>
    </row>
    <row r="6910" spans="1:19" x14ac:dyDescent="0.25">
      <c r="A6910" s="6">
        <v>20210723</v>
      </c>
      <c r="B6910" t="s">
        <v>768</v>
      </c>
      <c r="C6910" t="s">
        <v>3682</v>
      </c>
      <c r="D6910" t="s">
        <v>12775</v>
      </c>
      <c r="E6910" t="s">
        <v>331</v>
      </c>
      <c r="F6910" t="s">
        <v>24</v>
      </c>
      <c r="G6910" t="s">
        <v>1090</v>
      </c>
      <c r="H6910">
        <v>0</v>
      </c>
      <c r="I6910">
        <v>0</v>
      </c>
      <c r="J6910" t="s">
        <v>61</v>
      </c>
      <c r="K6910" t="s">
        <v>13412</v>
      </c>
      <c r="L6910" t="s">
        <v>13413</v>
      </c>
      <c r="M69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10" t="s">
        <v>13414</v>
      </c>
      <c r="O6910" s="4">
        <v>45360</v>
      </c>
      <c r="P6910" s="4">
        <f>IF(Table_GL_DATA_QUERY[[#This Row],[TRANSAMT]]&gt;0,Table_GL_DATA_QUERY[[#This Row],[TRANSAMT]],0)</f>
        <v>45360</v>
      </c>
      <c r="Q6910" s="4">
        <f>-IF(Table_GL_DATA_QUERY[[#This Row],[TRANSAMT]]&lt;0,Table_GL_DATA_QUERY[[#This Row],[TRANSAMT]],0)</f>
        <v>0</v>
      </c>
      <c r="R6910" t="s">
        <v>31</v>
      </c>
      <c r="S6910" t="s">
        <v>43</v>
      </c>
    </row>
    <row r="6911" spans="1:19" x14ac:dyDescent="0.25">
      <c r="A6911" s="6">
        <v>20210723</v>
      </c>
      <c r="B6911" t="s">
        <v>768</v>
      </c>
      <c r="C6911" t="s">
        <v>3682</v>
      </c>
      <c r="D6911" t="s">
        <v>12775</v>
      </c>
      <c r="E6911" t="s">
        <v>332</v>
      </c>
      <c r="F6911" t="s">
        <v>24</v>
      </c>
      <c r="G6911" t="s">
        <v>1090</v>
      </c>
      <c r="H6911">
        <v>0</v>
      </c>
      <c r="I6911">
        <v>0</v>
      </c>
      <c r="J6911" t="s">
        <v>61</v>
      </c>
      <c r="K6911" t="s">
        <v>13415</v>
      </c>
      <c r="L6911" t="s">
        <v>13416</v>
      </c>
      <c r="M69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11" t="s">
        <v>213</v>
      </c>
      <c r="O6911" s="4">
        <v>1587</v>
      </c>
      <c r="P6911" s="4">
        <f>IF(Table_GL_DATA_QUERY[[#This Row],[TRANSAMT]]&gt;0,Table_GL_DATA_QUERY[[#This Row],[TRANSAMT]],0)</f>
        <v>1587</v>
      </c>
      <c r="Q6911" s="4">
        <f>-IF(Table_GL_DATA_QUERY[[#This Row],[TRANSAMT]]&lt;0,Table_GL_DATA_QUERY[[#This Row],[TRANSAMT]],0)</f>
        <v>0</v>
      </c>
      <c r="R6911" t="s">
        <v>31</v>
      </c>
      <c r="S6911" t="s">
        <v>43</v>
      </c>
    </row>
    <row r="6912" spans="1:19" x14ac:dyDescent="0.25">
      <c r="A6912" s="6">
        <v>20210723</v>
      </c>
      <c r="B6912" t="s">
        <v>768</v>
      </c>
      <c r="C6912" t="s">
        <v>3682</v>
      </c>
      <c r="D6912" t="s">
        <v>12775</v>
      </c>
      <c r="E6912" t="s">
        <v>40</v>
      </c>
      <c r="F6912" t="s">
        <v>24</v>
      </c>
      <c r="G6912" t="s">
        <v>1090</v>
      </c>
      <c r="H6912">
        <v>0</v>
      </c>
      <c r="I6912">
        <v>0</v>
      </c>
      <c r="J6912" t="s">
        <v>61</v>
      </c>
      <c r="K6912" t="s">
        <v>1607</v>
      </c>
      <c r="L6912" t="s">
        <v>13417</v>
      </c>
      <c r="M69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000010723080</v>
      </c>
      <c r="N6912" t="s">
        <v>1608</v>
      </c>
      <c r="O6912" s="4">
        <v>70</v>
      </c>
      <c r="P6912" s="4">
        <f>IF(Table_GL_DATA_QUERY[[#This Row],[TRANSAMT]]&gt;0,Table_GL_DATA_QUERY[[#This Row],[TRANSAMT]],0)</f>
        <v>70</v>
      </c>
      <c r="Q6912" s="4">
        <f>-IF(Table_GL_DATA_QUERY[[#This Row],[TRANSAMT]]&lt;0,Table_GL_DATA_QUERY[[#This Row],[TRANSAMT]],0)</f>
        <v>0</v>
      </c>
      <c r="R6912" t="s">
        <v>31</v>
      </c>
      <c r="S6912" t="s">
        <v>43</v>
      </c>
    </row>
    <row r="6913" spans="1:19" x14ac:dyDescent="0.25">
      <c r="A6913" s="6">
        <v>20210723</v>
      </c>
      <c r="B6913" t="s">
        <v>768</v>
      </c>
      <c r="C6913" t="s">
        <v>3682</v>
      </c>
      <c r="D6913" t="s">
        <v>12775</v>
      </c>
      <c r="E6913" t="s">
        <v>933</v>
      </c>
      <c r="F6913" t="s">
        <v>24</v>
      </c>
      <c r="G6913" t="s">
        <v>1090</v>
      </c>
      <c r="H6913">
        <v>0</v>
      </c>
      <c r="I6913">
        <v>0</v>
      </c>
      <c r="J6913" t="s">
        <v>61</v>
      </c>
      <c r="K6913" t="s">
        <v>13418</v>
      </c>
      <c r="L6913" t="s">
        <v>13419</v>
      </c>
      <c r="M69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13" t="s">
        <v>13420</v>
      </c>
      <c r="O6913" s="4">
        <v>1151122.55</v>
      </c>
      <c r="P6913" s="4">
        <f>IF(Table_GL_DATA_QUERY[[#This Row],[TRANSAMT]]&gt;0,Table_GL_DATA_QUERY[[#This Row],[TRANSAMT]],0)</f>
        <v>1151122.55</v>
      </c>
      <c r="Q6913" s="4">
        <f>-IF(Table_GL_DATA_QUERY[[#This Row],[TRANSAMT]]&lt;0,Table_GL_DATA_QUERY[[#This Row],[TRANSAMT]],0)</f>
        <v>0</v>
      </c>
      <c r="R6913" t="s">
        <v>31</v>
      </c>
      <c r="S6913" t="s">
        <v>43</v>
      </c>
    </row>
    <row r="6914" spans="1:19" x14ac:dyDescent="0.25">
      <c r="A6914" s="6">
        <v>20210723</v>
      </c>
      <c r="B6914" t="s">
        <v>768</v>
      </c>
      <c r="C6914" t="s">
        <v>3682</v>
      </c>
      <c r="D6914" t="s">
        <v>12775</v>
      </c>
      <c r="E6914" t="s">
        <v>934</v>
      </c>
      <c r="F6914" t="s">
        <v>24</v>
      </c>
      <c r="G6914" t="s">
        <v>1090</v>
      </c>
      <c r="H6914">
        <v>0</v>
      </c>
      <c r="I6914">
        <v>0</v>
      </c>
      <c r="J6914" t="s">
        <v>61</v>
      </c>
      <c r="K6914" t="s">
        <v>1283</v>
      </c>
      <c r="L6914" t="s">
        <v>13421</v>
      </c>
      <c r="M69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14" t="s">
        <v>1284</v>
      </c>
      <c r="O6914" s="4">
        <v>952358.58</v>
      </c>
      <c r="P6914" s="4">
        <f>IF(Table_GL_DATA_QUERY[[#This Row],[TRANSAMT]]&gt;0,Table_GL_DATA_QUERY[[#This Row],[TRANSAMT]],0)</f>
        <v>952358.58</v>
      </c>
      <c r="Q6914" s="4">
        <f>-IF(Table_GL_DATA_QUERY[[#This Row],[TRANSAMT]]&lt;0,Table_GL_DATA_QUERY[[#This Row],[TRANSAMT]],0)</f>
        <v>0</v>
      </c>
      <c r="R6914" t="s">
        <v>31</v>
      </c>
      <c r="S6914" t="s">
        <v>43</v>
      </c>
    </row>
    <row r="6915" spans="1:19" x14ac:dyDescent="0.25">
      <c r="A6915" s="6">
        <v>20210723</v>
      </c>
      <c r="B6915" t="s">
        <v>768</v>
      </c>
      <c r="C6915" t="s">
        <v>3682</v>
      </c>
      <c r="D6915" t="s">
        <v>12775</v>
      </c>
      <c r="E6915" t="s">
        <v>935</v>
      </c>
      <c r="F6915" t="s">
        <v>24</v>
      </c>
      <c r="G6915" t="s">
        <v>1090</v>
      </c>
      <c r="H6915">
        <v>0</v>
      </c>
      <c r="I6915">
        <v>0</v>
      </c>
      <c r="J6915" t="s">
        <v>61</v>
      </c>
      <c r="K6915" t="s">
        <v>1392</v>
      </c>
      <c r="L6915" t="s">
        <v>13422</v>
      </c>
      <c r="M69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000010723092</v>
      </c>
      <c r="N6915" t="s">
        <v>3090</v>
      </c>
      <c r="O6915" s="4">
        <v>32745.22</v>
      </c>
      <c r="P6915" s="4">
        <f>IF(Table_GL_DATA_QUERY[[#This Row],[TRANSAMT]]&gt;0,Table_GL_DATA_QUERY[[#This Row],[TRANSAMT]],0)</f>
        <v>32745.22</v>
      </c>
      <c r="Q6915" s="4">
        <f>-IF(Table_GL_DATA_QUERY[[#This Row],[TRANSAMT]]&lt;0,Table_GL_DATA_QUERY[[#This Row],[TRANSAMT]],0)</f>
        <v>0</v>
      </c>
      <c r="R6915" t="s">
        <v>31</v>
      </c>
      <c r="S6915" t="s">
        <v>43</v>
      </c>
    </row>
    <row r="6916" spans="1:19" x14ac:dyDescent="0.25">
      <c r="A6916" s="6">
        <v>20210722</v>
      </c>
      <c r="B6916" t="s">
        <v>768</v>
      </c>
      <c r="C6916" t="s">
        <v>3682</v>
      </c>
      <c r="D6916" t="s">
        <v>16323</v>
      </c>
      <c r="E6916" t="s">
        <v>159</v>
      </c>
      <c r="F6916" t="s">
        <v>24</v>
      </c>
      <c r="G6916" t="s">
        <v>477</v>
      </c>
      <c r="H6916">
        <v>0</v>
      </c>
      <c r="I6916">
        <v>0</v>
      </c>
      <c r="J6916" t="s">
        <v>472</v>
      </c>
      <c r="K6916" t="s">
        <v>483</v>
      </c>
      <c r="L6916" t="s">
        <v>484</v>
      </c>
      <c r="M69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16" t="s">
        <v>16420</v>
      </c>
      <c r="O6916" s="4">
        <v>-500</v>
      </c>
      <c r="P6916" s="4">
        <f>IF(Table_GL_DATA_QUERY[[#This Row],[TRANSAMT]]&gt;0,Table_GL_DATA_QUERY[[#This Row],[TRANSAMT]],0)</f>
        <v>0</v>
      </c>
      <c r="Q6916" s="4">
        <f>-IF(Table_GL_DATA_QUERY[[#This Row],[TRANSAMT]]&lt;0,Table_GL_DATA_QUERY[[#This Row],[TRANSAMT]],0)</f>
        <v>500</v>
      </c>
      <c r="R6916" t="s">
        <v>26</v>
      </c>
      <c r="S6916" t="s">
        <v>27</v>
      </c>
    </row>
    <row r="6917" spans="1:19" x14ac:dyDescent="0.25">
      <c r="A6917" s="6">
        <v>20210722</v>
      </c>
      <c r="B6917" t="s">
        <v>768</v>
      </c>
      <c r="C6917" t="s">
        <v>3682</v>
      </c>
      <c r="D6917" t="s">
        <v>16323</v>
      </c>
      <c r="E6917" t="s">
        <v>160</v>
      </c>
      <c r="F6917" t="s">
        <v>24</v>
      </c>
      <c r="G6917" t="s">
        <v>477</v>
      </c>
      <c r="H6917">
        <v>0</v>
      </c>
      <c r="I6917">
        <v>0</v>
      </c>
      <c r="J6917" t="s">
        <v>472</v>
      </c>
      <c r="K6917" t="s">
        <v>483</v>
      </c>
      <c r="L6917" t="s">
        <v>484</v>
      </c>
      <c r="M69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17" t="s">
        <v>3880</v>
      </c>
      <c r="O6917" s="4">
        <v>-1500</v>
      </c>
      <c r="P6917" s="4">
        <f>IF(Table_GL_DATA_QUERY[[#This Row],[TRANSAMT]]&gt;0,Table_GL_DATA_QUERY[[#This Row],[TRANSAMT]],0)</f>
        <v>0</v>
      </c>
      <c r="Q6917" s="4">
        <f>-IF(Table_GL_DATA_QUERY[[#This Row],[TRANSAMT]]&lt;0,Table_GL_DATA_QUERY[[#This Row],[TRANSAMT]],0)</f>
        <v>1500</v>
      </c>
      <c r="R6917" t="s">
        <v>26</v>
      </c>
      <c r="S6917" t="s">
        <v>27</v>
      </c>
    </row>
    <row r="6918" spans="1:19" x14ac:dyDescent="0.25">
      <c r="A6918" s="6">
        <v>20210722</v>
      </c>
      <c r="B6918" t="s">
        <v>768</v>
      </c>
      <c r="C6918" t="s">
        <v>3682</v>
      </c>
      <c r="D6918" t="s">
        <v>16323</v>
      </c>
      <c r="E6918" t="s">
        <v>161</v>
      </c>
      <c r="F6918" t="s">
        <v>150</v>
      </c>
      <c r="G6918" t="s">
        <v>477</v>
      </c>
      <c r="H6918">
        <v>0</v>
      </c>
      <c r="I6918">
        <v>0</v>
      </c>
      <c r="J6918" t="s">
        <v>472</v>
      </c>
      <c r="K6918" t="s">
        <v>483</v>
      </c>
      <c r="L6918" t="s">
        <v>484</v>
      </c>
      <c r="M69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18" t="s">
        <v>774</v>
      </c>
      <c r="O6918" s="4">
        <v>-1150</v>
      </c>
      <c r="P6918" s="4">
        <f>IF(Table_GL_DATA_QUERY[[#This Row],[TRANSAMT]]&gt;0,Table_GL_DATA_QUERY[[#This Row],[TRANSAMT]],0)</f>
        <v>0</v>
      </c>
      <c r="Q6918" s="4">
        <f>-IF(Table_GL_DATA_QUERY[[#This Row],[TRANSAMT]]&lt;0,Table_GL_DATA_QUERY[[#This Row],[TRANSAMT]],0)</f>
        <v>1150</v>
      </c>
      <c r="R6918" t="s">
        <v>26</v>
      </c>
      <c r="S6918" t="s">
        <v>27</v>
      </c>
    </row>
    <row r="6919" spans="1:19" x14ac:dyDescent="0.25">
      <c r="A6919" s="6">
        <v>20210722</v>
      </c>
      <c r="B6919" t="s">
        <v>768</v>
      </c>
      <c r="C6919" t="s">
        <v>3682</v>
      </c>
      <c r="D6919" t="s">
        <v>16323</v>
      </c>
      <c r="E6919" t="s">
        <v>162</v>
      </c>
      <c r="F6919" t="s">
        <v>24</v>
      </c>
      <c r="G6919" t="s">
        <v>477</v>
      </c>
      <c r="H6919">
        <v>0</v>
      </c>
      <c r="I6919">
        <v>0</v>
      </c>
      <c r="J6919" t="s">
        <v>472</v>
      </c>
      <c r="K6919" t="s">
        <v>483</v>
      </c>
      <c r="L6919" t="s">
        <v>484</v>
      </c>
      <c r="M69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19" t="s">
        <v>1201</v>
      </c>
      <c r="O6919" s="4">
        <v>-999</v>
      </c>
      <c r="P6919" s="4">
        <f>IF(Table_GL_DATA_QUERY[[#This Row],[TRANSAMT]]&gt;0,Table_GL_DATA_QUERY[[#This Row],[TRANSAMT]],0)</f>
        <v>0</v>
      </c>
      <c r="Q6919" s="4">
        <f>-IF(Table_GL_DATA_QUERY[[#This Row],[TRANSAMT]]&lt;0,Table_GL_DATA_QUERY[[#This Row],[TRANSAMT]],0)</f>
        <v>999</v>
      </c>
      <c r="R6919" t="s">
        <v>26</v>
      </c>
      <c r="S6919" t="s">
        <v>27</v>
      </c>
    </row>
    <row r="6920" spans="1:19" x14ac:dyDescent="0.25">
      <c r="A6920" s="6">
        <v>20210722</v>
      </c>
      <c r="B6920" t="s">
        <v>768</v>
      </c>
      <c r="C6920" t="s">
        <v>3682</v>
      </c>
      <c r="D6920" t="s">
        <v>16323</v>
      </c>
      <c r="E6920" t="s">
        <v>165</v>
      </c>
      <c r="F6920" t="s">
        <v>94</v>
      </c>
      <c r="G6920" t="s">
        <v>477</v>
      </c>
      <c r="H6920">
        <v>0</v>
      </c>
      <c r="I6920">
        <v>0</v>
      </c>
      <c r="J6920" t="s">
        <v>472</v>
      </c>
      <c r="K6920" t="s">
        <v>483</v>
      </c>
      <c r="L6920" t="s">
        <v>484</v>
      </c>
      <c r="M69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0" t="s">
        <v>3894</v>
      </c>
      <c r="O6920" s="4">
        <v>-1196</v>
      </c>
      <c r="P6920" s="4">
        <f>IF(Table_GL_DATA_QUERY[[#This Row],[TRANSAMT]]&gt;0,Table_GL_DATA_QUERY[[#This Row],[TRANSAMT]],0)</f>
        <v>0</v>
      </c>
      <c r="Q6920" s="4">
        <f>-IF(Table_GL_DATA_QUERY[[#This Row],[TRANSAMT]]&lt;0,Table_GL_DATA_QUERY[[#This Row],[TRANSAMT]],0)</f>
        <v>1196</v>
      </c>
      <c r="R6920" t="s">
        <v>26</v>
      </c>
      <c r="S6920" t="s">
        <v>27</v>
      </c>
    </row>
    <row r="6921" spans="1:19" x14ac:dyDescent="0.25">
      <c r="A6921" s="6">
        <v>20210722</v>
      </c>
      <c r="B6921" t="s">
        <v>768</v>
      </c>
      <c r="C6921" t="s">
        <v>3682</v>
      </c>
      <c r="D6921" t="s">
        <v>16323</v>
      </c>
      <c r="E6921" t="s">
        <v>166</v>
      </c>
      <c r="F6921" t="s">
        <v>41</v>
      </c>
      <c r="G6921" t="s">
        <v>477</v>
      </c>
      <c r="H6921">
        <v>0</v>
      </c>
      <c r="I6921">
        <v>0</v>
      </c>
      <c r="J6921" t="s">
        <v>472</v>
      </c>
      <c r="K6921" t="s">
        <v>483</v>
      </c>
      <c r="L6921" t="s">
        <v>484</v>
      </c>
      <c r="M69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1" t="s">
        <v>1512</v>
      </c>
      <c r="O6921" s="4">
        <v>-7672</v>
      </c>
      <c r="P6921" s="4">
        <f>IF(Table_GL_DATA_QUERY[[#This Row],[TRANSAMT]]&gt;0,Table_GL_DATA_QUERY[[#This Row],[TRANSAMT]],0)</f>
        <v>0</v>
      </c>
      <c r="Q6921" s="4">
        <f>-IF(Table_GL_DATA_QUERY[[#This Row],[TRANSAMT]]&lt;0,Table_GL_DATA_QUERY[[#This Row],[TRANSAMT]],0)</f>
        <v>7672</v>
      </c>
      <c r="R6921" t="s">
        <v>26</v>
      </c>
      <c r="S6921" t="s">
        <v>27</v>
      </c>
    </row>
    <row r="6922" spans="1:19" x14ac:dyDescent="0.25">
      <c r="A6922" s="6">
        <v>20210722</v>
      </c>
      <c r="B6922" t="s">
        <v>768</v>
      </c>
      <c r="C6922" t="s">
        <v>3682</v>
      </c>
      <c r="D6922" t="s">
        <v>16323</v>
      </c>
      <c r="E6922" t="s">
        <v>167</v>
      </c>
      <c r="F6922" t="s">
        <v>150</v>
      </c>
      <c r="G6922" t="s">
        <v>477</v>
      </c>
      <c r="H6922">
        <v>0</v>
      </c>
      <c r="I6922">
        <v>0</v>
      </c>
      <c r="J6922" t="s">
        <v>472</v>
      </c>
      <c r="K6922" t="s">
        <v>483</v>
      </c>
      <c r="L6922" t="s">
        <v>484</v>
      </c>
      <c r="M69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2" t="s">
        <v>3062</v>
      </c>
      <c r="O6922" s="4">
        <v>-1500</v>
      </c>
      <c r="P6922" s="4">
        <f>IF(Table_GL_DATA_QUERY[[#This Row],[TRANSAMT]]&gt;0,Table_GL_DATA_QUERY[[#This Row],[TRANSAMT]],0)</f>
        <v>0</v>
      </c>
      <c r="Q6922" s="4">
        <f>-IF(Table_GL_DATA_QUERY[[#This Row],[TRANSAMT]]&lt;0,Table_GL_DATA_QUERY[[#This Row],[TRANSAMT]],0)</f>
        <v>1500</v>
      </c>
      <c r="R6922" t="s">
        <v>26</v>
      </c>
      <c r="S6922" t="s">
        <v>27</v>
      </c>
    </row>
    <row r="6923" spans="1:19" x14ac:dyDescent="0.25">
      <c r="A6923" s="6">
        <v>20210722</v>
      </c>
      <c r="B6923" t="s">
        <v>768</v>
      </c>
      <c r="C6923" t="s">
        <v>3682</v>
      </c>
      <c r="D6923" t="s">
        <v>16323</v>
      </c>
      <c r="E6923" t="s">
        <v>168</v>
      </c>
      <c r="F6923" t="s">
        <v>24</v>
      </c>
      <c r="G6923" t="s">
        <v>477</v>
      </c>
      <c r="H6923">
        <v>0</v>
      </c>
      <c r="I6923">
        <v>0</v>
      </c>
      <c r="J6923" t="s">
        <v>472</v>
      </c>
      <c r="K6923" t="s">
        <v>483</v>
      </c>
      <c r="L6923" t="s">
        <v>484</v>
      </c>
      <c r="M69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3" t="s">
        <v>1538</v>
      </c>
      <c r="O6923" s="4">
        <v>-1000</v>
      </c>
      <c r="P6923" s="4">
        <f>IF(Table_GL_DATA_QUERY[[#This Row],[TRANSAMT]]&gt;0,Table_GL_DATA_QUERY[[#This Row],[TRANSAMT]],0)</f>
        <v>0</v>
      </c>
      <c r="Q6923" s="4">
        <f>-IF(Table_GL_DATA_QUERY[[#This Row],[TRANSAMT]]&lt;0,Table_GL_DATA_QUERY[[#This Row],[TRANSAMT]],0)</f>
        <v>1000</v>
      </c>
      <c r="R6923" t="s">
        <v>26</v>
      </c>
      <c r="S6923" t="s">
        <v>27</v>
      </c>
    </row>
    <row r="6924" spans="1:19" x14ac:dyDescent="0.25">
      <c r="A6924" s="6">
        <v>20210722</v>
      </c>
      <c r="B6924" t="s">
        <v>768</v>
      </c>
      <c r="C6924" t="s">
        <v>3682</v>
      </c>
      <c r="D6924" t="s">
        <v>16323</v>
      </c>
      <c r="E6924" t="s">
        <v>169</v>
      </c>
      <c r="F6924" t="s">
        <v>41</v>
      </c>
      <c r="G6924" t="s">
        <v>477</v>
      </c>
      <c r="H6924">
        <v>0</v>
      </c>
      <c r="I6924">
        <v>0</v>
      </c>
      <c r="J6924" t="s">
        <v>472</v>
      </c>
      <c r="K6924" t="s">
        <v>483</v>
      </c>
      <c r="L6924" t="s">
        <v>484</v>
      </c>
      <c r="M69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4" t="s">
        <v>16421</v>
      </c>
      <c r="O6924" s="4">
        <v>-1500</v>
      </c>
      <c r="P6924" s="4">
        <f>IF(Table_GL_DATA_QUERY[[#This Row],[TRANSAMT]]&gt;0,Table_GL_DATA_QUERY[[#This Row],[TRANSAMT]],0)</f>
        <v>0</v>
      </c>
      <c r="Q6924" s="4">
        <f>-IF(Table_GL_DATA_QUERY[[#This Row],[TRANSAMT]]&lt;0,Table_GL_DATA_QUERY[[#This Row],[TRANSAMT]],0)</f>
        <v>1500</v>
      </c>
      <c r="R6924" t="s">
        <v>26</v>
      </c>
      <c r="S6924" t="s">
        <v>27</v>
      </c>
    </row>
    <row r="6925" spans="1:19" x14ac:dyDescent="0.25">
      <c r="A6925" s="6">
        <v>20210722</v>
      </c>
      <c r="B6925" t="s">
        <v>768</v>
      </c>
      <c r="C6925" t="s">
        <v>3682</v>
      </c>
      <c r="D6925" t="s">
        <v>16323</v>
      </c>
      <c r="E6925" t="s">
        <v>170</v>
      </c>
      <c r="F6925" t="s">
        <v>58</v>
      </c>
      <c r="G6925" t="s">
        <v>477</v>
      </c>
      <c r="H6925">
        <v>0</v>
      </c>
      <c r="I6925">
        <v>0</v>
      </c>
      <c r="J6925" t="s">
        <v>472</v>
      </c>
      <c r="K6925" t="s">
        <v>483</v>
      </c>
      <c r="L6925" t="s">
        <v>484</v>
      </c>
      <c r="M69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5" t="s">
        <v>3063</v>
      </c>
      <c r="O6925" s="4">
        <v>-2693</v>
      </c>
      <c r="P6925" s="4">
        <f>IF(Table_GL_DATA_QUERY[[#This Row],[TRANSAMT]]&gt;0,Table_GL_DATA_QUERY[[#This Row],[TRANSAMT]],0)</f>
        <v>0</v>
      </c>
      <c r="Q6925" s="4">
        <f>-IF(Table_GL_DATA_QUERY[[#This Row],[TRANSAMT]]&lt;0,Table_GL_DATA_QUERY[[#This Row],[TRANSAMT]],0)</f>
        <v>2693</v>
      </c>
      <c r="R6925" t="s">
        <v>26</v>
      </c>
      <c r="S6925" t="s">
        <v>27</v>
      </c>
    </row>
    <row r="6926" spans="1:19" x14ac:dyDescent="0.25">
      <c r="A6926" s="6">
        <v>20210722</v>
      </c>
      <c r="B6926" t="s">
        <v>768</v>
      </c>
      <c r="C6926" t="s">
        <v>3682</v>
      </c>
      <c r="D6926" t="s">
        <v>16323</v>
      </c>
      <c r="E6926" t="s">
        <v>172</v>
      </c>
      <c r="F6926" t="s">
        <v>24</v>
      </c>
      <c r="G6926" t="s">
        <v>477</v>
      </c>
      <c r="H6926">
        <v>0</v>
      </c>
      <c r="I6926">
        <v>0</v>
      </c>
      <c r="J6926" t="s">
        <v>472</v>
      </c>
      <c r="K6926" t="s">
        <v>483</v>
      </c>
      <c r="L6926" t="s">
        <v>484</v>
      </c>
      <c r="M69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6" t="s">
        <v>3085</v>
      </c>
      <c r="O6926" s="4">
        <v>-1250</v>
      </c>
      <c r="P6926" s="4">
        <f>IF(Table_GL_DATA_QUERY[[#This Row],[TRANSAMT]]&gt;0,Table_GL_DATA_QUERY[[#This Row],[TRANSAMT]],0)</f>
        <v>0</v>
      </c>
      <c r="Q6926" s="4">
        <f>-IF(Table_GL_DATA_QUERY[[#This Row],[TRANSAMT]]&lt;0,Table_GL_DATA_QUERY[[#This Row],[TRANSAMT]],0)</f>
        <v>1250</v>
      </c>
      <c r="R6926" t="s">
        <v>26</v>
      </c>
      <c r="S6926" t="s">
        <v>27</v>
      </c>
    </row>
    <row r="6927" spans="1:19" x14ac:dyDescent="0.25">
      <c r="A6927" s="6">
        <v>20210722</v>
      </c>
      <c r="B6927" t="s">
        <v>768</v>
      </c>
      <c r="C6927" t="s">
        <v>3682</v>
      </c>
      <c r="D6927" t="s">
        <v>16323</v>
      </c>
      <c r="E6927" t="s">
        <v>173</v>
      </c>
      <c r="F6927" t="s">
        <v>58</v>
      </c>
      <c r="G6927" t="s">
        <v>477</v>
      </c>
      <c r="H6927">
        <v>0</v>
      </c>
      <c r="I6927">
        <v>0</v>
      </c>
      <c r="J6927" t="s">
        <v>472</v>
      </c>
      <c r="K6927" t="s">
        <v>483</v>
      </c>
      <c r="L6927" t="s">
        <v>484</v>
      </c>
      <c r="M69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7" t="s">
        <v>6007</v>
      </c>
      <c r="O6927" s="4">
        <v>-2320</v>
      </c>
      <c r="P6927" s="4">
        <f>IF(Table_GL_DATA_QUERY[[#This Row],[TRANSAMT]]&gt;0,Table_GL_DATA_QUERY[[#This Row],[TRANSAMT]],0)</f>
        <v>0</v>
      </c>
      <c r="Q6927" s="4">
        <f>-IF(Table_GL_DATA_QUERY[[#This Row],[TRANSAMT]]&lt;0,Table_GL_DATA_QUERY[[#This Row],[TRANSAMT]],0)</f>
        <v>2320</v>
      </c>
      <c r="R6927" t="s">
        <v>26</v>
      </c>
      <c r="S6927" t="s">
        <v>27</v>
      </c>
    </row>
    <row r="6928" spans="1:19" x14ac:dyDescent="0.25">
      <c r="A6928" s="6">
        <v>20210722</v>
      </c>
      <c r="B6928" t="s">
        <v>768</v>
      </c>
      <c r="C6928" t="s">
        <v>3682</v>
      </c>
      <c r="D6928" t="s">
        <v>16323</v>
      </c>
      <c r="E6928" t="s">
        <v>242</v>
      </c>
      <c r="F6928" t="s">
        <v>185</v>
      </c>
      <c r="G6928" t="s">
        <v>477</v>
      </c>
      <c r="H6928">
        <v>0</v>
      </c>
      <c r="I6928">
        <v>0</v>
      </c>
      <c r="J6928" t="s">
        <v>472</v>
      </c>
      <c r="K6928" t="s">
        <v>483</v>
      </c>
      <c r="L6928" t="s">
        <v>484</v>
      </c>
      <c r="M69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8" t="s">
        <v>3896</v>
      </c>
      <c r="O6928" s="4">
        <v>-6100</v>
      </c>
      <c r="P6928" s="4">
        <f>IF(Table_GL_DATA_QUERY[[#This Row],[TRANSAMT]]&gt;0,Table_GL_DATA_QUERY[[#This Row],[TRANSAMT]],0)</f>
        <v>0</v>
      </c>
      <c r="Q6928" s="4">
        <f>-IF(Table_GL_DATA_QUERY[[#This Row],[TRANSAMT]]&lt;0,Table_GL_DATA_QUERY[[#This Row],[TRANSAMT]],0)</f>
        <v>6100</v>
      </c>
      <c r="R6928" t="s">
        <v>26</v>
      </c>
      <c r="S6928" t="s">
        <v>27</v>
      </c>
    </row>
    <row r="6929" spans="1:19" x14ac:dyDescent="0.25">
      <c r="A6929" s="6">
        <v>20210722</v>
      </c>
      <c r="B6929" t="s">
        <v>768</v>
      </c>
      <c r="C6929" t="s">
        <v>3682</v>
      </c>
      <c r="D6929" t="s">
        <v>16323</v>
      </c>
      <c r="E6929" t="s">
        <v>243</v>
      </c>
      <c r="F6929" t="s">
        <v>24</v>
      </c>
      <c r="G6929" t="s">
        <v>477</v>
      </c>
      <c r="H6929">
        <v>0</v>
      </c>
      <c r="I6929">
        <v>0</v>
      </c>
      <c r="J6929" t="s">
        <v>472</v>
      </c>
      <c r="K6929" t="s">
        <v>483</v>
      </c>
      <c r="L6929" t="s">
        <v>484</v>
      </c>
      <c r="M69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29" t="s">
        <v>16422</v>
      </c>
      <c r="O6929" s="4">
        <v>-590</v>
      </c>
      <c r="P6929" s="4">
        <f>IF(Table_GL_DATA_QUERY[[#This Row],[TRANSAMT]]&gt;0,Table_GL_DATA_QUERY[[#This Row],[TRANSAMT]],0)</f>
        <v>0</v>
      </c>
      <c r="Q6929" s="4">
        <f>-IF(Table_GL_DATA_QUERY[[#This Row],[TRANSAMT]]&lt;0,Table_GL_DATA_QUERY[[#This Row],[TRANSAMT]],0)</f>
        <v>590</v>
      </c>
      <c r="R6929" t="s">
        <v>26</v>
      </c>
      <c r="S6929" t="s">
        <v>27</v>
      </c>
    </row>
    <row r="6930" spans="1:19" x14ac:dyDescent="0.25">
      <c r="A6930" s="6">
        <v>20210722</v>
      </c>
      <c r="B6930" t="s">
        <v>768</v>
      </c>
      <c r="C6930" t="s">
        <v>3682</v>
      </c>
      <c r="D6930" t="s">
        <v>16323</v>
      </c>
      <c r="E6930" t="s">
        <v>46</v>
      </c>
      <c r="F6930" t="s">
        <v>24</v>
      </c>
      <c r="G6930" t="s">
        <v>477</v>
      </c>
      <c r="H6930">
        <v>0</v>
      </c>
      <c r="I6930">
        <v>0</v>
      </c>
      <c r="J6930" t="s">
        <v>472</v>
      </c>
      <c r="K6930" t="s">
        <v>483</v>
      </c>
      <c r="L6930" t="s">
        <v>484</v>
      </c>
      <c r="M69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0" t="s">
        <v>2395</v>
      </c>
      <c r="O6930" s="4">
        <v>-470</v>
      </c>
      <c r="P6930" s="4">
        <f>IF(Table_GL_DATA_QUERY[[#This Row],[TRANSAMT]]&gt;0,Table_GL_DATA_QUERY[[#This Row],[TRANSAMT]],0)</f>
        <v>0</v>
      </c>
      <c r="Q6930" s="4">
        <f>-IF(Table_GL_DATA_QUERY[[#This Row],[TRANSAMT]]&lt;0,Table_GL_DATA_QUERY[[#This Row],[TRANSAMT]],0)</f>
        <v>470</v>
      </c>
      <c r="R6930" t="s">
        <v>26</v>
      </c>
      <c r="S6930" t="s">
        <v>27</v>
      </c>
    </row>
    <row r="6931" spans="1:19" x14ac:dyDescent="0.25">
      <c r="A6931" s="6">
        <v>20210722</v>
      </c>
      <c r="B6931" t="s">
        <v>768</v>
      </c>
      <c r="C6931" t="s">
        <v>3682</v>
      </c>
      <c r="D6931" t="s">
        <v>16323</v>
      </c>
      <c r="E6931" t="s">
        <v>244</v>
      </c>
      <c r="F6931" t="s">
        <v>24</v>
      </c>
      <c r="G6931" t="s">
        <v>477</v>
      </c>
      <c r="H6931">
        <v>0</v>
      </c>
      <c r="I6931">
        <v>0</v>
      </c>
      <c r="J6931" t="s">
        <v>472</v>
      </c>
      <c r="K6931" t="s">
        <v>483</v>
      </c>
      <c r="L6931" t="s">
        <v>484</v>
      </c>
      <c r="M69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1" t="s">
        <v>4150</v>
      </c>
      <c r="O6931" s="4">
        <v>-780</v>
      </c>
      <c r="P6931" s="4">
        <f>IF(Table_GL_DATA_QUERY[[#This Row],[TRANSAMT]]&gt;0,Table_GL_DATA_QUERY[[#This Row],[TRANSAMT]],0)</f>
        <v>0</v>
      </c>
      <c r="Q6931" s="4">
        <f>-IF(Table_GL_DATA_QUERY[[#This Row],[TRANSAMT]]&lt;0,Table_GL_DATA_QUERY[[#This Row],[TRANSAMT]],0)</f>
        <v>780</v>
      </c>
      <c r="R6931" t="s">
        <v>26</v>
      </c>
      <c r="S6931" t="s">
        <v>27</v>
      </c>
    </row>
    <row r="6932" spans="1:19" x14ac:dyDescent="0.25">
      <c r="A6932" s="6">
        <v>20210722</v>
      </c>
      <c r="B6932" t="s">
        <v>768</v>
      </c>
      <c r="C6932" t="s">
        <v>3682</v>
      </c>
      <c r="D6932" t="s">
        <v>16323</v>
      </c>
      <c r="E6932" t="s">
        <v>245</v>
      </c>
      <c r="F6932" t="s">
        <v>150</v>
      </c>
      <c r="G6932" t="s">
        <v>477</v>
      </c>
      <c r="H6932">
        <v>0</v>
      </c>
      <c r="I6932">
        <v>0</v>
      </c>
      <c r="J6932" t="s">
        <v>472</v>
      </c>
      <c r="K6932" t="s">
        <v>483</v>
      </c>
      <c r="L6932" t="s">
        <v>484</v>
      </c>
      <c r="M69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2" t="s">
        <v>16423</v>
      </c>
      <c r="O6932" s="4">
        <v>-1176</v>
      </c>
      <c r="P6932" s="4">
        <f>IF(Table_GL_DATA_QUERY[[#This Row],[TRANSAMT]]&gt;0,Table_GL_DATA_QUERY[[#This Row],[TRANSAMT]],0)</f>
        <v>0</v>
      </c>
      <c r="Q6932" s="4">
        <f>-IF(Table_GL_DATA_QUERY[[#This Row],[TRANSAMT]]&lt;0,Table_GL_DATA_QUERY[[#This Row],[TRANSAMT]],0)</f>
        <v>1176</v>
      </c>
      <c r="R6932" t="s">
        <v>26</v>
      </c>
      <c r="S6932" t="s">
        <v>27</v>
      </c>
    </row>
    <row r="6933" spans="1:19" x14ac:dyDescent="0.25">
      <c r="A6933" s="6">
        <v>20210722</v>
      </c>
      <c r="B6933" t="s">
        <v>768</v>
      </c>
      <c r="C6933" t="s">
        <v>3682</v>
      </c>
      <c r="D6933" t="s">
        <v>16323</v>
      </c>
      <c r="E6933" t="s">
        <v>246</v>
      </c>
      <c r="F6933" t="s">
        <v>24</v>
      </c>
      <c r="G6933" t="s">
        <v>477</v>
      </c>
      <c r="H6933">
        <v>0</v>
      </c>
      <c r="I6933">
        <v>0</v>
      </c>
      <c r="J6933" t="s">
        <v>472</v>
      </c>
      <c r="K6933" t="s">
        <v>483</v>
      </c>
      <c r="L6933" t="s">
        <v>484</v>
      </c>
      <c r="M69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3" t="s">
        <v>1204</v>
      </c>
      <c r="O6933" s="4">
        <v>-942</v>
      </c>
      <c r="P6933" s="4">
        <f>IF(Table_GL_DATA_QUERY[[#This Row],[TRANSAMT]]&gt;0,Table_GL_DATA_QUERY[[#This Row],[TRANSAMT]],0)</f>
        <v>0</v>
      </c>
      <c r="Q6933" s="4">
        <f>-IF(Table_GL_DATA_QUERY[[#This Row],[TRANSAMT]]&lt;0,Table_GL_DATA_QUERY[[#This Row],[TRANSAMT]],0)</f>
        <v>942</v>
      </c>
      <c r="R6933" t="s">
        <v>26</v>
      </c>
      <c r="S6933" t="s">
        <v>27</v>
      </c>
    </row>
    <row r="6934" spans="1:19" x14ac:dyDescent="0.25">
      <c r="A6934" s="6">
        <v>20210722</v>
      </c>
      <c r="B6934" t="s">
        <v>768</v>
      </c>
      <c r="C6934" t="s">
        <v>3682</v>
      </c>
      <c r="D6934" t="s">
        <v>16323</v>
      </c>
      <c r="E6934" t="s">
        <v>261</v>
      </c>
      <c r="F6934" t="s">
        <v>150</v>
      </c>
      <c r="G6934" t="s">
        <v>477</v>
      </c>
      <c r="H6934">
        <v>0</v>
      </c>
      <c r="I6934">
        <v>0</v>
      </c>
      <c r="J6934" t="s">
        <v>472</v>
      </c>
      <c r="K6934" t="s">
        <v>483</v>
      </c>
      <c r="L6934" t="s">
        <v>484</v>
      </c>
      <c r="M69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4" t="s">
        <v>16424</v>
      </c>
      <c r="O6934" s="4">
        <v>-1552</v>
      </c>
      <c r="P6934" s="4">
        <f>IF(Table_GL_DATA_QUERY[[#This Row],[TRANSAMT]]&gt;0,Table_GL_DATA_QUERY[[#This Row],[TRANSAMT]],0)</f>
        <v>0</v>
      </c>
      <c r="Q6934" s="4">
        <f>-IF(Table_GL_DATA_QUERY[[#This Row],[TRANSAMT]]&lt;0,Table_GL_DATA_QUERY[[#This Row],[TRANSAMT]],0)</f>
        <v>1552</v>
      </c>
      <c r="R6934" t="s">
        <v>26</v>
      </c>
      <c r="S6934" t="s">
        <v>27</v>
      </c>
    </row>
    <row r="6935" spans="1:19" x14ac:dyDescent="0.25">
      <c r="A6935" s="6">
        <v>20210722</v>
      </c>
      <c r="B6935" t="s">
        <v>768</v>
      </c>
      <c r="C6935" t="s">
        <v>3682</v>
      </c>
      <c r="D6935" t="s">
        <v>16323</v>
      </c>
      <c r="E6935" t="s">
        <v>262</v>
      </c>
      <c r="F6935" t="s">
        <v>24</v>
      </c>
      <c r="G6935" t="s">
        <v>477</v>
      </c>
      <c r="H6935">
        <v>0</v>
      </c>
      <c r="I6935">
        <v>0</v>
      </c>
      <c r="J6935" t="s">
        <v>472</v>
      </c>
      <c r="K6935" t="s">
        <v>483</v>
      </c>
      <c r="L6935" t="s">
        <v>484</v>
      </c>
      <c r="M69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5" t="s">
        <v>4022</v>
      </c>
      <c r="O6935" s="4">
        <v>-60</v>
      </c>
      <c r="P6935" s="4">
        <f>IF(Table_GL_DATA_QUERY[[#This Row],[TRANSAMT]]&gt;0,Table_GL_DATA_QUERY[[#This Row],[TRANSAMT]],0)</f>
        <v>0</v>
      </c>
      <c r="Q6935" s="4">
        <f>-IF(Table_GL_DATA_QUERY[[#This Row],[TRANSAMT]]&lt;0,Table_GL_DATA_QUERY[[#This Row],[TRANSAMT]],0)</f>
        <v>60</v>
      </c>
      <c r="R6935" t="s">
        <v>26</v>
      </c>
      <c r="S6935" t="s">
        <v>27</v>
      </c>
    </row>
    <row r="6936" spans="1:19" x14ac:dyDescent="0.25">
      <c r="A6936" s="6">
        <v>20210722</v>
      </c>
      <c r="B6936" t="s">
        <v>768</v>
      </c>
      <c r="C6936" t="s">
        <v>3682</v>
      </c>
      <c r="D6936" t="s">
        <v>16323</v>
      </c>
      <c r="E6936" t="s">
        <v>263</v>
      </c>
      <c r="F6936" t="s">
        <v>41</v>
      </c>
      <c r="G6936" t="s">
        <v>477</v>
      </c>
      <c r="H6936">
        <v>0</v>
      </c>
      <c r="I6936">
        <v>0</v>
      </c>
      <c r="J6936" t="s">
        <v>472</v>
      </c>
      <c r="K6936" t="s">
        <v>483</v>
      </c>
      <c r="L6936" t="s">
        <v>484</v>
      </c>
      <c r="M69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6" t="s">
        <v>3399</v>
      </c>
      <c r="O6936" s="4">
        <v>-1047</v>
      </c>
      <c r="P6936" s="4">
        <f>IF(Table_GL_DATA_QUERY[[#This Row],[TRANSAMT]]&gt;0,Table_GL_DATA_QUERY[[#This Row],[TRANSAMT]],0)</f>
        <v>0</v>
      </c>
      <c r="Q6936" s="4">
        <f>-IF(Table_GL_DATA_QUERY[[#This Row],[TRANSAMT]]&lt;0,Table_GL_DATA_QUERY[[#This Row],[TRANSAMT]],0)</f>
        <v>1047</v>
      </c>
      <c r="R6936" t="s">
        <v>26</v>
      </c>
      <c r="S6936" t="s">
        <v>27</v>
      </c>
    </row>
    <row r="6937" spans="1:19" x14ac:dyDescent="0.25">
      <c r="A6937" s="6">
        <v>20210722</v>
      </c>
      <c r="B6937" t="s">
        <v>768</v>
      </c>
      <c r="C6937" t="s">
        <v>3682</v>
      </c>
      <c r="D6937" t="s">
        <v>16323</v>
      </c>
      <c r="E6937" t="s">
        <v>264</v>
      </c>
      <c r="F6937" t="s">
        <v>150</v>
      </c>
      <c r="G6937" t="s">
        <v>477</v>
      </c>
      <c r="H6937">
        <v>0</v>
      </c>
      <c r="I6937">
        <v>0</v>
      </c>
      <c r="J6937" t="s">
        <v>472</v>
      </c>
      <c r="K6937" t="s">
        <v>483</v>
      </c>
      <c r="L6937" t="s">
        <v>484</v>
      </c>
      <c r="M69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7" t="s">
        <v>16425</v>
      </c>
      <c r="O6937" s="4">
        <v>-1711</v>
      </c>
      <c r="P6937" s="4">
        <f>IF(Table_GL_DATA_QUERY[[#This Row],[TRANSAMT]]&gt;0,Table_GL_DATA_QUERY[[#This Row],[TRANSAMT]],0)</f>
        <v>0</v>
      </c>
      <c r="Q6937" s="4">
        <f>-IF(Table_GL_DATA_QUERY[[#This Row],[TRANSAMT]]&lt;0,Table_GL_DATA_QUERY[[#This Row],[TRANSAMT]],0)</f>
        <v>1711</v>
      </c>
      <c r="R6937" t="s">
        <v>26</v>
      </c>
      <c r="S6937" t="s">
        <v>27</v>
      </c>
    </row>
    <row r="6938" spans="1:19" x14ac:dyDescent="0.25">
      <c r="A6938" s="6">
        <v>20210723</v>
      </c>
      <c r="B6938" t="s">
        <v>768</v>
      </c>
      <c r="C6938" t="s">
        <v>3682</v>
      </c>
      <c r="D6938" t="s">
        <v>12775</v>
      </c>
      <c r="E6938" t="s">
        <v>333</v>
      </c>
      <c r="F6938" t="s">
        <v>24</v>
      </c>
      <c r="G6938" t="s">
        <v>1090</v>
      </c>
      <c r="H6938">
        <v>0</v>
      </c>
      <c r="I6938">
        <v>0</v>
      </c>
      <c r="J6938" t="s">
        <v>61</v>
      </c>
      <c r="K6938" t="s">
        <v>13557</v>
      </c>
      <c r="L6938" t="s">
        <v>13558</v>
      </c>
      <c r="M69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8" t="s">
        <v>4392</v>
      </c>
      <c r="O6938" s="4">
        <v>35955</v>
      </c>
      <c r="P6938" s="4">
        <f>IF(Table_GL_DATA_QUERY[[#This Row],[TRANSAMT]]&gt;0,Table_GL_DATA_QUERY[[#This Row],[TRANSAMT]],0)</f>
        <v>35955</v>
      </c>
      <c r="Q6938" s="4">
        <f>-IF(Table_GL_DATA_QUERY[[#This Row],[TRANSAMT]]&lt;0,Table_GL_DATA_QUERY[[#This Row],[TRANSAMT]],0)</f>
        <v>0</v>
      </c>
      <c r="R6938" t="s">
        <v>31</v>
      </c>
      <c r="S6938" t="s">
        <v>43</v>
      </c>
    </row>
    <row r="6939" spans="1:19" x14ac:dyDescent="0.25">
      <c r="A6939" s="6">
        <v>20210723</v>
      </c>
      <c r="B6939" t="s">
        <v>768</v>
      </c>
      <c r="C6939" t="s">
        <v>3682</v>
      </c>
      <c r="D6939" t="s">
        <v>12775</v>
      </c>
      <c r="E6939" t="s">
        <v>334</v>
      </c>
      <c r="F6939" t="s">
        <v>24</v>
      </c>
      <c r="G6939" t="s">
        <v>1090</v>
      </c>
      <c r="H6939">
        <v>0</v>
      </c>
      <c r="I6939">
        <v>0</v>
      </c>
      <c r="J6939" t="s">
        <v>61</v>
      </c>
      <c r="K6939" t="s">
        <v>2071</v>
      </c>
      <c r="L6939" t="s">
        <v>13559</v>
      </c>
      <c r="M69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39" t="s">
        <v>96</v>
      </c>
      <c r="O6939" s="4">
        <v>16415</v>
      </c>
      <c r="P6939" s="4">
        <f>IF(Table_GL_DATA_QUERY[[#This Row],[TRANSAMT]]&gt;0,Table_GL_DATA_QUERY[[#This Row],[TRANSAMT]],0)</f>
        <v>16415</v>
      </c>
      <c r="Q6939" s="4">
        <f>-IF(Table_GL_DATA_QUERY[[#This Row],[TRANSAMT]]&lt;0,Table_GL_DATA_QUERY[[#This Row],[TRANSAMT]],0)</f>
        <v>0</v>
      </c>
      <c r="R6939" t="s">
        <v>31</v>
      </c>
      <c r="S6939" t="s">
        <v>43</v>
      </c>
    </row>
    <row r="6940" spans="1:19" x14ac:dyDescent="0.25">
      <c r="A6940" s="6">
        <v>20210723</v>
      </c>
      <c r="B6940" t="s">
        <v>768</v>
      </c>
      <c r="C6940" t="s">
        <v>3682</v>
      </c>
      <c r="D6940" t="s">
        <v>12775</v>
      </c>
      <c r="E6940" t="s">
        <v>335</v>
      </c>
      <c r="F6940" t="s">
        <v>24</v>
      </c>
      <c r="G6940" t="s">
        <v>1090</v>
      </c>
      <c r="H6940">
        <v>0</v>
      </c>
      <c r="I6940">
        <v>0</v>
      </c>
      <c r="J6940" t="s">
        <v>61</v>
      </c>
      <c r="K6940" t="s">
        <v>2071</v>
      </c>
      <c r="L6940" t="s">
        <v>13560</v>
      </c>
      <c r="M69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0" t="s">
        <v>96</v>
      </c>
      <c r="O6940" s="4">
        <v>4618</v>
      </c>
      <c r="P6940" s="4">
        <f>IF(Table_GL_DATA_QUERY[[#This Row],[TRANSAMT]]&gt;0,Table_GL_DATA_QUERY[[#This Row],[TRANSAMT]],0)</f>
        <v>4618</v>
      </c>
      <c r="Q6940" s="4">
        <f>-IF(Table_GL_DATA_QUERY[[#This Row],[TRANSAMT]]&lt;0,Table_GL_DATA_QUERY[[#This Row],[TRANSAMT]],0)</f>
        <v>0</v>
      </c>
      <c r="R6940" t="s">
        <v>31</v>
      </c>
      <c r="S6940" t="s">
        <v>43</v>
      </c>
    </row>
    <row r="6941" spans="1:19" x14ac:dyDescent="0.25">
      <c r="A6941" s="6">
        <v>20210723</v>
      </c>
      <c r="B6941" t="s">
        <v>768</v>
      </c>
      <c r="C6941" t="s">
        <v>3682</v>
      </c>
      <c r="D6941" t="s">
        <v>12775</v>
      </c>
      <c r="E6941" t="s">
        <v>937</v>
      </c>
      <c r="F6941" t="s">
        <v>24</v>
      </c>
      <c r="G6941" t="s">
        <v>1090</v>
      </c>
      <c r="H6941">
        <v>0</v>
      </c>
      <c r="I6941">
        <v>0</v>
      </c>
      <c r="J6941" t="s">
        <v>61</v>
      </c>
      <c r="K6941" t="s">
        <v>2071</v>
      </c>
      <c r="L6941" t="s">
        <v>13561</v>
      </c>
      <c r="M69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1" t="s">
        <v>96</v>
      </c>
      <c r="O6941" s="4">
        <v>64496</v>
      </c>
      <c r="P6941" s="4">
        <f>IF(Table_GL_DATA_QUERY[[#This Row],[TRANSAMT]]&gt;0,Table_GL_DATA_QUERY[[#This Row],[TRANSAMT]],0)</f>
        <v>64496</v>
      </c>
      <c r="Q6941" s="4">
        <f>-IF(Table_GL_DATA_QUERY[[#This Row],[TRANSAMT]]&lt;0,Table_GL_DATA_QUERY[[#This Row],[TRANSAMT]],0)</f>
        <v>0</v>
      </c>
      <c r="R6941" t="s">
        <v>31</v>
      </c>
      <c r="S6941" t="s">
        <v>43</v>
      </c>
    </row>
    <row r="6942" spans="1:19" x14ac:dyDescent="0.25">
      <c r="A6942" s="6">
        <v>20210723</v>
      </c>
      <c r="B6942" t="s">
        <v>768</v>
      </c>
      <c r="C6942" t="s">
        <v>3682</v>
      </c>
      <c r="D6942" t="s">
        <v>12775</v>
      </c>
      <c r="E6942" t="s">
        <v>336</v>
      </c>
      <c r="F6942" t="s">
        <v>24</v>
      </c>
      <c r="G6942" t="s">
        <v>1090</v>
      </c>
      <c r="H6942">
        <v>0</v>
      </c>
      <c r="I6942">
        <v>0</v>
      </c>
      <c r="J6942" t="s">
        <v>61</v>
      </c>
      <c r="K6942" t="s">
        <v>2071</v>
      </c>
      <c r="L6942" t="s">
        <v>13562</v>
      </c>
      <c r="M69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2" t="s">
        <v>96</v>
      </c>
      <c r="O6942" s="4">
        <v>2003</v>
      </c>
      <c r="P6942" s="4">
        <f>IF(Table_GL_DATA_QUERY[[#This Row],[TRANSAMT]]&gt;0,Table_GL_DATA_QUERY[[#This Row],[TRANSAMT]],0)</f>
        <v>2003</v>
      </c>
      <c r="Q6942" s="4">
        <f>-IF(Table_GL_DATA_QUERY[[#This Row],[TRANSAMT]]&lt;0,Table_GL_DATA_QUERY[[#This Row],[TRANSAMT]],0)</f>
        <v>0</v>
      </c>
      <c r="R6942" t="s">
        <v>31</v>
      </c>
      <c r="S6942" t="s">
        <v>43</v>
      </c>
    </row>
    <row r="6943" spans="1:19" x14ac:dyDescent="0.25">
      <c r="A6943" s="6">
        <v>20210723</v>
      </c>
      <c r="B6943" t="s">
        <v>768</v>
      </c>
      <c r="C6943" t="s">
        <v>3682</v>
      </c>
      <c r="D6943" t="s">
        <v>12775</v>
      </c>
      <c r="E6943" t="s">
        <v>940</v>
      </c>
      <c r="F6943" t="s">
        <v>24</v>
      </c>
      <c r="G6943" t="s">
        <v>1090</v>
      </c>
      <c r="H6943">
        <v>0</v>
      </c>
      <c r="I6943">
        <v>0</v>
      </c>
      <c r="J6943" t="s">
        <v>61</v>
      </c>
      <c r="K6943" t="s">
        <v>2071</v>
      </c>
      <c r="L6943" t="s">
        <v>13563</v>
      </c>
      <c r="M69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3" t="s">
        <v>96</v>
      </c>
      <c r="O6943" s="4">
        <v>5026</v>
      </c>
      <c r="P6943" s="4">
        <f>IF(Table_GL_DATA_QUERY[[#This Row],[TRANSAMT]]&gt;0,Table_GL_DATA_QUERY[[#This Row],[TRANSAMT]],0)</f>
        <v>5026</v>
      </c>
      <c r="Q6943" s="4">
        <f>-IF(Table_GL_DATA_QUERY[[#This Row],[TRANSAMT]]&lt;0,Table_GL_DATA_QUERY[[#This Row],[TRANSAMT]],0)</f>
        <v>0</v>
      </c>
      <c r="R6943" t="s">
        <v>31</v>
      </c>
      <c r="S6943" t="s">
        <v>43</v>
      </c>
    </row>
    <row r="6944" spans="1:19" x14ac:dyDescent="0.25">
      <c r="A6944" s="6">
        <v>20210723</v>
      </c>
      <c r="B6944" t="s">
        <v>768</v>
      </c>
      <c r="C6944" t="s">
        <v>3682</v>
      </c>
      <c r="D6944" t="s">
        <v>12775</v>
      </c>
      <c r="E6944" t="s">
        <v>337</v>
      </c>
      <c r="F6944" t="s">
        <v>24</v>
      </c>
      <c r="G6944" t="s">
        <v>1090</v>
      </c>
      <c r="H6944">
        <v>0</v>
      </c>
      <c r="I6944">
        <v>0</v>
      </c>
      <c r="J6944" t="s">
        <v>61</v>
      </c>
      <c r="K6944" t="s">
        <v>2071</v>
      </c>
      <c r="L6944" t="s">
        <v>13564</v>
      </c>
      <c r="M69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4" t="s">
        <v>96</v>
      </c>
      <c r="O6944" s="4">
        <v>24105</v>
      </c>
      <c r="P6944" s="4">
        <f>IF(Table_GL_DATA_QUERY[[#This Row],[TRANSAMT]]&gt;0,Table_GL_DATA_QUERY[[#This Row],[TRANSAMT]],0)</f>
        <v>24105</v>
      </c>
      <c r="Q6944" s="4">
        <f>-IF(Table_GL_DATA_QUERY[[#This Row],[TRANSAMT]]&lt;0,Table_GL_DATA_QUERY[[#This Row],[TRANSAMT]],0)</f>
        <v>0</v>
      </c>
      <c r="R6944" t="s">
        <v>31</v>
      </c>
      <c r="S6944" t="s">
        <v>43</v>
      </c>
    </row>
    <row r="6945" spans="1:19" x14ac:dyDescent="0.25">
      <c r="A6945" s="6">
        <v>20210723</v>
      </c>
      <c r="B6945" t="s">
        <v>768</v>
      </c>
      <c r="C6945" t="s">
        <v>3682</v>
      </c>
      <c r="D6945" t="s">
        <v>12775</v>
      </c>
      <c r="E6945" t="s">
        <v>941</v>
      </c>
      <c r="F6945" t="s">
        <v>24</v>
      </c>
      <c r="G6945" t="s">
        <v>1090</v>
      </c>
      <c r="H6945">
        <v>0</v>
      </c>
      <c r="I6945">
        <v>0</v>
      </c>
      <c r="J6945" t="s">
        <v>61</v>
      </c>
      <c r="K6945" t="s">
        <v>2071</v>
      </c>
      <c r="L6945" t="s">
        <v>13565</v>
      </c>
      <c r="M69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5" t="s">
        <v>96</v>
      </c>
      <c r="O6945" s="4">
        <v>15020</v>
      </c>
      <c r="P6945" s="4">
        <f>IF(Table_GL_DATA_QUERY[[#This Row],[TRANSAMT]]&gt;0,Table_GL_DATA_QUERY[[#This Row],[TRANSAMT]],0)</f>
        <v>15020</v>
      </c>
      <c r="Q6945" s="4">
        <f>-IF(Table_GL_DATA_QUERY[[#This Row],[TRANSAMT]]&lt;0,Table_GL_DATA_QUERY[[#This Row],[TRANSAMT]],0)</f>
        <v>0</v>
      </c>
      <c r="R6945" t="s">
        <v>31</v>
      </c>
      <c r="S6945" t="s">
        <v>43</v>
      </c>
    </row>
    <row r="6946" spans="1:19" x14ac:dyDescent="0.25">
      <c r="A6946" s="6">
        <v>20210723</v>
      </c>
      <c r="B6946" t="s">
        <v>768</v>
      </c>
      <c r="C6946" t="s">
        <v>3682</v>
      </c>
      <c r="D6946" t="s">
        <v>12775</v>
      </c>
      <c r="E6946" t="s">
        <v>942</v>
      </c>
      <c r="F6946" t="s">
        <v>24</v>
      </c>
      <c r="G6946" t="s">
        <v>1090</v>
      </c>
      <c r="H6946">
        <v>0</v>
      </c>
      <c r="I6946">
        <v>0</v>
      </c>
      <c r="J6946" t="s">
        <v>61</v>
      </c>
      <c r="K6946" t="s">
        <v>2071</v>
      </c>
      <c r="L6946" t="s">
        <v>13566</v>
      </c>
      <c r="M69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6" t="s">
        <v>96</v>
      </c>
      <c r="O6946" s="4">
        <v>49160</v>
      </c>
      <c r="P6946" s="4">
        <f>IF(Table_GL_DATA_QUERY[[#This Row],[TRANSAMT]]&gt;0,Table_GL_DATA_QUERY[[#This Row],[TRANSAMT]],0)</f>
        <v>49160</v>
      </c>
      <c r="Q6946" s="4">
        <f>-IF(Table_GL_DATA_QUERY[[#This Row],[TRANSAMT]]&lt;0,Table_GL_DATA_QUERY[[#This Row],[TRANSAMT]],0)</f>
        <v>0</v>
      </c>
      <c r="R6946" t="s">
        <v>31</v>
      </c>
      <c r="S6946" t="s">
        <v>43</v>
      </c>
    </row>
    <row r="6947" spans="1:19" x14ac:dyDescent="0.25">
      <c r="A6947" s="6">
        <v>20210723</v>
      </c>
      <c r="B6947" t="s">
        <v>768</v>
      </c>
      <c r="C6947" t="s">
        <v>3682</v>
      </c>
      <c r="D6947" t="s">
        <v>12775</v>
      </c>
      <c r="E6947" t="s">
        <v>338</v>
      </c>
      <c r="F6947" t="s">
        <v>24</v>
      </c>
      <c r="G6947" t="s">
        <v>1090</v>
      </c>
      <c r="H6947">
        <v>0</v>
      </c>
      <c r="I6947">
        <v>0</v>
      </c>
      <c r="J6947" t="s">
        <v>61</v>
      </c>
      <c r="K6947" t="s">
        <v>7913</v>
      </c>
      <c r="L6947" t="s">
        <v>13567</v>
      </c>
      <c r="M69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7" t="s">
        <v>354</v>
      </c>
      <c r="O6947" s="4">
        <v>12026</v>
      </c>
      <c r="P6947" s="4">
        <f>IF(Table_GL_DATA_QUERY[[#This Row],[TRANSAMT]]&gt;0,Table_GL_DATA_QUERY[[#This Row],[TRANSAMT]],0)</f>
        <v>12026</v>
      </c>
      <c r="Q6947" s="4">
        <f>-IF(Table_GL_DATA_QUERY[[#This Row],[TRANSAMT]]&lt;0,Table_GL_DATA_QUERY[[#This Row],[TRANSAMT]],0)</f>
        <v>0</v>
      </c>
      <c r="R6947" t="s">
        <v>31</v>
      </c>
      <c r="S6947" t="s">
        <v>43</v>
      </c>
    </row>
    <row r="6948" spans="1:19" x14ac:dyDescent="0.25">
      <c r="A6948" s="6">
        <v>20210723</v>
      </c>
      <c r="B6948" t="s">
        <v>768</v>
      </c>
      <c r="C6948" t="s">
        <v>3682</v>
      </c>
      <c r="D6948" t="s">
        <v>12775</v>
      </c>
      <c r="E6948" t="s">
        <v>339</v>
      </c>
      <c r="F6948" t="s">
        <v>24</v>
      </c>
      <c r="G6948" t="s">
        <v>1090</v>
      </c>
      <c r="H6948">
        <v>0</v>
      </c>
      <c r="I6948">
        <v>0</v>
      </c>
      <c r="J6948" t="s">
        <v>61</v>
      </c>
      <c r="K6948" t="s">
        <v>1852</v>
      </c>
      <c r="L6948" t="s">
        <v>13568</v>
      </c>
      <c r="M69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8" t="s">
        <v>1094</v>
      </c>
      <c r="O6948" s="4">
        <v>124279.48</v>
      </c>
      <c r="P6948" s="4">
        <f>IF(Table_GL_DATA_QUERY[[#This Row],[TRANSAMT]]&gt;0,Table_GL_DATA_QUERY[[#This Row],[TRANSAMT]],0)</f>
        <v>124279.48</v>
      </c>
      <c r="Q6948" s="4">
        <f>-IF(Table_GL_DATA_QUERY[[#This Row],[TRANSAMT]]&lt;0,Table_GL_DATA_QUERY[[#This Row],[TRANSAMT]],0)</f>
        <v>0</v>
      </c>
      <c r="R6948" t="s">
        <v>31</v>
      </c>
      <c r="S6948" t="s">
        <v>43</v>
      </c>
    </row>
    <row r="6949" spans="1:19" x14ac:dyDescent="0.25">
      <c r="A6949" s="6">
        <v>20210723</v>
      </c>
      <c r="B6949" t="s">
        <v>768</v>
      </c>
      <c r="C6949" t="s">
        <v>3682</v>
      </c>
      <c r="D6949" t="s">
        <v>12775</v>
      </c>
      <c r="E6949" t="s">
        <v>943</v>
      </c>
      <c r="F6949" t="s">
        <v>150</v>
      </c>
      <c r="G6949" t="s">
        <v>1090</v>
      </c>
      <c r="H6949">
        <v>0</v>
      </c>
      <c r="I6949">
        <v>0</v>
      </c>
      <c r="J6949" t="s">
        <v>61</v>
      </c>
      <c r="K6949" t="s">
        <v>1491</v>
      </c>
      <c r="L6949" t="s">
        <v>13569</v>
      </c>
      <c r="M69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49" t="s">
        <v>13570</v>
      </c>
      <c r="O6949" s="4">
        <v>8983045</v>
      </c>
      <c r="P6949" s="4">
        <f>IF(Table_GL_DATA_QUERY[[#This Row],[TRANSAMT]]&gt;0,Table_GL_DATA_QUERY[[#This Row],[TRANSAMT]],0)</f>
        <v>8983045</v>
      </c>
      <c r="Q6949" s="4">
        <f>-IF(Table_GL_DATA_QUERY[[#This Row],[TRANSAMT]]&lt;0,Table_GL_DATA_QUERY[[#This Row],[TRANSAMT]],0)</f>
        <v>0</v>
      </c>
      <c r="R6949" t="s">
        <v>31</v>
      </c>
      <c r="S6949" t="s">
        <v>27</v>
      </c>
    </row>
    <row r="6950" spans="1:19" x14ac:dyDescent="0.25">
      <c r="A6950" s="6">
        <v>20210723</v>
      </c>
      <c r="B6950" t="s">
        <v>768</v>
      </c>
      <c r="C6950" t="s">
        <v>3682</v>
      </c>
      <c r="D6950" t="s">
        <v>12775</v>
      </c>
      <c r="E6950" t="s">
        <v>944</v>
      </c>
      <c r="F6950" t="s">
        <v>24</v>
      </c>
      <c r="G6950" t="s">
        <v>1090</v>
      </c>
      <c r="H6950">
        <v>0</v>
      </c>
      <c r="I6950">
        <v>0</v>
      </c>
      <c r="J6950" t="s">
        <v>61</v>
      </c>
      <c r="K6950" t="s">
        <v>13557</v>
      </c>
      <c r="L6950" t="s">
        <v>13571</v>
      </c>
      <c r="M69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50" t="s">
        <v>13572</v>
      </c>
      <c r="O6950" s="4">
        <v>145668.99</v>
      </c>
      <c r="P6950" s="4">
        <f>IF(Table_GL_DATA_QUERY[[#This Row],[TRANSAMT]]&gt;0,Table_GL_DATA_QUERY[[#This Row],[TRANSAMT]],0)</f>
        <v>145668.99</v>
      </c>
      <c r="Q6950" s="4">
        <f>-IF(Table_GL_DATA_QUERY[[#This Row],[TRANSAMT]]&lt;0,Table_GL_DATA_QUERY[[#This Row],[TRANSAMT]],0)</f>
        <v>0</v>
      </c>
      <c r="R6950" t="s">
        <v>31</v>
      </c>
      <c r="S6950" t="s">
        <v>43</v>
      </c>
    </row>
    <row r="6951" spans="1:19" x14ac:dyDescent="0.25">
      <c r="A6951" s="6">
        <v>20210723</v>
      </c>
      <c r="B6951" t="s">
        <v>768</v>
      </c>
      <c r="C6951" t="s">
        <v>3682</v>
      </c>
      <c r="D6951" t="s">
        <v>12775</v>
      </c>
      <c r="E6951" t="s">
        <v>44</v>
      </c>
      <c r="F6951" t="s">
        <v>24</v>
      </c>
      <c r="G6951" t="s">
        <v>1090</v>
      </c>
      <c r="H6951">
        <v>0</v>
      </c>
      <c r="I6951">
        <v>0</v>
      </c>
      <c r="J6951" t="s">
        <v>61</v>
      </c>
      <c r="K6951" t="s">
        <v>1852</v>
      </c>
      <c r="L6951" t="s">
        <v>13573</v>
      </c>
      <c r="M69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51" t="s">
        <v>1094</v>
      </c>
      <c r="O6951" s="4">
        <v>43520.800000000003</v>
      </c>
      <c r="P6951" s="4">
        <f>IF(Table_GL_DATA_QUERY[[#This Row],[TRANSAMT]]&gt;0,Table_GL_DATA_QUERY[[#This Row],[TRANSAMT]],0)</f>
        <v>43520.800000000003</v>
      </c>
      <c r="Q6951" s="4">
        <f>-IF(Table_GL_DATA_QUERY[[#This Row],[TRANSAMT]]&lt;0,Table_GL_DATA_QUERY[[#This Row],[TRANSAMT]],0)</f>
        <v>0</v>
      </c>
      <c r="R6951" t="s">
        <v>31</v>
      </c>
      <c r="S6951" t="s">
        <v>43</v>
      </c>
    </row>
    <row r="6952" spans="1:19" x14ac:dyDescent="0.25">
      <c r="A6952" s="6">
        <v>20210723</v>
      </c>
      <c r="B6952" t="s">
        <v>768</v>
      </c>
      <c r="C6952" t="s">
        <v>3682</v>
      </c>
      <c r="D6952" t="s">
        <v>12775</v>
      </c>
      <c r="E6952" t="s">
        <v>946</v>
      </c>
      <c r="F6952" t="s">
        <v>24</v>
      </c>
      <c r="G6952" t="s">
        <v>1090</v>
      </c>
      <c r="H6952">
        <v>0</v>
      </c>
      <c r="I6952">
        <v>0</v>
      </c>
      <c r="J6952" t="s">
        <v>61</v>
      </c>
      <c r="K6952" t="s">
        <v>1852</v>
      </c>
      <c r="L6952" t="s">
        <v>13574</v>
      </c>
      <c r="M69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52" t="s">
        <v>1094</v>
      </c>
      <c r="O6952" s="4">
        <v>143195.65</v>
      </c>
      <c r="P6952" s="4">
        <f>IF(Table_GL_DATA_QUERY[[#This Row],[TRANSAMT]]&gt;0,Table_GL_DATA_QUERY[[#This Row],[TRANSAMT]],0)</f>
        <v>143195.65</v>
      </c>
      <c r="Q6952" s="4">
        <f>-IF(Table_GL_DATA_QUERY[[#This Row],[TRANSAMT]]&lt;0,Table_GL_DATA_QUERY[[#This Row],[TRANSAMT]],0)</f>
        <v>0</v>
      </c>
      <c r="R6952" t="s">
        <v>31</v>
      </c>
      <c r="S6952" t="s">
        <v>43</v>
      </c>
    </row>
    <row r="6953" spans="1:19" x14ac:dyDescent="0.25">
      <c r="A6953" s="6">
        <v>20210723</v>
      </c>
      <c r="B6953" t="s">
        <v>768</v>
      </c>
      <c r="C6953" t="s">
        <v>3682</v>
      </c>
      <c r="D6953" t="s">
        <v>12775</v>
      </c>
      <c r="E6953" t="s">
        <v>947</v>
      </c>
      <c r="F6953" t="s">
        <v>24</v>
      </c>
      <c r="G6953" t="s">
        <v>1090</v>
      </c>
      <c r="H6953">
        <v>0</v>
      </c>
      <c r="I6953">
        <v>0</v>
      </c>
      <c r="J6953" t="s">
        <v>61</v>
      </c>
      <c r="K6953" t="s">
        <v>13575</v>
      </c>
      <c r="L6953" t="s">
        <v>13576</v>
      </c>
      <c r="M69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000010723095</v>
      </c>
      <c r="N6953" t="s">
        <v>1552</v>
      </c>
      <c r="O6953" s="4">
        <v>137815</v>
      </c>
      <c r="P6953" s="4">
        <f>IF(Table_GL_DATA_QUERY[[#This Row],[TRANSAMT]]&gt;0,Table_GL_DATA_QUERY[[#This Row],[TRANSAMT]],0)</f>
        <v>137815</v>
      </c>
      <c r="Q6953" s="4">
        <f>-IF(Table_GL_DATA_QUERY[[#This Row],[TRANSAMT]]&lt;0,Table_GL_DATA_QUERY[[#This Row],[TRANSAMT]],0)</f>
        <v>0</v>
      </c>
      <c r="R6953" t="s">
        <v>31</v>
      </c>
      <c r="S6953" t="s">
        <v>43</v>
      </c>
    </row>
    <row r="6954" spans="1:19" x14ac:dyDescent="0.25">
      <c r="A6954" s="6">
        <v>20210723</v>
      </c>
      <c r="B6954" t="s">
        <v>768</v>
      </c>
      <c r="C6954" t="s">
        <v>3682</v>
      </c>
      <c r="D6954" t="s">
        <v>12775</v>
      </c>
      <c r="E6954" t="s">
        <v>948</v>
      </c>
      <c r="F6954" t="s">
        <v>41</v>
      </c>
      <c r="G6954" t="s">
        <v>1090</v>
      </c>
      <c r="H6954">
        <v>0</v>
      </c>
      <c r="I6954">
        <v>0</v>
      </c>
      <c r="J6954" t="s">
        <v>61</v>
      </c>
      <c r="K6954" t="s">
        <v>147</v>
      </c>
      <c r="L6954" t="s">
        <v>13577</v>
      </c>
      <c r="M69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000010723063</v>
      </c>
      <c r="N6954" t="s">
        <v>148</v>
      </c>
      <c r="O6954" s="4">
        <v>119335.32</v>
      </c>
      <c r="P6954" s="4">
        <f>IF(Table_GL_DATA_QUERY[[#This Row],[TRANSAMT]]&gt;0,Table_GL_DATA_QUERY[[#This Row],[TRANSAMT]],0)</f>
        <v>119335.32</v>
      </c>
      <c r="Q6954" s="4">
        <f>-IF(Table_GL_DATA_QUERY[[#This Row],[TRANSAMT]]&lt;0,Table_GL_DATA_QUERY[[#This Row],[TRANSAMT]],0)</f>
        <v>0</v>
      </c>
      <c r="R6954" t="s">
        <v>31</v>
      </c>
      <c r="S6954" t="s">
        <v>27</v>
      </c>
    </row>
    <row r="6955" spans="1:19" x14ac:dyDescent="0.25">
      <c r="A6955" s="6">
        <v>20210723</v>
      </c>
      <c r="B6955" t="s">
        <v>768</v>
      </c>
      <c r="C6955" t="s">
        <v>3682</v>
      </c>
      <c r="D6955" t="s">
        <v>12775</v>
      </c>
      <c r="E6955" t="s">
        <v>1106</v>
      </c>
      <c r="F6955" t="s">
        <v>24</v>
      </c>
      <c r="G6955" t="s">
        <v>1090</v>
      </c>
      <c r="H6955">
        <v>0</v>
      </c>
      <c r="I6955">
        <v>0</v>
      </c>
      <c r="J6955" t="s">
        <v>61</v>
      </c>
      <c r="K6955" t="s">
        <v>13578</v>
      </c>
      <c r="L6955" t="s">
        <v>13579</v>
      </c>
      <c r="M69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55" t="s">
        <v>247</v>
      </c>
      <c r="O6955" s="4">
        <v>54645</v>
      </c>
      <c r="P6955" s="4">
        <f>IF(Table_GL_DATA_QUERY[[#This Row],[TRANSAMT]]&gt;0,Table_GL_DATA_QUERY[[#This Row],[TRANSAMT]],0)</f>
        <v>54645</v>
      </c>
      <c r="Q6955" s="4">
        <f>-IF(Table_GL_DATA_QUERY[[#This Row],[TRANSAMT]]&lt;0,Table_GL_DATA_QUERY[[#This Row],[TRANSAMT]],0)</f>
        <v>0</v>
      </c>
      <c r="R6955" t="s">
        <v>31</v>
      </c>
      <c r="S6955" t="s">
        <v>43</v>
      </c>
    </row>
    <row r="6956" spans="1:19" x14ac:dyDescent="0.25">
      <c r="A6956" s="6">
        <v>20210723</v>
      </c>
      <c r="B6956" t="s">
        <v>768</v>
      </c>
      <c r="C6956" t="s">
        <v>3682</v>
      </c>
      <c r="D6956" t="s">
        <v>12775</v>
      </c>
      <c r="E6956" t="s">
        <v>341</v>
      </c>
      <c r="F6956" t="s">
        <v>24</v>
      </c>
      <c r="G6956" t="s">
        <v>1090</v>
      </c>
      <c r="H6956">
        <v>0</v>
      </c>
      <c r="I6956">
        <v>0</v>
      </c>
      <c r="J6956" t="s">
        <v>61</v>
      </c>
      <c r="K6956" t="s">
        <v>13580</v>
      </c>
      <c r="L6956" t="s">
        <v>13581</v>
      </c>
      <c r="M69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56" t="s">
        <v>143</v>
      </c>
      <c r="O6956" s="4">
        <v>4523712</v>
      </c>
      <c r="P6956" s="4">
        <f>IF(Table_GL_DATA_QUERY[[#This Row],[TRANSAMT]]&gt;0,Table_GL_DATA_QUERY[[#This Row],[TRANSAMT]],0)</f>
        <v>4523712</v>
      </c>
      <c r="Q6956" s="4">
        <f>-IF(Table_GL_DATA_QUERY[[#This Row],[TRANSAMT]]&lt;0,Table_GL_DATA_QUERY[[#This Row],[TRANSAMT]],0)</f>
        <v>0</v>
      </c>
      <c r="R6956" t="s">
        <v>31</v>
      </c>
      <c r="S6956" t="s">
        <v>43</v>
      </c>
    </row>
    <row r="6957" spans="1:19" x14ac:dyDescent="0.25">
      <c r="A6957" s="6">
        <v>20210723</v>
      </c>
      <c r="B6957" t="s">
        <v>768</v>
      </c>
      <c r="C6957" t="s">
        <v>3682</v>
      </c>
      <c r="D6957" t="s">
        <v>12775</v>
      </c>
      <c r="E6957" t="s">
        <v>1107</v>
      </c>
      <c r="F6957" t="s">
        <v>24</v>
      </c>
      <c r="G6957" t="s">
        <v>1090</v>
      </c>
      <c r="H6957">
        <v>0</v>
      </c>
      <c r="I6957">
        <v>0</v>
      </c>
      <c r="J6957" t="s">
        <v>61</v>
      </c>
      <c r="K6957" t="s">
        <v>2226</v>
      </c>
      <c r="L6957" t="s">
        <v>13582</v>
      </c>
      <c r="M69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57" t="s">
        <v>2227</v>
      </c>
      <c r="O6957" s="4">
        <v>1635592</v>
      </c>
      <c r="P6957" s="4">
        <f>IF(Table_GL_DATA_QUERY[[#This Row],[TRANSAMT]]&gt;0,Table_GL_DATA_QUERY[[#This Row],[TRANSAMT]],0)</f>
        <v>1635592</v>
      </c>
      <c r="Q6957" s="4">
        <f>-IF(Table_GL_DATA_QUERY[[#This Row],[TRANSAMT]]&lt;0,Table_GL_DATA_QUERY[[#This Row],[TRANSAMT]],0)</f>
        <v>0</v>
      </c>
      <c r="R6957" t="s">
        <v>31</v>
      </c>
      <c r="S6957" t="s">
        <v>43</v>
      </c>
    </row>
    <row r="6958" spans="1:19" x14ac:dyDescent="0.25">
      <c r="A6958" s="6">
        <v>20210723</v>
      </c>
      <c r="B6958" t="s">
        <v>768</v>
      </c>
      <c r="C6958" t="s">
        <v>3682</v>
      </c>
      <c r="D6958" t="s">
        <v>12775</v>
      </c>
      <c r="E6958" t="s">
        <v>1108</v>
      </c>
      <c r="F6958" t="s">
        <v>24</v>
      </c>
      <c r="G6958" t="s">
        <v>1090</v>
      </c>
      <c r="H6958">
        <v>0</v>
      </c>
      <c r="I6958">
        <v>0</v>
      </c>
      <c r="J6958" t="s">
        <v>61</v>
      </c>
      <c r="K6958" t="s">
        <v>12108</v>
      </c>
      <c r="L6958" t="s">
        <v>13583</v>
      </c>
      <c r="M69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58" t="s">
        <v>3554</v>
      </c>
      <c r="O6958" s="4">
        <v>18800</v>
      </c>
      <c r="P6958" s="4">
        <f>IF(Table_GL_DATA_QUERY[[#This Row],[TRANSAMT]]&gt;0,Table_GL_DATA_QUERY[[#This Row],[TRANSAMT]],0)</f>
        <v>18800</v>
      </c>
      <c r="Q6958" s="4">
        <f>-IF(Table_GL_DATA_QUERY[[#This Row],[TRANSAMT]]&lt;0,Table_GL_DATA_QUERY[[#This Row],[TRANSAMT]],0)</f>
        <v>0</v>
      </c>
      <c r="R6958" t="s">
        <v>31</v>
      </c>
      <c r="S6958" t="s">
        <v>43</v>
      </c>
    </row>
    <row r="6959" spans="1:19" x14ac:dyDescent="0.25">
      <c r="A6959" s="6">
        <v>20210723</v>
      </c>
      <c r="B6959" t="s">
        <v>768</v>
      </c>
      <c r="C6959" t="s">
        <v>3682</v>
      </c>
      <c r="D6959" t="s">
        <v>12775</v>
      </c>
      <c r="E6959" t="s">
        <v>319</v>
      </c>
      <c r="F6959" t="s">
        <v>24</v>
      </c>
      <c r="G6959" t="s">
        <v>1090</v>
      </c>
      <c r="H6959">
        <v>0</v>
      </c>
      <c r="I6959">
        <v>0</v>
      </c>
      <c r="J6959" t="s">
        <v>61</v>
      </c>
      <c r="K6959" t="s">
        <v>3487</v>
      </c>
      <c r="L6959" t="s">
        <v>13584</v>
      </c>
      <c r="M69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59" t="s">
        <v>3585</v>
      </c>
      <c r="O6959" s="4">
        <v>5041408</v>
      </c>
      <c r="P6959" s="4">
        <f>IF(Table_GL_DATA_QUERY[[#This Row],[TRANSAMT]]&gt;0,Table_GL_DATA_QUERY[[#This Row],[TRANSAMT]],0)</f>
        <v>5041408</v>
      </c>
      <c r="Q6959" s="4">
        <f>-IF(Table_GL_DATA_QUERY[[#This Row],[TRANSAMT]]&lt;0,Table_GL_DATA_QUERY[[#This Row],[TRANSAMT]],0)</f>
        <v>0</v>
      </c>
      <c r="R6959" t="s">
        <v>31</v>
      </c>
      <c r="S6959" t="s">
        <v>43</v>
      </c>
    </row>
    <row r="6960" spans="1:19" x14ac:dyDescent="0.25">
      <c r="A6960" s="6">
        <v>20210722</v>
      </c>
      <c r="B6960" t="s">
        <v>768</v>
      </c>
      <c r="C6960" t="s">
        <v>3682</v>
      </c>
      <c r="D6960" t="s">
        <v>16323</v>
      </c>
      <c r="E6960" t="s">
        <v>265</v>
      </c>
      <c r="F6960" t="s">
        <v>24</v>
      </c>
      <c r="G6960" t="s">
        <v>477</v>
      </c>
      <c r="H6960">
        <v>0</v>
      </c>
      <c r="I6960">
        <v>0</v>
      </c>
      <c r="J6960" t="s">
        <v>472</v>
      </c>
      <c r="K6960" t="s">
        <v>483</v>
      </c>
      <c r="L6960" t="s">
        <v>484</v>
      </c>
      <c r="M69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0" t="s">
        <v>8450</v>
      </c>
      <c r="O6960" s="4">
        <v>-500</v>
      </c>
      <c r="P6960" s="4">
        <f>IF(Table_GL_DATA_QUERY[[#This Row],[TRANSAMT]]&gt;0,Table_GL_DATA_QUERY[[#This Row],[TRANSAMT]],0)</f>
        <v>0</v>
      </c>
      <c r="Q6960" s="4">
        <f>-IF(Table_GL_DATA_QUERY[[#This Row],[TRANSAMT]]&lt;0,Table_GL_DATA_QUERY[[#This Row],[TRANSAMT]],0)</f>
        <v>500</v>
      </c>
      <c r="R6960" t="s">
        <v>26</v>
      </c>
      <c r="S6960" t="s">
        <v>27</v>
      </c>
    </row>
    <row r="6961" spans="1:19" x14ac:dyDescent="0.25">
      <c r="A6961" s="6">
        <v>20210722</v>
      </c>
      <c r="B6961" t="s">
        <v>768</v>
      </c>
      <c r="C6961" t="s">
        <v>3682</v>
      </c>
      <c r="D6961" t="s">
        <v>16323</v>
      </c>
      <c r="E6961" t="s">
        <v>266</v>
      </c>
      <c r="F6961" t="s">
        <v>24</v>
      </c>
      <c r="G6961" t="s">
        <v>477</v>
      </c>
      <c r="H6961">
        <v>0</v>
      </c>
      <c r="I6961">
        <v>0</v>
      </c>
      <c r="J6961" t="s">
        <v>472</v>
      </c>
      <c r="K6961" t="s">
        <v>483</v>
      </c>
      <c r="L6961" t="s">
        <v>484</v>
      </c>
      <c r="M69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1" t="s">
        <v>808</v>
      </c>
      <c r="O6961" s="4">
        <v>-1198</v>
      </c>
      <c r="P6961" s="4">
        <f>IF(Table_GL_DATA_QUERY[[#This Row],[TRANSAMT]]&gt;0,Table_GL_DATA_QUERY[[#This Row],[TRANSAMT]],0)</f>
        <v>0</v>
      </c>
      <c r="Q6961" s="4">
        <f>-IF(Table_GL_DATA_QUERY[[#This Row],[TRANSAMT]]&lt;0,Table_GL_DATA_QUERY[[#This Row],[TRANSAMT]],0)</f>
        <v>1198</v>
      </c>
      <c r="R6961" t="s">
        <v>26</v>
      </c>
      <c r="S6961" t="s">
        <v>27</v>
      </c>
    </row>
    <row r="6962" spans="1:19" x14ac:dyDescent="0.25">
      <c r="A6962" s="6">
        <v>20210722</v>
      </c>
      <c r="B6962" t="s">
        <v>768</v>
      </c>
      <c r="C6962" t="s">
        <v>3682</v>
      </c>
      <c r="D6962" t="s">
        <v>16323</v>
      </c>
      <c r="E6962" t="s">
        <v>267</v>
      </c>
      <c r="F6962" t="s">
        <v>24</v>
      </c>
      <c r="G6962" t="s">
        <v>477</v>
      </c>
      <c r="H6962">
        <v>0</v>
      </c>
      <c r="I6962">
        <v>0</v>
      </c>
      <c r="J6962" t="s">
        <v>472</v>
      </c>
      <c r="K6962" t="s">
        <v>483</v>
      </c>
      <c r="L6962" t="s">
        <v>484</v>
      </c>
      <c r="M69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2" t="s">
        <v>1517</v>
      </c>
      <c r="O6962" s="4">
        <v>-761</v>
      </c>
      <c r="P6962" s="4">
        <f>IF(Table_GL_DATA_QUERY[[#This Row],[TRANSAMT]]&gt;0,Table_GL_DATA_QUERY[[#This Row],[TRANSAMT]],0)</f>
        <v>0</v>
      </c>
      <c r="Q6962" s="4">
        <f>-IF(Table_GL_DATA_QUERY[[#This Row],[TRANSAMT]]&lt;0,Table_GL_DATA_QUERY[[#This Row],[TRANSAMT]],0)</f>
        <v>761</v>
      </c>
      <c r="R6962" t="s">
        <v>26</v>
      </c>
      <c r="S6962" t="s">
        <v>27</v>
      </c>
    </row>
    <row r="6963" spans="1:19" x14ac:dyDescent="0.25">
      <c r="A6963" s="6">
        <v>20210722</v>
      </c>
      <c r="B6963" t="s">
        <v>768</v>
      </c>
      <c r="C6963" t="s">
        <v>3682</v>
      </c>
      <c r="D6963" t="s">
        <v>16323</v>
      </c>
      <c r="E6963" t="s">
        <v>268</v>
      </c>
      <c r="F6963" t="s">
        <v>150</v>
      </c>
      <c r="G6963" t="s">
        <v>477</v>
      </c>
      <c r="H6963">
        <v>0</v>
      </c>
      <c r="I6963">
        <v>0</v>
      </c>
      <c r="J6963" t="s">
        <v>472</v>
      </c>
      <c r="K6963" t="s">
        <v>483</v>
      </c>
      <c r="L6963" t="s">
        <v>484</v>
      </c>
      <c r="M69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3" t="s">
        <v>16444</v>
      </c>
      <c r="O6963" s="4">
        <v>-1280</v>
      </c>
      <c r="P6963" s="4">
        <f>IF(Table_GL_DATA_QUERY[[#This Row],[TRANSAMT]]&gt;0,Table_GL_DATA_QUERY[[#This Row],[TRANSAMT]],0)</f>
        <v>0</v>
      </c>
      <c r="Q6963" s="4">
        <f>-IF(Table_GL_DATA_QUERY[[#This Row],[TRANSAMT]]&lt;0,Table_GL_DATA_QUERY[[#This Row],[TRANSAMT]],0)</f>
        <v>1280</v>
      </c>
      <c r="R6963" t="s">
        <v>26</v>
      </c>
      <c r="S6963" t="s">
        <v>27</v>
      </c>
    </row>
    <row r="6964" spans="1:19" x14ac:dyDescent="0.25">
      <c r="A6964" s="6">
        <v>20210722</v>
      </c>
      <c r="B6964" t="s">
        <v>768</v>
      </c>
      <c r="C6964" t="s">
        <v>3682</v>
      </c>
      <c r="D6964" t="s">
        <v>16323</v>
      </c>
      <c r="E6964" t="s">
        <v>269</v>
      </c>
      <c r="F6964" t="s">
        <v>24</v>
      </c>
      <c r="G6964" t="s">
        <v>477</v>
      </c>
      <c r="H6964">
        <v>0</v>
      </c>
      <c r="I6964">
        <v>0</v>
      </c>
      <c r="J6964" t="s">
        <v>472</v>
      </c>
      <c r="K6964" t="s">
        <v>483</v>
      </c>
      <c r="L6964" t="s">
        <v>484</v>
      </c>
      <c r="M69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4" t="s">
        <v>1205</v>
      </c>
      <c r="O6964" s="4">
        <v>-1500</v>
      </c>
      <c r="P6964" s="4">
        <f>IF(Table_GL_DATA_QUERY[[#This Row],[TRANSAMT]]&gt;0,Table_GL_DATA_QUERY[[#This Row],[TRANSAMT]],0)</f>
        <v>0</v>
      </c>
      <c r="Q6964" s="4">
        <f>-IF(Table_GL_DATA_QUERY[[#This Row],[TRANSAMT]]&lt;0,Table_GL_DATA_QUERY[[#This Row],[TRANSAMT]],0)</f>
        <v>1500</v>
      </c>
      <c r="R6964" t="s">
        <v>26</v>
      </c>
      <c r="S6964" t="s">
        <v>27</v>
      </c>
    </row>
    <row r="6965" spans="1:19" x14ac:dyDescent="0.25">
      <c r="A6965" s="6">
        <v>20210722</v>
      </c>
      <c r="B6965" t="s">
        <v>768</v>
      </c>
      <c r="C6965" t="s">
        <v>3682</v>
      </c>
      <c r="D6965" t="s">
        <v>16323</v>
      </c>
      <c r="E6965" t="s">
        <v>48</v>
      </c>
      <c r="F6965" t="s">
        <v>24</v>
      </c>
      <c r="G6965" t="s">
        <v>477</v>
      </c>
      <c r="H6965">
        <v>0</v>
      </c>
      <c r="I6965">
        <v>0</v>
      </c>
      <c r="J6965" t="s">
        <v>472</v>
      </c>
      <c r="K6965" t="s">
        <v>483</v>
      </c>
      <c r="L6965" t="s">
        <v>484</v>
      </c>
      <c r="M69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5" t="s">
        <v>4084</v>
      </c>
      <c r="O6965" s="4">
        <v>-444</v>
      </c>
      <c r="P6965" s="4">
        <f>IF(Table_GL_DATA_QUERY[[#This Row],[TRANSAMT]]&gt;0,Table_GL_DATA_QUERY[[#This Row],[TRANSAMT]],0)</f>
        <v>0</v>
      </c>
      <c r="Q6965" s="4">
        <f>-IF(Table_GL_DATA_QUERY[[#This Row],[TRANSAMT]]&lt;0,Table_GL_DATA_QUERY[[#This Row],[TRANSAMT]],0)</f>
        <v>444</v>
      </c>
      <c r="R6965" t="s">
        <v>26</v>
      </c>
      <c r="S6965" t="s">
        <v>27</v>
      </c>
    </row>
    <row r="6966" spans="1:19" x14ac:dyDescent="0.25">
      <c r="A6966" s="6">
        <v>20210722</v>
      </c>
      <c r="B6966" t="s">
        <v>768</v>
      </c>
      <c r="C6966" t="s">
        <v>3682</v>
      </c>
      <c r="D6966" t="s">
        <v>16323</v>
      </c>
      <c r="E6966" t="s">
        <v>50</v>
      </c>
      <c r="F6966" t="s">
        <v>41</v>
      </c>
      <c r="G6966" t="s">
        <v>477</v>
      </c>
      <c r="H6966">
        <v>0</v>
      </c>
      <c r="I6966">
        <v>0</v>
      </c>
      <c r="J6966" t="s">
        <v>472</v>
      </c>
      <c r="K6966" t="s">
        <v>483</v>
      </c>
      <c r="L6966" t="s">
        <v>484</v>
      </c>
      <c r="M69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6" t="s">
        <v>16445</v>
      </c>
      <c r="O6966" s="4">
        <v>-2917</v>
      </c>
      <c r="P6966" s="4">
        <f>IF(Table_GL_DATA_QUERY[[#This Row],[TRANSAMT]]&gt;0,Table_GL_DATA_QUERY[[#This Row],[TRANSAMT]],0)</f>
        <v>0</v>
      </c>
      <c r="Q6966" s="4">
        <f>-IF(Table_GL_DATA_QUERY[[#This Row],[TRANSAMT]]&lt;0,Table_GL_DATA_QUERY[[#This Row],[TRANSAMT]],0)</f>
        <v>2917</v>
      </c>
      <c r="R6966" t="s">
        <v>26</v>
      </c>
      <c r="S6966" t="s">
        <v>27</v>
      </c>
    </row>
    <row r="6967" spans="1:19" x14ac:dyDescent="0.25">
      <c r="A6967" s="6">
        <v>20210722</v>
      </c>
      <c r="B6967" t="s">
        <v>768</v>
      </c>
      <c r="C6967" t="s">
        <v>3682</v>
      </c>
      <c r="D6967" t="s">
        <v>16323</v>
      </c>
      <c r="E6967" t="s">
        <v>51</v>
      </c>
      <c r="F6967" t="s">
        <v>24</v>
      </c>
      <c r="G6967" t="s">
        <v>477</v>
      </c>
      <c r="H6967">
        <v>0</v>
      </c>
      <c r="I6967">
        <v>0</v>
      </c>
      <c r="J6967" t="s">
        <v>472</v>
      </c>
      <c r="K6967" t="s">
        <v>483</v>
      </c>
      <c r="L6967" t="s">
        <v>484</v>
      </c>
      <c r="M69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7" t="s">
        <v>4023</v>
      </c>
      <c r="O6967" s="4">
        <v>-1500</v>
      </c>
      <c r="P6967" s="4">
        <f>IF(Table_GL_DATA_QUERY[[#This Row],[TRANSAMT]]&gt;0,Table_GL_DATA_QUERY[[#This Row],[TRANSAMT]],0)</f>
        <v>0</v>
      </c>
      <c r="Q6967" s="4">
        <f>-IF(Table_GL_DATA_QUERY[[#This Row],[TRANSAMT]]&lt;0,Table_GL_DATA_QUERY[[#This Row],[TRANSAMT]],0)</f>
        <v>1500</v>
      </c>
      <c r="R6967" t="s">
        <v>26</v>
      </c>
      <c r="S6967" t="s">
        <v>27</v>
      </c>
    </row>
    <row r="6968" spans="1:19" x14ac:dyDescent="0.25">
      <c r="A6968" s="6">
        <v>20210722</v>
      </c>
      <c r="B6968" t="s">
        <v>768</v>
      </c>
      <c r="C6968" t="s">
        <v>3682</v>
      </c>
      <c r="D6968" t="s">
        <v>16323</v>
      </c>
      <c r="E6968" t="s">
        <v>53</v>
      </c>
      <c r="F6968" t="s">
        <v>150</v>
      </c>
      <c r="G6968" t="s">
        <v>477</v>
      </c>
      <c r="H6968">
        <v>0</v>
      </c>
      <c r="I6968">
        <v>0</v>
      </c>
      <c r="J6968" t="s">
        <v>472</v>
      </c>
      <c r="K6968" t="s">
        <v>483</v>
      </c>
      <c r="L6968" t="s">
        <v>484</v>
      </c>
      <c r="M69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8" t="s">
        <v>4087</v>
      </c>
      <c r="O6968" s="4">
        <v>-802</v>
      </c>
      <c r="P6968" s="4">
        <f>IF(Table_GL_DATA_QUERY[[#This Row],[TRANSAMT]]&gt;0,Table_GL_DATA_QUERY[[#This Row],[TRANSAMT]],0)</f>
        <v>0</v>
      </c>
      <c r="Q6968" s="4">
        <f>-IF(Table_GL_DATA_QUERY[[#This Row],[TRANSAMT]]&lt;0,Table_GL_DATA_QUERY[[#This Row],[TRANSAMT]],0)</f>
        <v>802</v>
      </c>
      <c r="R6968" t="s">
        <v>26</v>
      </c>
      <c r="S6968" t="s">
        <v>27</v>
      </c>
    </row>
    <row r="6969" spans="1:19" x14ac:dyDescent="0.25">
      <c r="A6969" s="6">
        <v>20210722</v>
      </c>
      <c r="B6969" t="s">
        <v>768</v>
      </c>
      <c r="C6969" t="s">
        <v>3682</v>
      </c>
      <c r="D6969" t="s">
        <v>16323</v>
      </c>
      <c r="E6969" t="s">
        <v>54</v>
      </c>
      <c r="F6969" t="s">
        <v>24</v>
      </c>
      <c r="G6969" t="s">
        <v>477</v>
      </c>
      <c r="H6969">
        <v>0</v>
      </c>
      <c r="I6969">
        <v>0</v>
      </c>
      <c r="J6969" t="s">
        <v>472</v>
      </c>
      <c r="K6969" t="s">
        <v>483</v>
      </c>
      <c r="L6969" t="s">
        <v>484</v>
      </c>
      <c r="M69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69" t="s">
        <v>1208</v>
      </c>
      <c r="O6969" s="4">
        <v>-720</v>
      </c>
      <c r="P6969" s="4">
        <f>IF(Table_GL_DATA_QUERY[[#This Row],[TRANSAMT]]&gt;0,Table_GL_DATA_QUERY[[#This Row],[TRANSAMT]],0)</f>
        <v>0</v>
      </c>
      <c r="Q6969" s="4">
        <f>-IF(Table_GL_DATA_QUERY[[#This Row],[TRANSAMT]]&lt;0,Table_GL_DATA_QUERY[[#This Row],[TRANSAMT]],0)</f>
        <v>720</v>
      </c>
      <c r="R6969" t="s">
        <v>26</v>
      </c>
      <c r="S6969" t="s">
        <v>27</v>
      </c>
    </row>
    <row r="6970" spans="1:19" x14ac:dyDescent="0.25">
      <c r="A6970" s="6">
        <v>20210722</v>
      </c>
      <c r="B6970" t="s">
        <v>768</v>
      </c>
      <c r="C6970" t="s">
        <v>3682</v>
      </c>
      <c r="D6970" t="s">
        <v>16323</v>
      </c>
      <c r="E6970" t="s">
        <v>55</v>
      </c>
      <c r="F6970" t="s">
        <v>58</v>
      </c>
      <c r="G6970" t="s">
        <v>477</v>
      </c>
      <c r="H6970">
        <v>0</v>
      </c>
      <c r="I6970">
        <v>0</v>
      </c>
      <c r="J6970" t="s">
        <v>472</v>
      </c>
      <c r="K6970" t="s">
        <v>483</v>
      </c>
      <c r="L6970" t="s">
        <v>484</v>
      </c>
      <c r="M69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0" t="s">
        <v>563</v>
      </c>
      <c r="O6970" s="4">
        <v>-578</v>
      </c>
      <c r="P6970" s="4">
        <f>IF(Table_GL_DATA_QUERY[[#This Row],[TRANSAMT]]&gt;0,Table_GL_DATA_QUERY[[#This Row],[TRANSAMT]],0)</f>
        <v>0</v>
      </c>
      <c r="Q6970" s="4">
        <f>-IF(Table_GL_DATA_QUERY[[#This Row],[TRANSAMT]]&lt;0,Table_GL_DATA_QUERY[[#This Row],[TRANSAMT]],0)</f>
        <v>578</v>
      </c>
      <c r="R6970" t="s">
        <v>26</v>
      </c>
      <c r="S6970" t="s">
        <v>27</v>
      </c>
    </row>
    <row r="6971" spans="1:19" x14ac:dyDescent="0.25">
      <c r="A6971" s="6">
        <v>20210722</v>
      </c>
      <c r="B6971" t="s">
        <v>768</v>
      </c>
      <c r="C6971" t="s">
        <v>3682</v>
      </c>
      <c r="D6971" t="s">
        <v>16323</v>
      </c>
      <c r="E6971" t="s">
        <v>270</v>
      </c>
      <c r="F6971" t="s">
        <v>24</v>
      </c>
      <c r="G6971" t="s">
        <v>477</v>
      </c>
      <c r="H6971">
        <v>0</v>
      </c>
      <c r="I6971">
        <v>0</v>
      </c>
      <c r="J6971" t="s">
        <v>472</v>
      </c>
      <c r="K6971" t="s">
        <v>483</v>
      </c>
      <c r="L6971" t="s">
        <v>484</v>
      </c>
      <c r="M69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1" t="s">
        <v>16446</v>
      </c>
      <c r="O6971" s="4">
        <v>-444</v>
      </c>
      <c r="P6971" s="4">
        <f>IF(Table_GL_DATA_QUERY[[#This Row],[TRANSAMT]]&gt;0,Table_GL_DATA_QUERY[[#This Row],[TRANSAMT]],0)</f>
        <v>0</v>
      </c>
      <c r="Q6971" s="4">
        <f>-IF(Table_GL_DATA_QUERY[[#This Row],[TRANSAMT]]&lt;0,Table_GL_DATA_QUERY[[#This Row],[TRANSAMT]],0)</f>
        <v>444</v>
      </c>
      <c r="R6971" t="s">
        <v>26</v>
      </c>
      <c r="S6971" t="s">
        <v>27</v>
      </c>
    </row>
    <row r="6972" spans="1:19" x14ac:dyDescent="0.25">
      <c r="A6972" s="6">
        <v>20210722</v>
      </c>
      <c r="B6972" t="s">
        <v>768</v>
      </c>
      <c r="C6972" t="s">
        <v>3682</v>
      </c>
      <c r="D6972" t="s">
        <v>16323</v>
      </c>
      <c r="E6972" t="s">
        <v>271</v>
      </c>
      <c r="F6972" t="s">
        <v>150</v>
      </c>
      <c r="G6972" t="s">
        <v>477</v>
      </c>
      <c r="H6972">
        <v>0</v>
      </c>
      <c r="I6972">
        <v>0</v>
      </c>
      <c r="J6972" t="s">
        <v>472</v>
      </c>
      <c r="K6972" t="s">
        <v>483</v>
      </c>
      <c r="L6972" t="s">
        <v>484</v>
      </c>
      <c r="M69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2" t="s">
        <v>1209</v>
      </c>
      <c r="O6972" s="4">
        <v>-498</v>
      </c>
      <c r="P6972" s="4">
        <f>IF(Table_GL_DATA_QUERY[[#This Row],[TRANSAMT]]&gt;0,Table_GL_DATA_QUERY[[#This Row],[TRANSAMT]],0)</f>
        <v>0</v>
      </c>
      <c r="Q6972" s="4">
        <f>-IF(Table_GL_DATA_QUERY[[#This Row],[TRANSAMT]]&lt;0,Table_GL_DATA_QUERY[[#This Row],[TRANSAMT]],0)</f>
        <v>498</v>
      </c>
      <c r="R6972" t="s">
        <v>26</v>
      </c>
      <c r="S6972" t="s">
        <v>27</v>
      </c>
    </row>
    <row r="6973" spans="1:19" x14ac:dyDescent="0.25">
      <c r="A6973" s="6">
        <v>20210722</v>
      </c>
      <c r="B6973" t="s">
        <v>768</v>
      </c>
      <c r="C6973" t="s">
        <v>3682</v>
      </c>
      <c r="D6973" t="s">
        <v>16323</v>
      </c>
      <c r="E6973" t="s">
        <v>272</v>
      </c>
      <c r="F6973" t="s">
        <v>52</v>
      </c>
      <c r="G6973" t="s">
        <v>477</v>
      </c>
      <c r="H6973">
        <v>0</v>
      </c>
      <c r="I6973">
        <v>0</v>
      </c>
      <c r="J6973" t="s">
        <v>472</v>
      </c>
      <c r="K6973" t="s">
        <v>483</v>
      </c>
      <c r="L6973" t="s">
        <v>484</v>
      </c>
      <c r="M69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3" t="s">
        <v>3334</v>
      </c>
      <c r="O6973" s="4">
        <v>-2090</v>
      </c>
      <c r="P6973" s="4">
        <f>IF(Table_GL_DATA_QUERY[[#This Row],[TRANSAMT]]&gt;0,Table_GL_DATA_QUERY[[#This Row],[TRANSAMT]],0)</f>
        <v>0</v>
      </c>
      <c r="Q6973" s="4">
        <f>-IF(Table_GL_DATA_QUERY[[#This Row],[TRANSAMT]]&lt;0,Table_GL_DATA_QUERY[[#This Row],[TRANSAMT]],0)</f>
        <v>2090</v>
      </c>
      <c r="R6973" t="s">
        <v>26</v>
      </c>
      <c r="S6973" t="s">
        <v>27</v>
      </c>
    </row>
    <row r="6974" spans="1:19" x14ac:dyDescent="0.25">
      <c r="A6974" s="6">
        <v>20210722</v>
      </c>
      <c r="B6974" t="s">
        <v>768</v>
      </c>
      <c r="C6974" t="s">
        <v>3682</v>
      </c>
      <c r="D6974" t="s">
        <v>16323</v>
      </c>
      <c r="E6974" t="s">
        <v>273</v>
      </c>
      <c r="F6974" t="s">
        <v>24</v>
      </c>
      <c r="G6974" t="s">
        <v>477</v>
      </c>
      <c r="H6974">
        <v>0</v>
      </c>
      <c r="I6974">
        <v>0</v>
      </c>
      <c r="J6974" t="s">
        <v>472</v>
      </c>
      <c r="K6974" t="s">
        <v>483</v>
      </c>
      <c r="L6974" t="s">
        <v>484</v>
      </c>
      <c r="M69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4" t="s">
        <v>3336</v>
      </c>
      <c r="O6974" s="4">
        <v>-353</v>
      </c>
      <c r="P6974" s="4">
        <f>IF(Table_GL_DATA_QUERY[[#This Row],[TRANSAMT]]&gt;0,Table_GL_DATA_QUERY[[#This Row],[TRANSAMT]],0)</f>
        <v>0</v>
      </c>
      <c r="Q6974" s="4">
        <f>-IF(Table_GL_DATA_QUERY[[#This Row],[TRANSAMT]]&lt;0,Table_GL_DATA_QUERY[[#This Row],[TRANSAMT]],0)</f>
        <v>353</v>
      </c>
      <c r="R6974" t="s">
        <v>26</v>
      </c>
      <c r="S6974" t="s">
        <v>27</v>
      </c>
    </row>
    <row r="6975" spans="1:19" x14ac:dyDescent="0.25">
      <c r="A6975" s="6">
        <v>20210722</v>
      </c>
      <c r="B6975" t="s">
        <v>768</v>
      </c>
      <c r="C6975" t="s">
        <v>3682</v>
      </c>
      <c r="D6975" t="s">
        <v>16323</v>
      </c>
      <c r="E6975" t="s">
        <v>274</v>
      </c>
      <c r="F6975" t="s">
        <v>129</v>
      </c>
      <c r="G6975" t="s">
        <v>477</v>
      </c>
      <c r="H6975">
        <v>0</v>
      </c>
      <c r="I6975">
        <v>0</v>
      </c>
      <c r="J6975" t="s">
        <v>472</v>
      </c>
      <c r="K6975" t="s">
        <v>483</v>
      </c>
      <c r="L6975" t="s">
        <v>484</v>
      </c>
      <c r="M69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5" t="s">
        <v>610</v>
      </c>
      <c r="O6975" s="4">
        <v>-2350</v>
      </c>
      <c r="P6975" s="4">
        <f>IF(Table_GL_DATA_QUERY[[#This Row],[TRANSAMT]]&gt;0,Table_GL_DATA_QUERY[[#This Row],[TRANSAMT]],0)</f>
        <v>0</v>
      </c>
      <c r="Q6975" s="4">
        <f>-IF(Table_GL_DATA_QUERY[[#This Row],[TRANSAMT]]&lt;0,Table_GL_DATA_QUERY[[#This Row],[TRANSAMT]],0)</f>
        <v>2350</v>
      </c>
      <c r="R6975" t="s">
        <v>26</v>
      </c>
      <c r="S6975" t="s">
        <v>27</v>
      </c>
    </row>
    <row r="6976" spans="1:19" x14ac:dyDescent="0.25">
      <c r="A6976" s="6">
        <v>20210722</v>
      </c>
      <c r="B6976" t="s">
        <v>768</v>
      </c>
      <c r="C6976" t="s">
        <v>3682</v>
      </c>
      <c r="D6976" t="s">
        <v>16323</v>
      </c>
      <c r="E6976" t="s">
        <v>275</v>
      </c>
      <c r="F6976" t="s">
        <v>24</v>
      </c>
      <c r="G6976" t="s">
        <v>477</v>
      </c>
      <c r="H6976">
        <v>0</v>
      </c>
      <c r="I6976">
        <v>0</v>
      </c>
      <c r="J6976" t="s">
        <v>472</v>
      </c>
      <c r="K6976" t="s">
        <v>483</v>
      </c>
      <c r="L6976" t="s">
        <v>484</v>
      </c>
      <c r="M69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6" t="s">
        <v>3337</v>
      </c>
      <c r="O6976" s="4">
        <v>-780</v>
      </c>
      <c r="P6976" s="4">
        <f>IF(Table_GL_DATA_QUERY[[#This Row],[TRANSAMT]]&gt;0,Table_GL_DATA_QUERY[[#This Row],[TRANSAMT]],0)</f>
        <v>0</v>
      </c>
      <c r="Q6976" s="4">
        <f>-IF(Table_GL_DATA_QUERY[[#This Row],[TRANSAMT]]&lt;0,Table_GL_DATA_QUERY[[#This Row],[TRANSAMT]],0)</f>
        <v>780</v>
      </c>
      <c r="R6976" t="s">
        <v>26</v>
      </c>
      <c r="S6976" t="s">
        <v>27</v>
      </c>
    </row>
    <row r="6977" spans="1:19" x14ac:dyDescent="0.25">
      <c r="A6977" s="6">
        <v>20210722</v>
      </c>
      <c r="B6977" t="s">
        <v>768</v>
      </c>
      <c r="C6977" t="s">
        <v>3682</v>
      </c>
      <c r="D6977" t="s">
        <v>16323</v>
      </c>
      <c r="E6977" t="s">
        <v>276</v>
      </c>
      <c r="F6977" t="s">
        <v>24</v>
      </c>
      <c r="G6977" t="s">
        <v>477</v>
      </c>
      <c r="H6977">
        <v>0</v>
      </c>
      <c r="I6977">
        <v>0</v>
      </c>
      <c r="J6977" t="s">
        <v>472</v>
      </c>
      <c r="K6977" t="s">
        <v>483</v>
      </c>
      <c r="L6977" t="s">
        <v>484</v>
      </c>
      <c r="M69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7" t="s">
        <v>1211</v>
      </c>
      <c r="O6977" s="4">
        <v>-471</v>
      </c>
      <c r="P6977" s="4">
        <f>IF(Table_GL_DATA_QUERY[[#This Row],[TRANSAMT]]&gt;0,Table_GL_DATA_QUERY[[#This Row],[TRANSAMT]],0)</f>
        <v>0</v>
      </c>
      <c r="Q6977" s="4">
        <f>-IF(Table_GL_DATA_QUERY[[#This Row],[TRANSAMT]]&lt;0,Table_GL_DATA_QUERY[[#This Row],[TRANSAMT]],0)</f>
        <v>471</v>
      </c>
      <c r="R6977" t="s">
        <v>26</v>
      </c>
      <c r="S6977" t="s">
        <v>27</v>
      </c>
    </row>
    <row r="6978" spans="1:19" x14ac:dyDescent="0.25">
      <c r="A6978" s="6">
        <v>20210722</v>
      </c>
      <c r="B6978" t="s">
        <v>768</v>
      </c>
      <c r="C6978" t="s">
        <v>3682</v>
      </c>
      <c r="D6978" t="s">
        <v>16323</v>
      </c>
      <c r="E6978" t="s">
        <v>289</v>
      </c>
      <c r="F6978" t="s">
        <v>24</v>
      </c>
      <c r="G6978" t="s">
        <v>477</v>
      </c>
      <c r="H6978">
        <v>0</v>
      </c>
      <c r="I6978">
        <v>0</v>
      </c>
      <c r="J6978" t="s">
        <v>472</v>
      </c>
      <c r="K6978" t="s">
        <v>483</v>
      </c>
      <c r="L6978" t="s">
        <v>484</v>
      </c>
      <c r="M69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8" t="s">
        <v>780</v>
      </c>
      <c r="O6978" s="4">
        <v>-780</v>
      </c>
      <c r="P6978" s="4">
        <f>IF(Table_GL_DATA_QUERY[[#This Row],[TRANSAMT]]&gt;0,Table_GL_DATA_QUERY[[#This Row],[TRANSAMT]],0)</f>
        <v>0</v>
      </c>
      <c r="Q6978" s="4">
        <f>-IF(Table_GL_DATA_QUERY[[#This Row],[TRANSAMT]]&lt;0,Table_GL_DATA_QUERY[[#This Row],[TRANSAMT]],0)</f>
        <v>780</v>
      </c>
      <c r="R6978" t="s">
        <v>26</v>
      </c>
      <c r="S6978" t="s">
        <v>27</v>
      </c>
    </row>
    <row r="6979" spans="1:19" x14ac:dyDescent="0.25">
      <c r="A6979" s="6">
        <v>20210722</v>
      </c>
      <c r="B6979" t="s">
        <v>768</v>
      </c>
      <c r="C6979" t="s">
        <v>3682</v>
      </c>
      <c r="D6979" t="s">
        <v>16323</v>
      </c>
      <c r="E6979" t="s">
        <v>290</v>
      </c>
      <c r="F6979" t="s">
        <v>24</v>
      </c>
      <c r="G6979" t="s">
        <v>477</v>
      </c>
      <c r="H6979">
        <v>0</v>
      </c>
      <c r="I6979">
        <v>0</v>
      </c>
      <c r="J6979" t="s">
        <v>472</v>
      </c>
      <c r="K6979" t="s">
        <v>483</v>
      </c>
      <c r="L6979" t="s">
        <v>484</v>
      </c>
      <c r="M69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79" t="s">
        <v>678</v>
      </c>
      <c r="O6979" s="4">
        <v>-399</v>
      </c>
      <c r="P6979" s="4">
        <f>IF(Table_GL_DATA_QUERY[[#This Row],[TRANSAMT]]&gt;0,Table_GL_DATA_QUERY[[#This Row],[TRANSAMT]],0)</f>
        <v>0</v>
      </c>
      <c r="Q6979" s="4">
        <f>-IF(Table_GL_DATA_QUERY[[#This Row],[TRANSAMT]]&lt;0,Table_GL_DATA_QUERY[[#This Row],[TRANSAMT]],0)</f>
        <v>399</v>
      </c>
      <c r="R6979" t="s">
        <v>26</v>
      </c>
      <c r="S6979" t="s">
        <v>27</v>
      </c>
    </row>
    <row r="6980" spans="1:19" x14ac:dyDescent="0.25">
      <c r="A6980" s="6">
        <v>20210722</v>
      </c>
      <c r="B6980" t="s">
        <v>768</v>
      </c>
      <c r="C6980" t="s">
        <v>3682</v>
      </c>
      <c r="D6980" t="s">
        <v>16323</v>
      </c>
      <c r="E6980" t="s">
        <v>291</v>
      </c>
      <c r="F6980" t="s">
        <v>24</v>
      </c>
      <c r="G6980" t="s">
        <v>477</v>
      </c>
      <c r="H6980">
        <v>0</v>
      </c>
      <c r="I6980">
        <v>0</v>
      </c>
      <c r="J6980" t="s">
        <v>472</v>
      </c>
      <c r="K6980" t="s">
        <v>483</v>
      </c>
      <c r="L6980" t="s">
        <v>484</v>
      </c>
      <c r="M69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80" t="s">
        <v>1519</v>
      </c>
      <c r="O6980" s="4">
        <v>-999</v>
      </c>
      <c r="P6980" s="4">
        <f>IF(Table_GL_DATA_QUERY[[#This Row],[TRANSAMT]]&gt;0,Table_GL_DATA_QUERY[[#This Row],[TRANSAMT]],0)</f>
        <v>0</v>
      </c>
      <c r="Q6980" s="4">
        <f>-IF(Table_GL_DATA_QUERY[[#This Row],[TRANSAMT]]&lt;0,Table_GL_DATA_QUERY[[#This Row],[TRANSAMT]],0)</f>
        <v>999</v>
      </c>
      <c r="R6980" t="s">
        <v>26</v>
      </c>
      <c r="S6980" t="s">
        <v>27</v>
      </c>
    </row>
    <row r="6981" spans="1:19" x14ac:dyDescent="0.25">
      <c r="A6981" s="6">
        <v>20210722</v>
      </c>
      <c r="B6981" t="s">
        <v>768</v>
      </c>
      <c r="C6981" t="s">
        <v>3682</v>
      </c>
      <c r="D6981" t="s">
        <v>16323</v>
      </c>
      <c r="E6981" t="s">
        <v>292</v>
      </c>
      <c r="F6981" t="s">
        <v>24</v>
      </c>
      <c r="G6981" t="s">
        <v>477</v>
      </c>
      <c r="H6981">
        <v>0</v>
      </c>
      <c r="I6981">
        <v>0</v>
      </c>
      <c r="J6981" t="s">
        <v>472</v>
      </c>
      <c r="K6981" t="s">
        <v>483</v>
      </c>
      <c r="L6981" t="s">
        <v>484</v>
      </c>
      <c r="M69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81" t="s">
        <v>3408</v>
      </c>
      <c r="O6981" s="4">
        <v>-500</v>
      </c>
      <c r="P6981" s="4">
        <f>IF(Table_GL_DATA_QUERY[[#This Row],[TRANSAMT]]&gt;0,Table_GL_DATA_QUERY[[#This Row],[TRANSAMT]],0)</f>
        <v>0</v>
      </c>
      <c r="Q6981" s="4">
        <f>-IF(Table_GL_DATA_QUERY[[#This Row],[TRANSAMT]]&lt;0,Table_GL_DATA_QUERY[[#This Row],[TRANSAMT]],0)</f>
        <v>500</v>
      </c>
      <c r="R6981" t="s">
        <v>26</v>
      </c>
      <c r="S6981" t="s">
        <v>27</v>
      </c>
    </row>
    <row r="6982" spans="1:19" x14ac:dyDescent="0.25">
      <c r="A6982" s="6">
        <v>20210723</v>
      </c>
      <c r="B6982" t="s">
        <v>768</v>
      </c>
      <c r="C6982" t="s">
        <v>3682</v>
      </c>
      <c r="D6982" t="s">
        <v>12775</v>
      </c>
      <c r="E6982" t="s">
        <v>1109</v>
      </c>
      <c r="F6982" t="s">
        <v>24</v>
      </c>
      <c r="G6982" t="s">
        <v>1090</v>
      </c>
      <c r="H6982">
        <v>0</v>
      </c>
      <c r="I6982">
        <v>0</v>
      </c>
      <c r="J6982" t="s">
        <v>61</v>
      </c>
      <c r="K6982" t="s">
        <v>688</v>
      </c>
      <c r="L6982" t="s">
        <v>13724</v>
      </c>
      <c r="M69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000010723107</v>
      </c>
      <c r="N6982" t="s">
        <v>689</v>
      </c>
      <c r="O6982" s="4">
        <v>97747</v>
      </c>
      <c r="P6982" s="4">
        <f>IF(Table_GL_DATA_QUERY[[#This Row],[TRANSAMT]]&gt;0,Table_GL_DATA_QUERY[[#This Row],[TRANSAMT]],0)</f>
        <v>97747</v>
      </c>
      <c r="Q6982" s="4">
        <f>-IF(Table_GL_DATA_QUERY[[#This Row],[TRANSAMT]]&lt;0,Table_GL_DATA_QUERY[[#This Row],[TRANSAMT]],0)</f>
        <v>0</v>
      </c>
      <c r="R6982" t="s">
        <v>31</v>
      </c>
      <c r="S6982" t="s">
        <v>43</v>
      </c>
    </row>
    <row r="6983" spans="1:19" x14ac:dyDescent="0.25">
      <c r="A6983" s="6">
        <v>20210723</v>
      </c>
      <c r="B6983" t="s">
        <v>768</v>
      </c>
      <c r="C6983" t="s">
        <v>3682</v>
      </c>
      <c r="D6983" t="s">
        <v>12775</v>
      </c>
      <c r="E6983" t="s">
        <v>320</v>
      </c>
      <c r="F6983" t="s">
        <v>24</v>
      </c>
      <c r="G6983" t="s">
        <v>1090</v>
      </c>
      <c r="H6983">
        <v>0</v>
      </c>
      <c r="I6983">
        <v>0</v>
      </c>
      <c r="J6983" t="s">
        <v>61</v>
      </c>
      <c r="K6983" t="s">
        <v>1319</v>
      </c>
      <c r="L6983" t="s">
        <v>13725</v>
      </c>
      <c r="M69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000010723069</v>
      </c>
      <c r="N6983" t="s">
        <v>1320</v>
      </c>
      <c r="O6983" s="4">
        <v>667749</v>
      </c>
      <c r="P6983" s="4">
        <f>IF(Table_GL_DATA_QUERY[[#This Row],[TRANSAMT]]&gt;0,Table_GL_DATA_QUERY[[#This Row],[TRANSAMT]],0)</f>
        <v>667749</v>
      </c>
      <c r="Q6983" s="4">
        <f>-IF(Table_GL_DATA_QUERY[[#This Row],[TRANSAMT]]&lt;0,Table_GL_DATA_QUERY[[#This Row],[TRANSAMT]],0)</f>
        <v>0</v>
      </c>
      <c r="R6983" t="s">
        <v>31</v>
      </c>
      <c r="S6983" t="s">
        <v>43</v>
      </c>
    </row>
    <row r="6984" spans="1:19" x14ac:dyDescent="0.25">
      <c r="A6984" s="6">
        <v>20210723</v>
      </c>
      <c r="B6984" t="s">
        <v>768</v>
      </c>
      <c r="C6984" t="s">
        <v>3682</v>
      </c>
      <c r="D6984" t="s">
        <v>12775</v>
      </c>
      <c r="E6984" t="s">
        <v>1111</v>
      </c>
      <c r="F6984" t="s">
        <v>24</v>
      </c>
      <c r="G6984" t="s">
        <v>1090</v>
      </c>
      <c r="H6984">
        <v>0</v>
      </c>
      <c r="I6984">
        <v>0</v>
      </c>
      <c r="J6984" t="s">
        <v>61</v>
      </c>
      <c r="K6984" t="s">
        <v>970</v>
      </c>
      <c r="L6984" t="s">
        <v>13726</v>
      </c>
      <c r="M69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84" t="s">
        <v>1494</v>
      </c>
      <c r="O6984" s="4">
        <v>54264</v>
      </c>
      <c r="P6984" s="4">
        <f>IF(Table_GL_DATA_QUERY[[#This Row],[TRANSAMT]]&gt;0,Table_GL_DATA_QUERY[[#This Row],[TRANSAMT]],0)</f>
        <v>54264</v>
      </c>
      <c r="Q6984" s="4">
        <f>-IF(Table_GL_DATA_QUERY[[#This Row],[TRANSAMT]]&lt;0,Table_GL_DATA_QUERY[[#This Row],[TRANSAMT]],0)</f>
        <v>0</v>
      </c>
      <c r="R6984" t="s">
        <v>31</v>
      </c>
      <c r="S6984" t="s">
        <v>43</v>
      </c>
    </row>
    <row r="6985" spans="1:19" x14ac:dyDescent="0.25">
      <c r="A6985" s="6">
        <v>20210723</v>
      </c>
      <c r="B6985" t="s">
        <v>768</v>
      </c>
      <c r="C6985" t="s">
        <v>3682</v>
      </c>
      <c r="D6985" t="s">
        <v>12775</v>
      </c>
      <c r="E6985" t="s">
        <v>321</v>
      </c>
      <c r="F6985" t="s">
        <v>24</v>
      </c>
      <c r="G6985" t="s">
        <v>1090</v>
      </c>
      <c r="H6985">
        <v>0</v>
      </c>
      <c r="I6985">
        <v>0</v>
      </c>
      <c r="J6985" t="s">
        <v>61</v>
      </c>
      <c r="K6985" t="s">
        <v>13727</v>
      </c>
      <c r="L6985" t="s">
        <v>13728</v>
      </c>
      <c r="M69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85" t="s">
        <v>3316</v>
      </c>
      <c r="O6985" s="4">
        <v>65828.800000000003</v>
      </c>
      <c r="P6985" s="4">
        <f>IF(Table_GL_DATA_QUERY[[#This Row],[TRANSAMT]]&gt;0,Table_GL_DATA_QUERY[[#This Row],[TRANSAMT]],0)</f>
        <v>65828.800000000003</v>
      </c>
      <c r="Q6985" s="4">
        <f>-IF(Table_GL_DATA_QUERY[[#This Row],[TRANSAMT]]&lt;0,Table_GL_DATA_QUERY[[#This Row],[TRANSAMT]],0)</f>
        <v>0</v>
      </c>
      <c r="R6985" t="s">
        <v>31</v>
      </c>
      <c r="S6985" t="s">
        <v>43</v>
      </c>
    </row>
    <row r="6986" spans="1:19" x14ac:dyDescent="0.25">
      <c r="A6986" s="6">
        <v>20210723</v>
      </c>
      <c r="B6986" t="s">
        <v>768</v>
      </c>
      <c r="C6986" t="s">
        <v>3682</v>
      </c>
      <c r="D6986" t="s">
        <v>12775</v>
      </c>
      <c r="E6986" t="s">
        <v>322</v>
      </c>
      <c r="F6986" t="s">
        <v>24</v>
      </c>
      <c r="G6986" t="s">
        <v>1090</v>
      </c>
      <c r="H6986">
        <v>0</v>
      </c>
      <c r="I6986">
        <v>0</v>
      </c>
      <c r="J6986" t="s">
        <v>61</v>
      </c>
      <c r="K6986" t="s">
        <v>970</v>
      </c>
      <c r="L6986" t="s">
        <v>13729</v>
      </c>
      <c r="M69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86" t="s">
        <v>1494</v>
      </c>
      <c r="O6986" s="4">
        <v>3398271</v>
      </c>
      <c r="P6986" s="4">
        <f>IF(Table_GL_DATA_QUERY[[#This Row],[TRANSAMT]]&gt;0,Table_GL_DATA_QUERY[[#This Row],[TRANSAMT]],0)</f>
        <v>3398271</v>
      </c>
      <c r="Q6986" s="4">
        <f>-IF(Table_GL_DATA_QUERY[[#This Row],[TRANSAMT]]&lt;0,Table_GL_DATA_QUERY[[#This Row],[TRANSAMT]],0)</f>
        <v>0</v>
      </c>
      <c r="R6986" t="s">
        <v>31</v>
      </c>
      <c r="S6986" t="s">
        <v>43</v>
      </c>
    </row>
    <row r="6987" spans="1:19" x14ac:dyDescent="0.25">
      <c r="A6987" s="6">
        <v>20210723</v>
      </c>
      <c r="B6987" t="s">
        <v>768</v>
      </c>
      <c r="C6987" t="s">
        <v>3682</v>
      </c>
      <c r="D6987" t="s">
        <v>12775</v>
      </c>
      <c r="E6987" t="s">
        <v>1129</v>
      </c>
      <c r="F6987" t="s">
        <v>24</v>
      </c>
      <c r="G6987" t="s">
        <v>1090</v>
      </c>
      <c r="H6987">
        <v>0</v>
      </c>
      <c r="I6987">
        <v>0</v>
      </c>
      <c r="J6987" t="s">
        <v>61</v>
      </c>
      <c r="K6987" t="s">
        <v>13730</v>
      </c>
      <c r="L6987" t="s">
        <v>13731</v>
      </c>
      <c r="M69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000010723100</v>
      </c>
      <c r="N6987" t="s">
        <v>3637</v>
      </c>
      <c r="O6987" s="4">
        <v>1412.34</v>
      </c>
      <c r="P6987" s="4">
        <f>IF(Table_GL_DATA_QUERY[[#This Row],[TRANSAMT]]&gt;0,Table_GL_DATA_QUERY[[#This Row],[TRANSAMT]],0)</f>
        <v>1412.34</v>
      </c>
      <c r="Q6987" s="4">
        <f>-IF(Table_GL_DATA_QUERY[[#This Row],[TRANSAMT]]&lt;0,Table_GL_DATA_QUERY[[#This Row],[TRANSAMT]],0)</f>
        <v>0</v>
      </c>
      <c r="R6987" t="s">
        <v>31</v>
      </c>
      <c r="S6987" t="s">
        <v>43</v>
      </c>
    </row>
    <row r="6988" spans="1:19" x14ac:dyDescent="0.25">
      <c r="A6988" s="6">
        <v>20210723</v>
      </c>
      <c r="B6988" t="s">
        <v>768</v>
      </c>
      <c r="C6988" t="s">
        <v>3682</v>
      </c>
      <c r="D6988" t="s">
        <v>12775</v>
      </c>
      <c r="E6988" t="s">
        <v>323</v>
      </c>
      <c r="F6988" t="s">
        <v>24</v>
      </c>
      <c r="G6988" t="s">
        <v>1090</v>
      </c>
      <c r="H6988">
        <v>0</v>
      </c>
      <c r="I6988">
        <v>0</v>
      </c>
      <c r="J6988" t="s">
        <v>61</v>
      </c>
      <c r="K6988" t="s">
        <v>13732</v>
      </c>
      <c r="L6988" t="s">
        <v>13733</v>
      </c>
      <c r="M69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000010723099</v>
      </c>
      <c r="N6988" t="s">
        <v>1552</v>
      </c>
      <c r="O6988" s="4">
        <v>923635</v>
      </c>
      <c r="P6988" s="4">
        <f>IF(Table_GL_DATA_QUERY[[#This Row],[TRANSAMT]]&gt;0,Table_GL_DATA_QUERY[[#This Row],[TRANSAMT]],0)</f>
        <v>923635</v>
      </c>
      <c r="Q6988" s="4">
        <f>-IF(Table_GL_DATA_QUERY[[#This Row],[TRANSAMT]]&lt;0,Table_GL_DATA_QUERY[[#This Row],[TRANSAMT]],0)</f>
        <v>0</v>
      </c>
      <c r="R6988" t="s">
        <v>31</v>
      </c>
      <c r="S6988" t="s">
        <v>43</v>
      </c>
    </row>
    <row r="6989" spans="1:19" x14ac:dyDescent="0.25">
      <c r="A6989" s="6">
        <v>20210723</v>
      </c>
      <c r="B6989" t="s">
        <v>768</v>
      </c>
      <c r="C6989" t="s">
        <v>3682</v>
      </c>
      <c r="D6989" t="s">
        <v>12775</v>
      </c>
      <c r="E6989" t="s">
        <v>1130</v>
      </c>
      <c r="F6989" t="s">
        <v>24</v>
      </c>
      <c r="G6989" t="s">
        <v>1090</v>
      </c>
      <c r="H6989">
        <v>0</v>
      </c>
      <c r="I6989">
        <v>0</v>
      </c>
      <c r="J6989" t="s">
        <v>61</v>
      </c>
      <c r="K6989" t="s">
        <v>760</v>
      </c>
      <c r="L6989" t="s">
        <v>13734</v>
      </c>
      <c r="M69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000010722986</v>
      </c>
      <c r="N6989" t="s">
        <v>326</v>
      </c>
      <c r="O6989" s="4">
        <v>419552.88</v>
      </c>
      <c r="P6989" s="4">
        <f>IF(Table_GL_DATA_QUERY[[#This Row],[TRANSAMT]]&gt;0,Table_GL_DATA_QUERY[[#This Row],[TRANSAMT]],0)</f>
        <v>419552.88</v>
      </c>
      <c r="Q6989" s="4">
        <f>-IF(Table_GL_DATA_QUERY[[#This Row],[TRANSAMT]]&lt;0,Table_GL_DATA_QUERY[[#This Row],[TRANSAMT]],0)</f>
        <v>0</v>
      </c>
      <c r="R6989" t="s">
        <v>31</v>
      </c>
      <c r="S6989" t="s">
        <v>43</v>
      </c>
    </row>
    <row r="6990" spans="1:19" x14ac:dyDescent="0.25">
      <c r="A6990" s="6">
        <v>20210723</v>
      </c>
      <c r="B6990" t="s">
        <v>768</v>
      </c>
      <c r="C6990" t="s">
        <v>3682</v>
      </c>
      <c r="D6990" t="s">
        <v>12775</v>
      </c>
      <c r="E6990" t="s">
        <v>1131</v>
      </c>
      <c r="F6990" t="s">
        <v>24</v>
      </c>
      <c r="G6990" t="s">
        <v>1090</v>
      </c>
      <c r="H6990">
        <v>0</v>
      </c>
      <c r="I6990">
        <v>0</v>
      </c>
      <c r="J6990" t="s">
        <v>61</v>
      </c>
      <c r="K6990" t="s">
        <v>13735</v>
      </c>
      <c r="L6990" t="s">
        <v>13736</v>
      </c>
      <c r="M69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90" t="s">
        <v>869</v>
      </c>
      <c r="O6990" s="4">
        <v>383803.32</v>
      </c>
      <c r="P6990" s="4">
        <f>IF(Table_GL_DATA_QUERY[[#This Row],[TRANSAMT]]&gt;0,Table_GL_DATA_QUERY[[#This Row],[TRANSAMT]],0)</f>
        <v>383803.32</v>
      </c>
      <c r="Q6990" s="4">
        <f>-IF(Table_GL_DATA_QUERY[[#This Row],[TRANSAMT]]&lt;0,Table_GL_DATA_QUERY[[#This Row],[TRANSAMT]],0)</f>
        <v>0</v>
      </c>
      <c r="R6990" t="s">
        <v>31</v>
      </c>
      <c r="S6990" t="s">
        <v>43</v>
      </c>
    </row>
    <row r="6991" spans="1:19" x14ac:dyDescent="0.25">
      <c r="A6991" s="6">
        <v>20210723</v>
      </c>
      <c r="B6991" t="s">
        <v>768</v>
      </c>
      <c r="C6991" t="s">
        <v>3682</v>
      </c>
      <c r="D6991" t="s">
        <v>12775</v>
      </c>
      <c r="E6991" t="s">
        <v>324</v>
      </c>
      <c r="F6991" t="s">
        <v>24</v>
      </c>
      <c r="G6991" t="s">
        <v>1090</v>
      </c>
      <c r="H6991">
        <v>0</v>
      </c>
      <c r="I6991">
        <v>0</v>
      </c>
      <c r="J6991" t="s">
        <v>61</v>
      </c>
      <c r="K6991" t="s">
        <v>3100</v>
      </c>
      <c r="L6991" t="s">
        <v>13737</v>
      </c>
      <c r="M69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91" t="s">
        <v>3101</v>
      </c>
      <c r="O6991" s="4">
        <v>22680</v>
      </c>
      <c r="P6991" s="4">
        <f>IF(Table_GL_DATA_QUERY[[#This Row],[TRANSAMT]]&gt;0,Table_GL_DATA_QUERY[[#This Row],[TRANSAMT]],0)</f>
        <v>22680</v>
      </c>
      <c r="Q6991" s="4">
        <f>-IF(Table_GL_DATA_QUERY[[#This Row],[TRANSAMT]]&lt;0,Table_GL_DATA_QUERY[[#This Row],[TRANSAMT]],0)</f>
        <v>0</v>
      </c>
      <c r="R6991" t="s">
        <v>31</v>
      </c>
      <c r="S6991" t="s">
        <v>43</v>
      </c>
    </row>
    <row r="6992" spans="1:19" x14ac:dyDescent="0.25">
      <c r="A6992" s="6">
        <v>20210723</v>
      </c>
      <c r="B6992" t="s">
        <v>768</v>
      </c>
      <c r="C6992" t="s">
        <v>3682</v>
      </c>
      <c r="D6992" t="s">
        <v>12775</v>
      </c>
      <c r="E6992" t="s">
        <v>1132</v>
      </c>
      <c r="F6992" t="s">
        <v>24</v>
      </c>
      <c r="G6992" t="s">
        <v>1090</v>
      </c>
      <c r="H6992">
        <v>0</v>
      </c>
      <c r="I6992">
        <v>0</v>
      </c>
      <c r="J6992" t="s">
        <v>61</v>
      </c>
      <c r="K6992" t="s">
        <v>13738</v>
      </c>
      <c r="L6992" t="s">
        <v>13739</v>
      </c>
      <c r="M69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92" t="s">
        <v>13740</v>
      </c>
      <c r="O6992" s="4">
        <v>53100</v>
      </c>
      <c r="P6992" s="4">
        <f>IF(Table_GL_DATA_QUERY[[#This Row],[TRANSAMT]]&gt;0,Table_GL_DATA_QUERY[[#This Row],[TRANSAMT]],0)</f>
        <v>53100</v>
      </c>
      <c r="Q6992" s="4">
        <f>-IF(Table_GL_DATA_QUERY[[#This Row],[TRANSAMT]]&lt;0,Table_GL_DATA_QUERY[[#This Row],[TRANSAMT]],0)</f>
        <v>0</v>
      </c>
      <c r="R6992" t="s">
        <v>31</v>
      </c>
      <c r="S6992" t="s">
        <v>43</v>
      </c>
    </row>
    <row r="6993" spans="1:19" x14ac:dyDescent="0.25">
      <c r="A6993" s="6">
        <v>20210723</v>
      </c>
      <c r="B6993" t="s">
        <v>768</v>
      </c>
      <c r="C6993" t="s">
        <v>3682</v>
      </c>
      <c r="D6993" t="s">
        <v>12775</v>
      </c>
      <c r="E6993" t="s">
        <v>1133</v>
      </c>
      <c r="F6993" t="s">
        <v>24</v>
      </c>
      <c r="G6993" t="s">
        <v>1090</v>
      </c>
      <c r="H6993">
        <v>0</v>
      </c>
      <c r="I6993">
        <v>0</v>
      </c>
      <c r="J6993" t="s">
        <v>61</v>
      </c>
      <c r="K6993" t="s">
        <v>2249</v>
      </c>
      <c r="L6993" t="s">
        <v>13741</v>
      </c>
      <c r="M69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93" t="s">
        <v>2250</v>
      </c>
      <c r="O6993" s="4">
        <v>534872.31000000006</v>
      </c>
      <c r="P6993" s="4">
        <f>IF(Table_GL_DATA_QUERY[[#This Row],[TRANSAMT]]&gt;0,Table_GL_DATA_QUERY[[#This Row],[TRANSAMT]],0)</f>
        <v>534872.31000000006</v>
      </c>
      <c r="Q6993" s="4">
        <f>-IF(Table_GL_DATA_QUERY[[#This Row],[TRANSAMT]]&lt;0,Table_GL_DATA_QUERY[[#This Row],[TRANSAMT]],0)</f>
        <v>0</v>
      </c>
      <c r="R6993" t="s">
        <v>31</v>
      </c>
      <c r="S6993" t="s">
        <v>43</v>
      </c>
    </row>
    <row r="6994" spans="1:19" x14ac:dyDescent="0.25">
      <c r="A6994" s="6">
        <v>20210723</v>
      </c>
      <c r="B6994" t="s">
        <v>768</v>
      </c>
      <c r="C6994" t="s">
        <v>3682</v>
      </c>
      <c r="D6994" t="s">
        <v>12775</v>
      </c>
      <c r="E6994" t="s">
        <v>1134</v>
      </c>
      <c r="F6994" t="s">
        <v>24</v>
      </c>
      <c r="G6994" t="s">
        <v>1090</v>
      </c>
      <c r="H6994">
        <v>0</v>
      </c>
      <c r="I6994">
        <v>0</v>
      </c>
      <c r="J6994" t="s">
        <v>61</v>
      </c>
      <c r="K6994" t="s">
        <v>226</v>
      </c>
      <c r="L6994" t="s">
        <v>13742</v>
      </c>
      <c r="M69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94" t="s">
        <v>227</v>
      </c>
      <c r="O6994" s="4">
        <v>188620</v>
      </c>
      <c r="P6994" s="4">
        <f>IF(Table_GL_DATA_QUERY[[#This Row],[TRANSAMT]]&gt;0,Table_GL_DATA_QUERY[[#This Row],[TRANSAMT]],0)</f>
        <v>188620</v>
      </c>
      <c r="Q6994" s="4">
        <f>-IF(Table_GL_DATA_QUERY[[#This Row],[TRANSAMT]]&lt;0,Table_GL_DATA_QUERY[[#This Row],[TRANSAMT]],0)</f>
        <v>0</v>
      </c>
      <c r="R6994" t="s">
        <v>31</v>
      </c>
      <c r="S6994" t="s">
        <v>43</v>
      </c>
    </row>
    <row r="6995" spans="1:19" x14ac:dyDescent="0.25">
      <c r="A6995" s="6">
        <v>20210723</v>
      </c>
      <c r="B6995" t="s">
        <v>768</v>
      </c>
      <c r="C6995" t="s">
        <v>3682</v>
      </c>
      <c r="D6995" t="s">
        <v>12775</v>
      </c>
      <c r="E6995" t="s">
        <v>1135</v>
      </c>
      <c r="F6995" t="s">
        <v>41</v>
      </c>
      <c r="G6995" t="s">
        <v>1090</v>
      </c>
      <c r="H6995">
        <v>0</v>
      </c>
      <c r="I6995">
        <v>0</v>
      </c>
      <c r="J6995" t="s">
        <v>61</v>
      </c>
      <c r="K6995" t="s">
        <v>2251</v>
      </c>
      <c r="L6995" t="s">
        <v>13743</v>
      </c>
      <c r="M69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95" t="s">
        <v>3397</v>
      </c>
      <c r="O6995" s="4">
        <v>251336</v>
      </c>
      <c r="P6995" s="4">
        <f>IF(Table_GL_DATA_QUERY[[#This Row],[TRANSAMT]]&gt;0,Table_GL_DATA_QUERY[[#This Row],[TRANSAMT]],0)</f>
        <v>251336</v>
      </c>
      <c r="Q6995" s="4">
        <f>-IF(Table_GL_DATA_QUERY[[#This Row],[TRANSAMT]]&lt;0,Table_GL_DATA_QUERY[[#This Row],[TRANSAMT]],0)</f>
        <v>0</v>
      </c>
      <c r="R6995" t="s">
        <v>31</v>
      </c>
      <c r="S6995" t="s">
        <v>27</v>
      </c>
    </row>
    <row r="6996" spans="1:19" x14ac:dyDescent="0.25">
      <c r="A6996" s="6">
        <v>20210723</v>
      </c>
      <c r="B6996" t="s">
        <v>768</v>
      </c>
      <c r="C6996" t="s">
        <v>3682</v>
      </c>
      <c r="D6996" t="s">
        <v>12775</v>
      </c>
      <c r="E6996" t="s">
        <v>1136</v>
      </c>
      <c r="F6996" t="s">
        <v>24</v>
      </c>
      <c r="G6996" t="s">
        <v>1090</v>
      </c>
      <c r="H6996">
        <v>0</v>
      </c>
      <c r="I6996">
        <v>0</v>
      </c>
      <c r="J6996" t="s">
        <v>61</v>
      </c>
      <c r="K6996" t="s">
        <v>13744</v>
      </c>
      <c r="L6996" t="s">
        <v>13745</v>
      </c>
      <c r="M69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000010723083</v>
      </c>
      <c r="N6996" t="s">
        <v>13746</v>
      </c>
      <c r="O6996" s="4">
        <v>43200</v>
      </c>
      <c r="P6996" s="4">
        <f>IF(Table_GL_DATA_QUERY[[#This Row],[TRANSAMT]]&gt;0,Table_GL_DATA_QUERY[[#This Row],[TRANSAMT]],0)</f>
        <v>43200</v>
      </c>
      <c r="Q6996" s="4">
        <f>-IF(Table_GL_DATA_QUERY[[#This Row],[TRANSAMT]]&lt;0,Table_GL_DATA_QUERY[[#This Row],[TRANSAMT]],0)</f>
        <v>0</v>
      </c>
      <c r="R6996" t="s">
        <v>31</v>
      </c>
      <c r="S6996" t="s">
        <v>43</v>
      </c>
    </row>
    <row r="6997" spans="1:19" x14ac:dyDescent="0.25">
      <c r="A6997" s="6">
        <v>20210723</v>
      </c>
      <c r="B6997" t="s">
        <v>768</v>
      </c>
      <c r="C6997" t="s">
        <v>3682</v>
      </c>
      <c r="D6997" t="s">
        <v>12775</v>
      </c>
      <c r="E6997" t="s">
        <v>1137</v>
      </c>
      <c r="F6997" t="s">
        <v>24</v>
      </c>
      <c r="G6997" t="s">
        <v>1090</v>
      </c>
      <c r="H6997">
        <v>0</v>
      </c>
      <c r="I6997">
        <v>0</v>
      </c>
      <c r="J6997" t="s">
        <v>61</v>
      </c>
      <c r="K6997" t="s">
        <v>1730</v>
      </c>
      <c r="L6997" t="s">
        <v>13747</v>
      </c>
      <c r="M69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6997" t="s">
        <v>1731</v>
      </c>
      <c r="O6997" s="4">
        <v>1620</v>
      </c>
      <c r="P6997" s="4">
        <f>IF(Table_GL_DATA_QUERY[[#This Row],[TRANSAMT]]&gt;0,Table_GL_DATA_QUERY[[#This Row],[TRANSAMT]],0)</f>
        <v>1620</v>
      </c>
      <c r="Q6997" s="4">
        <f>-IF(Table_GL_DATA_QUERY[[#This Row],[TRANSAMT]]&lt;0,Table_GL_DATA_QUERY[[#This Row],[TRANSAMT]],0)</f>
        <v>0</v>
      </c>
      <c r="R6997" t="s">
        <v>31</v>
      </c>
      <c r="S6997" t="s">
        <v>43</v>
      </c>
    </row>
    <row r="6998" spans="1:19" x14ac:dyDescent="0.25">
      <c r="A6998" s="6">
        <v>20210723</v>
      </c>
      <c r="B6998" t="s">
        <v>768</v>
      </c>
      <c r="C6998" t="s">
        <v>3682</v>
      </c>
      <c r="D6998" t="s">
        <v>12775</v>
      </c>
      <c r="E6998" t="s">
        <v>1138</v>
      </c>
      <c r="F6998" t="s">
        <v>24</v>
      </c>
      <c r="G6998" t="s">
        <v>1090</v>
      </c>
      <c r="H6998">
        <v>0</v>
      </c>
      <c r="I6998">
        <v>0</v>
      </c>
      <c r="J6998" t="s">
        <v>61</v>
      </c>
      <c r="K6998" t="s">
        <v>13748</v>
      </c>
      <c r="L6998" t="s">
        <v>13749</v>
      </c>
      <c r="M69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000CMS203978</v>
      </c>
      <c r="N6998" t="s">
        <v>3554</v>
      </c>
      <c r="O6998" s="4">
        <v>21807.91</v>
      </c>
      <c r="P6998" s="4">
        <f>IF(Table_GL_DATA_QUERY[[#This Row],[TRANSAMT]]&gt;0,Table_GL_DATA_QUERY[[#This Row],[TRANSAMT]],0)</f>
        <v>21807.91</v>
      </c>
      <c r="Q6998" s="4">
        <f>-IF(Table_GL_DATA_QUERY[[#This Row],[TRANSAMT]]&lt;0,Table_GL_DATA_QUERY[[#This Row],[TRANSAMT]],0)</f>
        <v>0</v>
      </c>
      <c r="R6998" t="s">
        <v>31</v>
      </c>
      <c r="S6998" t="s">
        <v>43</v>
      </c>
    </row>
    <row r="6999" spans="1:19" x14ac:dyDescent="0.25">
      <c r="A6999" s="6">
        <v>20210723</v>
      </c>
      <c r="B6999" t="s">
        <v>768</v>
      </c>
      <c r="C6999" t="s">
        <v>3682</v>
      </c>
      <c r="D6999" t="s">
        <v>12775</v>
      </c>
      <c r="E6999" t="s">
        <v>1139</v>
      </c>
      <c r="F6999" t="s">
        <v>24</v>
      </c>
      <c r="G6999" t="s">
        <v>1090</v>
      </c>
      <c r="H6999">
        <v>0</v>
      </c>
      <c r="I6999">
        <v>0</v>
      </c>
      <c r="J6999" t="s">
        <v>61</v>
      </c>
      <c r="K6999" t="s">
        <v>13750</v>
      </c>
      <c r="L6999" t="s">
        <v>13751</v>
      </c>
      <c r="M69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000CMS203957</v>
      </c>
      <c r="N6999" t="s">
        <v>13752</v>
      </c>
      <c r="O6999" s="4">
        <v>35250</v>
      </c>
      <c r="P6999" s="4">
        <f>IF(Table_GL_DATA_QUERY[[#This Row],[TRANSAMT]]&gt;0,Table_GL_DATA_QUERY[[#This Row],[TRANSAMT]],0)</f>
        <v>35250</v>
      </c>
      <c r="Q6999" s="4">
        <f>-IF(Table_GL_DATA_QUERY[[#This Row],[TRANSAMT]]&lt;0,Table_GL_DATA_QUERY[[#This Row],[TRANSAMT]],0)</f>
        <v>0</v>
      </c>
      <c r="R6999" t="s">
        <v>31</v>
      </c>
      <c r="S6999" t="s">
        <v>43</v>
      </c>
    </row>
    <row r="7000" spans="1:19" x14ac:dyDescent="0.25">
      <c r="A7000" s="6">
        <v>20210723</v>
      </c>
      <c r="B7000" t="s">
        <v>768</v>
      </c>
      <c r="C7000" t="s">
        <v>3682</v>
      </c>
      <c r="D7000" t="s">
        <v>12775</v>
      </c>
      <c r="E7000" t="s">
        <v>1140</v>
      </c>
      <c r="F7000" t="s">
        <v>24</v>
      </c>
      <c r="G7000" t="s">
        <v>1090</v>
      </c>
      <c r="H7000">
        <v>0</v>
      </c>
      <c r="I7000">
        <v>0</v>
      </c>
      <c r="J7000" t="s">
        <v>61</v>
      </c>
      <c r="K7000" t="s">
        <v>13753</v>
      </c>
      <c r="L7000" t="s">
        <v>13754</v>
      </c>
      <c r="M70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00" t="s">
        <v>13755</v>
      </c>
      <c r="O7000" s="4">
        <v>3360.76</v>
      </c>
      <c r="P7000" s="4">
        <f>IF(Table_GL_DATA_QUERY[[#This Row],[TRANSAMT]]&gt;0,Table_GL_DATA_QUERY[[#This Row],[TRANSAMT]],0)</f>
        <v>3360.76</v>
      </c>
      <c r="Q7000" s="4">
        <f>-IF(Table_GL_DATA_QUERY[[#This Row],[TRANSAMT]]&lt;0,Table_GL_DATA_QUERY[[#This Row],[TRANSAMT]],0)</f>
        <v>0</v>
      </c>
      <c r="R7000" t="s">
        <v>31</v>
      </c>
      <c r="S7000" t="s">
        <v>43</v>
      </c>
    </row>
    <row r="7001" spans="1:19" x14ac:dyDescent="0.25">
      <c r="A7001" s="6">
        <v>20210723</v>
      </c>
      <c r="B7001" t="s">
        <v>768</v>
      </c>
      <c r="C7001" t="s">
        <v>3682</v>
      </c>
      <c r="D7001" t="s">
        <v>12775</v>
      </c>
      <c r="E7001" t="s">
        <v>1141</v>
      </c>
      <c r="F7001" t="s">
        <v>24</v>
      </c>
      <c r="G7001" t="s">
        <v>1090</v>
      </c>
      <c r="H7001">
        <v>0</v>
      </c>
      <c r="I7001">
        <v>0</v>
      </c>
      <c r="J7001" t="s">
        <v>61</v>
      </c>
      <c r="K7001" t="s">
        <v>13756</v>
      </c>
      <c r="L7001" t="s">
        <v>13757</v>
      </c>
      <c r="M70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01" t="s">
        <v>6642</v>
      </c>
      <c r="O7001" s="4">
        <v>83278</v>
      </c>
      <c r="P7001" s="4">
        <f>IF(Table_GL_DATA_QUERY[[#This Row],[TRANSAMT]]&gt;0,Table_GL_DATA_QUERY[[#This Row],[TRANSAMT]],0)</f>
        <v>83278</v>
      </c>
      <c r="Q7001" s="4">
        <f>-IF(Table_GL_DATA_QUERY[[#This Row],[TRANSAMT]]&lt;0,Table_GL_DATA_QUERY[[#This Row],[TRANSAMT]],0)</f>
        <v>0</v>
      </c>
      <c r="R7001" t="s">
        <v>31</v>
      </c>
      <c r="S7001" t="s">
        <v>43</v>
      </c>
    </row>
    <row r="7002" spans="1:19" x14ac:dyDescent="0.25">
      <c r="A7002" s="6">
        <v>20210723</v>
      </c>
      <c r="B7002" t="s">
        <v>768</v>
      </c>
      <c r="C7002" t="s">
        <v>3682</v>
      </c>
      <c r="D7002" t="s">
        <v>12775</v>
      </c>
      <c r="E7002" t="s">
        <v>1142</v>
      </c>
      <c r="F7002" t="s">
        <v>24</v>
      </c>
      <c r="G7002" t="s">
        <v>1090</v>
      </c>
      <c r="H7002">
        <v>0</v>
      </c>
      <c r="I7002">
        <v>0</v>
      </c>
      <c r="J7002" t="s">
        <v>61</v>
      </c>
      <c r="K7002" t="s">
        <v>13497</v>
      </c>
      <c r="L7002" t="s">
        <v>13758</v>
      </c>
      <c r="M70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000246054714</v>
      </c>
      <c r="N7002" t="s">
        <v>13499</v>
      </c>
      <c r="O7002" s="4">
        <v>21150</v>
      </c>
      <c r="P7002" s="4">
        <f>IF(Table_GL_DATA_QUERY[[#This Row],[TRANSAMT]]&gt;0,Table_GL_DATA_QUERY[[#This Row],[TRANSAMT]],0)</f>
        <v>21150</v>
      </c>
      <c r="Q7002" s="4">
        <f>-IF(Table_GL_DATA_QUERY[[#This Row],[TRANSAMT]]&lt;0,Table_GL_DATA_QUERY[[#This Row],[TRANSAMT]],0)</f>
        <v>0</v>
      </c>
      <c r="R7002" t="s">
        <v>31</v>
      </c>
      <c r="S7002" t="s">
        <v>43</v>
      </c>
    </row>
    <row r="7003" spans="1:19" x14ac:dyDescent="0.25">
      <c r="A7003" s="6">
        <v>20210723</v>
      </c>
      <c r="B7003" t="s">
        <v>768</v>
      </c>
      <c r="C7003" t="s">
        <v>3682</v>
      </c>
      <c r="D7003" t="s">
        <v>12775</v>
      </c>
      <c r="E7003" t="s">
        <v>1143</v>
      </c>
      <c r="F7003" t="s">
        <v>24</v>
      </c>
      <c r="G7003" t="s">
        <v>1090</v>
      </c>
      <c r="H7003">
        <v>0</v>
      </c>
      <c r="I7003">
        <v>0</v>
      </c>
      <c r="J7003" t="s">
        <v>61</v>
      </c>
      <c r="K7003" t="s">
        <v>1115</v>
      </c>
      <c r="L7003" t="s">
        <v>13759</v>
      </c>
      <c r="M70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03" t="s">
        <v>1116</v>
      </c>
      <c r="O7003" s="4">
        <v>298419</v>
      </c>
      <c r="P7003" s="4">
        <f>IF(Table_GL_DATA_QUERY[[#This Row],[TRANSAMT]]&gt;0,Table_GL_DATA_QUERY[[#This Row],[TRANSAMT]],0)</f>
        <v>298419</v>
      </c>
      <c r="Q7003" s="4">
        <f>-IF(Table_GL_DATA_QUERY[[#This Row],[TRANSAMT]]&lt;0,Table_GL_DATA_QUERY[[#This Row],[TRANSAMT]],0)</f>
        <v>0</v>
      </c>
      <c r="R7003" t="s">
        <v>31</v>
      </c>
      <c r="S7003" t="s">
        <v>43</v>
      </c>
    </row>
    <row r="7004" spans="1:19" x14ac:dyDescent="0.25">
      <c r="A7004" s="6">
        <v>20210727</v>
      </c>
      <c r="B7004" t="s">
        <v>768</v>
      </c>
      <c r="C7004" t="s">
        <v>3682</v>
      </c>
      <c r="D7004" t="s">
        <v>15291</v>
      </c>
      <c r="E7004" t="s">
        <v>303</v>
      </c>
      <c r="F7004" t="s">
        <v>397</v>
      </c>
      <c r="G7004" t="s">
        <v>355</v>
      </c>
      <c r="H7004">
        <v>0</v>
      </c>
      <c r="I7004">
        <v>0</v>
      </c>
      <c r="J7004" t="s">
        <v>441</v>
      </c>
      <c r="K7004" t="s">
        <v>15931</v>
      </c>
      <c r="L7004" t="s">
        <v>15932</v>
      </c>
      <c r="M70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04" t="s">
        <v>15933</v>
      </c>
      <c r="O7004" s="4">
        <v>-359002</v>
      </c>
      <c r="P7004" s="4">
        <f>IF(Table_GL_DATA_QUERY[[#This Row],[TRANSAMT]]&gt;0,Table_GL_DATA_QUERY[[#This Row],[TRANSAMT]],0)</f>
        <v>0</v>
      </c>
      <c r="Q7004" s="4">
        <f>-IF(Table_GL_DATA_QUERY[[#This Row],[TRANSAMT]]&lt;0,Table_GL_DATA_QUERY[[#This Row],[TRANSAMT]],0)</f>
        <v>359002</v>
      </c>
      <c r="R7004" t="s">
        <v>26</v>
      </c>
      <c r="S7004" t="s">
        <v>27</v>
      </c>
    </row>
    <row r="7005" spans="1:19" x14ac:dyDescent="0.25">
      <c r="A7005" s="6">
        <v>20210727</v>
      </c>
      <c r="B7005" t="s">
        <v>768</v>
      </c>
      <c r="C7005" t="s">
        <v>3682</v>
      </c>
      <c r="D7005" t="s">
        <v>15291</v>
      </c>
      <c r="E7005" t="s">
        <v>305</v>
      </c>
      <c r="F7005" t="s">
        <v>448</v>
      </c>
      <c r="G7005" t="s">
        <v>355</v>
      </c>
      <c r="H7005">
        <v>0</v>
      </c>
      <c r="I7005">
        <v>0</v>
      </c>
      <c r="J7005" t="s">
        <v>441</v>
      </c>
      <c r="K7005" t="s">
        <v>15934</v>
      </c>
      <c r="L7005" t="s">
        <v>15935</v>
      </c>
      <c r="M70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05" t="s">
        <v>15936</v>
      </c>
      <c r="O7005" s="4">
        <v>-297555</v>
      </c>
      <c r="P7005" s="4">
        <f>IF(Table_GL_DATA_QUERY[[#This Row],[TRANSAMT]]&gt;0,Table_GL_DATA_QUERY[[#This Row],[TRANSAMT]],0)</f>
        <v>0</v>
      </c>
      <c r="Q7005" s="4">
        <f>-IF(Table_GL_DATA_QUERY[[#This Row],[TRANSAMT]]&lt;0,Table_GL_DATA_QUERY[[#This Row],[TRANSAMT]],0)</f>
        <v>297555</v>
      </c>
      <c r="R7005" t="s">
        <v>26</v>
      </c>
      <c r="S7005" t="s">
        <v>27</v>
      </c>
    </row>
    <row r="7006" spans="1:19" x14ac:dyDescent="0.25">
      <c r="A7006" s="6">
        <v>20210727</v>
      </c>
      <c r="B7006" t="s">
        <v>768</v>
      </c>
      <c r="C7006" t="s">
        <v>3682</v>
      </c>
      <c r="D7006" t="s">
        <v>15291</v>
      </c>
      <c r="E7006" t="s">
        <v>306</v>
      </c>
      <c r="F7006" t="s">
        <v>1089</v>
      </c>
      <c r="G7006" t="s">
        <v>355</v>
      </c>
      <c r="H7006">
        <v>0</v>
      </c>
      <c r="I7006">
        <v>0</v>
      </c>
      <c r="J7006" t="s">
        <v>441</v>
      </c>
      <c r="K7006" t="s">
        <v>15937</v>
      </c>
      <c r="L7006" t="s">
        <v>15938</v>
      </c>
      <c r="M70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06" t="s">
        <v>15939</v>
      </c>
      <c r="O7006" s="4">
        <v>-901001</v>
      </c>
      <c r="P7006" s="4">
        <f>IF(Table_GL_DATA_QUERY[[#This Row],[TRANSAMT]]&gt;0,Table_GL_DATA_QUERY[[#This Row],[TRANSAMT]],0)</f>
        <v>0</v>
      </c>
      <c r="Q7006" s="4">
        <f>-IF(Table_GL_DATA_QUERY[[#This Row],[TRANSAMT]]&lt;0,Table_GL_DATA_QUERY[[#This Row],[TRANSAMT]],0)</f>
        <v>901001</v>
      </c>
      <c r="R7006" t="s">
        <v>26</v>
      </c>
      <c r="S7006" t="s">
        <v>27</v>
      </c>
    </row>
    <row r="7007" spans="1:19" x14ac:dyDescent="0.25">
      <c r="A7007" s="6">
        <v>20210727</v>
      </c>
      <c r="B7007" t="s">
        <v>768</v>
      </c>
      <c r="C7007" t="s">
        <v>3682</v>
      </c>
      <c r="D7007" t="s">
        <v>15291</v>
      </c>
      <c r="E7007" t="s">
        <v>307</v>
      </c>
      <c r="F7007" t="s">
        <v>24</v>
      </c>
      <c r="G7007" t="s">
        <v>355</v>
      </c>
      <c r="H7007">
        <v>0</v>
      </c>
      <c r="I7007">
        <v>0</v>
      </c>
      <c r="J7007" t="s">
        <v>441</v>
      </c>
      <c r="K7007" t="s">
        <v>15940</v>
      </c>
      <c r="L7007" t="s">
        <v>15941</v>
      </c>
      <c r="M70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07" t="s">
        <v>15942</v>
      </c>
      <c r="O7007" s="4">
        <v>-307</v>
      </c>
      <c r="P7007" s="4">
        <f>IF(Table_GL_DATA_QUERY[[#This Row],[TRANSAMT]]&gt;0,Table_GL_DATA_QUERY[[#This Row],[TRANSAMT]],0)</f>
        <v>0</v>
      </c>
      <c r="Q7007" s="4">
        <f>-IF(Table_GL_DATA_QUERY[[#This Row],[TRANSAMT]]&lt;0,Table_GL_DATA_QUERY[[#This Row],[TRANSAMT]],0)</f>
        <v>307</v>
      </c>
      <c r="R7007" t="s">
        <v>26</v>
      </c>
      <c r="S7007" t="s">
        <v>27</v>
      </c>
    </row>
    <row r="7008" spans="1:19" x14ac:dyDescent="0.25">
      <c r="A7008" s="6">
        <v>20210727</v>
      </c>
      <c r="B7008" t="s">
        <v>768</v>
      </c>
      <c r="C7008" t="s">
        <v>3682</v>
      </c>
      <c r="D7008" t="s">
        <v>15291</v>
      </c>
      <c r="E7008" t="s">
        <v>308</v>
      </c>
      <c r="F7008" t="s">
        <v>3529</v>
      </c>
      <c r="G7008" t="s">
        <v>355</v>
      </c>
      <c r="H7008">
        <v>0</v>
      </c>
      <c r="I7008">
        <v>0</v>
      </c>
      <c r="J7008" t="s">
        <v>441</v>
      </c>
      <c r="K7008" t="s">
        <v>15943</v>
      </c>
      <c r="L7008" t="s">
        <v>15944</v>
      </c>
      <c r="M70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08" t="s">
        <v>15945</v>
      </c>
      <c r="O7008" s="4">
        <v>-1954475</v>
      </c>
      <c r="P7008" s="4">
        <f>IF(Table_GL_DATA_QUERY[[#This Row],[TRANSAMT]]&gt;0,Table_GL_DATA_QUERY[[#This Row],[TRANSAMT]],0)</f>
        <v>0</v>
      </c>
      <c r="Q7008" s="4">
        <f>-IF(Table_GL_DATA_QUERY[[#This Row],[TRANSAMT]]&lt;0,Table_GL_DATA_QUERY[[#This Row],[TRANSAMT]],0)</f>
        <v>1954475</v>
      </c>
      <c r="R7008" t="s">
        <v>26</v>
      </c>
      <c r="S7008" t="s">
        <v>27</v>
      </c>
    </row>
    <row r="7009" spans="1:19" x14ac:dyDescent="0.25">
      <c r="A7009" s="6">
        <v>20210727</v>
      </c>
      <c r="B7009" t="s">
        <v>768</v>
      </c>
      <c r="C7009" t="s">
        <v>3682</v>
      </c>
      <c r="D7009" t="s">
        <v>15291</v>
      </c>
      <c r="E7009" t="s">
        <v>329</v>
      </c>
      <c r="F7009" t="s">
        <v>447</v>
      </c>
      <c r="G7009" t="s">
        <v>355</v>
      </c>
      <c r="H7009">
        <v>0</v>
      </c>
      <c r="I7009">
        <v>0</v>
      </c>
      <c r="J7009" t="s">
        <v>441</v>
      </c>
      <c r="K7009" t="s">
        <v>15946</v>
      </c>
      <c r="L7009" t="s">
        <v>15947</v>
      </c>
      <c r="M70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09" t="s">
        <v>15948</v>
      </c>
      <c r="O7009" s="4">
        <v>-338016</v>
      </c>
      <c r="P7009" s="4">
        <f>IF(Table_GL_DATA_QUERY[[#This Row],[TRANSAMT]]&gt;0,Table_GL_DATA_QUERY[[#This Row],[TRANSAMT]],0)</f>
        <v>0</v>
      </c>
      <c r="Q7009" s="4">
        <f>-IF(Table_GL_DATA_QUERY[[#This Row],[TRANSAMT]]&lt;0,Table_GL_DATA_QUERY[[#This Row],[TRANSAMT]],0)</f>
        <v>338016</v>
      </c>
      <c r="R7009" t="s">
        <v>26</v>
      </c>
      <c r="S7009" t="s">
        <v>27</v>
      </c>
    </row>
    <row r="7010" spans="1:19" x14ac:dyDescent="0.25">
      <c r="A7010" s="6">
        <v>20210727</v>
      </c>
      <c r="B7010" t="s">
        <v>768</v>
      </c>
      <c r="C7010" t="s">
        <v>3682</v>
      </c>
      <c r="D7010" t="s">
        <v>15291</v>
      </c>
      <c r="E7010" t="s">
        <v>331</v>
      </c>
      <c r="F7010" t="s">
        <v>2466</v>
      </c>
      <c r="G7010" t="s">
        <v>355</v>
      </c>
      <c r="H7010">
        <v>0</v>
      </c>
      <c r="I7010">
        <v>0</v>
      </c>
      <c r="J7010" t="s">
        <v>441</v>
      </c>
      <c r="K7010" t="s">
        <v>15949</v>
      </c>
      <c r="L7010" t="s">
        <v>15950</v>
      </c>
      <c r="M70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0" t="s">
        <v>15951</v>
      </c>
      <c r="O7010" s="4">
        <v>-1121280</v>
      </c>
      <c r="P7010" s="4">
        <f>IF(Table_GL_DATA_QUERY[[#This Row],[TRANSAMT]]&gt;0,Table_GL_DATA_QUERY[[#This Row],[TRANSAMT]],0)</f>
        <v>0</v>
      </c>
      <c r="Q7010" s="4">
        <f>-IF(Table_GL_DATA_QUERY[[#This Row],[TRANSAMT]]&lt;0,Table_GL_DATA_QUERY[[#This Row],[TRANSAMT]],0)</f>
        <v>1121280</v>
      </c>
      <c r="R7010" t="s">
        <v>26</v>
      </c>
      <c r="S7010" t="s">
        <v>27</v>
      </c>
    </row>
    <row r="7011" spans="1:19" x14ac:dyDescent="0.25">
      <c r="A7011" s="6">
        <v>20210727</v>
      </c>
      <c r="B7011" t="s">
        <v>768</v>
      </c>
      <c r="C7011" t="s">
        <v>3682</v>
      </c>
      <c r="D7011" t="s">
        <v>15291</v>
      </c>
      <c r="E7011" t="s">
        <v>332</v>
      </c>
      <c r="F7011" t="s">
        <v>1474</v>
      </c>
      <c r="G7011" t="s">
        <v>355</v>
      </c>
      <c r="H7011">
        <v>0</v>
      </c>
      <c r="I7011">
        <v>0</v>
      </c>
      <c r="J7011" t="s">
        <v>441</v>
      </c>
      <c r="K7011" t="s">
        <v>15952</v>
      </c>
      <c r="L7011" t="s">
        <v>15953</v>
      </c>
      <c r="M70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1" t="s">
        <v>15954</v>
      </c>
      <c r="O7011" s="4">
        <v>-1622184</v>
      </c>
      <c r="P7011" s="4">
        <f>IF(Table_GL_DATA_QUERY[[#This Row],[TRANSAMT]]&gt;0,Table_GL_DATA_QUERY[[#This Row],[TRANSAMT]],0)</f>
        <v>0</v>
      </c>
      <c r="Q7011" s="4">
        <f>-IF(Table_GL_DATA_QUERY[[#This Row],[TRANSAMT]]&lt;0,Table_GL_DATA_QUERY[[#This Row],[TRANSAMT]],0)</f>
        <v>1622184</v>
      </c>
      <c r="R7011" t="s">
        <v>26</v>
      </c>
      <c r="S7011" t="s">
        <v>27</v>
      </c>
    </row>
    <row r="7012" spans="1:19" x14ac:dyDescent="0.25">
      <c r="A7012" s="6">
        <v>20210727</v>
      </c>
      <c r="B7012" t="s">
        <v>768</v>
      </c>
      <c r="C7012" t="s">
        <v>3682</v>
      </c>
      <c r="D7012" t="s">
        <v>15291</v>
      </c>
      <c r="E7012" t="s">
        <v>40</v>
      </c>
      <c r="F7012" t="s">
        <v>52</v>
      </c>
      <c r="G7012" t="s">
        <v>355</v>
      </c>
      <c r="H7012">
        <v>0</v>
      </c>
      <c r="I7012">
        <v>0</v>
      </c>
      <c r="J7012" t="s">
        <v>441</v>
      </c>
      <c r="K7012" t="s">
        <v>15955</v>
      </c>
      <c r="L7012" t="s">
        <v>15956</v>
      </c>
      <c r="M70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2" t="s">
        <v>15957</v>
      </c>
      <c r="O7012" s="4">
        <v>-150074</v>
      </c>
      <c r="P7012" s="4">
        <f>IF(Table_GL_DATA_QUERY[[#This Row],[TRANSAMT]]&gt;0,Table_GL_DATA_QUERY[[#This Row],[TRANSAMT]],0)</f>
        <v>0</v>
      </c>
      <c r="Q7012" s="4">
        <f>-IF(Table_GL_DATA_QUERY[[#This Row],[TRANSAMT]]&lt;0,Table_GL_DATA_QUERY[[#This Row],[TRANSAMT]],0)</f>
        <v>150074</v>
      </c>
      <c r="R7012" t="s">
        <v>26</v>
      </c>
      <c r="S7012" t="s">
        <v>27</v>
      </c>
    </row>
    <row r="7013" spans="1:19" x14ac:dyDescent="0.25">
      <c r="A7013" s="6">
        <v>20210727</v>
      </c>
      <c r="B7013" t="s">
        <v>768</v>
      </c>
      <c r="C7013" t="s">
        <v>3682</v>
      </c>
      <c r="D7013" t="s">
        <v>15291</v>
      </c>
      <c r="E7013" t="s">
        <v>933</v>
      </c>
      <c r="F7013" t="s">
        <v>1475</v>
      </c>
      <c r="G7013" t="s">
        <v>355</v>
      </c>
      <c r="H7013">
        <v>0</v>
      </c>
      <c r="I7013">
        <v>0</v>
      </c>
      <c r="J7013" t="s">
        <v>441</v>
      </c>
      <c r="K7013" t="s">
        <v>15958</v>
      </c>
      <c r="L7013" t="s">
        <v>15959</v>
      </c>
      <c r="M70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3" t="s">
        <v>15960</v>
      </c>
      <c r="O7013" s="4">
        <v>-283838</v>
      </c>
      <c r="P7013" s="4">
        <f>IF(Table_GL_DATA_QUERY[[#This Row],[TRANSAMT]]&gt;0,Table_GL_DATA_QUERY[[#This Row],[TRANSAMT]],0)</f>
        <v>0</v>
      </c>
      <c r="Q7013" s="4">
        <f>-IF(Table_GL_DATA_QUERY[[#This Row],[TRANSAMT]]&lt;0,Table_GL_DATA_QUERY[[#This Row],[TRANSAMT]],0)</f>
        <v>283838</v>
      </c>
      <c r="R7013" t="s">
        <v>26</v>
      </c>
      <c r="S7013" t="s">
        <v>27</v>
      </c>
    </row>
    <row r="7014" spans="1:19" x14ac:dyDescent="0.25">
      <c r="A7014" s="6">
        <v>20210727</v>
      </c>
      <c r="B7014" t="s">
        <v>768</v>
      </c>
      <c r="C7014" t="s">
        <v>3682</v>
      </c>
      <c r="D7014" t="s">
        <v>15291</v>
      </c>
      <c r="E7014" t="s">
        <v>934</v>
      </c>
      <c r="F7014" t="s">
        <v>41</v>
      </c>
      <c r="G7014" t="s">
        <v>355</v>
      </c>
      <c r="H7014">
        <v>0</v>
      </c>
      <c r="I7014">
        <v>0</v>
      </c>
      <c r="J7014" t="s">
        <v>441</v>
      </c>
      <c r="K7014" t="s">
        <v>15961</v>
      </c>
      <c r="L7014" t="s">
        <v>15962</v>
      </c>
      <c r="M70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4" t="s">
        <v>15963</v>
      </c>
      <c r="O7014" s="4">
        <v>-40050</v>
      </c>
      <c r="P7014" s="4">
        <f>IF(Table_GL_DATA_QUERY[[#This Row],[TRANSAMT]]&gt;0,Table_GL_DATA_QUERY[[#This Row],[TRANSAMT]],0)</f>
        <v>0</v>
      </c>
      <c r="Q7014" s="4">
        <f>-IF(Table_GL_DATA_QUERY[[#This Row],[TRANSAMT]]&lt;0,Table_GL_DATA_QUERY[[#This Row],[TRANSAMT]],0)</f>
        <v>40050</v>
      </c>
      <c r="R7014" t="s">
        <v>26</v>
      </c>
      <c r="S7014" t="s">
        <v>27</v>
      </c>
    </row>
    <row r="7015" spans="1:19" x14ac:dyDescent="0.25">
      <c r="A7015" s="6">
        <v>20210727</v>
      </c>
      <c r="B7015" t="s">
        <v>768</v>
      </c>
      <c r="C7015" t="s">
        <v>3682</v>
      </c>
      <c r="D7015" t="s">
        <v>15291</v>
      </c>
      <c r="E7015" t="s">
        <v>935</v>
      </c>
      <c r="F7015" t="s">
        <v>1182</v>
      </c>
      <c r="G7015" t="s">
        <v>355</v>
      </c>
      <c r="H7015">
        <v>0</v>
      </c>
      <c r="I7015">
        <v>0</v>
      </c>
      <c r="J7015" t="s">
        <v>441</v>
      </c>
      <c r="K7015" t="s">
        <v>15964</v>
      </c>
      <c r="L7015" t="s">
        <v>15965</v>
      </c>
      <c r="M70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5" t="s">
        <v>15966</v>
      </c>
      <c r="O7015" s="4">
        <v>-376952</v>
      </c>
      <c r="P7015" s="4">
        <f>IF(Table_GL_DATA_QUERY[[#This Row],[TRANSAMT]]&gt;0,Table_GL_DATA_QUERY[[#This Row],[TRANSAMT]],0)</f>
        <v>0</v>
      </c>
      <c r="Q7015" s="4">
        <f>-IF(Table_GL_DATA_QUERY[[#This Row],[TRANSAMT]]&lt;0,Table_GL_DATA_QUERY[[#This Row],[TRANSAMT]],0)</f>
        <v>376952</v>
      </c>
      <c r="R7015" t="s">
        <v>26</v>
      </c>
      <c r="S7015" t="s">
        <v>27</v>
      </c>
    </row>
    <row r="7016" spans="1:19" x14ac:dyDescent="0.25">
      <c r="A7016" s="6">
        <v>20210727</v>
      </c>
      <c r="B7016" t="s">
        <v>768</v>
      </c>
      <c r="C7016" t="s">
        <v>3682</v>
      </c>
      <c r="D7016" t="s">
        <v>15291</v>
      </c>
      <c r="E7016" t="s">
        <v>333</v>
      </c>
      <c r="F7016" t="s">
        <v>460</v>
      </c>
      <c r="G7016" t="s">
        <v>355</v>
      </c>
      <c r="H7016">
        <v>0</v>
      </c>
      <c r="I7016">
        <v>0</v>
      </c>
      <c r="J7016" t="s">
        <v>441</v>
      </c>
      <c r="K7016" t="s">
        <v>15967</v>
      </c>
      <c r="L7016" t="s">
        <v>15968</v>
      </c>
      <c r="M70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6" t="s">
        <v>15969</v>
      </c>
      <c r="O7016" s="4">
        <v>-590004</v>
      </c>
      <c r="P7016" s="4">
        <f>IF(Table_GL_DATA_QUERY[[#This Row],[TRANSAMT]]&gt;0,Table_GL_DATA_QUERY[[#This Row],[TRANSAMT]],0)</f>
        <v>0</v>
      </c>
      <c r="Q7016" s="4">
        <f>-IF(Table_GL_DATA_QUERY[[#This Row],[TRANSAMT]]&lt;0,Table_GL_DATA_QUERY[[#This Row],[TRANSAMT]],0)</f>
        <v>590004</v>
      </c>
      <c r="R7016" t="s">
        <v>26</v>
      </c>
      <c r="S7016" t="s">
        <v>27</v>
      </c>
    </row>
    <row r="7017" spans="1:19" x14ac:dyDescent="0.25">
      <c r="A7017" s="6">
        <v>20210727</v>
      </c>
      <c r="B7017" t="s">
        <v>768</v>
      </c>
      <c r="C7017" t="s">
        <v>3682</v>
      </c>
      <c r="D7017" t="s">
        <v>15291</v>
      </c>
      <c r="E7017" t="s">
        <v>334</v>
      </c>
      <c r="F7017" t="s">
        <v>24</v>
      </c>
      <c r="G7017" t="s">
        <v>355</v>
      </c>
      <c r="H7017">
        <v>0</v>
      </c>
      <c r="I7017">
        <v>0</v>
      </c>
      <c r="J7017" t="s">
        <v>441</v>
      </c>
      <c r="K7017" t="s">
        <v>15970</v>
      </c>
      <c r="L7017" t="s">
        <v>15971</v>
      </c>
      <c r="M70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7" t="s">
        <v>15972</v>
      </c>
      <c r="O7017" s="4">
        <v>-14015</v>
      </c>
      <c r="P7017" s="4">
        <f>IF(Table_GL_DATA_QUERY[[#This Row],[TRANSAMT]]&gt;0,Table_GL_DATA_QUERY[[#This Row],[TRANSAMT]],0)</f>
        <v>0</v>
      </c>
      <c r="Q7017" s="4">
        <f>-IF(Table_GL_DATA_QUERY[[#This Row],[TRANSAMT]]&lt;0,Table_GL_DATA_QUERY[[#This Row],[TRANSAMT]],0)</f>
        <v>14015</v>
      </c>
      <c r="R7017" t="s">
        <v>26</v>
      </c>
      <c r="S7017" t="s">
        <v>27</v>
      </c>
    </row>
    <row r="7018" spans="1:19" x14ac:dyDescent="0.25">
      <c r="A7018" s="6">
        <v>20210727</v>
      </c>
      <c r="B7018" t="s">
        <v>768</v>
      </c>
      <c r="C7018" t="s">
        <v>3682</v>
      </c>
      <c r="D7018" t="s">
        <v>15291</v>
      </c>
      <c r="E7018" t="s">
        <v>335</v>
      </c>
      <c r="F7018" t="s">
        <v>24</v>
      </c>
      <c r="G7018" t="s">
        <v>355</v>
      </c>
      <c r="H7018">
        <v>0</v>
      </c>
      <c r="I7018">
        <v>0</v>
      </c>
      <c r="J7018" t="s">
        <v>441</v>
      </c>
      <c r="K7018" t="s">
        <v>15973</v>
      </c>
      <c r="L7018" t="s">
        <v>15974</v>
      </c>
      <c r="M70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8" t="s">
        <v>15975</v>
      </c>
      <c r="O7018" s="4">
        <v>-11620</v>
      </c>
      <c r="P7018" s="4">
        <f>IF(Table_GL_DATA_QUERY[[#This Row],[TRANSAMT]]&gt;0,Table_GL_DATA_QUERY[[#This Row],[TRANSAMT]],0)</f>
        <v>0</v>
      </c>
      <c r="Q7018" s="4">
        <f>-IF(Table_GL_DATA_QUERY[[#This Row],[TRANSAMT]]&lt;0,Table_GL_DATA_QUERY[[#This Row],[TRANSAMT]],0)</f>
        <v>11620</v>
      </c>
      <c r="R7018" t="s">
        <v>26</v>
      </c>
      <c r="S7018" t="s">
        <v>27</v>
      </c>
    </row>
    <row r="7019" spans="1:19" x14ac:dyDescent="0.25">
      <c r="A7019" s="6">
        <v>20210727</v>
      </c>
      <c r="B7019" t="s">
        <v>768</v>
      </c>
      <c r="C7019" t="s">
        <v>3682</v>
      </c>
      <c r="D7019" t="s">
        <v>15291</v>
      </c>
      <c r="E7019" t="s">
        <v>937</v>
      </c>
      <c r="F7019" t="s">
        <v>15976</v>
      </c>
      <c r="G7019" t="s">
        <v>355</v>
      </c>
      <c r="H7019">
        <v>0</v>
      </c>
      <c r="I7019">
        <v>0</v>
      </c>
      <c r="J7019" t="s">
        <v>441</v>
      </c>
      <c r="K7019" t="s">
        <v>15977</v>
      </c>
      <c r="L7019" t="s">
        <v>15978</v>
      </c>
      <c r="M70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19" t="s">
        <v>15979</v>
      </c>
      <c r="O7019" s="4">
        <v>-1958817</v>
      </c>
      <c r="P7019" s="4">
        <f>IF(Table_GL_DATA_QUERY[[#This Row],[TRANSAMT]]&gt;0,Table_GL_DATA_QUERY[[#This Row],[TRANSAMT]],0)</f>
        <v>0</v>
      </c>
      <c r="Q7019" s="4">
        <f>-IF(Table_GL_DATA_QUERY[[#This Row],[TRANSAMT]]&lt;0,Table_GL_DATA_QUERY[[#This Row],[TRANSAMT]],0)</f>
        <v>1958817</v>
      </c>
      <c r="R7019" t="s">
        <v>26</v>
      </c>
      <c r="S7019" t="s">
        <v>27</v>
      </c>
    </row>
    <row r="7020" spans="1:19" x14ac:dyDescent="0.25">
      <c r="A7020" s="6">
        <v>20210727</v>
      </c>
      <c r="B7020" t="s">
        <v>768</v>
      </c>
      <c r="C7020" t="s">
        <v>3682</v>
      </c>
      <c r="D7020" t="s">
        <v>15291</v>
      </c>
      <c r="E7020" t="s">
        <v>336</v>
      </c>
      <c r="F7020" t="s">
        <v>12529</v>
      </c>
      <c r="G7020" t="s">
        <v>355</v>
      </c>
      <c r="H7020">
        <v>0</v>
      </c>
      <c r="I7020">
        <v>0</v>
      </c>
      <c r="J7020" t="s">
        <v>441</v>
      </c>
      <c r="K7020" t="s">
        <v>15980</v>
      </c>
      <c r="L7020" t="s">
        <v>15981</v>
      </c>
      <c r="M70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0" t="s">
        <v>15982</v>
      </c>
      <c r="O7020" s="4">
        <v>-4696459</v>
      </c>
      <c r="P7020" s="4">
        <f>IF(Table_GL_DATA_QUERY[[#This Row],[TRANSAMT]]&gt;0,Table_GL_DATA_QUERY[[#This Row],[TRANSAMT]],0)</f>
        <v>0</v>
      </c>
      <c r="Q7020" s="4">
        <f>-IF(Table_GL_DATA_QUERY[[#This Row],[TRANSAMT]]&lt;0,Table_GL_DATA_QUERY[[#This Row],[TRANSAMT]],0)</f>
        <v>4696459</v>
      </c>
      <c r="R7020" t="s">
        <v>26</v>
      </c>
      <c r="S7020" t="s">
        <v>27</v>
      </c>
    </row>
    <row r="7021" spans="1:19" x14ac:dyDescent="0.25">
      <c r="A7021" s="6">
        <v>20210727</v>
      </c>
      <c r="B7021" t="s">
        <v>768</v>
      </c>
      <c r="C7021" t="s">
        <v>3682</v>
      </c>
      <c r="D7021" t="s">
        <v>15291</v>
      </c>
      <c r="E7021" t="s">
        <v>940</v>
      </c>
      <c r="F7021" t="s">
        <v>15983</v>
      </c>
      <c r="G7021" t="s">
        <v>355</v>
      </c>
      <c r="H7021">
        <v>0</v>
      </c>
      <c r="I7021">
        <v>0</v>
      </c>
      <c r="J7021" t="s">
        <v>466</v>
      </c>
      <c r="K7021" t="s">
        <v>15984</v>
      </c>
      <c r="L7021" t="s">
        <v>15985</v>
      </c>
      <c r="M70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1" t="s">
        <v>15986</v>
      </c>
      <c r="O7021" s="4">
        <v>-6883347</v>
      </c>
      <c r="P7021" s="4">
        <f>IF(Table_GL_DATA_QUERY[[#This Row],[TRANSAMT]]&gt;0,Table_GL_DATA_QUERY[[#This Row],[TRANSAMT]],0)</f>
        <v>0</v>
      </c>
      <c r="Q7021" s="4">
        <f>-IF(Table_GL_DATA_QUERY[[#This Row],[TRANSAMT]]&lt;0,Table_GL_DATA_QUERY[[#This Row],[TRANSAMT]],0)</f>
        <v>6883347</v>
      </c>
      <c r="R7021" t="s">
        <v>26</v>
      </c>
      <c r="S7021" t="s">
        <v>27</v>
      </c>
    </row>
    <row r="7022" spans="1:19" x14ac:dyDescent="0.25">
      <c r="A7022" s="6">
        <v>20210727</v>
      </c>
      <c r="B7022" t="s">
        <v>768</v>
      </c>
      <c r="C7022" t="s">
        <v>3682</v>
      </c>
      <c r="D7022" t="s">
        <v>15291</v>
      </c>
      <c r="E7022" t="s">
        <v>337</v>
      </c>
      <c r="F7022" t="s">
        <v>2469</v>
      </c>
      <c r="G7022" t="s">
        <v>355</v>
      </c>
      <c r="H7022">
        <v>0</v>
      </c>
      <c r="I7022">
        <v>0</v>
      </c>
      <c r="J7022" t="s">
        <v>466</v>
      </c>
      <c r="K7022" t="s">
        <v>15987</v>
      </c>
      <c r="L7022" t="s">
        <v>15988</v>
      </c>
      <c r="M70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2" t="s">
        <v>15989</v>
      </c>
      <c r="O7022" s="4">
        <v>-2855236</v>
      </c>
      <c r="P7022" s="4">
        <f>IF(Table_GL_DATA_QUERY[[#This Row],[TRANSAMT]]&gt;0,Table_GL_DATA_QUERY[[#This Row],[TRANSAMT]],0)</f>
        <v>0</v>
      </c>
      <c r="Q7022" s="4">
        <f>-IF(Table_GL_DATA_QUERY[[#This Row],[TRANSAMT]]&lt;0,Table_GL_DATA_QUERY[[#This Row],[TRANSAMT]],0)</f>
        <v>2855236</v>
      </c>
      <c r="R7022" t="s">
        <v>26</v>
      </c>
      <c r="S7022" t="s">
        <v>27</v>
      </c>
    </row>
    <row r="7023" spans="1:19" x14ac:dyDescent="0.25">
      <c r="A7023" s="6">
        <v>20210727</v>
      </c>
      <c r="B7023" t="s">
        <v>768</v>
      </c>
      <c r="C7023" t="s">
        <v>3682</v>
      </c>
      <c r="D7023" t="s">
        <v>15291</v>
      </c>
      <c r="E7023" t="s">
        <v>941</v>
      </c>
      <c r="F7023" t="s">
        <v>455</v>
      </c>
      <c r="G7023" t="s">
        <v>355</v>
      </c>
      <c r="H7023">
        <v>0</v>
      </c>
      <c r="I7023">
        <v>0</v>
      </c>
      <c r="J7023" t="s">
        <v>466</v>
      </c>
      <c r="K7023" t="s">
        <v>15990</v>
      </c>
      <c r="L7023" t="s">
        <v>15991</v>
      </c>
      <c r="M70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3" t="s">
        <v>15992</v>
      </c>
      <c r="O7023" s="4">
        <v>-419860</v>
      </c>
      <c r="P7023" s="4">
        <f>IF(Table_GL_DATA_QUERY[[#This Row],[TRANSAMT]]&gt;0,Table_GL_DATA_QUERY[[#This Row],[TRANSAMT]],0)</f>
        <v>0</v>
      </c>
      <c r="Q7023" s="4">
        <f>-IF(Table_GL_DATA_QUERY[[#This Row],[TRANSAMT]]&lt;0,Table_GL_DATA_QUERY[[#This Row],[TRANSAMT]],0)</f>
        <v>419860</v>
      </c>
      <c r="R7023" t="s">
        <v>26</v>
      </c>
      <c r="S7023" t="s">
        <v>27</v>
      </c>
    </row>
    <row r="7024" spans="1:19" x14ac:dyDescent="0.25">
      <c r="A7024" s="6">
        <v>20210727</v>
      </c>
      <c r="B7024" t="s">
        <v>768</v>
      </c>
      <c r="C7024" t="s">
        <v>3682</v>
      </c>
      <c r="D7024" t="s">
        <v>15291</v>
      </c>
      <c r="E7024" t="s">
        <v>942</v>
      </c>
      <c r="F7024" t="s">
        <v>41</v>
      </c>
      <c r="G7024" t="s">
        <v>355</v>
      </c>
      <c r="H7024">
        <v>0</v>
      </c>
      <c r="I7024">
        <v>0</v>
      </c>
      <c r="J7024" t="s">
        <v>466</v>
      </c>
      <c r="K7024" t="s">
        <v>15993</v>
      </c>
      <c r="L7024" t="s">
        <v>15994</v>
      </c>
      <c r="M70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4" t="s">
        <v>15995</v>
      </c>
      <c r="O7024" s="4">
        <v>-43151</v>
      </c>
      <c r="P7024" s="4">
        <f>IF(Table_GL_DATA_QUERY[[#This Row],[TRANSAMT]]&gt;0,Table_GL_DATA_QUERY[[#This Row],[TRANSAMT]],0)</f>
        <v>0</v>
      </c>
      <c r="Q7024" s="4">
        <f>-IF(Table_GL_DATA_QUERY[[#This Row],[TRANSAMT]]&lt;0,Table_GL_DATA_QUERY[[#This Row],[TRANSAMT]],0)</f>
        <v>43151</v>
      </c>
      <c r="R7024" t="s">
        <v>26</v>
      </c>
      <c r="S7024" t="s">
        <v>27</v>
      </c>
    </row>
    <row r="7025" spans="1:19" x14ac:dyDescent="0.25">
      <c r="A7025" s="6">
        <v>20210727</v>
      </c>
      <c r="B7025" t="s">
        <v>768</v>
      </c>
      <c r="C7025" t="s">
        <v>3682</v>
      </c>
      <c r="D7025" t="s">
        <v>15291</v>
      </c>
      <c r="E7025" t="s">
        <v>338</v>
      </c>
      <c r="F7025" t="s">
        <v>918</v>
      </c>
      <c r="G7025" t="s">
        <v>355</v>
      </c>
      <c r="H7025">
        <v>0</v>
      </c>
      <c r="I7025">
        <v>0</v>
      </c>
      <c r="J7025" t="s">
        <v>466</v>
      </c>
      <c r="K7025" t="s">
        <v>15996</v>
      </c>
      <c r="L7025" t="s">
        <v>15997</v>
      </c>
      <c r="M70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5" t="s">
        <v>15998</v>
      </c>
      <c r="O7025" s="4">
        <v>-347632</v>
      </c>
      <c r="P7025" s="4">
        <f>IF(Table_GL_DATA_QUERY[[#This Row],[TRANSAMT]]&gt;0,Table_GL_DATA_QUERY[[#This Row],[TRANSAMT]],0)</f>
        <v>0</v>
      </c>
      <c r="Q7025" s="4">
        <f>-IF(Table_GL_DATA_QUERY[[#This Row],[TRANSAMT]]&lt;0,Table_GL_DATA_QUERY[[#This Row],[TRANSAMT]],0)</f>
        <v>347632</v>
      </c>
      <c r="R7025" t="s">
        <v>26</v>
      </c>
      <c r="S7025" t="s">
        <v>27</v>
      </c>
    </row>
    <row r="7026" spans="1:19" x14ac:dyDescent="0.25">
      <c r="A7026" s="6">
        <v>20210722</v>
      </c>
      <c r="B7026" t="s">
        <v>768</v>
      </c>
      <c r="C7026" t="s">
        <v>3682</v>
      </c>
      <c r="D7026" t="s">
        <v>16323</v>
      </c>
      <c r="E7026" t="s">
        <v>293</v>
      </c>
      <c r="F7026" t="s">
        <v>45</v>
      </c>
      <c r="G7026" t="s">
        <v>477</v>
      </c>
      <c r="H7026">
        <v>0</v>
      </c>
      <c r="I7026">
        <v>0</v>
      </c>
      <c r="J7026" t="s">
        <v>472</v>
      </c>
      <c r="K7026" t="s">
        <v>483</v>
      </c>
      <c r="L7026" t="s">
        <v>484</v>
      </c>
      <c r="M70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6" t="s">
        <v>1520</v>
      </c>
      <c r="O7026" s="4">
        <v>-1760</v>
      </c>
      <c r="P7026" s="4">
        <f>IF(Table_GL_DATA_QUERY[[#This Row],[TRANSAMT]]&gt;0,Table_GL_DATA_QUERY[[#This Row],[TRANSAMT]],0)</f>
        <v>0</v>
      </c>
      <c r="Q7026" s="4">
        <f>-IF(Table_GL_DATA_QUERY[[#This Row],[TRANSAMT]]&lt;0,Table_GL_DATA_QUERY[[#This Row],[TRANSAMT]],0)</f>
        <v>1760</v>
      </c>
      <c r="R7026" t="s">
        <v>26</v>
      </c>
      <c r="S7026" t="s">
        <v>27</v>
      </c>
    </row>
    <row r="7027" spans="1:19" x14ac:dyDescent="0.25">
      <c r="A7027" s="6">
        <v>20210722</v>
      </c>
      <c r="B7027" t="s">
        <v>768</v>
      </c>
      <c r="C7027" t="s">
        <v>3682</v>
      </c>
      <c r="D7027" t="s">
        <v>16323</v>
      </c>
      <c r="E7027" t="s">
        <v>294</v>
      </c>
      <c r="F7027" t="s">
        <v>24</v>
      </c>
      <c r="G7027" t="s">
        <v>477</v>
      </c>
      <c r="H7027">
        <v>0</v>
      </c>
      <c r="I7027">
        <v>0</v>
      </c>
      <c r="J7027" t="s">
        <v>472</v>
      </c>
      <c r="K7027" t="s">
        <v>483</v>
      </c>
      <c r="L7027" t="s">
        <v>484</v>
      </c>
      <c r="M70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7" t="s">
        <v>4304</v>
      </c>
      <c r="O7027" s="4">
        <v>-500</v>
      </c>
      <c r="P7027" s="4">
        <f>IF(Table_GL_DATA_QUERY[[#This Row],[TRANSAMT]]&gt;0,Table_GL_DATA_QUERY[[#This Row],[TRANSAMT]],0)</f>
        <v>0</v>
      </c>
      <c r="Q7027" s="4">
        <f>-IF(Table_GL_DATA_QUERY[[#This Row],[TRANSAMT]]&lt;0,Table_GL_DATA_QUERY[[#This Row],[TRANSAMT]],0)</f>
        <v>500</v>
      </c>
      <c r="R7027" t="s">
        <v>26</v>
      </c>
      <c r="S7027" t="s">
        <v>27</v>
      </c>
    </row>
    <row r="7028" spans="1:19" x14ac:dyDescent="0.25">
      <c r="A7028" s="6">
        <v>20210722</v>
      </c>
      <c r="B7028" t="s">
        <v>768</v>
      </c>
      <c r="C7028" t="s">
        <v>3682</v>
      </c>
      <c r="D7028" t="s">
        <v>16323</v>
      </c>
      <c r="E7028" t="s">
        <v>295</v>
      </c>
      <c r="F7028" t="s">
        <v>24</v>
      </c>
      <c r="G7028" t="s">
        <v>477</v>
      </c>
      <c r="H7028">
        <v>0</v>
      </c>
      <c r="I7028">
        <v>0</v>
      </c>
      <c r="J7028" t="s">
        <v>472</v>
      </c>
      <c r="K7028" t="s">
        <v>483</v>
      </c>
      <c r="L7028" t="s">
        <v>484</v>
      </c>
      <c r="M70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8" t="s">
        <v>520</v>
      </c>
      <c r="O7028" s="4">
        <v>-500</v>
      </c>
      <c r="P7028" s="4">
        <f>IF(Table_GL_DATA_QUERY[[#This Row],[TRANSAMT]]&gt;0,Table_GL_DATA_QUERY[[#This Row],[TRANSAMT]],0)</f>
        <v>0</v>
      </c>
      <c r="Q7028" s="4">
        <f>-IF(Table_GL_DATA_QUERY[[#This Row],[TRANSAMT]]&lt;0,Table_GL_DATA_QUERY[[#This Row],[TRANSAMT]],0)</f>
        <v>500</v>
      </c>
      <c r="R7028" t="s">
        <v>26</v>
      </c>
      <c r="S7028" t="s">
        <v>27</v>
      </c>
    </row>
    <row r="7029" spans="1:19" x14ac:dyDescent="0.25">
      <c r="A7029" s="6">
        <v>20210722</v>
      </c>
      <c r="B7029" t="s">
        <v>768</v>
      </c>
      <c r="C7029" t="s">
        <v>3682</v>
      </c>
      <c r="D7029" t="s">
        <v>16323</v>
      </c>
      <c r="E7029" t="s">
        <v>296</v>
      </c>
      <c r="F7029" t="s">
        <v>24</v>
      </c>
      <c r="G7029" t="s">
        <v>477</v>
      </c>
      <c r="H7029">
        <v>0</v>
      </c>
      <c r="I7029">
        <v>0</v>
      </c>
      <c r="J7029" t="s">
        <v>472</v>
      </c>
      <c r="K7029" t="s">
        <v>483</v>
      </c>
      <c r="L7029" t="s">
        <v>484</v>
      </c>
      <c r="M70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29" t="s">
        <v>1212</v>
      </c>
      <c r="O7029" s="4">
        <v>-500</v>
      </c>
      <c r="P7029" s="4">
        <f>IF(Table_GL_DATA_QUERY[[#This Row],[TRANSAMT]]&gt;0,Table_GL_DATA_QUERY[[#This Row],[TRANSAMT]],0)</f>
        <v>0</v>
      </c>
      <c r="Q7029" s="4">
        <f>-IF(Table_GL_DATA_QUERY[[#This Row],[TRANSAMT]]&lt;0,Table_GL_DATA_QUERY[[#This Row],[TRANSAMT]],0)</f>
        <v>500</v>
      </c>
      <c r="R7029" t="s">
        <v>26</v>
      </c>
      <c r="S7029" t="s">
        <v>27</v>
      </c>
    </row>
    <row r="7030" spans="1:19" x14ac:dyDescent="0.25">
      <c r="A7030" s="6">
        <v>20210722</v>
      </c>
      <c r="B7030" t="s">
        <v>768</v>
      </c>
      <c r="C7030" t="s">
        <v>3682</v>
      </c>
      <c r="D7030" t="s">
        <v>16323</v>
      </c>
      <c r="E7030" t="s">
        <v>298</v>
      </c>
      <c r="F7030" t="s">
        <v>58</v>
      </c>
      <c r="G7030" t="s">
        <v>477</v>
      </c>
      <c r="H7030">
        <v>0</v>
      </c>
      <c r="I7030">
        <v>0</v>
      </c>
      <c r="J7030" t="s">
        <v>472</v>
      </c>
      <c r="K7030" t="s">
        <v>483</v>
      </c>
      <c r="L7030" t="s">
        <v>484</v>
      </c>
      <c r="M70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0" t="s">
        <v>693</v>
      </c>
      <c r="O7030" s="4">
        <v>-1200</v>
      </c>
      <c r="P7030" s="4">
        <f>IF(Table_GL_DATA_QUERY[[#This Row],[TRANSAMT]]&gt;0,Table_GL_DATA_QUERY[[#This Row],[TRANSAMT]],0)</f>
        <v>0</v>
      </c>
      <c r="Q7030" s="4">
        <f>-IF(Table_GL_DATA_QUERY[[#This Row],[TRANSAMT]]&lt;0,Table_GL_DATA_QUERY[[#This Row],[TRANSAMT]],0)</f>
        <v>1200</v>
      </c>
      <c r="R7030" t="s">
        <v>26</v>
      </c>
      <c r="S7030" t="s">
        <v>27</v>
      </c>
    </row>
    <row r="7031" spans="1:19" x14ac:dyDescent="0.25">
      <c r="A7031" s="6">
        <v>20210722</v>
      </c>
      <c r="B7031" t="s">
        <v>768</v>
      </c>
      <c r="C7031" t="s">
        <v>3682</v>
      </c>
      <c r="D7031" t="s">
        <v>16323</v>
      </c>
      <c r="E7031" t="s">
        <v>299</v>
      </c>
      <c r="F7031" t="s">
        <v>340</v>
      </c>
      <c r="G7031" t="s">
        <v>477</v>
      </c>
      <c r="H7031">
        <v>0</v>
      </c>
      <c r="I7031">
        <v>0</v>
      </c>
      <c r="J7031" t="s">
        <v>472</v>
      </c>
      <c r="K7031" t="s">
        <v>483</v>
      </c>
      <c r="L7031" t="s">
        <v>484</v>
      </c>
      <c r="M70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1" t="s">
        <v>670</v>
      </c>
      <c r="O7031" s="4">
        <v>-49360</v>
      </c>
      <c r="P7031" s="4">
        <f>IF(Table_GL_DATA_QUERY[[#This Row],[TRANSAMT]]&gt;0,Table_GL_DATA_QUERY[[#This Row],[TRANSAMT]],0)</f>
        <v>0</v>
      </c>
      <c r="Q7031" s="4">
        <f>-IF(Table_GL_DATA_QUERY[[#This Row],[TRANSAMT]]&lt;0,Table_GL_DATA_QUERY[[#This Row],[TRANSAMT]],0)</f>
        <v>49360</v>
      </c>
      <c r="R7031" t="s">
        <v>26</v>
      </c>
      <c r="S7031" t="s">
        <v>27</v>
      </c>
    </row>
    <row r="7032" spans="1:19" x14ac:dyDescent="0.25">
      <c r="A7032" s="6">
        <v>20210722</v>
      </c>
      <c r="B7032" t="s">
        <v>768</v>
      </c>
      <c r="C7032" t="s">
        <v>3682</v>
      </c>
      <c r="D7032" t="s">
        <v>16323</v>
      </c>
      <c r="E7032" t="s">
        <v>300</v>
      </c>
      <c r="F7032" t="s">
        <v>24</v>
      </c>
      <c r="G7032" t="s">
        <v>477</v>
      </c>
      <c r="H7032">
        <v>0</v>
      </c>
      <c r="I7032">
        <v>0</v>
      </c>
      <c r="J7032" t="s">
        <v>472</v>
      </c>
      <c r="K7032" t="s">
        <v>483</v>
      </c>
      <c r="L7032" t="s">
        <v>484</v>
      </c>
      <c r="M70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2" t="s">
        <v>16470</v>
      </c>
      <c r="O7032" s="4">
        <v>-1500</v>
      </c>
      <c r="P7032" s="4">
        <f>IF(Table_GL_DATA_QUERY[[#This Row],[TRANSAMT]]&gt;0,Table_GL_DATA_QUERY[[#This Row],[TRANSAMT]],0)</f>
        <v>0</v>
      </c>
      <c r="Q7032" s="4">
        <f>-IF(Table_GL_DATA_QUERY[[#This Row],[TRANSAMT]]&lt;0,Table_GL_DATA_QUERY[[#This Row],[TRANSAMT]],0)</f>
        <v>1500</v>
      </c>
      <c r="R7032" t="s">
        <v>26</v>
      </c>
      <c r="S7032" t="s">
        <v>27</v>
      </c>
    </row>
    <row r="7033" spans="1:19" x14ac:dyDescent="0.25">
      <c r="A7033" s="6">
        <v>20210722</v>
      </c>
      <c r="B7033" t="s">
        <v>768</v>
      </c>
      <c r="C7033" t="s">
        <v>3682</v>
      </c>
      <c r="D7033" t="s">
        <v>16323</v>
      </c>
      <c r="E7033" t="s">
        <v>301</v>
      </c>
      <c r="F7033" t="s">
        <v>24</v>
      </c>
      <c r="G7033" t="s">
        <v>477</v>
      </c>
      <c r="H7033">
        <v>0</v>
      </c>
      <c r="I7033">
        <v>0</v>
      </c>
      <c r="J7033" t="s">
        <v>472</v>
      </c>
      <c r="K7033" t="s">
        <v>483</v>
      </c>
      <c r="L7033" t="s">
        <v>484</v>
      </c>
      <c r="M70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3" t="s">
        <v>3107</v>
      </c>
      <c r="O7033" s="4">
        <v>-1791</v>
      </c>
      <c r="P7033" s="4">
        <f>IF(Table_GL_DATA_QUERY[[#This Row],[TRANSAMT]]&gt;0,Table_GL_DATA_QUERY[[#This Row],[TRANSAMT]],0)</f>
        <v>0</v>
      </c>
      <c r="Q7033" s="4">
        <f>-IF(Table_GL_DATA_QUERY[[#This Row],[TRANSAMT]]&lt;0,Table_GL_DATA_QUERY[[#This Row],[TRANSAMT]],0)</f>
        <v>1791</v>
      </c>
      <c r="R7033" t="s">
        <v>26</v>
      </c>
      <c r="S7033" t="s">
        <v>27</v>
      </c>
    </row>
    <row r="7034" spans="1:19" x14ac:dyDescent="0.25">
      <c r="A7034" s="6">
        <v>20210722</v>
      </c>
      <c r="B7034" t="s">
        <v>768</v>
      </c>
      <c r="C7034" t="s">
        <v>3682</v>
      </c>
      <c r="D7034" t="s">
        <v>16323</v>
      </c>
      <c r="E7034" t="s">
        <v>302</v>
      </c>
      <c r="F7034" t="s">
        <v>24</v>
      </c>
      <c r="G7034" t="s">
        <v>477</v>
      </c>
      <c r="H7034">
        <v>0</v>
      </c>
      <c r="I7034">
        <v>0</v>
      </c>
      <c r="J7034" t="s">
        <v>472</v>
      </c>
      <c r="K7034" t="s">
        <v>483</v>
      </c>
      <c r="L7034" t="s">
        <v>484</v>
      </c>
      <c r="M70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4" t="s">
        <v>2411</v>
      </c>
      <c r="O7034" s="4">
        <v>-1500</v>
      </c>
      <c r="P7034" s="4">
        <f>IF(Table_GL_DATA_QUERY[[#This Row],[TRANSAMT]]&gt;0,Table_GL_DATA_QUERY[[#This Row],[TRANSAMT]],0)</f>
        <v>0</v>
      </c>
      <c r="Q7034" s="4">
        <f>-IF(Table_GL_DATA_QUERY[[#This Row],[TRANSAMT]]&lt;0,Table_GL_DATA_QUERY[[#This Row],[TRANSAMT]],0)</f>
        <v>1500</v>
      </c>
      <c r="R7034" t="s">
        <v>26</v>
      </c>
      <c r="S7034" t="s">
        <v>27</v>
      </c>
    </row>
    <row r="7035" spans="1:19" x14ac:dyDescent="0.25">
      <c r="A7035" s="6">
        <v>20210722</v>
      </c>
      <c r="B7035" t="s">
        <v>768</v>
      </c>
      <c r="C7035" t="s">
        <v>3682</v>
      </c>
      <c r="D7035" t="s">
        <v>16323</v>
      </c>
      <c r="E7035" t="s">
        <v>303</v>
      </c>
      <c r="F7035" t="s">
        <v>24</v>
      </c>
      <c r="G7035" t="s">
        <v>477</v>
      </c>
      <c r="H7035">
        <v>0</v>
      </c>
      <c r="I7035">
        <v>0</v>
      </c>
      <c r="J7035" t="s">
        <v>472</v>
      </c>
      <c r="K7035" t="s">
        <v>483</v>
      </c>
      <c r="L7035" t="s">
        <v>484</v>
      </c>
      <c r="M70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5" t="s">
        <v>16471</v>
      </c>
      <c r="O7035" s="4">
        <v>-780</v>
      </c>
      <c r="P7035" s="4">
        <f>IF(Table_GL_DATA_QUERY[[#This Row],[TRANSAMT]]&gt;0,Table_GL_DATA_QUERY[[#This Row],[TRANSAMT]],0)</f>
        <v>0</v>
      </c>
      <c r="Q7035" s="4">
        <f>-IF(Table_GL_DATA_QUERY[[#This Row],[TRANSAMT]]&lt;0,Table_GL_DATA_QUERY[[#This Row],[TRANSAMT]],0)</f>
        <v>780</v>
      </c>
      <c r="R7035" t="s">
        <v>26</v>
      </c>
      <c r="S7035" t="s">
        <v>27</v>
      </c>
    </row>
    <row r="7036" spans="1:19" x14ac:dyDescent="0.25">
      <c r="A7036" s="6">
        <v>20210722</v>
      </c>
      <c r="B7036" t="s">
        <v>768</v>
      </c>
      <c r="C7036" t="s">
        <v>3682</v>
      </c>
      <c r="D7036" t="s">
        <v>16323</v>
      </c>
      <c r="E7036" t="s">
        <v>305</v>
      </c>
      <c r="F7036" t="s">
        <v>150</v>
      </c>
      <c r="G7036" t="s">
        <v>477</v>
      </c>
      <c r="H7036">
        <v>0</v>
      </c>
      <c r="I7036">
        <v>0</v>
      </c>
      <c r="J7036" t="s">
        <v>472</v>
      </c>
      <c r="K7036" t="s">
        <v>483</v>
      </c>
      <c r="L7036" t="s">
        <v>484</v>
      </c>
      <c r="M70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6" t="s">
        <v>1587</v>
      </c>
      <c r="O7036" s="4">
        <v>-807</v>
      </c>
      <c r="P7036" s="4">
        <f>IF(Table_GL_DATA_QUERY[[#This Row],[TRANSAMT]]&gt;0,Table_GL_DATA_QUERY[[#This Row],[TRANSAMT]],0)</f>
        <v>0</v>
      </c>
      <c r="Q7036" s="4">
        <f>-IF(Table_GL_DATA_QUERY[[#This Row],[TRANSAMT]]&lt;0,Table_GL_DATA_QUERY[[#This Row],[TRANSAMT]],0)</f>
        <v>807</v>
      </c>
      <c r="R7036" t="s">
        <v>26</v>
      </c>
      <c r="S7036" t="s">
        <v>27</v>
      </c>
    </row>
    <row r="7037" spans="1:19" x14ac:dyDescent="0.25">
      <c r="A7037" s="6">
        <v>20210722</v>
      </c>
      <c r="B7037" t="s">
        <v>768</v>
      </c>
      <c r="C7037" t="s">
        <v>3682</v>
      </c>
      <c r="D7037" t="s">
        <v>16323</v>
      </c>
      <c r="E7037" t="s">
        <v>306</v>
      </c>
      <c r="F7037" t="s">
        <v>150</v>
      </c>
      <c r="G7037" t="s">
        <v>477</v>
      </c>
      <c r="H7037">
        <v>0</v>
      </c>
      <c r="I7037">
        <v>0</v>
      </c>
      <c r="J7037" t="s">
        <v>472</v>
      </c>
      <c r="K7037" t="s">
        <v>483</v>
      </c>
      <c r="L7037" t="s">
        <v>484</v>
      </c>
      <c r="M70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7" t="s">
        <v>16472</v>
      </c>
      <c r="O7037" s="4">
        <v>-952</v>
      </c>
      <c r="P7037" s="4">
        <f>IF(Table_GL_DATA_QUERY[[#This Row],[TRANSAMT]]&gt;0,Table_GL_DATA_QUERY[[#This Row],[TRANSAMT]],0)</f>
        <v>0</v>
      </c>
      <c r="Q7037" s="4">
        <f>-IF(Table_GL_DATA_QUERY[[#This Row],[TRANSAMT]]&lt;0,Table_GL_DATA_QUERY[[#This Row],[TRANSAMT]],0)</f>
        <v>952</v>
      </c>
      <c r="R7037" t="s">
        <v>26</v>
      </c>
      <c r="S7037" t="s">
        <v>27</v>
      </c>
    </row>
    <row r="7038" spans="1:19" x14ac:dyDescent="0.25">
      <c r="A7038" s="6">
        <v>20210722</v>
      </c>
      <c r="B7038" t="s">
        <v>768</v>
      </c>
      <c r="C7038" t="s">
        <v>3682</v>
      </c>
      <c r="D7038" t="s">
        <v>16323</v>
      </c>
      <c r="E7038" t="s">
        <v>307</v>
      </c>
      <c r="F7038" t="s">
        <v>24</v>
      </c>
      <c r="G7038" t="s">
        <v>477</v>
      </c>
      <c r="H7038">
        <v>0</v>
      </c>
      <c r="I7038">
        <v>0</v>
      </c>
      <c r="J7038" t="s">
        <v>472</v>
      </c>
      <c r="K7038" t="s">
        <v>483</v>
      </c>
      <c r="L7038" t="s">
        <v>484</v>
      </c>
      <c r="M70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8" t="s">
        <v>16473</v>
      </c>
      <c r="O7038" s="4">
        <v>-1000</v>
      </c>
      <c r="P7038" s="4">
        <f>IF(Table_GL_DATA_QUERY[[#This Row],[TRANSAMT]]&gt;0,Table_GL_DATA_QUERY[[#This Row],[TRANSAMT]],0)</f>
        <v>0</v>
      </c>
      <c r="Q7038" s="4">
        <f>-IF(Table_GL_DATA_QUERY[[#This Row],[TRANSAMT]]&lt;0,Table_GL_DATA_QUERY[[#This Row],[TRANSAMT]],0)</f>
        <v>1000</v>
      </c>
      <c r="R7038" t="s">
        <v>26</v>
      </c>
      <c r="S7038" t="s">
        <v>27</v>
      </c>
    </row>
    <row r="7039" spans="1:19" x14ac:dyDescent="0.25">
      <c r="A7039" s="6">
        <v>20210722</v>
      </c>
      <c r="B7039" t="s">
        <v>768</v>
      </c>
      <c r="C7039" t="s">
        <v>3682</v>
      </c>
      <c r="D7039" t="s">
        <v>16323</v>
      </c>
      <c r="E7039" t="s">
        <v>308</v>
      </c>
      <c r="F7039" t="s">
        <v>24</v>
      </c>
      <c r="G7039" t="s">
        <v>477</v>
      </c>
      <c r="H7039">
        <v>0</v>
      </c>
      <c r="I7039">
        <v>0</v>
      </c>
      <c r="J7039" t="s">
        <v>472</v>
      </c>
      <c r="K7039" t="s">
        <v>483</v>
      </c>
      <c r="L7039" t="s">
        <v>484</v>
      </c>
      <c r="M70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39" t="s">
        <v>1561</v>
      </c>
      <c r="O7039" s="4">
        <v>-312</v>
      </c>
      <c r="P7039" s="4">
        <f>IF(Table_GL_DATA_QUERY[[#This Row],[TRANSAMT]]&gt;0,Table_GL_DATA_QUERY[[#This Row],[TRANSAMT]],0)</f>
        <v>0</v>
      </c>
      <c r="Q7039" s="4">
        <f>-IF(Table_GL_DATA_QUERY[[#This Row],[TRANSAMT]]&lt;0,Table_GL_DATA_QUERY[[#This Row],[TRANSAMT]],0)</f>
        <v>312</v>
      </c>
      <c r="R7039" t="s">
        <v>26</v>
      </c>
      <c r="S7039" t="s">
        <v>27</v>
      </c>
    </row>
    <row r="7040" spans="1:19" x14ac:dyDescent="0.25">
      <c r="A7040" s="6">
        <v>20210722</v>
      </c>
      <c r="B7040" t="s">
        <v>768</v>
      </c>
      <c r="C7040" t="s">
        <v>3682</v>
      </c>
      <c r="D7040" t="s">
        <v>16323</v>
      </c>
      <c r="E7040" t="s">
        <v>329</v>
      </c>
      <c r="F7040" t="s">
        <v>180</v>
      </c>
      <c r="G7040" t="s">
        <v>477</v>
      </c>
      <c r="H7040">
        <v>0</v>
      </c>
      <c r="I7040">
        <v>0</v>
      </c>
      <c r="J7040" t="s">
        <v>472</v>
      </c>
      <c r="K7040" t="s">
        <v>483</v>
      </c>
      <c r="L7040" t="s">
        <v>484</v>
      </c>
      <c r="M70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0" t="s">
        <v>2412</v>
      </c>
      <c r="O7040" s="4">
        <v>-2004</v>
      </c>
      <c r="P7040" s="4">
        <f>IF(Table_GL_DATA_QUERY[[#This Row],[TRANSAMT]]&gt;0,Table_GL_DATA_QUERY[[#This Row],[TRANSAMT]],0)</f>
        <v>0</v>
      </c>
      <c r="Q7040" s="4">
        <f>-IF(Table_GL_DATA_QUERY[[#This Row],[TRANSAMT]]&lt;0,Table_GL_DATA_QUERY[[#This Row],[TRANSAMT]],0)</f>
        <v>2004</v>
      </c>
      <c r="R7040" t="s">
        <v>26</v>
      </c>
      <c r="S7040" t="s">
        <v>27</v>
      </c>
    </row>
    <row r="7041" spans="1:19" x14ac:dyDescent="0.25">
      <c r="A7041" s="6">
        <v>20210722</v>
      </c>
      <c r="B7041" t="s">
        <v>768</v>
      </c>
      <c r="C7041" t="s">
        <v>3682</v>
      </c>
      <c r="D7041" t="s">
        <v>16323</v>
      </c>
      <c r="E7041" t="s">
        <v>331</v>
      </c>
      <c r="F7041" t="s">
        <v>52</v>
      </c>
      <c r="G7041" t="s">
        <v>477</v>
      </c>
      <c r="H7041">
        <v>0</v>
      </c>
      <c r="I7041">
        <v>0</v>
      </c>
      <c r="J7041" t="s">
        <v>472</v>
      </c>
      <c r="K7041" t="s">
        <v>483</v>
      </c>
      <c r="L7041" t="s">
        <v>484</v>
      </c>
      <c r="M70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1" t="s">
        <v>696</v>
      </c>
      <c r="O7041" s="4">
        <v>-1520</v>
      </c>
      <c r="P7041" s="4">
        <f>IF(Table_GL_DATA_QUERY[[#This Row],[TRANSAMT]]&gt;0,Table_GL_DATA_QUERY[[#This Row],[TRANSAMT]],0)</f>
        <v>0</v>
      </c>
      <c r="Q7041" s="4">
        <f>-IF(Table_GL_DATA_QUERY[[#This Row],[TRANSAMT]]&lt;0,Table_GL_DATA_QUERY[[#This Row],[TRANSAMT]],0)</f>
        <v>1520</v>
      </c>
      <c r="R7041" t="s">
        <v>26</v>
      </c>
      <c r="S7041" t="s">
        <v>27</v>
      </c>
    </row>
    <row r="7042" spans="1:19" x14ac:dyDescent="0.25">
      <c r="A7042" s="6">
        <v>20210722</v>
      </c>
      <c r="B7042" t="s">
        <v>768</v>
      </c>
      <c r="C7042" t="s">
        <v>3682</v>
      </c>
      <c r="D7042" t="s">
        <v>16323</v>
      </c>
      <c r="E7042" t="s">
        <v>332</v>
      </c>
      <c r="F7042" t="s">
        <v>24</v>
      </c>
      <c r="G7042" t="s">
        <v>477</v>
      </c>
      <c r="H7042">
        <v>0</v>
      </c>
      <c r="I7042">
        <v>0</v>
      </c>
      <c r="J7042" t="s">
        <v>472</v>
      </c>
      <c r="K7042" t="s">
        <v>483</v>
      </c>
      <c r="L7042" t="s">
        <v>484</v>
      </c>
      <c r="M70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2" t="s">
        <v>1215</v>
      </c>
      <c r="O7042" s="4">
        <v>-1180</v>
      </c>
      <c r="P7042" s="4">
        <f>IF(Table_GL_DATA_QUERY[[#This Row],[TRANSAMT]]&gt;0,Table_GL_DATA_QUERY[[#This Row],[TRANSAMT]],0)</f>
        <v>0</v>
      </c>
      <c r="Q7042" s="4">
        <f>-IF(Table_GL_DATA_QUERY[[#This Row],[TRANSAMT]]&lt;0,Table_GL_DATA_QUERY[[#This Row],[TRANSAMT]],0)</f>
        <v>1180</v>
      </c>
      <c r="R7042" t="s">
        <v>26</v>
      </c>
      <c r="S7042" t="s">
        <v>27</v>
      </c>
    </row>
    <row r="7043" spans="1:19" x14ac:dyDescent="0.25">
      <c r="A7043" s="6">
        <v>20210722</v>
      </c>
      <c r="B7043" t="s">
        <v>768</v>
      </c>
      <c r="C7043" t="s">
        <v>3682</v>
      </c>
      <c r="D7043" t="s">
        <v>16323</v>
      </c>
      <c r="E7043" t="s">
        <v>40</v>
      </c>
      <c r="F7043" t="s">
        <v>24</v>
      </c>
      <c r="G7043" t="s">
        <v>477</v>
      </c>
      <c r="H7043">
        <v>0</v>
      </c>
      <c r="I7043">
        <v>0</v>
      </c>
      <c r="J7043" t="s">
        <v>472</v>
      </c>
      <c r="K7043" t="s">
        <v>483</v>
      </c>
      <c r="L7043" t="s">
        <v>484</v>
      </c>
      <c r="M70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3" t="s">
        <v>4028</v>
      </c>
      <c r="O7043" s="4">
        <v>-615</v>
      </c>
      <c r="P7043" s="4">
        <f>IF(Table_GL_DATA_QUERY[[#This Row],[TRANSAMT]]&gt;0,Table_GL_DATA_QUERY[[#This Row],[TRANSAMT]],0)</f>
        <v>0</v>
      </c>
      <c r="Q7043" s="4">
        <f>-IF(Table_GL_DATA_QUERY[[#This Row],[TRANSAMT]]&lt;0,Table_GL_DATA_QUERY[[#This Row],[TRANSAMT]],0)</f>
        <v>615</v>
      </c>
      <c r="R7043" t="s">
        <v>26</v>
      </c>
      <c r="S7043" t="s">
        <v>27</v>
      </c>
    </row>
    <row r="7044" spans="1:19" x14ac:dyDescent="0.25">
      <c r="A7044" s="6">
        <v>20210722</v>
      </c>
      <c r="B7044" t="s">
        <v>768</v>
      </c>
      <c r="C7044" t="s">
        <v>3682</v>
      </c>
      <c r="D7044" t="s">
        <v>16323</v>
      </c>
      <c r="E7044" t="s">
        <v>933</v>
      </c>
      <c r="F7044" t="s">
        <v>24</v>
      </c>
      <c r="G7044" t="s">
        <v>477</v>
      </c>
      <c r="H7044">
        <v>0</v>
      </c>
      <c r="I7044">
        <v>0</v>
      </c>
      <c r="J7044" t="s">
        <v>472</v>
      </c>
      <c r="K7044" t="s">
        <v>483</v>
      </c>
      <c r="L7044" t="s">
        <v>484</v>
      </c>
      <c r="M70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4" t="s">
        <v>1521</v>
      </c>
      <c r="O7044" s="4">
        <v>-1500</v>
      </c>
      <c r="P7044" s="4">
        <f>IF(Table_GL_DATA_QUERY[[#This Row],[TRANSAMT]]&gt;0,Table_GL_DATA_QUERY[[#This Row],[TRANSAMT]],0)</f>
        <v>0</v>
      </c>
      <c r="Q7044" s="4">
        <f>-IF(Table_GL_DATA_QUERY[[#This Row],[TRANSAMT]]&lt;0,Table_GL_DATA_QUERY[[#This Row],[TRANSAMT]],0)</f>
        <v>1500</v>
      </c>
      <c r="R7044" t="s">
        <v>26</v>
      </c>
      <c r="S7044" t="s">
        <v>27</v>
      </c>
    </row>
    <row r="7045" spans="1:19" x14ac:dyDescent="0.25">
      <c r="A7045" s="6">
        <v>20210722</v>
      </c>
      <c r="B7045" t="s">
        <v>768</v>
      </c>
      <c r="C7045" t="s">
        <v>3682</v>
      </c>
      <c r="D7045" t="s">
        <v>16323</v>
      </c>
      <c r="E7045" t="s">
        <v>934</v>
      </c>
      <c r="F7045" t="s">
        <v>24</v>
      </c>
      <c r="G7045" t="s">
        <v>477</v>
      </c>
      <c r="H7045">
        <v>0</v>
      </c>
      <c r="I7045">
        <v>0</v>
      </c>
      <c r="J7045" t="s">
        <v>472</v>
      </c>
      <c r="K7045" t="s">
        <v>483</v>
      </c>
      <c r="L7045" t="s">
        <v>484</v>
      </c>
      <c r="M70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5" t="s">
        <v>1216</v>
      </c>
      <c r="O7045" s="4">
        <v>-500</v>
      </c>
      <c r="P7045" s="4">
        <f>IF(Table_GL_DATA_QUERY[[#This Row],[TRANSAMT]]&gt;0,Table_GL_DATA_QUERY[[#This Row],[TRANSAMT]],0)</f>
        <v>0</v>
      </c>
      <c r="Q7045" s="4">
        <f>-IF(Table_GL_DATA_QUERY[[#This Row],[TRANSAMT]]&lt;0,Table_GL_DATA_QUERY[[#This Row],[TRANSAMT]],0)</f>
        <v>500</v>
      </c>
      <c r="R7045" t="s">
        <v>26</v>
      </c>
      <c r="S7045" t="s">
        <v>27</v>
      </c>
    </row>
    <row r="7046" spans="1:19" x14ac:dyDescent="0.25">
      <c r="A7046" s="6">
        <v>20210722</v>
      </c>
      <c r="B7046" t="s">
        <v>768</v>
      </c>
      <c r="C7046" t="s">
        <v>3682</v>
      </c>
      <c r="D7046" t="s">
        <v>16323</v>
      </c>
      <c r="E7046" t="s">
        <v>935</v>
      </c>
      <c r="F7046" t="s">
        <v>24</v>
      </c>
      <c r="G7046" t="s">
        <v>477</v>
      </c>
      <c r="H7046">
        <v>0</v>
      </c>
      <c r="I7046">
        <v>0</v>
      </c>
      <c r="J7046" t="s">
        <v>472</v>
      </c>
      <c r="K7046" t="s">
        <v>483</v>
      </c>
      <c r="L7046" t="s">
        <v>484</v>
      </c>
      <c r="M70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6" t="s">
        <v>783</v>
      </c>
      <c r="O7046" s="4">
        <v>-500</v>
      </c>
      <c r="P7046" s="4">
        <f>IF(Table_GL_DATA_QUERY[[#This Row],[TRANSAMT]]&gt;0,Table_GL_DATA_QUERY[[#This Row],[TRANSAMT]],0)</f>
        <v>0</v>
      </c>
      <c r="Q7046" s="4">
        <f>-IF(Table_GL_DATA_QUERY[[#This Row],[TRANSAMT]]&lt;0,Table_GL_DATA_QUERY[[#This Row],[TRANSAMT]],0)</f>
        <v>500</v>
      </c>
      <c r="R7046" t="s">
        <v>26</v>
      </c>
      <c r="S7046" t="s">
        <v>27</v>
      </c>
    </row>
    <row r="7047" spans="1:19" x14ac:dyDescent="0.25">
      <c r="A7047" s="6">
        <v>20210722</v>
      </c>
      <c r="B7047" t="s">
        <v>768</v>
      </c>
      <c r="C7047" t="s">
        <v>3682</v>
      </c>
      <c r="D7047" t="s">
        <v>16323</v>
      </c>
      <c r="E7047" t="s">
        <v>333</v>
      </c>
      <c r="F7047" t="s">
        <v>24</v>
      </c>
      <c r="G7047" t="s">
        <v>477</v>
      </c>
      <c r="H7047">
        <v>0</v>
      </c>
      <c r="I7047">
        <v>0</v>
      </c>
      <c r="J7047" t="s">
        <v>472</v>
      </c>
      <c r="K7047" t="s">
        <v>483</v>
      </c>
      <c r="L7047" t="s">
        <v>484</v>
      </c>
      <c r="M70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7" t="s">
        <v>2413</v>
      </c>
      <c r="O7047" s="4">
        <v>-500</v>
      </c>
      <c r="P7047" s="4">
        <f>IF(Table_GL_DATA_QUERY[[#This Row],[TRANSAMT]]&gt;0,Table_GL_DATA_QUERY[[#This Row],[TRANSAMT]],0)</f>
        <v>0</v>
      </c>
      <c r="Q7047" s="4">
        <f>-IF(Table_GL_DATA_QUERY[[#This Row],[TRANSAMT]]&lt;0,Table_GL_DATA_QUERY[[#This Row],[TRANSAMT]],0)</f>
        <v>500</v>
      </c>
      <c r="R7047" t="s">
        <v>26</v>
      </c>
      <c r="S7047" t="s">
        <v>27</v>
      </c>
    </row>
    <row r="7048" spans="1:19" x14ac:dyDescent="0.25">
      <c r="A7048" s="6">
        <v>20210723</v>
      </c>
      <c r="B7048" t="s">
        <v>768</v>
      </c>
      <c r="C7048" t="s">
        <v>3682</v>
      </c>
      <c r="D7048" t="s">
        <v>12775</v>
      </c>
      <c r="E7048" t="s">
        <v>1144</v>
      </c>
      <c r="F7048" t="s">
        <v>24</v>
      </c>
      <c r="G7048" t="s">
        <v>1090</v>
      </c>
      <c r="H7048">
        <v>0</v>
      </c>
      <c r="I7048">
        <v>0</v>
      </c>
      <c r="J7048" t="s">
        <v>61</v>
      </c>
      <c r="K7048" t="s">
        <v>13793</v>
      </c>
      <c r="L7048" t="s">
        <v>13794</v>
      </c>
      <c r="M70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8" t="s">
        <v>2260</v>
      </c>
      <c r="O7048" s="4">
        <v>3090578</v>
      </c>
      <c r="P7048" s="4">
        <f>IF(Table_GL_DATA_QUERY[[#This Row],[TRANSAMT]]&gt;0,Table_GL_DATA_QUERY[[#This Row],[TRANSAMT]],0)</f>
        <v>3090578</v>
      </c>
      <c r="Q7048" s="4">
        <f>-IF(Table_GL_DATA_QUERY[[#This Row],[TRANSAMT]]&lt;0,Table_GL_DATA_QUERY[[#This Row],[TRANSAMT]],0)</f>
        <v>0</v>
      </c>
      <c r="R7048" t="s">
        <v>31</v>
      </c>
      <c r="S7048" t="s">
        <v>43</v>
      </c>
    </row>
    <row r="7049" spans="1:19" x14ac:dyDescent="0.25">
      <c r="A7049" s="6">
        <v>20210723</v>
      </c>
      <c r="B7049" t="s">
        <v>768</v>
      </c>
      <c r="C7049" t="s">
        <v>3682</v>
      </c>
      <c r="D7049" t="s">
        <v>12775</v>
      </c>
      <c r="E7049" t="s">
        <v>374</v>
      </c>
      <c r="F7049" t="s">
        <v>24</v>
      </c>
      <c r="G7049" t="s">
        <v>1090</v>
      </c>
      <c r="H7049">
        <v>0</v>
      </c>
      <c r="I7049">
        <v>0</v>
      </c>
      <c r="J7049" t="s">
        <v>61</v>
      </c>
      <c r="K7049" t="s">
        <v>13793</v>
      </c>
      <c r="L7049" t="s">
        <v>13795</v>
      </c>
      <c r="M70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49" t="s">
        <v>2260</v>
      </c>
      <c r="O7049" s="4">
        <v>770185</v>
      </c>
      <c r="P7049" s="4">
        <f>IF(Table_GL_DATA_QUERY[[#This Row],[TRANSAMT]]&gt;0,Table_GL_DATA_QUERY[[#This Row],[TRANSAMT]],0)</f>
        <v>770185</v>
      </c>
      <c r="Q7049" s="4">
        <f>-IF(Table_GL_DATA_QUERY[[#This Row],[TRANSAMT]]&lt;0,Table_GL_DATA_QUERY[[#This Row],[TRANSAMT]],0)</f>
        <v>0</v>
      </c>
      <c r="R7049" t="s">
        <v>31</v>
      </c>
      <c r="S7049" t="s">
        <v>43</v>
      </c>
    </row>
    <row r="7050" spans="1:19" x14ac:dyDescent="0.25">
      <c r="A7050" s="6">
        <v>20210723</v>
      </c>
      <c r="B7050" t="s">
        <v>768</v>
      </c>
      <c r="C7050" t="s">
        <v>3682</v>
      </c>
      <c r="D7050" t="s">
        <v>12775</v>
      </c>
      <c r="E7050" t="s">
        <v>375</v>
      </c>
      <c r="F7050" t="s">
        <v>24</v>
      </c>
      <c r="G7050" t="s">
        <v>1090</v>
      </c>
      <c r="H7050">
        <v>0</v>
      </c>
      <c r="I7050">
        <v>0</v>
      </c>
      <c r="J7050" t="s">
        <v>61</v>
      </c>
      <c r="K7050" t="s">
        <v>13793</v>
      </c>
      <c r="L7050" t="s">
        <v>13796</v>
      </c>
      <c r="M70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50" t="s">
        <v>2260</v>
      </c>
      <c r="O7050" s="4">
        <v>91643</v>
      </c>
      <c r="P7050" s="4">
        <f>IF(Table_GL_DATA_QUERY[[#This Row],[TRANSAMT]]&gt;0,Table_GL_DATA_QUERY[[#This Row],[TRANSAMT]],0)</f>
        <v>91643</v>
      </c>
      <c r="Q7050" s="4">
        <f>-IF(Table_GL_DATA_QUERY[[#This Row],[TRANSAMT]]&lt;0,Table_GL_DATA_QUERY[[#This Row],[TRANSAMT]],0)</f>
        <v>0</v>
      </c>
      <c r="R7050" t="s">
        <v>31</v>
      </c>
      <c r="S7050" t="s">
        <v>43</v>
      </c>
    </row>
    <row r="7051" spans="1:19" x14ac:dyDescent="0.25">
      <c r="A7051" s="6">
        <v>20210723</v>
      </c>
      <c r="B7051" t="s">
        <v>768</v>
      </c>
      <c r="C7051" t="s">
        <v>3682</v>
      </c>
      <c r="D7051" t="s">
        <v>12775</v>
      </c>
      <c r="E7051" t="s">
        <v>376</v>
      </c>
      <c r="F7051" t="s">
        <v>24</v>
      </c>
      <c r="G7051" t="s">
        <v>1090</v>
      </c>
      <c r="H7051">
        <v>0</v>
      </c>
      <c r="I7051">
        <v>0</v>
      </c>
      <c r="J7051" t="s">
        <v>61</v>
      </c>
      <c r="K7051" t="s">
        <v>13797</v>
      </c>
      <c r="L7051" t="s">
        <v>13798</v>
      </c>
      <c r="M70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51" t="s">
        <v>2261</v>
      </c>
      <c r="O7051" s="4">
        <v>22143</v>
      </c>
      <c r="P7051" s="4">
        <f>IF(Table_GL_DATA_QUERY[[#This Row],[TRANSAMT]]&gt;0,Table_GL_DATA_QUERY[[#This Row],[TRANSAMT]],0)</f>
        <v>22143</v>
      </c>
      <c r="Q7051" s="4">
        <f>-IF(Table_GL_DATA_QUERY[[#This Row],[TRANSAMT]]&lt;0,Table_GL_DATA_QUERY[[#This Row],[TRANSAMT]],0)</f>
        <v>0</v>
      </c>
      <c r="R7051" t="s">
        <v>31</v>
      </c>
      <c r="S7051" t="s">
        <v>43</v>
      </c>
    </row>
    <row r="7052" spans="1:19" x14ac:dyDescent="0.25">
      <c r="A7052" s="6">
        <v>20210726</v>
      </c>
      <c r="B7052" t="s">
        <v>768</v>
      </c>
      <c r="C7052" t="s">
        <v>3682</v>
      </c>
      <c r="D7052" t="s">
        <v>12775</v>
      </c>
      <c r="E7052" t="s">
        <v>1159</v>
      </c>
      <c r="F7052" t="s">
        <v>24</v>
      </c>
      <c r="G7052" t="s">
        <v>1090</v>
      </c>
      <c r="H7052">
        <v>0</v>
      </c>
      <c r="I7052">
        <v>0</v>
      </c>
      <c r="J7052" t="s">
        <v>61</v>
      </c>
      <c r="K7052" t="s">
        <v>4419</v>
      </c>
      <c r="L7052" t="s">
        <v>13799</v>
      </c>
      <c r="M70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52" t="s">
        <v>1232</v>
      </c>
      <c r="O7052" s="4">
        <v>2376</v>
      </c>
      <c r="P7052" s="4">
        <f>IF(Table_GL_DATA_QUERY[[#This Row],[TRANSAMT]]&gt;0,Table_GL_DATA_QUERY[[#This Row],[TRANSAMT]],0)</f>
        <v>2376</v>
      </c>
      <c r="Q7052" s="4">
        <f>-IF(Table_GL_DATA_QUERY[[#This Row],[TRANSAMT]]&lt;0,Table_GL_DATA_QUERY[[#This Row],[TRANSAMT]],0)</f>
        <v>0</v>
      </c>
      <c r="R7052" t="s">
        <v>31</v>
      </c>
      <c r="S7052" t="s">
        <v>43</v>
      </c>
    </row>
    <row r="7053" spans="1:19" x14ac:dyDescent="0.25">
      <c r="A7053" s="6">
        <v>20210726</v>
      </c>
      <c r="B7053" t="s">
        <v>768</v>
      </c>
      <c r="C7053" t="s">
        <v>3682</v>
      </c>
      <c r="D7053" t="s">
        <v>12775</v>
      </c>
      <c r="E7053" t="s">
        <v>377</v>
      </c>
      <c r="F7053" t="s">
        <v>24</v>
      </c>
      <c r="G7053" t="s">
        <v>1090</v>
      </c>
      <c r="H7053">
        <v>0</v>
      </c>
      <c r="I7053">
        <v>0</v>
      </c>
      <c r="J7053" t="s">
        <v>61</v>
      </c>
      <c r="K7053" t="s">
        <v>13800</v>
      </c>
      <c r="L7053" t="s">
        <v>13801</v>
      </c>
      <c r="M70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53" t="s">
        <v>1420</v>
      </c>
      <c r="O7053" s="4">
        <v>5607302</v>
      </c>
      <c r="P7053" s="4">
        <f>IF(Table_GL_DATA_QUERY[[#This Row],[TRANSAMT]]&gt;0,Table_GL_DATA_QUERY[[#This Row],[TRANSAMT]],0)</f>
        <v>5607302</v>
      </c>
      <c r="Q7053" s="4">
        <f>-IF(Table_GL_DATA_QUERY[[#This Row],[TRANSAMT]]&lt;0,Table_GL_DATA_QUERY[[#This Row],[TRANSAMT]],0)</f>
        <v>0</v>
      </c>
      <c r="R7053" t="s">
        <v>31</v>
      </c>
      <c r="S7053" t="s">
        <v>43</v>
      </c>
    </row>
    <row r="7054" spans="1:19" x14ac:dyDescent="0.25">
      <c r="A7054" s="6">
        <v>20210726</v>
      </c>
      <c r="B7054" t="s">
        <v>768</v>
      </c>
      <c r="C7054" t="s">
        <v>3682</v>
      </c>
      <c r="D7054" t="s">
        <v>12775</v>
      </c>
      <c r="E7054" t="s">
        <v>1160</v>
      </c>
      <c r="F7054" t="s">
        <v>24</v>
      </c>
      <c r="G7054" t="s">
        <v>1090</v>
      </c>
      <c r="H7054">
        <v>0</v>
      </c>
      <c r="I7054">
        <v>0</v>
      </c>
      <c r="J7054" t="s">
        <v>61</v>
      </c>
      <c r="K7054" t="s">
        <v>13802</v>
      </c>
      <c r="L7054" t="s">
        <v>13803</v>
      </c>
      <c r="M70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000246135833</v>
      </c>
      <c r="N7054" t="s">
        <v>13804</v>
      </c>
      <c r="O7054" s="4">
        <v>186481</v>
      </c>
      <c r="P7054" s="4">
        <f>IF(Table_GL_DATA_QUERY[[#This Row],[TRANSAMT]]&gt;0,Table_GL_DATA_QUERY[[#This Row],[TRANSAMT]],0)</f>
        <v>186481</v>
      </c>
      <c r="Q7054" s="4">
        <f>-IF(Table_GL_DATA_QUERY[[#This Row],[TRANSAMT]]&lt;0,Table_GL_DATA_QUERY[[#This Row],[TRANSAMT]],0)</f>
        <v>0</v>
      </c>
      <c r="R7054" t="s">
        <v>31</v>
      </c>
      <c r="S7054" t="s">
        <v>43</v>
      </c>
    </row>
    <row r="7055" spans="1:19" x14ac:dyDescent="0.25">
      <c r="A7055" s="6">
        <v>20210726</v>
      </c>
      <c r="B7055" t="s">
        <v>768</v>
      </c>
      <c r="C7055" t="s">
        <v>3682</v>
      </c>
      <c r="D7055" t="s">
        <v>12775</v>
      </c>
      <c r="E7055" t="s">
        <v>378</v>
      </c>
      <c r="F7055" t="s">
        <v>24</v>
      </c>
      <c r="G7055" t="s">
        <v>1090</v>
      </c>
      <c r="H7055">
        <v>0</v>
      </c>
      <c r="I7055">
        <v>0</v>
      </c>
      <c r="J7055" t="s">
        <v>61</v>
      </c>
      <c r="K7055" t="s">
        <v>13805</v>
      </c>
      <c r="L7055" t="s">
        <v>13806</v>
      </c>
      <c r="M70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55" t="s">
        <v>3295</v>
      </c>
      <c r="O7055" s="4">
        <v>185075</v>
      </c>
      <c r="P7055" s="4">
        <f>IF(Table_GL_DATA_QUERY[[#This Row],[TRANSAMT]]&gt;0,Table_GL_DATA_QUERY[[#This Row],[TRANSAMT]],0)</f>
        <v>185075</v>
      </c>
      <c r="Q7055" s="4">
        <f>-IF(Table_GL_DATA_QUERY[[#This Row],[TRANSAMT]]&lt;0,Table_GL_DATA_QUERY[[#This Row],[TRANSAMT]],0)</f>
        <v>0</v>
      </c>
      <c r="R7055" t="s">
        <v>31</v>
      </c>
      <c r="S7055" t="s">
        <v>43</v>
      </c>
    </row>
    <row r="7056" spans="1:19" x14ac:dyDescent="0.25">
      <c r="A7056" s="6">
        <v>20210726</v>
      </c>
      <c r="B7056" t="s">
        <v>768</v>
      </c>
      <c r="C7056" t="s">
        <v>3682</v>
      </c>
      <c r="D7056" t="s">
        <v>12775</v>
      </c>
      <c r="E7056" t="s">
        <v>1161</v>
      </c>
      <c r="F7056" t="s">
        <v>24</v>
      </c>
      <c r="G7056" t="s">
        <v>1090</v>
      </c>
      <c r="H7056">
        <v>0</v>
      </c>
      <c r="I7056">
        <v>0</v>
      </c>
      <c r="J7056" t="s">
        <v>61</v>
      </c>
      <c r="K7056" t="s">
        <v>13807</v>
      </c>
      <c r="L7056" t="s">
        <v>13808</v>
      </c>
      <c r="M70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56" t="s">
        <v>1727</v>
      </c>
      <c r="O7056" s="4">
        <v>245674.54</v>
      </c>
      <c r="P7056" s="4">
        <f>IF(Table_GL_DATA_QUERY[[#This Row],[TRANSAMT]]&gt;0,Table_GL_DATA_QUERY[[#This Row],[TRANSAMT]],0)</f>
        <v>245674.54</v>
      </c>
      <c r="Q7056" s="4">
        <f>-IF(Table_GL_DATA_QUERY[[#This Row],[TRANSAMT]]&lt;0,Table_GL_DATA_QUERY[[#This Row],[TRANSAMT]],0)</f>
        <v>0</v>
      </c>
      <c r="R7056" t="s">
        <v>31</v>
      </c>
      <c r="S7056" t="s">
        <v>43</v>
      </c>
    </row>
    <row r="7057" spans="1:19" x14ac:dyDescent="0.25">
      <c r="A7057" s="6">
        <v>20210726</v>
      </c>
      <c r="B7057" t="s">
        <v>768</v>
      </c>
      <c r="C7057" t="s">
        <v>3682</v>
      </c>
      <c r="D7057" t="s">
        <v>12775</v>
      </c>
      <c r="E7057" t="s">
        <v>1162</v>
      </c>
      <c r="F7057" t="s">
        <v>24</v>
      </c>
      <c r="G7057" t="s">
        <v>1090</v>
      </c>
      <c r="H7057">
        <v>0</v>
      </c>
      <c r="I7057">
        <v>0</v>
      </c>
      <c r="J7057" t="s">
        <v>61</v>
      </c>
      <c r="K7057" t="s">
        <v>2023</v>
      </c>
      <c r="L7057" t="s">
        <v>13809</v>
      </c>
      <c r="M70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57" t="s">
        <v>1902</v>
      </c>
      <c r="O7057" s="4">
        <v>10457</v>
      </c>
      <c r="P7057" s="4">
        <f>IF(Table_GL_DATA_QUERY[[#This Row],[TRANSAMT]]&gt;0,Table_GL_DATA_QUERY[[#This Row],[TRANSAMT]],0)</f>
        <v>10457</v>
      </c>
      <c r="Q7057" s="4">
        <f>-IF(Table_GL_DATA_QUERY[[#This Row],[TRANSAMT]]&lt;0,Table_GL_DATA_QUERY[[#This Row],[TRANSAMT]],0)</f>
        <v>0</v>
      </c>
      <c r="R7057" t="s">
        <v>31</v>
      </c>
      <c r="S7057" t="s">
        <v>43</v>
      </c>
    </row>
    <row r="7058" spans="1:19" x14ac:dyDescent="0.25">
      <c r="A7058" s="6">
        <v>20210726</v>
      </c>
      <c r="B7058" t="s">
        <v>768</v>
      </c>
      <c r="C7058" t="s">
        <v>3682</v>
      </c>
      <c r="D7058" t="s">
        <v>12775</v>
      </c>
      <c r="E7058" t="s">
        <v>1163</v>
      </c>
      <c r="F7058" t="s">
        <v>24</v>
      </c>
      <c r="G7058" t="s">
        <v>1090</v>
      </c>
      <c r="H7058">
        <v>0</v>
      </c>
      <c r="I7058">
        <v>0</v>
      </c>
      <c r="J7058" t="s">
        <v>61</v>
      </c>
      <c r="K7058" t="s">
        <v>1573</v>
      </c>
      <c r="L7058" t="s">
        <v>13810</v>
      </c>
      <c r="M70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58" t="s">
        <v>4392</v>
      </c>
      <c r="O7058" s="4">
        <v>106871.95</v>
      </c>
      <c r="P7058" s="4">
        <f>IF(Table_GL_DATA_QUERY[[#This Row],[TRANSAMT]]&gt;0,Table_GL_DATA_QUERY[[#This Row],[TRANSAMT]],0)</f>
        <v>106871.95</v>
      </c>
      <c r="Q7058" s="4">
        <f>-IF(Table_GL_DATA_QUERY[[#This Row],[TRANSAMT]]&lt;0,Table_GL_DATA_QUERY[[#This Row],[TRANSAMT]],0)</f>
        <v>0</v>
      </c>
      <c r="R7058" t="s">
        <v>31</v>
      </c>
      <c r="S7058" t="s">
        <v>43</v>
      </c>
    </row>
    <row r="7059" spans="1:19" x14ac:dyDescent="0.25">
      <c r="A7059" s="6">
        <v>20210726</v>
      </c>
      <c r="B7059" t="s">
        <v>768</v>
      </c>
      <c r="C7059" t="s">
        <v>3682</v>
      </c>
      <c r="D7059" t="s">
        <v>12775</v>
      </c>
      <c r="E7059" t="s">
        <v>379</v>
      </c>
      <c r="F7059" t="s">
        <v>24</v>
      </c>
      <c r="G7059" t="s">
        <v>1090</v>
      </c>
      <c r="H7059">
        <v>0</v>
      </c>
      <c r="I7059">
        <v>0</v>
      </c>
      <c r="J7059" t="s">
        <v>61</v>
      </c>
      <c r="K7059" t="s">
        <v>13811</v>
      </c>
      <c r="L7059" t="s">
        <v>13812</v>
      </c>
      <c r="M70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59" t="s">
        <v>13813</v>
      </c>
      <c r="O7059" s="4">
        <v>140683</v>
      </c>
      <c r="P7059" s="4">
        <f>IF(Table_GL_DATA_QUERY[[#This Row],[TRANSAMT]]&gt;0,Table_GL_DATA_QUERY[[#This Row],[TRANSAMT]],0)</f>
        <v>140683</v>
      </c>
      <c r="Q7059" s="4">
        <f>-IF(Table_GL_DATA_QUERY[[#This Row],[TRANSAMT]]&lt;0,Table_GL_DATA_QUERY[[#This Row],[TRANSAMT]],0)</f>
        <v>0</v>
      </c>
      <c r="R7059" t="s">
        <v>31</v>
      </c>
      <c r="S7059" t="s">
        <v>43</v>
      </c>
    </row>
    <row r="7060" spans="1:19" x14ac:dyDescent="0.25">
      <c r="A7060" s="6">
        <v>20210726</v>
      </c>
      <c r="B7060" t="s">
        <v>768</v>
      </c>
      <c r="C7060" t="s">
        <v>3682</v>
      </c>
      <c r="D7060" t="s">
        <v>12775</v>
      </c>
      <c r="E7060" t="s">
        <v>1165</v>
      </c>
      <c r="F7060" t="s">
        <v>24</v>
      </c>
      <c r="G7060" t="s">
        <v>1090</v>
      </c>
      <c r="H7060">
        <v>0</v>
      </c>
      <c r="I7060">
        <v>0</v>
      </c>
      <c r="J7060" t="s">
        <v>61</v>
      </c>
      <c r="K7060" t="s">
        <v>1573</v>
      </c>
      <c r="L7060" t="s">
        <v>13814</v>
      </c>
      <c r="M70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0" t="s">
        <v>4392</v>
      </c>
      <c r="O7060" s="4">
        <v>152410.4</v>
      </c>
      <c r="P7060" s="4">
        <f>IF(Table_GL_DATA_QUERY[[#This Row],[TRANSAMT]]&gt;0,Table_GL_DATA_QUERY[[#This Row],[TRANSAMT]],0)</f>
        <v>152410.4</v>
      </c>
      <c r="Q7060" s="4">
        <f>-IF(Table_GL_DATA_QUERY[[#This Row],[TRANSAMT]]&lt;0,Table_GL_DATA_QUERY[[#This Row],[TRANSAMT]],0)</f>
        <v>0</v>
      </c>
      <c r="R7060" t="s">
        <v>31</v>
      </c>
      <c r="S7060" t="s">
        <v>43</v>
      </c>
    </row>
    <row r="7061" spans="1:19" x14ac:dyDescent="0.25">
      <c r="A7061" s="6">
        <v>20210726</v>
      </c>
      <c r="B7061" t="s">
        <v>768</v>
      </c>
      <c r="C7061" t="s">
        <v>3682</v>
      </c>
      <c r="D7061" t="s">
        <v>12775</v>
      </c>
      <c r="E7061" t="s">
        <v>1166</v>
      </c>
      <c r="F7061" t="s">
        <v>24</v>
      </c>
      <c r="G7061" t="s">
        <v>1090</v>
      </c>
      <c r="H7061">
        <v>0</v>
      </c>
      <c r="I7061">
        <v>0</v>
      </c>
      <c r="J7061" t="s">
        <v>61</v>
      </c>
      <c r="K7061" t="s">
        <v>3507</v>
      </c>
      <c r="L7061" t="s">
        <v>13815</v>
      </c>
      <c r="M70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1" t="s">
        <v>3508</v>
      </c>
      <c r="O7061" s="4">
        <v>12925</v>
      </c>
      <c r="P7061" s="4">
        <f>IF(Table_GL_DATA_QUERY[[#This Row],[TRANSAMT]]&gt;0,Table_GL_DATA_QUERY[[#This Row],[TRANSAMT]],0)</f>
        <v>12925</v>
      </c>
      <c r="Q7061" s="4">
        <f>-IF(Table_GL_DATA_QUERY[[#This Row],[TRANSAMT]]&lt;0,Table_GL_DATA_QUERY[[#This Row],[TRANSAMT]],0)</f>
        <v>0</v>
      </c>
      <c r="R7061" t="s">
        <v>31</v>
      </c>
      <c r="S7061" t="s">
        <v>43</v>
      </c>
    </row>
    <row r="7062" spans="1:19" x14ac:dyDescent="0.25">
      <c r="A7062" s="6">
        <v>20210726</v>
      </c>
      <c r="B7062" t="s">
        <v>768</v>
      </c>
      <c r="C7062" t="s">
        <v>3682</v>
      </c>
      <c r="D7062" t="s">
        <v>12775</v>
      </c>
      <c r="E7062" t="s">
        <v>1167</v>
      </c>
      <c r="F7062" t="s">
        <v>24</v>
      </c>
      <c r="G7062" t="s">
        <v>1090</v>
      </c>
      <c r="H7062">
        <v>0</v>
      </c>
      <c r="I7062">
        <v>0</v>
      </c>
      <c r="J7062" t="s">
        <v>61</v>
      </c>
      <c r="K7062" t="s">
        <v>11854</v>
      </c>
      <c r="L7062" t="s">
        <v>13816</v>
      </c>
      <c r="M70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2" t="s">
        <v>11856</v>
      </c>
      <c r="O7062" s="4">
        <v>4786.2</v>
      </c>
      <c r="P7062" s="4">
        <f>IF(Table_GL_DATA_QUERY[[#This Row],[TRANSAMT]]&gt;0,Table_GL_DATA_QUERY[[#This Row],[TRANSAMT]],0)</f>
        <v>4786.2</v>
      </c>
      <c r="Q7062" s="4">
        <f>-IF(Table_GL_DATA_QUERY[[#This Row],[TRANSAMT]]&lt;0,Table_GL_DATA_QUERY[[#This Row],[TRANSAMT]],0)</f>
        <v>0</v>
      </c>
      <c r="R7062" t="s">
        <v>31</v>
      </c>
      <c r="S7062" t="s">
        <v>43</v>
      </c>
    </row>
    <row r="7063" spans="1:19" x14ac:dyDescent="0.25">
      <c r="A7063" s="6">
        <v>20210726</v>
      </c>
      <c r="B7063" t="s">
        <v>768</v>
      </c>
      <c r="C7063" t="s">
        <v>3682</v>
      </c>
      <c r="D7063" t="s">
        <v>12775</v>
      </c>
      <c r="E7063" t="s">
        <v>1168</v>
      </c>
      <c r="F7063" t="s">
        <v>150</v>
      </c>
      <c r="G7063" t="s">
        <v>1090</v>
      </c>
      <c r="H7063">
        <v>0</v>
      </c>
      <c r="I7063">
        <v>0</v>
      </c>
      <c r="J7063" t="s">
        <v>61</v>
      </c>
      <c r="K7063" t="s">
        <v>13817</v>
      </c>
      <c r="L7063" t="s">
        <v>13818</v>
      </c>
      <c r="M70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3" t="s">
        <v>2262</v>
      </c>
      <c r="O7063" s="4">
        <v>70618</v>
      </c>
      <c r="P7063" s="4">
        <f>IF(Table_GL_DATA_QUERY[[#This Row],[TRANSAMT]]&gt;0,Table_GL_DATA_QUERY[[#This Row],[TRANSAMT]],0)</f>
        <v>70618</v>
      </c>
      <c r="Q7063" s="4">
        <f>-IF(Table_GL_DATA_QUERY[[#This Row],[TRANSAMT]]&lt;0,Table_GL_DATA_QUERY[[#This Row],[TRANSAMT]],0)</f>
        <v>0</v>
      </c>
      <c r="R7063" t="s">
        <v>31</v>
      </c>
      <c r="S7063" t="s">
        <v>27</v>
      </c>
    </row>
    <row r="7064" spans="1:19" x14ac:dyDescent="0.25">
      <c r="A7064" s="6">
        <v>20210726</v>
      </c>
      <c r="B7064" t="s">
        <v>768</v>
      </c>
      <c r="C7064" t="s">
        <v>3682</v>
      </c>
      <c r="D7064" t="s">
        <v>12775</v>
      </c>
      <c r="E7064" t="s">
        <v>1169</v>
      </c>
      <c r="F7064" t="s">
        <v>24</v>
      </c>
      <c r="G7064" t="s">
        <v>1090</v>
      </c>
      <c r="H7064">
        <v>0</v>
      </c>
      <c r="I7064">
        <v>0</v>
      </c>
      <c r="J7064" t="s">
        <v>61</v>
      </c>
      <c r="K7064" t="s">
        <v>13819</v>
      </c>
      <c r="L7064" t="s">
        <v>13820</v>
      </c>
      <c r="M70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4" t="s">
        <v>1403</v>
      </c>
      <c r="O7064" s="4">
        <v>249505.06</v>
      </c>
      <c r="P7064" s="4">
        <f>IF(Table_GL_DATA_QUERY[[#This Row],[TRANSAMT]]&gt;0,Table_GL_DATA_QUERY[[#This Row],[TRANSAMT]],0)</f>
        <v>249505.06</v>
      </c>
      <c r="Q7064" s="4">
        <f>-IF(Table_GL_DATA_QUERY[[#This Row],[TRANSAMT]]&lt;0,Table_GL_DATA_QUERY[[#This Row],[TRANSAMT]],0)</f>
        <v>0</v>
      </c>
      <c r="R7064" t="s">
        <v>31</v>
      </c>
      <c r="S7064" t="s">
        <v>43</v>
      </c>
    </row>
    <row r="7065" spans="1:19" x14ac:dyDescent="0.25">
      <c r="A7065" s="6">
        <v>20210726</v>
      </c>
      <c r="B7065" t="s">
        <v>768</v>
      </c>
      <c r="C7065" t="s">
        <v>3682</v>
      </c>
      <c r="D7065" t="s">
        <v>12775</v>
      </c>
      <c r="E7065" t="s">
        <v>1170</v>
      </c>
      <c r="F7065" t="s">
        <v>24</v>
      </c>
      <c r="G7065" t="s">
        <v>1090</v>
      </c>
      <c r="H7065">
        <v>0</v>
      </c>
      <c r="I7065">
        <v>0</v>
      </c>
      <c r="J7065" t="s">
        <v>61</v>
      </c>
      <c r="K7065" t="s">
        <v>13819</v>
      </c>
      <c r="L7065" t="s">
        <v>13821</v>
      </c>
      <c r="M70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5" t="s">
        <v>1403</v>
      </c>
      <c r="O7065" s="4">
        <v>435098.36</v>
      </c>
      <c r="P7065" s="4">
        <f>IF(Table_GL_DATA_QUERY[[#This Row],[TRANSAMT]]&gt;0,Table_GL_DATA_QUERY[[#This Row],[TRANSAMT]],0)</f>
        <v>435098.36</v>
      </c>
      <c r="Q7065" s="4">
        <f>-IF(Table_GL_DATA_QUERY[[#This Row],[TRANSAMT]]&lt;0,Table_GL_DATA_QUERY[[#This Row],[TRANSAMT]],0)</f>
        <v>0</v>
      </c>
      <c r="R7065" t="s">
        <v>31</v>
      </c>
      <c r="S7065" t="s">
        <v>43</v>
      </c>
    </row>
    <row r="7066" spans="1:19" x14ac:dyDescent="0.25">
      <c r="A7066" s="6">
        <v>20210726</v>
      </c>
      <c r="B7066" t="s">
        <v>768</v>
      </c>
      <c r="C7066" t="s">
        <v>3682</v>
      </c>
      <c r="D7066" t="s">
        <v>12775</v>
      </c>
      <c r="E7066" t="s">
        <v>1171</v>
      </c>
      <c r="F7066" t="s">
        <v>24</v>
      </c>
      <c r="G7066" t="s">
        <v>1090</v>
      </c>
      <c r="H7066">
        <v>0</v>
      </c>
      <c r="I7066">
        <v>0</v>
      </c>
      <c r="J7066" t="s">
        <v>61</v>
      </c>
      <c r="K7066" t="s">
        <v>3506</v>
      </c>
      <c r="L7066" t="s">
        <v>13822</v>
      </c>
      <c r="M70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6" t="s">
        <v>1403</v>
      </c>
      <c r="O7066" s="4">
        <v>177224.66</v>
      </c>
      <c r="P7066" s="4">
        <f>IF(Table_GL_DATA_QUERY[[#This Row],[TRANSAMT]]&gt;0,Table_GL_DATA_QUERY[[#This Row],[TRANSAMT]],0)</f>
        <v>177224.66</v>
      </c>
      <c r="Q7066" s="4">
        <f>-IF(Table_GL_DATA_QUERY[[#This Row],[TRANSAMT]]&lt;0,Table_GL_DATA_QUERY[[#This Row],[TRANSAMT]],0)</f>
        <v>0</v>
      </c>
      <c r="R7066" t="s">
        <v>31</v>
      </c>
      <c r="S7066" t="s">
        <v>43</v>
      </c>
    </row>
    <row r="7067" spans="1:19" x14ac:dyDescent="0.25">
      <c r="A7067" s="6">
        <v>20210726</v>
      </c>
      <c r="B7067" t="s">
        <v>768</v>
      </c>
      <c r="C7067" t="s">
        <v>3682</v>
      </c>
      <c r="D7067" t="s">
        <v>12775</v>
      </c>
      <c r="E7067" t="s">
        <v>383</v>
      </c>
      <c r="F7067" t="s">
        <v>24</v>
      </c>
      <c r="G7067" t="s">
        <v>1090</v>
      </c>
      <c r="H7067">
        <v>0</v>
      </c>
      <c r="I7067">
        <v>0</v>
      </c>
      <c r="J7067" t="s">
        <v>61</v>
      </c>
      <c r="K7067" t="s">
        <v>13823</v>
      </c>
      <c r="L7067" t="s">
        <v>13824</v>
      </c>
      <c r="M70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7" t="s">
        <v>1403</v>
      </c>
      <c r="O7067" s="4">
        <v>26121.42</v>
      </c>
      <c r="P7067" s="4">
        <f>IF(Table_GL_DATA_QUERY[[#This Row],[TRANSAMT]]&gt;0,Table_GL_DATA_QUERY[[#This Row],[TRANSAMT]],0)</f>
        <v>26121.42</v>
      </c>
      <c r="Q7067" s="4">
        <f>-IF(Table_GL_DATA_QUERY[[#This Row],[TRANSAMT]]&lt;0,Table_GL_DATA_QUERY[[#This Row],[TRANSAMT]],0)</f>
        <v>0</v>
      </c>
      <c r="R7067" t="s">
        <v>31</v>
      </c>
      <c r="S7067" t="s">
        <v>43</v>
      </c>
    </row>
    <row r="7068" spans="1:19" x14ac:dyDescent="0.25">
      <c r="A7068" s="6">
        <v>20210726</v>
      </c>
      <c r="B7068" t="s">
        <v>768</v>
      </c>
      <c r="C7068" t="s">
        <v>3682</v>
      </c>
      <c r="D7068" t="s">
        <v>12775</v>
      </c>
      <c r="E7068" t="s">
        <v>384</v>
      </c>
      <c r="F7068" t="s">
        <v>24</v>
      </c>
      <c r="G7068" t="s">
        <v>1090</v>
      </c>
      <c r="H7068">
        <v>0</v>
      </c>
      <c r="I7068">
        <v>0</v>
      </c>
      <c r="J7068" t="s">
        <v>61</v>
      </c>
      <c r="K7068" t="s">
        <v>13823</v>
      </c>
      <c r="L7068" t="s">
        <v>13825</v>
      </c>
      <c r="M70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8" t="s">
        <v>1403</v>
      </c>
      <c r="O7068" s="4">
        <v>26128.78</v>
      </c>
      <c r="P7068" s="4">
        <f>IF(Table_GL_DATA_QUERY[[#This Row],[TRANSAMT]]&gt;0,Table_GL_DATA_QUERY[[#This Row],[TRANSAMT]],0)</f>
        <v>26128.78</v>
      </c>
      <c r="Q7068" s="4">
        <f>-IF(Table_GL_DATA_QUERY[[#This Row],[TRANSAMT]]&lt;0,Table_GL_DATA_QUERY[[#This Row],[TRANSAMT]],0)</f>
        <v>0</v>
      </c>
      <c r="R7068" t="s">
        <v>31</v>
      </c>
      <c r="S7068" t="s">
        <v>43</v>
      </c>
    </row>
    <row r="7069" spans="1:19" x14ac:dyDescent="0.25">
      <c r="A7069" s="6">
        <v>20210726</v>
      </c>
      <c r="B7069" t="s">
        <v>768</v>
      </c>
      <c r="C7069" t="s">
        <v>3682</v>
      </c>
      <c r="D7069" t="s">
        <v>12775</v>
      </c>
      <c r="E7069" t="s">
        <v>364</v>
      </c>
      <c r="F7069" t="s">
        <v>24</v>
      </c>
      <c r="G7069" t="s">
        <v>1090</v>
      </c>
      <c r="H7069">
        <v>0</v>
      </c>
      <c r="I7069">
        <v>0</v>
      </c>
      <c r="J7069" t="s">
        <v>61</v>
      </c>
      <c r="K7069" t="s">
        <v>3506</v>
      </c>
      <c r="L7069" t="s">
        <v>13826</v>
      </c>
      <c r="M70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69" t="s">
        <v>1403</v>
      </c>
      <c r="O7069" s="4">
        <v>44007.42</v>
      </c>
      <c r="P7069" s="4">
        <f>IF(Table_GL_DATA_QUERY[[#This Row],[TRANSAMT]]&gt;0,Table_GL_DATA_QUERY[[#This Row],[TRANSAMT]],0)</f>
        <v>44007.42</v>
      </c>
      <c r="Q7069" s="4">
        <f>-IF(Table_GL_DATA_QUERY[[#This Row],[TRANSAMT]]&lt;0,Table_GL_DATA_QUERY[[#This Row],[TRANSAMT]],0)</f>
        <v>0</v>
      </c>
      <c r="R7069" t="s">
        <v>31</v>
      </c>
      <c r="S7069" t="s">
        <v>43</v>
      </c>
    </row>
    <row r="7070" spans="1:19" x14ac:dyDescent="0.25">
      <c r="A7070" s="6">
        <v>20210722</v>
      </c>
      <c r="B7070" t="s">
        <v>768</v>
      </c>
      <c r="C7070" t="s">
        <v>3682</v>
      </c>
      <c r="D7070" t="s">
        <v>16323</v>
      </c>
      <c r="E7070" t="s">
        <v>334</v>
      </c>
      <c r="F7070" t="s">
        <v>24</v>
      </c>
      <c r="G7070" t="s">
        <v>477</v>
      </c>
      <c r="H7070">
        <v>0</v>
      </c>
      <c r="I7070">
        <v>0</v>
      </c>
      <c r="J7070" t="s">
        <v>472</v>
      </c>
      <c r="K7070" t="s">
        <v>483</v>
      </c>
      <c r="L7070" t="s">
        <v>484</v>
      </c>
      <c r="M70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0" t="s">
        <v>589</v>
      </c>
      <c r="O7070" s="4">
        <v>-500</v>
      </c>
      <c r="P7070" s="4">
        <f>IF(Table_GL_DATA_QUERY[[#This Row],[TRANSAMT]]&gt;0,Table_GL_DATA_QUERY[[#This Row],[TRANSAMT]],0)</f>
        <v>0</v>
      </c>
      <c r="Q7070" s="4">
        <f>-IF(Table_GL_DATA_QUERY[[#This Row],[TRANSAMT]]&lt;0,Table_GL_DATA_QUERY[[#This Row],[TRANSAMT]],0)</f>
        <v>500</v>
      </c>
      <c r="R7070" t="s">
        <v>26</v>
      </c>
      <c r="S7070" t="s">
        <v>27</v>
      </c>
    </row>
    <row r="7071" spans="1:19" x14ac:dyDescent="0.25">
      <c r="A7071" s="6">
        <v>20210722</v>
      </c>
      <c r="B7071" t="s">
        <v>768</v>
      </c>
      <c r="C7071" t="s">
        <v>3682</v>
      </c>
      <c r="D7071" t="s">
        <v>16323</v>
      </c>
      <c r="E7071" t="s">
        <v>335</v>
      </c>
      <c r="F7071" t="s">
        <v>24</v>
      </c>
      <c r="G7071" t="s">
        <v>477</v>
      </c>
      <c r="H7071">
        <v>0</v>
      </c>
      <c r="I7071">
        <v>0</v>
      </c>
      <c r="J7071" t="s">
        <v>472</v>
      </c>
      <c r="K7071" t="s">
        <v>483</v>
      </c>
      <c r="L7071" t="s">
        <v>484</v>
      </c>
      <c r="M70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1" t="s">
        <v>16503</v>
      </c>
      <c r="O7071" s="4">
        <v>-500</v>
      </c>
      <c r="P7071" s="4">
        <f>IF(Table_GL_DATA_QUERY[[#This Row],[TRANSAMT]]&gt;0,Table_GL_DATA_QUERY[[#This Row],[TRANSAMT]],0)</f>
        <v>0</v>
      </c>
      <c r="Q7071" s="4">
        <f>-IF(Table_GL_DATA_QUERY[[#This Row],[TRANSAMT]]&lt;0,Table_GL_DATA_QUERY[[#This Row],[TRANSAMT]],0)</f>
        <v>500</v>
      </c>
      <c r="R7071" t="s">
        <v>26</v>
      </c>
      <c r="S7071" t="s">
        <v>27</v>
      </c>
    </row>
    <row r="7072" spans="1:19" x14ac:dyDescent="0.25">
      <c r="A7072" s="6">
        <v>20210722</v>
      </c>
      <c r="B7072" t="s">
        <v>768</v>
      </c>
      <c r="C7072" t="s">
        <v>3682</v>
      </c>
      <c r="D7072" t="s">
        <v>16323</v>
      </c>
      <c r="E7072" t="s">
        <v>937</v>
      </c>
      <c r="F7072" t="s">
        <v>24</v>
      </c>
      <c r="G7072" t="s">
        <v>477</v>
      </c>
      <c r="H7072">
        <v>0</v>
      </c>
      <c r="I7072">
        <v>0</v>
      </c>
      <c r="J7072" t="s">
        <v>472</v>
      </c>
      <c r="K7072" t="s">
        <v>483</v>
      </c>
      <c r="L7072" t="s">
        <v>484</v>
      </c>
      <c r="M70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2" t="s">
        <v>1522</v>
      </c>
      <c r="O7072" s="4">
        <v>-598</v>
      </c>
      <c r="P7072" s="4">
        <f>IF(Table_GL_DATA_QUERY[[#This Row],[TRANSAMT]]&gt;0,Table_GL_DATA_QUERY[[#This Row],[TRANSAMT]],0)</f>
        <v>0</v>
      </c>
      <c r="Q7072" s="4">
        <f>-IF(Table_GL_DATA_QUERY[[#This Row],[TRANSAMT]]&lt;0,Table_GL_DATA_QUERY[[#This Row],[TRANSAMT]],0)</f>
        <v>598</v>
      </c>
      <c r="R7072" t="s">
        <v>26</v>
      </c>
      <c r="S7072" t="s">
        <v>27</v>
      </c>
    </row>
    <row r="7073" spans="1:19" x14ac:dyDescent="0.25">
      <c r="A7073" s="6">
        <v>20210722</v>
      </c>
      <c r="B7073" t="s">
        <v>768</v>
      </c>
      <c r="C7073" t="s">
        <v>3682</v>
      </c>
      <c r="D7073" t="s">
        <v>16323</v>
      </c>
      <c r="E7073" t="s">
        <v>336</v>
      </c>
      <c r="F7073" t="s">
        <v>150</v>
      </c>
      <c r="G7073" t="s">
        <v>477</v>
      </c>
      <c r="H7073">
        <v>0</v>
      </c>
      <c r="I7073">
        <v>0</v>
      </c>
      <c r="J7073" t="s">
        <v>472</v>
      </c>
      <c r="K7073" t="s">
        <v>483</v>
      </c>
      <c r="L7073" t="s">
        <v>484</v>
      </c>
      <c r="M70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3" t="s">
        <v>1523</v>
      </c>
      <c r="O7073" s="4">
        <v>-1645</v>
      </c>
      <c r="P7073" s="4">
        <f>IF(Table_GL_DATA_QUERY[[#This Row],[TRANSAMT]]&gt;0,Table_GL_DATA_QUERY[[#This Row],[TRANSAMT]],0)</f>
        <v>0</v>
      </c>
      <c r="Q7073" s="4">
        <f>-IF(Table_GL_DATA_QUERY[[#This Row],[TRANSAMT]]&lt;0,Table_GL_DATA_QUERY[[#This Row],[TRANSAMT]],0)</f>
        <v>1645</v>
      </c>
      <c r="R7073" t="s">
        <v>26</v>
      </c>
      <c r="S7073" t="s">
        <v>27</v>
      </c>
    </row>
    <row r="7074" spans="1:19" x14ac:dyDescent="0.25">
      <c r="A7074" s="6">
        <v>20210722</v>
      </c>
      <c r="B7074" t="s">
        <v>768</v>
      </c>
      <c r="C7074" t="s">
        <v>3682</v>
      </c>
      <c r="D7074" t="s">
        <v>16323</v>
      </c>
      <c r="E7074" t="s">
        <v>940</v>
      </c>
      <c r="F7074" t="s">
        <v>24</v>
      </c>
      <c r="G7074" t="s">
        <v>477</v>
      </c>
      <c r="H7074">
        <v>0</v>
      </c>
      <c r="I7074">
        <v>0</v>
      </c>
      <c r="J7074" t="s">
        <v>472</v>
      </c>
      <c r="K7074" t="s">
        <v>483</v>
      </c>
      <c r="L7074" t="s">
        <v>484</v>
      </c>
      <c r="M70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4" t="s">
        <v>539</v>
      </c>
      <c r="O7074" s="4">
        <v>-588</v>
      </c>
      <c r="P7074" s="4">
        <f>IF(Table_GL_DATA_QUERY[[#This Row],[TRANSAMT]]&gt;0,Table_GL_DATA_QUERY[[#This Row],[TRANSAMT]],0)</f>
        <v>0</v>
      </c>
      <c r="Q7074" s="4">
        <f>-IF(Table_GL_DATA_QUERY[[#This Row],[TRANSAMT]]&lt;0,Table_GL_DATA_QUERY[[#This Row],[TRANSAMT]],0)</f>
        <v>588</v>
      </c>
      <c r="R7074" t="s">
        <v>26</v>
      </c>
      <c r="S7074" t="s">
        <v>27</v>
      </c>
    </row>
    <row r="7075" spans="1:19" x14ac:dyDescent="0.25">
      <c r="A7075" s="6">
        <v>20210722</v>
      </c>
      <c r="B7075" t="s">
        <v>768</v>
      </c>
      <c r="C7075" t="s">
        <v>3682</v>
      </c>
      <c r="D7075" t="s">
        <v>16323</v>
      </c>
      <c r="E7075" t="s">
        <v>337</v>
      </c>
      <c r="F7075" t="s">
        <v>24</v>
      </c>
      <c r="G7075" t="s">
        <v>477</v>
      </c>
      <c r="H7075">
        <v>0</v>
      </c>
      <c r="I7075">
        <v>0</v>
      </c>
      <c r="J7075" t="s">
        <v>472</v>
      </c>
      <c r="K7075" t="s">
        <v>483</v>
      </c>
      <c r="L7075" t="s">
        <v>484</v>
      </c>
      <c r="M70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5" t="s">
        <v>587</v>
      </c>
      <c r="O7075" s="4">
        <v>-589</v>
      </c>
      <c r="P7075" s="4">
        <f>IF(Table_GL_DATA_QUERY[[#This Row],[TRANSAMT]]&gt;0,Table_GL_DATA_QUERY[[#This Row],[TRANSAMT]],0)</f>
        <v>0</v>
      </c>
      <c r="Q7075" s="4">
        <f>-IF(Table_GL_DATA_QUERY[[#This Row],[TRANSAMT]]&lt;0,Table_GL_DATA_QUERY[[#This Row],[TRANSAMT]],0)</f>
        <v>589</v>
      </c>
      <c r="R7075" t="s">
        <v>26</v>
      </c>
      <c r="S7075" t="s">
        <v>27</v>
      </c>
    </row>
    <row r="7076" spans="1:19" x14ac:dyDescent="0.25">
      <c r="A7076" s="6">
        <v>20210722</v>
      </c>
      <c r="B7076" t="s">
        <v>768</v>
      </c>
      <c r="C7076" t="s">
        <v>3682</v>
      </c>
      <c r="D7076" t="s">
        <v>16323</v>
      </c>
      <c r="E7076" t="s">
        <v>941</v>
      </c>
      <c r="F7076" t="s">
        <v>150</v>
      </c>
      <c r="G7076" t="s">
        <v>477</v>
      </c>
      <c r="H7076">
        <v>0</v>
      </c>
      <c r="I7076">
        <v>0</v>
      </c>
      <c r="J7076" t="s">
        <v>472</v>
      </c>
      <c r="K7076" t="s">
        <v>483</v>
      </c>
      <c r="L7076" t="s">
        <v>484</v>
      </c>
      <c r="M70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6" t="s">
        <v>3432</v>
      </c>
      <c r="O7076" s="4">
        <v>-1650</v>
      </c>
      <c r="P7076" s="4">
        <f>IF(Table_GL_DATA_QUERY[[#This Row],[TRANSAMT]]&gt;0,Table_GL_DATA_QUERY[[#This Row],[TRANSAMT]],0)</f>
        <v>0</v>
      </c>
      <c r="Q7076" s="4">
        <f>-IF(Table_GL_DATA_QUERY[[#This Row],[TRANSAMT]]&lt;0,Table_GL_DATA_QUERY[[#This Row],[TRANSAMT]],0)</f>
        <v>1650</v>
      </c>
      <c r="R7076" t="s">
        <v>26</v>
      </c>
      <c r="S7076" t="s">
        <v>27</v>
      </c>
    </row>
    <row r="7077" spans="1:19" x14ac:dyDescent="0.25">
      <c r="A7077" s="6">
        <v>20210722</v>
      </c>
      <c r="B7077" t="s">
        <v>768</v>
      </c>
      <c r="C7077" t="s">
        <v>3682</v>
      </c>
      <c r="D7077" t="s">
        <v>16323</v>
      </c>
      <c r="E7077" t="s">
        <v>942</v>
      </c>
      <c r="F7077" t="s">
        <v>129</v>
      </c>
      <c r="G7077" t="s">
        <v>477</v>
      </c>
      <c r="H7077">
        <v>0</v>
      </c>
      <c r="I7077">
        <v>0</v>
      </c>
      <c r="J7077" t="s">
        <v>472</v>
      </c>
      <c r="K7077" t="s">
        <v>483</v>
      </c>
      <c r="L7077" t="s">
        <v>484</v>
      </c>
      <c r="M70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7" t="s">
        <v>3373</v>
      </c>
      <c r="O7077" s="4">
        <v>-5570</v>
      </c>
      <c r="P7077" s="4">
        <f>IF(Table_GL_DATA_QUERY[[#This Row],[TRANSAMT]]&gt;0,Table_GL_DATA_QUERY[[#This Row],[TRANSAMT]],0)</f>
        <v>0</v>
      </c>
      <c r="Q7077" s="4">
        <f>-IF(Table_GL_DATA_QUERY[[#This Row],[TRANSAMT]]&lt;0,Table_GL_DATA_QUERY[[#This Row],[TRANSAMT]],0)</f>
        <v>5570</v>
      </c>
      <c r="R7077" t="s">
        <v>26</v>
      </c>
      <c r="S7077" t="s">
        <v>27</v>
      </c>
    </row>
    <row r="7078" spans="1:19" x14ac:dyDescent="0.25">
      <c r="A7078" s="6">
        <v>20210722</v>
      </c>
      <c r="B7078" t="s">
        <v>768</v>
      </c>
      <c r="C7078" t="s">
        <v>3682</v>
      </c>
      <c r="D7078" t="s">
        <v>16323</v>
      </c>
      <c r="E7078" t="s">
        <v>338</v>
      </c>
      <c r="F7078" t="s">
        <v>41</v>
      </c>
      <c r="G7078" t="s">
        <v>477</v>
      </c>
      <c r="H7078">
        <v>0</v>
      </c>
      <c r="I7078">
        <v>0</v>
      </c>
      <c r="J7078" t="s">
        <v>472</v>
      </c>
      <c r="K7078" t="s">
        <v>483</v>
      </c>
      <c r="L7078" t="s">
        <v>484</v>
      </c>
      <c r="M70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8" t="s">
        <v>16504</v>
      </c>
      <c r="O7078" s="4">
        <v>-1500</v>
      </c>
      <c r="P7078" s="4">
        <f>IF(Table_GL_DATA_QUERY[[#This Row],[TRANSAMT]]&gt;0,Table_GL_DATA_QUERY[[#This Row],[TRANSAMT]],0)</f>
        <v>0</v>
      </c>
      <c r="Q7078" s="4">
        <f>-IF(Table_GL_DATA_QUERY[[#This Row],[TRANSAMT]]&lt;0,Table_GL_DATA_QUERY[[#This Row],[TRANSAMT]],0)</f>
        <v>1500</v>
      </c>
      <c r="R7078" t="s">
        <v>26</v>
      </c>
      <c r="S7078" t="s">
        <v>27</v>
      </c>
    </row>
    <row r="7079" spans="1:19" x14ac:dyDescent="0.25">
      <c r="A7079" s="6">
        <v>20210722</v>
      </c>
      <c r="B7079" t="s">
        <v>768</v>
      </c>
      <c r="C7079" t="s">
        <v>3682</v>
      </c>
      <c r="D7079" t="s">
        <v>16323</v>
      </c>
      <c r="E7079" t="s">
        <v>339</v>
      </c>
      <c r="F7079" t="s">
        <v>24</v>
      </c>
      <c r="G7079" t="s">
        <v>477</v>
      </c>
      <c r="H7079">
        <v>0</v>
      </c>
      <c r="I7079">
        <v>0</v>
      </c>
      <c r="J7079" t="s">
        <v>472</v>
      </c>
      <c r="K7079" t="s">
        <v>483</v>
      </c>
      <c r="L7079" t="s">
        <v>484</v>
      </c>
      <c r="M70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79" t="s">
        <v>3437</v>
      </c>
      <c r="O7079" s="4">
        <v>-1850</v>
      </c>
      <c r="P7079" s="4">
        <f>IF(Table_GL_DATA_QUERY[[#This Row],[TRANSAMT]]&gt;0,Table_GL_DATA_QUERY[[#This Row],[TRANSAMT]],0)</f>
        <v>0</v>
      </c>
      <c r="Q7079" s="4">
        <f>-IF(Table_GL_DATA_QUERY[[#This Row],[TRANSAMT]]&lt;0,Table_GL_DATA_QUERY[[#This Row],[TRANSAMT]],0)</f>
        <v>1850</v>
      </c>
      <c r="R7079" t="s">
        <v>26</v>
      </c>
      <c r="S7079" t="s">
        <v>27</v>
      </c>
    </row>
    <row r="7080" spans="1:19" x14ac:dyDescent="0.25">
      <c r="A7080" s="6">
        <v>20210722</v>
      </c>
      <c r="B7080" t="s">
        <v>768</v>
      </c>
      <c r="C7080" t="s">
        <v>3682</v>
      </c>
      <c r="D7080" t="s">
        <v>16323</v>
      </c>
      <c r="E7080" t="s">
        <v>943</v>
      </c>
      <c r="F7080" t="s">
        <v>24</v>
      </c>
      <c r="G7080" t="s">
        <v>477</v>
      </c>
      <c r="H7080">
        <v>0</v>
      </c>
      <c r="I7080">
        <v>0</v>
      </c>
      <c r="J7080" t="s">
        <v>472</v>
      </c>
      <c r="K7080" t="s">
        <v>483</v>
      </c>
      <c r="L7080" t="s">
        <v>484</v>
      </c>
      <c r="M70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0" t="s">
        <v>1217</v>
      </c>
      <c r="O7080" s="4">
        <v>-500</v>
      </c>
      <c r="P7080" s="4">
        <f>IF(Table_GL_DATA_QUERY[[#This Row],[TRANSAMT]]&gt;0,Table_GL_DATA_QUERY[[#This Row],[TRANSAMT]],0)</f>
        <v>0</v>
      </c>
      <c r="Q7080" s="4">
        <f>-IF(Table_GL_DATA_QUERY[[#This Row],[TRANSAMT]]&lt;0,Table_GL_DATA_QUERY[[#This Row],[TRANSAMT]],0)</f>
        <v>500</v>
      </c>
      <c r="R7080" t="s">
        <v>26</v>
      </c>
      <c r="S7080" t="s">
        <v>27</v>
      </c>
    </row>
    <row r="7081" spans="1:19" x14ac:dyDescent="0.25">
      <c r="A7081" s="6">
        <v>20210722</v>
      </c>
      <c r="B7081" t="s">
        <v>768</v>
      </c>
      <c r="C7081" t="s">
        <v>3682</v>
      </c>
      <c r="D7081" t="s">
        <v>16323</v>
      </c>
      <c r="E7081" t="s">
        <v>944</v>
      </c>
      <c r="F7081" t="s">
        <v>24</v>
      </c>
      <c r="G7081" t="s">
        <v>477</v>
      </c>
      <c r="H7081">
        <v>0</v>
      </c>
      <c r="I7081">
        <v>0</v>
      </c>
      <c r="J7081" t="s">
        <v>472</v>
      </c>
      <c r="K7081" t="s">
        <v>483</v>
      </c>
      <c r="L7081" t="s">
        <v>484</v>
      </c>
      <c r="M70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1" t="s">
        <v>1218</v>
      </c>
      <c r="O7081" s="4">
        <v>-598</v>
      </c>
      <c r="P7081" s="4">
        <f>IF(Table_GL_DATA_QUERY[[#This Row],[TRANSAMT]]&gt;0,Table_GL_DATA_QUERY[[#This Row],[TRANSAMT]],0)</f>
        <v>0</v>
      </c>
      <c r="Q7081" s="4">
        <f>-IF(Table_GL_DATA_QUERY[[#This Row],[TRANSAMT]]&lt;0,Table_GL_DATA_QUERY[[#This Row],[TRANSAMT]],0)</f>
        <v>598</v>
      </c>
      <c r="R7081" t="s">
        <v>26</v>
      </c>
      <c r="S7081" t="s">
        <v>27</v>
      </c>
    </row>
    <row r="7082" spans="1:19" x14ac:dyDescent="0.25">
      <c r="A7082" s="6">
        <v>20210722</v>
      </c>
      <c r="B7082" t="s">
        <v>768</v>
      </c>
      <c r="C7082" t="s">
        <v>3682</v>
      </c>
      <c r="D7082" t="s">
        <v>16323</v>
      </c>
      <c r="E7082" t="s">
        <v>44</v>
      </c>
      <c r="F7082" t="s">
        <v>24</v>
      </c>
      <c r="G7082" t="s">
        <v>477</v>
      </c>
      <c r="H7082">
        <v>0</v>
      </c>
      <c r="I7082">
        <v>0</v>
      </c>
      <c r="J7082" t="s">
        <v>472</v>
      </c>
      <c r="K7082" t="s">
        <v>483</v>
      </c>
      <c r="L7082" t="s">
        <v>484</v>
      </c>
      <c r="M70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2" t="s">
        <v>16505</v>
      </c>
      <c r="O7082" s="4">
        <v>-500</v>
      </c>
      <c r="P7082" s="4">
        <f>IF(Table_GL_DATA_QUERY[[#This Row],[TRANSAMT]]&gt;0,Table_GL_DATA_QUERY[[#This Row],[TRANSAMT]],0)</f>
        <v>0</v>
      </c>
      <c r="Q7082" s="4">
        <f>-IF(Table_GL_DATA_QUERY[[#This Row],[TRANSAMT]]&lt;0,Table_GL_DATA_QUERY[[#This Row],[TRANSAMT]],0)</f>
        <v>500</v>
      </c>
      <c r="R7082" t="s">
        <v>26</v>
      </c>
      <c r="S7082" t="s">
        <v>27</v>
      </c>
    </row>
    <row r="7083" spans="1:19" x14ac:dyDescent="0.25">
      <c r="A7083" s="6">
        <v>20210722</v>
      </c>
      <c r="B7083" t="s">
        <v>768</v>
      </c>
      <c r="C7083" t="s">
        <v>3682</v>
      </c>
      <c r="D7083" t="s">
        <v>16323</v>
      </c>
      <c r="E7083" t="s">
        <v>946</v>
      </c>
      <c r="F7083" t="s">
        <v>24</v>
      </c>
      <c r="G7083" t="s">
        <v>477</v>
      </c>
      <c r="H7083">
        <v>0</v>
      </c>
      <c r="I7083">
        <v>0</v>
      </c>
      <c r="J7083" t="s">
        <v>472</v>
      </c>
      <c r="K7083" t="s">
        <v>483</v>
      </c>
      <c r="L7083" t="s">
        <v>484</v>
      </c>
      <c r="M70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3" t="s">
        <v>16506</v>
      </c>
      <c r="O7083" s="4">
        <v>-500</v>
      </c>
      <c r="P7083" s="4">
        <f>IF(Table_GL_DATA_QUERY[[#This Row],[TRANSAMT]]&gt;0,Table_GL_DATA_QUERY[[#This Row],[TRANSAMT]],0)</f>
        <v>0</v>
      </c>
      <c r="Q7083" s="4">
        <f>-IF(Table_GL_DATA_QUERY[[#This Row],[TRANSAMT]]&lt;0,Table_GL_DATA_QUERY[[#This Row],[TRANSAMT]],0)</f>
        <v>500</v>
      </c>
      <c r="R7083" t="s">
        <v>26</v>
      </c>
      <c r="S7083" t="s">
        <v>27</v>
      </c>
    </row>
    <row r="7084" spans="1:19" x14ac:dyDescent="0.25">
      <c r="A7084" s="6">
        <v>20210722</v>
      </c>
      <c r="B7084" t="s">
        <v>768</v>
      </c>
      <c r="C7084" t="s">
        <v>3682</v>
      </c>
      <c r="D7084" t="s">
        <v>16323</v>
      </c>
      <c r="E7084" t="s">
        <v>947</v>
      </c>
      <c r="F7084" t="s">
        <v>24</v>
      </c>
      <c r="G7084" t="s">
        <v>477</v>
      </c>
      <c r="H7084">
        <v>0</v>
      </c>
      <c r="I7084">
        <v>0</v>
      </c>
      <c r="J7084" t="s">
        <v>472</v>
      </c>
      <c r="K7084" t="s">
        <v>483</v>
      </c>
      <c r="L7084" t="s">
        <v>484</v>
      </c>
      <c r="M70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4" t="s">
        <v>9315</v>
      </c>
      <c r="O7084" s="4">
        <v>-1500</v>
      </c>
      <c r="P7084" s="4">
        <f>IF(Table_GL_DATA_QUERY[[#This Row],[TRANSAMT]]&gt;0,Table_GL_DATA_QUERY[[#This Row],[TRANSAMT]],0)</f>
        <v>0</v>
      </c>
      <c r="Q7084" s="4">
        <f>-IF(Table_GL_DATA_QUERY[[#This Row],[TRANSAMT]]&lt;0,Table_GL_DATA_QUERY[[#This Row],[TRANSAMT]],0)</f>
        <v>1500</v>
      </c>
      <c r="R7084" t="s">
        <v>26</v>
      </c>
      <c r="S7084" t="s">
        <v>27</v>
      </c>
    </row>
    <row r="7085" spans="1:19" x14ac:dyDescent="0.25">
      <c r="A7085" s="6">
        <v>20210722</v>
      </c>
      <c r="B7085" t="s">
        <v>768</v>
      </c>
      <c r="C7085" t="s">
        <v>3682</v>
      </c>
      <c r="D7085" t="s">
        <v>16323</v>
      </c>
      <c r="E7085" t="s">
        <v>948</v>
      </c>
      <c r="F7085" t="s">
        <v>94</v>
      </c>
      <c r="G7085" t="s">
        <v>477</v>
      </c>
      <c r="H7085">
        <v>0</v>
      </c>
      <c r="I7085">
        <v>0</v>
      </c>
      <c r="J7085" t="s">
        <v>472</v>
      </c>
      <c r="K7085" t="s">
        <v>483</v>
      </c>
      <c r="L7085" t="s">
        <v>484</v>
      </c>
      <c r="M70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5" t="s">
        <v>1618</v>
      </c>
      <c r="O7085" s="4">
        <v>-1776</v>
      </c>
      <c r="P7085" s="4">
        <f>IF(Table_GL_DATA_QUERY[[#This Row],[TRANSAMT]]&gt;0,Table_GL_DATA_QUERY[[#This Row],[TRANSAMT]],0)</f>
        <v>0</v>
      </c>
      <c r="Q7085" s="4">
        <f>-IF(Table_GL_DATA_QUERY[[#This Row],[TRANSAMT]]&lt;0,Table_GL_DATA_QUERY[[#This Row],[TRANSAMT]],0)</f>
        <v>1776</v>
      </c>
      <c r="R7085" t="s">
        <v>26</v>
      </c>
      <c r="S7085" t="s">
        <v>27</v>
      </c>
    </row>
    <row r="7086" spans="1:19" x14ac:dyDescent="0.25">
      <c r="A7086" s="6">
        <v>20210722</v>
      </c>
      <c r="B7086" t="s">
        <v>768</v>
      </c>
      <c r="C7086" t="s">
        <v>3682</v>
      </c>
      <c r="D7086" t="s">
        <v>16323</v>
      </c>
      <c r="E7086" t="s">
        <v>1106</v>
      </c>
      <c r="F7086" t="s">
        <v>24</v>
      </c>
      <c r="G7086" t="s">
        <v>477</v>
      </c>
      <c r="H7086">
        <v>0</v>
      </c>
      <c r="I7086">
        <v>0</v>
      </c>
      <c r="J7086" t="s">
        <v>472</v>
      </c>
      <c r="K7086" t="s">
        <v>483</v>
      </c>
      <c r="L7086" t="s">
        <v>484</v>
      </c>
      <c r="M70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6" t="s">
        <v>1525</v>
      </c>
      <c r="O7086" s="4">
        <v>-238</v>
      </c>
      <c r="P7086" s="4">
        <f>IF(Table_GL_DATA_QUERY[[#This Row],[TRANSAMT]]&gt;0,Table_GL_DATA_QUERY[[#This Row],[TRANSAMT]],0)</f>
        <v>0</v>
      </c>
      <c r="Q7086" s="4">
        <f>-IF(Table_GL_DATA_QUERY[[#This Row],[TRANSAMT]]&lt;0,Table_GL_DATA_QUERY[[#This Row],[TRANSAMT]],0)</f>
        <v>238</v>
      </c>
      <c r="R7086" t="s">
        <v>26</v>
      </c>
      <c r="S7086" t="s">
        <v>27</v>
      </c>
    </row>
    <row r="7087" spans="1:19" x14ac:dyDescent="0.25">
      <c r="A7087" s="6">
        <v>20210722</v>
      </c>
      <c r="B7087" t="s">
        <v>768</v>
      </c>
      <c r="C7087" t="s">
        <v>3682</v>
      </c>
      <c r="D7087" t="s">
        <v>16323</v>
      </c>
      <c r="E7087" t="s">
        <v>341</v>
      </c>
      <c r="F7087" t="s">
        <v>24</v>
      </c>
      <c r="G7087" t="s">
        <v>477</v>
      </c>
      <c r="H7087">
        <v>0</v>
      </c>
      <c r="I7087">
        <v>0</v>
      </c>
      <c r="J7087" t="s">
        <v>472</v>
      </c>
      <c r="K7087" t="s">
        <v>483</v>
      </c>
      <c r="L7087" t="s">
        <v>484</v>
      </c>
      <c r="M70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7" t="s">
        <v>574</v>
      </c>
      <c r="O7087" s="4">
        <v>-500</v>
      </c>
      <c r="P7087" s="4">
        <f>IF(Table_GL_DATA_QUERY[[#This Row],[TRANSAMT]]&gt;0,Table_GL_DATA_QUERY[[#This Row],[TRANSAMT]],0)</f>
        <v>0</v>
      </c>
      <c r="Q7087" s="4">
        <f>-IF(Table_GL_DATA_QUERY[[#This Row],[TRANSAMT]]&lt;0,Table_GL_DATA_QUERY[[#This Row],[TRANSAMT]],0)</f>
        <v>500</v>
      </c>
      <c r="R7087" t="s">
        <v>26</v>
      </c>
      <c r="S7087" t="s">
        <v>27</v>
      </c>
    </row>
    <row r="7088" spans="1:19" x14ac:dyDescent="0.25">
      <c r="A7088" s="6">
        <v>20210722</v>
      </c>
      <c r="B7088" t="s">
        <v>768</v>
      </c>
      <c r="C7088" t="s">
        <v>3682</v>
      </c>
      <c r="D7088" t="s">
        <v>16323</v>
      </c>
      <c r="E7088" t="s">
        <v>1107</v>
      </c>
      <c r="F7088" t="s">
        <v>24</v>
      </c>
      <c r="G7088" t="s">
        <v>477</v>
      </c>
      <c r="H7088">
        <v>0</v>
      </c>
      <c r="I7088">
        <v>0</v>
      </c>
      <c r="J7088" t="s">
        <v>472</v>
      </c>
      <c r="K7088" t="s">
        <v>483</v>
      </c>
      <c r="L7088" t="s">
        <v>484</v>
      </c>
      <c r="M70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8" t="s">
        <v>4970</v>
      </c>
      <c r="O7088" s="4">
        <v>-298</v>
      </c>
      <c r="P7088" s="4">
        <f>IF(Table_GL_DATA_QUERY[[#This Row],[TRANSAMT]]&gt;0,Table_GL_DATA_QUERY[[#This Row],[TRANSAMT]],0)</f>
        <v>0</v>
      </c>
      <c r="Q7088" s="4">
        <f>-IF(Table_GL_DATA_QUERY[[#This Row],[TRANSAMT]]&lt;0,Table_GL_DATA_QUERY[[#This Row],[TRANSAMT]],0)</f>
        <v>298</v>
      </c>
      <c r="R7088" t="s">
        <v>26</v>
      </c>
      <c r="S7088" t="s">
        <v>27</v>
      </c>
    </row>
    <row r="7089" spans="1:19" x14ac:dyDescent="0.25">
      <c r="A7089" s="6">
        <v>20210722</v>
      </c>
      <c r="B7089" t="s">
        <v>768</v>
      </c>
      <c r="C7089" t="s">
        <v>3682</v>
      </c>
      <c r="D7089" t="s">
        <v>16323</v>
      </c>
      <c r="E7089" t="s">
        <v>1108</v>
      </c>
      <c r="F7089" t="s">
        <v>24</v>
      </c>
      <c r="G7089" t="s">
        <v>477</v>
      </c>
      <c r="H7089">
        <v>0</v>
      </c>
      <c r="I7089">
        <v>0</v>
      </c>
      <c r="J7089" t="s">
        <v>472</v>
      </c>
      <c r="K7089" t="s">
        <v>483</v>
      </c>
      <c r="L7089" t="s">
        <v>484</v>
      </c>
      <c r="M70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89" t="s">
        <v>9748</v>
      </c>
      <c r="O7089" s="4">
        <v>-1300</v>
      </c>
      <c r="P7089" s="4">
        <f>IF(Table_GL_DATA_QUERY[[#This Row],[TRANSAMT]]&gt;0,Table_GL_DATA_QUERY[[#This Row],[TRANSAMT]],0)</f>
        <v>0</v>
      </c>
      <c r="Q7089" s="4">
        <f>-IF(Table_GL_DATA_QUERY[[#This Row],[TRANSAMT]]&lt;0,Table_GL_DATA_QUERY[[#This Row],[TRANSAMT]],0)</f>
        <v>1300</v>
      </c>
      <c r="R7089" t="s">
        <v>26</v>
      </c>
      <c r="S7089" t="s">
        <v>27</v>
      </c>
    </row>
    <row r="7090" spans="1:19" x14ac:dyDescent="0.25">
      <c r="A7090" s="6">
        <v>20210722</v>
      </c>
      <c r="B7090" t="s">
        <v>768</v>
      </c>
      <c r="C7090" t="s">
        <v>3682</v>
      </c>
      <c r="D7090" t="s">
        <v>16323</v>
      </c>
      <c r="E7090" t="s">
        <v>319</v>
      </c>
      <c r="F7090" t="s">
        <v>24</v>
      </c>
      <c r="G7090" t="s">
        <v>477</v>
      </c>
      <c r="H7090">
        <v>0</v>
      </c>
      <c r="I7090">
        <v>0</v>
      </c>
      <c r="J7090" t="s">
        <v>472</v>
      </c>
      <c r="K7090" t="s">
        <v>483</v>
      </c>
      <c r="L7090" t="s">
        <v>484</v>
      </c>
      <c r="M70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0" t="s">
        <v>1221</v>
      </c>
      <c r="O7090" s="4">
        <v>-500</v>
      </c>
      <c r="P7090" s="4">
        <f>IF(Table_GL_DATA_QUERY[[#This Row],[TRANSAMT]]&gt;0,Table_GL_DATA_QUERY[[#This Row],[TRANSAMT]],0)</f>
        <v>0</v>
      </c>
      <c r="Q7090" s="4">
        <f>-IF(Table_GL_DATA_QUERY[[#This Row],[TRANSAMT]]&lt;0,Table_GL_DATA_QUERY[[#This Row],[TRANSAMT]],0)</f>
        <v>500</v>
      </c>
      <c r="R7090" t="s">
        <v>26</v>
      </c>
      <c r="S7090" t="s">
        <v>27</v>
      </c>
    </row>
    <row r="7091" spans="1:19" x14ac:dyDescent="0.25">
      <c r="A7091" s="6">
        <v>20210722</v>
      </c>
      <c r="B7091" t="s">
        <v>768</v>
      </c>
      <c r="C7091" t="s">
        <v>3682</v>
      </c>
      <c r="D7091" t="s">
        <v>16323</v>
      </c>
      <c r="E7091" t="s">
        <v>1109</v>
      </c>
      <c r="F7091" t="s">
        <v>52</v>
      </c>
      <c r="G7091" t="s">
        <v>477</v>
      </c>
      <c r="H7091">
        <v>0</v>
      </c>
      <c r="I7091">
        <v>0</v>
      </c>
      <c r="J7091" t="s">
        <v>472</v>
      </c>
      <c r="K7091" t="s">
        <v>483</v>
      </c>
      <c r="L7091" t="s">
        <v>484</v>
      </c>
      <c r="M70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1" t="s">
        <v>691</v>
      </c>
      <c r="O7091" s="4">
        <v>-1980</v>
      </c>
      <c r="P7091" s="4">
        <f>IF(Table_GL_DATA_QUERY[[#This Row],[TRANSAMT]]&gt;0,Table_GL_DATA_QUERY[[#This Row],[TRANSAMT]],0)</f>
        <v>0</v>
      </c>
      <c r="Q7091" s="4">
        <f>-IF(Table_GL_DATA_QUERY[[#This Row],[TRANSAMT]]&lt;0,Table_GL_DATA_QUERY[[#This Row],[TRANSAMT]],0)</f>
        <v>1980</v>
      </c>
      <c r="R7091" t="s">
        <v>26</v>
      </c>
      <c r="S7091" t="s">
        <v>27</v>
      </c>
    </row>
    <row r="7092" spans="1:19" x14ac:dyDescent="0.25">
      <c r="A7092" s="6">
        <v>20210727</v>
      </c>
      <c r="B7092" t="s">
        <v>768</v>
      </c>
      <c r="C7092" t="s">
        <v>3682</v>
      </c>
      <c r="D7092" t="s">
        <v>15291</v>
      </c>
      <c r="E7092" t="s">
        <v>339</v>
      </c>
      <c r="F7092" t="s">
        <v>94</v>
      </c>
      <c r="G7092" t="s">
        <v>355</v>
      </c>
      <c r="H7092">
        <v>0</v>
      </c>
      <c r="I7092">
        <v>0</v>
      </c>
      <c r="J7092" t="s">
        <v>466</v>
      </c>
      <c r="K7092" t="s">
        <v>16103</v>
      </c>
      <c r="L7092" t="s">
        <v>16104</v>
      </c>
      <c r="M70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2" t="s">
        <v>16105</v>
      </c>
      <c r="O7092" s="4">
        <v>-95437</v>
      </c>
      <c r="P7092" s="4">
        <f>IF(Table_GL_DATA_QUERY[[#This Row],[TRANSAMT]]&gt;0,Table_GL_DATA_QUERY[[#This Row],[TRANSAMT]],0)</f>
        <v>0</v>
      </c>
      <c r="Q7092" s="4">
        <f>-IF(Table_GL_DATA_QUERY[[#This Row],[TRANSAMT]]&lt;0,Table_GL_DATA_QUERY[[#This Row],[TRANSAMT]],0)</f>
        <v>95437</v>
      </c>
      <c r="R7092" t="s">
        <v>26</v>
      </c>
      <c r="S7092" t="s">
        <v>27</v>
      </c>
    </row>
    <row r="7093" spans="1:19" x14ac:dyDescent="0.25">
      <c r="A7093" s="6">
        <v>20210727</v>
      </c>
      <c r="B7093" t="s">
        <v>768</v>
      </c>
      <c r="C7093" t="s">
        <v>3682</v>
      </c>
      <c r="D7093" t="s">
        <v>15291</v>
      </c>
      <c r="E7093" t="s">
        <v>943</v>
      </c>
      <c r="F7093" t="s">
        <v>1370</v>
      </c>
      <c r="G7093" t="s">
        <v>355</v>
      </c>
      <c r="H7093">
        <v>0</v>
      </c>
      <c r="I7093">
        <v>0</v>
      </c>
      <c r="J7093" t="s">
        <v>466</v>
      </c>
      <c r="K7093" t="s">
        <v>16106</v>
      </c>
      <c r="L7093" t="s">
        <v>16107</v>
      </c>
      <c r="M70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3" t="s">
        <v>16108</v>
      </c>
      <c r="O7093" s="4">
        <v>-848393</v>
      </c>
      <c r="P7093" s="4">
        <f>IF(Table_GL_DATA_QUERY[[#This Row],[TRANSAMT]]&gt;0,Table_GL_DATA_QUERY[[#This Row],[TRANSAMT]],0)</f>
        <v>0</v>
      </c>
      <c r="Q7093" s="4">
        <f>-IF(Table_GL_DATA_QUERY[[#This Row],[TRANSAMT]]&lt;0,Table_GL_DATA_QUERY[[#This Row],[TRANSAMT]],0)</f>
        <v>848393</v>
      </c>
      <c r="R7093" t="s">
        <v>26</v>
      </c>
      <c r="S7093" t="s">
        <v>27</v>
      </c>
    </row>
    <row r="7094" spans="1:19" x14ac:dyDescent="0.25">
      <c r="A7094" s="6">
        <v>20210727</v>
      </c>
      <c r="B7094" t="s">
        <v>768</v>
      </c>
      <c r="C7094" t="s">
        <v>3682</v>
      </c>
      <c r="D7094" t="s">
        <v>15291</v>
      </c>
      <c r="E7094" t="s">
        <v>944</v>
      </c>
      <c r="F7094" t="s">
        <v>1647</v>
      </c>
      <c r="G7094" t="s">
        <v>355</v>
      </c>
      <c r="H7094">
        <v>0</v>
      </c>
      <c r="I7094">
        <v>0</v>
      </c>
      <c r="J7094" t="s">
        <v>466</v>
      </c>
      <c r="K7094" t="s">
        <v>16109</v>
      </c>
      <c r="L7094" t="s">
        <v>16110</v>
      </c>
      <c r="M70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4" t="s">
        <v>16111</v>
      </c>
      <c r="O7094" s="4">
        <v>-2689051</v>
      </c>
      <c r="P7094" s="4">
        <f>IF(Table_GL_DATA_QUERY[[#This Row],[TRANSAMT]]&gt;0,Table_GL_DATA_QUERY[[#This Row],[TRANSAMT]],0)</f>
        <v>0</v>
      </c>
      <c r="Q7094" s="4">
        <f>-IF(Table_GL_DATA_QUERY[[#This Row],[TRANSAMT]]&lt;0,Table_GL_DATA_QUERY[[#This Row],[TRANSAMT]],0)</f>
        <v>2689051</v>
      </c>
      <c r="R7094" t="s">
        <v>26</v>
      </c>
      <c r="S7094" t="s">
        <v>27</v>
      </c>
    </row>
    <row r="7095" spans="1:19" x14ac:dyDescent="0.25">
      <c r="A7095" s="6">
        <v>20210727</v>
      </c>
      <c r="B7095" t="s">
        <v>768</v>
      </c>
      <c r="C7095" t="s">
        <v>3682</v>
      </c>
      <c r="D7095" t="s">
        <v>15291</v>
      </c>
      <c r="E7095" t="s">
        <v>44</v>
      </c>
      <c r="F7095" t="s">
        <v>444</v>
      </c>
      <c r="G7095" t="s">
        <v>355</v>
      </c>
      <c r="H7095">
        <v>0</v>
      </c>
      <c r="I7095">
        <v>0</v>
      </c>
      <c r="J7095" t="s">
        <v>473</v>
      </c>
      <c r="K7095" t="s">
        <v>16112</v>
      </c>
      <c r="L7095" t="s">
        <v>16113</v>
      </c>
      <c r="M70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5" t="s">
        <v>16114</v>
      </c>
      <c r="O7095" s="4">
        <v>-696764</v>
      </c>
      <c r="P7095" s="4">
        <f>IF(Table_GL_DATA_QUERY[[#This Row],[TRANSAMT]]&gt;0,Table_GL_DATA_QUERY[[#This Row],[TRANSAMT]],0)</f>
        <v>0</v>
      </c>
      <c r="Q7095" s="4">
        <f>-IF(Table_GL_DATA_QUERY[[#This Row],[TRANSAMT]]&lt;0,Table_GL_DATA_QUERY[[#This Row],[TRANSAMT]],0)</f>
        <v>696764</v>
      </c>
      <c r="R7095" t="s">
        <v>26</v>
      </c>
      <c r="S7095" t="s">
        <v>27</v>
      </c>
    </row>
    <row r="7096" spans="1:19" x14ac:dyDescent="0.25">
      <c r="A7096" s="6">
        <v>20210727</v>
      </c>
      <c r="B7096" t="s">
        <v>768</v>
      </c>
      <c r="C7096" t="s">
        <v>3682</v>
      </c>
      <c r="D7096" t="s">
        <v>15291</v>
      </c>
      <c r="E7096" t="s">
        <v>946</v>
      </c>
      <c r="F7096" t="s">
        <v>454</v>
      </c>
      <c r="G7096" t="s">
        <v>355</v>
      </c>
      <c r="H7096">
        <v>0</v>
      </c>
      <c r="I7096">
        <v>0</v>
      </c>
      <c r="J7096" t="s">
        <v>473</v>
      </c>
      <c r="K7096" t="s">
        <v>16115</v>
      </c>
      <c r="L7096" t="s">
        <v>16116</v>
      </c>
      <c r="M70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6" t="s">
        <v>16117</v>
      </c>
      <c r="O7096" s="4">
        <v>-822895</v>
      </c>
      <c r="P7096" s="4">
        <f>IF(Table_GL_DATA_QUERY[[#This Row],[TRANSAMT]]&gt;0,Table_GL_DATA_QUERY[[#This Row],[TRANSAMT]],0)</f>
        <v>0</v>
      </c>
      <c r="Q7096" s="4">
        <f>-IF(Table_GL_DATA_QUERY[[#This Row],[TRANSAMT]]&lt;0,Table_GL_DATA_QUERY[[#This Row],[TRANSAMT]],0)</f>
        <v>822895</v>
      </c>
      <c r="R7096" t="s">
        <v>26</v>
      </c>
      <c r="S7096" t="s">
        <v>27</v>
      </c>
    </row>
    <row r="7097" spans="1:19" x14ac:dyDescent="0.25">
      <c r="A7097" s="6">
        <v>20210727</v>
      </c>
      <c r="B7097" t="s">
        <v>768</v>
      </c>
      <c r="C7097" t="s">
        <v>3682</v>
      </c>
      <c r="D7097" t="s">
        <v>15291</v>
      </c>
      <c r="E7097" t="s">
        <v>947</v>
      </c>
      <c r="F7097" t="s">
        <v>58</v>
      </c>
      <c r="G7097" t="s">
        <v>355</v>
      </c>
      <c r="H7097">
        <v>0</v>
      </c>
      <c r="I7097">
        <v>0</v>
      </c>
      <c r="J7097" t="s">
        <v>473</v>
      </c>
      <c r="K7097" t="s">
        <v>16118</v>
      </c>
      <c r="L7097" t="s">
        <v>16119</v>
      </c>
      <c r="M70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7" t="s">
        <v>16120</v>
      </c>
      <c r="O7097" s="4">
        <v>-48513</v>
      </c>
      <c r="P7097" s="4">
        <f>IF(Table_GL_DATA_QUERY[[#This Row],[TRANSAMT]]&gt;0,Table_GL_DATA_QUERY[[#This Row],[TRANSAMT]],0)</f>
        <v>0</v>
      </c>
      <c r="Q7097" s="4">
        <f>-IF(Table_GL_DATA_QUERY[[#This Row],[TRANSAMT]]&lt;0,Table_GL_DATA_QUERY[[#This Row],[TRANSAMT]],0)</f>
        <v>48513</v>
      </c>
      <c r="R7097" t="s">
        <v>26</v>
      </c>
      <c r="S7097" t="s">
        <v>27</v>
      </c>
    </row>
    <row r="7098" spans="1:19" x14ac:dyDescent="0.25">
      <c r="A7098" s="6">
        <v>20210727</v>
      </c>
      <c r="B7098" t="s">
        <v>768</v>
      </c>
      <c r="C7098" t="s">
        <v>3682</v>
      </c>
      <c r="D7098" t="s">
        <v>15291</v>
      </c>
      <c r="E7098" t="s">
        <v>948</v>
      </c>
      <c r="F7098" t="s">
        <v>359</v>
      </c>
      <c r="G7098" t="s">
        <v>355</v>
      </c>
      <c r="H7098">
        <v>0</v>
      </c>
      <c r="I7098">
        <v>0</v>
      </c>
      <c r="J7098" t="s">
        <v>473</v>
      </c>
      <c r="K7098" t="s">
        <v>16121</v>
      </c>
      <c r="L7098" t="s">
        <v>16122</v>
      </c>
      <c r="M70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8" t="s">
        <v>16123</v>
      </c>
      <c r="O7098" s="4">
        <v>-81242</v>
      </c>
      <c r="P7098" s="4">
        <f>IF(Table_GL_DATA_QUERY[[#This Row],[TRANSAMT]]&gt;0,Table_GL_DATA_QUERY[[#This Row],[TRANSAMT]],0)</f>
        <v>0</v>
      </c>
      <c r="Q7098" s="4">
        <f>-IF(Table_GL_DATA_QUERY[[#This Row],[TRANSAMT]]&lt;0,Table_GL_DATA_QUERY[[#This Row],[TRANSAMT]],0)</f>
        <v>81242</v>
      </c>
      <c r="R7098" t="s">
        <v>26</v>
      </c>
      <c r="S7098" t="s">
        <v>27</v>
      </c>
    </row>
    <row r="7099" spans="1:19" x14ac:dyDescent="0.25">
      <c r="A7099" s="6">
        <v>20210727</v>
      </c>
      <c r="B7099" t="s">
        <v>768</v>
      </c>
      <c r="C7099" t="s">
        <v>3682</v>
      </c>
      <c r="D7099" t="s">
        <v>15291</v>
      </c>
      <c r="E7099" t="s">
        <v>1106</v>
      </c>
      <c r="F7099" t="s">
        <v>41</v>
      </c>
      <c r="G7099" t="s">
        <v>355</v>
      </c>
      <c r="H7099">
        <v>0</v>
      </c>
      <c r="I7099">
        <v>0</v>
      </c>
      <c r="J7099" t="s">
        <v>473</v>
      </c>
      <c r="K7099" t="s">
        <v>16124</v>
      </c>
      <c r="L7099" t="s">
        <v>16125</v>
      </c>
      <c r="M70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099" t="s">
        <v>16126</v>
      </c>
      <c r="O7099" s="4">
        <v>-34166</v>
      </c>
      <c r="P7099" s="4">
        <f>IF(Table_GL_DATA_QUERY[[#This Row],[TRANSAMT]]&gt;0,Table_GL_DATA_QUERY[[#This Row],[TRANSAMT]],0)</f>
        <v>0</v>
      </c>
      <c r="Q7099" s="4">
        <f>-IF(Table_GL_DATA_QUERY[[#This Row],[TRANSAMT]]&lt;0,Table_GL_DATA_QUERY[[#This Row],[TRANSAMT]],0)</f>
        <v>34166</v>
      </c>
      <c r="R7099" t="s">
        <v>26</v>
      </c>
      <c r="S7099" t="s">
        <v>27</v>
      </c>
    </row>
    <row r="7100" spans="1:19" x14ac:dyDescent="0.25">
      <c r="A7100" s="6">
        <v>20210727</v>
      </c>
      <c r="B7100" t="s">
        <v>768</v>
      </c>
      <c r="C7100" t="s">
        <v>3682</v>
      </c>
      <c r="D7100" t="s">
        <v>15291</v>
      </c>
      <c r="E7100" t="s">
        <v>341</v>
      </c>
      <c r="F7100" t="s">
        <v>359</v>
      </c>
      <c r="G7100" t="s">
        <v>355</v>
      </c>
      <c r="H7100">
        <v>0</v>
      </c>
      <c r="I7100">
        <v>0</v>
      </c>
      <c r="J7100" t="s">
        <v>473</v>
      </c>
      <c r="K7100" t="s">
        <v>16127</v>
      </c>
      <c r="L7100" t="s">
        <v>16128</v>
      </c>
      <c r="M71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00" t="s">
        <v>16129</v>
      </c>
      <c r="O7100" s="4">
        <v>-138038</v>
      </c>
      <c r="P7100" s="4">
        <f>IF(Table_GL_DATA_QUERY[[#This Row],[TRANSAMT]]&gt;0,Table_GL_DATA_QUERY[[#This Row],[TRANSAMT]],0)</f>
        <v>0</v>
      </c>
      <c r="Q7100" s="4">
        <f>-IF(Table_GL_DATA_QUERY[[#This Row],[TRANSAMT]]&lt;0,Table_GL_DATA_QUERY[[#This Row],[TRANSAMT]],0)</f>
        <v>138038</v>
      </c>
      <c r="R7100" t="s">
        <v>26</v>
      </c>
      <c r="S7100" t="s">
        <v>27</v>
      </c>
    </row>
    <row r="7101" spans="1:19" x14ac:dyDescent="0.25">
      <c r="A7101" s="6">
        <v>20210727</v>
      </c>
      <c r="B7101" t="s">
        <v>768</v>
      </c>
      <c r="C7101" t="s">
        <v>3682</v>
      </c>
      <c r="D7101" t="s">
        <v>15291</v>
      </c>
      <c r="E7101" t="s">
        <v>1107</v>
      </c>
      <c r="F7101" t="s">
        <v>919</v>
      </c>
      <c r="G7101" t="s">
        <v>355</v>
      </c>
      <c r="H7101">
        <v>0</v>
      </c>
      <c r="I7101">
        <v>0</v>
      </c>
      <c r="J7101" t="s">
        <v>473</v>
      </c>
      <c r="K7101" t="s">
        <v>16130</v>
      </c>
      <c r="L7101" t="s">
        <v>16131</v>
      </c>
      <c r="M71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01" t="s">
        <v>16132</v>
      </c>
      <c r="O7101" s="4">
        <v>-668291</v>
      </c>
      <c r="P7101" s="4">
        <f>IF(Table_GL_DATA_QUERY[[#This Row],[TRANSAMT]]&gt;0,Table_GL_DATA_QUERY[[#This Row],[TRANSAMT]],0)</f>
        <v>0</v>
      </c>
      <c r="Q7101" s="4">
        <f>-IF(Table_GL_DATA_QUERY[[#This Row],[TRANSAMT]]&lt;0,Table_GL_DATA_QUERY[[#This Row],[TRANSAMT]],0)</f>
        <v>668291</v>
      </c>
      <c r="R7101" t="s">
        <v>26</v>
      </c>
      <c r="S7101" t="s">
        <v>27</v>
      </c>
    </row>
    <row r="7102" spans="1:19" x14ac:dyDescent="0.25">
      <c r="A7102" s="6">
        <v>20210727</v>
      </c>
      <c r="B7102" t="s">
        <v>768</v>
      </c>
      <c r="C7102" t="s">
        <v>3682</v>
      </c>
      <c r="D7102" t="s">
        <v>15291</v>
      </c>
      <c r="E7102" t="s">
        <v>1108</v>
      </c>
      <c r="F7102" t="s">
        <v>202</v>
      </c>
      <c r="G7102" t="s">
        <v>355</v>
      </c>
      <c r="H7102">
        <v>0</v>
      </c>
      <c r="I7102">
        <v>0</v>
      </c>
      <c r="J7102" t="s">
        <v>468</v>
      </c>
      <c r="K7102" t="s">
        <v>16133</v>
      </c>
      <c r="L7102" t="s">
        <v>16134</v>
      </c>
      <c r="M71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02" t="s">
        <v>16135</v>
      </c>
      <c r="O7102" s="4">
        <v>-254332</v>
      </c>
      <c r="P7102" s="4">
        <f>IF(Table_GL_DATA_QUERY[[#This Row],[TRANSAMT]]&gt;0,Table_GL_DATA_QUERY[[#This Row],[TRANSAMT]],0)</f>
        <v>0</v>
      </c>
      <c r="Q7102" s="4">
        <f>-IF(Table_GL_DATA_QUERY[[#This Row],[TRANSAMT]]&lt;0,Table_GL_DATA_QUERY[[#This Row],[TRANSAMT]],0)</f>
        <v>254332</v>
      </c>
      <c r="R7102" t="s">
        <v>26</v>
      </c>
      <c r="S7102" t="s">
        <v>27</v>
      </c>
    </row>
    <row r="7103" spans="1:19" x14ac:dyDescent="0.25">
      <c r="A7103" s="6">
        <v>20210727</v>
      </c>
      <c r="B7103" t="s">
        <v>768</v>
      </c>
      <c r="C7103" t="s">
        <v>3682</v>
      </c>
      <c r="D7103" t="s">
        <v>15291</v>
      </c>
      <c r="E7103" t="s">
        <v>319</v>
      </c>
      <c r="F7103" t="s">
        <v>450</v>
      </c>
      <c r="G7103" t="s">
        <v>355</v>
      </c>
      <c r="H7103">
        <v>0</v>
      </c>
      <c r="I7103">
        <v>0</v>
      </c>
      <c r="J7103" t="s">
        <v>468</v>
      </c>
      <c r="K7103" t="s">
        <v>16136</v>
      </c>
      <c r="L7103" t="s">
        <v>16137</v>
      </c>
      <c r="M71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03" t="s">
        <v>16138</v>
      </c>
      <c r="O7103" s="4">
        <v>-519734</v>
      </c>
      <c r="P7103" s="4">
        <f>IF(Table_GL_DATA_QUERY[[#This Row],[TRANSAMT]]&gt;0,Table_GL_DATA_QUERY[[#This Row],[TRANSAMT]],0)</f>
        <v>0</v>
      </c>
      <c r="Q7103" s="4">
        <f>-IF(Table_GL_DATA_QUERY[[#This Row],[TRANSAMT]]&lt;0,Table_GL_DATA_QUERY[[#This Row],[TRANSAMT]],0)</f>
        <v>519734</v>
      </c>
      <c r="R7103" t="s">
        <v>26</v>
      </c>
      <c r="S7103" t="s">
        <v>27</v>
      </c>
    </row>
    <row r="7104" spans="1:19" x14ac:dyDescent="0.25">
      <c r="A7104" s="6">
        <v>20210727</v>
      </c>
      <c r="B7104" t="s">
        <v>768</v>
      </c>
      <c r="C7104" t="s">
        <v>3682</v>
      </c>
      <c r="D7104" t="s">
        <v>15291</v>
      </c>
      <c r="E7104" t="s">
        <v>1109</v>
      </c>
      <c r="F7104" t="s">
        <v>41</v>
      </c>
      <c r="G7104" t="s">
        <v>355</v>
      </c>
      <c r="H7104">
        <v>0</v>
      </c>
      <c r="I7104">
        <v>0</v>
      </c>
      <c r="J7104" t="s">
        <v>468</v>
      </c>
      <c r="K7104" t="s">
        <v>16139</v>
      </c>
      <c r="L7104" t="s">
        <v>16140</v>
      </c>
      <c r="M71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04" t="s">
        <v>16141</v>
      </c>
      <c r="O7104" s="4">
        <v>-138723</v>
      </c>
      <c r="P7104" s="4">
        <f>IF(Table_GL_DATA_QUERY[[#This Row],[TRANSAMT]]&gt;0,Table_GL_DATA_QUERY[[#This Row],[TRANSAMT]],0)</f>
        <v>0</v>
      </c>
      <c r="Q7104" s="4">
        <f>-IF(Table_GL_DATA_QUERY[[#This Row],[TRANSAMT]]&lt;0,Table_GL_DATA_QUERY[[#This Row],[TRANSAMT]],0)</f>
        <v>138723</v>
      </c>
      <c r="R7104" t="s">
        <v>26</v>
      </c>
      <c r="S7104" t="s">
        <v>27</v>
      </c>
    </row>
    <row r="7105" spans="1:19" x14ac:dyDescent="0.25">
      <c r="A7105" s="6">
        <v>20210727</v>
      </c>
      <c r="B7105" t="s">
        <v>768</v>
      </c>
      <c r="C7105" t="s">
        <v>3682</v>
      </c>
      <c r="D7105" t="s">
        <v>15291</v>
      </c>
      <c r="E7105" t="s">
        <v>320</v>
      </c>
      <c r="F7105" t="s">
        <v>180</v>
      </c>
      <c r="G7105" t="s">
        <v>355</v>
      </c>
      <c r="H7105">
        <v>0</v>
      </c>
      <c r="I7105">
        <v>0</v>
      </c>
      <c r="J7105" t="s">
        <v>468</v>
      </c>
      <c r="K7105" t="s">
        <v>16142</v>
      </c>
      <c r="L7105" t="s">
        <v>16143</v>
      </c>
      <c r="M71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05" t="s">
        <v>16144</v>
      </c>
      <c r="O7105" s="4">
        <v>-37421</v>
      </c>
      <c r="P7105" s="4">
        <f>IF(Table_GL_DATA_QUERY[[#This Row],[TRANSAMT]]&gt;0,Table_GL_DATA_QUERY[[#This Row],[TRANSAMT]],0)</f>
        <v>0</v>
      </c>
      <c r="Q7105" s="4">
        <f>-IF(Table_GL_DATA_QUERY[[#This Row],[TRANSAMT]]&lt;0,Table_GL_DATA_QUERY[[#This Row],[TRANSAMT]],0)</f>
        <v>37421</v>
      </c>
      <c r="R7105" t="s">
        <v>26</v>
      </c>
      <c r="S7105" t="s">
        <v>27</v>
      </c>
    </row>
    <row r="7106" spans="1:19" x14ac:dyDescent="0.25">
      <c r="A7106" s="6">
        <v>20210727</v>
      </c>
      <c r="B7106" t="s">
        <v>768</v>
      </c>
      <c r="C7106" t="s">
        <v>3682</v>
      </c>
      <c r="D7106" t="s">
        <v>15291</v>
      </c>
      <c r="E7106" t="s">
        <v>1111</v>
      </c>
      <c r="F7106" t="s">
        <v>144</v>
      </c>
      <c r="G7106" t="s">
        <v>355</v>
      </c>
      <c r="H7106">
        <v>0</v>
      </c>
      <c r="I7106">
        <v>0</v>
      </c>
      <c r="J7106" t="s">
        <v>468</v>
      </c>
      <c r="K7106" t="s">
        <v>16145</v>
      </c>
      <c r="L7106" t="s">
        <v>16146</v>
      </c>
      <c r="M71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06" t="s">
        <v>16147</v>
      </c>
      <c r="O7106" s="4">
        <v>-165054</v>
      </c>
      <c r="P7106" s="4">
        <f>IF(Table_GL_DATA_QUERY[[#This Row],[TRANSAMT]]&gt;0,Table_GL_DATA_QUERY[[#This Row],[TRANSAMT]],0)</f>
        <v>0</v>
      </c>
      <c r="Q7106" s="4">
        <f>-IF(Table_GL_DATA_QUERY[[#This Row],[TRANSAMT]]&lt;0,Table_GL_DATA_QUERY[[#This Row],[TRANSAMT]],0)</f>
        <v>165054</v>
      </c>
      <c r="R7106" t="s">
        <v>26</v>
      </c>
      <c r="S7106" t="s">
        <v>27</v>
      </c>
    </row>
    <row r="7107" spans="1:19" x14ac:dyDescent="0.25">
      <c r="A7107" s="6">
        <v>20210727</v>
      </c>
      <c r="B7107" t="s">
        <v>768</v>
      </c>
      <c r="C7107" t="s">
        <v>3682</v>
      </c>
      <c r="D7107" t="s">
        <v>15291</v>
      </c>
      <c r="E7107" t="s">
        <v>321</v>
      </c>
      <c r="F7107" t="s">
        <v>340</v>
      </c>
      <c r="G7107" t="s">
        <v>355</v>
      </c>
      <c r="H7107">
        <v>0</v>
      </c>
      <c r="I7107">
        <v>0</v>
      </c>
      <c r="J7107" t="s">
        <v>468</v>
      </c>
      <c r="K7107" t="s">
        <v>16148</v>
      </c>
      <c r="L7107" t="s">
        <v>16149</v>
      </c>
      <c r="M71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07" t="s">
        <v>16150</v>
      </c>
      <c r="O7107" s="4">
        <v>-188777</v>
      </c>
      <c r="P7107" s="4">
        <f>IF(Table_GL_DATA_QUERY[[#This Row],[TRANSAMT]]&gt;0,Table_GL_DATA_QUERY[[#This Row],[TRANSAMT]],0)</f>
        <v>0</v>
      </c>
      <c r="Q7107" s="4">
        <f>-IF(Table_GL_DATA_QUERY[[#This Row],[TRANSAMT]]&lt;0,Table_GL_DATA_QUERY[[#This Row],[TRANSAMT]],0)</f>
        <v>188777</v>
      </c>
      <c r="R7107" t="s">
        <v>26</v>
      </c>
      <c r="S7107" t="s">
        <v>27</v>
      </c>
    </row>
    <row r="7108" spans="1:19" x14ac:dyDescent="0.25">
      <c r="A7108" s="6">
        <v>20210727</v>
      </c>
      <c r="B7108" t="s">
        <v>768</v>
      </c>
      <c r="C7108" t="s">
        <v>3682</v>
      </c>
      <c r="D7108" t="s">
        <v>15291</v>
      </c>
      <c r="E7108" t="s">
        <v>322</v>
      </c>
      <c r="F7108" t="s">
        <v>231</v>
      </c>
      <c r="G7108" t="s">
        <v>355</v>
      </c>
      <c r="H7108">
        <v>0</v>
      </c>
      <c r="I7108">
        <v>0</v>
      </c>
      <c r="J7108" t="s">
        <v>468</v>
      </c>
      <c r="K7108" t="s">
        <v>16151</v>
      </c>
      <c r="L7108" t="s">
        <v>16152</v>
      </c>
      <c r="M71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08" t="s">
        <v>16153</v>
      </c>
      <c r="O7108" s="4">
        <v>-412800</v>
      </c>
      <c r="P7108" s="4">
        <f>IF(Table_GL_DATA_QUERY[[#This Row],[TRANSAMT]]&gt;0,Table_GL_DATA_QUERY[[#This Row],[TRANSAMT]],0)</f>
        <v>0</v>
      </c>
      <c r="Q7108" s="4">
        <f>-IF(Table_GL_DATA_QUERY[[#This Row],[TRANSAMT]]&lt;0,Table_GL_DATA_QUERY[[#This Row],[TRANSAMT]],0)</f>
        <v>412800</v>
      </c>
      <c r="R7108" t="s">
        <v>26</v>
      </c>
      <c r="S7108" t="s">
        <v>27</v>
      </c>
    </row>
    <row r="7109" spans="1:19" x14ac:dyDescent="0.25">
      <c r="A7109" s="6">
        <v>20210727</v>
      </c>
      <c r="B7109" t="s">
        <v>768</v>
      </c>
      <c r="C7109" t="s">
        <v>3682</v>
      </c>
      <c r="D7109" t="s">
        <v>16154</v>
      </c>
      <c r="E7109" t="s">
        <v>23</v>
      </c>
      <c r="F7109" t="s">
        <v>24</v>
      </c>
      <c r="G7109" t="s">
        <v>25</v>
      </c>
      <c r="H7109">
        <v>0</v>
      </c>
      <c r="I7109">
        <v>0</v>
      </c>
      <c r="J7109" t="s">
        <v>472</v>
      </c>
      <c r="K7109" t="s">
        <v>16155</v>
      </c>
      <c r="L7109" t="s">
        <v>16156</v>
      </c>
      <c r="M71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000000990496</v>
      </c>
      <c r="N7109" t="s">
        <v>16157</v>
      </c>
      <c r="O7109" s="4">
        <v>-6102</v>
      </c>
      <c r="P7109" s="4">
        <f>IF(Table_GL_DATA_QUERY[[#This Row],[TRANSAMT]]&gt;0,Table_GL_DATA_QUERY[[#This Row],[TRANSAMT]],0)</f>
        <v>0</v>
      </c>
      <c r="Q7109" s="4">
        <f>-IF(Table_GL_DATA_QUERY[[#This Row],[TRANSAMT]]&lt;0,Table_GL_DATA_QUERY[[#This Row],[TRANSAMT]],0)</f>
        <v>6102</v>
      </c>
      <c r="R7109" t="s">
        <v>26</v>
      </c>
      <c r="S7109" t="s">
        <v>27</v>
      </c>
    </row>
    <row r="7110" spans="1:19" x14ac:dyDescent="0.25">
      <c r="A7110" s="6">
        <v>20210728</v>
      </c>
      <c r="B7110" t="s">
        <v>768</v>
      </c>
      <c r="C7110" t="s">
        <v>3682</v>
      </c>
      <c r="D7110" t="s">
        <v>16158</v>
      </c>
      <c r="E7110" t="s">
        <v>23</v>
      </c>
      <c r="F7110" t="s">
        <v>24</v>
      </c>
      <c r="G7110" t="s">
        <v>25</v>
      </c>
      <c r="H7110">
        <v>0</v>
      </c>
      <c r="I7110">
        <v>0</v>
      </c>
      <c r="J7110" t="s">
        <v>466</v>
      </c>
      <c r="K7110" t="s">
        <v>16159</v>
      </c>
      <c r="L7110" t="s">
        <v>16160</v>
      </c>
      <c r="M71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10" t="s">
        <v>16161</v>
      </c>
      <c r="O7110" s="4">
        <v>-599</v>
      </c>
      <c r="P7110" s="4">
        <f>IF(Table_GL_DATA_QUERY[[#This Row],[TRANSAMT]]&gt;0,Table_GL_DATA_QUERY[[#This Row],[TRANSAMT]],0)</f>
        <v>0</v>
      </c>
      <c r="Q7110" s="4">
        <f>-IF(Table_GL_DATA_QUERY[[#This Row],[TRANSAMT]]&lt;0,Table_GL_DATA_QUERY[[#This Row],[TRANSAMT]],0)</f>
        <v>599</v>
      </c>
      <c r="R7110" t="s">
        <v>26</v>
      </c>
      <c r="S7110" t="s">
        <v>27</v>
      </c>
    </row>
    <row r="7111" spans="1:19" x14ac:dyDescent="0.25">
      <c r="A7111" s="6">
        <v>20210728</v>
      </c>
      <c r="B7111" t="s">
        <v>768</v>
      </c>
      <c r="C7111" t="s">
        <v>3682</v>
      </c>
      <c r="D7111" t="s">
        <v>16158</v>
      </c>
      <c r="E7111" t="s">
        <v>59</v>
      </c>
      <c r="F7111" t="s">
        <v>24</v>
      </c>
      <c r="G7111" t="s">
        <v>25</v>
      </c>
      <c r="H7111">
        <v>0</v>
      </c>
      <c r="I7111">
        <v>0</v>
      </c>
      <c r="J7111" t="s">
        <v>466</v>
      </c>
      <c r="K7111" t="s">
        <v>16162</v>
      </c>
      <c r="L7111" t="s">
        <v>16163</v>
      </c>
      <c r="M71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11" t="s">
        <v>16164</v>
      </c>
      <c r="O7111" s="4">
        <v>-1146</v>
      </c>
      <c r="P7111" s="4">
        <f>IF(Table_GL_DATA_QUERY[[#This Row],[TRANSAMT]]&gt;0,Table_GL_DATA_QUERY[[#This Row],[TRANSAMT]],0)</f>
        <v>0</v>
      </c>
      <c r="Q7111" s="4">
        <f>-IF(Table_GL_DATA_QUERY[[#This Row],[TRANSAMT]]&lt;0,Table_GL_DATA_QUERY[[#This Row],[TRANSAMT]],0)</f>
        <v>1146</v>
      </c>
      <c r="R7111" t="s">
        <v>26</v>
      </c>
      <c r="S7111" t="s">
        <v>27</v>
      </c>
    </row>
    <row r="7112" spans="1:19" x14ac:dyDescent="0.25">
      <c r="A7112" s="6">
        <v>20210728</v>
      </c>
      <c r="B7112" t="s">
        <v>768</v>
      </c>
      <c r="C7112" t="s">
        <v>3682</v>
      </c>
      <c r="D7112" t="s">
        <v>16158</v>
      </c>
      <c r="E7112" t="s">
        <v>149</v>
      </c>
      <c r="F7112" t="s">
        <v>24</v>
      </c>
      <c r="G7112" t="s">
        <v>25</v>
      </c>
      <c r="H7112">
        <v>0</v>
      </c>
      <c r="I7112">
        <v>0</v>
      </c>
      <c r="J7112" t="s">
        <v>466</v>
      </c>
      <c r="K7112" t="s">
        <v>16165</v>
      </c>
      <c r="L7112" t="s">
        <v>16166</v>
      </c>
      <c r="M71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12" t="s">
        <v>16167</v>
      </c>
      <c r="O7112" s="4">
        <v>-1408</v>
      </c>
      <c r="P7112" s="4">
        <f>IF(Table_GL_DATA_QUERY[[#This Row],[TRANSAMT]]&gt;0,Table_GL_DATA_QUERY[[#This Row],[TRANSAMT]],0)</f>
        <v>0</v>
      </c>
      <c r="Q7112" s="4">
        <f>-IF(Table_GL_DATA_QUERY[[#This Row],[TRANSAMT]]&lt;0,Table_GL_DATA_QUERY[[#This Row],[TRANSAMT]],0)</f>
        <v>1408</v>
      </c>
      <c r="R7112" t="s">
        <v>26</v>
      </c>
      <c r="S7112" t="s">
        <v>27</v>
      </c>
    </row>
    <row r="7113" spans="1:19" x14ac:dyDescent="0.25">
      <c r="A7113" s="6">
        <v>20210728</v>
      </c>
      <c r="B7113" t="s">
        <v>768</v>
      </c>
      <c r="C7113" t="s">
        <v>3682</v>
      </c>
      <c r="D7113" t="s">
        <v>16158</v>
      </c>
      <c r="E7113" t="s">
        <v>126</v>
      </c>
      <c r="F7113" t="s">
        <v>24</v>
      </c>
      <c r="G7113" t="s">
        <v>25</v>
      </c>
      <c r="H7113">
        <v>0</v>
      </c>
      <c r="I7113">
        <v>0</v>
      </c>
      <c r="J7113" t="s">
        <v>466</v>
      </c>
      <c r="K7113" t="s">
        <v>16168</v>
      </c>
      <c r="L7113" t="s">
        <v>16169</v>
      </c>
      <c r="M71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13" t="s">
        <v>16170</v>
      </c>
      <c r="O7113" s="4">
        <v>-1497</v>
      </c>
      <c r="P7113" s="4">
        <f>IF(Table_GL_DATA_QUERY[[#This Row],[TRANSAMT]]&gt;0,Table_GL_DATA_QUERY[[#This Row],[TRANSAMT]],0)</f>
        <v>0</v>
      </c>
      <c r="Q7113" s="4">
        <f>-IF(Table_GL_DATA_QUERY[[#This Row],[TRANSAMT]]&lt;0,Table_GL_DATA_QUERY[[#This Row],[TRANSAMT]],0)</f>
        <v>1497</v>
      </c>
      <c r="R7113" t="s">
        <v>26</v>
      </c>
      <c r="S7113" t="s">
        <v>27</v>
      </c>
    </row>
    <row r="7114" spans="1:19" x14ac:dyDescent="0.25">
      <c r="A7114" s="6">
        <v>20210728</v>
      </c>
      <c r="B7114" t="s">
        <v>768</v>
      </c>
      <c r="C7114" t="s">
        <v>3682</v>
      </c>
      <c r="D7114" t="s">
        <v>16158</v>
      </c>
      <c r="E7114" t="s">
        <v>127</v>
      </c>
      <c r="F7114" t="s">
        <v>24</v>
      </c>
      <c r="G7114" t="s">
        <v>25</v>
      </c>
      <c r="H7114">
        <v>0</v>
      </c>
      <c r="I7114">
        <v>0</v>
      </c>
      <c r="J7114" t="s">
        <v>466</v>
      </c>
      <c r="K7114" t="s">
        <v>16191</v>
      </c>
      <c r="L7114" t="s">
        <v>16192</v>
      </c>
      <c r="M71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14" t="s">
        <v>16193</v>
      </c>
      <c r="O7114" s="4">
        <v>-1924</v>
      </c>
      <c r="P7114" s="4">
        <f>IF(Table_GL_DATA_QUERY[[#This Row],[TRANSAMT]]&gt;0,Table_GL_DATA_QUERY[[#This Row],[TRANSAMT]],0)</f>
        <v>0</v>
      </c>
      <c r="Q7114" s="4">
        <f>-IF(Table_GL_DATA_QUERY[[#This Row],[TRANSAMT]]&lt;0,Table_GL_DATA_QUERY[[#This Row],[TRANSAMT]],0)</f>
        <v>1924</v>
      </c>
      <c r="R7114" t="s">
        <v>26</v>
      </c>
      <c r="S7114" t="s">
        <v>27</v>
      </c>
    </row>
    <row r="7115" spans="1:19" x14ac:dyDescent="0.25">
      <c r="A7115" s="6">
        <v>20210728</v>
      </c>
      <c r="B7115" t="s">
        <v>768</v>
      </c>
      <c r="C7115" t="s">
        <v>3682</v>
      </c>
      <c r="D7115" t="s">
        <v>16158</v>
      </c>
      <c r="E7115" t="s">
        <v>56</v>
      </c>
      <c r="F7115" t="s">
        <v>24</v>
      </c>
      <c r="G7115" t="s">
        <v>25</v>
      </c>
      <c r="H7115">
        <v>0</v>
      </c>
      <c r="I7115">
        <v>0</v>
      </c>
      <c r="J7115" t="s">
        <v>466</v>
      </c>
      <c r="K7115" t="s">
        <v>16194</v>
      </c>
      <c r="L7115" t="s">
        <v>16195</v>
      </c>
      <c r="M71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15" t="s">
        <v>16196</v>
      </c>
      <c r="O7115" s="4">
        <v>-2280</v>
      </c>
      <c r="P7115" s="4">
        <f>IF(Table_GL_DATA_QUERY[[#This Row],[TRANSAMT]]&gt;0,Table_GL_DATA_QUERY[[#This Row],[TRANSAMT]],0)</f>
        <v>0</v>
      </c>
      <c r="Q7115" s="4">
        <f>-IF(Table_GL_DATA_QUERY[[#This Row],[TRANSAMT]]&lt;0,Table_GL_DATA_QUERY[[#This Row],[TRANSAMT]],0)</f>
        <v>2280</v>
      </c>
      <c r="R7115" t="s">
        <v>26</v>
      </c>
      <c r="S7115" t="s">
        <v>27</v>
      </c>
    </row>
    <row r="7116" spans="1:19" x14ac:dyDescent="0.25">
      <c r="A7116" s="6">
        <v>20210728</v>
      </c>
      <c r="B7116" t="s">
        <v>768</v>
      </c>
      <c r="C7116" t="s">
        <v>3682</v>
      </c>
      <c r="D7116" t="s">
        <v>16158</v>
      </c>
      <c r="E7116" t="s">
        <v>128</v>
      </c>
      <c r="F7116" t="s">
        <v>24</v>
      </c>
      <c r="G7116" t="s">
        <v>25</v>
      </c>
      <c r="H7116">
        <v>0</v>
      </c>
      <c r="I7116">
        <v>0</v>
      </c>
      <c r="J7116" t="s">
        <v>466</v>
      </c>
      <c r="K7116" t="s">
        <v>16197</v>
      </c>
      <c r="L7116" t="s">
        <v>16198</v>
      </c>
      <c r="M71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16" t="s">
        <v>16199</v>
      </c>
      <c r="O7116" s="4">
        <v>-2263</v>
      </c>
      <c r="P7116" s="4">
        <f>IF(Table_GL_DATA_QUERY[[#This Row],[TRANSAMT]]&gt;0,Table_GL_DATA_QUERY[[#This Row],[TRANSAMT]],0)</f>
        <v>0</v>
      </c>
      <c r="Q7116" s="4">
        <f>-IF(Table_GL_DATA_QUERY[[#This Row],[TRANSAMT]]&lt;0,Table_GL_DATA_QUERY[[#This Row],[TRANSAMT]],0)</f>
        <v>2263</v>
      </c>
      <c r="R7116" t="s">
        <v>26</v>
      </c>
      <c r="S7116" t="s">
        <v>27</v>
      </c>
    </row>
    <row r="7117" spans="1:19" x14ac:dyDescent="0.25">
      <c r="A7117" s="6">
        <v>20210728</v>
      </c>
      <c r="B7117" t="s">
        <v>768</v>
      </c>
      <c r="C7117" t="s">
        <v>3682</v>
      </c>
      <c r="D7117" t="s">
        <v>16158</v>
      </c>
      <c r="E7117" t="s">
        <v>97</v>
      </c>
      <c r="F7117" t="s">
        <v>24</v>
      </c>
      <c r="G7117" t="s">
        <v>25</v>
      </c>
      <c r="H7117">
        <v>0</v>
      </c>
      <c r="I7117">
        <v>0</v>
      </c>
      <c r="J7117" t="s">
        <v>466</v>
      </c>
      <c r="K7117" t="s">
        <v>16200</v>
      </c>
      <c r="L7117" t="s">
        <v>16201</v>
      </c>
      <c r="M71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17" t="s">
        <v>16202</v>
      </c>
      <c r="O7117" s="4">
        <v>-2103</v>
      </c>
      <c r="P7117" s="4">
        <f>IF(Table_GL_DATA_QUERY[[#This Row],[TRANSAMT]]&gt;0,Table_GL_DATA_QUERY[[#This Row],[TRANSAMT]],0)</f>
        <v>0</v>
      </c>
      <c r="Q7117" s="4">
        <f>-IF(Table_GL_DATA_QUERY[[#This Row],[TRANSAMT]]&lt;0,Table_GL_DATA_QUERY[[#This Row],[TRANSAMT]],0)</f>
        <v>2103</v>
      </c>
      <c r="R7117" t="s">
        <v>26</v>
      </c>
      <c r="S7117" t="s">
        <v>27</v>
      </c>
    </row>
    <row r="7118" spans="1:19" x14ac:dyDescent="0.25">
      <c r="A7118" s="6">
        <v>20210728</v>
      </c>
      <c r="B7118" t="s">
        <v>768</v>
      </c>
      <c r="C7118" t="s">
        <v>3682</v>
      </c>
      <c r="D7118" t="s">
        <v>16158</v>
      </c>
      <c r="E7118" t="s">
        <v>99</v>
      </c>
      <c r="F7118" t="s">
        <v>24</v>
      </c>
      <c r="G7118" t="s">
        <v>25</v>
      </c>
      <c r="H7118">
        <v>0</v>
      </c>
      <c r="I7118">
        <v>0</v>
      </c>
      <c r="J7118" t="s">
        <v>466</v>
      </c>
      <c r="K7118" t="s">
        <v>16203</v>
      </c>
      <c r="L7118" t="s">
        <v>16204</v>
      </c>
      <c r="M71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18" t="s">
        <v>16205</v>
      </c>
      <c r="O7118" s="4">
        <v>-1551</v>
      </c>
      <c r="P7118" s="4">
        <f>IF(Table_GL_DATA_QUERY[[#This Row],[TRANSAMT]]&gt;0,Table_GL_DATA_QUERY[[#This Row],[TRANSAMT]],0)</f>
        <v>0</v>
      </c>
      <c r="Q7118" s="4">
        <f>-IF(Table_GL_DATA_QUERY[[#This Row],[TRANSAMT]]&lt;0,Table_GL_DATA_QUERY[[#This Row],[TRANSAMT]],0)</f>
        <v>1551</v>
      </c>
      <c r="R7118" t="s">
        <v>26</v>
      </c>
      <c r="S7118" t="s">
        <v>27</v>
      </c>
    </row>
    <row r="7119" spans="1:19" x14ac:dyDescent="0.25">
      <c r="A7119" s="6">
        <v>20210728</v>
      </c>
      <c r="B7119" t="s">
        <v>768</v>
      </c>
      <c r="C7119" t="s">
        <v>3682</v>
      </c>
      <c r="D7119" t="s">
        <v>16158</v>
      </c>
      <c r="E7119" t="s">
        <v>100</v>
      </c>
      <c r="F7119" t="s">
        <v>24</v>
      </c>
      <c r="G7119" t="s">
        <v>25</v>
      </c>
      <c r="H7119">
        <v>0</v>
      </c>
      <c r="I7119">
        <v>0</v>
      </c>
      <c r="J7119" t="s">
        <v>466</v>
      </c>
      <c r="K7119" t="s">
        <v>16206</v>
      </c>
      <c r="L7119" t="s">
        <v>16207</v>
      </c>
      <c r="M71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19" t="s">
        <v>16208</v>
      </c>
      <c r="O7119" s="4">
        <v>-826</v>
      </c>
      <c r="P7119" s="4">
        <f>IF(Table_GL_DATA_QUERY[[#This Row],[TRANSAMT]]&gt;0,Table_GL_DATA_QUERY[[#This Row],[TRANSAMT]],0)</f>
        <v>0</v>
      </c>
      <c r="Q7119" s="4">
        <f>-IF(Table_GL_DATA_QUERY[[#This Row],[TRANSAMT]]&lt;0,Table_GL_DATA_QUERY[[#This Row],[TRANSAMT]],0)</f>
        <v>826</v>
      </c>
      <c r="R7119" t="s">
        <v>26</v>
      </c>
      <c r="S7119" t="s">
        <v>27</v>
      </c>
    </row>
    <row r="7120" spans="1:19" x14ac:dyDescent="0.25">
      <c r="A7120" s="6">
        <v>20210728</v>
      </c>
      <c r="B7120" t="s">
        <v>768</v>
      </c>
      <c r="C7120" t="s">
        <v>3682</v>
      </c>
      <c r="D7120" t="s">
        <v>16158</v>
      </c>
      <c r="E7120" t="s">
        <v>101</v>
      </c>
      <c r="F7120" t="s">
        <v>24</v>
      </c>
      <c r="G7120" t="s">
        <v>25</v>
      </c>
      <c r="H7120">
        <v>0</v>
      </c>
      <c r="I7120">
        <v>0</v>
      </c>
      <c r="J7120" t="s">
        <v>466</v>
      </c>
      <c r="K7120" t="s">
        <v>16209</v>
      </c>
      <c r="L7120" t="s">
        <v>16210</v>
      </c>
      <c r="M71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0" t="s">
        <v>16211</v>
      </c>
      <c r="O7120" s="4">
        <v>-594</v>
      </c>
      <c r="P7120" s="4">
        <f>IF(Table_GL_DATA_QUERY[[#This Row],[TRANSAMT]]&gt;0,Table_GL_DATA_QUERY[[#This Row],[TRANSAMT]],0)</f>
        <v>0</v>
      </c>
      <c r="Q7120" s="4">
        <f>-IF(Table_GL_DATA_QUERY[[#This Row],[TRANSAMT]]&lt;0,Table_GL_DATA_QUERY[[#This Row],[TRANSAMT]],0)</f>
        <v>594</v>
      </c>
      <c r="R7120" t="s">
        <v>26</v>
      </c>
      <c r="S7120" t="s">
        <v>27</v>
      </c>
    </row>
    <row r="7121" spans="1:19" x14ac:dyDescent="0.25">
      <c r="A7121" s="6">
        <v>20210728</v>
      </c>
      <c r="B7121" t="s">
        <v>768</v>
      </c>
      <c r="C7121" t="s">
        <v>3682</v>
      </c>
      <c r="D7121" t="s">
        <v>16158</v>
      </c>
      <c r="E7121" t="s">
        <v>103</v>
      </c>
      <c r="F7121" t="s">
        <v>24</v>
      </c>
      <c r="G7121" t="s">
        <v>25</v>
      </c>
      <c r="H7121">
        <v>0</v>
      </c>
      <c r="I7121">
        <v>0</v>
      </c>
      <c r="J7121" t="s">
        <v>466</v>
      </c>
      <c r="K7121" t="s">
        <v>16212</v>
      </c>
      <c r="L7121" t="s">
        <v>16213</v>
      </c>
      <c r="M71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1" t="s">
        <v>16214</v>
      </c>
      <c r="O7121" s="4">
        <v>-717</v>
      </c>
      <c r="P7121" s="4">
        <f>IF(Table_GL_DATA_QUERY[[#This Row],[TRANSAMT]]&gt;0,Table_GL_DATA_QUERY[[#This Row],[TRANSAMT]],0)</f>
        <v>0</v>
      </c>
      <c r="Q7121" s="4">
        <f>-IF(Table_GL_DATA_QUERY[[#This Row],[TRANSAMT]]&lt;0,Table_GL_DATA_QUERY[[#This Row],[TRANSAMT]],0)</f>
        <v>717</v>
      </c>
      <c r="R7121" t="s">
        <v>26</v>
      </c>
      <c r="S7121" t="s">
        <v>27</v>
      </c>
    </row>
    <row r="7122" spans="1:19" x14ac:dyDescent="0.25">
      <c r="A7122" s="6">
        <v>20210728</v>
      </c>
      <c r="B7122" t="s">
        <v>768</v>
      </c>
      <c r="C7122" t="s">
        <v>3682</v>
      </c>
      <c r="D7122" t="s">
        <v>16158</v>
      </c>
      <c r="E7122" t="s">
        <v>104</v>
      </c>
      <c r="F7122" t="s">
        <v>24</v>
      </c>
      <c r="G7122" t="s">
        <v>25</v>
      </c>
      <c r="H7122">
        <v>0</v>
      </c>
      <c r="I7122">
        <v>0</v>
      </c>
      <c r="J7122" t="s">
        <v>466</v>
      </c>
      <c r="K7122" t="s">
        <v>16215</v>
      </c>
      <c r="L7122" t="s">
        <v>16216</v>
      </c>
      <c r="M71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2" t="s">
        <v>16217</v>
      </c>
      <c r="O7122" s="4">
        <v>-1187</v>
      </c>
      <c r="P7122" s="4">
        <f>IF(Table_GL_DATA_QUERY[[#This Row],[TRANSAMT]]&gt;0,Table_GL_DATA_QUERY[[#This Row],[TRANSAMT]],0)</f>
        <v>0</v>
      </c>
      <c r="Q7122" s="4">
        <f>-IF(Table_GL_DATA_QUERY[[#This Row],[TRANSAMT]]&lt;0,Table_GL_DATA_QUERY[[#This Row],[TRANSAMT]],0)</f>
        <v>1187</v>
      </c>
      <c r="R7122" t="s">
        <v>26</v>
      </c>
      <c r="S7122" t="s">
        <v>27</v>
      </c>
    </row>
    <row r="7123" spans="1:19" x14ac:dyDescent="0.25">
      <c r="A7123" s="6">
        <v>20210728</v>
      </c>
      <c r="B7123" t="s">
        <v>768</v>
      </c>
      <c r="C7123" t="s">
        <v>3682</v>
      </c>
      <c r="D7123" t="s">
        <v>16158</v>
      </c>
      <c r="E7123" t="s">
        <v>106</v>
      </c>
      <c r="F7123" t="s">
        <v>24</v>
      </c>
      <c r="G7123" t="s">
        <v>25</v>
      </c>
      <c r="H7123">
        <v>0</v>
      </c>
      <c r="I7123">
        <v>0</v>
      </c>
      <c r="J7123" t="s">
        <v>466</v>
      </c>
      <c r="K7123" t="s">
        <v>16218</v>
      </c>
      <c r="L7123" t="s">
        <v>16219</v>
      </c>
      <c r="M71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3" t="s">
        <v>16220</v>
      </c>
      <c r="O7123" s="4">
        <v>-709</v>
      </c>
      <c r="P7123" s="4">
        <f>IF(Table_GL_DATA_QUERY[[#This Row],[TRANSAMT]]&gt;0,Table_GL_DATA_QUERY[[#This Row],[TRANSAMT]],0)</f>
        <v>0</v>
      </c>
      <c r="Q7123" s="4">
        <f>-IF(Table_GL_DATA_QUERY[[#This Row],[TRANSAMT]]&lt;0,Table_GL_DATA_QUERY[[#This Row],[TRANSAMT]],0)</f>
        <v>709</v>
      </c>
      <c r="R7123" t="s">
        <v>26</v>
      </c>
      <c r="S7123" t="s">
        <v>27</v>
      </c>
    </row>
    <row r="7124" spans="1:19" x14ac:dyDescent="0.25">
      <c r="A7124" s="6">
        <v>20210728</v>
      </c>
      <c r="B7124" t="s">
        <v>768</v>
      </c>
      <c r="C7124" t="s">
        <v>3682</v>
      </c>
      <c r="D7124" t="s">
        <v>16158</v>
      </c>
      <c r="E7124" t="s">
        <v>107</v>
      </c>
      <c r="F7124" t="s">
        <v>24</v>
      </c>
      <c r="G7124" t="s">
        <v>25</v>
      </c>
      <c r="H7124">
        <v>0</v>
      </c>
      <c r="I7124">
        <v>0</v>
      </c>
      <c r="J7124" t="s">
        <v>466</v>
      </c>
      <c r="K7124" t="s">
        <v>16221</v>
      </c>
      <c r="L7124" t="s">
        <v>16222</v>
      </c>
      <c r="M71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4" t="s">
        <v>16223</v>
      </c>
      <c r="O7124" s="4">
        <v>-276</v>
      </c>
      <c r="P7124" s="4">
        <f>IF(Table_GL_DATA_QUERY[[#This Row],[TRANSAMT]]&gt;0,Table_GL_DATA_QUERY[[#This Row],[TRANSAMT]],0)</f>
        <v>0</v>
      </c>
      <c r="Q7124" s="4">
        <f>-IF(Table_GL_DATA_QUERY[[#This Row],[TRANSAMT]]&lt;0,Table_GL_DATA_QUERY[[#This Row],[TRANSAMT]],0)</f>
        <v>276</v>
      </c>
      <c r="R7124" t="s">
        <v>26</v>
      </c>
      <c r="S7124" t="s">
        <v>27</v>
      </c>
    </row>
    <row r="7125" spans="1:19" x14ac:dyDescent="0.25">
      <c r="A7125" s="6">
        <v>20210728</v>
      </c>
      <c r="B7125" t="s">
        <v>768</v>
      </c>
      <c r="C7125" t="s">
        <v>3682</v>
      </c>
      <c r="D7125" t="s">
        <v>16158</v>
      </c>
      <c r="E7125" t="s">
        <v>109</v>
      </c>
      <c r="F7125" t="s">
        <v>24</v>
      </c>
      <c r="G7125" t="s">
        <v>25</v>
      </c>
      <c r="H7125">
        <v>0</v>
      </c>
      <c r="I7125">
        <v>0</v>
      </c>
      <c r="J7125" t="s">
        <v>466</v>
      </c>
      <c r="K7125" t="s">
        <v>16224</v>
      </c>
      <c r="L7125" t="s">
        <v>16225</v>
      </c>
      <c r="M71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5" t="s">
        <v>16226</v>
      </c>
      <c r="O7125" s="4">
        <v>-821</v>
      </c>
      <c r="P7125" s="4">
        <f>IF(Table_GL_DATA_QUERY[[#This Row],[TRANSAMT]]&gt;0,Table_GL_DATA_QUERY[[#This Row],[TRANSAMT]],0)</f>
        <v>0</v>
      </c>
      <c r="Q7125" s="4">
        <f>-IF(Table_GL_DATA_QUERY[[#This Row],[TRANSAMT]]&lt;0,Table_GL_DATA_QUERY[[#This Row],[TRANSAMT]],0)</f>
        <v>821</v>
      </c>
      <c r="R7125" t="s">
        <v>26</v>
      </c>
      <c r="S7125" t="s">
        <v>27</v>
      </c>
    </row>
    <row r="7126" spans="1:19" x14ac:dyDescent="0.25">
      <c r="A7126" s="6">
        <v>20210728</v>
      </c>
      <c r="B7126" t="s">
        <v>768</v>
      </c>
      <c r="C7126" t="s">
        <v>3682</v>
      </c>
      <c r="D7126" t="s">
        <v>16158</v>
      </c>
      <c r="E7126" t="s">
        <v>193</v>
      </c>
      <c r="F7126" t="s">
        <v>24</v>
      </c>
      <c r="G7126" t="s">
        <v>25</v>
      </c>
      <c r="H7126">
        <v>0</v>
      </c>
      <c r="I7126">
        <v>0</v>
      </c>
      <c r="J7126" t="s">
        <v>466</v>
      </c>
      <c r="K7126" t="s">
        <v>16227</v>
      </c>
      <c r="L7126" t="s">
        <v>16228</v>
      </c>
      <c r="M71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6" t="s">
        <v>16229</v>
      </c>
      <c r="O7126" s="4">
        <v>-714</v>
      </c>
      <c r="P7126" s="4">
        <f>IF(Table_GL_DATA_QUERY[[#This Row],[TRANSAMT]]&gt;0,Table_GL_DATA_QUERY[[#This Row],[TRANSAMT]],0)</f>
        <v>0</v>
      </c>
      <c r="Q7126" s="4">
        <f>-IF(Table_GL_DATA_QUERY[[#This Row],[TRANSAMT]]&lt;0,Table_GL_DATA_QUERY[[#This Row],[TRANSAMT]],0)</f>
        <v>714</v>
      </c>
      <c r="R7126" t="s">
        <v>26</v>
      </c>
      <c r="S7126" t="s">
        <v>27</v>
      </c>
    </row>
    <row r="7127" spans="1:19" x14ac:dyDescent="0.25">
      <c r="A7127" s="6">
        <v>20210728</v>
      </c>
      <c r="B7127" t="s">
        <v>768</v>
      </c>
      <c r="C7127" t="s">
        <v>3682</v>
      </c>
      <c r="D7127" t="s">
        <v>16158</v>
      </c>
      <c r="E7127" t="s">
        <v>196</v>
      </c>
      <c r="F7127" t="s">
        <v>24</v>
      </c>
      <c r="G7127" t="s">
        <v>25</v>
      </c>
      <c r="H7127">
        <v>0</v>
      </c>
      <c r="I7127">
        <v>0</v>
      </c>
      <c r="J7127" t="s">
        <v>466</v>
      </c>
      <c r="K7127" t="s">
        <v>16230</v>
      </c>
      <c r="L7127" t="s">
        <v>16231</v>
      </c>
      <c r="M71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7" t="s">
        <v>16232</v>
      </c>
      <c r="O7127" s="4">
        <v>-458</v>
      </c>
      <c r="P7127" s="4">
        <f>IF(Table_GL_DATA_QUERY[[#This Row],[TRANSAMT]]&gt;0,Table_GL_DATA_QUERY[[#This Row],[TRANSAMT]],0)</f>
        <v>0</v>
      </c>
      <c r="Q7127" s="4">
        <f>-IF(Table_GL_DATA_QUERY[[#This Row],[TRANSAMT]]&lt;0,Table_GL_DATA_QUERY[[#This Row],[TRANSAMT]],0)</f>
        <v>458</v>
      </c>
      <c r="R7127" t="s">
        <v>26</v>
      </c>
      <c r="S7127" t="s">
        <v>27</v>
      </c>
    </row>
    <row r="7128" spans="1:19" x14ac:dyDescent="0.25">
      <c r="A7128" s="6">
        <v>20210728</v>
      </c>
      <c r="B7128" t="s">
        <v>768</v>
      </c>
      <c r="C7128" t="s">
        <v>3682</v>
      </c>
      <c r="D7128" t="s">
        <v>16158</v>
      </c>
      <c r="E7128" t="s">
        <v>197</v>
      </c>
      <c r="F7128" t="s">
        <v>24</v>
      </c>
      <c r="G7128" t="s">
        <v>25</v>
      </c>
      <c r="H7128">
        <v>0</v>
      </c>
      <c r="I7128">
        <v>0</v>
      </c>
      <c r="J7128" t="s">
        <v>466</v>
      </c>
      <c r="K7128" t="s">
        <v>16233</v>
      </c>
      <c r="L7128" t="s">
        <v>16234</v>
      </c>
      <c r="M71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8" t="s">
        <v>16235</v>
      </c>
      <c r="O7128" s="4">
        <v>-1252</v>
      </c>
      <c r="P7128" s="4">
        <f>IF(Table_GL_DATA_QUERY[[#This Row],[TRANSAMT]]&gt;0,Table_GL_DATA_QUERY[[#This Row],[TRANSAMT]],0)</f>
        <v>0</v>
      </c>
      <c r="Q7128" s="4">
        <f>-IF(Table_GL_DATA_QUERY[[#This Row],[TRANSAMT]]&lt;0,Table_GL_DATA_QUERY[[#This Row],[TRANSAMT]],0)</f>
        <v>1252</v>
      </c>
      <c r="R7128" t="s">
        <v>26</v>
      </c>
      <c r="S7128" t="s">
        <v>27</v>
      </c>
    </row>
    <row r="7129" spans="1:19" x14ac:dyDescent="0.25">
      <c r="A7129" s="6">
        <v>20210728</v>
      </c>
      <c r="B7129" t="s">
        <v>768</v>
      </c>
      <c r="C7129" t="s">
        <v>3682</v>
      </c>
      <c r="D7129" t="s">
        <v>16158</v>
      </c>
      <c r="E7129" t="s">
        <v>198</v>
      </c>
      <c r="F7129" t="s">
        <v>24</v>
      </c>
      <c r="G7129" t="s">
        <v>25</v>
      </c>
      <c r="H7129">
        <v>0</v>
      </c>
      <c r="I7129">
        <v>0</v>
      </c>
      <c r="J7129" t="s">
        <v>466</v>
      </c>
      <c r="K7129" t="s">
        <v>16236</v>
      </c>
      <c r="L7129" t="s">
        <v>16237</v>
      </c>
      <c r="M71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29" t="s">
        <v>16238</v>
      </c>
      <c r="O7129" s="4">
        <v>-1327</v>
      </c>
      <c r="P7129" s="4">
        <f>IF(Table_GL_DATA_QUERY[[#This Row],[TRANSAMT]]&gt;0,Table_GL_DATA_QUERY[[#This Row],[TRANSAMT]],0)</f>
        <v>0</v>
      </c>
      <c r="Q7129" s="4">
        <f>-IF(Table_GL_DATA_QUERY[[#This Row],[TRANSAMT]]&lt;0,Table_GL_DATA_QUERY[[#This Row],[TRANSAMT]],0)</f>
        <v>1327</v>
      </c>
      <c r="R7129" t="s">
        <v>26</v>
      </c>
      <c r="S7129" t="s">
        <v>27</v>
      </c>
    </row>
    <row r="7130" spans="1:19" x14ac:dyDescent="0.25">
      <c r="A7130" s="6">
        <v>20210728</v>
      </c>
      <c r="B7130" t="s">
        <v>768</v>
      </c>
      <c r="C7130" t="s">
        <v>3682</v>
      </c>
      <c r="D7130" t="s">
        <v>16158</v>
      </c>
      <c r="E7130" t="s">
        <v>110</v>
      </c>
      <c r="F7130" t="s">
        <v>24</v>
      </c>
      <c r="G7130" t="s">
        <v>25</v>
      </c>
      <c r="H7130">
        <v>0</v>
      </c>
      <c r="I7130">
        <v>0</v>
      </c>
      <c r="J7130" t="s">
        <v>466</v>
      </c>
      <c r="K7130" t="s">
        <v>16239</v>
      </c>
      <c r="L7130" t="s">
        <v>16240</v>
      </c>
      <c r="M71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0" t="s">
        <v>16241</v>
      </c>
      <c r="O7130" s="4">
        <v>-1060</v>
      </c>
      <c r="P7130" s="4">
        <f>IF(Table_GL_DATA_QUERY[[#This Row],[TRANSAMT]]&gt;0,Table_GL_DATA_QUERY[[#This Row],[TRANSAMT]],0)</f>
        <v>0</v>
      </c>
      <c r="Q7130" s="4">
        <f>-IF(Table_GL_DATA_QUERY[[#This Row],[TRANSAMT]]&lt;0,Table_GL_DATA_QUERY[[#This Row],[TRANSAMT]],0)</f>
        <v>1060</v>
      </c>
      <c r="R7130" t="s">
        <v>26</v>
      </c>
      <c r="S7130" t="s">
        <v>27</v>
      </c>
    </row>
    <row r="7131" spans="1:19" x14ac:dyDescent="0.25">
      <c r="A7131" s="6">
        <v>20210728</v>
      </c>
      <c r="B7131" t="s">
        <v>768</v>
      </c>
      <c r="C7131" t="s">
        <v>3682</v>
      </c>
      <c r="D7131" t="s">
        <v>16158</v>
      </c>
      <c r="E7131" t="s">
        <v>111</v>
      </c>
      <c r="F7131" t="s">
        <v>24</v>
      </c>
      <c r="G7131" t="s">
        <v>25</v>
      </c>
      <c r="H7131">
        <v>0</v>
      </c>
      <c r="I7131">
        <v>0</v>
      </c>
      <c r="J7131" t="s">
        <v>466</v>
      </c>
      <c r="K7131" t="s">
        <v>16242</v>
      </c>
      <c r="L7131" t="s">
        <v>16243</v>
      </c>
      <c r="M71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1" t="s">
        <v>16244</v>
      </c>
      <c r="O7131" s="4">
        <v>-773</v>
      </c>
      <c r="P7131" s="4">
        <f>IF(Table_GL_DATA_QUERY[[#This Row],[TRANSAMT]]&gt;0,Table_GL_DATA_QUERY[[#This Row],[TRANSAMT]],0)</f>
        <v>0</v>
      </c>
      <c r="Q7131" s="4">
        <f>-IF(Table_GL_DATA_QUERY[[#This Row],[TRANSAMT]]&lt;0,Table_GL_DATA_QUERY[[#This Row],[TRANSAMT]],0)</f>
        <v>773</v>
      </c>
      <c r="R7131" t="s">
        <v>26</v>
      </c>
      <c r="S7131" t="s">
        <v>27</v>
      </c>
    </row>
    <row r="7132" spans="1:19" x14ac:dyDescent="0.25">
      <c r="A7132" s="6">
        <v>20210728</v>
      </c>
      <c r="B7132" t="s">
        <v>768</v>
      </c>
      <c r="C7132" t="s">
        <v>3682</v>
      </c>
      <c r="D7132" t="s">
        <v>16158</v>
      </c>
      <c r="E7132" t="s">
        <v>114</v>
      </c>
      <c r="F7132" t="s">
        <v>24</v>
      </c>
      <c r="G7132" t="s">
        <v>25</v>
      </c>
      <c r="H7132">
        <v>0</v>
      </c>
      <c r="I7132">
        <v>0</v>
      </c>
      <c r="J7132" t="s">
        <v>466</v>
      </c>
      <c r="K7132" t="s">
        <v>16245</v>
      </c>
      <c r="L7132" t="s">
        <v>16246</v>
      </c>
      <c r="M71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2" t="s">
        <v>16247</v>
      </c>
      <c r="O7132" s="4">
        <v>-1279</v>
      </c>
      <c r="P7132" s="4">
        <f>IF(Table_GL_DATA_QUERY[[#This Row],[TRANSAMT]]&gt;0,Table_GL_DATA_QUERY[[#This Row],[TRANSAMT]],0)</f>
        <v>0</v>
      </c>
      <c r="Q7132" s="4">
        <f>-IF(Table_GL_DATA_QUERY[[#This Row],[TRANSAMT]]&lt;0,Table_GL_DATA_QUERY[[#This Row],[TRANSAMT]],0)</f>
        <v>1279</v>
      </c>
      <c r="R7132" t="s">
        <v>26</v>
      </c>
      <c r="S7132" t="s">
        <v>27</v>
      </c>
    </row>
    <row r="7133" spans="1:19" x14ac:dyDescent="0.25">
      <c r="A7133" s="6">
        <v>20210728</v>
      </c>
      <c r="B7133" t="s">
        <v>768</v>
      </c>
      <c r="C7133" t="s">
        <v>3682</v>
      </c>
      <c r="D7133" t="s">
        <v>16158</v>
      </c>
      <c r="E7133" t="s">
        <v>115</v>
      </c>
      <c r="F7133" t="s">
        <v>24</v>
      </c>
      <c r="G7133" t="s">
        <v>25</v>
      </c>
      <c r="H7133">
        <v>0</v>
      </c>
      <c r="I7133">
        <v>0</v>
      </c>
      <c r="J7133" t="s">
        <v>466</v>
      </c>
      <c r="K7133" t="s">
        <v>16248</v>
      </c>
      <c r="L7133" t="s">
        <v>16249</v>
      </c>
      <c r="M71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3" t="s">
        <v>16250</v>
      </c>
      <c r="O7133" s="4">
        <v>-1422</v>
      </c>
      <c r="P7133" s="4">
        <f>IF(Table_GL_DATA_QUERY[[#This Row],[TRANSAMT]]&gt;0,Table_GL_DATA_QUERY[[#This Row],[TRANSAMT]],0)</f>
        <v>0</v>
      </c>
      <c r="Q7133" s="4">
        <f>-IF(Table_GL_DATA_QUERY[[#This Row],[TRANSAMT]]&lt;0,Table_GL_DATA_QUERY[[#This Row],[TRANSAMT]],0)</f>
        <v>1422</v>
      </c>
      <c r="R7133" t="s">
        <v>26</v>
      </c>
      <c r="S7133" t="s">
        <v>27</v>
      </c>
    </row>
    <row r="7134" spans="1:19" x14ac:dyDescent="0.25">
      <c r="A7134" s="6">
        <v>20210728</v>
      </c>
      <c r="B7134" t="s">
        <v>768</v>
      </c>
      <c r="C7134" t="s">
        <v>3682</v>
      </c>
      <c r="D7134" t="s">
        <v>16158</v>
      </c>
      <c r="E7134" t="s">
        <v>118</v>
      </c>
      <c r="F7134" t="s">
        <v>24</v>
      </c>
      <c r="G7134" t="s">
        <v>25</v>
      </c>
      <c r="H7134">
        <v>0</v>
      </c>
      <c r="I7134">
        <v>0</v>
      </c>
      <c r="J7134" t="s">
        <v>466</v>
      </c>
      <c r="K7134" t="s">
        <v>16251</v>
      </c>
      <c r="L7134" t="s">
        <v>16252</v>
      </c>
      <c r="M71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4" t="s">
        <v>16253</v>
      </c>
      <c r="O7134" s="4">
        <v>-354</v>
      </c>
      <c r="P7134" s="4">
        <f>IF(Table_GL_DATA_QUERY[[#This Row],[TRANSAMT]]&gt;0,Table_GL_DATA_QUERY[[#This Row],[TRANSAMT]],0)</f>
        <v>0</v>
      </c>
      <c r="Q7134" s="4">
        <f>-IF(Table_GL_DATA_QUERY[[#This Row],[TRANSAMT]]&lt;0,Table_GL_DATA_QUERY[[#This Row],[TRANSAMT]],0)</f>
        <v>354</v>
      </c>
      <c r="R7134" t="s">
        <v>26</v>
      </c>
      <c r="S7134" t="s">
        <v>27</v>
      </c>
    </row>
    <row r="7135" spans="1:19" x14ac:dyDescent="0.25">
      <c r="A7135" s="6">
        <v>20210728</v>
      </c>
      <c r="B7135" t="s">
        <v>768</v>
      </c>
      <c r="C7135" t="s">
        <v>3682</v>
      </c>
      <c r="D7135" t="s">
        <v>16158</v>
      </c>
      <c r="E7135" t="s">
        <v>201</v>
      </c>
      <c r="F7135" t="s">
        <v>24</v>
      </c>
      <c r="G7135" t="s">
        <v>25</v>
      </c>
      <c r="H7135">
        <v>0</v>
      </c>
      <c r="I7135">
        <v>0</v>
      </c>
      <c r="J7135" t="s">
        <v>466</v>
      </c>
      <c r="K7135" t="s">
        <v>16254</v>
      </c>
      <c r="L7135" t="s">
        <v>16255</v>
      </c>
      <c r="M71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5" t="s">
        <v>16256</v>
      </c>
      <c r="O7135" s="4">
        <v>-10677</v>
      </c>
      <c r="P7135" s="4">
        <f>IF(Table_GL_DATA_QUERY[[#This Row],[TRANSAMT]]&gt;0,Table_GL_DATA_QUERY[[#This Row],[TRANSAMT]],0)</f>
        <v>0</v>
      </c>
      <c r="Q7135" s="4">
        <f>-IF(Table_GL_DATA_QUERY[[#This Row],[TRANSAMT]]&lt;0,Table_GL_DATA_QUERY[[#This Row],[TRANSAMT]],0)</f>
        <v>10677</v>
      </c>
      <c r="R7135" t="s">
        <v>26</v>
      </c>
      <c r="S7135" t="s">
        <v>27</v>
      </c>
    </row>
    <row r="7136" spans="1:19" x14ac:dyDescent="0.25">
      <c r="A7136" s="6">
        <v>20210722</v>
      </c>
      <c r="B7136" t="s">
        <v>768</v>
      </c>
      <c r="C7136" t="s">
        <v>3682</v>
      </c>
      <c r="D7136" t="s">
        <v>16323</v>
      </c>
      <c r="E7136" t="s">
        <v>320</v>
      </c>
      <c r="F7136" t="s">
        <v>150</v>
      </c>
      <c r="G7136" t="s">
        <v>477</v>
      </c>
      <c r="H7136">
        <v>0</v>
      </c>
      <c r="I7136">
        <v>0</v>
      </c>
      <c r="J7136" t="s">
        <v>472</v>
      </c>
      <c r="K7136" t="s">
        <v>483</v>
      </c>
      <c r="L7136" t="s">
        <v>484</v>
      </c>
      <c r="M71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6" t="s">
        <v>2434</v>
      </c>
      <c r="O7136" s="4">
        <v>-610</v>
      </c>
      <c r="P7136" s="4">
        <f>IF(Table_GL_DATA_QUERY[[#This Row],[TRANSAMT]]&gt;0,Table_GL_DATA_QUERY[[#This Row],[TRANSAMT]],0)</f>
        <v>0</v>
      </c>
      <c r="Q7136" s="4">
        <f>-IF(Table_GL_DATA_QUERY[[#This Row],[TRANSAMT]]&lt;0,Table_GL_DATA_QUERY[[#This Row],[TRANSAMT]],0)</f>
        <v>610</v>
      </c>
      <c r="R7136" t="s">
        <v>26</v>
      </c>
      <c r="S7136" t="s">
        <v>27</v>
      </c>
    </row>
    <row r="7137" spans="1:19" x14ac:dyDescent="0.25">
      <c r="A7137" s="6">
        <v>20210722</v>
      </c>
      <c r="B7137" t="s">
        <v>768</v>
      </c>
      <c r="C7137" t="s">
        <v>3682</v>
      </c>
      <c r="D7137" t="s">
        <v>16323</v>
      </c>
      <c r="E7137" t="s">
        <v>1111</v>
      </c>
      <c r="F7137" t="s">
        <v>24</v>
      </c>
      <c r="G7137" t="s">
        <v>477</v>
      </c>
      <c r="H7137">
        <v>0</v>
      </c>
      <c r="I7137">
        <v>0</v>
      </c>
      <c r="J7137" t="s">
        <v>472</v>
      </c>
      <c r="K7137" t="s">
        <v>483</v>
      </c>
      <c r="L7137" t="s">
        <v>484</v>
      </c>
      <c r="M71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7" t="s">
        <v>1526</v>
      </c>
      <c r="O7137" s="4">
        <v>-470</v>
      </c>
      <c r="P7137" s="4">
        <f>IF(Table_GL_DATA_QUERY[[#This Row],[TRANSAMT]]&gt;0,Table_GL_DATA_QUERY[[#This Row],[TRANSAMT]],0)</f>
        <v>0</v>
      </c>
      <c r="Q7137" s="4">
        <f>-IF(Table_GL_DATA_QUERY[[#This Row],[TRANSAMT]]&lt;0,Table_GL_DATA_QUERY[[#This Row],[TRANSAMT]],0)</f>
        <v>470</v>
      </c>
      <c r="R7137" t="s">
        <v>26</v>
      </c>
      <c r="S7137" t="s">
        <v>27</v>
      </c>
    </row>
    <row r="7138" spans="1:19" x14ac:dyDescent="0.25">
      <c r="A7138" s="6">
        <v>20210722</v>
      </c>
      <c r="B7138" t="s">
        <v>768</v>
      </c>
      <c r="C7138" t="s">
        <v>3682</v>
      </c>
      <c r="D7138" t="s">
        <v>16323</v>
      </c>
      <c r="E7138" t="s">
        <v>321</v>
      </c>
      <c r="F7138" t="s">
        <v>309</v>
      </c>
      <c r="G7138" t="s">
        <v>477</v>
      </c>
      <c r="H7138">
        <v>0</v>
      </c>
      <c r="I7138">
        <v>0</v>
      </c>
      <c r="J7138" t="s">
        <v>472</v>
      </c>
      <c r="K7138" t="s">
        <v>483</v>
      </c>
      <c r="L7138" t="s">
        <v>484</v>
      </c>
      <c r="M71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8" t="s">
        <v>3287</v>
      </c>
      <c r="O7138" s="4">
        <v>-2438</v>
      </c>
      <c r="P7138" s="4">
        <f>IF(Table_GL_DATA_QUERY[[#This Row],[TRANSAMT]]&gt;0,Table_GL_DATA_QUERY[[#This Row],[TRANSAMT]],0)</f>
        <v>0</v>
      </c>
      <c r="Q7138" s="4">
        <f>-IF(Table_GL_DATA_QUERY[[#This Row],[TRANSAMT]]&lt;0,Table_GL_DATA_QUERY[[#This Row],[TRANSAMT]],0)</f>
        <v>2438</v>
      </c>
      <c r="R7138" t="s">
        <v>26</v>
      </c>
      <c r="S7138" t="s">
        <v>27</v>
      </c>
    </row>
    <row r="7139" spans="1:19" x14ac:dyDescent="0.25">
      <c r="A7139" s="6">
        <v>20210722</v>
      </c>
      <c r="B7139" t="s">
        <v>768</v>
      </c>
      <c r="C7139" t="s">
        <v>3682</v>
      </c>
      <c r="D7139" t="s">
        <v>16323</v>
      </c>
      <c r="E7139" t="s">
        <v>322</v>
      </c>
      <c r="F7139" t="s">
        <v>24</v>
      </c>
      <c r="G7139" t="s">
        <v>477</v>
      </c>
      <c r="H7139">
        <v>0</v>
      </c>
      <c r="I7139">
        <v>0</v>
      </c>
      <c r="J7139" t="s">
        <v>472</v>
      </c>
      <c r="K7139" t="s">
        <v>483</v>
      </c>
      <c r="L7139" t="s">
        <v>484</v>
      </c>
      <c r="M71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39" t="s">
        <v>4972</v>
      </c>
      <c r="O7139" s="4">
        <v>-150</v>
      </c>
      <c r="P7139" s="4">
        <f>IF(Table_GL_DATA_QUERY[[#This Row],[TRANSAMT]]&gt;0,Table_GL_DATA_QUERY[[#This Row],[TRANSAMT]],0)</f>
        <v>0</v>
      </c>
      <c r="Q7139" s="4">
        <f>-IF(Table_GL_DATA_QUERY[[#This Row],[TRANSAMT]]&lt;0,Table_GL_DATA_QUERY[[#This Row],[TRANSAMT]],0)</f>
        <v>150</v>
      </c>
      <c r="R7139" t="s">
        <v>26</v>
      </c>
      <c r="S7139" t="s">
        <v>27</v>
      </c>
    </row>
    <row r="7140" spans="1:19" x14ac:dyDescent="0.25">
      <c r="A7140" s="6">
        <v>20210722</v>
      </c>
      <c r="B7140" t="s">
        <v>768</v>
      </c>
      <c r="C7140" t="s">
        <v>3682</v>
      </c>
      <c r="D7140" t="s">
        <v>16323</v>
      </c>
      <c r="E7140" t="s">
        <v>1129</v>
      </c>
      <c r="F7140" t="s">
        <v>58</v>
      </c>
      <c r="G7140" t="s">
        <v>477</v>
      </c>
      <c r="H7140">
        <v>0</v>
      </c>
      <c r="I7140">
        <v>0</v>
      </c>
      <c r="J7140" t="s">
        <v>472</v>
      </c>
      <c r="K7140" t="s">
        <v>483</v>
      </c>
      <c r="L7140" t="s">
        <v>484</v>
      </c>
      <c r="M71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40" t="s">
        <v>809</v>
      </c>
      <c r="O7140" s="4">
        <v>-595</v>
      </c>
      <c r="P7140" s="4">
        <f>IF(Table_GL_DATA_QUERY[[#This Row],[TRANSAMT]]&gt;0,Table_GL_DATA_QUERY[[#This Row],[TRANSAMT]],0)</f>
        <v>0</v>
      </c>
      <c r="Q7140" s="4">
        <f>-IF(Table_GL_DATA_QUERY[[#This Row],[TRANSAMT]]&lt;0,Table_GL_DATA_QUERY[[#This Row],[TRANSAMT]],0)</f>
        <v>595</v>
      </c>
      <c r="R7140" t="s">
        <v>26</v>
      </c>
      <c r="S7140" t="s">
        <v>27</v>
      </c>
    </row>
    <row r="7141" spans="1:19" x14ac:dyDescent="0.25">
      <c r="A7141" s="6">
        <v>20210722</v>
      </c>
      <c r="B7141" t="s">
        <v>768</v>
      </c>
      <c r="C7141" t="s">
        <v>3682</v>
      </c>
      <c r="D7141" t="s">
        <v>16323</v>
      </c>
      <c r="E7141" t="s">
        <v>323</v>
      </c>
      <c r="F7141" t="s">
        <v>450</v>
      </c>
      <c r="G7141" t="s">
        <v>477</v>
      </c>
      <c r="H7141">
        <v>0</v>
      </c>
      <c r="I7141">
        <v>0</v>
      </c>
      <c r="J7141" t="s">
        <v>472</v>
      </c>
      <c r="K7141" t="s">
        <v>483</v>
      </c>
      <c r="L7141" t="s">
        <v>484</v>
      </c>
      <c r="M71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41" t="s">
        <v>1527</v>
      </c>
      <c r="O7141" s="4">
        <v>-1465</v>
      </c>
      <c r="P7141" s="4">
        <f>IF(Table_GL_DATA_QUERY[[#This Row],[TRANSAMT]]&gt;0,Table_GL_DATA_QUERY[[#This Row],[TRANSAMT]],0)</f>
        <v>0</v>
      </c>
      <c r="Q7141" s="4">
        <f>-IF(Table_GL_DATA_QUERY[[#This Row],[TRANSAMT]]&lt;0,Table_GL_DATA_QUERY[[#This Row],[TRANSAMT]],0)</f>
        <v>1465</v>
      </c>
      <c r="R7141" t="s">
        <v>26</v>
      </c>
      <c r="S7141" t="s">
        <v>27</v>
      </c>
    </row>
    <row r="7142" spans="1:19" x14ac:dyDescent="0.25">
      <c r="A7142" s="6">
        <v>20210722</v>
      </c>
      <c r="B7142" t="s">
        <v>768</v>
      </c>
      <c r="C7142" t="s">
        <v>3682</v>
      </c>
      <c r="D7142" t="s">
        <v>16323</v>
      </c>
      <c r="E7142" t="s">
        <v>1130</v>
      </c>
      <c r="F7142" t="s">
        <v>24</v>
      </c>
      <c r="G7142" t="s">
        <v>477</v>
      </c>
      <c r="H7142">
        <v>0</v>
      </c>
      <c r="I7142">
        <v>0</v>
      </c>
      <c r="J7142" t="s">
        <v>472</v>
      </c>
      <c r="K7142" t="s">
        <v>483</v>
      </c>
      <c r="L7142" t="s">
        <v>484</v>
      </c>
      <c r="M71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42" t="s">
        <v>3027</v>
      </c>
      <c r="O7142" s="4">
        <v>-4589</v>
      </c>
      <c r="P7142" s="4">
        <f>IF(Table_GL_DATA_QUERY[[#This Row],[TRANSAMT]]&gt;0,Table_GL_DATA_QUERY[[#This Row],[TRANSAMT]],0)</f>
        <v>0</v>
      </c>
      <c r="Q7142" s="4">
        <f>-IF(Table_GL_DATA_QUERY[[#This Row],[TRANSAMT]]&lt;0,Table_GL_DATA_QUERY[[#This Row],[TRANSAMT]],0)</f>
        <v>4589</v>
      </c>
      <c r="R7142" t="s">
        <v>26</v>
      </c>
      <c r="S7142" t="s">
        <v>27</v>
      </c>
    </row>
    <row r="7143" spans="1:19" x14ac:dyDescent="0.25">
      <c r="A7143" s="6">
        <v>20210715</v>
      </c>
      <c r="B7143" t="s">
        <v>768</v>
      </c>
      <c r="C7143" t="s">
        <v>3682</v>
      </c>
      <c r="D7143" t="s">
        <v>16569</v>
      </c>
      <c r="E7143" t="s">
        <v>23</v>
      </c>
      <c r="F7143" t="s">
        <v>24</v>
      </c>
      <c r="G7143" t="s">
        <v>230</v>
      </c>
      <c r="H7143">
        <v>0</v>
      </c>
      <c r="I7143">
        <v>0</v>
      </c>
      <c r="J7143" t="s">
        <v>61</v>
      </c>
      <c r="K7143" t="s">
        <v>1149</v>
      </c>
      <c r="L7143" t="s">
        <v>16570</v>
      </c>
      <c r="M71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000245511345</v>
      </c>
      <c r="N7143" t="s">
        <v>1150</v>
      </c>
      <c r="O7143" s="4">
        <v>206370</v>
      </c>
      <c r="P7143" s="4">
        <f>IF(Table_GL_DATA_QUERY[[#This Row],[TRANSAMT]]&gt;0,Table_GL_DATA_QUERY[[#This Row],[TRANSAMT]],0)</f>
        <v>206370</v>
      </c>
      <c r="Q7143" s="4">
        <f>-IF(Table_GL_DATA_QUERY[[#This Row],[TRANSAMT]]&lt;0,Table_GL_DATA_QUERY[[#This Row],[TRANSAMT]],0)</f>
        <v>0</v>
      </c>
      <c r="R7143" t="s">
        <v>31</v>
      </c>
      <c r="S7143" t="s">
        <v>43</v>
      </c>
    </row>
    <row r="7144" spans="1:19" x14ac:dyDescent="0.25">
      <c r="A7144" s="6">
        <v>20210707</v>
      </c>
      <c r="B7144" t="s">
        <v>768</v>
      </c>
      <c r="C7144" t="s">
        <v>3682</v>
      </c>
      <c r="D7144" t="s">
        <v>16569</v>
      </c>
      <c r="E7144" t="s">
        <v>59</v>
      </c>
      <c r="F7144" t="s">
        <v>24</v>
      </c>
      <c r="G7144" t="s">
        <v>230</v>
      </c>
      <c r="H7144">
        <v>0</v>
      </c>
      <c r="I7144">
        <v>0</v>
      </c>
      <c r="J7144" t="s">
        <v>61</v>
      </c>
      <c r="K7144" t="s">
        <v>1352</v>
      </c>
      <c r="L7144" t="s">
        <v>16571</v>
      </c>
      <c r="M71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44" t="s">
        <v>1353</v>
      </c>
      <c r="O7144" s="4">
        <v>1129458</v>
      </c>
      <c r="P7144" s="4">
        <f>IF(Table_GL_DATA_QUERY[[#This Row],[TRANSAMT]]&gt;0,Table_GL_DATA_QUERY[[#This Row],[TRANSAMT]],0)</f>
        <v>1129458</v>
      </c>
      <c r="Q7144" s="4">
        <f>-IF(Table_GL_DATA_QUERY[[#This Row],[TRANSAMT]]&lt;0,Table_GL_DATA_QUERY[[#This Row],[TRANSAMT]],0)</f>
        <v>0</v>
      </c>
      <c r="R7144" t="s">
        <v>31</v>
      </c>
      <c r="S7144" t="s">
        <v>43</v>
      </c>
    </row>
    <row r="7145" spans="1:19" x14ac:dyDescent="0.25">
      <c r="A7145" s="6">
        <v>20210707</v>
      </c>
      <c r="B7145" t="s">
        <v>768</v>
      </c>
      <c r="C7145" t="s">
        <v>3682</v>
      </c>
      <c r="D7145" t="s">
        <v>16569</v>
      </c>
      <c r="E7145" t="s">
        <v>149</v>
      </c>
      <c r="F7145" t="s">
        <v>24</v>
      </c>
      <c r="G7145" t="s">
        <v>230</v>
      </c>
      <c r="H7145">
        <v>0</v>
      </c>
      <c r="I7145">
        <v>0</v>
      </c>
      <c r="J7145" t="s">
        <v>61</v>
      </c>
      <c r="K7145" t="s">
        <v>1040</v>
      </c>
      <c r="L7145" t="s">
        <v>16572</v>
      </c>
      <c r="M71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45" t="s">
        <v>3056</v>
      </c>
      <c r="O7145" s="4">
        <v>2159359</v>
      </c>
      <c r="P7145" s="4">
        <f>IF(Table_GL_DATA_QUERY[[#This Row],[TRANSAMT]]&gt;0,Table_GL_DATA_QUERY[[#This Row],[TRANSAMT]],0)</f>
        <v>2159359</v>
      </c>
      <c r="Q7145" s="4">
        <f>-IF(Table_GL_DATA_QUERY[[#This Row],[TRANSAMT]]&lt;0,Table_GL_DATA_QUERY[[#This Row],[TRANSAMT]],0)</f>
        <v>0</v>
      </c>
      <c r="R7145" t="s">
        <v>31</v>
      </c>
      <c r="S7145" t="s">
        <v>43</v>
      </c>
    </row>
    <row r="7146" spans="1:19" x14ac:dyDescent="0.25">
      <c r="A7146" s="6">
        <v>20210707</v>
      </c>
      <c r="B7146" t="s">
        <v>768</v>
      </c>
      <c r="C7146" t="s">
        <v>3682</v>
      </c>
      <c r="D7146" t="s">
        <v>16569</v>
      </c>
      <c r="E7146" t="s">
        <v>126</v>
      </c>
      <c r="F7146" t="s">
        <v>24</v>
      </c>
      <c r="G7146" t="s">
        <v>230</v>
      </c>
      <c r="H7146">
        <v>0</v>
      </c>
      <c r="I7146">
        <v>0</v>
      </c>
      <c r="J7146" t="s">
        <v>61</v>
      </c>
      <c r="K7146" t="s">
        <v>1267</v>
      </c>
      <c r="L7146" t="s">
        <v>16573</v>
      </c>
      <c r="M71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46" t="s">
        <v>867</v>
      </c>
      <c r="O7146" s="4">
        <v>4127126</v>
      </c>
      <c r="P7146" s="4">
        <f>IF(Table_GL_DATA_QUERY[[#This Row],[TRANSAMT]]&gt;0,Table_GL_DATA_QUERY[[#This Row],[TRANSAMT]],0)</f>
        <v>4127126</v>
      </c>
      <c r="Q7146" s="4">
        <f>-IF(Table_GL_DATA_QUERY[[#This Row],[TRANSAMT]]&lt;0,Table_GL_DATA_QUERY[[#This Row],[TRANSAMT]],0)</f>
        <v>0</v>
      </c>
      <c r="R7146" t="s">
        <v>31</v>
      </c>
      <c r="S7146" t="s">
        <v>43</v>
      </c>
    </row>
    <row r="7147" spans="1:19" x14ac:dyDescent="0.25">
      <c r="A7147" s="6">
        <v>20210707</v>
      </c>
      <c r="B7147" t="s">
        <v>768</v>
      </c>
      <c r="C7147" t="s">
        <v>3682</v>
      </c>
      <c r="D7147" t="s">
        <v>16569</v>
      </c>
      <c r="E7147" t="s">
        <v>127</v>
      </c>
      <c r="F7147" t="s">
        <v>150</v>
      </c>
      <c r="G7147" t="s">
        <v>230</v>
      </c>
      <c r="H7147">
        <v>0</v>
      </c>
      <c r="I7147">
        <v>0</v>
      </c>
      <c r="J7147" t="s">
        <v>61</v>
      </c>
      <c r="K7147" t="s">
        <v>1331</v>
      </c>
      <c r="L7147" t="s">
        <v>16574</v>
      </c>
      <c r="M71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47" t="s">
        <v>1332</v>
      </c>
      <c r="O7147" s="4">
        <v>47000</v>
      </c>
      <c r="P7147" s="4">
        <f>IF(Table_GL_DATA_QUERY[[#This Row],[TRANSAMT]]&gt;0,Table_GL_DATA_QUERY[[#This Row],[TRANSAMT]],0)</f>
        <v>47000</v>
      </c>
      <c r="Q7147" s="4">
        <f>-IF(Table_GL_DATA_QUERY[[#This Row],[TRANSAMT]]&lt;0,Table_GL_DATA_QUERY[[#This Row],[TRANSAMT]],0)</f>
        <v>0</v>
      </c>
      <c r="R7147" t="s">
        <v>31</v>
      </c>
      <c r="S7147" t="s">
        <v>27</v>
      </c>
    </row>
    <row r="7148" spans="1:19" x14ac:dyDescent="0.25">
      <c r="A7148" s="6">
        <v>20210707</v>
      </c>
      <c r="B7148" t="s">
        <v>768</v>
      </c>
      <c r="C7148" t="s">
        <v>3682</v>
      </c>
      <c r="D7148" t="s">
        <v>16569</v>
      </c>
      <c r="E7148" t="s">
        <v>56</v>
      </c>
      <c r="F7148" t="s">
        <v>41</v>
      </c>
      <c r="G7148" t="s">
        <v>230</v>
      </c>
      <c r="H7148">
        <v>0</v>
      </c>
      <c r="I7148">
        <v>0</v>
      </c>
      <c r="J7148" t="s">
        <v>61</v>
      </c>
      <c r="K7148" t="s">
        <v>12992</v>
      </c>
      <c r="L7148" t="s">
        <v>16575</v>
      </c>
      <c r="M71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48" t="s">
        <v>1120</v>
      </c>
      <c r="O7148" s="4">
        <v>6268</v>
      </c>
      <c r="P7148" s="4">
        <f>IF(Table_GL_DATA_QUERY[[#This Row],[TRANSAMT]]&gt;0,Table_GL_DATA_QUERY[[#This Row],[TRANSAMT]],0)</f>
        <v>6268</v>
      </c>
      <c r="Q7148" s="4">
        <f>-IF(Table_GL_DATA_QUERY[[#This Row],[TRANSAMT]]&lt;0,Table_GL_DATA_QUERY[[#This Row],[TRANSAMT]],0)</f>
        <v>0</v>
      </c>
      <c r="R7148" t="s">
        <v>31</v>
      </c>
      <c r="S7148" t="s">
        <v>27</v>
      </c>
    </row>
    <row r="7149" spans="1:19" x14ac:dyDescent="0.25">
      <c r="A7149" s="6">
        <v>20210707</v>
      </c>
      <c r="B7149" t="s">
        <v>768</v>
      </c>
      <c r="C7149" t="s">
        <v>3682</v>
      </c>
      <c r="D7149" t="s">
        <v>16569</v>
      </c>
      <c r="E7149" t="s">
        <v>128</v>
      </c>
      <c r="F7149" t="s">
        <v>41</v>
      </c>
      <c r="G7149" t="s">
        <v>230</v>
      </c>
      <c r="H7149">
        <v>0</v>
      </c>
      <c r="I7149">
        <v>0</v>
      </c>
      <c r="J7149" t="s">
        <v>61</v>
      </c>
      <c r="K7149" t="s">
        <v>12992</v>
      </c>
      <c r="L7149" t="s">
        <v>16576</v>
      </c>
      <c r="M71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49" t="s">
        <v>1120</v>
      </c>
      <c r="O7149" s="4">
        <v>7401</v>
      </c>
      <c r="P7149" s="4">
        <f>IF(Table_GL_DATA_QUERY[[#This Row],[TRANSAMT]]&gt;0,Table_GL_DATA_QUERY[[#This Row],[TRANSAMT]],0)</f>
        <v>7401</v>
      </c>
      <c r="Q7149" s="4">
        <f>-IF(Table_GL_DATA_QUERY[[#This Row],[TRANSAMT]]&lt;0,Table_GL_DATA_QUERY[[#This Row],[TRANSAMT]],0)</f>
        <v>0</v>
      </c>
      <c r="R7149" t="s">
        <v>31</v>
      </c>
      <c r="S7149" t="s">
        <v>27</v>
      </c>
    </row>
    <row r="7150" spans="1:19" x14ac:dyDescent="0.25">
      <c r="A7150" s="6">
        <v>20210707</v>
      </c>
      <c r="B7150" t="s">
        <v>768</v>
      </c>
      <c r="C7150" t="s">
        <v>3682</v>
      </c>
      <c r="D7150" t="s">
        <v>16569</v>
      </c>
      <c r="E7150" t="s">
        <v>97</v>
      </c>
      <c r="F7150" t="s">
        <v>24</v>
      </c>
      <c r="G7150" t="s">
        <v>230</v>
      </c>
      <c r="H7150">
        <v>0</v>
      </c>
      <c r="I7150">
        <v>0</v>
      </c>
      <c r="J7150" t="s">
        <v>61</v>
      </c>
      <c r="K7150" t="s">
        <v>12496</v>
      </c>
      <c r="L7150" t="s">
        <v>16577</v>
      </c>
      <c r="M71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0" t="s">
        <v>12498</v>
      </c>
      <c r="O7150" s="4">
        <v>218538</v>
      </c>
      <c r="P7150" s="4">
        <f>IF(Table_GL_DATA_QUERY[[#This Row],[TRANSAMT]]&gt;0,Table_GL_DATA_QUERY[[#This Row],[TRANSAMT]],0)</f>
        <v>218538</v>
      </c>
      <c r="Q7150" s="4">
        <f>-IF(Table_GL_DATA_QUERY[[#This Row],[TRANSAMT]]&lt;0,Table_GL_DATA_QUERY[[#This Row],[TRANSAMT]],0)</f>
        <v>0</v>
      </c>
      <c r="R7150" t="s">
        <v>31</v>
      </c>
      <c r="S7150" t="s">
        <v>43</v>
      </c>
    </row>
    <row r="7151" spans="1:19" x14ac:dyDescent="0.25">
      <c r="A7151" s="6">
        <v>20210707</v>
      </c>
      <c r="B7151" t="s">
        <v>768</v>
      </c>
      <c r="C7151" t="s">
        <v>3682</v>
      </c>
      <c r="D7151" t="s">
        <v>16569</v>
      </c>
      <c r="E7151" t="s">
        <v>99</v>
      </c>
      <c r="F7151" t="s">
        <v>24</v>
      </c>
      <c r="G7151" t="s">
        <v>230</v>
      </c>
      <c r="H7151">
        <v>0</v>
      </c>
      <c r="I7151">
        <v>0</v>
      </c>
      <c r="J7151" t="s">
        <v>61</v>
      </c>
      <c r="K7151" t="s">
        <v>2168</v>
      </c>
      <c r="L7151" t="s">
        <v>16578</v>
      </c>
      <c r="M71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1" t="s">
        <v>2169</v>
      </c>
      <c r="O7151" s="4">
        <v>37750</v>
      </c>
      <c r="P7151" s="4">
        <f>IF(Table_GL_DATA_QUERY[[#This Row],[TRANSAMT]]&gt;0,Table_GL_DATA_QUERY[[#This Row],[TRANSAMT]],0)</f>
        <v>37750</v>
      </c>
      <c r="Q7151" s="4">
        <f>-IF(Table_GL_DATA_QUERY[[#This Row],[TRANSAMT]]&lt;0,Table_GL_DATA_QUERY[[#This Row],[TRANSAMT]],0)</f>
        <v>0</v>
      </c>
      <c r="R7151" t="s">
        <v>31</v>
      </c>
      <c r="S7151" t="s">
        <v>43</v>
      </c>
    </row>
    <row r="7152" spans="1:19" x14ac:dyDescent="0.25">
      <c r="A7152" s="6">
        <v>20210707</v>
      </c>
      <c r="B7152" t="s">
        <v>768</v>
      </c>
      <c r="C7152" t="s">
        <v>3682</v>
      </c>
      <c r="D7152" t="s">
        <v>16569</v>
      </c>
      <c r="E7152" t="s">
        <v>100</v>
      </c>
      <c r="F7152" t="s">
        <v>24</v>
      </c>
      <c r="G7152" t="s">
        <v>230</v>
      </c>
      <c r="H7152">
        <v>0</v>
      </c>
      <c r="I7152">
        <v>0</v>
      </c>
      <c r="J7152" t="s">
        <v>61</v>
      </c>
      <c r="K7152" t="s">
        <v>3313</v>
      </c>
      <c r="L7152" t="s">
        <v>16579</v>
      </c>
      <c r="M71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2" t="s">
        <v>2169</v>
      </c>
      <c r="O7152" s="4">
        <v>500</v>
      </c>
      <c r="P7152" s="4">
        <f>IF(Table_GL_DATA_QUERY[[#This Row],[TRANSAMT]]&gt;0,Table_GL_DATA_QUERY[[#This Row],[TRANSAMT]],0)</f>
        <v>500</v>
      </c>
      <c r="Q7152" s="4">
        <f>-IF(Table_GL_DATA_QUERY[[#This Row],[TRANSAMT]]&lt;0,Table_GL_DATA_QUERY[[#This Row],[TRANSAMT]],0)</f>
        <v>0</v>
      </c>
      <c r="R7152" t="s">
        <v>31</v>
      </c>
      <c r="S7152" t="s">
        <v>27</v>
      </c>
    </row>
    <row r="7153" spans="1:19" x14ac:dyDescent="0.25">
      <c r="A7153" s="6">
        <v>20210707</v>
      </c>
      <c r="B7153" t="s">
        <v>768</v>
      </c>
      <c r="C7153" t="s">
        <v>3682</v>
      </c>
      <c r="D7153" t="s">
        <v>16569</v>
      </c>
      <c r="E7153" t="s">
        <v>101</v>
      </c>
      <c r="F7153" t="s">
        <v>24</v>
      </c>
      <c r="G7153" t="s">
        <v>230</v>
      </c>
      <c r="H7153">
        <v>0</v>
      </c>
      <c r="I7153">
        <v>0</v>
      </c>
      <c r="J7153" t="s">
        <v>61</v>
      </c>
      <c r="K7153" t="s">
        <v>2168</v>
      </c>
      <c r="L7153" t="s">
        <v>16580</v>
      </c>
      <c r="M71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3" t="s">
        <v>2169</v>
      </c>
      <c r="O7153" s="4">
        <v>500</v>
      </c>
      <c r="P7153" s="4">
        <f>IF(Table_GL_DATA_QUERY[[#This Row],[TRANSAMT]]&gt;0,Table_GL_DATA_QUERY[[#This Row],[TRANSAMT]],0)</f>
        <v>500</v>
      </c>
      <c r="Q7153" s="4">
        <f>-IF(Table_GL_DATA_QUERY[[#This Row],[TRANSAMT]]&lt;0,Table_GL_DATA_QUERY[[#This Row],[TRANSAMT]],0)</f>
        <v>0</v>
      </c>
      <c r="R7153" t="s">
        <v>31</v>
      </c>
      <c r="S7153" t="s">
        <v>43</v>
      </c>
    </row>
    <row r="7154" spans="1:19" x14ac:dyDescent="0.25">
      <c r="A7154" s="6">
        <v>20210707</v>
      </c>
      <c r="B7154" t="s">
        <v>768</v>
      </c>
      <c r="C7154" t="s">
        <v>3682</v>
      </c>
      <c r="D7154" t="s">
        <v>16569</v>
      </c>
      <c r="E7154" t="s">
        <v>103</v>
      </c>
      <c r="F7154" t="s">
        <v>24</v>
      </c>
      <c r="G7154" t="s">
        <v>230</v>
      </c>
      <c r="H7154">
        <v>0</v>
      </c>
      <c r="I7154">
        <v>0</v>
      </c>
      <c r="J7154" t="s">
        <v>61</v>
      </c>
      <c r="K7154" t="s">
        <v>2168</v>
      </c>
      <c r="L7154" t="s">
        <v>16581</v>
      </c>
      <c r="M71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4" t="s">
        <v>2169</v>
      </c>
      <c r="O7154" s="4">
        <v>24</v>
      </c>
      <c r="P7154" s="4">
        <f>IF(Table_GL_DATA_QUERY[[#This Row],[TRANSAMT]]&gt;0,Table_GL_DATA_QUERY[[#This Row],[TRANSAMT]],0)</f>
        <v>24</v>
      </c>
      <c r="Q7154" s="4">
        <f>-IF(Table_GL_DATA_QUERY[[#This Row],[TRANSAMT]]&lt;0,Table_GL_DATA_QUERY[[#This Row],[TRANSAMT]],0)</f>
        <v>0</v>
      </c>
      <c r="R7154" t="s">
        <v>31</v>
      </c>
      <c r="S7154" t="s">
        <v>43</v>
      </c>
    </row>
    <row r="7155" spans="1:19" x14ac:dyDescent="0.25">
      <c r="A7155" s="6">
        <v>20210707</v>
      </c>
      <c r="B7155" t="s">
        <v>768</v>
      </c>
      <c r="C7155" t="s">
        <v>3682</v>
      </c>
      <c r="D7155" t="s">
        <v>16569</v>
      </c>
      <c r="E7155" t="s">
        <v>104</v>
      </c>
      <c r="F7155" t="s">
        <v>24</v>
      </c>
      <c r="G7155" t="s">
        <v>230</v>
      </c>
      <c r="H7155">
        <v>0</v>
      </c>
      <c r="I7155">
        <v>0</v>
      </c>
      <c r="J7155" t="s">
        <v>61</v>
      </c>
      <c r="K7155" t="s">
        <v>2168</v>
      </c>
      <c r="L7155" t="s">
        <v>16582</v>
      </c>
      <c r="M71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5" t="s">
        <v>2169</v>
      </c>
      <c r="O7155" s="4">
        <v>17755</v>
      </c>
      <c r="P7155" s="4">
        <f>IF(Table_GL_DATA_QUERY[[#This Row],[TRANSAMT]]&gt;0,Table_GL_DATA_QUERY[[#This Row],[TRANSAMT]],0)</f>
        <v>17755</v>
      </c>
      <c r="Q7155" s="4">
        <f>-IF(Table_GL_DATA_QUERY[[#This Row],[TRANSAMT]]&lt;0,Table_GL_DATA_QUERY[[#This Row],[TRANSAMT]],0)</f>
        <v>0</v>
      </c>
      <c r="R7155" t="s">
        <v>31</v>
      </c>
      <c r="S7155" t="s">
        <v>43</v>
      </c>
    </row>
    <row r="7156" spans="1:19" x14ac:dyDescent="0.25">
      <c r="A7156" s="6">
        <v>20210707</v>
      </c>
      <c r="B7156" t="s">
        <v>768</v>
      </c>
      <c r="C7156" t="s">
        <v>3682</v>
      </c>
      <c r="D7156" t="s">
        <v>16569</v>
      </c>
      <c r="E7156" t="s">
        <v>106</v>
      </c>
      <c r="F7156" t="s">
        <v>150</v>
      </c>
      <c r="G7156" t="s">
        <v>230</v>
      </c>
      <c r="H7156">
        <v>0</v>
      </c>
      <c r="I7156">
        <v>0</v>
      </c>
      <c r="J7156" t="s">
        <v>61</v>
      </c>
      <c r="K7156" t="s">
        <v>3313</v>
      </c>
      <c r="L7156" t="s">
        <v>16583</v>
      </c>
      <c r="M71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6" t="s">
        <v>2169</v>
      </c>
      <c r="O7156" s="4">
        <v>1000</v>
      </c>
      <c r="P7156" s="4">
        <f>IF(Table_GL_DATA_QUERY[[#This Row],[TRANSAMT]]&gt;0,Table_GL_DATA_QUERY[[#This Row],[TRANSAMT]],0)</f>
        <v>1000</v>
      </c>
      <c r="Q7156" s="4">
        <f>-IF(Table_GL_DATA_QUERY[[#This Row],[TRANSAMT]]&lt;0,Table_GL_DATA_QUERY[[#This Row],[TRANSAMT]],0)</f>
        <v>0</v>
      </c>
      <c r="R7156" t="s">
        <v>31</v>
      </c>
      <c r="S7156" t="s">
        <v>27</v>
      </c>
    </row>
    <row r="7157" spans="1:19" x14ac:dyDescent="0.25">
      <c r="A7157" s="6">
        <v>20210707</v>
      </c>
      <c r="B7157" t="s">
        <v>768</v>
      </c>
      <c r="C7157" t="s">
        <v>3682</v>
      </c>
      <c r="D7157" t="s">
        <v>16569</v>
      </c>
      <c r="E7157" t="s">
        <v>107</v>
      </c>
      <c r="F7157" t="s">
        <v>24</v>
      </c>
      <c r="G7157" t="s">
        <v>230</v>
      </c>
      <c r="H7157">
        <v>0</v>
      </c>
      <c r="I7157">
        <v>0</v>
      </c>
      <c r="J7157" t="s">
        <v>61</v>
      </c>
      <c r="K7157" t="s">
        <v>2168</v>
      </c>
      <c r="L7157" t="s">
        <v>16584</v>
      </c>
      <c r="M71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7" t="s">
        <v>2169</v>
      </c>
      <c r="O7157" s="4">
        <v>24</v>
      </c>
      <c r="P7157" s="4">
        <f>IF(Table_GL_DATA_QUERY[[#This Row],[TRANSAMT]]&gt;0,Table_GL_DATA_QUERY[[#This Row],[TRANSAMT]],0)</f>
        <v>24</v>
      </c>
      <c r="Q7157" s="4">
        <f>-IF(Table_GL_DATA_QUERY[[#This Row],[TRANSAMT]]&lt;0,Table_GL_DATA_QUERY[[#This Row],[TRANSAMT]],0)</f>
        <v>0</v>
      </c>
      <c r="R7157" t="s">
        <v>31</v>
      </c>
      <c r="S7157" t="s">
        <v>43</v>
      </c>
    </row>
    <row r="7158" spans="1:19" x14ac:dyDescent="0.25">
      <c r="A7158" s="6">
        <v>20210726</v>
      </c>
      <c r="B7158" t="s">
        <v>768</v>
      </c>
      <c r="C7158" t="s">
        <v>3682</v>
      </c>
      <c r="D7158" t="s">
        <v>12775</v>
      </c>
      <c r="E7158" t="s">
        <v>365</v>
      </c>
      <c r="F7158" t="s">
        <v>24</v>
      </c>
      <c r="G7158" t="s">
        <v>1090</v>
      </c>
      <c r="H7158">
        <v>0</v>
      </c>
      <c r="I7158">
        <v>0</v>
      </c>
      <c r="J7158" t="s">
        <v>61</v>
      </c>
      <c r="K7158" t="s">
        <v>2263</v>
      </c>
      <c r="L7158" t="s">
        <v>13997</v>
      </c>
      <c r="M71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8" t="s">
        <v>2264</v>
      </c>
      <c r="O7158" s="4">
        <v>219292</v>
      </c>
      <c r="P7158" s="4">
        <f>IF(Table_GL_DATA_QUERY[[#This Row],[TRANSAMT]]&gt;0,Table_GL_DATA_QUERY[[#This Row],[TRANSAMT]],0)</f>
        <v>219292</v>
      </c>
      <c r="Q7158" s="4">
        <f>-IF(Table_GL_DATA_QUERY[[#This Row],[TRANSAMT]]&lt;0,Table_GL_DATA_QUERY[[#This Row],[TRANSAMT]],0)</f>
        <v>0</v>
      </c>
      <c r="R7158" t="s">
        <v>31</v>
      </c>
      <c r="S7158" t="s">
        <v>43</v>
      </c>
    </row>
    <row r="7159" spans="1:19" x14ac:dyDescent="0.25">
      <c r="A7159" s="6">
        <v>20210726</v>
      </c>
      <c r="B7159" t="s">
        <v>768</v>
      </c>
      <c r="C7159" t="s">
        <v>3682</v>
      </c>
      <c r="D7159" t="s">
        <v>12775</v>
      </c>
      <c r="E7159" t="s">
        <v>385</v>
      </c>
      <c r="F7159" t="s">
        <v>24</v>
      </c>
      <c r="G7159" t="s">
        <v>1090</v>
      </c>
      <c r="H7159">
        <v>0</v>
      </c>
      <c r="I7159">
        <v>0</v>
      </c>
      <c r="J7159" t="s">
        <v>61</v>
      </c>
      <c r="K7159" t="s">
        <v>3538</v>
      </c>
      <c r="L7159" t="s">
        <v>13998</v>
      </c>
      <c r="M71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59" t="s">
        <v>13999</v>
      </c>
      <c r="O7159" s="4">
        <v>243628.54</v>
      </c>
      <c r="P7159" s="4">
        <f>IF(Table_GL_DATA_QUERY[[#This Row],[TRANSAMT]]&gt;0,Table_GL_DATA_QUERY[[#This Row],[TRANSAMT]],0)</f>
        <v>243628.54</v>
      </c>
      <c r="Q7159" s="4">
        <f>-IF(Table_GL_DATA_QUERY[[#This Row],[TRANSAMT]]&lt;0,Table_GL_DATA_QUERY[[#This Row],[TRANSAMT]],0)</f>
        <v>0</v>
      </c>
      <c r="R7159" t="s">
        <v>31</v>
      </c>
      <c r="S7159" t="s">
        <v>43</v>
      </c>
    </row>
    <row r="7160" spans="1:19" x14ac:dyDescent="0.25">
      <c r="A7160" s="6">
        <v>20210726</v>
      </c>
      <c r="B7160" t="s">
        <v>768</v>
      </c>
      <c r="C7160" t="s">
        <v>3682</v>
      </c>
      <c r="D7160" t="s">
        <v>12775</v>
      </c>
      <c r="E7160" t="s">
        <v>35</v>
      </c>
      <c r="F7160" t="s">
        <v>24</v>
      </c>
      <c r="G7160" t="s">
        <v>1090</v>
      </c>
      <c r="H7160">
        <v>0</v>
      </c>
      <c r="I7160">
        <v>0</v>
      </c>
      <c r="J7160" t="s">
        <v>61</v>
      </c>
      <c r="K7160" t="s">
        <v>3538</v>
      </c>
      <c r="L7160" t="s">
        <v>14000</v>
      </c>
      <c r="M71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60" t="s">
        <v>1403</v>
      </c>
      <c r="O7160" s="4">
        <v>723451.28</v>
      </c>
      <c r="P7160" s="4">
        <f>IF(Table_GL_DATA_QUERY[[#This Row],[TRANSAMT]]&gt;0,Table_GL_DATA_QUERY[[#This Row],[TRANSAMT]],0)</f>
        <v>723451.28</v>
      </c>
      <c r="Q7160" s="4">
        <f>-IF(Table_GL_DATA_QUERY[[#This Row],[TRANSAMT]]&lt;0,Table_GL_DATA_QUERY[[#This Row],[TRANSAMT]],0)</f>
        <v>0</v>
      </c>
      <c r="R7160" t="s">
        <v>31</v>
      </c>
      <c r="S7160" t="s">
        <v>43</v>
      </c>
    </row>
    <row r="7161" spans="1:19" x14ac:dyDescent="0.25">
      <c r="A7161" s="6">
        <v>20210726</v>
      </c>
      <c r="B7161" t="s">
        <v>768</v>
      </c>
      <c r="C7161" t="s">
        <v>3682</v>
      </c>
      <c r="D7161" t="s">
        <v>12775</v>
      </c>
      <c r="E7161" t="s">
        <v>36</v>
      </c>
      <c r="F7161" t="s">
        <v>24</v>
      </c>
      <c r="G7161" t="s">
        <v>1090</v>
      </c>
      <c r="H7161">
        <v>0</v>
      </c>
      <c r="I7161">
        <v>0</v>
      </c>
      <c r="J7161" t="s">
        <v>61</v>
      </c>
      <c r="K7161" t="s">
        <v>14001</v>
      </c>
      <c r="L7161" t="s">
        <v>14002</v>
      </c>
      <c r="M71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000000013483</v>
      </c>
      <c r="N7161" t="s">
        <v>14003</v>
      </c>
      <c r="O7161" s="4">
        <v>120150</v>
      </c>
      <c r="P7161" s="4">
        <f>IF(Table_GL_DATA_QUERY[[#This Row],[TRANSAMT]]&gt;0,Table_GL_DATA_QUERY[[#This Row],[TRANSAMT]],0)</f>
        <v>120150</v>
      </c>
      <c r="Q7161" s="4">
        <f>-IF(Table_GL_DATA_QUERY[[#This Row],[TRANSAMT]]&lt;0,Table_GL_DATA_QUERY[[#This Row],[TRANSAMT]],0)</f>
        <v>0</v>
      </c>
      <c r="R7161" t="s">
        <v>31</v>
      </c>
      <c r="S7161" t="s">
        <v>27</v>
      </c>
    </row>
    <row r="7162" spans="1:19" x14ac:dyDescent="0.25">
      <c r="A7162" s="6">
        <v>20210726</v>
      </c>
      <c r="B7162" t="s">
        <v>768</v>
      </c>
      <c r="C7162" t="s">
        <v>3682</v>
      </c>
      <c r="D7162" t="s">
        <v>12775</v>
      </c>
      <c r="E7162" t="s">
        <v>37</v>
      </c>
      <c r="F7162" t="s">
        <v>24</v>
      </c>
      <c r="G7162" t="s">
        <v>1090</v>
      </c>
      <c r="H7162">
        <v>0</v>
      </c>
      <c r="I7162">
        <v>0</v>
      </c>
      <c r="J7162" t="s">
        <v>61</v>
      </c>
      <c r="K7162" t="s">
        <v>14001</v>
      </c>
      <c r="L7162" t="s">
        <v>14004</v>
      </c>
      <c r="M71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000000013483</v>
      </c>
      <c r="N7162" t="s">
        <v>14003</v>
      </c>
      <c r="O7162" s="4">
        <v>399485</v>
      </c>
      <c r="P7162" s="4">
        <f>IF(Table_GL_DATA_QUERY[[#This Row],[TRANSAMT]]&gt;0,Table_GL_DATA_QUERY[[#This Row],[TRANSAMT]],0)</f>
        <v>399485</v>
      </c>
      <c r="Q7162" s="4">
        <f>-IF(Table_GL_DATA_QUERY[[#This Row],[TRANSAMT]]&lt;0,Table_GL_DATA_QUERY[[#This Row],[TRANSAMT]],0)</f>
        <v>0</v>
      </c>
      <c r="R7162" t="s">
        <v>31</v>
      </c>
      <c r="S7162" t="s">
        <v>43</v>
      </c>
    </row>
    <row r="7163" spans="1:19" x14ac:dyDescent="0.25">
      <c r="A7163" s="6">
        <v>20210726</v>
      </c>
      <c r="B7163" t="s">
        <v>768</v>
      </c>
      <c r="C7163" t="s">
        <v>3682</v>
      </c>
      <c r="D7163" t="s">
        <v>12775</v>
      </c>
      <c r="E7163" t="s">
        <v>38</v>
      </c>
      <c r="F7163" t="s">
        <v>24</v>
      </c>
      <c r="G7163" t="s">
        <v>1090</v>
      </c>
      <c r="H7163">
        <v>0</v>
      </c>
      <c r="I7163">
        <v>0</v>
      </c>
      <c r="J7163" t="s">
        <v>61</v>
      </c>
      <c r="K7163" t="s">
        <v>3548</v>
      </c>
      <c r="L7163" t="s">
        <v>14005</v>
      </c>
      <c r="M71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63" t="s">
        <v>2265</v>
      </c>
      <c r="O7163" s="4">
        <v>32911.9</v>
      </c>
      <c r="P7163" s="4">
        <f>IF(Table_GL_DATA_QUERY[[#This Row],[TRANSAMT]]&gt;0,Table_GL_DATA_QUERY[[#This Row],[TRANSAMT]],0)</f>
        <v>32911.9</v>
      </c>
      <c r="Q7163" s="4">
        <f>-IF(Table_GL_DATA_QUERY[[#This Row],[TRANSAMT]]&lt;0,Table_GL_DATA_QUERY[[#This Row],[TRANSAMT]],0)</f>
        <v>0</v>
      </c>
      <c r="R7163" t="s">
        <v>31</v>
      </c>
      <c r="S7163" t="s">
        <v>43</v>
      </c>
    </row>
    <row r="7164" spans="1:19" x14ac:dyDescent="0.25">
      <c r="A7164" s="6">
        <v>20210726</v>
      </c>
      <c r="B7164" t="s">
        <v>768</v>
      </c>
      <c r="C7164" t="s">
        <v>3682</v>
      </c>
      <c r="D7164" t="s">
        <v>12775</v>
      </c>
      <c r="E7164" t="s">
        <v>39</v>
      </c>
      <c r="F7164" t="s">
        <v>24</v>
      </c>
      <c r="G7164" t="s">
        <v>1090</v>
      </c>
      <c r="H7164">
        <v>0</v>
      </c>
      <c r="I7164">
        <v>0</v>
      </c>
      <c r="J7164" t="s">
        <v>61</v>
      </c>
      <c r="K7164" t="s">
        <v>14006</v>
      </c>
      <c r="L7164" t="s">
        <v>14007</v>
      </c>
      <c r="M71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000010726233</v>
      </c>
      <c r="N7164" t="s">
        <v>14008</v>
      </c>
      <c r="O7164" s="4">
        <v>193102.88</v>
      </c>
      <c r="P7164" s="4">
        <f>IF(Table_GL_DATA_QUERY[[#This Row],[TRANSAMT]]&gt;0,Table_GL_DATA_QUERY[[#This Row],[TRANSAMT]],0)</f>
        <v>193102.88</v>
      </c>
      <c r="Q7164" s="4">
        <f>-IF(Table_GL_DATA_QUERY[[#This Row],[TRANSAMT]]&lt;0,Table_GL_DATA_QUERY[[#This Row],[TRANSAMT]],0)</f>
        <v>0</v>
      </c>
      <c r="R7164" t="s">
        <v>31</v>
      </c>
      <c r="S7164" t="s">
        <v>43</v>
      </c>
    </row>
    <row r="7165" spans="1:19" x14ac:dyDescent="0.25">
      <c r="A7165" s="6">
        <v>20210726</v>
      </c>
      <c r="B7165" t="s">
        <v>768</v>
      </c>
      <c r="C7165" t="s">
        <v>3682</v>
      </c>
      <c r="D7165" t="s">
        <v>12775</v>
      </c>
      <c r="E7165" t="s">
        <v>32</v>
      </c>
      <c r="F7165" t="s">
        <v>24</v>
      </c>
      <c r="G7165" t="s">
        <v>1090</v>
      </c>
      <c r="H7165">
        <v>0</v>
      </c>
      <c r="I7165">
        <v>0</v>
      </c>
      <c r="J7165" t="s">
        <v>61</v>
      </c>
      <c r="K7165" t="s">
        <v>14009</v>
      </c>
      <c r="L7165" t="s">
        <v>14010</v>
      </c>
      <c r="M71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65" t="s">
        <v>1680</v>
      </c>
      <c r="O7165" s="4">
        <v>1063069.92</v>
      </c>
      <c r="P7165" s="4">
        <f>IF(Table_GL_DATA_QUERY[[#This Row],[TRANSAMT]]&gt;0,Table_GL_DATA_QUERY[[#This Row],[TRANSAMT]],0)</f>
        <v>1063069.92</v>
      </c>
      <c r="Q7165" s="4">
        <f>-IF(Table_GL_DATA_QUERY[[#This Row],[TRANSAMT]]&lt;0,Table_GL_DATA_QUERY[[#This Row],[TRANSAMT]],0)</f>
        <v>0</v>
      </c>
      <c r="R7165" t="s">
        <v>31</v>
      </c>
      <c r="S7165" t="s">
        <v>43</v>
      </c>
    </row>
    <row r="7166" spans="1:19" x14ac:dyDescent="0.25">
      <c r="A7166" s="6">
        <v>20210726</v>
      </c>
      <c r="B7166" t="s">
        <v>768</v>
      </c>
      <c r="C7166" t="s">
        <v>3682</v>
      </c>
      <c r="D7166" t="s">
        <v>12775</v>
      </c>
      <c r="E7166" t="s">
        <v>33</v>
      </c>
      <c r="F7166" t="s">
        <v>24</v>
      </c>
      <c r="G7166" t="s">
        <v>1090</v>
      </c>
      <c r="H7166">
        <v>0</v>
      </c>
      <c r="I7166">
        <v>0</v>
      </c>
      <c r="J7166" t="s">
        <v>61</v>
      </c>
      <c r="K7166" t="s">
        <v>2266</v>
      </c>
      <c r="L7166" t="s">
        <v>14011</v>
      </c>
      <c r="M71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66" t="s">
        <v>14012</v>
      </c>
      <c r="O7166" s="4">
        <v>331671.31</v>
      </c>
      <c r="P7166" s="4">
        <f>IF(Table_GL_DATA_QUERY[[#This Row],[TRANSAMT]]&gt;0,Table_GL_DATA_QUERY[[#This Row],[TRANSAMT]],0)</f>
        <v>331671.31</v>
      </c>
      <c r="Q7166" s="4">
        <f>-IF(Table_GL_DATA_QUERY[[#This Row],[TRANSAMT]]&lt;0,Table_GL_DATA_QUERY[[#This Row],[TRANSAMT]],0)</f>
        <v>0</v>
      </c>
      <c r="R7166" t="s">
        <v>31</v>
      </c>
      <c r="S7166" t="s">
        <v>43</v>
      </c>
    </row>
    <row r="7167" spans="1:19" x14ac:dyDescent="0.25">
      <c r="A7167" s="6">
        <v>20210726</v>
      </c>
      <c r="B7167" t="s">
        <v>768</v>
      </c>
      <c r="C7167" t="s">
        <v>3682</v>
      </c>
      <c r="D7167" t="s">
        <v>12775</v>
      </c>
      <c r="E7167" t="s">
        <v>34</v>
      </c>
      <c r="F7167" t="s">
        <v>24</v>
      </c>
      <c r="G7167" t="s">
        <v>1090</v>
      </c>
      <c r="H7167">
        <v>0</v>
      </c>
      <c r="I7167">
        <v>0</v>
      </c>
      <c r="J7167" t="s">
        <v>61</v>
      </c>
      <c r="K7167" t="s">
        <v>2267</v>
      </c>
      <c r="L7167" t="s">
        <v>14013</v>
      </c>
      <c r="M71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67" t="s">
        <v>2268</v>
      </c>
      <c r="O7167" s="4">
        <v>1279178</v>
      </c>
      <c r="P7167" s="4">
        <f>IF(Table_GL_DATA_QUERY[[#This Row],[TRANSAMT]]&gt;0,Table_GL_DATA_QUERY[[#This Row],[TRANSAMT]],0)</f>
        <v>1279178</v>
      </c>
      <c r="Q7167" s="4">
        <f>-IF(Table_GL_DATA_QUERY[[#This Row],[TRANSAMT]]&lt;0,Table_GL_DATA_QUERY[[#This Row],[TRANSAMT]],0)</f>
        <v>0</v>
      </c>
      <c r="R7167" t="s">
        <v>31</v>
      </c>
      <c r="S7167" t="s">
        <v>43</v>
      </c>
    </row>
    <row r="7168" spans="1:19" x14ac:dyDescent="0.25">
      <c r="A7168" s="6">
        <v>20210726</v>
      </c>
      <c r="B7168" t="s">
        <v>768</v>
      </c>
      <c r="C7168" t="s">
        <v>3682</v>
      </c>
      <c r="D7168" t="s">
        <v>12775</v>
      </c>
      <c r="E7168" t="s">
        <v>366</v>
      </c>
      <c r="F7168" t="s">
        <v>24</v>
      </c>
      <c r="G7168" t="s">
        <v>1090</v>
      </c>
      <c r="H7168">
        <v>0</v>
      </c>
      <c r="I7168">
        <v>0</v>
      </c>
      <c r="J7168" t="s">
        <v>61</v>
      </c>
      <c r="K7168" t="s">
        <v>2269</v>
      </c>
      <c r="L7168" t="s">
        <v>14014</v>
      </c>
      <c r="M71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68" t="s">
        <v>14015</v>
      </c>
      <c r="O7168" s="4">
        <v>440087</v>
      </c>
      <c r="P7168" s="4">
        <f>IF(Table_GL_DATA_QUERY[[#This Row],[TRANSAMT]]&gt;0,Table_GL_DATA_QUERY[[#This Row],[TRANSAMT]],0)</f>
        <v>440087</v>
      </c>
      <c r="Q7168" s="4">
        <f>-IF(Table_GL_DATA_QUERY[[#This Row],[TRANSAMT]]&lt;0,Table_GL_DATA_QUERY[[#This Row],[TRANSAMT]],0)</f>
        <v>0</v>
      </c>
      <c r="R7168" t="s">
        <v>31</v>
      </c>
      <c r="S7168" t="s">
        <v>43</v>
      </c>
    </row>
    <row r="7169" spans="1:19" x14ac:dyDescent="0.25">
      <c r="A7169" s="6">
        <v>20210726</v>
      </c>
      <c r="B7169" t="s">
        <v>768</v>
      </c>
      <c r="C7169" t="s">
        <v>3682</v>
      </c>
      <c r="D7169" t="s">
        <v>12775</v>
      </c>
      <c r="E7169" t="s">
        <v>367</v>
      </c>
      <c r="F7169" t="s">
        <v>41</v>
      </c>
      <c r="G7169" t="s">
        <v>1090</v>
      </c>
      <c r="H7169">
        <v>0</v>
      </c>
      <c r="I7169">
        <v>0</v>
      </c>
      <c r="J7169" t="s">
        <v>61</v>
      </c>
      <c r="K7169" t="s">
        <v>2270</v>
      </c>
      <c r="L7169" t="s">
        <v>14016</v>
      </c>
      <c r="M71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69" t="s">
        <v>2271</v>
      </c>
      <c r="O7169" s="4">
        <v>719294</v>
      </c>
      <c r="P7169" s="4">
        <f>IF(Table_GL_DATA_QUERY[[#This Row],[TRANSAMT]]&gt;0,Table_GL_DATA_QUERY[[#This Row],[TRANSAMT]],0)</f>
        <v>719294</v>
      </c>
      <c r="Q7169" s="4">
        <f>-IF(Table_GL_DATA_QUERY[[#This Row],[TRANSAMT]]&lt;0,Table_GL_DATA_QUERY[[#This Row],[TRANSAMT]],0)</f>
        <v>0</v>
      </c>
      <c r="R7169" t="s">
        <v>31</v>
      </c>
      <c r="S7169" t="s">
        <v>27</v>
      </c>
    </row>
    <row r="7170" spans="1:19" x14ac:dyDescent="0.25">
      <c r="A7170" s="6">
        <v>20210726</v>
      </c>
      <c r="B7170" t="s">
        <v>768</v>
      </c>
      <c r="C7170" t="s">
        <v>3682</v>
      </c>
      <c r="D7170" t="s">
        <v>12775</v>
      </c>
      <c r="E7170" t="s">
        <v>368</v>
      </c>
      <c r="F7170" t="s">
        <v>41</v>
      </c>
      <c r="G7170" t="s">
        <v>1090</v>
      </c>
      <c r="H7170">
        <v>0</v>
      </c>
      <c r="I7170">
        <v>0</v>
      </c>
      <c r="J7170" t="s">
        <v>61</v>
      </c>
      <c r="K7170" t="s">
        <v>1498</v>
      </c>
      <c r="L7170" t="s">
        <v>14017</v>
      </c>
      <c r="M71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0" t="s">
        <v>14018</v>
      </c>
      <c r="O7170" s="4">
        <v>767491</v>
      </c>
      <c r="P7170" s="4">
        <f>IF(Table_GL_DATA_QUERY[[#This Row],[TRANSAMT]]&gt;0,Table_GL_DATA_QUERY[[#This Row],[TRANSAMT]],0)</f>
        <v>767491</v>
      </c>
      <c r="Q7170" s="4">
        <f>-IF(Table_GL_DATA_QUERY[[#This Row],[TRANSAMT]]&lt;0,Table_GL_DATA_QUERY[[#This Row],[TRANSAMT]],0)</f>
        <v>0</v>
      </c>
      <c r="R7170" t="s">
        <v>31</v>
      </c>
      <c r="S7170" t="s">
        <v>27</v>
      </c>
    </row>
    <row r="7171" spans="1:19" x14ac:dyDescent="0.25">
      <c r="A7171" s="6">
        <v>20210726</v>
      </c>
      <c r="B7171" t="s">
        <v>768</v>
      </c>
      <c r="C7171" t="s">
        <v>3682</v>
      </c>
      <c r="D7171" t="s">
        <v>12775</v>
      </c>
      <c r="E7171" t="s">
        <v>369</v>
      </c>
      <c r="F7171" t="s">
        <v>41</v>
      </c>
      <c r="G7171" t="s">
        <v>1090</v>
      </c>
      <c r="H7171">
        <v>0</v>
      </c>
      <c r="I7171">
        <v>0</v>
      </c>
      <c r="J7171" t="s">
        <v>61</v>
      </c>
      <c r="K7171" t="s">
        <v>14019</v>
      </c>
      <c r="L7171" t="s">
        <v>14020</v>
      </c>
      <c r="M71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1" t="s">
        <v>14021</v>
      </c>
      <c r="O7171" s="4">
        <v>5875</v>
      </c>
      <c r="P7171" s="4">
        <f>IF(Table_GL_DATA_QUERY[[#This Row],[TRANSAMT]]&gt;0,Table_GL_DATA_QUERY[[#This Row],[TRANSAMT]],0)</f>
        <v>5875</v>
      </c>
      <c r="Q7171" s="4">
        <f>-IF(Table_GL_DATA_QUERY[[#This Row],[TRANSAMT]]&lt;0,Table_GL_DATA_QUERY[[#This Row],[TRANSAMT]],0)</f>
        <v>0</v>
      </c>
      <c r="R7171" t="s">
        <v>31</v>
      </c>
      <c r="S7171" t="s">
        <v>27</v>
      </c>
    </row>
    <row r="7172" spans="1:19" x14ac:dyDescent="0.25">
      <c r="A7172" s="6">
        <v>20210726</v>
      </c>
      <c r="B7172" t="s">
        <v>768</v>
      </c>
      <c r="C7172" t="s">
        <v>3682</v>
      </c>
      <c r="D7172" t="s">
        <v>12775</v>
      </c>
      <c r="E7172" t="s">
        <v>95</v>
      </c>
      <c r="F7172" t="s">
        <v>41</v>
      </c>
      <c r="G7172" t="s">
        <v>1090</v>
      </c>
      <c r="H7172">
        <v>0</v>
      </c>
      <c r="I7172">
        <v>0</v>
      </c>
      <c r="J7172" t="s">
        <v>61</v>
      </c>
      <c r="K7172" t="s">
        <v>14019</v>
      </c>
      <c r="L7172" t="s">
        <v>14022</v>
      </c>
      <c r="M71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2" t="s">
        <v>14021</v>
      </c>
      <c r="O7172" s="4">
        <v>4975</v>
      </c>
      <c r="P7172" s="4">
        <f>IF(Table_GL_DATA_QUERY[[#This Row],[TRANSAMT]]&gt;0,Table_GL_DATA_QUERY[[#This Row],[TRANSAMT]],0)</f>
        <v>4975</v>
      </c>
      <c r="Q7172" s="4">
        <f>-IF(Table_GL_DATA_QUERY[[#This Row],[TRANSAMT]]&lt;0,Table_GL_DATA_QUERY[[#This Row],[TRANSAMT]],0)</f>
        <v>0</v>
      </c>
      <c r="R7172" t="s">
        <v>31</v>
      </c>
      <c r="S7172" t="s">
        <v>27</v>
      </c>
    </row>
    <row r="7173" spans="1:19" x14ac:dyDescent="0.25">
      <c r="A7173" s="6">
        <v>20210726</v>
      </c>
      <c r="B7173" t="s">
        <v>768</v>
      </c>
      <c r="C7173" t="s">
        <v>3682</v>
      </c>
      <c r="D7173" t="s">
        <v>12775</v>
      </c>
      <c r="E7173" t="s">
        <v>174</v>
      </c>
      <c r="F7173" t="s">
        <v>150</v>
      </c>
      <c r="G7173" t="s">
        <v>1090</v>
      </c>
      <c r="H7173">
        <v>0</v>
      </c>
      <c r="I7173">
        <v>0</v>
      </c>
      <c r="J7173" t="s">
        <v>61</v>
      </c>
      <c r="K7173" t="s">
        <v>14019</v>
      </c>
      <c r="L7173" t="s">
        <v>14023</v>
      </c>
      <c r="M71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3" t="s">
        <v>14021</v>
      </c>
      <c r="O7173" s="4">
        <v>4975</v>
      </c>
      <c r="P7173" s="4">
        <f>IF(Table_GL_DATA_QUERY[[#This Row],[TRANSAMT]]&gt;0,Table_GL_DATA_QUERY[[#This Row],[TRANSAMT]],0)</f>
        <v>4975</v>
      </c>
      <c r="Q7173" s="4">
        <f>-IF(Table_GL_DATA_QUERY[[#This Row],[TRANSAMT]]&lt;0,Table_GL_DATA_QUERY[[#This Row],[TRANSAMT]],0)</f>
        <v>0</v>
      </c>
      <c r="R7173" t="s">
        <v>31</v>
      </c>
      <c r="S7173" t="s">
        <v>27</v>
      </c>
    </row>
    <row r="7174" spans="1:19" x14ac:dyDescent="0.25">
      <c r="A7174" s="6">
        <v>20210726</v>
      </c>
      <c r="B7174" t="s">
        <v>768</v>
      </c>
      <c r="C7174" t="s">
        <v>3682</v>
      </c>
      <c r="D7174" t="s">
        <v>12775</v>
      </c>
      <c r="E7174" t="s">
        <v>175</v>
      </c>
      <c r="F7174" t="s">
        <v>150</v>
      </c>
      <c r="G7174" t="s">
        <v>1090</v>
      </c>
      <c r="H7174">
        <v>0</v>
      </c>
      <c r="I7174">
        <v>0</v>
      </c>
      <c r="J7174" t="s">
        <v>61</v>
      </c>
      <c r="K7174" t="s">
        <v>14019</v>
      </c>
      <c r="L7174" t="s">
        <v>14024</v>
      </c>
      <c r="M71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4" t="s">
        <v>14021</v>
      </c>
      <c r="O7174" s="4">
        <v>17625</v>
      </c>
      <c r="P7174" s="4">
        <f>IF(Table_GL_DATA_QUERY[[#This Row],[TRANSAMT]]&gt;0,Table_GL_DATA_QUERY[[#This Row],[TRANSAMT]],0)</f>
        <v>17625</v>
      </c>
      <c r="Q7174" s="4">
        <f>-IF(Table_GL_DATA_QUERY[[#This Row],[TRANSAMT]]&lt;0,Table_GL_DATA_QUERY[[#This Row],[TRANSAMT]],0)</f>
        <v>0</v>
      </c>
      <c r="R7174" t="s">
        <v>31</v>
      </c>
      <c r="S7174" t="s">
        <v>27</v>
      </c>
    </row>
    <row r="7175" spans="1:19" x14ac:dyDescent="0.25">
      <c r="A7175" s="6">
        <v>20210726</v>
      </c>
      <c r="B7175" t="s">
        <v>768</v>
      </c>
      <c r="C7175" t="s">
        <v>3682</v>
      </c>
      <c r="D7175" t="s">
        <v>12775</v>
      </c>
      <c r="E7175" t="s">
        <v>176</v>
      </c>
      <c r="F7175" t="s">
        <v>150</v>
      </c>
      <c r="G7175" t="s">
        <v>1090</v>
      </c>
      <c r="H7175">
        <v>0</v>
      </c>
      <c r="I7175">
        <v>0</v>
      </c>
      <c r="J7175" t="s">
        <v>61</v>
      </c>
      <c r="K7175" t="s">
        <v>14019</v>
      </c>
      <c r="L7175" t="s">
        <v>14025</v>
      </c>
      <c r="M71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5" t="s">
        <v>14021</v>
      </c>
      <c r="O7175" s="4">
        <v>4975</v>
      </c>
      <c r="P7175" s="4">
        <f>IF(Table_GL_DATA_QUERY[[#This Row],[TRANSAMT]]&gt;0,Table_GL_DATA_QUERY[[#This Row],[TRANSAMT]],0)</f>
        <v>4975</v>
      </c>
      <c r="Q7175" s="4">
        <f>-IF(Table_GL_DATA_QUERY[[#This Row],[TRANSAMT]]&lt;0,Table_GL_DATA_QUERY[[#This Row],[TRANSAMT]],0)</f>
        <v>0</v>
      </c>
      <c r="R7175" t="s">
        <v>31</v>
      </c>
      <c r="S7175" t="s">
        <v>27</v>
      </c>
    </row>
    <row r="7176" spans="1:19" x14ac:dyDescent="0.25">
      <c r="A7176" s="6">
        <v>20210726</v>
      </c>
      <c r="B7176" t="s">
        <v>768</v>
      </c>
      <c r="C7176" t="s">
        <v>3682</v>
      </c>
      <c r="D7176" t="s">
        <v>12775</v>
      </c>
      <c r="E7176" t="s">
        <v>177</v>
      </c>
      <c r="F7176" t="s">
        <v>24</v>
      </c>
      <c r="G7176" t="s">
        <v>1090</v>
      </c>
      <c r="H7176">
        <v>0</v>
      </c>
      <c r="I7176">
        <v>0</v>
      </c>
      <c r="J7176" t="s">
        <v>61</v>
      </c>
      <c r="K7176" t="s">
        <v>3340</v>
      </c>
      <c r="L7176" t="s">
        <v>14026</v>
      </c>
      <c r="M71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6" t="s">
        <v>1356</v>
      </c>
      <c r="O7176" s="4">
        <v>204461.8</v>
      </c>
      <c r="P7176" s="4">
        <f>IF(Table_GL_DATA_QUERY[[#This Row],[TRANSAMT]]&gt;0,Table_GL_DATA_QUERY[[#This Row],[TRANSAMT]],0)</f>
        <v>204461.8</v>
      </c>
      <c r="Q7176" s="4">
        <f>-IF(Table_GL_DATA_QUERY[[#This Row],[TRANSAMT]]&lt;0,Table_GL_DATA_QUERY[[#This Row],[TRANSAMT]],0)</f>
        <v>0</v>
      </c>
      <c r="R7176" t="s">
        <v>31</v>
      </c>
      <c r="S7176" t="s">
        <v>43</v>
      </c>
    </row>
    <row r="7177" spans="1:19" x14ac:dyDescent="0.25">
      <c r="A7177" s="6">
        <v>20210726</v>
      </c>
      <c r="B7177" t="s">
        <v>768</v>
      </c>
      <c r="C7177" t="s">
        <v>3682</v>
      </c>
      <c r="D7177" t="s">
        <v>12775</v>
      </c>
      <c r="E7177" t="s">
        <v>178</v>
      </c>
      <c r="F7177" t="s">
        <v>24</v>
      </c>
      <c r="G7177" t="s">
        <v>1090</v>
      </c>
      <c r="H7177">
        <v>0</v>
      </c>
      <c r="I7177">
        <v>0</v>
      </c>
      <c r="J7177" t="s">
        <v>61</v>
      </c>
      <c r="K7177" t="s">
        <v>14027</v>
      </c>
      <c r="L7177" t="s">
        <v>14028</v>
      </c>
      <c r="M71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7" t="s">
        <v>8657</v>
      </c>
      <c r="O7177" s="4">
        <v>216148</v>
      </c>
      <c r="P7177" s="4">
        <f>IF(Table_GL_DATA_QUERY[[#This Row],[TRANSAMT]]&gt;0,Table_GL_DATA_QUERY[[#This Row],[TRANSAMT]],0)</f>
        <v>216148</v>
      </c>
      <c r="Q7177" s="4">
        <f>-IF(Table_GL_DATA_QUERY[[#This Row],[TRANSAMT]]&lt;0,Table_GL_DATA_QUERY[[#This Row],[TRANSAMT]],0)</f>
        <v>0</v>
      </c>
      <c r="R7177" t="s">
        <v>31</v>
      </c>
      <c r="S7177" t="s">
        <v>43</v>
      </c>
    </row>
    <row r="7178" spans="1:19" x14ac:dyDescent="0.25">
      <c r="A7178" s="6">
        <v>20210723</v>
      </c>
      <c r="B7178" t="s">
        <v>768</v>
      </c>
      <c r="C7178" t="s">
        <v>3682</v>
      </c>
      <c r="D7178" t="s">
        <v>14029</v>
      </c>
      <c r="E7178" t="s">
        <v>23</v>
      </c>
      <c r="F7178" t="s">
        <v>24</v>
      </c>
      <c r="G7178" t="s">
        <v>470</v>
      </c>
      <c r="H7178">
        <v>0</v>
      </c>
      <c r="I7178">
        <v>0</v>
      </c>
      <c r="J7178" t="s">
        <v>466</v>
      </c>
      <c r="K7178" t="s">
        <v>14030</v>
      </c>
      <c r="L7178" t="s">
        <v>14031</v>
      </c>
      <c r="M71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8" t="s">
        <v>471</v>
      </c>
      <c r="O7178" s="4">
        <v>-200</v>
      </c>
      <c r="P7178" s="4">
        <f>IF(Table_GL_DATA_QUERY[[#This Row],[TRANSAMT]]&gt;0,Table_GL_DATA_QUERY[[#This Row],[TRANSAMT]],0)</f>
        <v>0</v>
      </c>
      <c r="Q7178" s="4">
        <f>-IF(Table_GL_DATA_QUERY[[#This Row],[TRANSAMT]]&lt;0,Table_GL_DATA_QUERY[[#This Row],[TRANSAMT]],0)</f>
        <v>200</v>
      </c>
      <c r="R7178" t="s">
        <v>26</v>
      </c>
      <c r="S7178" t="s">
        <v>456</v>
      </c>
    </row>
    <row r="7179" spans="1:19" x14ac:dyDescent="0.25">
      <c r="A7179" s="6">
        <v>20210723</v>
      </c>
      <c r="B7179" t="s">
        <v>768</v>
      </c>
      <c r="C7179" t="s">
        <v>3682</v>
      </c>
      <c r="D7179" t="s">
        <v>14029</v>
      </c>
      <c r="E7179" t="s">
        <v>59</v>
      </c>
      <c r="F7179" t="s">
        <v>24</v>
      </c>
      <c r="G7179" t="s">
        <v>470</v>
      </c>
      <c r="H7179">
        <v>0</v>
      </c>
      <c r="I7179">
        <v>0</v>
      </c>
      <c r="J7179" t="s">
        <v>466</v>
      </c>
      <c r="K7179" t="s">
        <v>14032</v>
      </c>
      <c r="L7179" t="s">
        <v>14033</v>
      </c>
      <c r="M71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79" t="s">
        <v>471</v>
      </c>
      <c r="O7179" s="4">
        <v>-10300</v>
      </c>
      <c r="P7179" s="4">
        <f>IF(Table_GL_DATA_QUERY[[#This Row],[TRANSAMT]]&gt;0,Table_GL_DATA_QUERY[[#This Row],[TRANSAMT]],0)</f>
        <v>0</v>
      </c>
      <c r="Q7179" s="4">
        <f>-IF(Table_GL_DATA_QUERY[[#This Row],[TRANSAMT]]&lt;0,Table_GL_DATA_QUERY[[#This Row],[TRANSAMT]],0)</f>
        <v>10300</v>
      </c>
      <c r="R7179" t="s">
        <v>26</v>
      </c>
      <c r="S7179" t="s">
        <v>456</v>
      </c>
    </row>
    <row r="7180" spans="1:19" x14ac:dyDescent="0.25">
      <c r="A7180" s="6">
        <v>20210707</v>
      </c>
      <c r="B7180" t="s">
        <v>768</v>
      </c>
      <c r="C7180" t="s">
        <v>3682</v>
      </c>
      <c r="D7180" t="s">
        <v>16569</v>
      </c>
      <c r="E7180" t="s">
        <v>109</v>
      </c>
      <c r="F7180" t="s">
        <v>24</v>
      </c>
      <c r="G7180" t="s">
        <v>230</v>
      </c>
      <c r="H7180">
        <v>0</v>
      </c>
      <c r="I7180">
        <v>0</v>
      </c>
      <c r="J7180" t="s">
        <v>61</v>
      </c>
      <c r="K7180" t="s">
        <v>2168</v>
      </c>
      <c r="L7180" t="s">
        <v>16611</v>
      </c>
      <c r="M71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80" t="s">
        <v>2169</v>
      </c>
      <c r="O7180" s="4">
        <v>72</v>
      </c>
      <c r="P7180" s="4">
        <f>IF(Table_GL_DATA_QUERY[[#This Row],[TRANSAMT]]&gt;0,Table_GL_DATA_QUERY[[#This Row],[TRANSAMT]],0)</f>
        <v>72</v>
      </c>
      <c r="Q7180" s="4">
        <f>-IF(Table_GL_DATA_QUERY[[#This Row],[TRANSAMT]]&lt;0,Table_GL_DATA_QUERY[[#This Row],[TRANSAMT]],0)</f>
        <v>0</v>
      </c>
      <c r="R7180" t="s">
        <v>31</v>
      </c>
      <c r="S7180" t="s">
        <v>43</v>
      </c>
    </row>
    <row r="7181" spans="1:19" x14ac:dyDescent="0.25">
      <c r="A7181" s="6">
        <v>20210707</v>
      </c>
      <c r="B7181" t="s">
        <v>768</v>
      </c>
      <c r="C7181" t="s">
        <v>3682</v>
      </c>
      <c r="D7181" t="s">
        <v>16569</v>
      </c>
      <c r="E7181" t="s">
        <v>193</v>
      </c>
      <c r="F7181" t="s">
        <v>41</v>
      </c>
      <c r="G7181" t="s">
        <v>230</v>
      </c>
      <c r="H7181">
        <v>0</v>
      </c>
      <c r="I7181">
        <v>0</v>
      </c>
      <c r="J7181" t="s">
        <v>61</v>
      </c>
      <c r="K7181" t="s">
        <v>3313</v>
      </c>
      <c r="L7181" t="s">
        <v>16612</v>
      </c>
      <c r="M71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81" t="s">
        <v>2169</v>
      </c>
      <c r="O7181" s="4">
        <v>1500</v>
      </c>
      <c r="P7181" s="4">
        <f>IF(Table_GL_DATA_QUERY[[#This Row],[TRANSAMT]]&gt;0,Table_GL_DATA_QUERY[[#This Row],[TRANSAMT]],0)</f>
        <v>1500</v>
      </c>
      <c r="Q7181" s="4">
        <f>-IF(Table_GL_DATA_QUERY[[#This Row],[TRANSAMT]]&lt;0,Table_GL_DATA_QUERY[[#This Row],[TRANSAMT]],0)</f>
        <v>0</v>
      </c>
      <c r="R7181" t="s">
        <v>31</v>
      </c>
      <c r="S7181" t="s">
        <v>27</v>
      </c>
    </row>
    <row r="7182" spans="1:19" x14ac:dyDescent="0.25">
      <c r="A7182" s="6">
        <v>20210707</v>
      </c>
      <c r="B7182" t="s">
        <v>768</v>
      </c>
      <c r="C7182" t="s">
        <v>3682</v>
      </c>
      <c r="D7182" t="s">
        <v>16569</v>
      </c>
      <c r="E7182" t="s">
        <v>196</v>
      </c>
      <c r="F7182" t="s">
        <v>24</v>
      </c>
      <c r="G7182" t="s">
        <v>230</v>
      </c>
      <c r="H7182">
        <v>0</v>
      </c>
      <c r="I7182">
        <v>0</v>
      </c>
      <c r="J7182" t="s">
        <v>61</v>
      </c>
      <c r="K7182" t="s">
        <v>360</v>
      </c>
      <c r="L7182" t="s">
        <v>16613</v>
      </c>
      <c r="M71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82" t="s">
        <v>125</v>
      </c>
      <c r="O7182" s="4">
        <v>239135</v>
      </c>
      <c r="P7182" s="4">
        <f>IF(Table_GL_DATA_QUERY[[#This Row],[TRANSAMT]]&gt;0,Table_GL_DATA_QUERY[[#This Row],[TRANSAMT]],0)</f>
        <v>239135</v>
      </c>
      <c r="Q7182" s="4">
        <f>-IF(Table_GL_DATA_QUERY[[#This Row],[TRANSAMT]]&lt;0,Table_GL_DATA_QUERY[[#This Row],[TRANSAMT]],0)</f>
        <v>0</v>
      </c>
      <c r="R7182" t="s">
        <v>31</v>
      </c>
      <c r="S7182" t="s">
        <v>43</v>
      </c>
    </row>
    <row r="7183" spans="1:19" x14ac:dyDescent="0.25">
      <c r="A7183" s="6">
        <v>20210707</v>
      </c>
      <c r="B7183" t="s">
        <v>768</v>
      </c>
      <c r="C7183" t="s">
        <v>3682</v>
      </c>
      <c r="D7183" t="s">
        <v>16569</v>
      </c>
      <c r="E7183" t="s">
        <v>197</v>
      </c>
      <c r="F7183" t="s">
        <v>41</v>
      </c>
      <c r="G7183" t="s">
        <v>230</v>
      </c>
      <c r="H7183">
        <v>0</v>
      </c>
      <c r="I7183">
        <v>0</v>
      </c>
      <c r="J7183" t="s">
        <v>61</v>
      </c>
      <c r="K7183" t="s">
        <v>14042</v>
      </c>
      <c r="L7183" t="s">
        <v>16614</v>
      </c>
      <c r="M71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00STO-716-12</v>
      </c>
      <c r="N7183" t="s">
        <v>16282</v>
      </c>
      <c r="O7183" s="4">
        <v>231535</v>
      </c>
      <c r="P7183" s="4">
        <f>IF(Table_GL_DATA_QUERY[[#This Row],[TRANSAMT]]&gt;0,Table_GL_DATA_QUERY[[#This Row],[TRANSAMT]],0)</f>
        <v>231535</v>
      </c>
      <c r="Q7183" s="4">
        <f>-IF(Table_GL_DATA_QUERY[[#This Row],[TRANSAMT]]&lt;0,Table_GL_DATA_QUERY[[#This Row],[TRANSAMT]],0)</f>
        <v>0</v>
      </c>
      <c r="R7183" t="s">
        <v>31</v>
      </c>
      <c r="S7183" t="s">
        <v>27</v>
      </c>
    </row>
    <row r="7184" spans="1:19" x14ac:dyDescent="0.25">
      <c r="A7184" s="6">
        <v>20210707</v>
      </c>
      <c r="B7184" t="s">
        <v>768</v>
      </c>
      <c r="C7184" t="s">
        <v>3682</v>
      </c>
      <c r="D7184" t="s">
        <v>16569</v>
      </c>
      <c r="E7184" t="s">
        <v>198</v>
      </c>
      <c r="F7184" t="s">
        <v>24</v>
      </c>
      <c r="G7184" t="s">
        <v>230</v>
      </c>
      <c r="H7184">
        <v>0</v>
      </c>
      <c r="I7184">
        <v>0</v>
      </c>
      <c r="J7184" t="s">
        <v>61</v>
      </c>
      <c r="K7184" t="s">
        <v>1025</v>
      </c>
      <c r="L7184" t="s">
        <v>16615</v>
      </c>
      <c r="M71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84" t="s">
        <v>1026</v>
      </c>
      <c r="O7184" s="4">
        <v>1413195</v>
      </c>
      <c r="P7184" s="4">
        <f>IF(Table_GL_DATA_QUERY[[#This Row],[TRANSAMT]]&gt;0,Table_GL_DATA_QUERY[[#This Row],[TRANSAMT]],0)</f>
        <v>1413195</v>
      </c>
      <c r="Q7184" s="4">
        <f>-IF(Table_GL_DATA_QUERY[[#This Row],[TRANSAMT]]&lt;0,Table_GL_DATA_QUERY[[#This Row],[TRANSAMT]],0)</f>
        <v>0</v>
      </c>
      <c r="R7184" t="s">
        <v>31</v>
      </c>
      <c r="S7184" t="s">
        <v>43</v>
      </c>
    </row>
    <row r="7185" spans="1:19" x14ac:dyDescent="0.25">
      <c r="A7185" s="6">
        <v>20210707</v>
      </c>
      <c r="B7185" t="s">
        <v>768</v>
      </c>
      <c r="C7185" t="s">
        <v>3682</v>
      </c>
      <c r="D7185" t="s">
        <v>16569</v>
      </c>
      <c r="E7185" t="s">
        <v>110</v>
      </c>
      <c r="F7185" t="s">
        <v>24</v>
      </c>
      <c r="G7185" t="s">
        <v>230</v>
      </c>
      <c r="H7185">
        <v>0</v>
      </c>
      <c r="I7185">
        <v>0</v>
      </c>
      <c r="J7185" t="s">
        <v>61</v>
      </c>
      <c r="K7185" t="s">
        <v>3301</v>
      </c>
      <c r="L7185" t="s">
        <v>16616</v>
      </c>
      <c r="M71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85" t="s">
        <v>3302</v>
      </c>
      <c r="O7185" s="4">
        <v>40392</v>
      </c>
      <c r="P7185" s="4">
        <f>IF(Table_GL_DATA_QUERY[[#This Row],[TRANSAMT]]&gt;0,Table_GL_DATA_QUERY[[#This Row],[TRANSAMT]],0)</f>
        <v>40392</v>
      </c>
      <c r="Q7185" s="4">
        <f>-IF(Table_GL_DATA_QUERY[[#This Row],[TRANSAMT]]&lt;0,Table_GL_DATA_QUERY[[#This Row],[TRANSAMT]],0)</f>
        <v>0</v>
      </c>
      <c r="R7185" t="s">
        <v>31</v>
      </c>
      <c r="S7185" t="s">
        <v>43</v>
      </c>
    </row>
    <row r="7186" spans="1:19" x14ac:dyDescent="0.25">
      <c r="A7186" s="6">
        <v>20210707</v>
      </c>
      <c r="B7186" t="s">
        <v>768</v>
      </c>
      <c r="C7186" t="s">
        <v>3682</v>
      </c>
      <c r="D7186" t="s">
        <v>16569</v>
      </c>
      <c r="E7186" t="s">
        <v>111</v>
      </c>
      <c r="F7186" t="s">
        <v>24</v>
      </c>
      <c r="G7186" t="s">
        <v>230</v>
      </c>
      <c r="H7186">
        <v>0</v>
      </c>
      <c r="I7186">
        <v>0</v>
      </c>
      <c r="J7186" t="s">
        <v>61</v>
      </c>
      <c r="K7186" t="s">
        <v>3301</v>
      </c>
      <c r="L7186" t="s">
        <v>16617</v>
      </c>
      <c r="M71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86" t="s">
        <v>3302</v>
      </c>
      <c r="O7186" s="4">
        <v>600</v>
      </c>
      <c r="P7186" s="4">
        <f>IF(Table_GL_DATA_QUERY[[#This Row],[TRANSAMT]]&gt;0,Table_GL_DATA_QUERY[[#This Row],[TRANSAMT]],0)</f>
        <v>600</v>
      </c>
      <c r="Q7186" s="4">
        <f>-IF(Table_GL_DATA_QUERY[[#This Row],[TRANSAMT]]&lt;0,Table_GL_DATA_QUERY[[#This Row],[TRANSAMT]],0)</f>
        <v>0</v>
      </c>
      <c r="R7186" t="s">
        <v>31</v>
      </c>
      <c r="S7186" t="s">
        <v>43</v>
      </c>
    </row>
    <row r="7187" spans="1:19" x14ac:dyDescent="0.25">
      <c r="A7187" s="6">
        <v>20210707</v>
      </c>
      <c r="B7187" t="s">
        <v>768</v>
      </c>
      <c r="C7187" t="s">
        <v>3682</v>
      </c>
      <c r="D7187" t="s">
        <v>16569</v>
      </c>
      <c r="E7187" t="s">
        <v>114</v>
      </c>
      <c r="F7187" t="s">
        <v>24</v>
      </c>
      <c r="G7187" t="s">
        <v>230</v>
      </c>
      <c r="H7187">
        <v>0</v>
      </c>
      <c r="I7187">
        <v>0</v>
      </c>
      <c r="J7187" t="s">
        <v>61</v>
      </c>
      <c r="K7187" t="s">
        <v>3301</v>
      </c>
      <c r="L7187" t="s">
        <v>16618</v>
      </c>
      <c r="M71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87" t="s">
        <v>3302</v>
      </c>
      <c r="O7187" s="4">
        <v>416</v>
      </c>
      <c r="P7187" s="4">
        <f>IF(Table_GL_DATA_QUERY[[#This Row],[TRANSAMT]]&gt;0,Table_GL_DATA_QUERY[[#This Row],[TRANSAMT]],0)</f>
        <v>416</v>
      </c>
      <c r="Q7187" s="4">
        <f>-IF(Table_GL_DATA_QUERY[[#This Row],[TRANSAMT]]&lt;0,Table_GL_DATA_QUERY[[#This Row],[TRANSAMT]],0)</f>
        <v>0</v>
      </c>
      <c r="R7187" t="s">
        <v>31</v>
      </c>
      <c r="S7187" t="s">
        <v>43</v>
      </c>
    </row>
    <row r="7188" spans="1:19" x14ac:dyDescent="0.25">
      <c r="A7188" s="6">
        <v>20210707</v>
      </c>
      <c r="B7188" t="s">
        <v>768</v>
      </c>
      <c r="C7188" t="s">
        <v>3682</v>
      </c>
      <c r="D7188" t="s">
        <v>16569</v>
      </c>
      <c r="E7188" t="s">
        <v>115</v>
      </c>
      <c r="F7188" t="s">
        <v>24</v>
      </c>
      <c r="G7188" t="s">
        <v>230</v>
      </c>
      <c r="H7188">
        <v>0</v>
      </c>
      <c r="I7188">
        <v>0</v>
      </c>
      <c r="J7188" t="s">
        <v>61</v>
      </c>
      <c r="K7188" t="s">
        <v>3301</v>
      </c>
      <c r="L7188" t="s">
        <v>16619</v>
      </c>
      <c r="M71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88" t="s">
        <v>3302</v>
      </c>
      <c r="O7188" s="4">
        <v>600</v>
      </c>
      <c r="P7188" s="4">
        <f>IF(Table_GL_DATA_QUERY[[#This Row],[TRANSAMT]]&gt;0,Table_GL_DATA_QUERY[[#This Row],[TRANSAMT]],0)</f>
        <v>600</v>
      </c>
      <c r="Q7188" s="4">
        <f>-IF(Table_GL_DATA_QUERY[[#This Row],[TRANSAMT]]&lt;0,Table_GL_DATA_QUERY[[#This Row],[TRANSAMT]],0)</f>
        <v>0</v>
      </c>
      <c r="R7188" t="s">
        <v>31</v>
      </c>
      <c r="S7188" t="s">
        <v>43</v>
      </c>
    </row>
    <row r="7189" spans="1:19" x14ac:dyDescent="0.25">
      <c r="A7189" s="6">
        <v>20210707</v>
      </c>
      <c r="B7189" t="s">
        <v>768</v>
      </c>
      <c r="C7189" t="s">
        <v>3682</v>
      </c>
      <c r="D7189" t="s">
        <v>16569</v>
      </c>
      <c r="E7189" t="s">
        <v>118</v>
      </c>
      <c r="F7189" t="s">
        <v>41</v>
      </c>
      <c r="G7189" t="s">
        <v>230</v>
      </c>
      <c r="H7189">
        <v>0</v>
      </c>
      <c r="I7189">
        <v>0</v>
      </c>
      <c r="J7189" t="s">
        <v>61</v>
      </c>
      <c r="K7189" t="s">
        <v>16620</v>
      </c>
      <c r="L7189" t="s">
        <v>16621</v>
      </c>
      <c r="M71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89" t="s">
        <v>16622</v>
      </c>
      <c r="O7189" s="4">
        <v>92161.4</v>
      </c>
      <c r="P7189" s="4">
        <f>IF(Table_GL_DATA_QUERY[[#This Row],[TRANSAMT]]&gt;0,Table_GL_DATA_QUERY[[#This Row],[TRANSAMT]],0)</f>
        <v>92161.4</v>
      </c>
      <c r="Q7189" s="4">
        <f>-IF(Table_GL_DATA_QUERY[[#This Row],[TRANSAMT]]&lt;0,Table_GL_DATA_QUERY[[#This Row],[TRANSAMT]],0)</f>
        <v>0</v>
      </c>
      <c r="R7189" t="s">
        <v>31</v>
      </c>
      <c r="S7189" t="s">
        <v>27</v>
      </c>
    </row>
    <row r="7190" spans="1:19" x14ac:dyDescent="0.25">
      <c r="A7190" s="6">
        <v>20210707</v>
      </c>
      <c r="B7190" t="s">
        <v>768</v>
      </c>
      <c r="C7190" t="s">
        <v>3682</v>
      </c>
      <c r="D7190" t="s">
        <v>16569</v>
      </c>
      <c r="E7190" t="s">
        <v>201</v>
      </c>
      <c r="F7190" t="s">
        <v>41</v>
      </c>
      <c r="G7190" t="s">
        <v>230</v>
      </c>
      <c r="H7190">
        <v>0</v>
      </c>
      <c r="I7190">
        <v>0</v>
      </c>
      <c r="J7190" t="s">
        <v>61</v>
      </c>
      <c r="K7190" t="s">
        <v>967</v>
      </c>
      <c r="L7190" t="s">
        <v>16623</v>
      </c>
      <c r="M71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90" t="s">
        <v>3153</v>
      </c>
      <c r="O7190" s="4">
        <v>112670</v>
      </c>
      <c r="P7190" s="4">
        <f>IF(Table_GL_DATA_QUERY[[#This Row],[TRANSAMT]]&gt;0,Table_GL_DATA_QUERY[[#This Row],[TRANSAMT]],0)</f>
        <v>112670</v>
      </c>
      <c r="Q7190" s="4">
        <f>-IF(Table_GL_DATA_QUERY[[#This Row],[TRANSAMT]]&lt;0,Table_GL_DATA_QUERY[[#This Row],[TRANSAMT]],0)</f>
        <v>0</v>
      </c>
      <c r="R7190" t="s">
        <v>31</v>
      </c>
      <c r="S7190" t="s">
        <v>27</v>
      </c>
    </row>
    <row r="7191" spans="1:19" x14ac:dyDescent="0.25">
      <c r="A7191" s="6">
        <v>20210707</v>
      </c>
      <c r="B7191" t="s">
        <v>768</v>
      </c>
      <c r="C7191" t="s">
        <v>3682</v>
      </c>
      <c r="D7191" t="s">
        <v>16569</v>
      </c>
      <c r="E7191" t="s">
        <v>47</v>
      </c>
      <c r="F7191" t="s">
        <v>24</v>
      </c>
      <c r="G7191" t="s">
        <v>230</v>
      </c>
      <c r="H7191">
        <v>0</v>
      </c>
      <c r="I7191">
        <v>0</v>
      </c>
      <c r="J7191" t="s">
        <v>61</v>
      </c>
      <c r="K7191" t="s">
        <v>1020</v>
      </c>
      <c r="L7191" t="s">
        <v>16624</v>
      </c>
      <c r="M71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91" t="s">
        <v>16625</v>
      </c>
      <c r="O7191" s="4">
        <v>1047001.23</v>
      </c>
      <c r="P7191" s="4">
        <f>IF(Table_GL_DATA_QUERY[[#This Row],[TRANSAMT]]&gt;0,Table_GL_DATA_QUERY[[#This Row],[TRANSAMT]],0)</f>
        <v>1047001.23</v>
      </c>
      <c r="Q7191" s="4">
        <f>-IF(Table_GL_DATA_QUERY[[#This Row],[TRANSAMT]]&lt;0,Table_GL_DATA_QUERY[[#This Row],[TRANSAMT]],0)</f>
        <v>0</v>
      </c>
      <c r="R7191" t="s">
        <v>31</v>
      </c>
      <c r="S7191" t="s">
        <v>43</v>
      </c>
    </row>
    <row r="7192" spans="1:19" x14ac:dyDescent="0.25">
      <c r="A7192" s="6">
        <v>20210707</v>
      </c>
      <c r="B7192" t="s">
        <v>768</v>
      </c>
      <c r="C7192" t="s">
        <v>3682</v>
      </c>
      <c r="D7192" t="s">
        <v>16569</v>
      </c>
      <c r="E7192" t="s">
        <v>120</v>
      </c>
      <c r="F7192" t="s">
        <v>58</v>
      </c>
      <c r="G7192" t="s">
        <v>230</v>
      </c>
      <c r="H7192">
        <v>0</v>
      </c>
      <c r="I7192">
        <v>0</v>
      </c>
      <c r="J7192" t="s">
        <v>61</v>
      </c>
      <c r="K7192" t="s">
        <v>16626</v>
      </c>
      <c r="L7192" t="s">
        <v>16627</v>
      </c>
      <c r="M71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92" t="s">
        <v>16628</v>
      </c>
      <c r="O7192" s="4">
        <v>188010</v>
      </c>
      <c r="P7192" s="4">
        <f>IF(Table_GL_DATA_QUERY[[#This Row],[TRANSAMT]]&gt;0,Table_GL_DATA_QUERY[[#This Row],[TRANSAMT]],0)</f>
        <v>188010</v>
      </c>
      <c r="Q7192" s="4">
        <f>-IF(Table_GL_DATA_QUERY[[#This Row],[TRANSAMT]]&lt;0,Table_GL_DATA_QUERY[[#This Row],[TRANSAMT]],0)</f>
        <v>0</v>
      </c>
      <c r="R7192" t="s">
        <v>31</v>
      </c>
      <c r="S7192" t="s">
        <v>27</v>
      </c>
    </row>
    <row r="7193" spans="1:19" x14ac:dyDescent="0.25">
      <c r="A7193" s="6">
        <v>20210707</v>
      </c>
      <c r="B7193" t="s">
        <v>768</v>
      </c>
      <c r="C7193" t="s">
        <v>3682</v>
      </c>
      <c r="D7193" t="s">
        <v>16569</v>
      </c>
      <c r="E7193" t="s">
        <v>122</v>
      </c>
      <c r="F7193" t="s">
        <v>52</v>
      </c>
      <c r="G7193" t="s">
        <v>230</v>
      </c>
      <c r="H7193">
        <v>0</v>
      </c>
      <c r="I7193">
        <v>0</v>
      </c>
      <c r="J7193" t="s">
        <v>61</v>
      </c>
      <c r="K7193" t="s">
        <v>287</v>
      </c>
      <c r="L7193" t="s">
        <v>16629</v>
      </c>
      <c r="M71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93" t="s">
        <v>288</v>
      </c>
      <c r="O7193" s="4">
        <v>370661</v>
      </c>
      <c r="P7193" s="4">
        <f>IF(Table_GL_DATA_QUERY[[#This Row],[TRANSAMT]]&gt;0,Table_GL_DATA_QUERY[[#This Row],[TRANSAMT]],0)</f>
        <v>370661</v>
      </c>
      <c r="Q7193" s="4">
        <f>-IF(Table_GL_DATA_QUERY[[#This Row],[TRANSAMT]]&lt;0,Table_GL_DATA_QUERY[[#This Row],[TRANSAMT]],0)</f>
        <v>0</v>
      </c>
      <c r="R7193" t="s">
        <v>31</v>
      </c>
      <c r="S7193" t="s">
        <v>27</v>
      </c>
    </row>
    <row r="7194" spans="1:19" x14ac:dyDescent="0.25">
      <c r="A7194" s="6">
        <v>20210707</v>
      </c>
      <c r="B7194" t="s">
        <v>768</v>
      </c>
      <c r="C7194" t="s">
        <v>3682</v>
      </c>
      <c r="D7194" t="s">
        <v>16569</v>
      </c>
      <c r="E7194" t="s">
        <v>209</v>
      </c>
      <c r="F7194" t="s">
        <v>24</v>
      </c>
      <c r="G7194" t="s">
        <v>230</v>
      </c>
      <c r="H7194">
        <v>0</v>
      </c>
      <c r="I7194">
        <v>0</v>
      </c>
      <c r="J7194" t="s">
        <v>61</v>
      </c>
      <c r="K7194" t="s">
        <v>287</v>
      </c>
      <c r="L7194" t="s">
        <v>16630</v>
      </c>
      <c r="M71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94" t="s">
        <v>288</v>
      </c>
      <c r="O7194" s="4">
        <v>818490</v>
      </c>
      <c r="P7194" s="4">
        <f>IF(Table_GL_DATA_QUERY[[#This Row],[TRANSAMT]]&gt;0,Table_GL_DATA_QUERY[[#This Row],[TRANSAMT]],0)</f>
        <v>818490</v>
      </c>
      <c r="Q7194" s="4">
        <f>-IF(Table_GL_DATA_QUERY[[#This Row],[TRANSAMT]]&lt;0,Table_GL_DATA_QUERY[[#This Row],[TRANSAMT]],0)</f>
        <v>0</v>
      </c>
      <c r="R7194" t="s">
        <v>31</v>
      </c>
      <c r="S7194" t="s">
        <v>43</v>
      </c>
    </row>
    <row r="7195" spans="1:19" x14ac:dyDescent="0.25">
      <c r="A7195" s="6">
        <v>20210707</v>
      </c>
      <c r="B7195" t="s">
        <v>768</v>
      </c>
      <c r="C7195" t="s">
        <v>3682</v>
      </c>
      <c r="D7195" t="s">
        <v>16569</v>
      </c>
      <c r="E7195" t="s">
        <v>210</v>
      </c>
      <c r="F7195" t="s">
        <v>24</v>
      </c>
      <c r="G7195" t="s">
        <v>230</v>
      </c>
      <c r="H7195">
        <v>0</v>
      </c>
      <c r="I7195">
        <v>0</v>
      </c>
      <c r="J7195" t="s">
        <v>61</v>
      </c>
      <c r="K7195" t="s">
        <v>16631</v>
      </c>
      <c r="L7195" t="s">
        <v>16632</v>
      </c>
      <c r="M71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95" t="s">
        <v>2179</v>
      </c>
      <c r="O7195" s="4">
        <v>8342.5</v>
      </c>
      <c r="P7195" s="4">
        <f>IF(Table_GL_DATA_QUERY[[#This Row],[TRANSAMT]]&gt;0,Table_GL_DATA_QUERY[[#This Row],[TRANSAMT]],0)</f>
        <v>8342.5</v>
      </c>
      <c r="Q7195" s="4">
        <f>-IF(Table_GL_DATA_QUERY[[#This Row],[TRANSAMT]]&lt;0,Table_GL_DATA_QUERY[[#This Row],[TRANSAMT]],0)</f>
        <v>0</v>
      </c>
      <c r="R7195" t="s">
        <v>31</v>
      </c>
      <c r="S7195" t="s">
        <v>43</v>
      </c>
    </row>
    <row r="7196" spans="1:19" x14ac:dyDescent="0.25">
      <c r="A7196" s="6">
        <v>20210707</v>
      </c>
      <c r="B7196" t="s">
        <v>768</v>
      </c>
      <c r="C7196" t="s">
        <v>3682</v>
      </c>
      <c r="D7196" t="s">
        <v>16569</v>
      </c>
      <c r="E7196" t="s">
        <v>124</v>
      </c>
      <c r="F7196" t="s">
        <v>24</v>
      </c>
      <c r="G7196" t="s">
        <v>230</v>
      </c>
      <c r="H7196">
        <v>0</v>
      </c>
      <c r="I7196">
        <v>0</v>
      </c>
      <c r="J7196" t="s">
        <v>61</v>
      </c>
      <c r="K7196" t="s">
        <v>3669</v>
      </c>
      <c r="L7196" t="s">
        <v>16633</v>
      </c>
      <c r="M71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96" t="s">
        <v>96</v>
      </c>
      <c r="O7196" s="4">
        <v>9539038.9900000002</v>
      </c>
      <c r="P7196" s="4">
        <f>IF(Table_GL_DATA_QUERY[[#This Row],[TRANSAMT]]&gt;0,Table_GL_DATA_QUERY[[#This Row],[TRANSAMT]],0)</f>
        <v>9539038.9900000002</v>
      </c>
      <c r="Q7196" s="4">
        <f>-IF(Table_GL_DATA_QUERY[[#This Row],[TRANSAMT]]&lt;0,Table_GL_DATA_QUERY[[#This Row],[TRANSAMT]],0)</f>
        <v>0</v>
      </c>
      <c r="R7196" t="s">
        <v>31</v>
      </c>
      <c r="S7196" t="s">
        <v>43</v>
      </c>
    </row>
    <row r="7197" spans="1:19" x14ac:dyDescent="0.25">
      <c r="A7197" s="6">
        <v>20210707</v>
      </c>
      <c r="B7197" t="s">
        <v>768</v>
      </c>
      <c r="C7197" t="s">
        <v>3682</v>
      </c>
      <c r="D7197" t="s">
        <v>16569</v>
      </c>
      <c r="E7197" t="s">
        <v>130</v>
      </c>
      <c r="F7197" t="s">
        <v>24</v>
      </c>
      <c r="G7197" t="s">
        <v>230</v>
      </c>
      <c r="H7197">
        <v>0</v>
      </c>
      <c r="I7197">
        <v>0</v>
      </c>
      <c r="J7197" t="s">
        <v>61</v>
      </c>
      <c r="K7197" t="s">
        <v>1042</v>
      </c>
      <c r="L7197" t="s">
        <v>16634</v>
      </c>
      <c r="M71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000010707103</v>
      </c>
      <c r="N7197" t="s">
        <v>1043</v>
      </c>
      <c r="O7197" s="4">
        <v>175417</v>
      </c>
      <c r="P7197" s="4">
        <f>IF(Table_GL_DATA_QUERY[[#This Row],[TRANSAMT]]&gt;0,Table_GL_DATA_QUERY[[#This Row],[TRANSAMT]],0)</f>
        <v>175417</v>
      </c>
      <c r="Q7197" s="4">
        <f>-IF(Table_GL_DATA_QUERY[[#This Row],[TRANSAMT]]&lt;0,Table_GL_DATA_QUERY[[#This Row],[TRANSAMT]],0)</f>
        <v>0</v>
      </c>
      <c r="R7197" t="s">
        <v>31</v>
      </c>
      <c r="S7197" t="s">
        <v>43</v>
      </c>
    </row>
    <row r="7198" spans="1:19" x14ac:dyDescent="0.25">
      <c r="A7198" s="6">
        <v>20210707</v>
      </c>
      <c r="B7198" t="s">
        <v>768</v>
      </c>
      <c r="C7198" t="s">
        <v>3682</v>
      </c>
      <c r="D7198" t="s">
        <v>16569</v>
      </c>
      <c r="E7198" t="s">
        <v>153</v>
      </c>
      <c r="F7198" t="s">
        <v>24</v>
      </c>
      <c r="G7198" t="s">
        <v>230</v>
      </c>
      <c r="H7198">
        <v>0</v>
      </c>
      <c r="I7198">
        <v>0</v>
      </c>
      <c r="J7198" t="s">
        <v>61</v>
      </c>
      <c r="K7198" t="s">
        <v>1042</v>
      </c>
      <c r="L7198" t="s">
        <v>16635</v>
      </c>
      <c r="M71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000010707103</v>
      </c>
      <c r="N7198" t="s">
        <v>1043</v>
      </c>
      <c r="O7198" s="4">
        <v>2500000</v>
      </c>
      <c r="P7198" s="4">
        <f>IF(Table_GL_DATA_QUERY[[#This Row],[TRANSAMT]]&gt;0,Table_GL_DATA_QUERY[[#This Row],[TRANSAMT]],0)</f>
        <v>2500000</v>
      </c>
      <c r="Q7198" s="4">
        <f>-IF(Table_GL_DATA_QUERY[[#This Row],[TRANSAMT]]&lt;0,Table_GL_DATA_QUERY[[#This Row],[TRANSAMT]],0)</f>
        <v>0</v>
      </c>
      <c r="R7198" t="s">
        <v>31</v>
      </c>
      <c r="S7198" t="s">
        <v>43</v>
      </c>
    </row>
    <row r="7199" spans="1:19" x14ac:dyDescent="0.25">
      <c r="A7199" s="6">
        <v>20210707</v>
      </c>
      <c r="B7199" t="s">
        <v>768</v>
      </c>
      <c r="C7199" t="s">
        <v>3682</v>
      </c>
      <c r="D7199" t="s">
        <v>16569</v>
      </c>
      <c r="E7199" t="s">
        <v>133</v>
      </c>
      <c r="F7199" t="s">
        <v>24</v>
      </c>
      <c r="G7199" t="s">
        <v>230</v>
      </c>
      <c r="H7199">
        <v>0</v>
      </c>
      <c r="I7199">
        <v>0</v>
      </c>
      <c r="J7199" t="s">
        <v>61</v>
      </c>
      <c r="K7199" t="s">
        <v>16636</v>
      </c>
      <c r="L7199" t="s">
        <v>16637</v>
      </c>
      <c r="M71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199" t="s">
        <v>2438</v>
      </c>
      <c r="O7199" s="4">
        <v>32832</v>
      </c>
      <c r="P7199" s="4">
        <f>IF(Table_GL_DATA_QUERY[[#This Row],[TRANSAMT]]&gt;0,Table_GL_DATA_QUERY[[#This Row],[TRANSAMT]],0)</f>
        <v>32832</v>
      </c>
      <c r="Q7199" s="4">
        <f>-IF(Table_GL_DATA_QUERY[[#This Row],[TRANSAMT]]&lt;0,Table_GL_DATA_QUERY[[#This Row],[TRANSAMT]],0)</f>
        <v>0</v>
      </c>
      <c r="R7199" t="s">
        <v>31</v>
      </c>
      <c r="S7199" t="s">
        <v>43</v>
      </c>
    </row>
    <row r="7200" spans="1:19" x14ac:dyDescent="0.25">
      <c r="A7200" s="6">
        <v>20210707</v>
      </c>
      <c r="B7200" t="s">
        <v>768</v>
      </c>
      <c r="C7200" t="s">
        <v>3682</v>
      </c>
      <c r="D7200" t="s">
        <v>16569</v>
      </c>
      <c r="E7200" t="s">
        <v>134</v>
      </c>
      <c r="F7200" t="s">
        <v>24</v>
      </c>
      <c r="G7200" t="s">
        <v>230</v>
      </c>
      <c r="H7200">
        <v>0</v>
      </c>
      <c r="I7200">
        <v>0</v>
      </c>
      <c r="J7200" t="s">
        <v>61</v>
      </c>
      <c r="K7200" t="s">
        <v>1102</v>
      </c>
      <c r="L7200" t="s">
        <v>16638</v>
      </c>
      <c r="M72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00" t="s">
        <v>1103</v>
      </c>
      <c r="O7200" s="4">
        <v>1919251.06</v>
      </c>
      <c r="P7200" s="4">
        <f>IF(Table_GL_DATA_QUERY[[#This Row],[TRANSAMT]]&gt;0,Table_GL_DATA_QUERY[[#This Row],[TRANSAMT]],0)</f>
        <v>1919251.06</v>
      </c>
      <c r="Q7200" s="4">
        <f>-IF(Table_GL_DATA_QUERY[[#This Row],[TRANSAMT]]&lt;0,Table_GL_DATA_QUERY[[#This Row],[TRANSAMT]],0)</f>
        <v>0</v>
      </c>
      <c r="R7200" t="s">
        <v>31</v>
      </c>
      <c r="S7200" t="s">
        <v>43</v>
      </c>
    </row>
    <row r="7201" spans="1:19" x14ac:dyDescent="0.25">
      <c r="A7201" s="6">
        <v>20210707</v>
      </c>
      <c r="B7201" t="s">
        <v>768</v>
      </c>
      <c r="C7201" t="s">
        <v>3682</v>
      </c>
      <c r="D7201" t="s">
        <v>16569</v>
      </c>
      <c r="E7201" t="s">
        <v>203</v>
      </c>
      <c r="F7201" t="s">
        <v>24</v>
      </c>
      <c r="G7201" t="s">
        <v>230</v>
      </c>
      <c r="H7201">
        <v>0</v>
      </c>
      <c r="I7201">
        <v>0</v>
      </c>
      <c r="J7201" t="s">
        <v>61</v>
      </c>
      <c r="K7201" t="s">
        <v>116</v>
      </c>
      <c r="L7201" t="s">
        <v>16639</v>
      </c>
      <c r="M72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01" t="s">
        <v>117</v>
      </c>
      <c r="O7201" s="4">
        <v>158874</v>
      </c>
      <c r="P7201" s="4">
        <f>IF(Table_GL_DATA_QUERY[[#This Row],[TRANSAMT]]&gt;0,Table_GL_DATA_QUERY[[#This Row],[TRANSAMT]],0)</f>
        <v>158874</v>
      </c>
      <c r="Q7201" s="4">
        <f>-IF(Table_GL_DATA_QUERY[[#This Row],[TRANSAMT]]&lt;0,Table_GL_DATA_QUERY[[#This Row],[TRANSAMT]],0)</f>
        <v>0</v>
      </c>
      <c r="R7201" t="s">
        <v>31</v>
      </c>
      <c r="S7201" t="s">
        <v>43</v>
      </c>
    </row>
    <row r="7202" spans="1:19" x14ac:dyDescent="0.25">
      <c r="A7202" s="6">
        <v>20210707</v>
      </c>
      <c r="B7202" t="s">
        <v>768</v>
      </c>
      <c r="C7202" t="s">
        <v>3682</v>
      </c>
      <c r="D7202" t="s">
        <v>16569</v>
      </c>
      <c r="E7202" t="s">
        <v>135</v>
      </c>
      <c r="F7202" t="s">
        <v>24</v>
      </c>
      <c r="G7202" t="s">
        <v>230</v>
      </c>
      <c r="H7202">
        <v>0</v>
      </c>
      <c r="I7202">
        <v>0</v>
      </c>
      <c r="J7202" t="s">
        <v>61</v>
      </c>
      <c r="K7202" t="s">
        <v>3615</v>
      </c>
      <c r="L7202" t="s">
        <v>16666</v>
      </c>
      <c r="M72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02" t="s">
        <v>16667</v>
      </c>
      <c r="O7202" s="4">
        <v>19153</v>
      </c>
      <c r="P7202" s="4">
        <f>IF(Table_GL_DATA_QUERY[[#This Row],[TRANSAMT]]&gt;0,Table_GL_DATA_QUERY[[#This Row],[TRANSAMT]],0)</f>
        <v>19153</v>
      </c>
      <c r="Q7202" s="4">
        <f>-IF(Table_GL_DATA_QUERY[[#This Row],[TRANSAMT]]&lt;0,Table_GL_DATA_QUERY[[#This Row],[TRANSAMT]],0)</f>
        <v>0</v>
      </c>
      <c r="R7202" t="s">
        <v>31</v>
      </c>
      <c r="S7202" t="s">
        <v>43</v>
      </c>
    </row>
    <row r="7203" spans="1:19" x14ac:dyDescent="0.25">
      <c r="A7203" s="6">
        <v>20210707</v>
      </c>
      <c r="B7203" t="s">
        <v>768</v>
      </c>
      <c r="C7203" t="s">
        <v>3682</v>
      </c>
      <c r="D7203" t="s">
        <v>16569</v>
      </c>
      <c r="E7203" t="s">
        <v>136</v>
      </c>
      <c r="F7203" t="s">
        <v>41</v>
      </c>
      <c r="G7203" t="s">
        <v>230</v>
      </c>
      <c r="H7203">
        <v>0</v>
      </c>
      <c r="I7203">
        <v>0</v>
      </c>
      <c r="J7203" t="s">
        <v>61</v>
      </c>
      <c r="K7203" t="s">
        <v>1102</v>
      </c>
      <c r="L7203" t="s">
        <v>16668</v>
      </c>
      <c r="M72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03" t="s">
        <v>1103</v>
      </c>
      <c r="O7203" s="4">
        <v>257624.46</v>
      </c>
      <c r="P7203" s="4">
        <f>IF(Table_GL_DATA_QUERY[[#This Row],[TRANSAMT]]&gt;0,Table_GL_DATA_QUERY[[#This Row],[TRANSAMT]],0)</f>
        <v>257624.46</v>
      </c>
      <c r="Q7203" s="4">
        <f>-IF(Table_GL_DATA_QUERY[[#This Row],[TRANSAMT]]&lt;0,Table_GL_DATA_QUERY[[#This Row],[TRANSAMT]],0)</f>
        <v>0</v>
      </c>
      <c r="R7203" t="s">
        <v>31</v>
      </c>
      <c r="S7203" t="s">
        <v>27</v>
      </c>
    </row>
    <row r="7204" spans="1:19" x14ac:dyDescent="0.25">
      <c r="A7204" s="6">
        <v>20210707</v>
      </c>
      <c r="B7204" t="s">
        <v>768</v>
      </c>
      <c r="C7204" t="s">
        <v>3682</v>
      </c>
      <c r="D7204" t="s">
        <v>16569</v>
      </c>
      <c r="E7204" t="s">
        <v>204</v>
      </c>
      <c r="F7204" t="s">
        <v>24</v>
      </c>
      <c r="G7204" t="s">
        <v>230</v>
      </c>
      <c r="H7204">
        <v>0</v>
      </c>
      <c r="I7204">
        <v>0</v>
      </c>
      <c r="J7204" t="s">
        <v>61</v>
      </c>
      <c r="K7204" t="s">
        <v>1082</v>
      </c>
      <c r="L7204" t="s">
        <v>16669</v>
      </c>
      <c r="M72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000010707129</v>
      </c>
      <c r="N7204" t="s">
        <v>1083</v>
      </c>
      <c r="O7204" s="4">
        <v>430384.01</v>
      </c>
      <c r="P7204" s="4">
        <f>IF(Table_GL_DATA_QUERY[[#This Row],[TRANSAMT]]&gt;0,Table_GL_DATA_QUERY[[#This Row],[TRANSAMT]],0)</f>
        <v>430384.01</v>
      </c>
      <c r="Q7204" s="4">
        <f>-IF(Table_GL_DATA_QUERY[[#This Row],[TRANSAMT]]&lt;0,Table_GL_DATA_QUERY[[#This Row],[TRANSAMT]],0)</f>
        <v>0</v>
      </c>
      <c r="R7204" t="s">
        <v>31</v>
      </c>
      <c r="S7204" t="s">
        <v>43</v>
      </c>
    </row>
    <row r="7205" spans="1:19" x14ac:dyDescent="0.25">
      <c r="A7205" s="6">
        <v>20210707</v>
      </c>
      <c r="B7205" t="s">
        <v>768</v>
      </c>
      <c r="C7205" t="s">
        <v>3682</v>
      </c>
      <c r="D7205" t="s">
        <v>16569</v>
      </c>
      <c r="E7205" t="s">
        <v>137</v>
      </c>
      <c r="F7205" t="s">
        <v>41</v>
      </c>
      <c r="G7205" t="s">
        <v>230</v>
      </c>
      <c r="H7205">
        <v>0</v>
      </c>
      <c r="I7205">
        <v>0</v>
      </c>
      <c r="J7205" t="s">
        <v>61</v>
      </c>
      <c r="K7205" t="s">
        <v>10979</v>
      </c>
      <c r="L7205" t="s">
        <v>16670</v>
      </c>
      <c r="M72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05" t="s">
        <v>10981</v>
      </c>
      <c r="O7205" s="4">
        <v>360180</v>
      </c>
      <c r="P7205" s="4">
        <f>IF(Table_GL_DATA_QUERY[[#This Row],[TRANSAMT]]&gt;0,Table_GL_DATA_QUERY[[#This Row],[TRANSAMT]],0)</f>
        <v>360180</v>
      </c>
      <c r="Q7205" s="4">
        <f>-IF(Table_GL_DATA_QUERY[[#This Row],[TRANSAMT]]&lt;0,Table_GL_DATA_QUERY[[#This Row],[TRANSAMT]],0)</f>
        <v>0</v>
      </c>
      <c r="R7205" t="s">
        <v>31</v>
      </c>
      <c r="S7205" t="s">
        <v>27</v>
      </c>
    </row>
    <row r="7206" spans="1:19" x14ac:dyDescent="0.25">
      <c r="A7206" s="6">
        <v>20210707</v>
      </c>
      <c r="B7206" t="s">
        <v>768</v>
      </c>
      <c r="C7206" t="s">
        <v>3682</v>
      </c>
      <c r="D7206" t="s">
        <v>16569</v>
      </c>
      <c r="E7206" t="s">
        <v>138</v>
      </c>
      <c r="F7206" t="s">
        <v>41</v>
      </c>
      <c r="G7206" t="s">
        <v>230</v>
      </c>
      <c r="H7206">
        <v>0</v>
      </c>
      <c r="I7206">
        <v>0</v>
      </c>
      <c r="J7206" t="s">
        <v>61</v>
      </c>
      <c r="K7206" t="s">
        <v>782</v>
      </c>
      <c r="L7206" t="s">
        <v>16671</v>
      </c>
      <c r="M72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000010706069</v>
      </c>
      <c r="N7206" t="s">
        <v>802</v>
      </c>
      <c r="O7206" s="4">
        <v>525985.16</v>
      </c>
      <c r="P7206" s="4">
        <f>IF(Table_GL_DATA_QUERY[[#This Row],[TRANSAMT]]&gt;0,Table_GL_DATA_QUERY[[#This Row],[TRANSAMT]],0)</f>
        <v>525985.16</v>
      </c>
      <c r="Q7206" s="4">
        <f>-IF(Table_GL_DATA_QUERY[[#This Row],[TRANSAMT]]&lt;0,Table_GL_DATA_QUERY[[#This Row],[TRANSAMT]],0)</f>
        <v>0</v>
      </c>
      <c r="R7206" t="s">
        <v>31</v>
      </c>
      <c r="S7206" t="s">
        <v>27</v>
      </c>
    </row>
    <row r="7207" spans="1:19" x14ac:dyDescent="0.25">
      <c r="A7207" s="6">
        <v>20210707</v>
      </c>
      <c r="B7207" t="s">
        <v>768</v>
      </c>
      <c r="C7207" t="s">
        <v>3682</v>
      </c>
      <c r="D7207" t="s">
        <v>16569</v>
      </c>
      <c r="E7207" t="s">
        <v>139</v>
      </c>
      <c r="F7207" t="s">
        <v>41</v>
      </c>
      <c r="G7207" t="s">
        <v>230</v>
      </c>
      <c r="H7207">
        <v>0</v>
      </c>
      <c r="I7207">
        <v>0</v>
      </c>
      <c r="J7207" t="s">
        <v>61</v>
      </c>
      <c r="K7207" t="s">
        <v>782</v>
      </c>
      <c r="L7207" t="s">
        <v>16672</v>
      </c>
      <c r="M72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000010706069</v>
      </c>
      <c r="N7207" t="s">
        <v>802</v>
      </c>
      <c r="O7207" s="4">
        <v>1343003.76</v>
      </c>
      <c r="P7207" s="4">
        <f>IF(Table_GL_DATA_QUERY[[#This Row],[TRANSAMT]]&gt;0,Table_GL_DATA_QUERY[[#This Row],[TRANSAMT]],0)</f>
        <v>1343003.76</v>
      </c>
      <c r="Q7207" s="4">
        <f>-IF(Table_GL_DATA_QUERY[[#This Row],[TRANSAMT]]&lt;0,Table_GL_DATA_QUERY[[#This Row],[TRANSAMT]],0)</f>
        <v>0</v>
      </c>
      <c r="R7207" t="s">
        <v>31</v>
      </c>
      <c r="S7207" t="s">
        <v>27</v>
      </c>
    </row>
    <row r="7208" spans="1:19" x14ac:dyDescent="0.25">
      <c r="A7208" s="6">
        <v>20210707</v>
      </c>
      <c r="B7208" t="s">
        <v>768</v>
      </c>
      <c r="C7208" t="s">
        <v>3682</v>
      </c>
      <c r="D7208" t="s">
        <v>16569</v>
      </c>
      <c r="E7208" t="s">
        <v>140</v>
      </c>
      <c r="F7208" t="s">
        <v>24</v>
      </c>
      <c r="G7208" t="s">
        <v>230</v>
      </c>
      <c r="H7208">
        <v>0</v>
      </c>
      <c r="I7208">
        <v>0</v>
      </c>
      <c r="J7208" t="s">
        <v>61</v>
      </c>
      <c r="K7208" t="s">
        <v>974</v>
      </c>
      <c r="L7208" t="s">
        <v>16673</v>
      </c>
      <c r="M72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000010707104</v>
      </c>
      <c r="N7208" t="s">
        <v>3249</v>
      </c>
      <c r="O7208" s="4">
        <v>603543</v>
      </c>
      <c r="P7208" s="4">
        <f>IF(Table_GL_DATA_QUERY[[#This Row],[TRANSAMT]]&gt;0,Table_GL_DATA_QUERY[[#This Row],[TRANSAMT]],0)</f>
        <v>603543</v>
      </c>
      <c r="Q7208" s="4">
        <f>-IF(Table_GL_DATA_QUERY[[#This Row],[TRANSAMT]]&lt;0,Table_GL_DATA_QUERY[[#This Row],[TRANSAMT]],0)</f>
        <v>0</v>
      </c>
      <c r="R7208" t="s">
        <v>31</v>
      </c>
      <c r="S7208" t="s">
        <v>43</v>
      </c>
    </row>
    <row r="7209" spans="1:19" x14ac:dyDescent="0.25">
      <c r="A7209" s="6">
        <v>20210707</v>
      </c>
      <c r="B7209" t="s">
        <v>768</v>
      </c>
      <c r="C7209" t="s">
        <v>3682</v>
      </c>
      <c r="D7209" t="s">
        <v>16569</v>
      </c>
      <c r="E7209" t="s">
        <v>60</v>
      </c>
      <c r="F7209" t="s">
        <v>41</v>
      </c>
      <c r="G7209" t="s">
        <v>230</v>
      </c>
      <c r="H7209">
        <v>0</v>
      </c>
      <c r="I7209">
        <v>0</v>
      </c>
      <c r="J7209" t="s">
        <v>61</v>
      </c>
      <c r="K7209" t="s">
        <v>2440</v>
      </c>
      <c r="L7209" t="s">
        <v>16674</v>
      </c>
      <c r="M72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09" t="s">
        <v>2441</v>
      </c>
      <c r="O7209" s="4">
        <v>93822</v>
      </c>
      <c r="P7209" s="4">
        <f>IF(Table_GL_DATA_QUERY[[#This Row],[TRANSAMT]]&gt;0,Table_GL_DATA_QUERY[[#This Row],[TRANSAMT]],0)</f>
        <v>93822</v>
      </c>
      <c r="Q7209" s="4">
        <f>-IF(Table_GL_DATA_QUERY[[#This Row],[TRANSAMT]]&lt;0,Table_GL_DATA_QUERY[[#This Row],[TRANSAMT]],0)</f>
        <v>0</v>
      </c>
      <c r="R7209" t="s">
        <v>31</v>
      </c>
      <c r="S7209" t="s">
        <v>27</v>
      </c>
    </row>
    <row r="7210" spans="1:19" x14ac:dyDescent="0.25">
      <c r="A7210" s="6">
        <v>20210707</v>
      </c>
      <c r="B7210" t="s">
        <v>768</v>
      </c>
      <c r="C7210" t="s">
        <v>3682</v>
      </c>
      <c r="D7210" t="s">
        <v>16569</v>
      </c>
      <c r="E7210" t="s">
        <v>62</v>
      </c>
      <c r="F7210" t="s">
        <v>58</v>
      </c>
      <c r="G7210" t="s">
        <v>230</v>
      </c>
      <c r="H7210">
        <v>0</v>
      </c>
      <c r="I7210">
        <v>0</v>
      </c>
      <c r="J7210" t="s">
        <v>61</v>
      </c>
      <c r="K7210" t="s">
        <v>2442</v>
      </c>
      <c r="L7210" t="s">
        <v>16675</v>
      </c>
      <c r="M72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10" t="s">
        <v>2443</v>
      </c>
      <c r="O7210" s="4">
        <v>335570</v>
      </c>
      <c r="P7210" s="4">
        <f>IF(Table_GL_DATA_QUERY[[#This Row],[TRANSAMT]]&gt;0,Table_GL_DATA_QUERY[[#This Row],[TRANSAMT]],0)</f>
        <v>335570</v>
      </c>
      <c r="Q7210" s="4">
        <f>-IF(Table_GL_DATA_QUERY[[#This Row],[TRANSAMT]]&lt;0,Table_GL_DATA_QUERY[[#This Row],[TRANSAMT]],0)</f>
        <v>0</v>
      </c>
      <c r="R7210" t="s">
        <v>31</v>
      </c>
      <c r="S7210" t="s">
        <v>27</v>
      </c>
    </row>
    <row r="7211" spans="1:19" x14ac:dyDescent="0.25">
      <c r="A7211" s="6">
        <v>20210707</v>
      </c>
      <c r="B7211" t="s">
        <v>768</v>
      </c>
      <c r="C7211" t="s">
        <v>3682</v>
      </c>
      <c r="D7211" t="s">
        <v>16569</v>
      </c>
      <c r="E7211" t="s">
        <v>63</v>
      </c>
      <c r="F7211" t="s">
        <v>129</v>
      </c>
      <c r="G7211" t="s">
        <v>230</v>
      </c>
      <c r="H7211">
        <v>0</v>
      </c>
      <c r="I7211">
        <v>0</v>
      </c>
      <c r="J7211" t="s">
        <v>61</v>
      </c>
      <c r="K7211" t="s">
        <v>328</v>
      </c>
      <c r="L7211" t="s">
        <v>16676</v>
      </c>
      <c r="M72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11" t="s">
        <v>102</v>
      </c>
      <c r="O7211" s="4">
        <v>34410.620000000003</v>
      </c>
      <c r="P7211" s="4">
        <f>IF(Table_GL_DATA_QUERY[[#This Row],[TRANSAMT]]&gt;0,Table_GL_DATA_QUERY[[#This Row],[TRANSAMT]],0)</f>
        <v>34410.620000000003</v>
      </c>
      <c r="Q7211" s="4">
        <f>-IF(Table_GL_DATA_QUERY[[#This Row],[TRANSAMT]]&lt;0,Table_GL_DATA_QUERY[[#This Row],[TRANSAMT]],0)</f>
        <v>0</v>
      </c>
      <c r="R7211" t="s">
        <v>31</v>
      </c>
      <c r="S7211" t="s">
        <v>27</v>
      </c>
    </row>
    <row r="7212" spans="1:19" x14ac:dyDescent="0.25">
      <c r="A7212" s="6">
        <v>20210707</v>
      </c>
      <c r="B7212" t="s">
        <v>768</v>
      </c>
      <c r="C7212" t="s">
        <v>3682</v>
      </c>
      <c r="D7212" t="s">
        <v>16569</v>
      </c>
      <c r="E7212" t="s">
        <v>64</v>
      </c>
      <c r="F7212" t="s">
        <v>24</v>
      </c>
      <c r="G7212" t="s">
        <v>230</v>
      </c>
      <c r="H7212">
        <v>0</v>
      </c>
      <c r="I7212">
        <v>0</v>
      </c>
      <c r="J7212" t="s">
        <v>61</v>
      </c>
      <c r="K7212" t="s">
        <v>1042</v>
      </c>
      <c r="L7212" t="s">
        <v>16677</v>
      </c>
      <c r="M72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000010707138</v>
      </c>
      <c r="N7212" t="s">
        <v>1043</v>
      </c>
      <c r="O7212" s="4">
        <v>2271</v>
      </c>
      <c r="P7212" s="4">
        <f>IF(Table_GL_DATA_QUERY[[#This Row],[TRANSAMT]]&gt;0,Table_GL_DATA_QUERY[[#This Row],[TRANSAMT]],0)</f>
        <v>2271</v>
      </c>
      <c r="Q7212" s="4">
        <f>-IF(Table_GL_DATA_QUERY[[#This Row],[TRANSAMT]]&lt;0,Table_GL_DATA_QUERY[[#This Row],[TRANSAMT]],0)</f>
        <v>0</v>
      </c>
      <c r="R7212" t="s">
        <v>31</v>
      </c>
      <c r="S7212" t="s">
        <v>43</v>
      </c>
    </row>
    <row r="7213" spans="1:19" x14ac:dyDescent="0.25">
      <c r="A7213" s="6">
        <v>20210707</v>
      </c>
      <c r="B7213" t="s">
        <v>768</v>
      </c>
      <c r="C7213" t="s">
        <v>3682</v>
      </c>
      <c r="D7213" t="s">
        <v>16569</v>
      </c>
      <c r="E7213" t="s">
        <v>65</v>
      </c>
      <c r="F7213" t="s">
        <v>24</v>
      </c>
      <c r="G7213" t="s">
        <v>230</v>
      </c>
      <c r="H7213">
        <v>0</v>
      </c>
      <c r="I7213">
        <v>0</v>
      </c>
      <c r="J7213" t="s">
        <v>61</v>
      </c>
      <c r="K7213" t="s">
        <v>3666</v>
      </c>
      <c r="L7213" t="s">
        <v>16678</v>
      </c>
      <c r="M72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000010705866</v>
      </c>
      <c r="N7213" t="s">
        <v>3667</v>
      </c>
      <c r="O7213" s="4">
        <v>9592</v>
      </c>
      <c r="P7213" s="4">
        <f>IF(Table_GL_DATA_QUERY[[#This Row],[TRANSAMT]]&gt;0,Table_GL_DATA_QUERY[[#This Row],[TRANSAMT]],0)</f>
        <v>9592</v>
      </c>
      <c r="Q7213" s="4">
        <f>-IF(Table_GL_DATA_QUERY[[#This Row],[TRANSAMT]]&lt;0,Table_GL_DATA_QUERY[[#This Row],[TRANSAMT]],0)</f>
        <v>0</v>
      </c>
      <c r="R7213" t="s">
        <v>31</v>
      </c>
      <c r="S7213" t="s">
        <v>43</v>
      </c>
    </row>
    <row r="7214" spans="1:19" x14ac:dyDescent="0.25">
      <c r="A7214" s="6">
        <v>20210707</v>
      </c>
      <c r="B7214" t="s">
        <v>768</v>
      </c>
      <c r="C7214" t="s">
        <v>3682</v>
      </c>
      <c r="D7214" t="s">
        <v>16569</v>
      </c>
      <c r="E7214" t="s">
        <v>66</v>
      </c>
      <c r="F7214" t="s">
        <v>24</v>
      </c>
      <c r="G7214" t="s">
        <v>230</v>
      </c>
      <c r="H7214">
        <v>0</v>
      </c>
      <c r="I7214">
        <v>0</v>
      </c>
      <c r="J7214" t="s">
        <v>61</v>
      </c>
      <c r="K7214" t="s">
        <v>1053</v>
      </c>
      <c r="L7214" t="s">
        <v>16679</v>
      </c>
      <c r="M72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14" t="s">
        <v>1559</v>
      </c>
      <c r="O7214" s="4">
        <v>1080560</v>
      </c>
      <c r="P7214" s="4">
        <f>IF(Table_GL_DATA_QUERY[[#This Row],[TRANSAMT]]&gt;0,Table_GL_DATA_QUERY[[#This Row],[TRANSAMT]],0)</f>
        <v>1080560</v>
      </c>
      <c r="Q7214" s="4">
        <f>-IF(Table_GL_DATA_QUERY[[#This Row],[TRANSAMT]]&lt;0,Table_GL_DATA_QUERY[[#This Row],[TRANSAMT]],0)</f>
        <v>0</v>
      </c>
      <c r="R7214" t="s">
        <v>31</v>
      </c>
      <c r="S7214" t="s">
        <v>43</v>
      </c>
    </row>
    <row r="7215" spans="1:19" x14ac:dyDescent="0.25">
      <c r="A7215" s="6">
        <v>20210707</v>
      </c>
      <c r="B7215" t="s">
        <v>768</v>
      </c>
      <c r="C7215" t="s">
        <v>3682</v>
      </c>
      <c r="D7215" t="s">
        <v>16569</v>
      </c>
      <c r="E7215" t="s">
        <v>67</v>
      </c>
      <c r="F7215" t="s">
        <v>41</v>
      </c>
      <c r="G7215" t="s">
        <v>230</v>
      </c>
      <c r="H7215">
        <v>0</v>
      </c>
      <c r="I7215">
        <v>0</v>
      </c>
      <c r="J7215" t="s">
        <v>61</v>
      </c>
      <c r="K7215" t="s">
        <v>966</v>
      </c>
      <c r="L7215" t="s">
        <v>16680</v>
      </c>
      <c r="M72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000010707100</v>
      </c>
      <c r="N7215" t="s">
        <v>148</v>
      </c>
      <c r="O7215" s="4">
        <v>29474</v>
      </c>
      <c r="P7215" s="4">
        <f>IF(Table_GL_DATA_QUERY[[#This Row],[TRANSAMT]]&gt;0,Table_GL_DATA_QUERY[[#This Row],[TRANSAMT]],0)</f>
        <v>29474</v>
      </c>
      <c r="Q7215" s="4">
        <f>-IF(Table_GL_DATA_QUERY[[#This Row],[TRANSAMT]]&lt;0,Table_GL_DATA_QUERY[[#This Row],[TRANSAMT]],0)</f>
        <v>0</v>
      </c>
      <c r="R7215" t="s">
        <v>31</v>
      </c>
      <c r="S7215" t="s">
        <v>27</v>
      </c>
    </row>
    <row r="7216" spans="1:19" x14ac:dyDescent="0.25">
      <c r="A7216" s="6">
        <v>20210707</v>
      </c>
      <c r="B7216" t="s">
        <v>768</v>
      </c>
      <c r="C7216" t="s">
        <v>3682</v>
      </c>
      <c r="D7216" t="s">
        <v>16569</v>
      </c>
      <c r="E7216" t="s">
        <v>68</v>
      </c>
      <c r="F7216" t="s">
        <v>202</v>
      </c>
      <c r="G7216" t="s">
        <v>230</v>
      </c>
      <c r="H7216">
        <v>0</v>
      </c>
      <c r="I7216">
        <v>0</v>
      </c>
      <c r="J7216" t="s">
        <v>61</v>
      </c>
      <c r="K7216" t="s">
        <v>3348</v>
      </c>
      <c r="L7216" t="s">
        <v>16681</v>
      </c>
      <c r="M72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16" t="s">
        <v>102</v>
      </c>
      <c r="O7216" s="4">
        <v>980514.38</v>
      </c>
      <c r="P7216" s="4">
        <f>IF(Table_GL_DATA_QUERY[[#This Row],[TRANSAMT]]&gt;0,Table_GL_DATA_QUERY[[#This Row],[TRANSAMT]],0)</f>
        <v>980514.38</v>
      </c>
      <c r="Q7216" s="4">
        <f>-IF(Table_GL_DATA_QUERY[[#This Row],[TRANSAMT]]&lt;0,Table_GL_DATA_QUERY[[#This Row],[TRANSAMT]],0)</f>
        <v>0</v>
      </c>
      <c r="R7216" t="s">
        <v>31</v>
      </c>
      <c r="S7216" t="s">
        <v>27</v>
      </c>
    </row>
    <row r="7217" spans="1:19" x14ac:dyDescent="0.25">
      <c r="A7217" s="6">
        <v>20210707</v>
      </c>
      <c r="B7217" t="s">
        <v>768</v>
      </c>
      <c r="C7217" t="s">
        <v>3682</v>
      </c>
      <c r="D7217" t="s">
        <v>16569</v>
      </c>
      <c r="E7217" t="s">
        <v>69</v>
      </c>
      <c r="F7217" t="s">
        <v>58</v>
      </c>
      <c r="G7217" t="s">
        <v>230</v>
      </c>
      <c r="H7217">
        <v>0</v>
      </c>
      <c r="I7217">
        <v>0</v>
      </c>
      <c r="J7217" t="s">
        <v>61</v>
      </c>
      <c r="K7217" t="s">
        <v>1280</v>
      </c>
      <c r="L7217" t="s">
        <v>16682</v>
      </c>
      <c r="M72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17" t="s">
        <v>102</v>
      </c>
      <c r="O7217" s="4">
        <v>71499.289999999994</v>
      </c>
      <c r="P7217" s="4">
        <f>IF(Table_GL_DATA_QUERY[[#This Row],[TRANSAMT]]&gt;0,Table_GL_DATA_QUERY[[#This Row],[TRANSAMT]],0)</f>
        <v>71499.289999999994</v>
      </c>
      <c r="Q7217" s="4">
        <f>-IF(Table_GL_DATA_QUERY[[#This Row],[TRANSAMT]]&lt;0,Table_GL_DATA_QUERY[[#This Row],[TRANSAMT]],0)</f>
        <v>0</v>
      </c>
      <c r="R7217" t="s">
        <v>31</v>
      </c>
      <c r="S7217" t="s">
        <v>27</v>
      </c>
    </row>
    <row r="7218" spans="1:19" x14ac:dyDescent="0.25">
      <c r="A7218" s="6">
        <v>20210707</v>
      </c>
      <c r="B7218" t="s">
        <v>768</v>
      </c>
      <c r="C7218" t="s">
        <v>3682</v>
      </c>
      <c r="D7218" t="s">
        <v>16569</v>
      </c>
      <c r="E7218" t="s">
        <v>70</v>
      </c>
      <c r="F7218" t="s">
        <v>41</v>
      </c>
      <c r="G7218" t="s">
        <v>230</v>
      </c>
      <c r="H7218">
        <v>0</v>
      </c>
      <c r="I7218">
        <v>0</v>
      </c>
      <c r="J7218" t="s">
        <v>61</v>
      </c>
      <c r="K7218" t="s">
        <v>3467</v>
      </c>
      <c r="L7218" t="s">
        <v>16683</v>
      </c>
      <c r="M72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18" t="s">
        <v>3468</v>
      </c>
      <c r="O7218" s="4">
        <v>12690</v>
      </c>
      <c r="P7218" s="4">
        <f>IF(Table_GL_DATA_QUERY[[#This Row],[TRANSAMT]]&gt;0,Table_GL_DATA_QUERY[[#This Row],[TRANSAMT]],0)</f>
        <v>12690</v>
      </c>
      <c r="Q7218" s="4">
        <f>-IF(Table_GL_DATA_QUERY[[#This Row],[TRANSAMT]]&lt;0,Table_GL_DATA_QUERY[[#This Row],[TRANSAMT]],0)</f>
        <v>0</v>
      </c>
      <c r="R7218" t="s">
        <v>31</v>
      </c>
      <c r="S7218" t="s">
        <v>27</v>
      </c>
    </row>
    <row r="7219" spans="1:19" x14ac:dyDescent="0.25">
      <c r="A7219" s="6">
        <v>20210707</v>
      </c>
      <c r="B7219" t="s">
        <v>768</v>
      </c>
      <c r="C7219" t="s">
        <v>3682</v>
      </c>
      <c r="D7219" t="s">
        <v>16569</v>
      </c>
      <c r="E7219" t="s">
        <v>30</v>
      </c>
      <c r="F7219" t="s">
        <v>24</v>
      </c>
      <c r="G7219" t="s">
        <v>230</v>
      </c>
      <c r="H7219">
        <v>0</v>
      </c>
      <c r="I7219">
        <v>0</v>
      </c>
      <c r="J7219" t="s">
        <v>61</v>
      </c>
      <c r="K7219" t="s">
        <v>3673</v>
      </c>
      <c r="L7219" t="s">
        <v>16684</v>
      </c>
      <c r="M72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000010707135</v>
      </c>
      <c r="N7219" t="s">
        <v>3674</v>
      </c>
      <c r="O7219" s="4">
        <v>19440</v>
      </c>
      <c r="P7219" s="4">
        <f>IF(Table_GL_DATA_QUERY[[#This Row],[TRANSAMT]]&gt;0,Table_GL_DATA_QUERY[[#This Row],[TRANSAMT]],0)</f>
        <v>19440</v>
      </c>
      <c r="Q7219" s="4">
        <f>-IF(Table_GL_DATA_QUERY[[#This Row],[TRANSAMT]]&lt;0,Table_GL_DATA_QUERY[[#This Row],[TRANSAMT]],0)</f>
        <v>0</v>
      </c>
      <c r="R7219" t="s">
        <v>31</v>
      </c>
      <c r="S7219" t="s">
        <v>43</v>
      </c>
    </row>
    <row r="7220" spans="1:19" x14ac:dyDescent="0.25">
      <c r="A7220" s="6">
        <v>20210707</v>
      </c>
      <c r="B7220" t="s">
        <v>768</v>
      </c>
      <c r="C7220" t="s">
        <v>3682</v>
      </c>
      <c r="D7220" t="s">
        <v>16569</v>
      </c>
      <c r="E7220" t="s">
        <v>71</v>
      </c>
      <c r="F7220" t="s">
        <v>24</v>
      </c>
      <c r="G7220" t="s">
        <v>230</v>
      </c>
      <c r="H7220">
        <v>0</v>
      </c>
      <c r="I7220">
        <v>0</v>
      </c>
      <c r="J7220" t="s">
        <v>61</v>
      </c>
      <c r="K7220" t="s">
        <v>3058</v>
      </c>
      <c r="L7220" t="s">
        <v>16685</v>
      </c>
      <c r="M72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0" t="s">
        <v>1771</v>
      </c>
      <c r="O7220" s="4">
        <v>18917</v>
      </c>
      <c r="P7220" s="4">
        <f>IF(Table_GL_DATA_QUERY[[#This Row],[TRANSAMT]]&gt;0,Table_GL_DATA_QUERY[[#This Row],[TRANSAMT]],0)</f>
        <v>18917</v>
      </c>
      <c r="Q7220" s="4">
        <f>-IF(Table_GL_DATA_QUERY[[#This Row],[TRANSAMT]]&lt;0,Table_GL_DATA_QUERY[[#This Row],[TRANSAMT]],0)</f>
        <v>0</v>
      </c>
      <c r="R7220" t="s">
        <v>31</v>
      </c>
      <c r="S7220" t="s">
        <v>43</v>
      </c>
    </row>
    <row r="7221" spans="1:19" x14ac:dyDescent="0.25">
      <c r="A7221" s="6">
        <v>20210707</v>
      </c>
      <c r="B7221" t="s">
        <v>768</v>
      </c>
      <c r="C7221" t="s">
        <v>3682</v>
      </c>
      <c r="D7221" t="s">
        <v>16569</v>
      </c>
      <c r="E7221" t="s">
        <v>57</v>
      </c>
      <c r="F7221" t="s">
        <v>24</v>
      </c>
      <c r="G7221" t="s">
        <v>230</v>
      </c>
      <c r="H7221">
        <v>0</v>
      </c>
      <c r="I7221">
        <v>0</v>
      </c>
      <c r="J7221" t="s">
        <v>61</v>
      </c>
      <c r="K7221" t="s">
        <v>975</v>
      </c>
      <c r="L7221" t="s">
        <v>16686</v>
      </c>
      <c r="M72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1" t="s">
        <v>16687</v>
      </c>
      <c r="O7221" s="4">
        <v>218188</v>
      </c>
      <c r="P7221" s="4">
        <f>IF(Table_GL_DATA_QUERY[[#This Row],[TRANSAMT]]&gt;0,Table_GL_DATA_QUERY[[#This Row],[TRANSAMT]],0)</f>
        <v>218188</v>
      </c>
      <c r="Q7221" s="4">
        <f>-IF(Table_GL_DATA_QUERY[[#This Row],[TRANSAMT]]&lt;0,Table_GL_DATA_QUERY[[#This Row],[TRANSAMT]],0)</f>
        <v>0</v>
      </c>
      <c r="R7221" t="s">
        <v>31</v>
      </c>
      <c r="S7221" t="s">
        <v>43</v>
      </c>
    </row>
    <row r="7222" spans="1:19" x14ac:dyDescent="0.25">
      <c r="A7222" s="6">
        <v>20210707</v>
      </c>
      <c r="B7222" t="s">
        <v>768</v>
      </c>
      <c r="C7222" t="s">
        <v>3682</v>
      </c>
      <c r="D7222" t="s">
        <v>16569</v>
      </c>
      <c r="E7222" t="s">
        <v>72</v>
      </c>
      <c r="F7222" t="s">
        <v>24</v>
      </c>
      <c r="G7222" t="s">
        <v>230</v>
      </c>
      <c r="H7222">
        <v>0</v>
      </c>
      <c r="I7222">
        <v>0</v>
      </c>
      <c r="J7222" t="s">
        <v>61</v>
      </c>
      <c r="K7222" t="s">
        <v>2186</v>
      </c>
      <c r="L7222" t="s">
        <v>16688</v>
      </c>
      <c r="M72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2" t="s">
        <v>1790</v>
      </c>
      <c r="O7222" s="4">
        <v>8225</v>
      </c>
      <c r="P7222" s="4">
        <f>IF(Table_GL_DATA_QUERY[[#This Row],[TRANSAMT]]&gt;0,Table_GL_DATA_QUERY[[#This Row],[TRANSAMT]],0)</f>
        <v>8225</v>
      </c>
      <c r="Q7222" s="4">
        <f>-IF(Table_GL_DATA_QUERY[[#This Row],[TRANSAMT]]&lt;0,Table_GL_DATA_QUERY[[#This Row],[TRANSAMT]],0)</f>
        <v>0</v>
      </c>
      <c r="R7222" t="s">
        <v>31</v>
      </c>
      <c r="S7222" t="s">
        <v>43</v>
      </c>
    </row>
    <row r="7223" spans="1:19" x14ac:dyDescent="0.25">
      <c r="A7223" s="6">
        <v>20210707</v>
      </c>
      <c r="B7223" t="s">
        <v>768</v>
      </c>
      <c r="C7223" t="s">
        <v>3682</v>
      </c>
      <c r="D7223" t="s">
        <v>16569</v>
      </c>
      <c r="E7223" t="s">
        <v>73</v>
      </c>
      <c r="F7223" t="s">
        <v>58</v>
      </c>
      <c r="G7223" t="s">
        <v>230</v>
      </c>
      <c r="H7223">
        <v>0</v>
      </c>
      <c r="I7223">
        <v>0</v>
      </c>
      <c r="J7223" t="s">
        <v>61</v>
      </c>
      <c r="K7223" t="s">
        <v>968</v>
      </c>
      <c r="L7223" t="s">
        <v>16689</v>
      </c>
      <c r="M72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3" t="s">
        <v>969</v>
      </c>
      <c r="O7223" s="4">
        <v>282672.75</v>
      </c>
      <c r="P7223" s="4">
        <f>IF(Table_GL_DATA_QUERY[[#This Row],[TRANSAMT]]&gt;0,Table_GL_DATA_QUERY[[#This Row],[TRANSAMT]],0)</f>
        <v>282672.75</v>
      </c>
      <c r="Q7223" s="4">
        <f>-IF(Table_GL_DATA_QUERY[[#This Row],[TRANSAMT]]&lt;0,Table_GL_DATA_QUERY[[#This Row],[TRANSAMT]],0)</f>
        <v>0</v>
      </c>
      <c r="R7223" t="s">
        <v>31</v>
      </c>
      <c r="S7223" t="s">
        <v>27</v>
      </c>
    </row>
    <row r="7224" spans="1:19" x14ac:dyDescent="0.25">
      <c r="A7224" s="6">
        <v>20210723</v>
      </c>
      <c r="B7224" t="s">
        <v>768</v>
      </c>
      <c r="C7224" t="s">
        <v>3682</v>
      </c>
      <c r="D7224" t="s">
        <v>14029</v>
      </c>
      <c r="E7224" t="s">
        <v>149</v>
      </c>
      <c r="F7224" t="s">
        <v>24</v>
      </c>
      <c r="G7224" t="s">
        <v>470</v>
      </c>
      <c r="H7224">
        <v>0</v>
      </c>
      <c r="I7224">
        <v>0</v>
      </c>
      <c r="J7224" t="s">
        <v>466</v>
      </c>
      <c r="K7224" t="s">
        <v>14163</v>
      </c>
      <c r="L7224" t="s">
        <v>14164</v>
      </c>
      <c r="M72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4" t="s">
        <v>471</v>
      </c>
      <c r="O7224" s="4">
        <v>-200</v>
      </c>
      <c r="P7224" s="4">
        <f>IF(Table_GL_DATA_QUERY[[#This Row],[TRANSAMT]]&gt;0,Table_GL_DATA_QUERY[[#This Row],[TRANSAMT]],0)</f>
        <v>0</v>
      </c>
      <c r="Q7224" s="4">
        <f>-IF(Table_GL_DATA_QUERY[[#This Row],[TRANSAMT]]&lt;0,Table_GL_DATA_QUERY[[#This Row],[TRANSAMT]],0)</f>
        <v>200</v>
      </c>
      <c r="R7224" t="s">
        <v>26</v>
      </c>
      <c r="S7224" t="s">
        <v>456</v>
      </c>
    </row>
    <row r="7225" spans="1:19" x14ac:dyDescent="0.25">
      <c r="A7225" s="6">
        <v>20210723</v>
      </c>
      <c r="B7225" t="s">
        <v>768</v>
      </c>
      <c r="C7225" t="s">
        <v>3682</v>
      </c>
      <c r="D7225" t="s">
        <v>14029</v>
      </c>
      <c r="E7225" t="s">
        <v>126</v>
      </c>
      <c r="F7225" t="s">
        <v>24</v>
      </c>
      <c r="G7225" t="s">
        <v>470</v>
      </c>
      <c r="H7225">
        <v>0</v>
      </c>
      <c r="I7225">
        <v>0</v>
      </c>
      <c r="J7225" t="s">
        <v>466</v>
      </c>
      <c r="K7225" t="s">
        <v>14165</v>
      </c>
      <c r="L7225" t="s">
        <v>14166</v>
      </c>
      <c r="M72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5" t="s">
        <v>471</v>
      </c>
      <c r="O7225" s="4">
        <v>-2428</v>
      </c>
      <c r="P7225" s="4">
        <f>IF(Table_GL_DATA_QUERY[[#This Row],[TRANSAMT]]&gt;0,Table_GL_DATA_QUERY[[#This Row],[TRANSAMT]],0)</f>
        <v>0</v>
      </c>
      <c r="Q7225" s="4">
        <f>-IF(Table_GL_DATA_QUERY[[#This Row],[TRANSAMT]]&lt;0,Table_GL_DATA_QUERY[[#This Row],[TRANSAMT]],0)</f>
        <v>2428</v>
      </c>
      <c r="R7225" t="s">
        <v>26</v>
      </c>
      <c r="S7225" t="s">
        <v>456</v>
      </c>
    </row>
    <row r="7226" spans="1:19" x14ac:dyDescent="0.25">
      <c r="A7226" s="6">
        <v>20210723</v>
      </c>
      <c r="B7226" t="s">
        <v>768</v>
      </c>
      <c r="C7226" t="s">
        <v>3682</v>
      </c>
      <c r="D7226" t="s">
        <v>14029</v>
      </c>
      <c r="E7226" t="s">
        <v>127</v>
      </c>
      <c r="F7226" t="s">
        <v>24</v>
      </c>
      <c r="G7226" t="s">
        <v>470</v>
      </c>
      <c r="H7226">
        <v>0</v>
      </c>
      <c r="I7226">
        <v>0</v>
      </c>
      <c r="J7226" t="s">
        <v>466</v>
      </c>
      <c r="K7226" t="s">
        <v>14167</v>
      </c>
      <c r="L7226" t="s">
        <v>14168</v>
      </c>
      <c r="M72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6" t="s">
        <v>471</v>
      </c>
      <c r="O7226" s="4">
        <v>-12200</v>
      </c>
      <c r="P7226" s="4">
        <f>IF(Table_GL_DATA_QUERY[[#This Row],[TRANSAMT]]&gt;0,Table_GL_DATA_QUERY[[#This Row],[TRANSAMT]],0)</f>
        <v>0</v>
      </c>
      <c r="Q7226" s="4">
        <f>-IF(Table_GL_DATA_QUERY[[#This Row],[TRANSAMT]]&lt;0,Table_GL_DATA_QUERY[[#This Row],[TRANSAMT]],0)</f>
        <v>12200</v>
      </c>
      <c r="R7226" t="s">
        <v>26</v>
      </c>
      <c r="S7226" t="s">
        <v>456</v>
      </c>
    </row>
    <row r="7227" spans="1:19" x14ac:dyDescent="0.25">
      <c r="A7227" s="6">
        <v>20210723</v>
      </c>
      <c r="B7227" t="s">
        <v>768</v>
      </c>
      <c r="C7227" t="s">
        <v>3682</v>
      </c>
      <c r="D7227" t="s">
        <v>14029</v>
      </c>
      <c r="E7227" t="s">
        <v>56</v>
      </c>
      <c r="F7227" t="s">
        <v>24</v>
      </c>
      <c r="G7227" t="s">
        <v>470</v>
      </c>
      <c r="H7227">
        <v>0</v>
      </c>
      <c r="I7227">
        <v>0</v>
      </c>
      <c r="J7227" t="s">
        <v>466</v>
      </c>
      <c r="K7227" t="s">
        <v>14169</v>
      </c>
      <c r="L7227" t="s">
        <v>14170</v>
      </c>
      <c r="M72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7" t="s">
        <v>471</v>
      </c>
      <c r="O7227" s="4">
        <v>-3160</v>
      </c>
      <c r="P7227" s="4">
        <f>IF(Table_GL_DATA_QUERY[[#This Row],[TRANSAMT]]&gt;0,Table_GL_DATA_QUERY[[#This Row],[TRANSAMT]],0)</f>
        <v>0</v>
      </c>
      <c r="Q7227" s="4">
        <f>-IF(Table_GL_DATA_QUERY[[#This Row],[TRANSAMT]]&lt;0,Table_GL_DATA_QUERY[[#This Row],[TRANSAMT]],0)</f>
        <v>3160</v>
      </c>
      <c r="R7227" t="s">
        <v>26</v>
      </c>
      <c r="S7227" t="s">
        <v>456</v>
      </c>
    </row>
    <row r="7228" spans="1:19" x14ac:dyDescent="0.25">
      <c r="A7228" s="6">
        <v>20210723</v>
      </c>
      <c r="B7228" t="s">
        <v>768</v>
      </c>
      <c r="C7228" t="s">
        <v>3682</v>
      </c>
      <c r="D7228" t="s">
        <v>14029</v>
      </c>
      <c r="E7228" t="s">
        <v>128</v>
      </c>
      <c r="F7228" t="s">
        <v>24</v>
      </c>
      <c r="G7228" t="s">
        <v>470</v>
      </c>
      <c r="H7228">
        <v>0</v>
      </c>
      <c r="I7228">
        <v>0</v>
      </c>
      <c r="J7228" t="s">
        <v>466</v>
      </c>
      <c r="K7228" t="s">
        <v>14171</v>
      </c>
      <c r="L7228" t="s">
        <v>14172</v>
      </c>
      <c r="M72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8" t="s">
        <v>471</v>
      </c>
      <c r="O7228" s="4">
        <v>-35925</v>
      </c>
      <c r="P7228" s="4">
        <f>IF(Table_GL_DATA_QUERY[[#This Row],[TRANSAMT]]&gt;0,Table_GL_DATA_QUERY[[#This Row],[TRANSAMT]],0)</f>
        <v>0</v>
      </c>
      <c r="Q7228" s="4">
        <f>-IF(Table_GL_DATA_QUERY[[#This Row],[TRANSAMT]]&lt;0,Table_GL_DATA_QUERY[[#This Row],[TRANSAMT]],0)</f>
        <v>35925</v>
      </c>
      <c r="R7228" t="s">
        <v>26</v>
      </c>
      <c r="S7228" t="s">
        <v>456</v>
      </c>
    </row>
    <row r="7229" spans="1:19" x14ac:dyDescent="0.25">
      <c r="A7229" s="6">
        <v>20210723</v>
      </c>
      <c r="B7229" t="s">
        <v>768</v>
      </c>
      <c r="C7229" t="s">
        <v>3682</v>
      </c>
      <c r="D7229" t="s">
        <v>14029</v>
      </c>
      <c r="E7229" t="s">
        <v>97</v>
      </c>
      <c r="F7229" t="s">
        <v>24</v>
      </c>
      <c r="G7229" t="s">
        <v>470</v>
      </c>
      <c r="H7229">
        <v>0</v>
      </c>
      <c r="I7229">
        <v>0</v>
      </c>
      <c r="J7229" t="s">
        <v>466</v>
      </c>
      <c r="K7229" t="s">
        <v>14173</v>
      </c>
      <c r="L7229" t="s">
        <v>14174</v>
      </c>
      <c r="M72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29" t="s">
        <v>471</v>
      </c>
      <c r="O7229" s="4">
        <v>-900</v>
      </c>
      <c r="P7229" s="4">
        <f>IF(Table_GL_DATA_QUERY[[#This Row],[TRANSAMT]]&gt;0,Table_GL_DATA_QUERY[[#This Row],[TRANSAMT]],0)</f>
        <v>0</v>
      </c>
      <c r="Q7229" s="4">
        <f>-IF(Table_GL_DATA_QUERY[[#This Row],[TRANSAMT]]&lt;0,Table_GL_DATA_QUERY[[#This Row],[TRANSAMT]],0)</f>
        <v>900</v>
      </c>
      <c r="R7229" t="s">
        <v>26</v>
      </c>
      <c r="S7229" t="s">
        <v>456</v>
      </c>
    </row>
    <row r="7230" spans="1:19" x14ac:dyDescent="0.25">
      <c r="A7230" s="6">
        <v>20210723</v>
      </c>
      <c r="B7230" t="s">
        <v>768</v>
      </c>
      <c r="C7230" t="s">
        <v>3682</v>
      </c>
      <c r="D7230" t="s">
        <v>14029</v>
      </c>
      <c r="E7230" t="s">
        <v>99</v>
      </c>
      <c r="F7230" t="s">
        <v>24</v>
      </c>
      <c r="G7230" t="s">
        <v>470</v>
      </c>
      <c r="H7230">
        <v>0</v>
      </c>
      <c r="I7230">
        <v>0</v>
      </c>
      <c r="J7230" t="s">
        <v>466</v>
      </c>
      <c r="K7230" t="s">
        <v>14175</v>
      </c>
      <c r="L7230" t="s">
        <v>14176</v>
      </c>
      <c r="M72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0" t="s">
        <v>471</v>
      </c>
      <c r="O7230" s="4">
        <v>-13100</v>
      </c>
      <c r="P7230" s="4">
        <f>IF(Table_GL_DATA_QUERY[[#This Row],[TRANSAMT]]&gt;0,Table_GL_DATA_QUERY[[#This Row],[TRANSAMT]],0)</f>
        <v>0</v>
      </c>
      <c r="Q7230" s="4">
        <f>-IF(Table_GL_DATA_QUERY[[#This Row],[TRANSAMT]]&lt;0,Table_GL_DATA_QUERY[[#This Row],[TRANSAMT]],0)</f>
        <v>13100</v>
      </c>
      <c r="R7230" t="s">
        <v>26</v>
      </c>
      <c r="S7230" t="s">
        <v>456</v>
      </c>
    </row>
    <row r="7231" spans="1:19" x14ac:dyDescent="0.25">
      <c r="A7231" s="6">
        <v>20210723</v>
      </c>
      <c r="B7231" t="s">
        <v>768</v>
      </c>
      <c r="C7231" t="s">
        <v>3682</v>
      </c>
      <c r="D7231" t="s">
        <v>14029</v>
      </c>
      <c r="E7231" t="s">
        <v>100</v>
      </c>
      <c r="F7231" t="s">
        <v>24</v>
      </c>
      <c r="G7231" t="s">
        <v>470</v>
      </c>
      <c r="H7231">
        <v>0</v>
      </c>
      <c r="I7231">
        <v>0</v>
      </c>
      <c r="J7231" t="s">
        <v>466</v>
      </c>
      <c r="K7231" t="s">
        <v>14177</v>
      </c>
      <c r="L7231" t="s">
        <v>14178</v>
      </c>
      <c r="M72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1" t="s">
        <v>471</v>
      </c>
      <c r="O7231" s="4">
        <v>-1872</v>
      </c>
      <c r="P7231" s="4">
        <f>IF(Table_GL_DATA_QUERY[[#This Row],[TRANSAMT]]&gt;0,Table_GL_DATA_QUERY[[#This Row],[TRANSAMT]],0)</f>
        <v>0</v>
      </c>
      <c r="Q7231" s="4">
        <f>-IF(Table_GL_DATA_QUERY[[#This Row],[TRANSAMT]]&lt;0,Table_GL_DATA_QUERY[[#This Row],[TRANSAMT]],0)</f>
        <v>1872</v>
      </c>
      <c r="R7231" t="s">
        <v>26</v>
      </c>
      <c r="S7231" t="s">
        <v>456</v>
      </c>
    </row>
    <row r="7232" spans="1:19" x14ac:dyDescent="0.25">
      <c r="A7232" s="6">
        <v>20210723</v>
      </c>
      <c r="B7232" t="s">
        <v>768</v>
      </c>
      <c r="C7232" t="s">
        <v>3682</v>
      </c>
      <c r="D7232" t="s">
        <v>14029</v>
      </c>
      <c r="E7232" t="s">
        <v>101</v>
      </c>
      <c r="F7232" t="s">
        <v>24</v>
      </c>
      <c r="G7232" t="s">
        <v>470</v>
      </c>
      <c r="H7232">
        <v>0</v>
      </c>
      <c r="I7232">
        <v>0</v>
      </c>
      <c r="J7232" t="s">
        <v>466</v>
      </c>
      <c r="K7232" t="s">
        <v>14179</v>
      </c>
      <c r="L7232" t="s">
        <v>14180</v>
      </c>
      <c r="M72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2" t="s">
        <v>471</v>
      </c>
      <c r="O7232" s="4">
        <v>-1872</v>
      </c>
      <c r="P7232" s="4">
        <f>IF(Table_GL_DATA_QUERY[[#This Row],[TRANSAMT]]&gt;0,Table_GL_DATA_QUERY[[#This Row],[TRANSAMT]],0)</f>
        <v>0</v>
      </c>
      <c r="Q7232" s="4">
        <f>-IF(Table_GL_DATA_QUERY[[#This Row],[TRANSAMT]]&lt;0,Table_GL_DATA_QUERY[[#This Row],[TRANSAMT]],0)</f>
        <v>1872</v>
      </c>
      <c r="R7232" t="s">
        <v>26</v>
      </c>
      <c r="S7232" t="s">
        <v>456</v>
      </c>
    </row>
    <row r="7233" spans="1:19" x14ac:dyDescent="0.25">
      <c r="A7233" s="6">
        <v>20210723</v>
      </c>
      <c r="B7233" t="s">
        <v>768</v>
      </c>
      <c r="C7233" t="s">
        <v>3682</v>
      </c>
      <c r="D7233" t="s">
        <v>14029</v>
      </c>
      <c r="E7233" t="s">
        <v>103</v>
      </c>
      <c r="F7233" t="s">
        <v>24</v>
      </c>
      <c r="G7233" t="s">
        <v>470</v>
      </c>
      <c r="H7233">
        <v>0</v>
      </c>
      <c r="I7233">
        <v>0</v>
      </c>
      <c r="J7233" t="s">
        <v>466</v>
      </c>
      <c r="K7233" t="s">
        <v>14181</v>
      </c>
      <c r="L7233" t="s">
        <v>14182</v>
      </c>
      <c r="M72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3" t="s">
        <v>471</v>
      </c>
      <c r="O7233" s="4">
        <v>-20000</v>
      </c>
      <c r="P7233" s="4">
        <f>IF(Table_GL_DATA_QUERY[[#This Row],[TRANSAMT]]&gt;0,Table_GL_DATA_QUERY[[#This Row],[TRANSAMT]],0)</f>
        <v>0</v>
      </c>
      <c r="Q7233" s="4">
        <f>-IF(Table_GL_DATA_QUERY[[#This Row],[TRANSAMT]]&lt;0,Table_GL_DATA_QUERY[[#This Row],[TRANSAMT]],0)</f>
        <v>20000</v>
      </c>
      <c r="R7233" t="s">
        <v>26</v>
      </c>
      <c r="S7233" t="s">
        <v>456</v>
      </c>
    </row>
    <row r="7234" spans="1:19" x14ac:dyDescent="0.25">
      <c r="A7234" s="6">
        <v>20210726</v>
      </c>
      <c r="B7234" t="s">
        <v>768</v>
      </c>
      <c r="C7234" t="s">
        <v>3682</v>
      </c>
      <c r="D7234" t="s">
        <v>14183</v>
      </c>
      <c r="E7234" t="s">
        <v>23</v>
      </c>
      <c r="F7234" t="s">
        <v>24</v>
      </c>
      <c r="G7234" t="s">
        <v>470</v>
      </c>
      <c r="H7234">
        <v>0</v>
      </c>
      <c r="I7234">
        <v>0</v>
      </c>
      <c r="J7234" t="s">
        <v>466</v>
      </c>
      <c r="K7234" t="s">
        <v>14184</v>
      </c>
      <c r="L7234" t="s">
        <v>14185</v>
      </c>
      <c r="M72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4" t="s">
        <v>471</v>
      </c>
      <c r="O7234" s="4">
        <v>-120725</v>
      </c>
      <c r="P7234" s="4">
        <f>IF(Table_GL_DATA_QUERY[[#This Row],[TRANSAMT]]&gt;0,Table_GL_DATA_QUERY[[#This Row],[TRANSAMT]],0)</f>
        <v>0</v>
      </c>
      <c r="Q7234" s="4">
        <f>-IF(Table_GL_DATA_QUERY[[#This Row],[TRANSAMT]]&lt;0,Table_GL_DATA_QUERY[[#This Row],[TRANSAMT]],0)</f>
        <v>120725</v>
      </c>
      <c r="R7234" t="s">
        <v>26</v>
      </c>
      <c r="S7234" t="s">
        <v>456</v>
      </c>
    </row>
    <row r="7235" spans="1:19" x14ac:dyDescent="0.25">
      <c r="A7235" s="6">
        <v>20210731</v>
      </c>
      <c r="B7235" t="s">
        <v>768</v>
      </c>
      <c r="C7235" t="s">
        <v>3682</v>
      </c>
      <c r="D7235" t="s">
        <v>14186</v>
      </c>
      <c r="E7235" t="s">
        <v>23</v>
      </c>
      <c r="F7235" t="s">
        <v>42</v>
      </c>
      <c r="G7235" t="s">
        <v>25</v>
      </c>
      <c r="H7235">
        <v>0</v>
      </c>
      <c r="I7235">
        <v>0</v>
      </c>
      <c r="J7235" t="s">
        <v>61</v>
      </c>
      <c r="K7235" t="s">
        <v>1588</v>
      </c>
      <c r="L7235" t="s">
        <v>14187</v>
      </c>
      <c r="M72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5" t="s">
        <v>1589</v>
      </c>
      <c r="O7235" s="4">
        <v>-227000031</v>
      </c>
      <c r="P7235" s="4">
        <f>IF(Table_GL_DATA_QUERY[[#This Row],[TRANSAMT]]&gt;0,Table_GL_DATA_QUERY[[#This Row],[TRANSAMT]],0)</f>
        <v>0</v>
      </c>
      <c r="Q7235" s="4">
        <f>-IF(Table_GL_DATA_QUERY[[#This Row],[TRANSAMT]]&lt;0,Table_GL_DATA_QUERY[[#This Row],[TRANSAMT]],0)</f>
        <v>227000031</v>
      </c>
      <c r="R7235" t="s">
        <v>28</v>
      </c>
      <c r="S7235" t="s">
        <v>29</v>
      </c>
    </row>
    <row r="7236" spans="1:19" x14ac:dyDescent="0.25">
      <c r="A7236" s="6">
        <v>20210731</v>
      </c>
      <c r="B7236" t="s">
        <v>768</v>
      </c>
      <c r="C7236" t="s">
        <v>3682</v>
      </c>
      <c r="D7236" t="s">
        <v>14186</v>
      </c>
      <c r="E7236" t="s">
        <v>23</v>
      </c>
      <c r="F7236" t="s">
        <v>24</v>
      </c>
      <c r="G7236" t="s">
        <v>25</v>
      </c>
      <c r="H7236">
        <v>0</v>
      </c>
      <c r="I7236">
        <v>0</v>
      </c>
      <c r="J7236" t="s">
        <v>441</v>
      </c>
      <c r="K7236" t="s">
        <v>1588</v>
      </c>
      <c r="L7236" t="s">
        <v>14187</v>
      </c>
      <c r="M72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6" t="s">
        <v>1589</v>
      </c>
      <c r="O7236" s="4">
        <v>227000031</v>
      </c>
      <c r="P7236" s="4">
        <f>IF(Table_GL_DATA_QUERY[[#This Row],[TRANSAMT]]&gt;0,Table_GL_DATA_QUERY[[#This Row],[TRANSAMT]],0)</f>
        <v>227000031</v>
      </c>
      <c r="Q7236" s="4">
        <f>-IF(Table_GL_DATA_QUERY[[#This Row],[TRANSAMT]]&lt;0,Table_GL_DATA_QUERY[[#This Row],[TRANSAMT]],0)</f>
        <v>0</v>
      </c>
      <c r="R7236" t="s">
        <v>28</v>
      </c>
      <c r="S7236" t="s">
        <v>29</v>
      </c>
    </row>
    <row r="7237" spans="1:19" x14ac:dyDescent="0.25">
      <c r="A7237" s="6">
        <v>20210731</v>
      </c>
      <c r="B7237" t="s">
        <v>768</v>
      </c>
      <c r="C7237" t="s">
        <v>3682</v>
      </c>
      <c r="D7237" t="s">
        <v>14188</v>
      </c>
      <c r="E7237" t="s">
        <v>23</v>
      </c>
      <c r="F7237" t="s">
        <v>42</v>
      </c>
      <c r="G7237" t="s">
        <v>25</v>
      </c>
      <c r="H7237">
        <v>0</v>
      </c>
      <c r="I7237">
        <v>0</v>
      </c>
      <c r="J7237" t="s">
        <v>441</v>
      </c>
      <c r="K7237" t="s">
        <v>1590</v>
      </c>
      <c r="L7237" t="s">
        <v>1898</v>
      </c>
      <c r="M72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7" t="s">
        <v>1589</v>
      </c>
      <c r="O7237" s="4">
        <v>-2500031</v>
      </c>
      <c r="P7237" s="4">
        <f>IF(Table_GL_DATA_QUERY[[#This Row],[TRANSAMT]]&gt;0,Table_GL_DATA_QUERY[[#This Row],[TRANSAMT]],0)</f>
        <v>0</v>
      </c>
      <c r="Q7237" s="4">
        <f>-IF(Table_GL_DATA_QUERY[[#This Row],[TRANSAMT]]&lt;0,Table_GL_DATA_QUERY[[#This Row],[TRANSAMT]],0)</f>
        <v>2500031</v>
      </c>
      <c r="R7237" t="s">
        <v>28</v>
      </c>
      <c r="S7237" t="s">
        <v>29</v>
      </c>
    </row>
    <row r="7238" spans="1:19" x14ac:dyDescent="0.25">
      <c r="A7238" s="6">
        <v>20210731</v>
      </c>
      <c r="B7238" t="s">
        <v>768</v>
      </c>
      <c r="C7238" t="s">
        <v>3682</v>
      </c>
      <c r="D7238" t="s">
        <v>14188</v>
      </c>
      <c r="E7238" t="s">
        <v>23</v>
      </c>
      <c r="F7238" t="s">
        <v>24</v>
      </c>
      <c r="G7238" t="s">
        <v>25</v>
      </c>
      <c r="H7238">
        <v>0</v>
      </c>
      <c r="I7238">
        <v>0</v>
      </c>
      <c r="J7238" t="s">
        <v>472</v>
      </c>
      <c r="K7238" t="s">
        <v>1590</v>
      </c>
      <c r="L7238" t="s">
        <v>1898</v>
      </c>
      <c r="M72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8" t="s">
        <v>1589</v>
      </c>
      <c r="O7238" s="4">
        <v>2500031</v>
      </c>
      <c r="P7238" s="4">
        <f>IF(Table_GL_DATA_QUERY[[#This Row],[TRANSAMT]]&gt;0,Table_GL_DATA_QUERY[[#This Row],[TRANSAMT]],0)</f>
        <v>2500031</v>
      </c>
      <c r="Q7238" s="4">
        <f>-IF(Table_GL_DATA_QUERY[[#This Row],[TRANSAMT]]&lt;0,Table_GL_DATA_QUERY[[#This Row],[TRANSAMT]],0)</f>
        <v>0</v>
      </c>
      <c r="R7238" t="s">
        <v>28</v>
      </c>
      <c r="S7238" t="s">
        <v>29</v>
      </c>
    </row>
    <row r="7239" spans="1:19" x14ac:dyDescent="0.25">
      <c r="A7239" s="6">
        <v>20210731</v>
      </c>
      <c r="B7239" t="s">
        <v>768</v>
      </c>
      <c r="C7239" t="s">
        <v>3682</v>
      </c>
      <c r="D7239" t="s">
        <v>14189</v>
      </c>
      <c r="E7239" t="s">
        <v>23</v>
      </c>
      <c r="F7239" t="s">
        <v>42</v>
      </c>
      <c r="G7239" t="s">
        <v>25</v>
      </c>
      <c r="H7239">
        <v>0</v>
      </c>
      <c r="I7239">
        <v>0</v>
      </c>
      <c r="J7239" t="s">
        <v>441</v>
      </c>
      <c r="K7239" t="s">
        <v>1591</v>
      </c>
      <c r="L7239" t="s">
        <v>14190</v>
      </c>
      <c r="M72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39" t="s">
        <v>1592</v>
      </c>
      <c r="O7239" s="4">
        <v>-130000031</v>
      </c>
      <c r="P7239" s="4">
        <f>IF(Table_GL_DATA_QUERY[[#This Row],[TRANSAMT]]&gt;0,Table_GL_DATA_QUERY[[#This Row],[TRANSAMT]],0)</f>
        <v>0</v>
      </c>
      <c r="Q7239" s="4">
        <f>-IF(Table_GL_DATA_QUERY[[#This Row],[TRANSAMT]]&lt;0,Table_GL_DATA_QUERY[[#This Row],[TRANSAMT]],0)</f>
        <v>130000031</v>
      </c>
      <c r="R7239" t="s">
        <v>28</v>
      </c>
      <c r="S7239" t="s">
        <v>29</v>
      </c>
    </row>
    <row r="7240" spans="1:19" x14ac:dyDescent="0.25">
      <c r="A7240" s="6">
        <v>20210731</v>
      </c>
      <c r="B7240" t="s">
        <v>768</v>
      </c>
      <c r="C7240" t="s">
        <v>3682</v>
      </c>
      <c r="D7240" t="s">
        <v>14189</v>
      </c>
      <c r="E7240" t="s">
        <v>23</v>
      </c>
      <c r="F7240" t="s">
        <v>24</v>
      </c>
      <c r="G7240" t="s">
        <v>25</v>
      </c>
      <c r="H7240">
        <v>0</v>
      </c>
      <c r="I7240">
        <v>0</v>
      </c>
      <c r="J7240" t="s">
        <v>466</v>
      </c>
      <c r="K7240" t="s">
        <v>1591</v>
      </c>
      <c r="L7240" t="s">
        <v>14190</v>
      </c>
      <c r="M72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40" t="s">
        <v>1592</v>
      </c>
      <c r="O7240" s="4">
        <v>130000031</v>
      </c>
      <c r="P7240" s="4">
        <f>IF(Table_GL_DATA_QUERY[[#This Row],[TRANSAMT]]&gt;0,Table_GL_DATA_QUERY[[#This Row],[TRANSAMT]],0)</f>
        <v>130000031</v>
      </c>
      <c r="Q7240" s="4">
        <f>-IF(Table_GL_DATA_QUERY[[#This Row],[TRANSAMT]]&lt;0,Table_GL_DATA_QUERY[[#This Row],[TRANSAMT]],0)</f>
        <v>0</v>
      </c>
      <c r="R7240" t="s">
        <v>28</v>
      </c>
      <c r="S7240" t="s">
        <v>29</v>
      </c>
    </row>
    <row r="7241" spans="1:19" x14ac:dyDescent="0.25">
      <c r="A7241" s="6">
        <v>20210731</v>
      </c>
      <c r="B7241" t="s">
        <v>768</v>
      </c>
      <c r="C7241" t="s">
        <v>3682</v>
      </c>
      <c r="D7241" t="s">
        <v>14191</v>
      </c>
      <c r="E7241" t="s">
        <v>23</v>
      </c>
      <c r="F7241" t="s">
        <v>42</v>
      </c>
      <c r="G7241" t="s">
        <v>25</v>
      </c>
      <c r="H7241">
        <v>0</v>
      </c>
      <c r="I7241">
        <v>0</v>
      </c>
      <c r="J7241" t="s">
        <v>441</v>
      </c>
      <c r="K7241" t="s">
        <v>1593</v>
      </c>
      <c r="L7241" t="s">
        <v>14192</v>
      </c>
      <c r="M72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41" t="s">
        <v>1592</v>
      </c>
      <c r="O7241" s="4">
        <v>-50000031</v>
      </c>
      <c r="P7241" s="4">
        <f>IF(Table_GL_DATA_QUERY[[#This Row],[TRANSAMT]]&gt;0,Table_GL_DATA_QUERY[[#This Row],[TRANSAMT]],0)</f>
        <v>0</v>
      </c>
      <c r="Q7241" s="4">
        <f>-IF(Table_GL_DATA_QUERY[[#This Row],[TRANSAMT]]&lt;0,Table_GL_DATA_QUERY[[#This Row],[TRANSAMT]],0)</f>
        <v>50000031</v>
      </c>
      <c r="R7241" t="s">
        <v>28</v>
      </c>
      <c r="S7241" t="s">
        <v>29</v>
      </c>
    </row>
    <row r="7242" spans="1:19" x14ac:dyDescent="0.25">
      <c r="A7242" s="6">
        <v>20210731</v>
      </c>
      <c r="B7242" t="s">
        <v>768</v>
      </c>
      <c r="C7242" t="s">
        <v>3682</v>
      </c>
      <c r="D7242" t="s">
        <v>14191</v>
      </c>
      <c r="E7242" t="s">
        <v>23</v>
      </c>
      <c r="F7242" t="s">
        <v>24</v>
      </c>
      <c r="G7242" t="s">
        <v>25</v>
      </c>
      <c r="H7242">
        <v>0</v>
      </c>
      <c r="I7242">
        <v>0</v>
      </c>
      <c r="J7242" t="s">
        <v>473</v>
      </c>
      <c r="K7242" t="s">
        <v>1593</v>
      </c>
      <c r="L7242" t="s">
        <v>14192</v>
      </c>
      <c r="M72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42" t="s">
        <v>1592</v>
      </c>
      <c r="O7242" s="4">
        <v>50000031</v>
      </c>
      <c r="P7242" s="4">
        <f>IF(Table_GL_DATA_QUERY[[#This Row],[TRANSAMT]]&gt;0,Table_GL_DATA_QUERY[[#This Row],[TRANSAMT]],0)</f>
        <v>50000031</v>
      </c>
      <c r="Q7242" s="4">
        <f>-IF(Table_GL_DATA_QUERY[[#This Row],[TRANSAMT]]&lt;0,Table_GL_DATA_QUERY[[#This Row],[TRANSAMT]],0)</f>
        <v>0</v>
      </c>
      <c r="R7242" t="s">
        <v>28</v>
      </c>
      <c r="S7242" t="s">
        <v>29</v>
      </c>
    </row>
    <row r="7243" spans="1:19" x14ac:dyDescent="0.25">
      <c r="A7243" s="6">
        <v>20210731</v>
      </c>
      <c r="B7243" t="s">
        <v>768</v>
      </c>
      <c r="C7243" t="s">
        <v>3682</v>
      </c>
      <c r="D7243" t="s">
        <v>14193</v>
      </c>
      <c r="E7243" t="s">
        <v>23</v>
      </c>
      <c r="F7243" t="s">
        <v>42</v>
      </c>
      <c r="G7243" t="s">
        <v>25</v>
      </c>
      <c r="H7243">
        <v>0</v>
      </c>
      <c r="I7243">
        <v>0</v>
      </c>
      <c r="J7243" t="s">
        <v>441</v>
      </c>
      <c r="K7243" t="s">
        <v>1594</v>
      </c>
      <c r="L7243" t="s">
        <v>14194</v>
      </c>
      <c r="M72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43" t="s">
        <v>1592</v>
      </c>
      <c r="O7243" s="4">
        <v>-20000031</v>
      </c>
      <c r="P7243" s="4">
        <f>IF(Table_GL_DATA_QUERY[[#This Row],[TRANSAMT]]&gt;0,Table_GL_DATA_QUERY[[#This Row],[TRANSAMT]],0)</f>
        <v>0</v>
      </c>
      <c r="Q7243" s="4">
        <f>-IF(Table_GL_DATA_QUERY[[#This Row],[TRANSAMT]]&lt;0,Table_GL_DATA_QUERY[[#This Row],[TRANSAMT]],0)</f>
        <v>20000031</v>
      </c>
      <c r="R7243" t="s">
        <v>28</v>
      </c>
      <c r="S7243" t="s">
        <v>29</v>
      </c>
    </row>
    <row r="7244" spans="1:19" x14ac:dyDescent="0.25">
      <c r="A7244" s="6">
        <v>20210731</v>
      </c>
      <c r="B7244" t="s">
        <v>768</v>
      </c>
      <c r="C7244" t="s">
        <v>3682</v>
      </c>
      <c r="D7244" t="s">
        <v>14193</v>
      </c>
      <c r="E7244" t="s">
        <v>23</v>
      </c>
      <c r="F7244" t="s">
        <v>24</v>
      </c>
      <c r="G7244" t="s">
        <v>25</v>
      </c>
      <c r="H7244">
        <v>0</v>
      </c>
      <c r="I7244">
        <v>0</v>
      </c>
      <c r="J7244" t="s">
        <v>468</v>
      </c>
      <c r="K7244" t="s">
        <v>1594</v>
      </c>
      <c r="L7244" t="s">
        <v>14194</v>
      </c>
      <c r="M72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44" t="s">
        <v>1592</v>
      </c>
      <c r="O7244" s="4">
        <v>20000031</v>
      </c>
      <c r="P7244" s="4">
        <f>IF(Table_GL_DATA_QUERY[[#This Row],[TRANSAMT]]&gt;0,Table_GL_DATA_QUERY[[#This Row],[TRANSAMT]],0)</f>
        <v>20000031</v>
      </c>
      <c r="Q7244" s="4">
        <f>-IF(Table_GL_DATA_QUERY[[#This Row],[TRANSAMT]]&lt;0,Table_GL_DATA_QUERY[[#This Row],[TRANSAMT]],0)</f>
        <v>0</v>
      </c>
      <c r="R7244" t="s">
        <v>28</v>
      </c>
      <c r="S7244" t="s">
        <v>29</v>
      </c>
    </row>
    <row r="7245" spans="1:19" x14ac:dyDescent="0.25">
      <c r="A7245" s="6">
        <v>20210731</v>
      </c>
      <c r="B7245" t="s">
        <v>768</v>
      </c>
      <c r="C7245" t="s">
        <v>3682</v>
      </c>
      <c r="D7245" t="s">
        <v>14195</v>
      </c>
      <c r="E7245" t="s">
        <v>23</v>
      </c>
      <c r="F7245" t="s">
        <v>42</v>
      </c>
      <c r="G7245" t="s">
        <v>25</v>
      </c>
      <c r="H7245">
        <v>0</v>
      </c>
      <c r="I7245">
        <v>0</v>
      </c>
      <c r="J7245" t="s">
        <v>61</v>
      </c>
      <c r="K7245" t="s">
        <v>1588</v>
      </c>
      <c r="L7245" t="s">
        <v>14196</v>
      </c>
      <c r="M72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45" t="s">
        <v>1589</v>
      </c>
      <c r="O7245" s="4">
        <v>-134000031</v>
      </c>
      <c r="P7245" s="4">
        <f>IF(Table_GL_DATA_QUERY[[#This Row],[TRANSAMT]]&gt;0,Table_GL_DATA_QUERY[[#This Row],[TRANSAMT]],0)</f>
        <v>0</v>
      </c>
      <c r="Q7245" s="4">
        <f>-IF(Table_GL_DATA_QUERY[[#This Row],[TRANSAMT]]&lt;0,Table_GL_DATA_QUERY[[#This Row],[TRANSAMT]],0)</f>
        <v>134000031</v>
      </c>
      <c r="R7245" t="s">
        <v>28</v>
      </c>
      <c r="S7245" t="s">
        <v>29</v>
      </c>
    </row>
    <row r="7246" spans="1:19" x14ac:dyDescent="0.25">
      <c r="A7246" s="6">
        <v>20210724</v>
      </c>
      <c r="B7246" t="s">
        <v>768</v>
      </c>
      <c r="C7246" t="s">
        <v>3682</v>
      </c>
      <c r="D7246" t="s">
        <v>13889</v>
      </c>
      <c r="E7246" t="s">
        <v>933</v>
      </c>
      <c r="F7246" t="s">
        <v>150</v>
      </c>
      <c r="G7246" t="s">
        <v>49</v>
      </c>
      <c r="H7246">
        <v>0</v>
      </c>
      <c r="I7246">
        <v>0</v>
      </c>
      <c r="J7246" t="s">
        <v>61</v>
      </c>
      <c r="K7246" t="s">
        <v>318</v>
      </c>
      <c r="L7246" t="s">
        <v>16023</v>
      </c>
      <c r="M72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000010723133</v>
      </c>
      <c r="N7246" t="s">
        <v>1552</v>
      </c>
      <c r="O7246" s="4">
        <v>157644</v>
      </c>
      <c r="P7246" s="4">
        <f>IF(Table_GL_DATA_QUERY[[#This Row],[TRANSAMT]]&gt;0,Table_GL_DATA_QUERY[[#This Row],[TRANSAMT]],0)</f>
        <v>157644</v>
      </c>
      <c r="Q7246" s="4">
        <f>-IF(Table_GL_DATA_QUERY[[#This Row],[TRANSAMT]]&lt;0,Table_GL_DATA_QUERY[[#This Row],[TRANSAMT]],0)</f>
        <v>0</v>
      </c>
      <c r="R7246" t="s">
        <v>31</v>
      </c>
      <c r="S7246" t="s">
        <v>27</v>
      </c>
    </row>
    <row r="7247" spans="1:19" x14ac:dyDescent="0.25">
      <c r="A7247" s="6">
        <v>20210731</v>
      </c>
      <c r="B7247" t="s">
        <v>768</v>
      </c>
      <c r="C7247" t="s">
        <v>3682</v>
      </c>
      <c r="D7247" t="s">
        <v>16024</v>
      </c>
      <c r="E7247" t="s">
        <v>23</v>
      </c>
      <c r="F7247" t="s">
        <v>24</v>
      </c>
      <c r="G7247" t="s">
        <v>500</v>
      </c>
      <c r="H7247">
        <v>0</v>
      </c>
      <c r="I7247">
        <v>0</v>
      </c>
      <c r="J7247" t="s">
        <v>472</v>
      </c>
      <c r="K7247" t="s">
        <v>765</v>
      </c>
      <c r="L7247" t="s">
        <v>13657</v>
      </c>
      <c r="M72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47" t="s">
        <v>1923</v>
      </c>
      <c r="O7247" s="4">
        <v>7200</v>
      </c>
      <c r="P7247" s="4">
        <f>IF(Table_GL_DATA_QUERY[[#This Row],[TRANSAMT]]&gt;0,Table_GL_DATA_QUERY[[#This Row],[TRANSAMT]],0)</f>
        <v>7200</v>
      </c>
      <c r="Q7247" s="4">
        <f>-IF(Table_GL_DATA_QUERY[[#This Row],[TRANSAMT]]&lt;0,Table_GL_DATA_QUERY[[#This Row],[TRANSAMT]],0)</f>
        <v>0</v>
      </c>
      <c r="R7247" t="s">
        <v>26</v>
      </c>
      <c r="S7247" t="s">
        <v>27</v>
      </c>
    </row>
    <row r="7248" spans="1:19" x14ac:dyDescent="0.25">
      <c r="A7248" s="6">
        <v>20210731</v>
      </c>
      <c r="B7248" t="s">
        <v>768</v>
      </c>
      <c r="C7248" t="s">
        <v>3682</v>
      </c>
      <c r="D7248" t="s">
        <v>16025</v>
      </c>
      <c r="E7248" t="s">
        <v>23</v>
      </c>
      <c r="F7248" t="s">
        <v>24</v>
      </c>
      <c r="G7248" t="s">
        <v>470</v>
      </c>
      <c r="H7248">
        <v>0</v>
      </c>
      <c r="I7248">
        <v>0</v>
      </c>
      <c r="J7248" t="s">
        <v>472</v>
      </c>
      <c r="K7248" t="s">
        <v>2638</v>
      </c>
      <c r="L7248" t="s">
        <v>16026</v>
      </c>
      <c r="M72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990428</v>
      </c>
      <c r="N7248" t="s">
        <v>2638</v>
      </c>
      <c r="O7248" s="4">
        <v>5540</v>
      </c>
      <c r="P7248" s="4">
        <f>IF(Table_GL_DATA_QUERY[[#This Row],[TRANSAMT]]&gt;0,Table_GL_DATA_QUERY[[#This Row],[TRANSAMT]],0)</f>
        <v>5540</v>
      </c>
      <c r="Q7248" s="4">
        <f>-IF(Table_GL_DATA_QUERY[[#This Row],[TRANSAMT]]&lt;0,Table_GL_DATA_QUERY[[#This Row],[TRANSAMT]],0)</f>
        <v>0</v>
      </c>
      <c r="R7248" t="s">
        <v>31</v>
      </c>
      <c r="S7248" t="s">
        <v>27</v>
      </c>
    </row>
    <row r="7249" spans="1:19" x14ac:dyDescent="0.25">
      <c r="A7249" s="6">
        <v>20210731</v>
      </c>
      <c r="B7249" t="s">
        <v>768</v>
      </c>
      <c r="C7249" t="s">
        <v>3682</v>
      </c>
      <c r="D7249" t="s">
        <v>16025</v>
      </c>
      <c r="E7249" t="s">
        <v>59</v>
      </c>
      <c r="F7249" t="s">
        <v>24</v>
      </c>
      <c r="G7249" t="s">
        <v>470</v>
      </c>
      <c r="H7249">
        <v>0</v>
      </c>
      <c r="I7249">
        <v>0</v>
      </c>
      <c r="J7249" t="s">
        <v>472</v>
      </c>
      <c r="K7249" t="s">
        <v>2648</v>
      </c>
      <c r="L7249" t="s">
        <v>16027</v>
      </c>
      <c r="M72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990433</v>
      </c>
      <c r="N7249" t="s">
        <v>2648</v>
      </c>
      <c r="O7249" s="4">
        <v>26150</v>
      </c>
      <c r="P7249" s="4">
        <f>IF(Table_GL_DATA_QUERY[[#This Row],[TRANSAMT]]&gt;0,Table_GL_DATA_QUERY[[#This Row],[TRANSAMT]],0)</f>
        <v>26150</v>
      </c>
      <c r="Q7249" s="4">
        <f>-IF(Table_GL_DATA_QUERY[[#This Row],[TRANSAMT]]&lt;0,Table_GL_DATA_QUERY[[#This Row],[TRANSAMT]],0)</f>
        <v>0</v>
      </c>
      <c r="R7249" t="s">
        <v>31</v>
      </c>
      <c r="S7249" t="s">
        <v>27</v>
      </c>
    </row>
    <row r="7250" spans="1:19" x14ac:dyDescent="0.25">
      <c r="A7250" s="6">
        <v>20210731</v>
      </c>
      <c r="B7250" t="s">
        <v>768</v>
      </c>
      <c r="C7250" t="s">
        <v>3682</v>
      </c>
      <c r="D7250" t="s">
        <v>16025</v>
      </c>
      <c r="E7250" t="s">
        <v>149</v>
      </c>
      <c r="F7250" t="s">
        <v>24</v>
      </c>
      <c r="G7250" t="s">
        <v>470</v>
      </c>
      <c r="H7250">
        <v>0</v>
      </c>
      <c r="I7250">
        <v>0</v>
      </c>
      <c r="J7250" t="s">
        <v>472</v>
      </c>
      <c r="K7250" t="s">
        <v>3497</v>
      </c>
      <c r="L7250" t="s">
        <v>16028</v>
      </c>
      <c r="M72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990442</v>
      </c>
      <c r="N7250" t="s">
        <v>3498</v>
      </c>
      <c r="O7250" s="4">
        <v>76448</v>
      </c>
      <c r="P7250" s="4">
        <f>IF(Table_GL_DATA_QUERY[[#This Row],[TRANSAMT]]&gt;0,Table_GL_DATA_QUERY[[#This Row],[TRANSAMT]],0)</f>
        <v>76448</v>
      </c>
      <c r="Q7250" s="4">
        <f>-IF(Table_GL_DATA_QUERY[[#This Row],[TRANSAMT]]&lt;0,Table_GL_DATA_QUERY[[#This Row],[TRANSAMT]],0)</f>
        <v>0</v>
      </c>
      <c r="R7250" t="s">
        <v>31</v>
      </c>
      <c r="S7250" t="s">
        <v>27</v>
      </c>
    </row>
    <row r="7251" spans="1:19" x14ac:dyDescent="0.25">
      <c r="A7251" s="6">
        <v>20210731</v>
      </c>
      <c r="B7251" t="s">
        <v>768</v>
      </c>
      <c r="C7251" t="s">
        <v>3682</v>
      </c>
      <c r="D7251" t="s">
        <v>16025</v>
      </c>
      <c r="E7251" t="s">
        <v>126</v>
      </c>
      <c r="F7251" t="s">
        <v>24</v>
      </c>
      <c r="G7251" t="s">
        <v>470</v>
      </c>
      <c r="H7251">
        <v>0</v>
      </c>
      <c r="I7251">
        <v>0</v>
      </c>
      <c r="J7251" t="s">
        <v>472</v>
      </c>
      <c r="K7251" t="s">
        <v>3497</v>
      </c>
      <c r="L7251" t="s">
        <v>16029</v>
      </c>
      <c r="M72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990443</v>
      </c>
      <c r="N7251" t="s">
        <v>3498</v>
      </c>
      <c r="O7251" s="4">
        <v>2500</v>
      </c>
      <c r="P7251" s="4">
        <f>IF(Table_GL_DATA_QUERY[[#This Row],[TRANSAMT]]&gt;0,Table_GL_DATA_QUERY[[#This Row],[TRANSAMT]],0)</f>
        <v>2500</v>
      </c>
      <c r="Q7251" s="4">
        <f>-IF(Table_GL_DATA_QUERY[[#This Row],[TRANSAMT]]&lt;0,Table_GL_DATA_QUERY[[#This Row],[TRANSAMT]],0)</f>
        <v>0</v>
      </c>
      <c r="R7251" t="s">
        <v>31</v>
      </c>
      <c r="S7251" t="s">
        <v>27</v>
      </c>
    </row>
    <row r="7252" spans="1:19" x14ac:dyDescent="0.25">
      <c r="A7252" s="6">
        <v>20210731</v>
      </c>
      <c r="B7252" t="s">
        <v>768</v>
      </c>
      <c r="C7252" t="s">
        <v>3682</v>
      </c>
      <c r="D7252" t="s">
        <v>16025</v>
      </c>
      <c r="E7252" t="s">
        <v>127</v>
      </c>
      <c r="F7252" t="s">
        <v>24</v>
      </c>
      <c r="G7252" t="s">
        <v>470</v>
      </c>
      <c r="H7252">
        <v>0</v>
      </c>
      <c r="I7252">
        <v>0</v>
      </c>
      <c r="J7252" t="s">
        <v>472</v>
      </c>
      <c r="K7252" t="s">
        <v>3499</v>
      </c>
      <c r="L7252" t="s">
        <v>16030</v>
      </c>
      <c r="M72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990446</v>
      </c>
      <c r="N7252" t="s">
        <v>3500</v>
      </c>
      <c r="O7252" s="4">
        <v>45663</v>
      </c>
      <c r="P7252" s="4">
        <f>IF(Table_GL_DATA_QUERY[[#This Row],[TRANSAMT]]&gt;0,Table_GL_DATA_QUERY[[#This Row],[TRANSAMT]],0)</f>
        <v>45663</v>
      </c>
      <c r="Q7252" s="4">
        <f>-IF(Table_GL_DATA_QUERY[[#This Row],[TRANSAMT]]&lt;0,Table_GL_DATA_QUERY[[#This Row],[TRANSAMT]],0)</f>
        <v>0</v>
      </c>
      <c r="R7252" t="s">
        <v>31</v>
      </c>
      <c r="S7252" t="s">
        <v>27</v>
      </c>
    </row>
    <row r="7253" spans="1:19" x14ac:dyDescent="0.25">
      <c r="A7253" s="6">
        <v>20210731</v>
      </c>
      <c r="B7253" t="s">
        <v>768</v>
      </c>
      <c r="C7253" t="s">
        <v>3682</v>
      </c>
      <c r="D7253" t="s">
        <v>16025</v>
      </c>
      <c r="E7253" t="s">
        <v>56</v>
      </c>
      <c r="F7253" t="s">
        <v>24</v>
      </c>
      <c r="G7253" t="s">
        <v>470</v>
      </c>
      <c r="H7253">
        <v>0</v>
      </c>
      <c r="I7253">
        <v>0</v>
      </c>
      <c r="J7253" t="s">
        <v>472</v>
      </c>
      <c r="K7253" t="s">
        <v>3499</v>
      </c>
      <c r="L7253" t="s">
        <v>16031</v>
      </c>
      <c r="M72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990447</v>
      </c>
      <c r="N7253" t="s">
        <v>3500</v>
      </c>
      <c r="O7253" s="4">
        <v>2500</v>
      </c>
      <c r="P7253" s="4">
        <f>IF(Table_GL_DATA_QUERY[[#This Row],[TRANSAMT]]&gt;0,Table_GL_DATA_QUERY[[#This Row],[TRANSAMT]],0)</f>
        <v>2500</v>
      </c>
      <c r="Q7253" s="4">
        <f>-IF(Table_GL_DATA_QUERY[[#This Row],[TRANSAMT]]&lt;0,Table_GL_DATA_QUERY[[#This Row],[TRANSAMT]],0)</f>
        <v>0</v>
      </c>
      <c r="R7253" t="s">
        <v>31</v>
      </c>
      <c r="S7253" t="s">
        <v>27</v>
      </c>
    </row>
    <row r="7254" spans="1:19" x14ac:dyDescent="0.25">
      <c r="A7254" s="6">
        <v>20210731</v>
      </c>
      <c r="B7254" t="s">
        <v>768</v>
      </c>
      <c r="C7254" t="s">
        <v>3682</v>
      </c>
      <c r="D7254" t="s">
        <v>16025</v>
      </c>
      <c r="E7254" t="s">
        <v>128</v>
      </c>
      <c r="F7254" t="s">
        <v>24</v>
      </c>
      <c r="G7254" t="s">
        <v>470</v>
      </c>
      <c r="H7254">
        <v>0</v>
      </c>
      <c r="I7254">
        <v>0</v>
      </c>
      <c r="J7254" t="s">
        <v>472</v>
      </c>
      <c r="K7254" t="s">
        <v>3501</v>
      </c>
      <c r="L7254" t="s">
        <v>16032</v>
      </c>
      <c r="M72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990448</v>
      </c>
      <c r="N7254" t="s">
        <v>3502</v>
      </c>
      <c r="O7254" s="4">
        <v>103731</v>
      </c>
      <c r="P7254" s="4">
        <f>IF(Table_GL_DATA_QUERY[[#This Row],[TRANSAMT]]&gt;0,Table_GL_DATA_QUERY[[#This Row],[TRANSAMT]],0)</f>
        <v>103731</v>
      </c>
      <c r="Q7254" s="4">
        <f>-IF(Table_GL_DATA_QUERY[[#This Row],[TRANSAMT]]&lt;0,Table_GL_DATA_QUERY[[#This Row],[TRANSAMT]],0)</f>
        <v>0</v>
      </c>
      <c r="R7254" t="s">
        <v>31</v>
      </c>
      <c r="S7254" t="s">
        <v>27</v>
      </c>
    </row>
    <row r="7255" spans="1:19" x14ac:dyDescent="0.25">
      <c r="A7255" s="6">
        <v>20210731</v>
      </c>
      <c r="B7255" t="s">
        <v>768</v>
      </c>
      <c r="C7255" t="s">
        <v>3682</v>
      </c>
      <c r="D7255" t="s">
        <v>16025</v>
      </c>
      <c r="E7255" t="s">
        <v>97</v>
      </c>
      <c r="F7255" t="s">
        <v>24</v>
      </c>
      <c r="G7255" t="s">
        <v>470</v>
      </c>
      <c r="H7255">
        <v>0</v>
      </c>
      <c r="I7255">
        <v>0</v>
      </c>
      <c r="J7255" t="s">
        <v>472</v>
      </c>
      <c r="K7255" t="s">
        <v>3501</v>
      </c>
      <c r="L7255" t="s">
        <v>16033</v>
      </c>
      <c r="M72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990449</v>
      </c>
      <c r="N7255" t="s">
        <v>123</v>
      </c>
      <c r="O7255" s="4">
        <v>2500</v>
      </c>
      <c r="P7255" s="4">
        <f>IF(Table_GL_DATA_QUERY[[#This Row],[TRANSAMT]]&gt;0,Table_GL_DATA_QUERY[[#This Row],[TRANSAMT]],0)</f>
        <v>2500</v>
      </c>
      <c r="Q7255" s="4">
        <f>-IF(Table_GL_DATA_QUERY[[#This Row],[TRANSAMT]]&lt;0,Table_GL_DATA_QUERY[[#This Row],[TRANSAMT]],0)</f>
        <v>0</v>
      </c>
      <c r="R7255" t="s">
        <v>31</v>
      </c>
      <c r="S7255" t="s">
        <v>27</v>
      </c>
    </row>
    <row r="7256" spans="1:19" x14ac:dyDescent="0.25">
      <c r="A7256" s="6">
        <v>20210729</v>
      </c>
      <c r="B7256" t="s">
        <v>768</v>
      </c>
      <c r="C7256" t="s">
        <v>3682</v>
      </c>
      <c r="D7256" t="s">
        <v>4306</v>
      </c>
      <c r="E7256" t="s">
        <v>23</v>
      </c>
      <c r="F7256" t="s">
        <v>24</v>
      </c>
      <c r="G7256" t="s">
        <v>49</v>
      </c>
      <c r="H7256">
        <v>0</v>
      </c>
      <c r="I7256">
        <v>0</v>
      </c>
      <c r="J7256" t="s">
        <v>61</v>
      </c>
      <c r="K7256" t="s">
        <v>2969</v>
      </c>
      <c r="L7256" t="s">
        <v>16034</v>
      </c>
      <c r="M72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56" t="s">
        <v>2970</v>
      </c>
      <c r="O7256" s="4">
        <v>24562696.66</v>
      </c>
      <c r="P7256" s="4">
        <f>IF(Table_GL_DATA_QUERY[[#This Row],[TRANSAMT]]&gt;0,Table_GL_DATA_QUERY[[#This Row],[TRANSAMT]],0)</f>
        <v>24562696.66</v>
      </c>
      <c r="Q7256" s="4">
        <f>-IF(Table_GL_DATA_QUERY[[#This Row],[TRANSAMT]]&lt;0,Table_GL_DATA_QUERY[[#This Row],[TRANSAMT]],0)</f>
        <v>0</v>
      </c>
      <c r="R7256" t="s">
        <v>31</v>
      </c>
      <c r="S7256" t="s">
        <v>43</v>
      </c>
    </row>
    <row r="7257" spans="1:19" x14ac:dyDescent="0.25">
      <c r="A7257" s="6">
        <v>20210729</v>
      </c>
      <c r="B7257" t="s">
        <v>768</v>
      </c>
      <c r="C7257" t="s">
        <v>3682</v>
      </c>
      <c r="D7257" t="s">
        <v>4306</v>
      </c>
      <c r="E7257" t="s">
        <v>59</v>
      </c>
      <c r="F7257" t="s">
        <v>24</v>
      </c>
      <c r="G7257" t="s">
        <v>49</v>
      </c>
      <c r="H7257">
        <v>0</v>
      </c>
      <c r="I7257">
        <v>0</v>
      </c>
      <c r="J7257" t="s">
        <v>61</v>
      </c>
      <c r="K7257" t="s">
        <v>2969</v>
      </c>
      <c r="L7257" t="s">
        <v>16035</v>
      </c>
      <c r="M72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57" t="s">
        <v>2970</v>
      </c>
      <c r="O7257" s="4">
        <v>37781507.43</v>
      </c>
      <c r="P7257" s="4">
        <f>IF(Table_GL_DATA_QUERY[[#This Row],[TRANSAMT]]&gt;0,Table_GL_DATA_QUERY[[#This Row],[TRANSAMT]],0)</f>
        <v>37781507.43</v>
      </c>
      <c r="Q7257" s="4">
        <f>-IF(Table_GL_DATA_QUERY[[#This Row],[TRANSAMT]]&lt;0,Table_GL_DATA_QUERY[[#This Row],[TRANSAMT]],0)</f>
        <v>0</v>
      </c>
      <c r="R7257" t="s">
        <v>31</v>
      </c>
      <c r="S7257" t="s">
        <v>43</v>
      </c>
    </row>
    <row r="7258" spans="1:19" x14ac:dyDescent="0.25">
      <c r="A7258" s="6">
        <v>20210729</v>
      </c>
      <c r="B7258" t="s">
        <v>768</v>
      </c>
      <c r="C7258" t="s">
        <v>3682</v>
      </c>
      <c r="D7258" t="s">
        <v>4306</v>
      </c>
      <c r="E7258" t="s">
        <v>149</v>
      </c>
      <c r="F7258" t="s">
        <v>52</v>
      </c>
      <c r="G7258" t="s">
        <v>49</v>
      </c>
      <c r="H7258">
        <v>0</v>
      </c>
      <c r="I7258">
        <v>0</v>
      </c>
      <c r="J7258" t="s">
        <v>61</v>
      </c>
      <c r="K7258" t="s">
        <v>2701</v>
      </c>
      <c r="L7258" t="s">
        <v>16036</v>
      </c>
      <c r="M72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58" t="s">
        <v>2702</v>
      </c>
      <c r="O7258" s="4">
        <v>528145</v>
      </c>
      <c r="P7258" s="4">
        <f>IF(Table_GL_DATA_QUERY[[#This Row],[TRANSAMT]]&gt;0,Table_GL_DATA_QUERY[[#This Row],[TRANSAMT]],0)</f>
        <v>528145</v>
      </c>
      <c r="Q7258" s="4">
        <f>-IF(Table_GL_DATA_QUERY[[#This Row],[TRANSAMT]]&lt;0,Table_GL_DATA_QUERY[[#This Row],[TRANSAMT]],0)</f>
        <v>0</v>
      </c>
      <c r="R7258" t="s">
        <v>31</v>
      </c>
      <c r="S7258" t="s">
        <v>27</v>
      </c>
    </row>
    <row r="7259" spans="1:19" x14ac:dyDescent="0.25">
      <c r="A7259" s="6">
        <v>20210729</v>
      </c>
      <c r="B7259" t="s">
        <v>768</v>
      </c>
      <c r="C7259" t="s">
        <v>3682</v>
      </c>
      <c r="D7259" t="s">
        <v>4306</v>
      </c>
      <c r="E7259" t="s">
        <v>126</v>
      </c>
      <c r="F7259" t="s">
        <v>24</v>
      </c>
      <c r="G7259" t="s">
        <v>49</v>
      </c>
      <c r="H7259">
        <v>0</v>
      </c>
      <c r="I7259">
        <v>0</v>
      </c>
      <c r="J7259" t="s">
        <v>61</v>
      </c>
      <c r="K7259" t="s">
        <v>1010</v>
      </c>
      <c r="L7259" t="s">
        <v>16037</v>
      </c>
      <c r="M72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59" t="s">
        <v>1011</v>
      </c>
      <c r="O7259" s="4">
        <v>254411.73</v>
      </c>
      <c r="P7259" s="4">
        <f>IF(Table_GL_DATA_QUERY[[#This Row],[TRANSAMT]]&gt;0,Table_GL_DATA_QUERY[[#This Row],[TRANSAMT]],0)</f>
        <v>254411.73</v>
      </c>
      <c r="Q7259" s="4">
        <f>-IF(Table_GL_DATA_QUERY[[#This Row],[TRANSAMT]]&lt;0,Table_GL_DATA_QUERY[[#This Row],[TRANSAMT]],0)</f>
        <v>0</v>
      </c>
      <c r="R7259" t="s">
        <v>31</v>
      </c>
      <c r="S7259" t="s">
        <v>43</v>
      </c>
    </row>
    <row r="7260" spans="1:19" x14ac:dyDescent="0.25">
      <c r="A7260" s="6">
        <v>20210729</v>
      </c>
      <c r="B7260" t="s">
        <v>768</v>
      </c>
      <c r="C7260" t="s">
        <v>3682</v>
      </c>
      <c r="D7260" t="s">
        <v>4306</v>
      </c>
      <c r="E7260" t="s">
        <v>127</v>
      </c>
      <c r="F7260" t="s">
        <v>24</v>
      </c>
      <c r="G7260" t="s">
        <v>49</v>
      </c>
      <c r="H7260">
        <v>0</v>
      </c>
      <c r="I7260">
        <v>0</v>
      </c>
      <c r="J7260" t="s">
        <v>61</v>
      </c>
      <c r="K7260" t="s">
        <v>1306</v>
      </c>
      <c r="L7260" t="s">
        <v>16038</v>
      </c>
      <c r="M72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60" t="s">
        <v>1663</v>
      </c>
      <c r="O7260" s="4">
        <v>812399</v>
      </c>
      <c r="P7260" s="4">
        <f>IF(Table_GL_DATA_QUERY[[#This Row],[TRANSAMT]]&gt;0,Table_GL_DATA_QUERY[[#This Row],[TRANSAMT]],0)</f>
        <v>812399</v>
      </c>
      <c r="Q7260" s="4">
        <f>-IF(Table_GL_DATA_QUERY[[#This Row],[TRANSAMT]]&lt;0,Table_GL_DATA_QUERY[[#This Row],[TRANSAMT]],0)</f>
        <v>0</v>
      </c>
      <c r="R7260" t="s">
        <v>31</v>
      </c>
      <c r="S7260" t="s">
        <v>43</v>
      </c>
    </row>
    <row r="7261" spans="1:19" x14ac:dyDescent="0.25">
      <c r="A7261" s="6">
        <v>20210729</v>
      </c>
      <c r="B7261" t="s">
        <v>768</v>
      </c>
      <c r="C7261" t="s">
        <v>3682</v>
      </c>
      <c r="D7261" t="s">
        <v>4306</v>
      </c>
      <c r="E7261" t="s">
        <v>56</v>
      </c>
      <c r="F7261" t="s">
        <v>24</v>
      </c>
      <c r="G7261" t="s">
        <v>49</v>
      </c>
      <c r="H7261">
        <v>0</v>
      </c>
      <c r="I7261">
        <v>0</v>
      </c>
      <c r="J7261" t="s">
        <v>61</v>
      </c>
      <c r="K7261" t="s">
        <v>12934</v>
      </c>
      <c r="L7261" t="s">
        <v>16039</v>
      </c>
      <c r="M72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61" t="s">
        <v>1902</v>
      </c>
      <c r="O7261" s="4">
        <v>115689</v>
      </c>
      <c r="P7261" s="4">
        <f>IF(Table_GL_DATA_QUERY[[#This Row],[TRANSAMT]]&gt;0,Table_GL_DATA_QUERY[[#This Row],[TRANSAMT]],0)</f>
        <v>115689</v>
      </c>
      <c r="Q7261" s="4">
        <f>-IF(Table_GL_DATA_QUERY[[#This Row],[TRANSAMT]]&lt;0,Table_GL_DATA_QUERY[[#This Row],[TRANSAMT]],0)</f>
        <v>0</v>
      </c>
      <c r="R7261" t="s">
        <v>31</v>
      </c>
      <c r="S7261" t="s">
        <v>43</v>
      </c>
    </row>
    <row r="7262" spans="1:19" x14ac:dyDescent="0.25">
      <c r="A7262" s="6">
        <v>20210729</v>
      </c>
      <c r="B7262" t="s">
        <v>768</v>
      </c>
      <c r="C7262" t="s">
        <v>3682</v>
      </c>
      <c r="D7262" t="s">
        <v>4306</v>
      </c>
      <c r="E7262" t="s">
        <v>128</v>
      </c>
      <c r="F7262" t="s">
        <v>24</v>
      </c>
      <c r="G7262" t="s">
        <v>49</v>
      </c>
      <c r="H7262">
        <v>0</v>
      </c>
      <c r="I7262">
        <v>0</v>
      </c>
      <c r="J7262" t="s">
        <v>61</v>
      </c>
      <c r="K7262" t="s">
        <v>1010</v>
      </c>
      <c r="L7262" t="s">
        <v>16040</v>
      </c>
      <c r="M72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62" t="s">
        <v>1011</v>
      </c>
      <c r="O7262" s="4">
        <v>26556685.670000002</v>
      </c>
      <c r="P7262" s="4">
        <f>IF(Table_GL_DATA_QUERY[[#This Row],[TRANSAMT]]&gt;0,Table_GL_DATA_QUERY[[#This Row],[TRANSAMT]],0)</f>
        <v>26556685.670000002</v>
      </c>
      <c r="Q7262" s="4">
        <f>-IF(Table_GL_DATA_QUERY[[#This Row],[TRANSAMT]]&lt;0,Table_GL_DATA_QUERY[[#This Row],[TRANSAMT]],0)</f>
        <v>0</v>
      </c>
      <c r="R7262" t="s">
        <v>31</v>
      </c>
      <c r="S7262" t="s">
        <v>43</v>
      </c>
    </row>
    <row r="7263" spans="1:19" x14ac:dyDescent="0.25">
      <c r="A7263" s="6">
        <v>20210729</v>
      </c>
      <c r="B7263" t="s">
        <v>768</v>
      </c>
      <c r="C7263" t="s">
        <v>3682</v>
      </c>
      <c r="D7263" t="s">
        <v>4306</v>
      </c>
      <c r="E7263" t="s">
        <v>97</v>
      </c>
      <c r="F7263" t="s">
        <v>24</v>
      </c>
      <c r="G7263" t="s">
        <v>49</v>
      </c>
      <c r="H7263">
        <v>0</v>
      </c>
      <c r="I7263">
        <v>0</v>
      </c>
      <c r="J7263" t="s">
        <v>61</v>
      </c>
      <c r="K7263" t="s">
        <v>2971</v>
      </c>
      <c r="L7263" t="s">
        <v>16041</v>
      </c>
      <c r="M72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63" t="s">
        <v>2972</v>
      </c>
      <c r="O7263" s="4">
        <v>545102</v>
      </c>
      <c r="P7263" s="4">
        <f>IF(Table_GL_DATA_QUERY[[#This Row],[TRANSAMT]]&gt;0,Table_GL_DATA_QUERY[[#This Row],[TRANSAMT]],0)</f>
        <v>545102</v>
      </c>
      <c r="Q7263" s="4">
        <f>-IF(Table_GL_DATA_QUERY[[#This Row],[TRANSAMT]]&lt;0,Table_GL_DATA_QUERY[[#This Row],[TRANSAMT]],0)</f>
        <v>0</v>
      </c>
      <c r="R7263" t="s">
        <v>31</v>
      </c>
      <c r="S7263" t="s">
        <v>43</v>
      </c>
    </row>
    <row r="7264" spans="1:19" x14ac:dyDescent="0.25">
      <c r="A7264" s="6">
        <v>20210729</v>
      </c>
      <c r="B7264" t="s">
        <v>768</v>
      </c>
      <c r="C7264" t="s">
        <v>3682</v>
      </c>
      <c r="D7264" t="s">
        <v>4306</v>
      </c>
      <c r="E7264" t="s">
        <v>99</v>
      </c>
      <c r="F7264" t="s">
        <v>24</v>
      </c>
      <c r="G7264" t="s">
        <v>49</v>
      </c>
      <c r="H7264">
        <v>0</v>
      </c>
      <c r="I7264">
        <v>0</v>
      </c>
      <c r="J7264" t="s">
        <v>61</v>
      </c>
      <c r="K7264" t="s">
        <v>2973</v>
      </c>
      <c r="L7264" t="s">
        <v>16042</v>
      </c>
      <c r="M72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64" t="s">
        <v>2974</v>
      </c>
      <c r="O7264" s="4">
        <v>179493.13</v>
      </c>
      <c r="P7264" s="4">
        <f>IF(Table_GL_DATA_QUERY[[#This Row],[TRANSAMT]]&gt;0,Table_GL_DATA_QUERY[[#This Row],[TRANSAMT]],0)</f>
        <v>179493.13</v>
      </c>
      <c r="Q7264" s="4">
        <f>-IF(Table_GL_DATA_QUERY[[#This Row],[TRANSAMT]]&lt;0,Table_GL_DATA_QUERY[[#This Row],[TRANSAMT]],0)</f>
        <v>0</v>
      </c>
      <c r="R7264" t="s">
        <v>31</v>
      </c>
      <c r="S7264" t="s">
        <v>43</v>
      </c>
    </row>
    <row r="7265" spans="1:19" x14ac:dyDescent="0.25">
      <c r="A7265" s="6">
        <v>20210729</v>
      </c>
      <c r="B7265" t="s">
        <v>768</v>
      </c>
      <c r="C7265" t="s">
        <v>3682</v>
      </c>
      <c r="D7265" t="s">
        <v>4306</v>
      </c>
      <c r="E7265" t="s">
        <v>100</v>
      </c>
      <c r="F7265" t="s">
        <v>24</v>
      </c>
      <c r="G7265" t="s">
        <v>49</v>
      </c>
      <c r="H7265">
        <v>0</v>
      </c>
      <c r="I7265">
        <v>0</v>
      </c>
      <c r="J7265" t="s">
        <v>61</v>
      </c>
      <c r="K7265" t="s">
        <v>16043</v>
      </c>
      <c r="L7265" t="s">
        <v>16044</v>
      </c>
      <c r="M72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000CMS204487</v>
      </c>
      <c r="N7265" t="s">
        <v>2975</v>
      </c>
      <c r="O7265" s="4">
        <v>42535</v>
      </c>
      <c r="P7265" s="4">
        <f>IF(Table_GL_DATA_QUERY[[#This Row],[TRANSAMT]]&gt;0,Table_GL_DATA_QUERY[[#This Row],[TRANSAMT]],0)</f>
        <v>42535</v>
      </c>
      <c r="Q7265" s="4">
        <f>-IF(Table_GL_DATA_QUERY[[#This Row],[TRANSAMT]]&lt;0,Table_GL_DATA_QUERY[[#This Row],[TRANSAMT]],0)</f>
        <v>0</v>
      </c>
      <c r="R7265" t="s">
        <v>31</v>
      </c>
      <c r="S7265" t="s">
        <v>43</v>
      </c>
    </row>
    <row r="7266" spans="1:19" x14ac:dyDescent="0.25">
      <c r="A7266" s="6">
        <v>20210729</v>
      </c>
      <c r="B7266" t="s">
        <v>768</v>
      </c>
      <c r="C7266" t="s">
        <v>3682</v>
      </c>
      <c r="D7266" t="s">
        <v>4306</v>
      </c>
      <c r="E7266" t="s">
        <v>101</v>
      </c>
      <c r="F7266" t="s">
        <v>24</v>
      </c>
      <c r="G7266" t="s">
        <v>49</v>
      </c>
      <c r="H7266">
        <v>0</v>
      </c>
      <c r="I7266">
        <v>0</v>
      </c>
      <c r="J7266" t="s">
        <v>61</v>
      </c>
      <c r="K7266" t="s">
        <v>16045</v>
      </c>
      <c r="L7266" t="s">
        <v>16046</v>
      </c>
      <c r="M72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000CMS204486</v>
      </c>
      <c r="N7266" t="s">
        <v>16047</v>
      </c>
      <c r="O7266" s="4">
        <v>88776</v>
      </c>
      <c r="P7266" s="4">
        <f>IF(Table_GL_DATA_QUERY[[#This Row],[TRANSAMT]]&gt;0,Table_GL_DATA_QUERY[[#This Row],[TRANSAMT]],0)</f>
        <v>88776</v>
      </c>
      <c r="Q7266" s="4">
        <f>-IF(Table_GL_DATA_QUERY[[#This Row],[TRANSAMT]]&lt;0,Table_GL_DATA_QUERY[[#This Row],[TRANSAMT]],0)</f>
        <v>0</v>
      </c>
      <c r="R7266" t="s">
        <v>31</v>
      </c>
      <c r="S7266" t="s">
        <v>43</v>
      </c>
    </row>
    <row r="7267" spans="1:19" x14ac:dyDescent="0.25">
      <c r="A7267" s="6">
        <v>20210729</v>
      </c>
      <c r="B7267" t="s">
        <v>768</v>
      </c>
      <c r="C7267" t="s">
        <v>3682</v>
      </c>
      <c r="D7267" t="s">
        <v>4306</v>
      </c>
      <c r="E7267" t="s">
        <v>103</v>
      </c>
      <c r="F7267" t="s">
        <v>58</v>
      </c>
      <c r="G7267" t="s">
        <v>49</v>
      </c>
      <c r="H7267">
        <v>0</v>
      </c>
      <c r="I7267">
        <v>0</v>
      </c>
      <c r="J7267" t="s">
        <v>61</v>
      </c>
      <c r="K7267" t="s">
        <v>1035</v>
      </c>
      <c r="L7267" t="s">
        <v>16048</v>
      </c>
      <c r="M72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67" t="s">
        <v>1313</v>
      </c>
      <c r="O7267" s="4">
        <v>1571318.16</v>
      </c>
      <c r="P7267" s="4">
        <f>IF(Table_GL_DATA_QUERY[[#This Row],[TRANSAMT]]&gt;0,Table_GL_DATA_QUERY[[#This Row],[TRANSAMT]],0)</f>
        <v>1571318.16</v>
      </c>
      <c r="Q7267" s="4">
        <f>-IF(Table_GL_DATA_QUERY[[#This Row],[TRANSAMT]]&lt;0,Table_GL_DATA_QUERY[[#This Row],[TRANSAMT]],0)</f>
        <v>0</v>
      </c>
      <c r="R7267" t="s">
        <v>31</v>
      </c>
      <c r="S7267" t="s">
        <v>27</v>
      </c>
    </row>
    <row r="7268" spans="1:19" x14ac:dyDescent="0.25">
      <c r="A7268" s="6">
        <v>20210716</v>
      </c>
      <c r="B7268" t="s">
        <v>768</v>
      </c>
      <c r="C7268" t="s">
        <v>3682</v>
      </c>
      <c r="D7268" t="s">
        <v>16569</v>
      </c>
      <c r="E7268" t="s">
        <v>74</v>
      </c>
      <c r="F7268" t="s">
        <v>41</v>
      </c>
      <c r="G7268" t="s">
        <v>230</v>
      </c>
      <c r="H7268">
        <v>0</v>
      </c>
      <c r="I7268">
        <v>0</v>
      </c>
      <c r="J7268" t="s">
        <v>61</v>
      </c>
      <c r="K7268" t="s">
        <v>896</v>
      </c>
      <c r="L7268" t="s">
        <v>16713</v>
      </c>
      <c r="M72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68" t="s">
        <v>121</v>
      </c>
      <c r="O7268" s="4">
        <v>211045.28</v>
      </c>
      <c r="P7268" s="4">
        <f>IF(Table_GL_DATA_QUERY[[#This Row],[TRANSAMT]]&gt;0,Table_GL_DATA_QUERY[[#This Row],[TRANSAMT]],0)</f>
        <v>211045.28</v>
      </c>
      <c r="Q7268" s="4">
        <f>-IF(Table_GL_DATA_QUERY[[#This Row],[TRANSAMT]]&lt;0,Table_GL_DATA_QUERY[[#This Row],[TRANSAMT]],0)</f>
        <v>0</v>
      </c>
      <c r="R7268" t="s">
        <v>31</v>
      </c>
      <c r="S7268" t="s">
        <v>27</v>
      </c>
    </row>
    <row r="7269" spans="1:19" x14ac:dyDescent="0.25">
      <c r="A7269" s="6">
        <v>20210716</v>
      </c>
      <c r="B7269" t="s">
        <v>768</v>
      </c>
      <c r="C7269" t="s">
        <v>3682</v>
      </c>
      <c r="D7269" t="s">
        <v>16569</v>
      </c>
      <c r="E7269" t="s">
        <v>75</v>
      </c>
      <c r="F7269" t="s">
        <v>41</v>
      </c>
      <c r="G7269" t="s">
        <v>230</v>
      </c>
      <c r="H7269">
        <v>0</v>
      </c>
      <c r="I7269">
        <v>0</v>
      </c>
      <c r="J7269" t="s">
        <v>61</v>
      </c>
      <c r="K7269" t="s">
        <v>3014</v>
      </c>
      <c r="L7269" t="s">
        <v>16714</v>
      </c>
      <c r="M72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69" t="s">
        <v>1680</v>
      </c>
      <c r="O7269" s="4">
        <v>75748.84</v>
      </c>
      <c r="P7269" s="4">
        <f>IF(Table_GL_DATA_QUERY[[#This Row],[TRANSAMT]]&gt;0,Table_GL_DATA_QUERY[[#This Row],[TRANSAMT]],0)</f>
        <v>75748.84</v>
      </c>
      <c r="Q7269" s="4">
        <f>-IF(Table_GL_DATA_QUERY[[#This Row],[TRANSAMT]]&lt;0,Table_GL_DATA_QUERY[[#This Row],[TRANSAMT]],0)</f>
        <v>0</v>
      </c>
      <c r="R7269" t="s">
        <v>31</v>
      </c>
      <c r="S7269" t="s">
        <v>27</v>
      </c>
    </row>
    <row r="7270" spans="1:19" x14ac:dyDescent="0.25">
      <c r="A7270" s="6">
        <v>20210716</v>
      </c>
      <c r="B7270" t="s">
        <v>768</v>
      </c>
      <c r="C7270" t="s">
        <v>3682</v>
      </c>
      <c r="D7270" t="s">
        <v>16569</v>
      </c>
      <c r="E7270" t="s">
        <v>76</v>
      </c>
      <c r="F7270" t="s">
        <v>24</v>
      </c>
      <c r="G7270" t="s">
        <v>230</v>
      </c>
      <c r="H7270">
        <v>0</v>
      </c>
      <c r="I7270">
        <v>0</v>
      </c>
      <c r="J7270" t="s">
        <v>61</v>
      </c>
      <c r="K7270" t="s">
        <v>1566</v>
      </c>
      <c r="L7270" t="s">
        <v>16715</v>
      </c>
      <c r="M72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70" t="s">
        <v>1237</v>
      </c>
      <c r="O7270" s="4">
        <v>47000</v>
      </c>
      <c r="P7270" s="4">
        <f>IF(Table_GL_DATA_QUERY[[#This Row],[TRANSAMT]]&gt;0,Table_GL_DATA_QUERY[[#This Row],[TRANSAMT]],0)</f>
        <v>47000</v>
      </c>
      <c r="Q7270" s="4">
        <f>-IF(Table_GL_DATA_QUERY[[#This Row],[TRANSAMT]]&lt;0,Table_GL_DATA_QUERY[[#This Row],[TRANSAMT]],0)</f>
        <v>0</v>
      </c>
      <c r="R7270" t="s">
        <v>31</v>
      </c>
      <c r="S7270" t="s">
        <v>43</v>
      </c>
    </row>
    <row r="7271" spans="1:19" x14ac:dyDescent="0.25">
      <c r="A7271" s="6">
        <v>20210716</v>
      </c>
      <c r="B7271" t="s">
        <v>768</v>
      </c>
      <c r="C7271" t="s">
        <v>3682</v>
      </c>
      <c r="D7271" t="s">
        <v>16569</v>
      </c>
      <c r="E7271" t="s">
        <v>77</v>
      </c>
      <c r="F7271" t="s">
        <v>24</v>
      </c>
      <c r="G7271" t="s">
        <v>230</v>
      </c>
      <c r="H7271">
        <v>0</v>
      </c>
      <c r="I7271">
        <v>0</v>
      </c>
      <c r="J7271" t="s">
        <v>61</v>
      </c>
      <c r="K7271" t="s">
        <v>16716</v>
      </c>
      <c r="L7271" t="s">
        <v>16717</v>
      </c>
      <c r="M72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71" t="s">
        <v>2452</v>
      </c>
      <c r="O7271" s="4">
        <v>7623</v>
      </c>
      <c r="P7271" s="4">
        <f>IF(Table_GL_DATA_QUERY[[#This Row],[TRANSAMT]]&gt;0,Table_GL_DATA_QUERY[[#This Row],[TRANSAMT]],0)</f>
        <v>7623</v>
      </c>
      <c r="Q7271" s="4">
        <f>-IF(Table_GL_DATA_QUERY[[#This Row],[TRANSAMT]]&lt;0,Table_GL_DATA_QUERY[[#This Row],[TRANSAMT]],0)</f>
        <v>0</v>
      </c>
      <c r="R7271" t="s">
        <v>31</v>
      </c>
      <c r="S7271" t="s">
        <v>43</v>
      </c>
    </row>
    <row r="7272" spans="1:19" x14ac:dyDescent="0.25">
      <c r="A7272" s="6">
        <v>20210716</v>
      </c>
      <c r="B7272" t="s">
        <v>768</v>
      </c>
      <c r="C7272" t="s">
        <v>3682</v>
      </c>
      <c r="D7272" t="s">
        <v>16569</v>
      </c>
      <c r="E7272" t="s">
        <v>78</v>
      </c>
      <c r="F7272" t="s">
        <v>24</v>
      </c>
      <c r="G7272" t="s">
        <v>230</v>
      </c>
      <c r="H7272">
        <v>0</v>
      </c>
      <c r="I7272">
        <v>0</v>
      </c>
      <c r="J7272" t="s">
        <v>61</v>
      </c>
      <c r="K7272" t="s">
        <v>2196</v>
      </c>
      <c r="L7272" t="s">
        <v>16718</v>
      </c>
      <c r="M72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72" t="s">
        <v>2197</v>
      </c>
      <c r="O7272" s="4">
        <v>115590.34</v>
      </c>
      <c r="P7272" s="4">
        <f>IF(Table_GL_DATA_QUERY[[#This Row],[TRANSAMT]]&gt;0,Table_GL_DATA_QUERY[[#This Row],[TRANSAMT]],0)</f>
        <v>115590.34</v>
      </c>
      <c r="Q7272" s="4">
        <f>-IF(Table_GL_DATA_QUERY[[#This Row],[TRANSAMT]]&lt;0,Table_GL_DATA_QUERY[[#This Row],[TRANSAMT]],0)</f>
        <v>0</v>
      </c>
      <c r="R7272" t="s">
        <v>31</v>
      </c>
      <c r="S7272" t="s">
        <v>43</v>
      </c>
    </row>
    <row r="7273" spans="1:19" x14ac:dyDescent="0.25">
      <c r="A7273" s="6">
        <v>20210716</v>
      </c>
      <c r="B7273" t="s">
        <v>768</v>
      </c>
      <c r="C7273" t="s">
        <v>3682</v>
      </c>
      <c r="D7273" t="s">
        <v>16569</v>
      </c>
      <c r="E7273" t="s">
        <v>79</v>
      </c>
      <c r="F7273" t="s">
        <v>24</v>
      </c>
      <c r="G7273" t="s">
        <v>230</v>
      </c>
      <c r="H7273">
        <v>0</v>
      </c>
      <c r="I7273">
        <v>0</v>
      </c>
      <c r="J7273" t="s">
        <v>61</v>
      </c>
      <c r="K7273" t="s">
        <v>2453</v>
      </c>
      <c r="L7273" t="s">
        <v>16719</v>
      </c>
      <c r="M72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73" t="s">
        <v>2197</v>
      </c>
      <c r="O7273" s="4">
        <v>11750</v>
      </c>
      <c r="P7273" s="4">
        <f>IF(Table_GL_DATA_QUERY[[#This Row],[TRANSAMT]]&gt;0,Table_GL_DATA_QUERY[[#This Row],[TRANSAMT]],0)</f>
        <v>11750</v>
      </c>
      <c r="Q7273" s="4">
        <f>-IF(Table_GL_DATA_QUERY[[#This Row],[TRANSAMT]]&lt;0,Table_GL_DATA_QUERY[[#This Row],[TRANSAMT]],0)</f>
        <v>0</v>
      </c>
      <c r="R7273" t="s">
        <v>31</v>
      </c>
      <c r="S7273" t="s">
        <v>43</v>
      </c>
    </row>
    <row r="7274" spans="1:19" x14ac:dyDescent="0.25">
      <c r="A7274" s="6">
        <v>20210716</v>
      </c>
      <c r="B7274" t="s">
        <v>768</v>
      </c>
      <c r="C7274" t="s">
        <v>3682</v>
      </c>
      <c r="D7274" t="s">
        <v>16569</v>
      </c>
      <c r="E7274" t="s">
        <v>80</v>
      </c>
      <c r="F7274" t="s">
        <v>24</v>
      </c>
      <c r="G7274" t="s">
        <v>230</v>
      </c>
      <c r="H7274">
        <v>0</v>
      </c>
      <c r="I7274">
        <v>0</v>
      </c>
      <c r="J7274" t="s">
        <v>61</v>
      </c>
      <c r="K7274" t="s">
        <v>16720</v>
      </c>
      <c r="L7274" t="s">
        <v>16721</v>
      </c>
      <c r="M72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74" t="s">
        <v>3414</v>
      </c>
      <c r="O7274" s="4">
        <v>27000</v>
      </c>
      <c r="P7274" s="4">
        <f>IF(Table_GL_DATA_QUERY[[#This Row],[TRANSAMT]]&gt;0,Table_GL_DATA_QUERY[[#This Row],[TRANSAMT]],0)</f>
        <v>27000</v>
      </c>
      <c r="Q7274" s="4">
        <f>-IF(Table_GL_DATA_QUERY[[#This Row],[TRANSAMT]]&lt;0,Table_GL_DATA_QUERY[[#This Row],[TRANSAMT]],0)</f>
        <v>0</v>
      </c>
      <c r="R7274" t="s">
        <v>31</v>
      </c>
      <c r="S7274" t="s">
        <v>43</v>
      </c>
    </row>
    <row r="7275" spans="1:19" x14ac:dyDescent="0.25">
      <c r="A7275" s="6">
        <v>20210716</v>
      </c>
      <c r="B7275" t="s">
        <v>768</v>
      </c>
      <c r="C7275" t="s">
        <v>3682</v>
      </c>
      <c r="D7275" t="s">
        <v>16569</v>
      </c>
      <c r="E7275" t="s">
        <v>158</v>
      </c>
      <c r="F7275" t="s">
        <v>24</v>
      </c>
      <c r="G7275" t="s">
        <v>230</v>
      </c>
      <c r="H7275">
        <v>0</v>
      </c>
      <c r="I7275">
        <v>0</v>
      </c>
      <c r="J7275" t="s">
        <v>61</v>
      </c>
      <c r="K7275" t="s">
        <v>105</v>
      </c>
      <c r="L7275" t="s">
        <v>16722</v>
      </c>
      <c r="M72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75" t="s">
        <v>865</v>
      </c>
      <c r="O7275" s="4">
        <v>17568</v>
      </c>
      <c r="P7275" s="4">
        <f>IF(Table_GL_DATA_QUERY[[#This Row],[TRANSAMT]]&gt;0,Table_GL_DATA_QUERY[[#This Row],[TRANSAMT]],0)</f>
        <v>17568</v>
      </c>
      <c r="Q7275" s="4">
        <f>-IF(Table_GL_DATA_QUERY[[#This Row],[TRANSAMT]]&lt;0,Table_GL_DATA_QUERY[[#This Row],[TRANSAMT]],0)</f>
        <v>0</v>
      </c>
      <c r="R7275" t="s">
        <v>31</v>
      </c>
      <c r="S7275" t="s">
        <v>43</v>
      </c>
    </row>
    <row r="7276" spans="1:19" x14ac:dyDescent="0.25">
      <c r="A7276" s="6">
        <v>20210716</v>
      </c>
      <c r="B7276" t="s">
        <v>768</v>
      </c>
      <c r="C7276" t="s">
        <v>3682</v>
      </c>
      <c r="D7276" t="s">
        <v>16569</v>
      </c>
      <c r="E7276" t="s">
        <v>159</v>
      </c>
      <c r="F7276" t="s">
        <v>24</v>
      </c>
      <c r="G7276" t="s">
        <v>230</v>
      </c>
      <c r="H7276">
        <v>0</v>
      </c>
      <c r="I7276">
        <v>0</v>
      </c>
      <c r="J7276" t="s">
        <v>61</v>
      </c>
      <c r="K7276" t="s">
        <v>105</v>
      </c>
      <c r="L7276" t="s">
        <v>16723</v>
      </c>
      <c r="M72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76" t="s">
        <v>865</v>
      </c>
      <c r="O7276" s="4">
        <v>26276</v>
      </c>
      <c r="P7276" s="4">
        <f>IF(Table_GL_DATA_QUERY[[#This Row],[TRANSAMT]]&gt;0,Table_GL_DATA_QUERY[[#This Row],[TRANSAMT]],0)</f>
        <v>26276</v>
      </c>
      <c r="Q7276" s="4">
        <f>-IF(Table_GL_DATA_QUERY[[#This Row],[TRANSAMT]]&lt;0,Table_GL_DATA_QUERY[[#This Row],[TRANSAMT]],0)</f>
        <v>0</v>
      </c>
      <c r="R7276" t="s">
        <v>31</v>
      </c>
      <c r="S7276" t="s">
        <v>43</v>
      </c>
    </row>
    <row r="7277" spans="1:19" x14ac:dyDescent="0.25">
      <c r="A7277" s="6">
        <v>20210716</v>
      </c>
      <c r="B7277" t="s">
        <v>768</v>
      </c>
      <c r="C7277" t="s">
        <v>3682</v>
      </c>
      <c r="D7277" t="s">
        <v>16569</v>
      </c>
      <c r="E7277" t="s">
        <v>160</v>
      </c>
      <c r="F7277" t="s">
        <v>41</v>
      </c>
      <c r="G7277" t="s">
        <v>230</v>
      </c>
      <c r="H7277">
        <v>0</v>
      </c>
      <c r="I7277">
        <v>0</v>
      </c>
      <c r="J7277" t="s">
        <v>61</v>
      </c>
      <c r="K7277" t="s">
        <v>1102</v>
      </c>
      <c r="L7277" t="s">
        <v>16724</v>
      </c>
      <c r="M72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000CMS202740</v>
      </c>
      <c r="N7277" t="s">
        <v>1103</v>
      </c>
      <c r="O7277" s="4">
        <v>20905.560000000001</v>
      </c>
      <c r="P7277" s="4">
        <f>IF(Table_GL_DATA_QUERY[[#This Row],[TRANSAMT]]&gt;0,Table_GL_DATA_QUERY[[#This Row],[TRANSAMT]],0)</f>
        <v>20905.560000000001</v>
      </c>
      <c r="Q7277" s="4">
        <f>-IF(Table_GL_DATA_QUERY[[#This Row],[TRANSAMT]]&lt;0,Table_GL_DATA_QUERY[[#This Row],[TRANSAMT]],0)</f>
        <v>0</v>
      </c>
      <c r="R7277" t="s">
        <v>31</v>
      </c>
      <c r="S7277" t="s">
        <v>27</v>
      </c>
    </row>
    <row r="7278" spans="1:19" x14ac:dyDescent="0.25">
      <c r="A7278" s="6">
        <v>20210716</v>
      </c>
      <c r="B7278" t="s">
        <v>768</v>
      </c>
      <c r="C7278" t="s">
        <v>3682</v>
      </c>
      <c r="D7278" t="s">
        <v>16569</v>
      </c>
      <c r="E7278" t="s">
        <v>161</v>
      </c>
      <c r="F7278" t="s">
        <v>41</v>
      </c>
      <c r="G7278" t="s">
        <v>230</v>
      </c>
      <c r="H7278">
        <v>0</v>
      </c>
      <c r="I7278">
        <v>0</v>
      </c>
      <c r="J7278" t="s">
        <v>61</v>
      </c>
      <c r="K7278" t="s">
        <v>1102</v>
      </c>
      <c r="L7278" t="s">
        <v>16725</v>
      </c>
      <c r="M72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000CMS202740</v>
      </c>
      <c r="N7278" t="s">
        <v>1103</v>
      </c>
      <c r="O7278" s="4">
        <v>129193.36</v>
      </c>
      <c r="P7278" s="4">
        <f>IF(Table_GL_DATA_QUERY[[#This Row],[TRANSAMT]]&gt;0,Table_GL_DATA_QUERY[[#This Row],[TRANSAMT]],0)</f>
        <v>129193.36</v>
      </c>
      <c r="Q7278" s="4">
        <f>-IF(Table_GL_DATA_QUERY[[#This Row],[TRANSAMT]]&lt;0,Table_GL_DATA_QUERY[[#This Row],[TRANSAMT]],0)</f>
        <v>0</v>
      </c>
      <c r="R7278" t="s">
        <v>31</v>
      </c>
      <c r="S7278" t="s">
        <v>27</v>
      </c>
    </row>
    <row r="7279" spans="1:19" x14ac:dyDescent="0.25">
      <c r="A7279" s="6">
        <v>20210716</v>
      </c>
      <c r="B7279" t="s">
        <v>768</v>
      </c>
      <c r="C7279" t="s">
        <v>3682</v>
      </c>
      <c r="D7279" t="s">
        <v>16569</v>
      </c>
      <c r="E7279" t="s">
        <v>162</v>
      </c>
      <c r="F7279" t="s">
        <v>24</v>
      </c>
      <c r="G7279" t="s">
        <v>230</v>
      </c>
      <c r="H7279">
        <v>0</v>
      </c>
      <c r="I7279">
        <v>0</v>
      </c>
      <c r="J7279" t="s">
        <v>61</v>
      </c>
      <c r="K7279" t="s">
        <v>3097</v>
      </c>
      <c r="L7279" t="s">
        <v>16726</v>
      </c>
      <c r="M72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79" t="s">
        <v>1237</v>
      </c>
      <c r="O7279" s="4">
        <v>150327</v>
      </c>
      <c r="P7279" s="4">
        <f>IF(Table_GL_DATA_QUERY[[#This Row],[TRANSAMT]]&gt;0,Table_GL_DATA_QUERY[[#This Row],[TRANSAMT]],0)</f>
        <v>150327</v>
      </c>
      <c r="Q7279" s="4">
        <f>-IF(Table_GL_DATA_QUERY[[#This Row],[TRANSAMT]]&lt;0,Table_GL_DATA_QUERY[[#This Row],[TRANSAMT]],0)</f>
        <v>0</v>
      </c>
      <c r="R7279" t="s">
        <v>31</v>
      </c>
      <c r="S7279" t="s">
        <v>43</v>
      </c>
    </row>
    <row r="7280" spans="1:19" x14ac:dyDescent="0.25">
      <c r="A7280" s="6">
        <v>20210716</v>
      </c>
      <c r="B7280" t="s">
        <v>768</v>
      </c>
      <c r="C7280" t="s">
        <v>3682</v>
      </c>
      <c r="D7280" t="s">
        <v>16569</v>
      </c>
      <c r="E7280" t="s">
        <v>165</v>
      </c>
      <c r="F7280" t="s">
        <v>24</v>
      </c>
      <c r="G7280" t="s">
        <v>230</v>
      </c>
      <c r="H7280">
        <v>0</v>
      </c>
      <c r="I7280">
        <v>0</v>
      </c>
      <c r="J7280" t="s">
        <v>61</v>
      </c>
      <c r="K7280" t="s">
        <v>16727</v>
      </c>
      <c r="L7280" t="s">
        <v>16728</v>
      </c>
      <c r="M72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80" t="s">
        <v>16729</v>
      </c>
      <c r="O7280" s="4">
        <v>41040</v>
      </c>
      <c r="P7280" s="4">
        <f>IF(Table_GL_DATA_QUERY[[#This Row],[TRANSAMT]]&gt;0,Table_GL_DATA_QUERY[[#This Row],[TRANSAMT]],0)</f>
        <v>41040</v>
      </c>
      <c r="Q7280" s="4">
        <f>-IF(Table_GL_DATA_QUERY[[#This Row],[TRANSAMT]]&lt;0,Table_GL_DATA_QUERY[[#This Row],[TRANSAMT]],0)</f>
        <v>0</v>
      </c>
      <c r="R7280" t="s">
        <v>31</v>
      </c>
      <c r="S7280" t="s">
        <v>43</v>
      </c>
    </row>
    <row r="7281" spans="1:19" x14ac:dyDescent="0.25">
      <c r="A7281" s="6">
        <v>20210716</v>
      </c>
      <c r="B7281" t="s">
        <v>768</v>
      </c>
      <c r="C7281" t="s">
        <v>3682</v>
      </c>
      <c r="D7281" t="s">
        <v>16569</v>
      </c>
      <c r="E7281" t="s">
        <v>166</v>
      </c>
      <c r="F7281" t="s">
        <v>24</v>
      </c>
      <c r="G7281" t="s">
        <v>230</v>
      </c>
      <c r="H7281">
        <v>0</v>
      </c>
      <c r="I7281">
        <v>0</v>
      </c>
      <c r="J7281" t="s">
        <v>61</v>
      </c>
      <c r="K7281" t="s">
        <v>4564</v>
      </c>
      <c r="L7281" t="s">
        <v>16730</v>
      </c>
      <c r="M72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000010714011</v>
      </c>
      <c r="N7281" t="s">
        <v>3919</v>
      </c>
      <c r="O7281" s="4">
        <v>10981</v>
      </c>
      <c r="P7281" s="4">
        <f>IF(Table_GL_DATA_QUERY[[#This Row],[TRANSAMT]]&gt;0,Table_GL_DATA_QUERY[[#This Row],[TRANSAMT]],0)</f>
        <v>10981</v>
      </c>
      <c r="Q7281" s="4">
        <f>-IF(Table_GL_DATA_QUERY[[#This Row],[TRANSAMT]]&lt;0,Table_GL_DATA_QUERY[[#This Row],[TRANSAMT]],0)</f>
        <v>0</v>
      </c>
      <c r="R7281" t="s">
        <v>31</v>
      </c>
      <c r="S7281" t="s">
        <v>43</v>
      </c>
    </row>
    <row r="7282" spans="1:19" x14ac:dyDescent="0.25">
      <c r="A7282" s="6">
        <v>20210716</v>
      </c>
      <c r="B7282" t="s">
        <v>768</v>
      </c>
      <c r="C7282" t="s">
        <v>3682</v>
      </c>
      <c r="D7282" t="s">
        <v>16569</v>
      </c>
      <c r="E7282" t="s">
        <v>167</v>
      </c>
      <c r="F7282" t="s">
        <v>41</v>
      </c>
      <c r="G7282" t="s">
        <v>230</v>
      </c>
      <c r="H7282">
        <v>0</v>
      </c>
      <c r="I7282">
        <v>0</v>
      </c>
      <c r="J7282" t="s">
        <v>61</v>
      </c>
      <c r="K7282" t="s">
        <v>1377</v>
      </c>
      <c r="L7282" t="s">
        <v>16731</v>
      </c>
      <c r="M72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82" t="s">
        <v>14083</v>
      </c>
      <c r="O7282" s="4">
        <v>109911.78</v>
      </c>
      <c r="P7282" s="4">
        <f>IF(Table_GL_DATA_QUERY[[#This Row],[TRANSAMT]]&gt;0,Table_GL_DATA_QUERY[[#This Row],[TRANSAMT]],0)</f>
        <v>109911.78</v>
      </c>
      <c r="Q7282" s="4">
        <f>-IF(Table_GL_DATA_QUERY[[#This Row],[TRANSAMT]]&lt;0,Table_GL_DATA_QUERY[[#This Row],[TRANSAMT]],0)</f>
        <v>0</v>
      </c>
      <c r="R7282" t="s">
        <v>31</v>
      </c>
      <c r="S7282" t="s">
        <v>27</v>
      </c>
    </row>
    <row r="7283" spans="1:19" x14ac:dyDescent="0.25">
      <c r="A7283" s="6">
        <v>20210716</v>
      </c>
      <c r="B7283" t="s">
        <v>768</v>
      </c>
      <c r="C7283" t="s">
        <v>3682</v>
      </c>
      <c r="D7283" t="s">
        <v>16569</v>
      </c>
      <c r="E7283" t="s">
        <v>168</v>
      </c>
      <c r="F7283" t="s">
        <v>24</v>
      </c>
      <c r="G7283" t="s">
        <v>230</v>
      </c>
      <c r="H7283">
        <v>0</v>
      </c>
      <c r="I7283">
        <v>0</v>
      </c>
      <c r="J7283" t="s">
        <v>61</v>
      </c>
      <c r="K7283" t="s">
        <v>1681</v>
      </c>
      <c r="L7283" t="s">
        <v>16732</v>
      </c>
      <c r="M72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83" t="s">
        <v>1682</v>
      </c>
      <c r="O7283" s="4">
        <v>44667.92</v>
      </c>
      <c r="P7283" s="4">
        <f>IF(Table_GL_DATA_QUERY[[#This Row],[TRANSAMT]]&gt;0,Table_GL_DATA_QUERY[[#This Row],[TRANSAMT]],0)</f>
        <v>44667.92</v>
      </c>
      <c r="Q7283" s="4">
        <f>-IF(Table_GL_DATA_QUERY[[#This Row],[TRANSAMT]]&lt;0,Table_GL_DATA_QUERY[[#This Row],[TRANSAMT]],0)</f>
        <v>0</v>
      </c>
      <c r="R7283" t="s">
        <v>31</v>
      </c>
      <c r="S7283" t="s">
        <v>43</v>
      </c>
    </row>
    <row r="7284" spans="1:19" x14ac:dyDescent="0.25">
      <c r="A7284" s="6">
        <v>20210716</v>
      </c>
      <c r="B7284" t="s">
        <v>768</v>
      </c>
      <c r="C7284" t="s">
        <v>3682</v>
      </c>
      <c r="D7284" t="s">
        <v>16569</v>
      </c>
      <c r="E7284" t="s">
        <v>169</v>
      </c>
      <c r="F7284" t="s">
        <v>24</v>
      </c>
      <c r="G7284" t="s">
        <v>230</v>
      </c>
      <c r="H7284">
        <v>0</v>
      </c>
      <c r="I7284">
        <v>0</v>
      </c>
      <c r="J7284" t="s">
        <v>61</v>
      </c>
      <c r="K7284" t="s">
        <v>16733</v>
      </c>
      <c r="L7284" t="s">
        <v>16734</v>
      </c>
      <c r="M72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84" t="s">
        <v>2454</v>
      </c>
      <c r="O7284" s="4">
        <v>11750</v>
      </c>
      <c r="P7284" s="4">
        <f>IF(Table_GL_DATA_QUERY[[#This Row],[TRANSAMT]]&gt;0,Table_GL_DATA_QUERY[[#This Row],[TRANSAMT]],0)</f>
        <v>11750</v>
      </c>
      <c r="Q7284" s="4">
        <f>-IF(Table_GL_DATA_QUERY[[#This Row],[TRANSAMT]]&lt;0,Table_GL_DATA_QUERY[[#This Row],[TRANSAMT]],0)</f>
        <v>0</v>
      </c>
      <c r="R7284" t="s">
        <v>31</v>
      </c>
      <c r="S7284" t="s">
        <v>43</v>
      </c>
    </row>
    <row r="7285" spans="1:19" x14ac:dyDescent="0.25">
      <c r="A7285" s="6">
        <v>20210716</v>
      </c>
      <c r="B7285" t="s">
        <v>768</v>
      </c>
      <c r="C7285" t="s">
        <v>3682</v>
      </c>
      <c r="D7285" t="s">
        <v>16569</v>
      </c>
      <c r="E7285" t="s">
        <v>170</v>
      </c>
      <c r="F7285" t="s">
        <v>24</v>
      </c>
      <c r="G7285" t="s">
        <v>230</v>
      </c>
      <c r="H7285">
        <v>0</v>
      </c>
      <c r="I7285">
        <v>0</v>
      </c>
      <c r="J7285" t="s">
        <v>61</v>
      </c>
      <c r="K7285" t="s">
        <v>2455</v>
      </c>
      <c r="L7285" t="s">
        <v>16735</v>
      </c>
      <c r="M72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000000000002</v>
      </c>
      <c r="N7285" t="s">
        <v>2456</v>
      </c>
      <c r="O7285" s="4">
        <v>175425</v>
      </c>
      <c r="P7285" s="4">
        <f>IF(Table_GL_DATA_QUERY[[#This Row],[TRANSAMT]]&gt;0,Table_GL_DATA_QUERY[[#This Row],[TRANSAMT]],0)</f>
        <v>175425</v>
      </c>
      <c r="Q7285" s="4">
        <f>-IF(Table_GL_DATA_QUERY[[#This Row],[TRANSAMT]]&lt;0,Table_GL_DATA_QUERY[[#This Row],[TRANSAMT]],0)</f>
        <v>0</v>
      </c>
      <c r="R7285" t="s">
        <v>31</v>
      </c>
      <c r="S7285" t="s">
        <v>43</v>
      </c>
    </row>
    <row r="7286" spans="1:19" x14ac:dyDescent="0.25">
      <c r="A7286" s="6">
        <v>20210716</v>
      </c>
      <c r="B7286" t="s">
        <v>768</v>
      </c>
      <c r="C7286" t="s">
        <v>3682</v>
      </c>
      <c r="D7286" t="s">
        <v>16569</v>
      </c>
      <c r="E7286" t="s">
        <v>172</v>
      </c>
      <c r="F7286" t="s">
        <v>24</v>
      </c>
      <c r="G7286" t="s">
        <v>230</v>
      </c>
      <c r="H7286">
        <v>0</v>
      </c>
      <c r="I7286">
        <v>0</v>
      </c>
      <c r="J7286" t="s">
        <v>61</v>
      </c>
      <c r="K7286" t="s">
        <v>1147</v>
      </c>
      <c r="L7286" t="s">
        <v>16736</v>
      </c>
      <c r="M72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86" t="s">
        <v>1148</v>
      </c>
      <c r="O7286" s="4">
        <v>784571</v>
      </c>
      <c r="P7286" s="4">
        <f>IF(Table_GL_DATA_QUERY[[#This Row],[TRANSAMT]]&gt;0,Table_GL_DATA_QUERY[[#This Row],[TRANSAMT]],0)</f>
        <v>784571</v>
      </c>
      <c r="Q7286" s="4">
        <f>-IF(Table_GL_DATA_QUERY[[#This Row],[TRANSAMT]]&lt;0,Table_GL_DATA_QUERY[[#This Row],[TRANSAMT]],0)</f>
        <v>0</v>
      </c>
      <c r="R7286" t="s">
        <v>31</v>
      </c>
      <c r="S7286" t="s">
        <v>43</v>
      </c>
    </row>
    <row r="7287" spans="1:19" x14ac:dyDescent="0.25">
      <c r="A7287" s="6">
        <v>20210716</v>
      </c>
      <c r="B7287" t="s">
        <v>768</v>
      </c>
      <c r="C7287" t="s">
        <v>3682</v>
      </c>
      <c r="D7287" t="s">
        <v>16569</v>
      </c>
      <c r="E7287" t="s">
        <v>173</v>
      </c>
      <c r="F7287" t="s">
        <v>24</v>
      </c>
      <c r="G7287" t="s">
        <v>230</v>
      </c>
      <c r="H7287">
        <v>0</v>
      </c>
      <c r="I7287">
        <v>0</v>
      </c>
      <c r="J7287" t="s">
        <v>61</v>
      </c>
      <c r="K7287" t="s">
        <v>4419</v>
      </c>
      <c r="L7287" t="s">
        <v>16737</v>
      </c>
      <c r="M72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87" t="s">
        <v>1232</v>
      </c>
      <c r="O7287" s="4">
        <v>20010.990000000002</v>
      </c>
      <c r="P7287" s="4">
        <f>IF(Table_GL_DATA_QUERY[[#This Row],[TRANSAMT]]&gt;0,Table_GL_DATA_QUERY[[#This Row],[TRANSAMT]],0)</f>
        <v>20010.990000000002</v>
      </c>
      <c r="Q7287" s="4">
        <f>-IF(Table_GL_DATA_QUERY[[#This Row],[TRANSAMT]]&lt;0,Table_GL_DATA_QUERY[[#This Row],[TRANSAMT]],0)</f>
        <v>0</v>
      </c>
      <c r="R7287" t="s">
        <v>31</v>
      </c>
      <c r="S7287" t="s">
        <v>43</v>
      </c>
    </row>
    <row r="7288" spans="1:19" x14ac:dyDescent="0.25">
      <c r="A7288" s="6">
        <v>20210716</v>
      </c>
      <c r="B7288" t="s">
        <v>768</v>
      </c>
      <c r="C7288" t="s">
        <v>3682</v>
      </c>
      <c r="D7288" t="s">
        <v>16569</v>
      </c>
      <c r="E7288" t="s">
        <v>242</v>
      </c>
      <c r="F7288" t="s">
        <v>24</v>
      </c>
      <c r="G7288" t="s">
        <v>230</v>
      </c>
      <c r="H7288">
        <v>0</v>
      </c>
      <c r="I7288">
        <v>0</v>
      </c>
      <c r="J7288" t="s">
        <v>61</v>
      </c>
      <c r="K7288" t="s">
        <v>3906</v>
      </c>
      <c r="L7288" t="s">
        <v>16738</v>
      </c>
      <c r="M72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88" t="s">
        <v>1543</v>
      </c>
      <c r="O7288" s="4">
        <v>5700</v>
      </c>
      <c r="P7288" s="4">
        <f>IF(Table_GL_DATA_QUERY[[#This Row],[TRANSAMT]]&gt;0,Table_GL_DATA_QUERY[[#This Row],[TRANSAMT]],0)</f>
        <v>5700</v>
      </c>
      <c r="Q7288" s="4">
        <f>-IF(Table_GL_DATA_QUERY[[#This Row],[TRANSAMT]]&lt;0,Table_GL_DATA_QUERY[[#This Row],[TRANSAMT]],0)</f>
        <v>0</v>
      </c>
      <c r="R7288" t="s">
        <v>31</v>
      </c>
      <c r="S7288" t="s">
        <v>43</v>
      </c>
    </row>
    <row r="7289" spans="1:19" x14ac:dyDescent="0.25">
      <c r="A7289" s="6">
        <v>20210716</v>
      </c>
      <c r="B7289" t="s">
        <v>768</v>
      </c>
      <c r="C7289" t="s">
        <v>3682</v>
      </c>
      <c r="D7289" t="s">
        <v>16569</v>
      </c>
      <c r="E7289" t="s">
        <v>243</v>
      </c>
      <c r="F7289" t="s">
        <v>24</v>
      </c>
      <c r="G7289" t="s">
        <v>230</v>
      </c>
      <c r="H7289">
        <v>0</v>
      </c>
      <c r="I7289">
        <v>0</v>
      </c>
      <c r="J7289" t="s">
        <v>61</v>
      </c>
      <c r="K7289" t="s">
        <v>13580</v>
      </c>
      <c r="L7289" t="s">
        <v>16739</v>
      </c>
      <c r="M72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89" t="s">
        <v>143</v>
      </c>
      <c r="O7289" s="4">
        <v>244064</v>
      </c>
      <c r="P7289" s="4">
        <f>IF(Table_GL_DATA_QUERY[[#This Row],[TRANSAMT]]&gt;0,Table_GL_DATA_QUERY[[#This Row],[TRANSAMT]],0)</f>
        <v>244064</v>
      </c>
      <c r="Q7289" s="4">
        <f>-IF(Table_GL_DATA_QUERY[[#This Row],[TRANSAMT]]&lt;0,Table_GL_DATA_QUERY[[#This Row],[TRANSAMT]],0)</f>
        <v>0</v>
      </c>
      <c r="R7289" t="s">
        <v>31</v>
      </c>
      <c r="S7289" t="s">
        <v>43</v>
      </c>
    </row>
    <row r="7290" spans="1:19" x14ac:dyDescent="0.25">
      <c r="A7290" s="6">
        <v>20210729</v>
      </c>
      <c r="B7290" t="s">
        <v>768</v>
      </c>
      <c r="C7290" t="s">
        <v>3682</v>
      </c>
      <c r="D7290" t="s">
        <v>4306</v>
      </c>
      <c r="E7290" t="s">
        <v>104</v>
      </c>
      <c r="F7290" t="s">
        <v>24</v>
      </c>
      <c r="G7290" t="s">
        <v>49</v>
      </c>
      <c r="H7290">
        <v>0</v>
      </c>
      <c r="I7290">
        <v>0</v>
      </c>
      <c r="J7290" t="s">
        <v>61</v>
      </c>
      <c r="K7290" t="s">
        <v>1035</v>
      </c>
      <c r="L7290" t="s">
        <v>16076</v>
      </c>
      <c r="M72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90" t="s">
        <v>1313</v>
      </c>
      <c r="O7290" s="4">
        <v>147799.88</v>
      </c>
      <c r="P7290" s="4">
        <f>IF(Table_GL_DATA_QUERY[[#This Row],[TRANSAMT]]&gt;0,Table_GL_DATA_QUERY[[#This Row],[TRANSAMT]],0)</f>
        <v>147799.88</v>
      </c>
      <c r="Q7290" s="4">
        <f>-IF(Table_GL_DATA_QUERY[[#This Row],[TRANSAMT]]&lt;0,Table_GL_DATA_QUERY[[#This Row],[TRANSAMT]],0)</f>
        <v>0</v>
      </c>
      <c r="R7290" t="s">
        <v>31</v>
      </c>
      <c r="S7290" t="s">
        <v>43</v>
      </c>
    </row>
    <row r="7291" spans="1:19" x14ac:dyDescent="0.25">
      <c r="A7291" s="6">
        <v>20210729</v>
      </c>
      <c r="B7291" t="s">
        <v>768</v>
      </c>
      <c r="C7291" t="s">
        <v>3682</v>
      </c>
      <c r="D7291" t="s">
        <v>4306</v>
      </c>
      <c r="E7291" t="s">
        <v>106</v>
      </c>
      <c r="F7291" t="s">
        <v>24</v>
      </c>
      <c r="G7291" t="s">
        <v>49</v>
      </c>
      <c r="H7291">
        <v>0</v>
      </c>
      <c r="I7291">
        <v>0</v>
      </c>
      <c r="J7291" t="s">
        <v>61</v>
      </c>
      <c r="K7291" t="s">
        <v>4564</v>
      </c>
      <c r="L7291" t="s">
        <v>16077</v>
      </c>
      <c r="M72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000010723047</v>
      </c>
      <c r="N7291" t="s">
        <v>3919</v>
      </c>
      <c r="O7291" s="4">
        <v>825821</v>
      </c>
      <c r="P7291" s="4">
        <f>IF(Table_GL_DATA_QUERY[[#This Row],[TRANSAMT]]&gt;0,Table_GL_DATA_QUERY[[#This Row],[TRANSAMT]],0)</f>
        <v>825821</v>
      </c>
      <c r="Q7291" s="4">
        <f>-IF(Table_GL_DATA_QUERY[[#This Row],[TRANSAMT]]&lt;0,Table_GL_DATA_QUERY[[#This Row],[TRANSAMT]],0)</f>
        <v>0</v>
      </c>
      <c r="R7291" t="s">
        <v>31</v>
      </c>
      <c r="S7291" t="s">
        <v>43</v>
      </c>
    </row>
    <row r="7292" spans="1:19" x14ac:dyDescent="0.25">
      <c r="A7292" s="6">
        <v>20210729</v>
      </c>
      <c r="B7292" t="s">
        <v>768</v>
      </c>
      <c r="C7292" t="s">
        <v>3682</v>
      </c>
      <c r="D7292" t="s">
        <v>4306</v>
      </c>
      <c r="E7292" t="s">
        <v>107</v>
      </c>
      <c r="F7292" t="s">
        <v>24</v>
      </c>
      <c r="G7292" t="s">
        <v>49</v>
      </c>
      <c r="H7292">
        <v>0</v>
      </c>
      <c r="I7292">
        <v>0</v>
      </c>
      <c r="J7292" t="s">
        <v>61</v>
      </c>
      <c r="K7292" t="s">
        <v>2976</v>
      </c>
      <c r="L7292" t="s">
        <v>16078</v>
      </c>
      <c r="M72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000CMS204663</v>
      </c>
      <c r="N7292" t="s">
        <v>2977</v>
      </c>
      <c r="O7292" s="4">
        <v>298551</v>
      </c>
      <c r="P7292" s="4">
        <f>IF(Table_GL_DATA_QUERY[[#This Row],[TRANSAMT]]&gt;0,Table_GL_DATA_QUERY[[#This Row],[TRANSAMT]],0)</f>
        <v>298551</v>
      </c>
      <c r="Q7292" s="4">
        <f>-IF(Table_GL_DATA_QUERY[[#This Row],[TRANSAMT]]&lt;0,Table_GL_DATA_QUERY[[#This Row],[TRANSAMT]],0)</f>
        <v>0</v>
      </c>
      <c r="R7292" t="s">
        <v>31</v>
      </c>
      <c r="S7292" t="s">
        <v>43</v>
      </c>
    </row>
    <row r="7293" spans="1:19" x14ac:dyDescent="0.25">
      <c r="A7293" s="6">
        <v>20210729</v>
      </c>
      <c r="B7293" t="s">
        <v>768</v>
      </c>
      <c r="C7293" t="s">
        <v>3682</v>
      </c>
      <c r="D7293" t="s">
        <v>4306</v>
      </c>
      <c r="E7293" t="s">
        <v>109</v>
      </c>
      <c r="F7293" t="s">
        <v>24</v>
      </c>
      <c r="G7293" t="s">
        <v>49</v>
      </c>
      <c r="H7293">
        <v>0</v>
      </c>
      <c r="I7293">
        <v>0</v>
      </c>
      <c r="J7293" t="s">
        <v>61</v>
      </c>
      <c r="K7293" t="s">
        <v>16079</v>
      </c>
      <c r="L7293" t="s">
        <v>16080</v>
      </c>
      <c r="M72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93" t="s">
        <v>705</v>
      </c>
      <c r="O7293" s="4">
        <v>102300.34</v>
      </c>
      <c r="P7293" s="4">
        <f>IF(Table_GL_DATA_QUERY[[#This Row],[TRANSAMT]]&gt;0,Table_GL_DATA_QUERY[[#This Row],[TRANSAMT]],0)</f>
        <v>102300.34</v>
      </c>
      <c r="Q7293" s="4">
        <f>-IF(Table_GL_DATA_QUERY[[#This Row],[TRANSAMT]]&lt;0,Table_GL_DATA_QUERY[[#This Row],[TRANSAMT]],0)</f>
        <v>0</v>
      </c>
      <c r="R7293" t="s">
        <v>31</v>
      </c>
      <c r="S7293" t="s">
        <v>43</v>
      </c>
    </row>
    <row r="7294" spans="1:19" x14ac:dyDescent="0.25">
      <c r="A7294" s="6">
        <v>20210729</v>
      </c>
      <c r="B7294" t="s">
        <v>768</v>
      </c>
      <c r="C7294" t="s">
        <v>3682</v>
      </c>
      <c r="D7294" t="s">
        <v>4306</v>
      </c>
      <c r="E7294" t="s">
        <v>193</v>
      </c>
      <c r="F7294" t="s">
        <v>24</v>
      </c>
      <c r="G7294" t="s">
        <v>49</v>
      </c>
      <c r="H7294">
        <v>0</v>
      </c>
      <c r="I7294">
        <v>0</v>
      </c>
      <c r="J7294" t="s">
        <v>61</v>
      </c>
      <c r="K7294" t="s">
        <v>2347</v>
      </c>
      <c r="L7294" t="s">
        <v>16081</v>
      </c>
      <c r="M72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94" t="s">
        <v>705</v>
      </c>
      <c r="O7294" s="4">
        <v>2674576</v>
      </c>
      <c r="P7294" s="4">
        <f>IF(Table_GL_DATA_QUERY[[#This Row],[TRANSAMT]]&gt;0,Table_GL_DATA_QUERY[[#This Row],[TRANSAMT]],0)</f>
        <v>2674576</v>
      </c>
      <c r="Q7294" s="4">
        <f>-IF(Table_GL_DATA_QUERY[[#This Row],[TRANSAMT]]&lt;0,Table_GL_DATA_QUERY[[#This Row],[TRANSAMT]],0)</f>
        <v>0</v>
      </c>
      <c r="R7294" t="s">
        <v>31</v>
      </c>
      <c r="S7294" t="s">
        <v>43</v>
      </c>
    </row>
    <row r="7295" spans="1:19" x14ac:dyDescent="0.25">
      <c r="A7295" s="6">
        <v>20210729</v>
      </c>
      <c r="B7295" t="s">
        <v>768</v>
      </c>
      <c r="C7295" t="s">
        <v>3682</v>
      </c>
      <c r="D7295" t="s">
        <v>4306</v>
      </c>
      <c r="E7295" t="s">
        <v>196</v>
      </c>
      <c r="F7295" t="s">
        <v>24</v>
      </c>
      <c r="G7295" t="s">
        <v>49</v>
      </c>
      <c r="H7295">
        <v>0</v>
      </c>
      <c r="I7295">
        <v>0</v>
      </c>
      <c r="J7295" t="s">
        <v>61</v>
      </c>
      <c r="K7295" t="s">
        <v>2347</v>
      </c>
      <c r="L7295" t="s">
        <v>16082</v>
      </c>
      <c r="M72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95" t="s">
        <v>705</v>
      </c>
      <c r="O7295" s="4">
        <v>21061457</v>
      </c>
      <c r="P7295" s="4">
        <f>IF(Table_GL_DATA_QUERY[[#This Row],[TRANSAMT]]&gt;0,Table_GL_DATA_QUERY[[#This Row],[TRANSAMT]],0)</f>
        <v>21061457</v>
      </c>
      <c r="Q7295" s="4">
        <f>-IF(Table_GL_DATA_QUERY[[#This Row],[TRANSAMT]]&lt;0,Table_GL_DATA_QUERY[[#This Row],[TRANSAMT]],0)</f>
        <v>0</v>
      </c>
      <c r="R7295" t="s">
        <v>31</v>
      </c>
      <c r="S7295" t="s">
        <v>43</v>
      </c>
    </row>
    <row r="7296" spans="1:19" x14ac:dyDescent="0.25">
      <c r="A7296" s="6">
        <v>20210729</v>
      </c>
      <c r="B7296" t="s">
        <v>768</v>
      </c>
      <c r="C7296" t="s">
        <v>3682</v>
      </c>
      <c r="D7296" t="s">
        <v>4306</v>
      </c>
      <c r="E7296" t="s">
        <v>197</v>
      </c>
      <c r="F7296" t="s">
        <v>24</v>
      </c>
      <c r="G7296" t="s">
        <v>49</v>
      </c>
      <c r="H7296">
        <v>0</v>
      </c>
      <c r="I7296">
        <v>0</v>
      </c>
      <c r="J7296" t="s">
        <v>61</v>
      </c>
      <c r="K7296" t="s">
        <v>16083</v>
      </c>
      <c r="L7296" t="s">
        <v>16084</v>
      </c>
      <c r="M72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96" t="s">
        <v>108</v>
      </c>
      <c r="O7296" s="4">
        <v>14340</v>
      </c>
      <c r="P7296" s="4">
        <f>IF(Table_GL_DATA_QUERY[[#This Row],[TRANSAMT]]&gt;0,Table_GL_DATA_QUERY[[#This Row],[TRANSAMT]],0)</f>
        <v>14340</v>
      </c>
      <c r="Q7296" s="4">
        <f>-IF(Table_GL_DATA_QUERY[[#This Row],[TRANSAMT]]&lt;0,Table_GL_DATA_QUERY[[#This Row],[TRANSAMT]],0)</f>
        <v>0</v>
      </c>
      <c r="R7296" t="s">
        <v>31</v>
      </c>
      <c r="S7296" t="s">
        <v>43</v>
      </c>
    </row>
    <row r="7297" spans="1:19" x14ac:dyDescent="0.25">
      <c r="A7297" s="6">
        <v>20210729</v>
      </c>
      <c r="B7297" t="s">
        <v>768</v>
      </c>
      <c r="C7297" t="s">
        <v>3682</v>
      </c>
      <c r="D7297" t="s">
        <v>4306</v>
      </c>
      <c r="E7297" t="s">
        <v>198</v>
      </c>
      <c r="F7297" t="s">
        <v>24</v>
      </c>
      <c r="G7297" t="s">
        <v>49</v>
      </c>
      <c r="H7297">
        <v>0</v>
      </c>
      <c r="I7297">
        <v>0</v>
      </c>
      <c r="J7297" t="s">
        <v>61</v>
      </c>
      <c r="K7297" t="s">
        <v>2023</v>
      </c>
      <c r="L7297" t="s">
        <v>16085</v>
      </c>
      <c r="M72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97" t="s">
        <v>1902</v>
      </c>
      <c r="O7297" s="4">
        <v>184597</v>
      </c>
      <c r="P7297" s="4">
        <f>IF(Table_GL_DATA_QUERY[[#This Row],[TRANSAMT]]&gt;0,Table_GL_DATA_QUERY[[#This Row],[TRANSAMT]],0)</f>
        <v>184597</v>
      </c>
      <c r="Q7297" s="4">
        <f>-IF(Table_GL_DATA_QUERY[[#This Row],[TRANSAMT]]&lt;0,Table_GL_DATA_QUERY[[#This Row],[TRANSAMT]],0)</f>
        <v>0</v>
      </c>
      <c r="R7297" t="s">
        <v>31</v>
      </c>
      <c r="S7297" t="s">
        <v>43</v>
      </c>
    </row>
    <row r="7298" spans="1:19" x14ac:dyDescent="0.25">
      <c r="A7298" s="6">
        <v>20210729</v>
      </c>
      <c r="B7298" t="s">
        <v>768</v>
      </c>
      <c r="C7298" t="s">
        <v>3682</v>
      </c>
      <c r="D7298" t="s">
        <v>4306</v>
      </c>
      <c r="E7298" t="s">
        <v>110</v>
      </c>
      <c r="F7298" t="s">
        <v>24</v>
      </c>
      <c r="G7298" t="s">
        <v>49</v>
      </c>
      <c r="H7298">
        <v>0</v>
      </c>
      <c r="I7298">
        <v>0</v>
      </c>
      <c r="J7298" t="s">
        <v>61</v>
      </c>
      <c r="K7298" t="s">
        <v>3629</v>
      </c>
      <c r="L7298" t="s">
        <v>16086</v>
      </c>
      <c r="M72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98" t="s">
        <v>3630</v>
      </c>
      <c r="O7298" s="4">
        <v>19348</v>
      </c>
      <c r="P7298" s="4">
        <f>IF(Table_GL_DATA_QUERY[[#This Row],[TRANSAMT]]&gt;0,Table_GL_DATA_QUERY[[#This Row],[TRANSAMT]],0)</f>
        <v>19348</v>
      </c>
      <c r="Q7298" s="4">
        <f>-IF(Table_GL_DATA_QUERY[[#This Row],[TRANSAMT]]&lt;0,Table_GL_DATA_QUERY[[#This Row],[TRANSAMT]],0)</f>
        <v>0</v>
      </c>
      <c r="R7298" t="s">
        <v>31</v>
      </c>
      <c r="S7298" t="s">
        <v>43</v>
      </c>
    </row>
    <row r="7299" spans="1:19" x14ac:dyDescent="0.25">
      <c r="A7299" s="6">
        <v>20210729</v>
      </c>
      <c r="B7299" t="s">
        <v>768</v>
      </c>
      <c r="C7299" t="s">
        <v>3682</v>
      </c>
      <c r="D7299" t="s">
        <v>4306</v>
      </c>
      <c r="E7299" t="s">
        <v>111</v>
      </c>
      <c r="F7299" t="s">
        <v>58</v>
      </c>
      <c r="G7299" t="s">
        <v>49</v>
      </c>
      <c r="H7299">
        <v>0</v>
      </c>
      <c r="I7299">
        <v>0</v>
      </c>
      <c r="J7299" t="s">
        <v>61</v>
      </c>
      <c r="K7299" t="s">
        <v>3260</v>
      </c>
      <c r="L7299" t="s">
        <v>16087</v>
      </c>
      <c r="M72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299" t="s">
        <v>3261</v>
      </c>
      <c r="O7299" s="4">
        <v>6111706.7400000002</v>
      </c>
      <c r="P7299" s="4">
        <f>IF(Table_GL_DATA_QUERY[[#This Row],[TRANSAMT]]&gt;0,Table_GL_DATA_QUERY[[#This Row],[TRANSAMT]],0)</f>
        <v>6111706.7400000002</v>
      </c>
      <c r="Q7299" s="4">
        <f>-IF(Table_GL_DATA_QUERY[[#This Row],[TRANSAMT]]&lt;0,Table_GL_DATA_QUERY[[#This Row],[TRANSAMT]],0)</f>
        <v>0</v>
      </c>
      <c r="R7299" t="s">
        <v>31</v>
      </c>
      <c r="S7299" t="s">
        <v>27</v>
      </c>
    </row>
    <row r="7300" spans="1:19" x14ac:dyDescent="0.25">
      <c r="A7300" s="6">
        <v>20210729</v>
      </c>
      <c r="B7300" t="s">
        <v>768</v>
      </c>
      <c r="C7300" t="s">
        <v>3682</v>
      </c>
      <c r="D7300" t="s">
        <v>4306</v>
      </c>
      <c r="E7300" t="s">
        <v>114</v>
      </c>
      <c r="F7300" t="s">
        <v>24</v>
      </c>
      <c r="G7300" t="s">
        <v>49</v>
      </c>
      <c r="H7300">
        <v>0</v>
      </c>
      <c r="I7300">
        <v>0</v>
      </c>
      <c r="J7300" t="s">
        <v>61</v>
      </c>
      <c r="K7300" t="s">
        <v>3247</v>
      </c>
      <c r="L7300" t="s">
        <v>16088</v>
      </c>
      <c r="M73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00" t="s">
        <v>3248</v>
      </c>
      <c r="O7300" s="4">
        <v>251866</v>
      </c>
      <c r="P7300" s="4">
        <f>IF(Table_GL_DATA_QUERY[[#This Row],[TRANSAMT]]&gt;0,Table_GL_DATA_QUERY[[#This Row],[TRANSAMT]],0)</f>
        <v>251866</v>
      </c>
      <c r="Q7300" s="4">
        <f>-IF(Table_GL_DATA_QUERY[[#This Row],[TRANSAMT]]&lt;0,Table_GL_DATA_QUERY[[#This Row],[TRANSAMT]],0)</f>
        <v>0</v>
      </c>
      <c r="R7300" t="s">
        <v>31</v>
      </c>
      <c r="S7300" t="s">
        <v>43</v>
      </c>
    </row>
    <row r="7301" spans="1:19" x14ac:dyDescent="0.25">
      <c r="A7301" s="6">
        <v>20210729</v>
      </c>
      <c r="B7301" t="s">
        <v>768</v>
      </c>
      <c r="C7301" t="s">
        <v>3682</v>
      </c>
      <c r="D7301" t="s">
        <v>4306</v>
      </c>
      <c r="E7301" t="s">
        <v>115</v>
      </c>
      <c r="F7301" t="s">
        <v>24</v>
      </c>
      <c r="G7301" t="s">
        <v>49</v>
      </c>
      <c r="H7301">
        <v>0</v>
      </c>
      <c r="I7301">
        <v>0</v>
      </c>
      <c r="J7301" t="s">
        <v>61</v>
      </c>
      <c r="K7301" t="s">
        <v>2978</v>
      </c>
      <c r="L7301" t="s">
        <v>16089</v>
      </c>
      <c r="M73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000010729664</v>
      </c>
      <c r="N7301" t="s">
        <v>2979</v>
      </c>
      <c r="O7301" s="4">
        <v>14978133</v>
      </c>
      <c r="P7301" s="4">
        <f>IF(Table_GL_DATA_QUERY[[#This Row],[TRANSAMT]]&gt;0,Table_GL_DATA_QUERY[[#This Row],[TRANSAMT]],0)</f>
        <v>14978133</v>
      </c>
      <c r="Q7301" s="4">
        <f>-IF(Table_GL_DATA_QUERY[[#This Row],[TRANSAMT]]&lt;0,Table_GL_DATA_QUERY[[#This Row],[TRANSAMT]],0)</f>
        <v>0</v>
      </c>
      <c r="R7301" t="s">
        <v>31</v>
      </c>
      <c r="S7301" t="s">
        <v>43</v>
      </c>
    </row>
    <row r="7302" spans="1:19" x14ac:dyDescent="0.25">
      <c r="A7302" s="6">
        <v>20210729</v>
      </c>
      <c r="B7302" t="s">
        <v>768</v>
      </c>
      <c r="C7302" t="s">
        <v>3682</v>
      </c>
      <c r="D7302" t="s">
        <v>4306</v>
      </c>
      <c r="E7302" t="s">
        <v>118</v>
      </c>
      <c r="F7302" t="s">
        <v>24</v>
      </c>
      <c r="G7302" t="s">
        <v>49</v>
      </c>
      <c r="H7302">
        <v>0</v>
      </c>
      <c r="I7302">
        <v>0</v>
      </c>
      <c r="J7302" t="s">
        <v>61</v>
      </c>
      <c r="K7302" t="s">
        <v>211</v>
      </c>
      <c r="L7302" t="s">
        <v>16090</v>
      </c>
      <c r="M73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02" t="s">
        <v>212</v>
      </c>
      <c r="O7302" s="4">
        <v>1130346</v>
      </c>
      <c r="P7302" s="4">
        <f>IF(Table_GL_DATA_QUERY[[#This Row],[TRANSAMT]]&gt;0,Table_GL_DATA_QUERY[[#This Row],[TRANSAMT]],0)</f>
        <v>1130346</v>
      </c>
      <c r="Q7302" s="4">
        <f>-IF(Table_GL_DATA_QUERY[[#This Row],[TRANSAMT]]&lt;0,Table_GL_DATA_QUERY[[#This Row],[TRANSAMT]],0)</f>
        <v>0</v>
      </c>
      <c r="R7302" t="s">
        <v>31</v>
      </c>
      <c r="S7302" t="s">
        <v>43</v>
      </c>
    </row>
    <row r="7303" spans="1:19" x14ac:dyDescent="0.25">
      <c r="A7303" s="6">
        <v>20210729</v>
      </c>
      <c r="B7303" t="s">
        <v>768</v>
      </c>
      <c r="C7303" t="s">
        <v>3682</v>
      </c>
      <c r="D7303" t="s">
        <v>4306</v>
      </c>
      <c r="E7303" t="s">
        <v>201</v>
      </c>
      <c r="F7303" t="s">
        <v>24</v>
      </c>
      <c r="G7303" t="s">
        <v>49</v>
      </c>
      <c r="H7303">
        <v>0</v>
      </c>
      <c r="I7303">
        <v>0</v>
      </c>
      <c r="J7303" t="s">
        <v>61</v>
      </c>
      <c r="K7303" t="s">
        <v>16091</v>
      </c>
      <c r="L7303" t="s">
        <v>16092</v>
      </c>
      <c r="M73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000CMS204633</v>
      </c>
      <c r="N7303" t="s">
        <v>12624</v>
      </c>
      <c r="O7303" s="4">
        <v>216858.12</v>
      </c>
      <c r="P7303" s="4">
        <f>IF(Table_GL_DATA_QUERY[[#This Row],[TRANSAMT]]&gt;0,Table_GL_DATA_QUERY[[#This Row],[TRANSAMT]],0)</f>
        <v>216858.12</v>
      </c>
      <c r="Q7303" s="4">
        <f>-IF(Table_GL_DATA_QUERY[[#This Row],[TRANSAMT]]&lt;0,Table_GL_DATA_QUERY[[#This Row],[TRANSAMT]],0)</f>
        <v>0</v>
      </c>
      <c r="R7303" t="s">
        <v>31</v>
      </c>
      <c r="S7303" t="s">
        <v>43</v>
      </c>
    </row>
    <row r="7304" spans="1:19" x14ac:dyDescent="0.25">
      <c r="A7304" s="6">
        <v>20210729</v>
      </c>
      <c r="B7304" t="s">
        <v>768</v>
      </c>
      <c r="C7304" t="s">
        <v>3682</v>
      </c>
      <c r="D7304" t="s">
        <v>4306</v>
      </c>
      <c r="E7304" t="s">
        <v>47</v>
      </c>
      <c r="F7304" t="s">
        <v>24</v>
      </c>
      <c r="G7304" t="s">
        <v>49</v>
      </c>
      <c r="H7304">
        <v>0</v>
      </c>
      <c r="I7304">
        <v>0</v>
      </c>
      <c r="J7304" t="s">
        <v>61</v>
      </c>
      <c r="K7304" t="s">
        <v>2980</v>
      </c>
      <c r="L7304" t="s">
        <v>16093</v>
      </c>
      <c r="M73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04" t="s">
        <v>2342</v>
      </c>
      <c r="O7304" s="4">
        <v>6207802</v>
      </c>
      <c r="P7304" s="4">
        <f>IF(Table_GL_DATA_QUERY[[#This Row],[TRANSAMT]]&gt;0,Table_GL_DATA_QUERY[[#This Row],[TRANSAMT]],0)</f>
        <v>6207802</v>
      </c>
      <c r="Q7304" s="4">
        <f>-IF(Table_GL_DATA_QUERY[[#This Row],[TRANSAMT]]&lt;0,Table_GL_DATA_QUERY[[#This Row],[TRANSAMT]],0)</f>
        <v>0</v>
      </c>
      <c r="R7304" t="s">
        <v>31</v>
      </c>
      <c r="S7304" t="s">
        <v>43</v>
      </c>
    </row>
    <row r="7305" spans="1:19" x14ac:dyDescent="0.25">
      <c r="A7305" s="6">
        <v>20210729</v>
      </c>
      <c r="B7305" t="s">
        <v>768</v>
      </c>
      <c r="C7305" t="s">
        <v>3682</v>
      </c>
      <c r="D7305" t="s">
        <v>4306</v>
      </c>
      <c r="E7305" t="s">
        <v>120</v>
      </c>
      <c r="F7305" t="s">
        <v>24</v>
      </c>
      <c r="G7305" t="s">
        <v>49</v>
      </c>
      <c r="H7305">
        <v>0</v>
      </c>
      <c r="I7305">
        <v>0</v>
      </c>
      <c r="J7305" t="s">
        <v>61</v>
      </c>
      <c r="K7305" t="s">
        <v>16094</v>
      </c>
      <c r="L7305" t="s">
        <v>16095</v>
      </c>
      <c r="M73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05" t="s">
        <v>2981</v>
      </c>
      <c r="O7305" s="4">
        <v>20000000</v>
      </c>
      <c r="P7305" s="4">
        <f>IF(Table_GL_DATA_QUERY[[#This Row],[TRANSAMT]]&gt;0,Table_GL_DATA_QUERY[[#This Row],[TRANSAMT]],0)</f>
        <v>20000000</v>
      </c>
      <c r="Q7305" s="4">
        <f>-IF(Table_GL_DATA_QUERY[[#This Row],[TRANSAMT]]&lt;0,Table_GL_DATA_QUERY[[#This Row],[TRANSAMT]],0)</f>
        <v>0</v>
      </c>
      <c r="R7305" t="s">
        <v>31</v>
      </c>
      <c r="S7305" t="s">
        <v>43</v>
      </c>
    </row>
    <row r="7306" spans="1:19" x14ac:dyDescent="0.25">
      <c r="A7306" s="6">
        <v>20210729</v>
      </c>
      <c r="B7306" t="s">
        <v>768</v>
      </c>
      <c r="C7306" t="s">
        <v>3682</v>
      </c>
      <c r="D7306" t="s">
        <v>4306</v>
      </c>
      <c r="E7306" t="s">
        <v>122</v>
      </c>
      <c r="F7306" t="s">
        <v>24</v>
      </c>
      <c r="G7306" t="s">
        <v>49</v>
      </c>
      <c r="H7306">
        <v>0</v>
      </c>
      <c r="I7306">
        <v>0</v>
      </c>
      <c r="J7306" t="s">
        <v>61</v>
      </c>
      <c r="K7306" t="s">
        <v>16094</v>
      </c>
      <c r="L7306" t="s">
        <v>16096</v>
      </c>
      <c r="M73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06" t="s">
        <v>2981</v>
      </c>
      <c r="O7306" s="4">
        <v>391350</v>
      </c>
      <c r="P7306" s="4">
        <f>IF(Table_GL_DATA_QUERY[[#This Row],[TRANSAMT]]&gt;0,Table_GL_DATA_QUERY[[#This Row],[TRANSAMT]],0)</f>
        <v>391350</v>
      </c>
      <c r="Q7306" s="4">
        <f>-IF(Table_GL_DATA_QUERY[[#This Row],[TRANSAMT]]&lt;0,Table_GL_DATA_QUERY[[#This Row],[TRANSAMT]],0)</f>
        <v>0</v>
      </c>
      <c r="R7306" t="s">
        <v>31</v>
      </c>
      <c r="S7306" t="s">
        <v>43</v>
      </c>
    </row>
    <row r="7307" spans="1:19" x14ac:dyDescent="0.25">
      <c r="A7307" s="6">
        <v>20210729</v>
      </c>
      <c r="B7307" t="s">
        <v>768</v>
      </c>
      <c r="C7307" t="s">
        <v>3682</v>
      </c>
      <c r="D7307" t="s">
        <v>4306</v>
      </c>
      <c r="E7307" t="s">
        <v>209</v>
      </c>
      <c r="F7307" t="s">
        <v>24</v>
      </c>
      <c r="G7307" t="s">
        <v>49</v>
      </c>
      <c r="H7307">
        <v>0</v>
      </c>
      <c r="I7307">
        <v>0</v>
      </c>
      <c r="J7307" t="s">
        <v>61</v>
      </c>
      <c r="K7307" t="s">
        <v>16097</v>
      </c>
      <c r="L7307" t="s">
        <v>16098</v>
      </c>
      <c r="M73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07" t="s">
        <v>2981</v>
      </c>
      <c r="O7307" s="4">
        <v>394800</v>
      </c>
      <c r="P7307" s="4">
        <f>IF(Table_GL_DATA_QUERY[[#This Row],[TRANSAMT]]&gt;0,Table_GL_DATA_QUERY[[#This Row],[TRANSAMT]],0)</f>
        <v>394800</v>
      </c>
      <c r="Q7307" s="4">
        <f>-IF(Table_GL_DATA_QUERY[[#This Row],[TRANSAMT]]&lt;0,Table_GL_DATA_QUERY[[#This Row],[TRANSAMT]],0)</f>
        <v>0</v>
      </c>
      <c r="R7307" t="s">
        <v>31</v>
      </c>
      <c r="S7307" t="s">
        <v>43</v>
      </c>
    </row>
    <row r="7308" spans="1:19" x14ac:dyDescent="0.25">
      <c r="A7308" s="6">
        <v>20210729</v>
      </c>
      <c r="B7308" t="s">
        <v>768</v>
      </c>
      <c r="C7308" t="s">
        <v>3682</v>
      </c>
      <c r="D7308" t="s">
        <v>4306</v>
      </c>
      <c r="E7308" t="s">
        <v>210</v>
      </c>
      <c r="F7308" t="s">
        <v>24</v>
      </c>
      <c r="G7308" t="s">
        <v>49</v>
      </c>
      <c r="H7308">
        <v>0</v>
      </c>
      <c r="I7308">
        <v>0</v>
      </c>
      <c r="J7308" t="s">
        <v>61</v>
      </c>
      <c r="K7308" t="s">
        <v>16094</v>
      </c>
      <c r="L7308" t="s">
        <v>16099</v>
      </c>
      <c r="M73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08" t="s">
        <v>2981</v>
      </c>
      <c r="O7308" s="4">
        <v>415950</v>
      </c>
      <c r="P7308" s="4">
        <f>IF(Table_GL_DATA_QUERY[[#This Row],[TRANSAMT]]&gt;0,Table_GL_DATA_QUERY[[#This Row],[TRANSAMT]],0)</f>
        <v>415950</v>
      </c>
      <c r="Q7308" s="4">
        <f>-IF(Table_GL_DATA_QUERY[[#This Row],[TRANSAMT]]&lt;0,Table_GL_DATA_QUERY[[#This Row],[TRANSAMT]],0)</f>
        <v>0</v>
      </c>
      <c r="R7308" t="s">
        <v>31</v>
      </c>
      <c r="S7308" t="s">
        <v>43</v>
      </c>
    </row>
    <row r="7309" spans="1:19" x14ac:dyDescent="0.25">
      <c r="A7309" s="6">
        <v>20210729</v>
      </c>
      <c r="B7309" t="s">
        <v>768</v>
      </c>
      <c r="C7309" t="s">
        <v>3682</v>
      </c>
      <c r="D7309" t="s">
        <v>4306</v>
      </c>
      <c r="E7309" t="s">
        <v>124</v>
      </c>
      <c r="F7309" t="s">
        <v>24</v>
      </c>
      <c r="G7309" t="s">
        <v>49</v>
      </c>
      <c r="H7309">
        <v>0</v>
      </c>
      <c r="I7309">
        <v>0</v>
      </c>
      <c r="J7309" t="s">
        <v>61</v>
      </c>
      <c r="K7309" t="s">
        <v>16094</v>
      </c>
      <c r="L7309" t="s">
        <v>16100</v>
      </c>
      <c r="M73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09" t="s">
        <v>2981</v>
      </c>
      <c r="O7309" s="4">
        <v>4950027</v>
      </c>
      <c r="P7309" s="4">
        <f>IF(Table_GL_DATA_QUERY[[#This Row],[TRANSAMT]]&gt;0,Table_GL_DATA_QUERY[[#This Row],[TRANSAMT]],0)</f>
        <v>4950027</v>
      </c>
      <c r="Q7309" s="4">
        <f>-IF(Table_GL_DATA_QUERY[[#This Row],[TRANSAMT]]&lt;0,Table_GL_DATA_QUERY[[#This Row],[TRANSAMT]],0)</f>
        <v>0</v>
      </c>
      <c r="R7309" t="s">
        <v>31</v>
      </c>
      <c r="S7309" t="s">
        <v>43</v>
      </c>
    </row>
    <row r="7310" spans="1:19" x14ac:dyDescent="0.25">
      <c r="A7310" s="6">
        <v>20210729</v>
      </c>
      <c r="B7310" t="s">
        <v>768</v>
      </c>
      <c r="C7310" t="s">
        <v>3682</v>
      </c>
      <c r="D7310" t="s">
        <v>4306</v>
      </c>
      <c r="E7310" t="s">
        <v>130</v>
      </c>
      <c r="F7310" t="s">
        <v>24</v>
      </c>
      <c r="G7310" t="s">
        <v>49</v>
      </c>
      <c r="H7310">
        <v>0</v>
      </c>
      <c r="I7310">
        <v>0</v>
      </c>
      <c r="J7310" t="s">
        <v>61</v>
      </c>
      <c r="K7310" t="s">
        <v>16094</v>
      </c>
      <c r="L7310" t="s">
        <v>16101</v>
      </c>
      <c r="M73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10" t="s">
        <v>2981</v>
      </c>
      <c r="O7310" s="4">
        <v>264277</v>
      </c>
      <c r="P7310" s="4">
        <f>IF(Table_GL_DATA_QUERY[[#This Row],[TRANSAMT]]&gt;0,Table_GL_DATA_QUERY[[#This Row],[TRANSAMT]],0)</f>
        <v>264277</v>
      </c>
      <c r="Q7310" s="4">
        <f>-IF(Table_GL_DATA_QUERY[[#This Row],[TRANSAMT]]&lt;0,Table_GL_DATA_QUERY[[#This Row],[TRANSAMT]],0)</f>
        <v>0</v>
      </c>
      <c r="R7310" t="s">
        <v>31</v>
      </c>
      <c r="S7310" t="s">
        <v>43</v>
      </c>
    </row>
    <row r="7311" spans="1:19" x14ac:dyDescent="0.25">
      <c r="A7311" s="6">
        <v>20210729</v>
      </c>
      <c r="B7311" t="s">
        <v>768</v>
      </c>
      <c r="C7311" t="s">
        <v>3682</v>
      </c>
      <c r="D7311" t="s">
        <v>4306</v>
      </c>
      <c r="E7311" t="s">
        <v>153</v>
      </c>
      <c r="F7311" t="s">
        <v>24</v>
      </c>
      <c r="G7311" t="s">
        <v>49</v>
      </c>
      <c r="H7311">
        <v>0</v>
      </c>
      <c r="I7311">
        <v>0</v>
      </c>
      <c r="J7311" t="s">
        <v>61</v>
      </c>
      <c r="K7311" t="s">
        <v>16094</v>
      </c>
      <c r="L7311" t="s">
        <v>16102</v>
      </c>
      <c r="M73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11" t="s">
        <v>2981</v>
      </c>
      <c r="O7311" s="4">
        <v>16303719</v>
      </c>
      <c r="P7311" s="4">
        <f>IF(Table_GL_DATA_QUERY[[#This Row],[TRANSAMT]]&gt;0,Table_GL_DATA_QUERY[[#This Row],[TRANSAMT]],0)</f>
        <v>16303719</v>
      </c>
      <c r="Q7311" s="4">
        <f>-IF(Table_GL_DATA_QUERY[[#This Row],[TRANSAMT]]&lt;0,Table_GL_DATA_QUERY[[#This Row],[TRANSAMT]],0)</f>
        <v>0</v>
      </c>
      <c r="R7311" t="s">
        <v>31</v>
      </c>
      <c r="S7311" t="s">
        <v>43</v>
      </c>
    </row>
    <row r="7312" spans="1:19" x14ac:dyDescent="0.25">
      <c r="A7312" s="6">
        <v>20210731</v>
      </c>
      <c r="B7312" t="s">
        <v>768</v>
      </c>
      <c r="C7312" t="s">
        <v>3682</v>
      </c>
      <c r="D7312" t="s">
        <v>14195</v>
      </c>
      <c r="E7312" t="s">
        <v>23</v>
      </c>
      <c r="F7312" t="s">
        <v>24</v>
      </c>
      <c r="G7312" t="s">
        <v>25</v>
      </c>
      <c r="H7312">
        <v>0</v>
      </c>
      <c r="I7312">
        <v>0</v>
      </c>
      <c r="J7312" t="s">
        <v>441</v>
      </c>
      <c r="K7312" t="s">
        <v>1588</v>
      </c>
      <c r="L7312" t="s">
        <v>14196</v>
      </c>
      <c r="M73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12" t="s">
        <v>1589</v>
      </c>
      <c r="O7312" s="4">
        <v>134000031</v>
      </c>
      <c r="P7312" s="4">
        <f>IF(Table_GL_DATA_QUERY[[#This Row],[TRANSAMT]]&gt;0,Table_GL_DATA_QUERY[[#This Row],[TRANSAMT]],0)</f>
        <v>134000031</v>
      </c>
      <c r="Q7312" s="4">
        <f>-IF(Table_GL_DATA_QUERY[[#This Row],[TRANSAMT]]&lt;0,Table_GL_DATA_QUERY[[#This Row],[TRANSAMT]],0)</f>
        <v>0</v>
      </c>
      <c r="R7312" t="s">
        <v>28</v>
      </c>
      <c r="S7312" t="s">
        <v>29</v>
      </c>
    </row>
    <row r="7313" spans="1:19" x14ac:dyDescent="0.25">
      <c r="A7313" s="6">
        <v>20210731</v>
      </c>
      <c r="B7313" t="s">
        <v>768</v>
      </c>
      <c r="C7313" t="s">
        <v>3682</v>
      </c>
      <c r="D7313" t="s">
        <v>14278</v>
      </c>
      <c r="E7313" t="s">
        <v>23</v>
      </c>
      <c r="F7313" t="s">
        <v>42</v>
      </c>
      <c r="G7313" t="s">
        <v>25</v>
      </c>
      <c r="H7313">
        <v>0</v>
      </c>
      <c r="I7313">
        <v>0</v>
      </c>
      <c r="J7313" t="s">
        <v>61</v>
      </c>
      <c r="K7313" t="s">
        <v>1568</v>
      </c>
      <c r="L7313" t="s">
        <v>14279</v>
      </c>
      <c r="M73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13" t="s">
        <v>1569</v>
      </c>
      <c r="O7313" s="4">
        <v>-19484158.510000002</v>
      </c>
      <c r="P7313" s="4">
        <f>IF(Table_GL_DATA_QUERY[[#This Row],[TRANSAMT]]&gt;0,Table_GL_DATA_QUERY[[#This Row],[TRANSAMT]],0)</f>
        <v>0</v>
      </c>
      <c r="Q7313" s="4">
        <f>-IF(Table_GL_DATA_QUERY[[#This Row],[TRANSAMT]]&lt;0,Table_GL_DATA_QUERY[[#This Row],[TRANSAMT]],0)</f>
        <v>19484158.510000002</v>
      </c>
      <c r="R7313" t="s">
        <v>28</v>
      </c>
      <c r="S7313" t="s">
        <v>29</v>
      </c>
    </row>
    <row r="7314" spans="1:19" x14ac:dyDescent="0.25">
      <c r="A7314" s="6">
        <v>20210731</v>
      </c>
      <c r="B7314" t="s">
        <v>768</v>
      </c>
      <c r="C7314" t="s">
        <v>3682</v>
      </c>
      <c r="D7314" t="s">
        <v>14278</v>
      </c>
      <c r="E7314" t="s">
        <v>23</v>
      </c>
      <c r="F7314" t="s">
        <v>24</v>
      </c>
      <c r="G7314" t="s">
        <v>25</v>
      </c>
      <c r="H7314">
        <v>0</v>
      </c>
      <c r="I7314">
        <v>0</v>
      </c>
      <c r="J7314" t="s">
        <v>441</v>
      </c>
      <c r="K7314" t="s">
        <v>1568</v>
      </c>
      <c r="L7314" t="s">
        <v>14279</v>
      </c>
      <c r="M73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14" t="s">
        <v>1569</v>
      </c>
      <c r="O7314" s="4">
        <v>19484158.510000002</v>
      </c>
      <c r="P7314" s="4">
        <f>IF(Table_GL_DATA_QUERY[[#This Row],[TRANSAMT]]&gt;0,Table_GL_DATA_QUERY[[#This Row],[TRANSAMT]],0)</f>
        <v>19484158.510000002</v>
      </c>
      <c r="Q7314" s="4">
        <f>-IF(Table_GL_DATA_QUERY[[#This Row],[TRANSAMT]]&lt;0,Table_GL_DATA_QUERY[[#This Row],[TRANSAMT]],0)</f>
        <v>0</v>
      </c>
      <c r="R7314" t="s">
        <v>28</v>
      </c>
      <c r="S7314" t="s">
        <v>29</v>
      </c>
    </row>
    <row r="7315" spans="1:19" x14ac:dyDescent="0.25">
      <c r="A7315" s="6">
        <v>20210731</v>
      </c>
      <c r="B7315" t="s">
        <v>768</v>
      </c>
      <c r="C7315" t="s">
        <v>3682</v>
      </c>
      <c r="D7315" t="s">
        <v>14280</v>
      </c>
      <c r="E7315" t="s">
        <v>23</v>
      </c>
      <c r="F7315" t="s">
        <v>24</v>
      </c>
      <c r="G7315" t="s">
        <v>1074</v>
      </c>
      <c r="H7315">
        <v>0</v>
      </c>
      <c r="I7315">
        <v>0</v>
      </c>
      <c r="J7315" t="s">
        <v>441</v>
      </c>
      <c r="K7315" t="s">
        <v>1611</v>
      </c>
      <c r="L7315" t="s">
        <v>14281</v>
      </c>
      <c r="M73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15" t="s">
        <v>580</v>
      </c>
      <c r="O7315" s="4">
        <v>-26300</v>
      </c>
      <c r="P7315" s="4">
        <f>IF(Table_GL_DATA_QUERY[[#This Row],[TRANSAMT]]&gt;0,Table_GL_DATA_QUERY[[#This Row],[TRANSAMT]],0)</f>
        <v>0</v>
      </c>
      <c r="Q7315" s="4">
        <f>-IF(Table_GL_DATA_QUERY[[#This Row],[TRANSAMT]]&lt;0,Table_GL_DATA_QUERY[[#This Row],[TRANSAMT]],0)</f>
        <v>26300</v>
      </c>
      <c r="R7315" t="s">
        <v>26</v>
      </c>
      <c r="S7315" t="s">
        <v>456</v>
      </c>
    </row>
    <row r="7316" spans="1:19" x14ac:dyDescent="0.25">
      <c r="A7316" s="6">
        <v>20210731</v>
      </c>
      <c r="B7316" t="s">
        <v>768</v>
      </c>
      <c r="C7316" t="s">
        <v>3682</v>
      </c>
      <c r="D7316" t="s">
        <v>14282</v>
      </c>
      <c r="E7316" t="s">
        <v>23</v>
      </c>
      <c r="F7316" t="s">
        <v>42</v>
      </c>
      <c r="G7316" t="s">
        <v>25</v>
      </c>
      <c r="H7316">
        <v>0</v>
      </c>
      <c r="I7316">
        <v>0</v>
      </c>
      <c r="J7316" t="s">
        <v>61</v>
      </c>
      <c r="K7316" t="s">
        <v>1568</v>
      </c>
      <c r="L7316" t="s">
        <v>14283</v>
      </c>
      <c r="M73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16" t="s">
        <v>1569</v>
      </c>
      <c r="O7316" s="4">
        <v>-320773725.60000002</v>
      </c>
      <c r="P7316" s="4">
        <f>IF(Table_GL_DATA_QUERY[[#This Row],[TRANSAMT]]&gt;0,Table_GL_DATA_QUERY[[#This Row],[TRANSAMT]],0)</f>
        <v>0</v>
      </c>
      <c r="Q7316" s="4">
        <f>-IF(Table_GL_DATA_QUERY[[#This Row],[TRANSAMT]]&lt;0,Table_GL_DATA_QUERY[[#This Row],[TRANSAMT]],0)</f>
        <v>320773725.60000002</v>
      </c>
      <c r="R7316" t="s">
        <v>28</v>
      </c>
      <c r="S7316" t="s">
        <v>29</v>
      </c>
    </row>
    <row r="7317" spans="1:19" x14ac:dyDescent="0.25">
      <c r="A7317" s="6">
        <v>20210731</v>
      </c>
      <c r="B7317" t="s">
        <v>768</v>
      </c>
      <c r="C7317" t="s">
        <v>3682</v>
      </c>
      <c r="D7317" t="s">
        <v>14282</v>
      </c>
      <c r="E7317" t="s">
        <v>23</v>
      </c>
      <c r="F7317" t="s">
        <v>24</v>
      </c>
      <c r="G7317" t="s">
        <v>25</v>
      </c>
      <c r="H7317">
        <v>0</v>
      </c>
      <c r="I7317">
        <v>0</v>
      </c>
      <c r="J7317" t="s">
        <v>441</v>
      </c>
      <c r="K7317" t="s">
        <v>1568</v>
      </c>
      <c r="L7317" t="s">
        <v>14283</v>
      </c>
      <c r="M73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17" t="s">
        <v>1569</v>
      </c>
      <c r="O7317" s="4">
        <v>320773725.60000002</v>
      </c>
      <c r="P7317" s="4">
        <f>IF(Table_GL_DATA_QUERY[[#This Row],[TRANSAMT]]&gt;0,Table_GL_DATA_QUERY[[#This Row],[TRANSAMT]],0)</f>
        <v>320773725.60000002</v>
      </c>
      <c r="Q7317" s="4">
        <f>-IF(Table_GL_DATA_QUERY[[#This Row],[TRANSAMT]]&lt;0,Table_GL_DATA_QUERY[[#This Row],[TRANSAMT]],0)</f>
        <v>0</v>
      </c>
      <c r="R7317" t="s">
        <v>28</v>
      </c>
      <c r="S7317" t="s">
        <v>29</v>
      </c>
    </row>
    <row r="7318" spans="1:19" x14ac:dyDescent="0.25">
      <c r="A7318" s="6">
        <v>20210723</v>
      </c>
      <c r="B7318" t="s">
        <v>768</v>
      </c>
      <c r="C7318" t="s">
        <v>3682</v>
      </c>
      <c r="D7318" t="s">
        <v>14284</v>
      </c>
      <c r="E7318" t="s">
        <v>23</v>
      </c>
      <c r="F7318" t="s">
        <v>24</v>
      </c>
      <c r="G7318" t="s">
        <v>230</v>
      </c>
      <c r="H7318">
        <v>0</v>
      </c>
      <c r="I7318">
        <v>0</v>
      </c>
      <c r="J7318" t="s">
        <v>61</v>
      </c>
      <c r="K7318" t="s">
        <v>699</v>
      </c>
      <c r="L7318" t="s">
        <v>14285</v>
      </c>
      <c r="M73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18" t="s">
        <v>123</v>
      </c>
      <c r="O7318" s="4">
        <v>3861.64</v>
      </c>
      <c r="P7318" s="4">
        <f>IF(Table_GL_DATA_QUERY[[#This Row],[TRANSAMT]]&gt;0,Table_GL_DATA_QUERY[[#This Row],[TRANSAMT]],0)</f>
        <v>3861.64</v>
      </c>
      <c r="Q7318" s="4">
        <f>-IF(Table_GL_DATA_QUERY[[#This Row],[TRANSAMT]]&lt;0,Table_GL_DATA_QUERY[[#This Row],[TRANSAMT]],0)</f>
        <v>0</v>
      </c>
      <c r="R7318" t="s">
        <v>31</v>
      </c>
      <c r="S7318" t="s">
        <v>27</v>
      </c>
    </row>
    <row r="7319" spans="1:19" x14ac:dyDescent="0.25">
      <c r="A7319" s="6">
        <v>20210723</v>
      </c>
      <c r="B7319" t="s">
        <v>768</v>
      </c>
      <c r="C7319" t="s">
        <v>3682</v>
      </c>
      <c r="D7319" t="s">
        <v>14284</v>
      </c>
      <c r="E7319" t="s">
        <v>59</v>
      </c>
      <c r="F7319" t="s">
        <v>24</v>
      </c>
      <c r="G7319" t="s">
        <v>230</v>
      </c>
      <c r="H7319">
        <v>0</v>
      </c>
      <c r="I7319">
        <v>0</v>
      </c>
      <c r="J7319" t="s">
        <v>61</v>
      </c>
      <c r="K7319" t="s">
        <v>699</v>
      </c>
      <c r="L7319" t="s">
        <v>14286</v>
      </c>
      <c r="M73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19" t="s">
        <v>123</v>
      </c>
      <c r="O7319" s="4">
        <v>371006</v>
      </c>
      <c r="P7319" s="4">
        <f>IF(Table_GL_DATA_QUERY[[#This Row],[TRANSAMT]]&gt;0,Table_GL_DATA_QUERY[[#This Row],[TRANSAMT]],0)</f>
        <v>371006</v>
      </c>
      <c r="Q7319" s="4">
        <f>-IF(Table_GL_DATA_QUERY[[#This Row],[TRANSAMT]]&lt;0,Table_GL_DATA_QUERY[[#This Row],[TRANSAMT]],0)</f>
        <v>0</v>
      </c>
      <c r="R7319" t="s">
        <v>31</v>
      </c>
      <c r="S7319" t="s">
        <v>27</v>
      </c>
    </row>
    <row r="7320" spans="1:19" x14ac:dyDescent="0.25">
      <c r="A7320" s="6">
        <v>20210726</v>
      </c>
      <c r="B7320" t="s">
        <v>768</v>
      </c>
      <c r="C7320" t="s">
        <v>3682</v>
      </c>
      <c r="D7320" t="s">
        <v>14284</v>
      </c>
      <c r="E7320" t="s">
        <v>149</v>
      </c>
      <c r="F7320" t="s">
        <v>24</v>
      </c>
      <c r="G7320" t="s">
        <v>230</v>
      </c>
      <c r="H7320">
        <v>0</v>
      </c>
      <c r="I7320">
        <v>0</v>
      </c>
      <c r="J7320" t="s">
        <v>61</v>
      </c>
      <c r="K7320" t="s">
        <v>699</v>
      </c>
      <c r="L7320" t="s">
        <v>14287</v>
      </c>
      <c r="M73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000012070832</v>
      </c>
      <c r="N7320" t="s">
        <v>123</v>
      </c>
      <c r="O7320" s="4">
        <v>1848</v>
      </c>
      <c r="P7320" s="4">
        <f>IF(Table_GL_DATA_QUERY[[#This Row],[TRANSAMT]]&gt;0,Table_GL_DATA_QUERY[[#This Row],[TRANSAMT]],0)</f>
        <v>1848</v>
      </c>
      <c r="Q7320" s="4">
        <f>-IF(Table_GL_DATA_QUERY[[#This Row],[TRANSAMT]]&lt;0,Table_GL_DATA_QUERY[[#This Row],[TRANSAMT]],0)</f>
        <v>0</v>
      </c>
      <c r="R7320" t="s">
        <v>31</v>
      </c>
      <c r="S7320" t="s">
        <v>27</v>
      </c>
    </row>
    <row r="7321" spans="1:19" x14ac:dyDescent="0.25">
      <c r="A7321" s="6">
        <v>20210726</v>
      </c>
      <c r="B7321" t="s">
        <v>768</v>
      </c>
      <c r="C7321" t="s">
        <v>3682</v>
      </c>
      <c r="D7321" t="s">
        <v>14284</v>
      </c>
      <c r="E7321" t="s">
        <v>126</v>
      </c>
      <c r="F7321" t="s">
        <v>41</v>
      </c>
      <c r="G7321" t="s">
        <v>230</v>
      </c>
      <c r="H7321">
        <v>0</v>
      </c>
      <c r="I7321">
        <v>0</v>
      </c>
      <c r="J7321" t="s">
        <v>61</v>
      </c>
      <c r="K7321" t="s">
        <v>2316</v>
      </c>
      <c r="L7321" t="s">
        <v>14288</v>
      </c>
      <c r="M73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000000018899</v>
      </c>
      <c r="N7321" t="s">
        <v>14289</v>
      </c>
      <c r="O7321" s="4">
        <v>26102</v>
      </c>
      <c r="P7321" s="4">
        <f>IF(Table_GL_DATA_QUERY[[#This Row],[TRANSAMT]]&gt;0,Table_GL_DATA_QUERY[[#This Row],[TRANSAMT]],0)</f>
        <v>26102</v>
      </c>
      <c r="Q7321" s="4">
        <f>-IF(Table_GL_DATA_QUERY[[#This Row],[TRANSAMT]]&lt;0,Table_GL_DATA_QUERY[[#This Row],[TRANSAMT]],0)</f>
        <v>0</v>
      </c>
      <c r="R7321" t="s">
        <v>31</v>
      </c>
      <c r="S7321" t="s">
        <v>27</v>
      </c>
    </row>
    <row r="7322" spans="1:19" x14ac:dyDescent="0.25">
      <c r="A7322" s="6">
        <v>20210726</v>
      </c>
      <c r="B7322" t="s">
        <v>768</v>
      </c>
      <c r="C7322" t="s">
        <v>3682</v>
      </c>
      <c r="D7322" t="s">
        <v>14284</v>
      </c>
      <c r="E7322" t="s">
        <v>127</v>
      </c>
      <c r="F7322" t="s">
        <v>24</v>
      </c>
      <c r="G7322" t="s">
        <v>230</v>
      </c>
      <c r="H7322">
        <v>0</v>
      </c>
      <c r="I7322">
        <v>0</v>
      </c>
      <c r="J7322" t="s">
        <v>61</v>
      </c>
      <c r="K7322" t="s">
        <v>2317</v>
      </c>
      <c r="L7322" t="s">
        <v>14290</v>
      </c>
      <c r="M73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001ONCU21207</v>
      </c>
      <c r="N7322" t="s">
        <v>2318</v>
      </c>
      <c r="O7322" s="4">
        <v>70251</v>
      </c>
      <c r="P7322" s="4">
        <f>IF(Table_GL_DATA_QUERY[[#This Row],[TRANSAMT]]&gt;0,Table_GL_DATA_QUERY[[#This Row],[TRANSAMT]],0)</f>
        <v>70251</v>
      </c>
      <c r="Q7322" s="4">
        <f>-IF(Table_GL_DATA_QUERY[[#This Row],[TRANSAMT]]&lt;0,Table_GL_DATA_QUERY[[#This Row],[TRANSAMT]],0)</f>
        <v>0</v>
      </c>
      <c r="R7322" t="s">
        <v>31</v>
      </c>
      <c r="S7322" t="s">
        <v>43</v>
      </c>
    </row>
    <row r="7323" spans="1:19" x14ac:dyDescent="0.25">
      <c r="A7323" s="6">
        <v>20210726</v>
      </c>
      <c r="B7323" t="s">
        <v>768</v>
      </c>
      <c r="C7323" t="s">
        <v>3682</v>
      </c>
      <c r="D7323" t="s">
        <v>14284</v>
      </c>
      <c r="E7323" t="s">
        <v>56</v>
      </c>
      <c r="F7323" t="s">
        <v>24</v>
      </c>
      <c r="G7323" t="s">
        <v>230</v>
      </c>
      <c r="H7323">
        <v>0</v>
      </c>
      <c r="I7323">
        <v>0</v>
      </c>
      <c r="J7323" t="s">
        <v>61</v>
      </c>
      <c r="K7323" t="s">
        <v>2319</v>
      </c>
      <c r="L7323" t="s">
        <v>14291</v>
      </c>
      <c r="M73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23" t="s">
        <v>2320</v>
      </c>
      <c r="O7323" s="4">
        <v>539583.9</v>
      </c>
      <c r="P7323" s="4">
        <f>IF(Table_GL_DATA_QUERY[[#This Row],[TRANSAMT]]&gt;0,Table_GL_DATA_QUERY[[#This Row],[TRANSAMT]],0)</f>
        <v>539583.9</v>
      </c>
      <c r="Q7323" s="4">
        <f>-IF(Table_GL_DATA_QUERY[[#This Row],[TRANSAMT]]&lt;0,Table_GL_DATA_QUERY[[#This Row],[TRANSAMT]],0)</f>
        <v>0</v>
      </c>
      <c r="R7323" t="s">
        <v>31</v>
      </c>
      <c r="S7323" t="s">
        <v>43</v>
      </c>
    </row>
    <row r="7324" spans="1:19" x14ac:dyDescent="0.25">
      <c r="A7324" s="6">
        <v>20210726</v>
      </c>
      <c r="B7324" t="s">
        <v>768</v>
      </c>
      <c r="C7324" t="s">
        <v>3682</v>
      </c>
      <c r="D7324" t="s">
        <v>14284</v>
      </c>
      <c r="E7324" t="s">
        <v>128</v>
      </c>
      <c r="F7324" t="s">
        <v>24</v>
      </c>
      <c r="G7324" t="s">
        <v>230</v>
      </c>
      <c r="H7324">
        <v>0</v>
      </c>
      <c r="I7324">
        <v>0</v>
      </c>
      <c r="J7324" t="s">
        <v>61</v>
      </c>
      <c r="K7324" t="s">
        <v>2319</v>
      </c>
      <c r="L7324" t="s">
        <v>14292</v>
      </c>
      <c r="M73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24" t="s">
        <v>2320</v>
      </c>
      <c r="O7324" s="4">
        <v>370441.22</v>
      </c>
      <c r="P7324" s="4">
        <f>IF(Table_GL_DATA_QUERY[[#This Row],[TRANSAMT]]&gt;0,Table_GL_DATA_QUERY[[#This Row],[TRANSAMT]],0)</f>
        <v>370441.22</v>
      </c>
      <c r="Q7324" s="4">
        <f>-IF(Table_GL_DATA_QUERY[[#This Row],[TRANSAMT]]&lt;0,Table_GL_DATA_QUERY[[#This Row],[TRANSAMT]],0)</f>
        <v>0</v>
      </c>
      <c r="R7324" t="s">
        <v>31</v>
      </c>
      <c r="S7324" t="s">
        <v>43</v>
      </c>
    </row>
    <row r="7325" spans="1:19" x14ac:dyDescent="0.25">
      <c r="A7325" s="6">
        <v>20210726</v>
      </c>
      <c r="B7325" t="s">
        <v>768</v>
      </c>
      <c r="C7325" t="s">
        <v>3682</v>
      </c>
      <c r="D7325" t="s">
        <v>14284</v>
      </c>
      <c r="E7325" t="s">
        <v>97</v>
      </c>
      <c r="F7325" t="s">
        <v>24</v>
      </c>
      <c r="G7325" t="s">
        <v>230</v>
      </c>
      <c r="H7325">
        <v>0</v>
      </c>
      <c r="I7325">
        <v>0</v>
      </c>
      <c r="J7325" t="s">
        <v>61</v>
      </c>
      <c r="K7325" t="s">
        <v>971</v>
      </c>
      <c r="L7325" t="s">
        <v>14293</v>
      </c>
      <c r="M73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25" t="s">
        <v>121</v>
      </c>
      <c r="O7325" s="4">
        <v>654798</v>
      </c>
      <c r="P7325" s="4">
        <f>IF(Table_GL_DATA_QUERY[[#This Row],[TRANSAMT]]&gt;0,Table_GL_DATA_QUERY[[#This Row],[TRANSAMT]],0)</f>
        <v>654798</v>
      </c>
      <c r="Q7325" s="4">
        <f>-IF(Table_GL_DATA_QUERY[[#This Row],[TRANSAMT]]&lt;0,Table_GL_DATA_QUERY[[#This Row],[TRANSAMT]],0)</f>
        <v>0</v>
      </c>
      <c r="R7325" t="s">
        <v>31</v>
      </c>
      <c r="S7325" t="s">
        <v>43</v>
      </c>
    </row>
    <row r="7326" spans="1:19" x14ac:dyDescent="0.25">
      <c r="A7326" s="6">
        <v>20210726</v>
      </c>
      <c r="B7326" t="s">
        <v>768</v>
      </c>
      <c r="C7326" t="s">
        <v>3682</v>
      </c>
      <c r="D7326" t="s">
        <v>14284</v>
      </c>
      <c r="E7326" t="s">
        <v>99</v>
      </c>
      <c r="F7326" t="s">
        <v>24</v>
      </c>
      <c r="G7326" t="s">
        <v>230</v>
      </c>
      <c r="H7326">
        <v>0</v>
      </c>
      <c r="I7326">
        <v>0</v>
      </c>
      <c r="J7326" t="s">
        <v>61</v>
      </c>
      <c r="K7326" t="s">
        <v>2321</v>
      </c>
      <c r="L7326" t="s">
        <v>14294</v>
      </c>
      <c r="M73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26" t="s">
        <v>2322</v>
      </c>
      <c r="O7326" s="4">
        <v>187713</v>
      </c>
      <c r="P7326" s="4">
        <f>IF(Table_GL_DATA_QUERY[[#This Row],[TRANSAMT]]&gt;0,Table_GL_DATA_QUERY[[#This Row],[TRANSAMT]],0)</f>
        <v>187713</v>
      </c>
      <c r="Q7326" s="4">
        <f>-IF(Table_GL_DATA_QUERY[[#This Row],[TRANSAMT]]&lt;0,Table_GL_DATA_QUERY[[#This Row],[TRANSAMT]],0)</f>
        <v>0</v>
      </c>
      <c r="R7326" t="s">
        <v>31</v>
      </c>
      <c r="S7326" t="s">
        <v>43</v>
      </c>
    </row>
    <row r="7327" spans="1:19" x14ac:dyDescent="0.25">
      <c r="A7327" s="6">
        <v>20210726</v>
      </c>
      <c r="B7327" t="s">
        <v>768</v>
      </c>
      <c r="C7327" t="s">
        <v>3682</v>
      </c>
      <c r="D7327" t="s">
        <v>14284</v>
      </c>
      <c r="E7327" t="s">
        <v>100</v>
      </c>
      <c r="F7327" t="s">
        <v>24</v>
      </c>
      <c r="G7327" t="s">
        <v>230</v>
      </c>
      <c r="H7327">
        <v>0</v>
      </c>
      <c r="I7327">
        <v>0</v>
      </c>
      <c r="J7327" t="s">
        <v>61</v>
      </c>
      <c r="K7327" t="s">
        <v>2321</v>
      </c>
      <c r="L7327" t="s">
        <v>14295</v>
      </c>
      <c r="M73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27" t="s">
        <v>2322</v>
      </c>
      <c r="O7327" s="4">
        <v>185841</v>
      </c>
      <c r="P7327" s="4">
        <f>IF(Table_GL_DATA_QUERY[[#This Row],[TRANSAMT]]&gt;0,Table_GL_DATA_QUERY[[#This Row],[TRANSAMT]],0)</f>
        <v>185841</v>
      </c>
      <c r="Q7327" s="4">
        <f>-IF(Table_GL_DATA_QUERY[[#This Row],[TRANSAMT]]&lt;0,Table_GL_DATA_QUERY[[#This Row],[TRANSAMT]],0)</f>
        <v>0</v>
      </c>
      <c r="R7327" t="s">
        <v>31</v>
      </c>
      <c r="S7327" t="s">
        <v>43</v>
      </c>
    </row>
    <row r="7328" spans="1:19" x14ac:dyDescent="0.25">
      <c r="A7328" s="6">
        <v>20210726</v>
      </c>
      <c r="B7328" t="s">
        <v>768</v>
      </c>
      <c r="C7328" t="s">
        <v>3682</v>
      </c>
      <c r="D7328" t="s">
        <v>14284</v>
      </c>
      <c r="E7328" t="s">
        <v>101</v>
      </c>
      <c r="F7328" t="s">
        <v>24</v>
      </c>
      <c r="G7328" t="s">
        <v>230</v>
      </c>
      <c r="H7328">
        <v>0</v>
      </c>
      <c r="I7328">
        <v>0</v>
      </c>
      <c r="J7328" t="s">
        <v>61</v>
      </c>
      <c r="K7328" t="s">
        <v>2321</v>
      </c>
      <c r="L7328" t="s">
        <v>14296</v>
      </c>
      <c r="M73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28" t="s">
        <v>2322</v>
      </c>
      <c r="O7328" s="4">
        <v>95243.62</v>
      </c>
      <c r="P7328" s="4">
        <f>IF(Table_GL_DATA_QUERY[[#This Row],[TRANSAMT]]&gt;0,Table_GL_DATA_QUERY[[#This Row],[TRANSAMT]],0)</f>
        <v>95243.62</v>
      </c>
      <c r="Q7328" s="4">
        <f>-IF(Table_GL_DATA_QUERY[[#This Row],[TRANSAMT]]&lt;0,Table_GL_DATA_QUERY[[#This Row],[TRANSAMT]],0)</f>
        <v>0</v>
      </c>
      <c r="R7328" t="s">
        <v>31</v>
      </c>
      <c r="S7328" t="s">
        <v>43</v>
      </c>
    </row>
    <row r="7329" spans="1:19" x14ac:dyDescent="0.25">
      <c r="A7329" s="6">
        <v>20210726</v>
      </c>
      <c r="B7329" t="s">
        <v>768</v>
      </c>
      <c r="C7329" t="s">
        <v>3682</v>
      </c>
      <c r="D7329" t="s">
        <v>14284</v>
      </c>
      <c r="E7329" t="s">
        <v>103</v>
      </c>
      <c r="F7329" t="s">
        <v>41</v>
      </c>
      <c r="G7329" t="s">
        <v>230</v>
      </c>
      <c r="H7329">
        <v>0</v>
      </c>
      <c r="I7329">
        <v>0</v>
      </c>
      <c r="J7329" t="s">
        <v>61</v>
      </c>
      <c r="K7329" t="s">
        <v>3416</v>
      </c>
      <c r="L7329" t="s">
        <v>14297</v>
      </c>
      <c r="M73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000010723096</v>
      </c>
      <c r="N7329" t="s">
        <v>14298</v>
      </c>
      <c r="O7329" s="4">
        <v>13973</v>
      </c>
      <c r="P7329" s="4">
        <f>IF(Table_GL_DATA_QUERY[[#This Row],[TRANSAMT]]&gt;0,Table_GL_DATA_QUERY[[#This Row],[TRANSAMT]],0)</f>
        <v>13973</v>
      </c>
      <c r="Q7329" s="4">
        <f>-IF(Table_GL_DATA_QUERY[[#This Row],[TRANSAMT]]&lt;0,Table_GL_DATA_QUERY[[#This Row],[TRANSAMT]],0)</f>
        <v>0</v>
      </c>
      <c r="R7329" t="s">
        <v>31</v>
      </c>
      <c r="S7329" t="s">
        <v>27</v>
      </c>
    </row>
    <row r="7330" spans="1:19" x14ac:dyDescent="0.25">
      <c r="A7330" s="6">
        <v>20210726</v>
      </c>
      <c r="B7330" t="s">
        <v>768</v>
      </c>
      <c r="C7330" t="s">
        <v>3682</v>
      </c>
      <c r="D7330" t="s">
        <v>14284</v>
      </c>
      <c r="E7330" t="s">
        <v>104</v>
      </c>
      <c r="F7330" t="s">
        <v>24</v>
      </c>
      <c r="G7330" t="s">
        <v>230</v>
      </c>
      <c r="H7330">
        <v>0</v>
      </c>
      <c r="I7330">
        <v>0</v>
      </c>
      <c r="J7330" t="s">
        <v>61</v>
      </c>
      <c r="K7330" t="s">
        <v>14299</v>
      </c>
      <c r="L7330" t="s">
        <v>14300</v>
      </c>
      <c r="M73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000010723095</v>
      </c>
      <c r="N7330" t="s">
        <v>1664</v>
      </c>
      <c r="O7330" s="4">
        <v>13219</v>
      </c>
      <c r="P7330" s="4">
        <f>IF(Table_GL_DATA_QUERY[[#This Row],[TRANSAMT]]&gt;0,Table_GL_DATA_QUERY[[#This Row],[TRANSAMT]],0)</f>
        <v>13219</v>
      </c>
      <c r="Q7330" s="4">
        <f>-IF(Table_GL_DATA_QUERY[[#This Row],[TRANSAMT]]&lt;0,Table_GL_DATA_QUERY[[#This Row],[TRANSAMT]],0)</f>
        <v>0</v>
      </c>
      <c r="R7330" t="s">
        <v>31</v>
      </c>
      <c r="S7330" t="s">
        <v>43</v>
      </c>
    </row>
    <row r="7331" spans="1:19" x14ac:dyDescent="0.25">
      <c r="A7331" s="6">
        <v>20210726</v>
      </c>
      <c r="B7331" t="s">
        <v>768</v>
      </c>
      <c r="C7331" t="s">
        <v>3682</v>
      </c>
      <c r="D7331" t="s">
        <v>14284</v>
      </c>
      <c r="E7331" t="s">
        <v>106</v>
      </c>
      <c r="F7331" t="s">
        <v>24</v>
      </c>
      <c r="G7331" t="s">
        <v>230</v>
      </c>
      <c r="H7331">
        <v>0</v>
      </c>
      <c r="I7331">
        <v>0</v>
      </c>
      <c r="J7331" t="s">
        <v>61</v>
      </c>
      <c r="K7331" t="s">
        <v>14301</v>
      </c>
      <c r="L7331" t="s">
        <v>14302</v>
      </c>
      <c r="M73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31" t="s">
        <v>141</v>
      </c>
      <c r="O7331" s="4">
        <v>9621</v>
      </c>
      <c r="P7331" s="4">
        <f>IF(Table_GL_DATA_QUERY[[#This Row],[TRANSAMT]]&gt;0,Table_GL_DATA_QUERY[[#This Row],[TRANSAMT]],0)</f>
        <v>9621</v>
      </c>
      <c r="Q7331" s="4">
        <f>-IF(Table_GL_DATA_QUERY[[#This Row],[TRANSAMT]]&lt;0,Table_GL_DATA_QUERY[[#This Row],[TRANSAMT]],0)</f>
        <v>0</v>
      </c>
      <c r="R7331" t="s">
        <v>31</v>
      </c>
      <c r="S7331" t="s">
        <v>43</v>
      </c>
    </row>
    <row r="7332" spans="1:19" x14ac:dyDescent="0.25">
      <c r="A7332" s="6">
        <v>20210726</v>
      </c>
      <c r="B7332" t="s">
        <v>768</v>
      </c>
      <c r="C7332" t="s">
        <v>3682</v>
      </c>
      <c r="D7332" t="s">
        <v>14284</v>
      </c>
      <c r="E7332" t="s">
        <v>107</v>
      </c>
      <c r="F7332" t="s">
        <v>24</v>
      </c>
      <c r="G7332" t="s">
        <v>230</v>
      </c>
      <c r="H7332">
        <v>0</v>
      </c>
      <c r="I7332">
        <v>0</v>
      </c>
      <c r="J7332" t="s">
        <v>61</v>
      </c>
      <c r="K7332" t="s">
        <v>1443</v>
      </c>
      <c r="L7332" t="s">
        <v>14303</v>
      </c>
      <c r="M73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7332" t="s">
        <v>1444</v>
      </c>
      <c r="O7332" s="4">
        <v>310023</v>
      </c>
      <c r="P7332" s="4">
        <f>IF(Table_GL_DATA_QUERY[[#This Row],[TRANSAMT]]&gt;0,Table_GL_DATA_QUERY[[#This Row],[TRANSAMT]],0)</f>
        <v>310023</v>
      </c>
      <c r="Q7332" s="4">
        <f>-IF(Table_GL_DATA_QUERY[[#This Row],[TRANSAMT]]&lt;0,Table_GL_DATA_QUERY[[#This Row],[TRANSAMT]],0)</f>
        <v>0</v>
      </c>
      <c r="R7332" t="s">
        <v>31</v>
      </c>
      <c r="S7332" t="s">
        <v>43</v>
      </c>
    </row>
    <row r="7333" spans="1:19" x14ac:dyDescent="0.25">
      <c r="A7333" s="6">
        <v>20210726</v>
      </c>
      <c r="B7333" t="s">
        <v>768</v>
      </c>
      <c r="C7333" t="s">
        <v>3682</v>
      </c>
      <c r="D7333" t="s">
        <v>14284</v>
      </c>
      <c r="E7333" t="s">
        <v>109</v>
      </c>
      <c r="F7333" t="s">
        <v>24</v>
      </c>
      <c r="G7333" t="s">
        <v>230</v>
      </c>
      <c r="H7333">
        <v>0</v>
      </c>
      <c r="I7333">
        <v>0</v>
      </c>
      <c r="J7333" t="s">
        <v>61</v>
      </c>
      <c r="K7333" t="s">
        <v>782</v>
      </c>
      <c r="L7333" t="s">
        <v>14304</v>
      </c>
      <c r="M73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000010723128</v>
      </c>
      <c r="N7333" t="s">
        <v>802</v>
      </c>
      <c r="O7333" s="4">
        <v>564.4</v>
      </c>
      <c r="P7333" s="4">
        <f>IF(Table_GL_DATA_QUERY[[#This Row],[TRANSAMT]]&gt;0,Table_GL_DATA_QUERY[[#This Row],[TRANSAMT]],0)</f>
        <v>564.4</v>
      </c>
      <c r="Q7333" s="4">
        <f>-IF(Table_GL_DATA_QUERY[[#This Row],[TRANSAMT]]&lt;0,Table_GL_DATA_QUERY[[#This Row],[TRANSAMT]],0)</f>
        <v>0</v>
      </c>
      <c r="R7333" t="s">
        <v>31</v>
      </c>
      <c r="S7333" t="s">
        <v>43</v>
      </c>
    </row>
    <row r="7334" spans="1:19" x14ac:dyDescent="0.25">
      <c r="A7334" s="6">
        <v>20210716</v>
      </c>
      <c r="B7334" t="s">
        <v>768</v>
      </c>
      <c r="C7334" t="s">
        <v>3682</v>
      </c>
      <c r="D7334" t="s">
        <v>16569</v>
      </c>
      <c r="E7334" t="s">
        <v>46</v>
      </c>
      <c r="F7334" t="s">
        <v>24</v>
      </c>
      <c r="G7334" t="s">
        <v>230</v>
      </c>
      <c r="H7334">
        <v>0</v>
      </c>
      <c r="I7334">
        <v>0</v>
      </c>
      <c r="J7334" t="s">
        <v>61</v>
      </c>
      <c r="K7334" t="s">
        <v>6326</v>
      </c>
      <c r="L7334" t="s">
        <v>16767</v>
      </c>
      <c r="M73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000CMS202929</v>
      </c>
      <c r="N7334" t="s">
        <v>3368</v>
      </c>
      <c r="O7334" s="4">
        <v>27025</v>
      </c>
      <c r="P7334" s="4">
        <f>IF(Table_GL_DATA_QUERY[[#This Row],[TRANSAMT]]&gt;0,Table_GL_DATA_QUERY[[#This Row],[TRANSAMT]],0)</f>
        <v>27025</v>
      </c>
      <c r="Q7334" s="4">
        <f>-IF(Table_GL_DATA_QUERY[[#This Row],[TRANSAMT]]&lt;0,Table_GL_DATA_QUERY[[#This Row],[TRANSAMT]],0)</f>
        <v>0</v>
      </c>
      <c r="R7334" t="s">
        <v>31</v>
      </c>
      <c r="S7334" t="s">
        <v>43</v>
      </c>
    </row>
    <row r="7335" spans="1:19" x14ac:dyDescent="0.25">
      <c r="A7335" s="6">
        <v>20210716</v>
      </c>
      <c r="B7335" t="s">
        <v>768</v>
      </c>
      <c r="C7335" t="s">
        <v>3682</v>
      </c>
      <c r="D7335" t="s">
        <v>16569</v>
      </c>
      <c r="E7335" t="s">
        <v>244</v>
      </c>
      <c r="F7335" t="s">
        <v>24</v>
      </c>
      <c r="G7335" t="s">
        <v>230</v>
      </c>
      <c r="H7335">
        <v>0</v>
      </c>
      <c r="I7335">
        <v>0</v>
      </c>
      <c r="J7335" t="s">
        <v>61</v>
      </c>
      <c r="K7335" t="s">
        <v>3051</v>
      </c>
      <c r="L7335" t="s">
        <v>16768</v>
      </c>
      <c r="M73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000CMS202743</v>
      </c>
      <c r="N7335" t="s">
        <v>3052</v>
      </c>
      <c r="O7335" s="4">
        <v>18800</v>
      </c>
      <c r="P7335" s="4">
        <f>IF(Table_GL_DATA_QUERY[[#This Row],[TRANSAMT]]&gt;0,Table_GL_DATA_QUERY[[#This Row],[TRANSAMT]],0)</f>
        <v>18800</v>
      </c>
      <c r="Q7335" s="4">
        <f>-IF(Table_GL_DATA_QUERY[[#This Row],[TRANSAMT]]&lt;0,Table_GL_DATA_QUERY[[#This Row],[TRANSAMT]],0)</f>
        <v>0</v>
      </c>
      <c r="R7335" t="s">
        <v>31</v>
      </c>
      <c r="S7335" t="s">
        <v>43</v>
      </c>
    </row>
    <row r="7336" spans="1:19" x14ac:dyDescent="0.25">
      <c r="A7336" s="6">
        <v>20210716</v>
      </c>
      <c r="B7336" t="s">
        <v>768</v>
      </c>
      <c r="C7336" t="s">
        <v>3682</v>
      </c>
      <c r="D7336" t="s">
        <v>16569</v>
      </c>
      <c r="E7336" t="s">
        <v>245</v>
      </c>
      <c r="F7336" t="s">
        <v>24</v>
      </c>
      <c r="G7336" t="s">
        <v>230</v>
      </c>
      <c r="H7336">
        <v>0</v>
      </c>
      <c r="I7336">
        <v>0</v>
      </c>
      <c r="J7336" t="s">
        <v>61</v>
      </c>
      <c r="K7336" t="s">
        <v>16769</v>
      </c>
      <c r="L7336" t="s">
        <v>16770</v>
      </c>
      <c r="M73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36" t="s">
        <v>16771</v>
      </c>
      <c r="O7336" s="4">
        <v>238823</v>
      </c>
      <c r="P7336" s="4">
        <f>IF(Table_GL_DATA_QUERY[[#This Row],[TRANSAMT]]&gt;0,Table_GL_DATA_QUERY[[#This Row],[TRANSAMT]],0)</f>
        <v>238823</v>
      </c>
      <c r="Q7336" s="4">
        <f>-IF(Table_GL_DATA_QUERY[[#This Row],[TRANSAMT]]&lt;0,Table_GL_DATA_QUERY[[#This Row],[TRANSAMT]],0)</f>
        <v>0</v>
      </c>
      <c r="R7336" t="s">
        <v>31</v>
      </c>
      <c r="S7336" t="s">
        <v>43</v>
      </c>
    </row>
    <row r="7337" spans="1:19" x14ac:dyDescent="0.25">
      <c r="A7337" s="6">
        <v>20210716</v>
      </c>
      <c r="B7337" t="s">
        <v>768</v>
      </c>
      <c r="C7337" t="s">
        <v>3682</v>
      </c>
      <c r="D7337" t="s">
        <v>16569</v>
      </c>
      <c r="E7337" t="s">
        <v>246</v>
      </c>
      <c r="F7337" t="s">
        <v>24</v>
      </c>
      <c r="G7337" t="s">
        <v>230</v>
      </c>
      <c r="H7337">
        <v>0</v>
      </c>
      <c r="I7337">
        <v>0</v>
      </c>
      <c r="J7337" t="s">
        <v>61</v>
      </c>
      <c r="K7337" t="s">
        <v>757</v>
      </c>
      <c r="L7337" t="s">
        <v>16772</v>
      </c>
      <c r="M73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000010716305</v>
      </c>
      <c r="N7337" t="s">
        <v>148</v>
      </c>
      <c r="O7337" s="4">
        <v>29510.51</v>
      </c>
      <c r="P7337" s="4">
        <f>IF(Table_GL_DATA_QUERY[[#This Row],[TRANSAMT]]&gt;0,Table_GL_DATA_QUERY[[#This Row],[TRANSAMT]],0)</f>
        <v>29510.51</v>
      </c>
      <c r="Q7337" s="4">
        <f>-IF(Table_GL_DATA_QUERY[[#This Row],[TRANSAMT]]&lt;0,Table_GL_DATA_QUERY[[#This Row],[TRANSAMT]],0)</f>
        <v>0</v>
      </c>
      <c r="R7337" t="s">
        <v>31</v>
      </c>
      <c r="S7337" t="s">
        <v>43</v>
      </c>
    </row>
    <row r="7338" spans="1:19" x14ac:dyDescent="0.25">
      <c r="A7338" s="6">
        <v>20210716</v>
      </c>
      <c r="B7338" t="s">
        <v>768</v>
      </c>
      <c r="C7338" t="s">
        <v>3682</v>
      </c>
      <c r="D7338" t="s">
        <v>16569</v>
      </c>
      <c r="E7338" t="s">
        <v>261</v>
      </c>
      <c r="F7338" t="s">
        <v>24</v>
      </c>
      <c r="G7338" t="s">
        <v>230</v>
      </c>
      <c r="H7338">
        <v>0</v>
      </c>
      <c r="I7338">
        <v>0</v>
      </c>
      <c r="J7338" t="s">
        <v>61</v>
      </c>
      <c r="K7338" t="s">
        <v>757</v>
      </c>
      <c r="L7338" t="s">
        <v>16773</v>
      </c>
      <c r="M73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000010715210</v>
      </c>
      <c r="N7338" t="s">
        <v>148</v>
      </c>
      <c r="O7338" s="4">
        <v>13448.98</v>
      </c>
      <c r="P7338" s="4">
        <f>IF(Table_GL_DATA_QUERY[[#This Row],[TRANSAMT]]&gt;0,Table_GL_DATA_QUERY[[#This Row],[TRANSAMT]],0)</f>
        <v>13448.98</v>
      </c>
      <c r="Q7338" s="4">
        <f>-IF(Table_GL_DATA_QUERY[[#This Row],[TRANSAMT]]&lt;0,Table_GL_DATA_QUERY[[#This Row],[TRANSAMT]],0)</f>
        <v>0</v>
      </c>
      <c r="R7338" t="s">
        <v>31</v>
      </c>
      <c r="S7338" t="s">
        <v>43</v>
      </c>
    </row>
    <row r="7339" spans="1:19" x14ac:dyDescent="0.25">
      <c r="A7339" s="6">
        <v>20210716</v>
      </c>
      <c r="B7339" t="s">
        <v>768</v>
      </c>
      <c r="C7339" t="s">
        <v>3682</v>
      </c>
      <c r="D7339" t="s">
        <v>16569</v>
      </c>
      <c r="E7339" t="s">
        <v>262</v>
      </c>
      <c r="F7339" t="s">
        <v>24</v>
      </c>
      <c r="G7339" t="s">
        <v>230</v>
      </c>
      <c r="H7339">
        <v>0</v>
      </c>
      <c r="I7339">
        <v>0</v>
      </c>
      <c r="J7339" t="s">
        <v>61</v>
      </c>
      <c r="K7339" t="s">
        <v>1828</v>
      </c>
      <c r="L7339" t="s">
        <v>16774</v>
      </c>
      <c r="M73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000010715210</v>
      </c>
      <c r="N7339" t="s">
        <v>148</v>
      </c>
      <c r="O7339" s="4">
        <v>93740.9</v>
      </c>
      <c r="P7339" s="4">
        <f>IF(Table_GL_DATA_QUERY[[#This Row],[TRANSAMT]]&gt;0,Table_GL_DATA_QUERY[[#This Row],[TRANSAMT]],0)</f>
        <v>93740.9</v>
      </c>
      <c r="Q7339" s="4">
        <f>-IF(Table_GL_DATA_QUERY[[#This Row],[TRANSAMT]]&lt;0,Table_GL_DATA_QUERY[[#This Row],[TRANSAMT]],0)</f>
        <v>0</v>
      </c>
      <c r="R7339" t="s">
        <v>31</v>
      </c>
      <c r="S7339" t="s">
        <v>43</v>
      </c>
    </row>
    <row r="7340" spans="1:19" x14ac:dyDescent="0.25">
      <c r="A7340" s="6">
        <v>20210716</v>
      </c>
      <c r="B7340" t="s">
        <v>768</v>
      </c>
      <c r="C7340" t="s">
        <v>3682</v>
      </c>
      <c r="D7340" t="s">
        <v>16569</v>
      </c>
      <c r="E7340" t="s">
        <v>263</v>
      </c>
      <c r="F7340" t="s">
        <v>24</v>
      </c>
      <c r="G7340" t="s">
        <v>230</v>
      </c>
      <c r="H7340">
        <v>0</v>
      </c>
      <c r="I7340">
        <v>0</v>
      </c>
      <c r="J7340" t="s">
        <v>61</v>
      </c>
      <c r="K7340" t="s">
        <v>2459</v>
      </c>
      <c r="L7340" t="s">
        <v>16775</v>
      </c>
      <c r="M73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000010716318</v>
      </c>
      <c r="N7340" t="s">
        <v>1552</v>
      </c>
      <c r="O7340" s="4">
        <v>288372</v>
      </c>
      <c r="P7340" s="4">
        <f>IF(Table_GL_DATA_QUERY[[#This Row],[TRANSAMT]]&gt;0,Table_GL_DATA_QUERY[[#This Row],[TRANSAMT]],0)</f>
        <v>288372</v>
      </c>
      <c r="Q7340" s="4">
        <f>-IF(Table_GL_DATA_QUERY[[#This Row],[TRANSAMT]]&lt;0,Table_GL_DATA_QUERY[[#This Row],[TRANSAMT]],0)</f>
        <v>0</v>
      </c>
      <c r="R7340" t="s">
        <v>31</v>
      </c>
      <c r="S7340" t="s">
        <v>43</v>
      </c>
    </row>
    <row r="7341" spans="1:19" x14ac:dyDescent="0.25">
      <c r="A7341" s="6">
        <v>20210716</v>
      </c>
      <c r="B7341" t="s">
        <v>768</v>
      </c>
      <c r="C7341" t="s">
        <v>3682</v>
      </c>
      <c r="D7341" t="s">
        <v>16569</v>
      </c>
      <c r="E7341" t="s">
        <v>264</v>
      </c>
      <c r="F7341" t="s">
        <v>24</v>
      </c>
      <c r="G7341" t="s">
        <v>230</v>
      </c>
      <c r="H7341">
        <v>0</v>
      </c>
      <c r="I7341">
        <v>0</v>
      </c>
      <c r="J7341" t="s">
        <v>61</v>
      </c>
      <c r="K7341" t="s">
        <v>6849</v>
      </c>
      <c r="L7341" t="s">
        <v>16776</v>
      </c>
      <c r="M73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41" t="s">
        <v>6851</v>
      </c>
      <c r="O7341" s="4">
        <v>20563</v>
      </c>
      <c r="P7341" s="4">
        <f>IF(Table_GL_DATA_QUERY[[#This Row],[TRANSAMT]]&gt;0,Table_GL_DATA_QUERY[[#This Row],[TRANSAMT]],0)</f>
        <v>20563</v>
      </c>
      <c r="Q7341" s="4">
        <f>-IF(Table_GL_DATA_QUERY[[#This Row],[TRANSAMT]]&lt;0,Table_GL_DATA_QUERY[[#This Row],[TRANSAMT]],0)</f>
        <v>0</v>
      </c>
      <c r="R7341" t="s">
        <v>31</v>
      </c>
      <c r="S7341" t="s">
        <v>43</v>
      </c>
    </row>
    <row r="7342" spans="1:19" x14ac:dyDescent="0.25">
      <c r="A7342" s="6">
        <v>20210716</v>
      </c>
      <c r="B7342" t="s">
        <v>768</v>
      </c>
      <c r="C7342" t="s">
        <v>3682</v>
      </c>
      <c r="D7342" t="s">
        <v>16569</v>
      </c>
      <c r="E7342" t="s">
        <v>265</v>
      </c>
      <c r="F7342" t="s">
        <v>24</v>
      </c>
      <c r="G7342" t="s">
        <v>230</v>
      </c>
      <c r="H7342">
        <v>0</v>
      </c>
      <c r="I7342">
        <v>0</v>
      </c>
      <c r="J7342" t="s">
        <v>61</v>
      </c>
      <c r="K7342" t="s">
        <v>6849</v>
      </c>
      <c r="L7342" t="s">
        <v>16777</v>
      </c>
      <c r="M73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42" t="s">
        <v>6851</v>
      </c>
      <c r="O7342" s="4">
        <v>11566</v>
      </c>
      <c r="P7342" s="4">
        <f>IF(Table_GL_DATA_QUERY[[#This Row],[TRANSAMT]]&gt;0,Table_GL_DATA_QUERY[[#This Row],[TRANSAMT]],0)</f>
        <v>11566</v>
      </c>
      <c r="Q7342" s="4">
        <f>-IF(Table_GL_DATA_QUERY[[#This Row],[TRANSAMT]]&lt;0,Table_GL_DATA_QUERY[[#This Row],[TRANSAMT]],0)</f>
        <v>0</v>
      </c>
      <c r="R7342" t="s">
        <v>31</v>
      </c>
      <c r="S7342" t="s">
        <v>43</v>
      </c>
    </row>
    <row r="7343" spans="1:19" x14ac:dyDescent="0.25">
      <c r="A7343" s="6">
        <v>20210716</v>
      </c>
      <c r="B7343" t="s">
        <v>768</v>
      </c>
      <c r="C7343" t="s">
        <v>3682</v>
      </c>
      <c r="D7343" t="s">
        <v>16569</v>
      </c>
      <c r="E7343" t="s">
        <v>266</v>
      </c>
      <c r="F7343" t="s">
        <v>24</v>
      </c>
      <c r="G7343" t="s">
        <v>230</v>
      </c>
      <c r="H7343">
        <v>0</v>
      </c>
      <c r="I7343">
        <v>0</v>
      </c>
      <c r="J7343" t="s">
        <v>61</v>
      </c>
      <c r="K7343" t="s">
        <v>5515</v>
      </c>
      <c r="L7343" t="s">
        <v>16778</v>
      </c>
      <c r="M73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43" t="s">
        <v>5517</v>
      </c>
      <c r="O7343" s="4">
        <v>17625</v>
      </c>
      <c r="P7343" s="4">
        <f>IF(Table_GL_DATA_QUERY[[#This Row],[TRANSAMT]]&gt;0,Table_GL_DATA_QUERY[[#This Row],[TRANSAMT]],0)</f>
        <v>17625</v>
      </c>
      <c r="Q7343" s="4">
        <f>-IF(Table_GL_DATA_QUERY[[#This Row],[TRANSAMT]]&lt;0,Table_GL_DATA_QUERY[[#This Row],[TRANSAMT]],0)</f>
        <v>0</v>
      </c>
      <c r="R7343" t="s">
        <v>31</v>
      </c>
      <c r="S7343" t="s">
        <v>43</v>
      </c>
    </row>
    <row r="7344" spans="1:19" x14ac:dyDescent="0.25">
      <c r="A7344" s="6">
        <v>20210716</v>
      </c>
      <c r="B7344" t="s">
        <v>768</v>
      </c>
      <c r="C7344" t="s">
        <v>3682</v>
      </c>
      <c r="D7344" t="s">
        <v>16569</v>
      </c>
      <c r="E7344" t="s">
        <v>267</v>
      </c>
      <c r="F7344" t="s">
        <v>24</v>
      </c>
      <c r="G7344" t="s">
        <v>230</v>
      </c>
      <c r="H7344">
        <v>0</v>
      </c>
      <c r="I7344">
        <v>0</v>
      </c>
      <c r="J7344" t="s">
        <v>61</v>
      </c>
      <c r="K7344" t="s">
        <v>16779</v>
      </c>
      <c r="L7344" t="s">
        <v>16780</v>
      </c>
      <c r="M73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44" t="s">
        <v>3618</v>
      </c>
      <c r="O7344" s="4">
        <v>87671</v>
      </c>
      <c r="P7344" s="4">
        <f>IF(Table_GL_DATA_QUERY[[#This Row],[TRANSAMT]]&gt;0,Table_GL_DATA_QUERY[[#This Row],[TRANSAMT]],0)</f>
        <v>87671</v>
      </c>
      <c r="Q7344" s="4">
        <f>-IF(Table_GL_DATA_QUERY[[#This Row],[TRANSAMT]]&lt;0,Table_GL_DATA_QUERY[[#This Row],[TRANSAMT]],0)</f>
        <v>0</v>
      </c>
      <c r="R7344" t="s">
        <v>31</v>
      </c>
      <c r="S7344" t="s">
        <v>43</v>
      </c>
    </row>
    <row r="7345" spans="1:19" x14ac:dyDescent="0.25">
      <c r="A7345" s="6">
        <v>20210716</v>
      </c>
      <c r="B7345" t="s">
        <v>768</v>
      </c>
      <c r="C7345" t="s">
        <v>3682</v>
      </c>
      <c r="D7345" t="s">
        <v>16569</v>
      </c>
      <c r="E7345" t="s">
        <v>268</v>
      </c>
      <c r="F7345" t="s">
        <v>24</v>
      </c>
      <c r="G7345" t="s">
        <v>230</v>
      </c>
      <c r="H7345">
        <v>0</v>
      </c>
      <c r="I7345">
        <v>0</v>
      </c>
      <c r="J7345" t="s">
        <v>61</v>
      </c>
      <c r="K7345" t="s">
        <v>7420</v>
      </c>
      <c r="L7345" t="s">
        <v>16781</v>
      </c>
      <c r="M73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45" t="s">
        <v>579</v>
      </c>
      <c r="O7345" s="4">
        <v>1323.88</v>
      </c>
      <c r="P7345" s="4">
        <f>IF(Table_GL_DATA_QUERY[[#This Row],[TRANSAMT]]&gt;0,Table_GL_DATA_QUERY[[#This Row],[TRANSAMT]],0)</f>
        <v>1323.88</v>
      </c>
      <c r="Q7345" s="4">
        <f>-IF(Table_GL_DATA_QUERY[[#This Row],[TRANSAMT]]&lt;0,Table_GL_DATA_QUERY[[#This Row],[TRANSAMT]],0)</f>
        <v>0</v>
      </c>
      <c r="R7345" t="s">
        <v>31</v>
      </c>
      <c r="S7345" t="s">
        <v>43</v>
      </c>
    </row>
    <row r="7346" spans="1:19" x14ac:dyDescent="0.25">
      <c r="A7346" s="6">
        <v>20210716</v>
      </c>
      <c r="B7346" t="s">
        <v>768</v>
      </c>
      <c r="C7346" t="s">
        <v>3682</v>
      </c>
      <c r="D7346" t="s">
        <v>16569</v>
      </c>
      <c r="E7346" t="s">
        <v>269</v>
      </c>
      <c r="F7346" t="s">
        <v>24</v>
      </c>
      <c r="G7346" t="s">
        <v>230</v>
      </c>
      <c r="H7346">
        <v>0</v>
      </c>
      <c r="I7346">
        <v>0</v>
      </c>
      <c r="J7346" t="s">
        <v>61</v>
      </c>
      <c r="K7346" t="s">
        <v>16765</v>
      </c>
      <c r="L7346" t="s">
        <v>16782</v>
      </c>
      <c r="M73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46" t="s">
        <v>96</v>
      </c>
      <c r="O7346" s="4">
        <v>1648</v>
      </c>
      <c r="P7346" s="4">
        <f>IF(Table_GL_DATA_QUERY[[#This Row],[TRANSAMT]]&gt;0,Table_GL_DATA_QUERY[[#This Row],[TRANSAMT]],0)</f>
        <v>1648</v>
      </c>
      <c r="Q7346" s="4">
        <f>-IF(Table_GL_DATA_QUERY[[#This Row],[TRANSAMT]]&lt;0,Table_GL_DATA_QUERY[[#This Row],[TRANSAMT]],0)</f>
        <v>0</v>
      </c>
      <c r="R7346" t="s">
        <v>31</v>
      </c>
      <c r="S7346" t="s">
        <v>43</v>
      </c>
    </row>
    <row r="7347" spans="1:19" x14ac:dyDescent="0.25">
      <c r="A7347" s="6">
        <v>20210716</v>
      </c>
      <c r="B7347" t="s">
        <v>768</v>
      </c>
      <c r="C7347" t="s">
        <v>3682</v>
      </c>
      <c r="D7347" t="s">
        <v>16569</v>
      </c>
      <c r="E7347" t="s">
        <v>48</v>
      </c>
      <c r="F7347" t="s">
        <v>24</v>
      </c>
      <c r="G7347" t="s">
        <v>230</v>
      </c>
      <c r="H7347">
        <v>0</v>
      </c>
      <c r="I7347">
        <v>0</v>
      </c>
      <c r="J7347" t="s">
        <v>61</v>
      </c>
      <c r="K7347" t="s">
        <v>16765</v>
      </c>
      <c r="L7347" t="s">
        <v>16783</v>
      </c>
      <c r="M73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47" t="s">
        <v>96</v>
      </c>
      <c r="O7347" s="4">
        <v>7861</v>
      </c>
      <c r="P7347" s="4">
        <f>IF(Table_GL_DATA_QUERY[[#This Row],[TRANSAMT]]&gt;0,Table_GL_DATA_QUERY[[#This Row],[TRANSAMT]],0)</f>
        <v>7861</v>
      </c>
      <c r="Q7347" s="4">
        <f>-IF(Table_GL_DATA_QUERY[[#This Row],[TRANSAMT]]&lt;0,Table_GL_DATA_QUERY[[#This Row],[TRANSAMT]],0)</f>
        <v>0</v>
      </c>
      <c r="R7347" t="s">
        <v>31</v>
      </c>
      <c r="S7347" t="s">
        <v>43</v>
      </c>
    </row>
    <row r="7348" spans="1:19" x14ac:dyDescent="0.25">
      <c r="A7348" s="6">
        <v>20210716</v>
      </c>
      <c r="B7348" t="s">
        <v>768</v>
      </c>
      <c r="C7348" t="s">
        <v>3682</v>
      </c>
      <c r="D7348" t="s">
        <v>16569</v>
      </c>
      <c r="E7348" t="s">
        <v>50</v>
      </c>
      <c r="F7348" t="s">
        <v>24</v>
      </c>
      <c r="G7348" t="s">
        <v>230</v>
      </c>
      <c r="H7348">
        <v>0</v>
      </c>
      <c r="I7348">
        <v>0</v>
      </c>
      <c r="J7348" t="s">
        <v>61</v>
      </c>
      <c r="K7348" t="s">
        <v>2252</v>
      </c>
      <c r="L7348" t="s">
        <v>16784</v>
      </c>
      <c r="M73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48" t="s">
        <v>2253</v>
      </c>
      <c r="O7348" s="4">
        <v>18569</v>
      </c>
      <c r="P7348" s="4">
        <f>IF(Table_GL_DATA_QUERY[[#This Row],[TRANSAMT]]&gt;0,Table_GL_DATA_QUERY[[#This Row],[TRANSAMT]],0)</f>
        <v>18569</v>
      </c>
      <c r="Q7348" s="4">
        <f>-IF(Table_GL_DATA_QUERY[[#This Row],[TRANSAMT]]&lt;0,Table_GL_DATA_QUERY[[#This Row],[TRANSAMT]],0)</f>
        <v>0</v>
      </c>
      <c r="R7348" t="s">
        <v>31</v>
      </c>
      <c r="S7348" t="s">
        <v>43</v>
      </c>
    </row>
    <row r="7349" spans="1:19" x14ac:dyDescent="0.25">
      <c r="A7349" s="6">
        <v>20210716</v>
      </c>
      <c r="B7349" t="s">
        <v>768</v>
      </c>
      <c r="C7349" t="s">
        <v>3682</v>
      </c>
      <c r="D7349" t="s">
        <v>16569</v>
      </c>
      <c r="E7349" t="s">
        <v>51</v>
      </c>
      <c r="F7349" t="s">
        <v>185</v>
      </c>
      <c r="G7349" t="s">
        <v>230</v>
      </c>
      <c r="H7349">
        <v>0</v>
      </c>
      <c r="I7349">
        <v>0</v>
      </c>
      <c r="J7349" t="s">
        <v>61</v>
      </c>
      <c r="K7349" t="s">
        <v>1153</v>
      </c>
      <c r="L7349" t="s">
        <v>16785</v>
      </c>
      <c r="M73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49" t="s">
        <v>2460</v>
      </c>
      <c r="O7349" s="4">
        <v>997034.5</v>
      </c>
      <c r="P7349" s="4">
        <f>IF(Table_GL_DATA_QUERY[[#This Row],[TRANSAMT]]&gt;0,Table_GL_DATA_QUERY[[#This Row],[TRANSAMT]],0)</f>
        <v>997034.5</v>
      </c>
      <c r="Q7349" s="4">
        <f>-IF(Table_GL_DATA_QUERY[[#This Row],[TRANSAMT]]&lt;0,Table_GL_DATA_QUERY[[#This Row],[TRANSAMT]],0)</f>
        <v>0</v>
      </c>
      <c r="R7349" t="s">
        <v>31</v>
      </c>
      <c r="S7349" t="s">
        <v>27</v>
      </c>
    </row>
    <row r="7350" spans="1:19" x14ac:dyDescent="0.25">
      <c r="A7350" s="6">
        <v>20210716</v>
      </c>
      <c r="B7350" t="s">
        <v>768</v>
      </c>
      <c r="C7350" t="s">
        <v>3682</v>
      </c>
      <c r="D7350" t="s">
        <v>16569</v>
      </c>
      <c r="E7350" t="s">
        <v>53</v>
      </c>
      <c r="F7350" t="s">
        <v>41</v>
      </c>
      <c r="G7350" t="s">
        <v>230</v>
      </c>
      <c r="H7350">
        <v>0</v>
      </c>
      <c r="I7350">
        <v>0</v>
      </c>
      <c r="J7350" t="s">
        <v>61</v>
      </c>
      <c r="K7350" t="s">
        <v>988</v>
      </c>
      <c r="L7350" t="s">
        <v>16786</v>
      </c>
      <c r="M73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50" t="s">
        <v>1172</v>
      </c>
      <c r="O7350" s="4">
        <v>624847</v>
      </c>
      <c r="P7350" s="4">
        <f>IF(Table_GL_DATA_QUERY[[#This Row],[TRANSAMT]]&gt;0,Table_GL_DATA_QUERY[[#This Row],[TRANSAMT]],0)</f>
        <v>624847</v>
      </c>
      <c r="Q7350" s="4">
        <f>-IF(Table_GL_DATA_QUERY[[#This Row],[TRANSAMT]]&lt;0,Table_GL_DATA_QUERY[[#This Row],[TRANSAMT]],0)</f>
        <v>0</v>
      </c>
      <c r="R7350" t="s">
        <v>31</v>
      </c>
      <c r="S7350" t="s">
        <v>27</v>
      </c>
    </row>
    <row r="7351" spans="1:19" x14ac:dyDescent="0.25">
      <c r="A7351" s="6">
        <v>20210716</v>
      </c>
      <c r="B7351" t="s">
        <v>768</v>
      </c>
      <c r="C7351" t="s">
        <v>3682</v>
      </c>
      <c r="D7351" t="s">
        <v>16569</v>
      </c>
      <c r="E7351" t="s">
        <v>54</v>
      </c>
      <c r="F7351" t="s">
        <v>24</v>
      </c>
      <c r="G7351" t="s">
        <v>230</v>
      </c>
      <c r="H7351">
        <v>0</v>
      </c>
      <c r="I7351">
        <v>0</v>
      </c>
      <c r="J7351" t="s">
        <v>61</v>
      </c>
      <c r="K7351" t="s">
        <v>112</v>
      </c>
      <c r="L7351" t="s">
        <v>16787</v>
      </c>
      <c r="M73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51" t="s">
        <v>113</v>
      </c>
      <c r="O7351" s="4">
        <v>48452</v>
      </c>
      <c r="P7351" s="4">
        <f>IF(Table_GL_DATA_QUERY[[#This Row],[TRANSAMT]]&gt;0,Table_GL_DATA_QUERY[[#This Row],[TRANSAMT]],0)</f>
        <v>48452</v>
      </c>
      <c r="Q7351" s="4">
        <f>-IF(Table_GL_DATA_QUERY[[#This Row],[TRANSAMT]]&lt;0,Table_GL_DATA_QUERY[[#This Row],[TRANSAMT]],0)</f>
        <v>0</v>
      </c>
      <c r="R7351" t="s">
        <v>31</v>
      </c>
      <c r="S7351" t="s">
        <v>43</v>
      </c>
    </row>
    <row r="7352" spans="1:19" x14ac:dyDescent="0.25">
      <c r="A7352" s="6">
        <v>20210716</v>
      </c>
      <c r="B7352" t="s">
        <v>768</v>
      </c>
      <c r="C7352" t="s">
        <v>3682</v>
      </c>
      <c r="D7352" t="s">
        <v>16569</v>
      </c>
      <c r="E7352" t="s">
        <v>55</v>
      </c>
      <c r="F7352" t="s">
        <v>24</v>
      </c>
      <c r="G7352" t="s">
        <v>230</v>
      </c>
      <c r="H7352">
        <v>0</v>
      </c>
      <c r="I7352">
        <v>0</v>
      </c>
      <c r="J7352" t="s">
        <v>61</v>
      </c>
      <c r="K7352" t="s">
        <v>112</v>
      </c>
      <c r="L7352" t="s">
        <v>16788</v>
      </c>
      <c r="M73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52" t="s">
        <v>113</v>
      </c>
      <c r="O7352" s="4">
        <v>5441</v>
      </c>
      <c r="P7352" s="4">
        <f>IF(Table_GL_DATA_QUERY[[#This Row],[TRANSAMT]]&gt;0,Table_GL_DATA_QUERY[[#This Row],[TRANSAMT]],0)</f>
        <v>5441</v>
      </c>
      <c r="Q7352" s="4">
        <f>-IF(Table_GL_DATA_QUERY[[#This Row],[TRANSAMT]]&lt;0,Table_GL_DATA_QUERY[[#This Row],[TRANSAMT]],0)</f>
        <v>0</v>
      </c>
      <c r="R7352" t="s">
        <v>31</v>
      </c>
      <c r="S7352" t="s">
        <v>43</v>
      </c>
    </row>
    <row r="7353" spans="1:19" x14ac:dyDescent="0.25">
      <c r="A7353" s="6">
        <v>20210716</v>
      </c>
      <c r="B7353" t="s">
        <v>768</v>
      </c>
      <c r="C7353" t="s">
        <v>3682</v>
      </c>
      <c r="D7353" t="s">
        <v>16569</v>
      </c>
      <c r="E7353" t="s">
        <v>270</v>
      </c>
      <c r="F7353" t="s">
        <v>150</v>
      </c>
      <c r="G7353" t="s">
        <v>230</v>
      </c>
      <c r="H7353">
        <v>0</v>
      </c>
      <c r="I7353">
        <v>0</v>
      </c>
      <c r="J7353" t="s">
        <v>61</v>
      </c>
      <c r="K7353" t="s">
        <v>782</v>
      </c>
      <c r="L7353" t="s">
        <v>16789</v>
      </c>
      <c r="M73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000010715247</v>
      </c>
      <c r="N7353" t="s">
        <v>802</v>
      </c>
      <c r="O7353" s="4">
        <v>7144.4</v>
      </c>
      <c r="P7353" s="4">
        <f>IF(Table_GL_DATA_QUERY[[#This Row],[TRANSAMT]]&gt;0,Table_GL_DATA_QUERY[[#This Row],[TRANSAMT]],0)</f>
        <v>7144.4</v>
      </c>
      <c r="Q7353" s="4">
        <f>-IF(Table_GL_DATA_QUERY[[#This Row],[TRANSAMT]]&lt;0,Table_GL_DATA_QUERY[[#This Row],[TRANSAMT]],0)</f>
        <v>0</v>
      </c>
      <c r="R7353" t="s">
        <v>31</v>
      </c>
      <c r="S7353" t="s">
        <v>27</v>
      </c>
    </row>
    <row r="7354" spans="1:19" x14ac:dyDescent="0.25">
      <c r="A7354" s="6">
        <v>20210716</v>
      </c>
      <c r="B7354" t="s">
        <v>768</v>
      </c>
      <c r="C7354" t="s">
        <v>3682</v>
      </c>
      <c r="D7354" t="s">
        <v>16569</v>
      </c>
      <c r="E7354" t="s">
        <v>271</v>
      </c>
      <c r="F7354" t="s">
        <v>41</v>
      </c>
      <c r="G7354" t="s">
        <v>230</v>
      </c>
      <c r="H7354">
        <v>0</v>
      </c>
      <c r="I7354">
        <v>0</v>
      </c>
      <c r="J7354" t="s">
        <v>61</v>
      </c>
      <c r="K7354" t="s">
        <v>782</v>
      </c>
      <c r="L7354" t="s">
        <v>16790</v>
      </c>
      <c r="M73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000010715247</v>
      </c>
      <c r="N7354" t="s">
        <v>802</v>
      </c>
      <c r="O7354" s="4">
        <v>277837.26</v>
      </c>
      <c r="P7354" s="4">
        <f>IF(Table_GL_DATA_QUERY[[#This Row],[TRANSAMT]]&gt;0,Table_GL_DATA_QUERY[[#This Row],[TRANSAMT]],0)</f>
        <v>277837.26</v>
      </c>
      <c r="Q7354" s="4">
        <f>-IF(Table_GL_DATA_QUERY[[#This Row],[TRANSAMT]]&lt;0,Table_GL_DATA_QUERY[[#This Row],[TRANSAMT]],0)</f>
        <v>0</v>
      </c>
      <c r="R7354" t="s">
        <v>31</v>
      </c>
      <c r="S7354" t="s">
        <v>27</v>
      </c>
    </row>
    <row r="7355" spans="1:19" x14ac:dyDescent="0.25">
      <c r="A7355" s="6">
        <v>20210716</v>
      </c>
      <c r="B7355" t="s">
        <v>768</v>
      </c>
      <c r="C7355" t="s">
        <v>3682</v>
      </c>
      <c r="D7355" t="s">
        <v>16569</v>
      </c>
      <c r="E7355" t="s">
        <v>276</v>
      </c>
      <c r="F7355" t="s">
        <v>24</v>
      </c>
      <c r="G7355" t="s">
        <v>230</v>
      </c>
      <c r="H7355">
        <v>0</v>
      </c>
      <c r="I7355">
        <v>0</v>
      </c>
      <c r="J7355" t="s">
        <v>61</v>
      </c>
      <c r="K7355" t="s">
        <v>782</v>
      </c>
      <c r="L7355" t="s">
        <v>16791</v>
      </c>
      <c r="M73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000010715253</v>
      </c>
      <c r="N7355" t="s">
        <v>802</v>
      </c>
      <c r="O7355" s="4">
        <v>375.6</v>
      </c>
      <c r="P7355" s="4">
        <f>IF(Table_GL_DATA_QUERY[[#This Row],[TRANSAMT]]&gt;0,Table_GL_DATA_QUERY[[#This Row],[TRANSAMT]],0)</f>
        <v>375.6</v>
      </c>
      <c r="Q7355" s="4">
        <f>-IF(Table_GL_DATA_QUERY[[#This Row],[TRANSAMT]]&lt;0,Table_GL_DATA_QUERY[[#This Row],[TRANSAMT]],0)</f>
        <v>0</v>
      </c>
      <c r="R7355" t="s">
        <v>31</v>
      </c>
      <c r="S7355" t="s">
        <v>43</v>
      </c>
    </row>
    <row r="7356" spans="1:19" x14ac:dyDescent="0.25">
      <c r="A7356" s="6">
        <v>20210729</v>
      </c>
      <c r="B7356" t="s">
        <v>768</v>
      </c>
      <c r="C7356" t="s">
        <v>3682</v>
      </c>
      <c r="D7356" t="s">
        <v>4306</v>
      </c>
      <c r="E7356" t="s">
        <v>133</v>
      </c>
      <c r="F7356" t="s">
        <v>24</v>
      </c>
      <c r="G7356" t="s">
        <v>49</v>
      </c>
      <c r="H7356">
        <v>0</v>
      </c>
      <c r="I7356">
        <v>0</v>
      </c>
      <c r="J7356" t="s">
        <v>61</v>
      </c>
      <c r="K7356" t="s">
        <v>16094</v>
      </c>
      <c r="L7356" t="s">
        <v>16171</v>
      </c>
      <c r="M73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56" t="s">
        <v>2981</v>
      </c>
      <c r="O7356" s="4">
        <v>218759</v>
      </c>
      <c r="P7356" s="4">
        <f>IF(Table_GL_DATA_QUERY[[#This Row],[TRANSAMT]]&gt;0,Table_GL_DATA_QUERY[[#This Row],[TRANSAMT]],0)</f>
        <v>218759</v>
      </c>
      <c r="Q7356" s="4">
        <f>-IF(Table_GL_DATA_QUERY[[#This Row],[TRANSAMT]]&lt;0,Table_GL_DATA_QUERY[[#This Row],[TRANSAMT]],0)</f>
        <v>0</v>
      </c>
      <c r="R7356" t="s">
        <v>31</v>
      </c>
      <c r="S7356" t="s">
        <v>43</v>
      </c>
    </row>
    <row r="7357" spans="1:19" x14ac:dyDescent="0.25">
      <c r="A7357" s="6">
        <v>20210729</v>
      </c>
      <c r="B7357" t="s">
        <v>768</v>
      </c>
      <c r="C7357" t="s">
        <v>3682</v>
      </c>
      <c r="D7357" t="s">
        <v>4306</v>
      </c>
      <c r="E7357" t="s">
        <v>134</v>
      </c>
      <c r="F7357" t="s">
        <v>24</v>
      </c>
      <c r="G7357" t="s">
        <v>49</v>
      </c>
      <c r="H7357">
        <v>0</v>
      </c>
      <c r="I7357">
        <v>0</v>
      </c>
      <c r="J7357" t="s">
        <v>61</v>
      </c>
      <c r="K7357" t="s">
        <v>16094</v>
      </c>
      <c r="L7357" t="s">
        <v>16172</v>
      </c>
      <c r="M73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57" t="s">
        <v>2981</v>
      </c>
      <c r="O7357" s="4">
        <v>186327</v>
      </c>
      <c r="P7357" s="4">
        <f>IF(Table_GL_DATA_QUERY[[#This Row],[TRANSAMT]]&gt;0,Table_GL_DATA_QUERY[[#This Row],[TRANSAMT]],0)</f>
        <v>186327</v>
      </c>
      <c r="Q7357" s="4">
        <f>-IF(Table_GL_DATA_QUERY[[#This Row],[TRANSAMT]]&lt;0,Table_GL_DATA_QUERY[[#This Row],[TRANSAMT]],0)</f>
        <v>0</v>
      </c>
      <c r="R7357" t="s">
        <v>31</v>
      </c>
      <c r="S7357" t="s">
        <v>43</v>
      </c>
    </row>
    <row r="7358" spans="1:19" x14ac:dyDescent="0.25">
      <c r="A7358" s="6">
        <v>20210729</v>
      </c>
      <c r="B7358" t="s">
        <v>768</v>
      </c>
      <c r="C7358" t="s">
        <v>3682</v>
      </c>
      <c r="D7358" t="s">
        <v>4306</v>
      </c>
      <c r="E7358" t="s">
        <v>203</v>
      </c>
      <c r="F7358" t="s">
        <v>150</v>
      </c>
      <c r="G7358" t="s">
        <v>49</v>
      </c>
      <c r="H7358">
        <v>0</v>
      </c>
      <c r="I7358">
        <v>0</v>
      </c>
      <c r="J7358" t="s">
        <v>61</v>
      </c>
      <c r="K7358" t="s">
        <v>16094</v>
      </c>
      <c r="L7358" t="s">
        <v>16173</v>
      </c>
      <c r="M73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58" t="s">
        <v>2981</v>
      </c>
      <c r="O7358" s="4">
        <v>122980</v>
      </c>
      <c r="P7358" s="4">
        <f>IF(Table_GL_DATA_QUERY[[#This Row],[TRANSAMT]]&gt;0,Table_GL_DATA_QUERY[[#This Row],[TRANSAMT]],0)</f>
        <v>122980</v>
      </c>
      <c r="Q7358" s="4">
        <f>-IF(Table_GL_DATA_QUERY[[#This Row],[TRANSAMT]]&lt;0,Table_GL_DATA_QUERY[[#This Row],[TRANSAMT]],0)</f>
        <v>0</v>
      </c>
      <c r="R7358" t="s">
        <v>31</v>
      </c>
      <c r="S7358" t="s">
        <v>27</v>
      </c>
    </row>
    <row r="7359" spans="1:19" x14ac:dyDescent="0.25">
      <c r="A7359" s="6">
        <v>20210729</v>
      </c>
      <c r="B7359" t="s">
        <v>768</v>
      </c>
      <c r="C7359" t="s">
        <v>3682</v>
      </c>
      <c r="D7359" t="s">
        <v>4306</v>
      </c>
      <c r="E7359" t="s">
        <v>135</v>
      </c>
      <c r="F7359" t="s">
        <v>24</v>
      </c>
      <c r="G7359" t="s">
        <v>49</v>
      </c>
      <c r="H7359">
        <v>0</v>
      </c>
      <c r="I7359">
        <v>0</v>
      </c>
      <c r="J7359" t="s">
        <v>61</v>
      </c>
      <c r="K7359" t="s">
        <v>16094</v>
      </c>
      <c r="L7359" t="s">
        <v>16174</v>
      </c>
      <c r="M73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59" t="s">
        <v>2981</v>
      </c>
      <c r="O7359" s="4">
        <v>182823</v>
      </c>
      <c r="P7359" s="4">
        <f>IF(Table_GL_DATA_QUERY[[#This Row],[TRANSAMT]]&gt;0,Table_GL_DATA_QUERY[[#This Row],[TRANSAMT]],0)</f>
        <v>182823</v>
      </c>
      <c r="Q7359" s="4">
        <f>-IF(Table_GL_DATA_QUERY[[#This Row],[TRANSAMT]]&lt;0,Table_GL_DATA_QUERY[[#This Row],[TRANSAMT]],0)</f>
        <v>0</v>
      </c>
      <c r="R7359" t="s">
        <v>31</v>
      </c>
      <c r="S7359" t="s">
        <v>27</v>
      </c>
    </row>
    <row r="7360" spans="1:19" x14ac:dyDescent="0.25">
      <c r="A7360" s="6">
        <v>20210729</v>
      </c>
      <c r="B7360" t="s">
        <v>768</v>
      </c>
      <c r="C7360" t="s">
        <v>3682</v>
      </c>
      <c r="D7360" t="s">
        <v>4306</v>
      </c>
      <c r="E7360" t="s">
        <v>136</v>
      </c>
      <c r="F7360" t="s">
        <v>24</v>
      </c>
      <c r="G7360" t="s">
        <v>49</v>
      </c>
      <c r="H7360">
        <v>0</v>
      </c>
      <c r="I7360">
        <v>0</v>
      </c>
      <c r="J7360" t="s">
        <v>61</v>
      </c>
      <c r="K7360" t="s">
        <v>2982</v>
      </c>
      <c r="L7360" t="s">
        <v>16175</v>
      </c>
      <c r="M73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60" t="s">
        <v>2983</v>
      </c>
      <c r="O7360" s="4">
        <v>627244</v>
      </c>
      <c r="P7360" s="4">
        <f>IF(Table_GL_DATA_QUERY[[#This Row],[TRANSAMT]]&gt;0,Table_GL_DATA_QUERY[[#This Row],[TRANSAMT]],0)</f>
        <v>627244</v>
      </c>
      <c r="Q7360" s="4">
        <f>-IF(Table_GL_DATA_QUERY[[#This Row],[TRANSAMT]]&lt;0,Table_GL_DATA_QUERY[[#This Row],[TRANSAMT]],0)</f>
        <v>0</v>
      </c>
      <c r="R7360" t="s">
        <v>31</v>
      </c>
      <c r="S7360" t="s">
        <v>43</v>
      </c>
    </row>
    <row r="7361" spans="1:19" x14ac:dyDescent="0.25">
      <c r="A7361" s="6">
        <v>20210729</v>
      </c>
      <c r="B7361" t="s">
        <v>768</v>
      </c>
      <c r="C7361" t="s">
        <v>3682</v>
      </c>
      <c r="D7361" t="s">
        <v>4306</v>
      </c>
      <c r="E7361" t="s">
        <v>204</v>
      </c>
      <c r="F7361" t="s">
        <v>129</v>
      </c>
      <c r="G7361" t="s">
        <v>49</v>
      </c>
      <c r="H7361">
        <v>0</v>
      </c>
      <c r="I7361">
        <v>0</v>
      </c>
      <c r="J7361" t="s">
        <v>61</v>
      </c>
      <c r="K7361" t="s">
        <v>1035</v>
      </c>
      <c r="L7361" t="s">
        <v>16176</v>
      </c>
      <c r="M73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61" t="s">
        <v>1313</v>
      </c>
      <c r="O7361" s="4">
        <v>4760025.5999999996</v>
      </c>
      <c r="P7361" s="4">
        <f>IF(Table_GL_DATA_QUERY[[#This Row],[TRANSAMT]]&gt;0,Table_GL_DATA_QUERY[[#This Row],[TRANSAMT]],0)</f>
        <v>4760025.5999999996</v>
      </c>
      <c r="Q7361" s="4">
        <f>-IF(Table_GL_DATA_QUERY[[#This Row],[TRANSAMT]]&lt;0,Table_GL_DATA_QUERY[[#This Row],[TRANSAMT]],0)</f>
        <v>0</v>
      </c>
      <c r="R7361" t="s">
        <v>31</v>
      </c>
      <c r="S7361" t="s">
        <v>27</v>
      </c>
    </row>
    <row r="7362" spans="1:19" x14ac:dyDescent="0.25">
      <c r="A7362" s="6">
        <v>20210729</v>
      </c>
      <c r="B7362" t="s">
        <v>768</v>
      </c>
      <c r="C7362" t="s">
        <v>3682</v>
      </c>
      <c r="D7362" t="s">
        <v>4306</v>
      </c>
      <c r="E7362" t="s">
        <v>137</v>
      </c>
      <c r="F7362" t="s">
        <v>24</v>
      </c>
      <c r="G7362" t="s">
        <v>49</v>
      </c>
      <c r="H7362">
        <v>0</v>
      </c>
      <c r="I7362">
        <v>0</v>
      </c>
      <c r="J7362" t="s">
        <v>61</v>
      </c>
      <c r="K7362" t="s">
        <v>2984</v>
      </c>
      <c r="L7362" t="s">
        <v>16177</v>
      </c>
      <c r="M73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62" t="s">
        <v>1945</v>
      </c>
      <c r="O7362" s="4">
        <v>283560</v>
      </c>
      <c r="P7362" s="4">
        <f>IF(Table_GL_DATA_QUERY[[#This Row],[TRANSAMT]]&gt;0,Table_GL_DATA_QUERY[[#This Row],[TRANSAMT]],0)</f>
        <v>283560</v>
      </c>
      <c r="Q7362" s="4">
        <f>-IF(Table_GL_DATA_QUERY[[#This Row],[TRANSAMT]]&lt;0,Table_GL_DATA_QUERY[[#This Row],[TRANSAMT]],0)</f>
        <v>0</v>
      </c>
      <c r="R7362" t="s">
        <v>31</v>
      </c>
      <c r="S7362" t="s">
        <v>43</v>
      </c>
    </row>
    <row r="7363" spans="1:19" x14ac:dyDescent="0.25">
      <c r="A7363" s="6">
        <v>20210729</v>
      </c>
      <c r="B7363" t="s">
        <v>768</v>
      </c>
      <c r="C7363" t="s">
        <v>3682</v>
      </c>
      <c r="D7363" t="s">
        <v>4306</v>
      </c>
      <c r="E7363" t="s">
        <v>138</v>
      </c>
      <c r="F7363" t="s">
        <v>24</v>
      </c>
      <c r="G7363" t="s">
        <v>49</v>
      </c>
      <c r="H7363">
        <v>0</v>
      </c>
      <c r="I7363">
        <v>0</v>
      </c>
      <c r="J7363" t="s">
        <v>61</v>
      </c>
      <c r="K7363" t="s">
        <v>1982</v>
      </c>
      <c r="L7363" t="s">
        <v>16178</v>
      </c>
      <c r="M73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63" t="s">
        <v>1983</v>
      </c>
      <c r="O7363" s="4">
        <v>1022630</v>
      </c>
      <c r="P7363" s="4">
        <f>IF(Table_GL_DATA_QUERY[[#This Row],[TRANSAMT]]&gt;0,Table_GL_DATA_QUERY[[#This Row],[TRANSAMT]],0)</f>
        <v>1022630</v>
      </c>
      <c r="Q7363" s="4">
        <f>-IF(Table_GL_DATA_QUERY[[#This Row],[TRANSAMT]]&lt;0,Table_GL_DATA_QUERY[[#This Row],[TRANSAMT]],0)</f>
        <v>0</v>
      </c>
      <c r="R7363" t="s">
        <v>31</v>
      </c>
      <c r="S7363" t="s">
        <v>43</v>
      </c>
    </row>
    <row r="7364" spans="1:19" x14ac:dyDescent="0.25">
      <c r="A7364" s="6">
        <v>20210729</v>
      </c>
      <c r="B7364" t="s">
        <v>768</v>
      </c>
      <c r="C7364" t="s">
        <v>3682</v>
      </c>
      <c r="D7364" t="s">
        <v>4306</v>
      </c>
      <c r="E7364" t="s">
        <v>139</v>
      </c>
      <c r="F7364" t="s">
        <v>24</v>
      </c>
      <c r="G7364" t="s">
        <v>49</v>
      </c>
      <c r="H7364">
        <v>0</v>
      </c>
      <c r="I7364">
        <v>0</v>
      </c>
      <c r="J7364" t="s">
        <v>61</v>
      </c>
      <c r="K7364" t="s">
        <v>16179</v>
      </c>
      <c r="L7364" t="s">
        <v>16180</v>
      </c>
      <c r="M73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000010728616</v>
      </c>
      <c r="N7364" t="s">
        <v>16181</v>
      </c>
      <c r="O7364" s="4">
        <v>74667</v>
      </c>
      <c r="P7364" s="4">
        <f>IF(Table_GL_DATA_QUERY[[#This Row],[TRANSAMT]]&gt;0,Table_GL_DATA_QUERY[[#This Row],[TRANSAMT]],0)</f>
        <v>74667</v>
      </c>
      <c r="Q7364" s="4">
        <f>-IF(Table_GL_DATA_QUERY[[#This Row],[TRANSAMT]]&lt;0,Table_GL_DATA_QUERY[[#This Row],[TRANSAMT]],0)</f>
        <v>0</v>
      </c>
      <c r="R7364" t="s">
        <v>31</v>
      </c>
      <c r="S7364" t="s">
        <v>43</v>
      </c>
    </row>
    <row r="7365" spans="1:19" x14ac:dyDescent="0.25">
      <c r="A7365" s="6">
        <v>20210729</v>
      </c>
      <c r="B7365" t="s">
        <v>768</v>
      </c>
      <c r="C7365" t="s">
        <v>3682</v>
      </c>
      <c r="D7365" t="s">
        <v>4306</v>
      </c>
      <c r="E7365" t="s">
        <v>140</v>
      </c>
      <c r="F7365" t="s">
        <v>24</v>
      </c>
      <c r="G7365" t="s">
        <v>49</v>
      </c>
      <c r="H7365">
        <v>0</v>
      </c>
      <c r="I7365">
        <v>0</v>
      </c>
      <c r="J7365" t="s">
        <v>61</v>
      </c>
      <c r="K7365" t="s">
        <v>2985</v>
      </c>
      <c r="L7365" t="s">
        <v>16182</v>
      </c>
      <c r="M73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000010729685</v>
      </c>
      <c r="N7365" t="s">
        <v>2986</v>
      </c>
      <c r="O7365" s="4">
        <v>939430</v>
      </c>
      <c r="P7365" s="4">
        <f>IF(Table_GL_DATA_QUERY[[#This Row],[TRANSAMT]]&gt;0,Table_GL_DATA_QUERY[[#This Row],[TRANSAMT]],0)</f>
        <v>939430</v>
      </c>
      <c r="Q7365" s="4">
        <f>-IF(Table_GL_DATA_QUERY[[#This Row],[TRANSAMT]]&lt;0,Table_GL_DATA_QUERY[[#This Row],[TRANSAMT]],0)</f>
        <v>0</v>
      </c>
      <c r="R7365" t="s">
        <v>31</v>
      </c>
      <c r="S7365" t="s">
        <v>43</v>
      </c>
    </row>
    <row r="7366" spans="1:19" x14ac:dyDescent="0.25">
      <c r="A7366" s="6">
        <v>20210729</v>
      </c>
      <c r="B7366" t="s">
        <v>768</v>
      </c>
      <c r="C7366" t="s">
        <v>3682</v>
      </c>
      <c r="D7366" t="s">
        <v>4306</v>
      </c>
      <c r="E7366" t="s">
        <v>60</v>
      </c>
      <c r="F7366" t="s">
        <v>24</v>
      </c>
      <c r="G7366" t="s">
        <v>49</v>
      </c>
      <c r="H7366">
        <v>0</v>
      </c>
      <c r="I7366">
        <v>0</v>
      </c>
      <c r="J7366" t="s">
        <v>61</v>
      </c>
      <c r="K7366" t="s">
        <v>6071</v>
      </c>
      <c r="L7366" t="s">
        <v>16183</v>
      </c>
      <c r="M73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7366" t="s">
        <v>6073</v>
      </c>
      <c r="O7366" s="4">
        <v>49091</v>
      </c>
      <c r="P7366" s="4">
        <f>IF(Table_GL_DATA_QUERY[[#This Row],[TRANSAMT]]&gt;0,Table_GL_DATA_QUERY[[#This Row],[TRANSAMT]],0)</f>
        <v>49091</v>
      </c>
      <c r="Q7366" s="4">
        <f>-IF(Table_GL_DATA_QUERY[[#This Row],[TRANSAMT]]&lt;0,Table_GL_DATA_QUERY[[#This Row],[TRANSAMT]],0)</f>
        <v>0</v>
      </c>
      <c r="R7366" t="s">
        <v>31</v>
      </c>
      <c r="S7366" t="s">
        <v>43</v>
      </c>
    </row>
    <row r="7367" spans="1:19" x14ac:dyDescent="0.25">
      <c r="A7367" s="6">
        <v>20210729</v>
      </c>
      <c r="B7367" t="s">
        <v>768</v>
      </c>
      <c r="C7367" t="s">
        <v>3682</v>
      </c>
      <c r="D7367" t="s">
        <v>4306</v>
      </c>
      <c r="E7367" t="s">
        <v>62</v>
      </c>
      <c r="F7367" t="s">
        <v>24</v>
      </c>
      <c r="G7367" t="s">
        <v>49</v>
      </c>
      <c r="H7367">
        <v>0</v>
      </c>
      <c r="I7367">
        <v>0</v>
      </c>
      <c r="J7367" t="s">
        <v>61</v>
      </c>
      <c r="K7367" t="s">
        <v>2987</v>
      </c>
      <c r="L7367" t="s">
        <v>16184</v>
      </c>
      <c r="M73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67" t="s">
        <v>2988</v>
      </c>
      <c r="O7367" s="4">
        <v>3095403.8</v>
      </c>
      <c r="P7367" s="4">
        <f>IF(Table_GL_DATA_QUERY[[#This Row],[TRANSAMT]]&gt;0,Table_GL_DATA_QUERY[[#This Row],[TRANSAMT]],0)</f>
        <v>3095403.8</v>
      </c>
      <c r="Q7367" s="4">
        <f>-IF(Table_GL_DATA_QUERY[[#This Row],[TRANSAMT]]&lt;0,Table_GL_DATA_QUERY[[#This Row],[TRANSAMT]],0)</f>
        <v>0</v>
      </c>
      <c r="R7367" t="s">
        <v>31</v>
      </c>
      <c r="S7367" t="s">
        <v>43</v>
      </c>
    </row>
    <row r="7368" spans="1:19" x14ac:dyDescent="0.25">
      <c r="A7368" s="6">
        <v>20210729</v>
      </c>
      <c r="B7368" t="s">
        <v>768</v>
      </c>
      <c r="C7368" t="s">
        <v>3682</v>
      </c>
      <c r="D7368" t="s">
        <v>4306</v>
      </c>
      <c r="E7368" t="s">
        <v>63</v>
      </c>
      <c r="F7368" t="s">
        <v>24</v>
      </c>
      <c r="G7368" t="s">
        <v>49</v>
      </c>
      <c r="H7368">
        <v>0</v>
      </c>
      <c r="I7368">
        <v>0</v>
      </c>
      <c r="J7368" t="s">
        <v>61</v>
      </c>
      <c r="K7368" t="s">
        <v>2989</v>
      </c>
      <c r="L7368" t="s">
        <v>16185</v>
      </c>
      <c r="M73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68" t="s">
        <v>2990</v>
      </c>
      <c r="O7368" s="4">
        <v>1328414.93</v>
      </c>
      <c r="P7368" s="4">
        <f>IF(Table_GL_DATA_QUERY[[#This Row],[TRANSAMT]]&gt;0,Table_GL_DATA_QUERY[[#This Row],[TRANSAMT]],0)</f>
        <v>1328414.93</v>
      </c>
      <c r="Q7368" s="4">
        <f>-IF(Table_GL_DATA_QUERY[[#This Row],[TRANSAMT]]&lt;0,Table_GL_DATA_QUERY[[#This Row],[TRANSAMT]],0)</f>
        <v>0</v>
      </c>
      <c r="R7368" t="s">
        <v>31</v>
      </c>
      <c r="S7368" t="s">
        <v>43</v>
      </c>
    </row>
    <row r="7369" spans="1:19" x14ac:dyDescent="0.25">
      <c r="A7369" s="6">
        <v>20210729</v>
      </c>
      <c r="B7369" t="s">
        <v>768</v>
      </c>
      <c r="C7369" t="s">
        <v>3682</v>
      </c>
      <c r="D7369" t="s">
        <v>4306</v>
      </c>
      <c r="E7369" t="s">
        <v>64</v>
      </c>
      <c r="F7369" t="s">
        <v>24</v>
      </c>
      <c r="G7369" t="s">
        <v>49</v>
      </c>
      <c r="H7369">
        <v>0</v>
      </c>
      <c r="I7369">
        <v>0</v>
      </c>
      <c r="J7369" t="s">
        <v>61</v>
      </c>
      <c r="K7369" t="s">
        <v>2991</v>
      </c>
      <c r="L7369" t="s">
        <v>16186</v>
      </c>
      <c r="M73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69" t="s">
        <v>1402</v>
      </c>
      <c r="O7369" s="4">
        <v>141141</v>
      </c>
      <c r="P7369" s="4">
        <f>IF(Table_GL_DATA_QUERY[[#This Row],[TRANSAMT]]&gt;0,Table_GL_DATA_QUERY[[#This Row],[TRANSAMT]],0)</f>
        <v>141141</v>
      </c>
      <c r="Q7369" s="4">
        <f>-IF(Table_GL_DATA_QUERY[[#This Row],[TRANSAMT]]&lt;0,Table_GL_DATA_QUERY[[#This Row],[TRANSAMT]],0)</f>
        <v>0</v>
      </c>
      <c r="R7369" t="s">
        <v>31</v>
      </c>
      <c r="S7369" t="s">
        <v>43</v>
      </c>
    </row>
    <row r="7370" spans="1:19" x14ac:dyDescent="0.25">
      <c r="A7370" s="6">
        <v>20210729</v>
      </c>
      <c r="B7370" t="s">
        <v>768</v>
      </c>
      <c r="C7370" t="s">
        <v>3682</v>
      </c>
      <c r="D7370" t="s">
        <v>4306</v>
      </c>
      <c r="E7370" t="s">
        <v>65</v>
      </c>
      <c r="F7370" t="s">
        <v>24</v>
      </c>
      <c r="G7370" t="s">
        <v>49</v>
      </c>
      <c r="H7370">
        <v>0</v>
      </c>
      <c r="I7370">
        <v>0</v>
      </c>
      <c r="J7370" t="s">
        <v>61</v>
      </c>
      <c r="K7370" t="s">
        <v>16187</v>
      </c>
      <c r="L7370" t="s">
        <v>16188</v>
      </c>
      <c r="M73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70" t="s">
        <v>2988</v>
      </c>
      <c r="O7370" s="4">
        <v>17625</v>
      </c>
      <c r="P7370" s="4">
        <f>IF(Table_GL_DATA_QUERY[[#This Row],[TRANSAMT]]&gt;0,Table_GL_DATA_QUERY[[#This Row],[TRANSAMT]],0)</f>
        <v>17625</v>
      </c>
      <c r="Q7370" s="4">
        <f>-IF(Table_GL_DATA_QUERY[[#This Row],[TRANSAMT]]&lt;0,Table_GL_DATA_QUERY[[#This Row],[TRANSAMT]],0)</f>
        <v>0</v>
      </c>
      <c r="R7370" t="s">
        <v>31</v>
      </c>
      <c r="S7370" t="s">
        <v>43</v>
      </c>
    </row>
    <row r="7371" spans="1:19" x14ac:dyDescent="0.25">
      <c r="A7371" s="6">
        <v>20210729</v>
      </c>
      <c r="B7371" t="s">
        <v>768</v>
      </c>
      <c r="C7371" t="s">
        <v>3682</v>
      </c>
      <c r="D7371" t="s">
        <v>4306</v>
      </c>
      <c r="E7371" t="s">
        <v>66</v>
      </c>
      <c r="F7371" t="s">
        <v>24</v>
      </c>
      <c r="G7371" t="s">
        <v>49</v>
      </c>
      <c r="H7371">
        <v>0</v>
      </c>
      <c r="I7371">
        <v>0</v>
      </c>
      <c r="J7371" t="s">
        <v>61</v>
      </c>
      <c r="K7371" t="s">
        <v>10564</v>
      </c>
      <c r="L7371" t="s">
        <v>16189</v>
      </c>
      <c r="M73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71" t="s">
        <v>10566</v>
      </c>
      <c r="O7371" s="4">
        <v>7249</v>
      </c>
      <c r="P7371" s="4">
        <f>IF(Table_GL_DATA_QUERY[[#This Row],[TRANSAMT]]&gt;0,Table_GL_DATA_QUERY[[#This Row],[TRANSAMT]],0)</f>
        <v>7249</v>
      </c>
      <c r="Q7371" s="4">
        <f>-IF(Table_GL_DATA_QUERY[[#This Row],[TRANSAMT]]&lt;0,Table_GL_DATA_QUERY[[#This Row],[TRANSAMT]],0)</f>
        <v>0</v>
      </c>
      <c r="R7371" t="s">
        <v>31</v>
      </c>
      <c r="S7371" t="s">
        <v>43</v>
      </c>
    </row>
    <row r="7372" spans="1:19" x14ac:dyDescent="0.25">
      <c r="A7372" s="6">
        <v>20210729</v>
      </c>
      <c r="B7372" t="s">
        <v>768</v>
      </c>
      <c r="C7372" t="s">
        <v>3682</v>
      </c>
      <c r="D7372" t="s">
        <v>4306</v>
      </c>
      <c r="E7372" t="s">
        <v>67</v>
      </c>
      <c r="F7372" t="s">
        <v>24</v>
      </c>
      <c r="G7372" t="s">
        <v>49</v>
      </c>
      <c r="H7372">
        <v>0</v>
      </c>
      <c r="I7372">
        <v>0</v>
      </c>
      <c r="J7372" t="s">
        <v>61</v>
      </c>
      <c r="K7372" t="s">
        <v>1737</v>
      </c>
      <c r="L7372" t="s">
        <v>16190</v>
      </c>
      <c r="M73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72" t="s">
        <v>3589</v>
      </c>
      <c r="O7372" s="4">
        <v>293686</v>
      </c>
      <c r="P7372" s="4">
        <f>IF(Table_GL_DATA_QUERY[[#This Row],[TRANSAMT]]&gt;0,Table_GL_DATA_QUERY[[#This Row],[TRANSAMT]],0)</f>
        <v>293686</v>
      </c>
      <c r="Q7372" s="4">
        <f>-IF(Table_GL_DATA_QUERY[[#This Row],[TRANSAMT]]&lt;0,Table_GL_DATA_QUERY[[#This Row],[TRANSAMT]],0)</f>
        <v>0</v>
      </c>
      <c r="R7372" t="s">
        <v>31</v>
      </c>
      <c r="S7372" t="s">
        <v>43</v>
      </c>
    </row>
    <row r="7373" spans="1:19" x14ac:dyDescent="0.25">
      <c r="A7373" s="6">
        <v>20210726</v>
      </c>
      <c r="B7373" t="s">
        <v>768</v>
      </c>
      <c r="C7373" t="s">
        <v>3682</v>
      </c>
      <c r="D7373" t="s">
        <v>14284</v>
      </c>
      <c r="E7373" t="s">
        <v>193</v>
      </c>
      <c r="F7373" t="s">
        <v>24</v>
      </c>
      <c r="G7373" t="s">
        <v>230</v>
      </c>
      <c r="H7373">
        <v>0</v>
      </c>
      <c r="I7373">
        <v>0</v>
      </c>
      <c r="J7373" t="s">
        <v>61</v>
      </c>
      <c r="K7373" t="s">
        <v>782</v>
      </c>
      <c r="L7373" t="s">
        <v>14380</v>
      </c>
      <c r="M73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000010723128</v>
      </c>
      <c r="N7373" t="s">
        <v>802</v>
      </c>
      <c r="O7373" s="4">
        <v>940</v>
      </c>
      <c r="P7373" s="4">
        <f>IF(Table_GL_DATA_QUERY[[#This Row],[TRANSAMT]]&gt;0,Table_GL_DATA_QUERY[[#This Row],[TRANSAMT]],0)</f>
        <v>940</v>
      </c>
      <c r="Q7373" s="4">
        <f>-IF(Table_GL_DATA_QUERY[[#This Row],[TRANSAMT]]&lt;0,Table_GL_DATA_QUERY[[#This Row],[TRANSAMT]],0)</f>
        <v>0</v>
      </c>
      <c r="R7373" t="s">
        <v>31</v>
      </c>
      <c r="S7373" t="s">
        <v>43</v>
      </c>
    </row>
    <row r="7374" spans="1:19" x14ac:dyDescent="0.25">
      <c r="A7374" s="6">
        <v>20210726</v>
      </c>
      <c r="B7374" t="s">
        <v>768</v>
      </c>
      <c r="C7374" t="s">
        <v>3682</v>
      </c>
      <c r="D7374" t="s">
        <v>14284</v>
      </c>
      <c r="E7374" t="s">
        <v>196</v>
      </c>
      <c r="F7374" t="s">
        <v>24</v>
      </c>
      <c r="G7374" t="s">
        <v>230</v>
      </c>
      <c r="H7374">
        <v>0</v>
      </c>
      <c r="I7374">
        <v>0</v>
      </c>
      <c r="J7374" t="s">
        <v>61</v>
      </c>
      <c r="K7374" t="s">
        <v>782</v>
      </c>
      <c r="L7374" t="s">
        <v>14381</v>
      </c>
      <c r="M73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000010723128</v>
      </c>
      <c r="N7374" t="s">
        <v>802</v>
      </c>
      <c r="O7374" s="4">
        <v>187.8</v>
      </c>
      <c r="P7374" s="4">
        <f>IF(Table_GL_DATA_QUERY[[#This Row],[TRANSAMT]]&gt;0,Table_GL_DATA_QUERY[[#This Row],[TRANSAMT]],0)</f>
        <v>187.8</v>
      </c>
      <c r="Q7374" s="4">
        <f>-IF(Table_GL_DATA_QUERY[[#This Row],[TRANSAMT]]&lt;0,Table_GL_DATA_QUERY[[#This Row],[TRANSAMT]],0)</f>
        <v>0</v>
      </c>
      <c r="R7374" t="s">
        <v>31</v>
      </c>
      <c r="S7374" t="s">
        <v>43</v>
      </c>
    </row>
    <row r="7375" spans="1:19" x14ac:dyDescent="0.25">
      <c r="A7375" s="6">
        <v>20210726</v>
      </c>
      <c r="B7375" t="s">
        <v>768</v>
      </c>
      <c r="C7375" t="s">
        <v>3682</v>
      </c>
      <c r="D7375" t="s">
        <v>14284</v>
      </c>
      <c r="E7375" t="s">
        <v>197</v>
      </c>
      <c r="F7375" t="s">
        <v>24</v>
      </c>
      <c r="G7375" t="s">
        <v>230</v>
      </c>
      <c r="H7375">
        <v>0</v>
      </c>
      <c r="I7375">
        <v>0</v>
      </c>
      <c r="J7375" t="s">
        <v>61</v>
      </c>
      <c r="K7375" t="s">
        <v>782</v>
      </c>
      <c r="L7375" t="s">
        <v>14382</v>
      </c>
      <c r="M73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000010723128</v>
      </c>
      <c r="N7375" t="s">
        <v>802</v>
      </c>
      <c r="O7375" s="4">
        <v>4324.3999999999996</v>
      </c>
      <c r="P7375" s="4">
        <f>IF(Table_GL_DATA_QUERY[[#This Row],[TRANSAMT]]&gt;0,Table_GL_DATA_QUERY[[#This Row],[TRANSAMT]],0)</f>
        <v>4324.3999999999996</v>
      </c>
      <c r="Q7375" s="4">
        <f>-IF(Table_GL_DATA_QUERY[[#This Row],[TRANSAMT]]&lt;0,Table_GL_DATA_QUERY[[#This Row],[TRANSAMT]],0)</f>
        <v>0</v>
      </c>
      <c r="R7375" t="s">
        <v>31</v>
      </c>
      <c r="S7375" t="s">
        <v>43</v>
      </c>
    </row>
    <row r="7376" spans="1:19" x14ac:dyDescent="0.25">
      <c r="A7376" s="6">
        <v>20210726</v>
      </c>
      <c r="B7376" t="s">
        <v>768</v>
      </c>
      <c r="C7376" t="s">
        <v>3682</v>
      </c>
      <c r="D7376" t="s">
        <v>14284</v>
      </c>
      <c r="E7376" t="s">
        <v>198</v>
      </c>
      <c r="F7376" t="s">
        <v>24</v>
      </c>
      <c r="G7376" t="s">
        <v>230</v>
      </c>
      <c r="H7376">
        <v>0</v>
      </c>
      <c r="I7376">
        <v>0</v>
      </c>
      <c r="J7376" t="s">
        <v>61</v>
      </c>
      <c r="K7376" t="s">
        <v>782</v>
      </c>
      <c r="L7376" t="s">
        <v>14383</v>
      </c>
      <c r="M73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000010723128</v>
      </c>
      <c r="N7376" t="s">
        <v>802</v>
      </c>
      <c r="O7376" s="4">
        <v>154163.54</v>
      </c>
      <c r="P7376" s="4">
        <f>IF(Table_GL_DATA_QUERY[[#This Row],[TRANSAMT]]&gt;0,Table_GL_DATA_QUERY[[#This Row],[TRANSAMT]],0)</f>
        <v>154163.54</v>
      </c>
      <c r="Q7376" s="4">
        <f>-IF(Table_GL_DATA_QUERY[[#This Row],[TRANSAMT]]&lt;0,Table_GL_DATA_QUERY[[#This Row],[TRANSAMT]],0)</f>
        <v>0</v>
      </c>
      <c r="R7376" t="s">
        <v>31</v>
      </c>
      <c r="S7376" t="s">
        <v>43</v>
      </c>
    </row>
    <row r="7377" spans="1:19" x14ac:dyDescent="0.25">
      <c r="A7377" s="6">
        <v>20210726</v>
      </c>
      <c r="B7377" t="s">
        <v>768</v>
      </c>
      <c r="C7377" t="s">
        <v>3682</v>
      </c>
      <c r="D7377" t="s">
        <v>14284</v>
      </c>
      <c r="E7377" t="s">
        <v>110</v>
      </c>
      <c r="F7377" t="s">
        <v>24</v>
      </c>
      <c r="G7377" t="s">
        <v>230</v>
      </c>
      <c r="H7377">
        <v>0</v>
      </c>
      <c r="I7377">
        <v>0</v>
      </c>
      <c r="J7377" t="s">
        <v>61</v>
      </c>
      <c r="K7377" t="s">
        <v>782</v>
      </c>
      <c r="L7377" t="s">
        <v>14384</v>
      </c>
      <c r="M73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000010723128</v>
      </c>
      <c r="N7377" t="s">
        <v>802</v>
      </c>
      <c r="O7377" s="4">
        <v>187.8</v>
      </c>
      <c r="P7377" s="4">
        <f>IF(Table_GL_DATA_QUERY[[#This Row],[TRANSAMT]]&gt;0,Table_GL_DATA_QUERY[[#This Row],[TRANSAMT]],0)</f>
        <v>187.8</v>
      </c>
      <c r="Q7377" s="4">
        <f>-IF(Table_GL_DATA_QUERY[[#This Row],[TRANSAMT]]&lt;0,Table_GL_DATA_QUERY[[#This Row],[TRANSAMT]],0)</f>
        <v>0</v>
      </c>
      <c r="R7377" t="s">
        <v>31</v>
      </c>
      <c r="S7377" t="s">
        <v>43</v>
      </c>
    </row>
    <row r="7378" spans="1:19" x14ac:dyDescent="0.25">
      <c r="A7378" s="6">
        <v>20210726</v>
      </c>
      <c r="B7378" t="s">
        <v>768</v>
      </c>
      <c r="C7378" t="s">
        <v>3682</v>
      </c>
      <c r="D7378" t="s">
        <v>14284</v>
      </c>
      <c r="E7378" t="s">
        <v>111</v>
      </c>
      <c r="F7378" t="s">
        <v>24</v>
      </c>
      <c r="G7378" t="s">
        <v>230</v>
      </c>
      <c r="H7378">
        <v>0</v>
      </c>
      <c r="I7378">
        <v>0</v>
      </c>
      <c r="J7378" t="s">
        <v>61</v>
      </c>
      <c r="K7378" t="s">
        <v>782</v>
      </c>
      <c r="L7378" t="s">
        <v>14385</v>
      </c>
      <c r="M73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000010723128</v>
      </c>
      <c r="N7378" t="s">
        <v>802</v>
      </c>
      <c r="O7378" s="4">
        <v>1504.4</v>
      </c>
      <c r="P7378" s="4">
        <f>IF(Table_GL_DATA_QUERY[[#This Row],[TRANSAMT]]&gt;0,Table_GL_DATA_QUERY[[#This Row],[TRANSAMT]],0)</f>
        <v>1504.4</v>
      </c>
      <c r="Q7378" s="4">
        <f>-IF(Table_GL_DATA_QUERY[[#This Row],[TRANSAMT]]&lt;0,Table_GL_DATA_QUERY[[#This Row],[TRANSAMT]],0)</f>
        <v>0</v>
      </c>
      <c r="R7378" t="s">
        <v>31</v>
      </c>
      <c r="S7378" t="s">
        <v>43</v>
      </c>
    </row>
    <row r="7379" spans="1:19" x14ac:dyDescent="0.25">
      <c r="A7379" s="6">
        <v>20210726</v>
      </c>
      <c r="B7379" t="s">
        <v>768</v>
      </c>
      <c r="C7379" t="s">
        <v>3682</v>
      </c>
      <c r="D7379" t="s">
        <v>14284</v>
      </c>
      <c r="E7379" t="s">
        <v>114</v>
      </c>
      <c r="F7379" t="s">
        <v>24</v>
      </c>
      <c r="G7379" t="s">
        <v>230</v>
      </c>
      <c r="H7379">
        <v>0</v>
      </c>
      <c r="I7379">
        <v>0</v>
      </c>
      <c r="J7379" t="s">
        <v>61</v>
      </c>
      <c r="K7379" t="s">
        <v>4657</v>
      </c>
      <c r="L7379" t="s">
        <v>14386</v>
      </c>
      <c r="M73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000010723128</v>
      </c>
      <c r="N7379" t="s">
        <v>4659</v>
      </c>
      <c r="O7379" s="4">
        <v>187.8</v>
      </c>
      <c r="P7379" s="4">
        <f>IF(Table_GL_DATA_QUERY[[#This Row],[TRANSAMT]]&gt;0,Table_GL_DATA_QUERY[[#This Row],[TRANSAMT]],0)</f>
        <v>187.8</v>
      </c>
      <c r="Q7379" s="4">
        <f>-IF(Table_GL_DATA_QUERY[[#This Row],[TRANSAMT]]&lt;0,Table_GL_DATA_QUERY[[#This Row],[TRANSAMT]],0)</f>
        <v>0</v>
      </c>
      <c r="R7379" t="s">
        <v>31</v>
      </c>
      <c r="S7379" t="s">
        <v>43</v>
      </c>
    </row>
    <row r="7380" spans="1:19" x14ac:dyDescent="0.25">
      <c r="A7380" s="6">
        <v>20210726</v>
      </c>
      <c r="B7380" t="s">
        <v>768</v>
      </c>
      <c r="C7380" t="s">
        <v>3682</v>
      </c>
      <c r="D7380" t="s">
        <v>14284</v>
      </c>
      <c r="E7380" t="s">
        <v>115</v>
      </c>
      <c r="F7380" t="s">
        <v>24</v>
      </c>
      <c r="G7380" t="s">
        <v>230</v>
      </c>
      <c r="H7380">
        <v>0</v>
      </c>
      <c r="I7380">
        <v>0</v>
      </c>
      <c r="J7380" t="s">
        <v>61</v>
      </c>
      <c r="K7380" t="s">
        <v>2343</v>
      </c>
      <c r="L7380" t="s">
        <v>14387</v>
      </c>
      <c r="M73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80" t="s">
        <v>2344</v>
      </c>
      <c r="O7380" s="4">
        <v>649406</v>
      </c>
      <c r="P7380" s="4">
        <f>IF(Table_GL_DATA_QUERY[[#This Row],[TRANSAMT]]&gt;0,Table_GL_DATA_QUERY[[#This Row],[TRANSAMT]],0)</f>
        <v>649406</v>
      </c>
      <c r="Q7380" s="4">
        <f>-IF(Table_GL_DATA_QUERY[[#This Row],[TRANSAMT]]&lt;0,Table_GL_DATA_QUERY[[#This Row],[TRANSAMT]],0)</f>
        <v>0</v>
      </c>
      <c r="R7380" t="s">
        <v>31</v>
      </c>
      <c r="S7380" t="s">
        <v>43</v>
      </c>
    </row>
    <row r="7381" spans="1:19" x14ac:dyDescent="0.25">
      <c r="A7381" s="6">
        <v>20210726</v>
      </c>
      <c r="B7381" t="s">
        <v>768</v>
      </c>
      <c r="C7381" t="s">
        <v>3682</v>
      </c>
      <c r="D7381" t="s">
        <v>14284</v>
      </c>
      <c r="E7381" t="s">
        <v>118</v>
      </c>
      <c r="F7381" t="s">
        <v>24</v>
      </c>
      <c r="G7381" t="s">
        <v>230</v>
      </c>
      <c r="H7381">
        <v>0</v>
      </c>
      <c r="I7381">
        <v>0</v>
      </c>
      <c r="J7381" t="s">
        <v>61</v>
      </c>
      <c r="K7381" t="s">
        <v>782</v>
      </c>
      <c r="L7381" t="s">
        <v>14388</v>
      </c>
      <c r="M73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000010723134</v>
      </c>
      <c r="N7381" t="s">
        <v>802</v>
      </c>
      <c r="O7381" s="4">
        <v>6955.6</v>
      </c>
      <c r="P7381" s="4">
        <f>IF(Table_GL_DATA_QUERY[[#This Row],[TRANSAMT]]&gt;0,Table_GL_DATA_QUERY[[#This Row],[TRANSAMT]],0)</f>
        <v>6955.6</v>
      </c>
      <c r="Q7381" s="4">
        <f>-IF(Table_GL_DATA_QUERY[[#This Row],[TRANSAMT]]&lt;0,Table_GL_DATA_QUERY[[#This Row],[TRANSAMT]],0)</f>
        <v>0</v>
      </c>
      <c r="R7381" t="s">
        <v>31</v>
      </c>
      <c r="S7381" t="s">
        <v>43</v>
      </c>
    </row>
    <row r="7382" spans="1:19" x14ac:dyDescent="0.25">
      <c r="A7382" s="6">
        <v>20210726</v>
      </c>
      <c r="B7382" t="s">
        <v>768</v>
      </c>
      <c r="C7382" t="s">
        <v>3682</v>
      </c>
      <c r="D7382" t="s">
        <v>14284</v>
      </c>
      <c r="E7382" t="s">
        <v>201</v>
      </c>
      <c r="F7382" t="s">
        <v>24</v>
      </c>
      <c r="G7382" t="s">
        <v>230</v>
      </c>
      <c r="H7382">
        <v>0</v>
      </c>
      <c r="I7382">
        <v>0</v>
      </c>
      <c r="J7382" t="s">
        <v>61</v>
      </c>
      <c r="K7382" t="s">
        <v>282</v>
      </c>
      <c r="L7382" t="s">
        <v>14389</v>
      </c>
      <c r="M73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000010726278</v>
      </c>
      <c r="N7382" t="s">
        <v>283</v>
      </c>
      <c r="O7382" s="4">
        <v>141537</v>
      </c>
      <c r="P7382" s="4">
        <f>IF(Table_GL_DATA_QUERY[[#This Row],[TRANSAMT]]&gt;0,Table_GL_DATA_QUERY[[#This Row],[TRANSAMT]],0)</f>
        <v>141537</v>
      </c>
      <c r="Q7382" s="4">
        <f>-IF(Table_GL_DATA_QUERY[[#This Row],[TRANSAMT]]&lt;0,Table_GL_DATA_QUERY[[#This Row],[TRANSAMT]],0)</f>
        <v>0</v>
      </c>
      <c r="R7382" t="s">
        <v>31</v>
      </c>
      <c r="S7382" t="s">
        <v>43</v>
      </c>
    </row>
    <row r="7383" spans="1:19" x14ac:dyDescent="0.25">
      <c r="A7383" s="6">
        <v>20210726</v>
      </c>
      <c r="B7383" t="s">
        <v>768</v>
      </c>
      <c r="C7383" t="s">
        <v>3682</v>
      </c>
      <c r="D7383" t="s">
        <v>14284</v>
      </c>
      <c r="E7383" t="s">
        <v>47</v>
      </c>
      <c r="F7383" t="s">
        <v>41</v>
      </c>
      <c r="G7383" t="s">
        <v>230</v>
      </c>
      <c r="H7383">
        <v>0</v>
      </c>
      <c r="I7383">
        <v>0</v>
      </c>
      <c r="J7383" t="s">
        <v>61</v>
      </c>
      <c r="K7383" t="s">
        <v>2345</v>
      </c>
      <c r="L7383" t="s">
        <v>14390</v>
      </c>
      <c r="M73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83" t="s">
        <v>2346</v>
      </c>
      <c r="O7383" s="4">
        <v>3026053</v>
      </c>
      <c r="P7383" s="4">
        <f>IF(Table_GL_DATA_QUERY[[#This Row],[TRANSAMT]]&gt;0,Table_GL_DATA_QUERY[[#This Row],[TRANSAMT]],0)</f>
        <v>3026053</v>
      </c>
      <c r="Q7383" s="4">
        <f>-IF(Table_GL_DATA_QUERY[[#This Row],[TRANSAMT]]&lt;0,Table_GL_DATA_QUERY[[#This Row],[TRANSAMT]],0)</f>
        <v>0</v>
      </c>
      <c r="R7383" t="s">
        <v>31</v>
      </c>
      <c r="S7383" t="s">
        <v>27</v>
      </c>
    </row>
    <row r="7384" spans="1:19" x14ac:dyDescent="0.25">
      <c r="A7384" s="6">
        <v>20210726</v>
      </c>
      <c r="B7384" t="s">
        <v>768</v>
      </c>
      <c r="C7384" t="s">
        <v>3682</v>
      </c>
      <c r="D7384" t="s">
        <v>14284</v>
      </c>
      <c r="E7384" t="s">
        <v>120</v>
      </c>
      <c r="F7384" t="s">
        <v>24</v>
      </c>
      <c r="G7384" t="s">
        <v>230</v>
      </c>
      <c r="H7384">
        <v>0</v>
      </c>
      <c r="I7384">
        <v>0</v>
      </c>
      <c r="J7384" t="s">
        <v>61</v>
      </c>
      <c r="K7384" t="s">
        <v>14391</v>
      </c>
      <c r="L7384" t="s">
        <v>14392</v>
      </c>
      <c r="M73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000010726278</v>
      </c>
      <c r="N7384" t="s">
        <v>283</v>
      </c>
      <c r="O7384" s="4">
        <v>2991732</v>
      </c>
      <c r="P7384" s="4">
        <f>IF(Table_GL_DATA_QUERY[[#This Row],[TRANSAMT]]&gt;0,Table_GL_DATA_QUERY[[#This Row],[TRANSAMT]],0)</f>
        <v>2991732</v>
      </c>
      <c r="Q7384" s="4">
        <f>-IF(Table_GL_DATA_QUERY[[#This Row],[TRANSAMT]]&lt;0,Table_GL_DATA_QUERY[[#This Row],[TRANSAMT]],0)</f>
        <v>0</v>
      </c>
      <c r="R7384" t="s">
        <v>31</v>
      </c>
      <c r="S7384" t="s">
        <v>43</v>
      </c>
    </row>
    <row r="7385" spans="1:19" x14ac:dyDescent="0.25">
      <c r="A7385" s="6">
        <v>20210726</v>
      </c>
      <c r="B7385" t="s">
        <v>768</v>
      </c>
      <c r="C7385" t="s">
        <v>3682</v>
      </c>
      <c r="D7385" t="s">
        <v>14284</v>
      </c>
      <c r="E7385" t="s">
        <v>122</v>
      </c>
      <c r="F7385" t="s">
        <v>24</v>
      </c>
      <c r="G7385" t="s">
        <v>230</v>
      </c>
      <c r="H7385">
        <v>0</v>
      </c>
      <c r="I7385">
        <v>0</v>
      </c>
      <c r="J7385" t="s">
        <v>61</v>
      </c>
      <c r="K7385" t="s">
        <v>1127</v>
      </c>
      <c r="L7385" t="s">
        <v>14393</v>
      </c>
      <c r="M73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85" t="s">
        <v>1128</v>
      </c>
      <c r="O7385" s="4">
        <v>7063.38</v>
      </c>
      <c r="P7385" s="4">
        <f>IF(Table_GL_DATA_QUERY[[#This Row],[TRANSAMT]]&gt;0,Table_GL_DATA_QUERY[[#This Row],[TRANSAMT]],0)</f>
        <v>7063.38</v>
      </c>
      <c r="Q7385" s="4">
        <f>-IF(Table_GL_DATA_QUERY[[#This Row],[TRANSAMT]]&lt;0,Table_GL_DATA_QUERY[[#This Row],[TRANSAMT]],0)</f>
        <v>0</v>
      </c>
      <c r="R7385" t="s">
        <v>31</v>
      </c>
      <c r="S7385" t="s">
        <v>43</v>
      </c>
    </row>
    <row r="7386" spans="1:19" x14ac:dyDescent="0.25">
      <c r="A7386" s="6">
        <v>20210726</v>
      </c>
      <c r="B7386" t="s">
        <v>768</v>
      </c>
      <c r="C7386" t="s">
        <v>3682</v>
      </c>
      <c r="D7386" t="s">
        <v>14284</v>
      </c>
      <c r="E7386" t="s">
        <v>209</v>
      </c>
      <c r="F7386" t="s">
        <v>24</v>
      </c>
      <c r="G7386" t="s">
        <v>230</v>
      </c>
      <c r="H7386">
        <v>0</v>
      </c>
      <c r="I7386">
        <v>0</v>
      </c>
      <c r="J7386" t="s">
        <v>61</v>
      </c>
      <c r="K7386" t="s">
        <v>1061</v>
      </c>
      <c r="L7386" t="s">
        <v>14394</v>
      </c>
      <c r="M73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86" t="s">
        <v>1240</v>
      </c>
      <c r="O7386" s="4">
        <v>2120688.84</v>
      </c>
      <c r="P7386" s="4">
        <f>IF(Table_GL_DATA_QUERY[[#This Row],[TRANSAMT]]&gt;0,Table_GL_DATA_QUERY[[#This Row],[TRANSAMT]],0)</f>
        <v>2120688.84</v>
      </c>
      <c r="Q7386" s="4">
        <f>-IF(Table_GL_DATA_QUERY[[#This Row],[TRANSAMT]]&lt;0,Table_GL_DATA_QUERY[[#This Row],[TRANSAMT]],0)</f>
        <v>0</v>
      </c>
      <c r="R7386" t="s">
        <v>31</v>
      </c>
      <c r="S7386" t="s">
        <v>43</v>
      </c>
    </row>
    <row r="7387" spans="1:19" x14ac:dyDescent="0.25">
      <c r="A7387" s="6">
        <v>20210726</v>
      </c>
      <c r="B7387" t="s">
        <v>768</v>
      </c>
      <c r="C7387" t="s">
        <v>3682</v>
      </c>
      <c r="D7387" t="s">
        <v>14284</v>
      </c>
      <c r="E7387" t="s">
        <v>210</v>
      </c>
      <c r="F7387" t="s">
        <v>58</v>
      </c>
      <c r="G7387" t="s">
        <v>230</v>
      </c>
      <c r="H7387">
        <v>0</v>
      </c>
      <c r="I7387">
        <v>0</v>
      </c>
      <c r="J7387" t="s">
        <v>61</v>
      </c>
      <c r="K7387" t="s">
        <v>2347</v>
      </c>
      <c r="L7387" t="s">
        <v>14395</v>
      </c>
      <c r="M73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87" t="s">
        <v>2348</v>
      </c>
      <c r="O7387" s="4">
        <v>66975</v>
      </c>
      <c r="P7387" s="4">
        <f>IF(Table_GL_DATA_QUERY[[#This Row],[TRANSAMT]]&gt;0,Table_GL_DATA_QUERY[[#This Row],[TRANSAMT]],0)</f>
        <v>66975</v>
      </c>
      <c r="Q7387" s="4">
        <f>-IF(Table_GL_DATA_QUERY[[#This Row],[TRANSAMT]]&lt;0,Table_GL_DATA_QUERY[[#This Row],[TRANSAMT]],0)</f>
        <v>0</v>
      </c>
      <c r="R7387" t="s">
        <v>31</v>
      </c>
      <c r="S7387" t="s">
        <v>27</v>
      </c>
    </row>
    <row r="7388" spans="1:19" x14ac:dyDescent="0.25">
      <c r="A7388" s="6">
        <v>20210726</v>
      </c>
      <c r="B7388" t="s">
        <v>768</v>
      </c>
      <c r="C7388" t="s">
        <v>3682</v>
      </c>
      <c r="D7388" t="s">
        <v>14284</v>
      </c>
      <c r="E7388" t="s">
        <v>124</v>
      </c>
      <c r="F7388" t="s">
        <v>24</v>
      </c>
      <c r="G7388" t="s">
        <v>230</v>
      </c>
      <c r="H7388">
        <v>0</v>
      </c>
      <c r="I7388">
        <v>0</v>
      </c>
      <c r="J7388" t="s">
        <v>61</v>
      </c>
      <c r="K7388" t="s">
        <v>3666</v>
      </c>
      <c r="L7388" t="s">
        <v>14396</v>
      </c>
      <c r="M73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000010726296</v>
      </c>
      <c r="N7388" t="s">
        <v>3667</v>
      </c>
      <c r="O7388" s="4">
        <v>57000</v>
      </c>
      <c r="P7388" s="4">
        <f>IF(Table_GL_DATA_QUERY[[#This Row],[TRANSAMT]]&gt;0,Table_GL_DATA_QUERY[[#This Row],[TRANSAMT]],0)</f>
        <v>57000</v>
      </c>
      <c r="Q7388" s="4">
        <f>-IF(Table_GL_DATA_QUERY[[#This Row],[TRANSAMT]]&lt;0,Table_GL_DATA_QUERY[[#This Row],[TRANSAMT]],0)</f>
        <v>0</v>
      </c>
      <c r="R7388" t="s">
        <v>31</v>
      </c>
      <c r="S7388" t="s">
        <v>43</v>
      </c>
    </row>
    <row r="7389" spans="1:19" x14ac:dyDescent="0.25">
      <c r="A7389" s="6">
        <v>20210726</v>
      </c>
      <c r="B7389" t="s">
        <v>768</v>
      </c>
      <c r="C7389" t="s">
        <v>3682</v>
      </c>
      <c r="D7389" t="s">
        <v>14284</v>
      </c>
      <c r="E7389" t="s">
        <v>130</v>
      </c>
      <c r="F7389" t="s">
        <v>24</v>
      </c>
      <c r="G7389" t="s">
        <v>230</v>
      </c>
      <c r="H7389">
        <v>0</v>
      </c>
      <c r="I7389">
        <v>0</v>
      </c>
      <c r="J7389" t="s">
        <v>61</v>
      </c>
      <c r="K7389" t="s">
        <v>328</v>
      </c>
      <c r="L7389" t="s">
        <v>14397</v>
      </c>
      <c r="M73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89" t="s">
        <v>102</v>
      </c>
      <c r="O7389" s="4">
        <v>1919.26</v>
      </c>
      <c r="P7389" s="4">
        <f>IF(Table_GL_DATA_QUERY[[#This Row],[TRANSAMT]]&gt;0,Table_GL_DATA_QUERY[[#This Row],[TRANSAMT]],0)</f>
        <v>1919.26</v>
      </c>
      <c r="Q7389" s="4">
        <f>-IF(Table_GL_DATA_QUERY[[#This Row],[TRANSAMT]]&lt;0,Table_GL_DATA_QUERY[[#This Row],[TRANSAMT]],0)</f>
        <v>0</v>
      </c>
      <c r="R7389" t="s">
        <v>31</v>
      </c>
      <c r="S7389" t="s">
        <v>43</v>
      </c>
    </row>
    <row r="7390" spans="1:19" x14ac:dyDescent="0.25">
      <c r="A7390" s="6">
        <v>20210726</v>
      </c>
      <c r="B7390" t="s">
        <v>768</v>
      </c>
      <c r="C7390" t="s">
        <v>3682</v>
      </c>
      <c r="D7390" t="s">
        <v>14284</v>
      </c>
      <c r="E7390" t="s">
        <v>153</v>
      </c>
      <c r="F7390" t="s">
        <v>24</v>
      </c>
      <c r="G7390" t="s">
        <v>230</v>
      </c>
      <c r="H7390">
        <v>0</v>
      </c>
      <c r="I7390">
        <v>0</v>
      </c>
      <c r="J7390" t="s">
        <v>61</v>
      </c>
      <c r="K7390" t="s">
        <v>2349</v>
      </c>
      <c r="L7390" t="s">
        <v>14398</v>
      </c>
      <c r="M73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90" t="s">
        <v>2350</v>
      </c>
      <c r="O7390" s="4">
        <v>1685649.19</v>
      </c>
      <c r="P7390" s="4">
        <f>IF(Table_GL_DATA_QUERY[[#This Row],[TRANSAMT]]&gt;0,Table_GL_DATA_QUERY[[#This Row],[TRANSAMT]],0)</f>
        <v>1685649.19</v>
      </c>
      <c r="Q7390" s="4">
        <f>-IF(Table_GL_DATA_QUERY[[#This Row],[TRANSAMT]]&lt;0,Table_GL_DATA_QUERY[[#This Row],[TRANSAMT]],0)</f>
        <v>0</v>
      </c>
      <c r="R7390" t="s">
        <v>31</v>
      </c>
      <c r="S7390" t="s">
        <v>43</v>
      </c>
    </row>
    <row r="7391" spans="1:19" x14ac:dyDescent="0.25">
      <c r="A7391" s="6">
        <v>20210726</v>
      </c>
      <c r="B7391" t="s">
        <v>768</v>
      </c>
      <c r="C7391" t="s">
        <v>3682</v>
      </c>
      <c r="D7391" t="s">
        <v>14284</v>
      </c>
      <c r="E7391" t="s">
        <v>133</v>
      </c>
      <c r="F7391" t="s">
        <v>24</v>
      </c>
      <c r="G7391" t="s">
        <v>230</v>
      </c>
      <c r="H7391">
        <v>0</v>
      </c>
      <c r="I7391">
        <v>0</v>
      </c>
      <c r="J7391" t="s">
        <v>61</v>
      </c>
      <c r="K7391" t="s">
        <v>2351</v>
      </c>
      <c r="L7391" t="s">
        <v>14399</v>
      </c>
      <c r="M73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000000014238</v>
      </c>
      <c r="N7391" t="s">
        <v>2352</v>
      </c>
      <c r="O7391" s="4">
        <v>938903</v>
      </c>
      <c r="P7391" s="4">
        <f>IF(Table_GL_DATA_QUERY[[#This Row],[TRANSAMT]]&gt;0,Table_GL_DATA_QUERY[[#This Row],[TRANSAMT]],0)</f>
        <v>938903</v>
      </c>
      <c r="Q7391" s="4">
        <f>-IF(Table_GL_DATA_QUERY[[#This Row],[TRANSAMT]]&lt;0,Table_GL_DATA_QUERY[[#This Row],[TRANSAMT]],0)</f>
        <v>0</v>
      </c>
      <c r="R7391" t="s">
        <v>31</v>
      </c>
      <c r="S7391" t="s">
        <v>43</v>
      </c>
    </row>
    <row r="7392" spans="1:19" x14ac:dyDescent="0.25">
      <c r="A7392" s="6">
        <v>20210726</v>
      </c>
      <c r="B7392" t="s">
        <v>768</v>
      </c>
      <c r="C7392" t="s">
        <v>3682</v>
      </c>
      <c r="D7392" t="s">
        <v>14284</v>
      </c>
      <c r="E7392" t="s">
        <v>134</v>
      </c>
      <c r="F7392" t="s">
        <v>24</v>
      </c>
      <c r="G7392" t="s">
        <v>230</v>
      </c>
      <c r="H7392">
        <v>0</v>
      </c>
      <c r="I7392">
        <v>0</v>
      </c>
      <c r="J7392" t="s">
        <v>61</v>
      </c>
      <c r="K7392" t="s">
        <v>211</v>
      </c>
      <c r="L7392" t="s">
        <v>14400</v>
      </c>
      <c r="M73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7392" t="s">
        <v>212</v>
      </c>
      <c r="O7392" s="4">
        <v>80600</v>
      </c>
      <c r="P7392" s="4">
        <f>IF(Table_GL_DATA_QUERY[[#This Row],[TRANSAMT]]&gt;0,Table_GL_DATA_QUERY[[#This Row],[TRANSAMT]],0)</f>
        <v>80600</v>
      </c>
      <c r="Q7392" s="4">
        <f>-IF(Table_GL_DATA_QUERY[[#This Row],[TRANSAMT]]&lt;0,Table_GL_DATA_QUERY[[#This Row],[TRANSAMT]],0)</f>
        <v>0</v>
      </c>
      <c r="R7392" t="s">
        <v>31</v>
      </c>
      <c r="S7392" t="s">
        <v>43</v>
      </c>
    </row>
    <row r="7393" spans="1:19" x14ac:dyDescent="0.25">
      <c r="A7393" s="6">
        <v>20210726</v>
      </c>
      <c r="B7393" t="s">
        <v>768</v>
      </c>
      <c r="C7393" t="s">
        <v>3682</v>
      </c>
      <c r="D7393" t="s">
        <v>14284</v>
      </c>
      <c r="E7393" t="s">
        <v>203</v>
      </c>
      <c r="F7393" t="s">
        <v>180</v>
      </c>
      <c r="G7393" t="s">
        <v>230</v>
      </c>
      <c r="H7393">
        <v>0</v>
      </c>
      <c r="I7393">
        <v>0</v>
      </c>
      <c r="J7393" t="s">
        <v>61</v>
      </c>
      <c r="K7393" t="s">
        <v>2353</v>
      </c>
      <c r="L7393" t="s">
        <v>14401</v>
      </c>
      <c r="M73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93" t="s">
        <v>2354</v>
      </c>
      <c r="O7393" s="4">
        <v>674350.43</v>
      </c>
      <c r="P7393" s="4">
        <f>IF(Table_GL_DATA_QUERY[[#This Row],[TRANSAMT]]&gt;0,Table_GL_DATA_QUERY[[#This Row],[TRANSAMT]],0)</f>
        <v>674350.43</v>
      </c>
      <c r="Q7393" s="4">
        <f>-IF(Table_GL_DATA_QUERY[[#This Row],[TRANSAMT]]&lt;0,Table_GL_DATA_QUERY[[#This Row],[TRANSAMT]],0)</f>
        <v>0</v>
      </c>
      <c r="R7393" t="s">
        <v>31</v>
      </c>
      <c r="S7393" t="s">
        <v>27</v>
      </c>
    </row>
    <row r="7394" spans="1:19" x14ac:dyDescent="0.25">
      <c r="A7394" s="6">
        <v>20210726</v>
      </c>
      <c r="B7394" t="s">
        <v>768</v>
      </c>
      <c r="C7394" t="s">
        <v>3682</v>
      </c>
      <c r="D7394" t="s">
        <v>14284</v>
      </c>
      <c r="E7394" t="s">
        <v>135</v>
      </c>
      <c r="F7394" t="s">
        <v>24</v>
      </c>
      <c r="G7394" t="s">
        <v>230</v>
      </c>
      <c r="H7394">
        <v>0</v>
      </c>
      <c r="I7394">
        <v>0</v>
      </c>
      <c r="J7394" t="s">
        <v>61</v>
      </c>
      <c r="K7394" t="s">
        <v>14402</v>
      </c>
      <c r="L7394" t="s">
        <v>14403</v>
      </c>
      <c r="M73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94" t="s">
        <v>2355</v>
      </c>
      <c r="O7394" s="4">
        <v>24</v>
      </c>
      <c r="P7394" s="4">
        <f>IF(Table_GL_DATA_QUERY[[#This Row],[TRANSAMT]]&gt;0,Table_GL_DATA_QUERY[[#This Row],[TRANSAMT]],0)</f>
        <v>24</v>
      </c>
      <c r="Q7394" s="4">
        <f>-IF(Table_GL_DATA_QUERY[[#This Row],[TRANSAMT]]&lt;0,Table_GL_DATA_QUERY[[#This Row],[TRANSAMT]],0)</f>
        <v>0</v>
      </c>
      <c r="R7394" t="s">
        <v>31</v>
      </c>
      <c r="S7394" t="s">
        <v>43</v>
      </c>
    </row>
    <row r="7395" spans="1:19" x14ac:dyDescent="0.25">
      <c r="A7395" s="6">
        <v>20210731</v>
      </c>
      <c r="B7395" t="s">
        <v>768</v>
      </c>
      <c r="C7395" t="s">
        <v>3682</v>
      </c>
      <c r="D7395" t="s">
        <v>10438</v>
      </c>
      <c r="E7395" t="s">
        <v>63</v>
      </c>
      <c r="F7395" t="s">
        <v>24</v>
      </c>
      <c r="G7395" t="s">
        <v>355</v>
      </c>
      <c r="H7395">
        <v>0</v>
      </c>
      <c r="I7395">
        <v>0</v>
      </c>
      <c r="J7395" t="s">
        <v>441</v>
      </c>
      <c r="K7395" t="s">
        <v>14818</v>
      </c>
      <c r="L7395" t="s">
        <v>14819</v>
      </c>
      <c r="M73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95" t="s">
        <v>14820</v>
      </c>
      <c r="O7395" s="4">
        <v>-18651</v>
      </c>
      <c r="P7395" s="4">
        <f>IF(Table_GL_DATA_QUERY[[#This Row],[TRANSAMT]]&gt;0,Table_GL_DATA_QUERY[[#This Row],[TRANSAMT]],0)</f>
        <v>0</v>
      </c>
      <c r="Q7395" s="4">
        <f>-IF(Table_GL_DATA_QUERY[[#This Row],[TRANSAMT]]&lt;0,Table_GL_DATA_QUERY[[#This Row],[TRANSAMT]],0)</f>
        <v>18651</v>
      </c>
      <c r="R7395" t="s">
        <v>26</v>
      </c>
      <c r="S7395" t="s">
        <v>27</v>
      </c>
    </row>
    <row r="7396" spans="1:19" x14ac:dyDescent="0.25">
      <c r="A7396" s="6">
        <v>20210731</v>
      </c>
      <c r="B7396" t="s">
        <v>768</v>
      </c>
      <c r="C7396" t="s">
        <v>3682</v>
      </c>
      <c r="D7396" t="s">
        <v>10438</v>
      </c>
      <c r="E7396" t="s">
        <v>64</v>
      </c>
      <c r="F7396" t="s">
        <v>14821</v>
      </c>
      <c r="G7396" t="s">
        <v>355</v>
      </c>
      <c r="H7396">
        <v>0</v>
      </c>
      <c r="I7396">
        <v>0</v>
      </c>
      <c r="J7396" t="s">
        <v>441</v>
      </c>
      <c r="K7396" t="s">
        <v>14822</v>
      </c>
      <c r="L7396" t="s">
        <v>14823</v>
      </c>
      <c r="M73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96" t="s">
        <v>14824</v>
      </c>
      <c r="O7396" s="4">
        <v>-28523258</v>
      </c>
      <c r="P7396" s="4">
        <f>IF(Table_GL_DATA_QUERY[[#This Row],[TRANSAMT]]&gt;0,Table_GL_DATA_QUERY[[#This Row],[TRANSAMT]],0)</f>
        <v>0</v>
      </c>
      <c r="Q7396" s="4">
        <f>-IF(Table_GL_DATA_QUERY[[#This Row],[TRANSAMT]]&lt;0,Table_GL_DATA_QUERY[[#This Row],[TRANSAMT]],0)</f>
        <v>28523258</v>
      </c>
      <c r="R7396" t="s">
        <v>26</v>
      </c>
      <c r="S7396" t="s">
        <v>27</v>
      </c>
    </row>
    <row r="7397" spans="1:19" x14ac:dyDescent="0.25">
      <c r="A7397" s="6">
        <v>20210731</v>
      </c>
      <c r="B7397" t="s">
        <v>768</v>
      </c>
      <c r="C7397" t="s">
        <v>3682</v>
      </c>
      <c r="D7397" t="s">
        <v>10438</v>
      </c>
      <c r="E7397" t="s">
        <v>65</v>
      </c>
      <c r="F7397" t="s">
        <v>14825</v>
      </c>
      <c r="G7397" t="s">
        <v>355</v>
      </c>
      <c r="H7397">
        <v>0</v>
      </c>
      <c r="I7397">
        <v>0</v>
      </c>
      <c r="J7397" t="s">
        <v>466</v>
      </c>
      <c r="K7397" t="s">
        <v>14826</v>
      </c>
      <c r="L7397" t="s">
        <v>14827</v>
      </c>
      <c r="M73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97" t="s">
        <v>14828</v>
      </c>
      <c r="O7397" s="4">
        <v>-47798658</v>
      </c>
      <c r="P7397" s="4">
        <f>IF(Table_GL_DATA_QUERY[[#This Row],[TRANSAMT]]&gt;0,Table_GL_DATA_QUERY[[#This Row],[TRANSAMT]],0)</f>
        <v>0</v>
      </c>
      <c r="Q7397" s="4">
        <f>-IF(Table_GL_DATA_QUERY[[#This Row],[TRANSAMT]]&lt;0,Table_GL_DATA_QUERY[[#This Row],[TRANSAMT]],0)</f>
        <v>47798658</v>
      </c>
      <c r="R7397" t="s">
        <v>26</v>
      </c>
      <c r="S7397" t="s">
        <v>27</v>
      </c>
    </row>
    <row r="7398" spans="1:19" x14ac:dyDescent="0.25">
      <c r="A7398" s="6">
        <v>20210731</v>
      </c>
      <c r="B7398" t="s">
        <v>768</v>
      </c>
      <c r="C7398" t="s">
        <v>3682</v>
      </c>
      <c r="D7398" t="s">
        <v>10438</v>
      </c>
      <c r="E7398" t="s">
        <v>66</v>
      </c>
      <c r="F7398" t="s">
        <v>8045</v>
      </c>
      <c r="G7398" t="s">
        <v>355</v>
      </c>
      <c r="H7398">
        <v>0</v>
      </c>
      <c r="I7398">
        <v>0</v>
      </c>
      <c r="J7398" t="s">
        <v>466</v>
      </c>
      <c r="K7398" t="s">
        <v>14829</v>
      </c>
      <c r="L7398" t="s">
        <v>14830</v>
      </c>
      <c r="M73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98" t="s">
        <v>14831</v>
      </c>
      <c r="O7398" s="4">
        <v>-13269824</v>
      </c>
      <c r="P7398" s="4">
        <f>IF(Table_GL_DATA_QUERY[[#This Row],[TRANSAMT]]&gt;0,Table_GL_DATA_QUERY[[#This Row],[TRANSAMT]],0)</f>
        <v>0</v>
      </c>
      <c r="Q7398" s="4">
        <f>-IF(Table_GL_DATA_QUERY[[#This Row],[TRANSAMT]]&lt;0,Table_GL_DATA_QUERY[[#This Row],[TRANSAMT]],0)</f>
        <v>13269824</v>
      </c>
      <c r="R7398" t="s">
        <v>26</v>
      </c>
      <c r="S7398" t="s">
        <v>27</v>
      </c>
    </row>
    <row r="7399" spans="1:19" x14ac:dyDescent="0.25">
      <c r="A7399" s="6">
        <v>20210731</v>
      </c>
      <c r="B7399" t="s">
        <v>768</v>
      </c>
      <c r="C7399" t="s">
        <v>3682</v>
      </c>
      <c r="D7399" t="s">
        <v>10438</v>
      </c>
      <c r="E7399" t="s">
        <v>67</v>
      </c>
      <c r="F7399" t="s">
        <v>14832</v>
      </c>
      <c r="G7399" t="s">
        <v>355</v>
      </c>
      <c r="H7399">
        <v>0</v>
      </c>
      <c r="I7399">
        <v>0</v>
      </c>
      <c r="J7399" t="s">
        <v>466</v>
      </c>
      <c r="K7399" t="s">
        <v>14833</v>
      </c>
      <c r="L7399" t="s">
        <v>14834</v>
      </c>
      <c r="M73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399" t="s">
        <v>14835</v>
      </c>
      <c r="O7399" s="4">
        <v>-44067875</v>
      </c>
      <c r="P7399" s="4">
        <f>IF(Table_GL_DATA_QUERY[[#This Row],[TRANSAMT]]&gt;0,Table_GL_DATA_QUERY[[#This Row],[TRANSAMT]],0)</f>
        <v>0</v>
      </c>
      <c r="Q7399" s="4">
        <f>-IF(Table_GL_DATA_QUERY[[#This Row],[TRANSAMT]]&lt;0,Table_GL_DATA_QUERY[[#This Row],[TRANSAMT]],0)</f>
        <v>44067875</v>
      </c>
      <c r="R7399" t="s">
        <v>26</v>
      </c>
      <c r="S7399" t="s">
        <v>27</v>
      </c>
    </row>
    <row r="7400" spans="1:19" x14ac:dyDescent="0.25">
      <c r="A7400" s="6">
        <v>20210731</v>
      </c>
      <c r="B7400" t="s">
        <v>768</v>
      </c>
      <c r="C7400" t="s">
        <v>3682</v>
      </c>
      <c r="D7400" t="s">
        <v>10438</v>
      </c>
      <c r="E7400" t="s">
        <v>68</v>
      </c>
      <c r="F7400" t="s">
        <v>94</v>
      </c>
      <c r="G7400" t="s">
        <v>355</v>
      </c>
      <c r="H7400">
        <v>0</v>
      </c>
      <c r="I7400">
        <v>0</v>
      </c>
      <c r="J7400" t="s">
        <v>466</v>
      </c>
      <c r="K7400" t="s">
        <v>14836</v>
      </c>
      <c r="L7400" t="s">
        <v>14837</v>
      </c>
      <c r="M74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0" t="s">
        <v>14838</v>
      </c>
      <c r="O7400" s="4">
        <v>-122835</v>
      </c>
      <c r="P7400" s="4">
        <f>IF(Table_GL_DATA_QUERY[[#This Row],[TRANSAMT]]&gt;0,Table_GL_DATA_QUERY[[#This Row],[TRANSAMT]],0)</f>
        <v>0</v>
      </c>
      <c r="Q7400" s="4">
        <f>-IF(Table_GL_DATA_QUERY[[#This Row],[TRANSAMT]]&lt;0,Table_GL_DATA_QUERY[[#This Row],[TRANSAMT]],0)</f>
        <v>122835</v>
      </c>
      <c r="R7400" t="s">
        <v>26</v>
      </c>
      <c r="S7400" t="s">
        <v>27</v>
      </c>
    </row>
    <row r="7401" spans="1:19" x14ac:dyDescent="0.25">
      <c r="A7401" s="6">
        <v>20210731</v>
      </c>
      <c r="B7401" t="s">
        <v>768</v>
      </c>
      <c r="C7401" t="s">
        <v>3682</v>
      </c>
      <c r="D7401" t="s">
        <v>10438</v>
      </c>
      <c r="E7401" t="s">
        <v>69</v>
      </c>
      <c r="F7401" t="s">
        <v>14839</v>
      </c>
      <c r="G7401" t="s">
        <v>355</v>
      </c>
      <c r="H7401">
        <v>0</v>
      </c>
      <c r="I7401">
        <v>0</v>
      </c>
      <c r="J7401" t="s">
        <v>466</v>
      </c>
      <c r="K7401" t="s">
        <v>14840</v>
      </c>
      <c r="L7401" t="s">
        <v>14841</v>
      </c>
      <c r="M74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1" t="s">
        <v>14842</v>
      </c>
      <c r="O7401" s="4">
        <v>-10427568</v>
      </c>
      <c r="P7401" s="4">
        <f>IF(Table_GL_DATA_QUERY[[#This Row],[TRANSAMT]]&gt;0,Table_GL_DATA_QUERY[[#This Row],[TRANSAMT]],0)</f>
        <v>0</v>
      </c>
      <c r="Q7401" s="4">
        <f>-IF(Table_GL_DATA_QUERY[[#This Row],[TRANSAMT]]&lt;0,Table_GL_DATA_QUERY[[#This Row],[TRANSAMT]],0)</f>
        <v>10427568</v>
      </c>
      <c r="R7401" t="s">
        <v>26</v>
      </c>
      <c r="S7401" t="s">
        <v>27</v>
      </c>
    </row>
    <row r="7402" spans="1:19" x14ac:dyDescent="0.25">
      <c r="A7402" s="6">
        <v>20210731</v>
      </c>
      <c r="B7402" t="s">
        <v>768</v>
      </c>
      <c r="C7402" t="s">
        <v>3682</v>
      </c>
      <c r="D7402" t="s">
        <v>10438</v>
      </c>
      <c r="E7402" t="s">
        <v>70</v>
      </c>
      <c r="F7402" t="s">
        <v>14843</v>
      </c>
      <c r="G7402" t="s">
        <v>355</v>
      </c>
      <c r="H7402">
        <v>0</v>
      </c>
      <c r="I7402">
        <v>0</v>
      </c>
      <c r="J7402" t="s">
        <v>466</v>
      </c>
      <c r="K7402" t="s">
        <v>14844</v>
      </c>
      <c r="L7402" t="s">
        <v>14845</v>
      </c>
      <c r="M74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2" t="s">
        <v>14846</v>
      </c>
      <c r="O7402" s="4">
        <v>-41090968</v>
      </c>
      <c r="P7402" s="4">
        <f>IF(Table_GL_DATA_QUERY[[#This Row],[TRANSAMT]]&gt;0,Table_GL_DATA_QUERY[[#This Row],[TRANSAMT]],0)</f>
        <v>0</v>
      </c>
      <c r="Q7402" s="4">
        <f>-IF(Table_GL_DATA_QUERY[[#This Row],[TRANSAMT]]&lt;0,Table_GL_DATA_QUERY[[#This Row],[TRANSAMT]],0)</f>
        <v>41090968</v>
      </c>
      <c r="R7402" t="s">
        <v>26</v>
      </c>
      <c r="S7402" t="s">
        <v>27</v>
      </c>
    </row>
    <row r="7403" spans="1:19" x14ac:dyDescent="0.25">
      <c r="A7403" s="6">
        <v>20210731</v>
      </c>
      <c r="B7403" t="s">
        <v>768</v>
      </c>
      <c r="C7403" t="s">
        <v>3682</v>
      </c>
      <c r="D7403" t="s">
        <v>10438</v>
      </c>
      <c r="E7403" t="s">
        <v>30</v>
      </c>
      <c r="F7403" t="s">
        <v>24</v>
      </c>
      <c r="G7403" t="s">
        <v>355</v>
      </c>
      <c r="H7403">
        <v>0</v>
      </c>
      <c r="I7403">
        <v>0</v>
      </c>
      <c r="J7403" t="s">
        <v>466</v>
      </c>
      <c r="K7403" t="s">
        <v>14847</v>
      </c>
      <c r="L7403" t="s">
        <v>14848</v>
      </c>
      <c r="M74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3" t="s">
        <v>14849</v>
      </c>
      <c r="O7403" s="4">
        <v>-2893</v>
      </c>
      <c r="P7403" s="4">
        <f>IF(Table_GL_DATA_QUERY[[#This Row],[TRANSAMT]]&gt;0,Table_GL_DATA_QUERY[[#This Row],[TRANSAMT]],0)</f>
        <v>0</v>
      </c>
      <c r="Q7403" s="4">
        <f>-IF(Table_GL_DATA_QUERY[[#This Row],[TRANSAMT]]&lt;0,Table_GL_DATA_QUERY[[#This Row],[TRANSAMT]],0)</f>
        <v>2893</v>
      </c>
      <c r="R7403" t="s">
        <v>26</v>
      </c>
      <c r="S7403" t="s">
        <v>27</v>
      </c>
    </row>
    <row r="7404" spans="1:19" x14ac:dyDescent="0.25">
      <c r="A7404" s="6">
        <v>20210731</v>
      </c>
      <c r="B7404" t="s">
        <v>768</v>
      </c>
      <c r="C7404" t="s">
        <v>3682</v>
      </c>
      <c r="D7404" t="s">
        <v>10438</v>
      </c>
      <c r="E7404" t="s">
        <v>71</v>
      </c>
      <c r="F7404" t="s">
        <v>14850</v>
      </c>
      <c r="G7404" t="s">
        <v>355</v>
      </c>
      <c r="H7404">
        <v>0</v>
      </c>
      <c r="I7404">
        <v>0</v>
      </c>
      <c r="J7404" t="s">
        <v>466</v>
      </c>
      <c r="K7404" t="s">
        <v>14851</v>
      </c>
      <c r="L7404" t="s">
        <v>14852</v>
      </c>
      <c r="M74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4" t="s">
        <v>14853</v>
      </c>
      <c r="O7404" s="4">
        <v>-12604223</v>
      </c>
      <c r="P7404" s="4">
        <f>IF(Table_GL_DATA_QUERY[[#This Row],[TRANSAMT]]&gt;0,Table_GL_DATA_QUERY[[#This Row],[TRANSAMT]],0)</f>
        <v>0</v>
      </c>
      <c r="Q7404" s="4">
        <f>-IF(Table_GL_DATA_QUERY[[#This Row],[TRANSAMT]]&lt;0,Table_GL_DATA_QUERY[[#This Row],[TRANSAMT]],0)</f>
        <v>12604223</v>
      </c>
      <c r="R7404" t="s">
        <v>26</v>
      </c>
      <c r="S7404" t="s">
        <v>27</v>
      </c>
    </row>
    <row r="7405" spans="1:19" x14ac:dyDescent="0.25">
      <c r="A7405" s="6">
        <v>20210731</v>
      </c>
      <c r="B7405" t="s">
        <v>768</v>
      </c>
      <c r="C7405" t="s">
        <v>3682</v>
      </c>
      <c r="D7405" t="s">
        <v>10438</v>
      </c>
      <c r="E7405" t="s">
        <v>57</v>
      </c>
      <c r="F7405" t="s">
        <v>24</v>
      </c>
      <c r="G7405" t="s">
        <v>355</v>
      </c>
      <c r="H7405">
        <v>0</v>
      </c>
      <c r="I7405">
        <v>0</v>
      </c>
      <c r="J7405" t="s">
        <v>466</v>
      </c>
      <c r="K7405" t="s">
        <v>14854</v>
      </c>
      <c r="L7405" t="s">
        <v>14855</v>
      </c>
      <c r="M74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5" t="s">
        <v>14856</v>
      </c>
      <c r="O7405" s="4">
        <v>-25320</v>
      </c>
      <c r="P7405" s="4">
        <f>IF(Table_GL_DATA_QUERY[[#This Row],[TRANSAMT]]&gt;0,Table_GL_DATA_QUERY[[#This Row],[TRANSAMT]],0)</f>
        <v>0</v>
      </c>
      <c r="Q7405" s="4">
        <f>-IF(Table_GL_DATA_QUERY[[#This Row],[TRANSAMT]]&lt;0,Table_GL_DATA_QUERY[[#This Row],[TRANSAMT]],0)</f>
        <v>25320</v>
      </c>
      <c r="R7405" t="s">
        <v>26</v>
      </c>
      <c r="S7405" t="s">
        <v>27</v>
      </c>
    </row>
    <row r="7406" spans="1:19" x14ac:dyDescent="0.25">
      <c r="A7406" s="6">
        <v>20210731</v>
      </c>
      <c r="B7406" t="s">
        <v>768</v>
      </c>
      <c r="C7406" t="s">
        <v>3682</v>
      </c>
      <c r="D7406" t="s">
        <v>10438</v>
      </c>
      <c r="E7406" t="s">
        <v>72</v>
      </c>
      <c r="F7406" t="s">
        <v>14857</v>
      </c>
      <c r="G7406" t="s">
        <v>355</v>
      </c>
      <c r="H7406">
        <v>0</v>
      </c>
      <c r="I7406">
        <v>0</v>
      </c>
      <c r="J7406" t="s">
        <v>466</v>
      </c>
      <c r="K7406" t="s">
        <v>14858</v>
      </c>
      <c r="L7406" t="s">
        <v>14859</v>
      </c>
      <c r="M74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6" t="s">
        <v>14860</v>
      </c>
      <c r="O7406" s="4">
        <v>-47168206</v>
      </c>
      <c r="P7406" s="4">
        <f>IF(Table_GL_DATA_QUERY[[#This Row],[TRANSAMT]]&gt;0,Table_GL_DATA_QUERY[[#This Row],[TRANSAMT]],0)</f>
        <v>0</v>
      </c>
      <c r="Q7406" s="4">
        <f>-IF(Table_GL_DATA_QUERY[[#This Row],[TRANSAMT]]&lt;0,Table_GL_DATA_QUERY[[#This Row],[TRANSAMT]],0)</f>
        <v>47168206</v>
      </c>
      <c r="R7406" t="s">
        <v>26</v>
      </c>
      <c r="S7406" t="s">
        <v>27</v>
      </c>
    </row>
    <row r="7407" spans="1:19" x14ac:dyDescent="0.25">
      <c r="A7407" s="6">
        <v>20210731</v>
      </c>
      <c r="B7407" t="s">
        <v>768</v>
      </c>
      <c r="C7407" t="s">
        <v>3682</v>
      </c>
      <c r="D7407" t="s">
        <v>10438</v>
      </c>
      <c r="E7407" t="s">
        <v>73</v>
      </c>
      <c r="F7407" t="s">
        <v>150</v>
      </c>
      <c r="G7407" t="s">
        <v>355</v>
      </c>
      <c r="H7407">
        <v>0</v>
      </c>
      <c r="I7407">
        <v>0</v>
      </c>
      <c r="J7407" t="s">
        <v>466</v>
      </c>
      <c r="K7407" t="s">
        <v>14861</v>
      </c>
      <c r="L7407" t="s">
        <v>14862</v>
      </c>
      <c r="M74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7" t="s">
        <v>14863</v>
      </c>
      <c r="O7407" s="4">
        <v>-26175</v>
      </c>
      <c r="P7407" s="4">
        <f>IF(Table_GL_DATA_QUERY[[#This Row],[TRANSAMT]]&gt;0,Table_GL_DATA_QUERY[[#This Row],[TRANSAMT]],0)</f>
        <v>0</v>
      </c>
      <c r="Q7407" s="4">
        <f>-IF(Table_GL_DATA_QUERY[[#This Row],[TRANSAMT]]&lt;0,Table_GL_DATA_QUERY[[#This Row],[TRANSAMT]],0)</f>
        <v>26175</v>
      </c>
      <c r="R7407" t="s">
        <v>26</v>
      </c>
      <c r="S7407" t="s">
        <v>27</v>
      </c>
    </row>
    <row r="7408" spans="1:19" x14ac:dyDescent="0.25">
      <c r="A7408" s="6">
        <v>20210731</v>
      </c>
      <c r="B7408" t="s">
        <v>768</v>
      </c>
      <c r="C7408" t="s">
        <v>3682</v>
      </c>
      <c r="D7408" t="s">
        <v>10438</v>
      </c>
      <c r="E7408" t="s">
        <v>74</v>
      </c>
      <c r="F7408" t="s">
        <v>1089</v>
      </c>
      <c r="G7408" t="s">
        <v>355</v>
      </c>
      <c r="H7408">
        <v>0</v>
      </c>
      <c r="I7408">
        <v>0</v>
      </c>
      <c r="J7408" t="s">
        <v>466</v>
      </c>
      <c r="K7408" t="s">
        <v>14864</v>
      </c>
      <c r="L7408" t="s">
        <v>14865</v>
      </c>
      <c r="M74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8" t="s">
        <v>14866</v>
      </c>
      <c r="O7408" s="4">
        <v>-246320</v>
      </c>
      <c r="P7408" s="4">
        <f>IF(Table_GL_DATA_QUERY[[#This Row],[TRANSAMT]]&gt;0,Table_GL_DATA_QUERY[[#This Row],[TRANSAMT]],0)</f>
        <v>0</v>
      </c>
      <c r="Q7408" s="4">
        <f>-IF(Table_GL_DATA_QUERY[[#This Row],[TRANSAMT]]&lt;0,Table_GL_DATA_QUERY[[#This Row],[TRANSAMT]],0)</f>
        <v>246320</v>
      </c>
      <c r="R7408" t="s">
        <v>26</v>
      </c>
      <c r="S7408" t="s">
        <v>27</v>
      </c>
    </row>
    <row r="7409" spans="1:19" x14ac:dyDescent="0.25">
      <c r="A7409" s="6">
        <v>20210731</v>
      </c>
      <c r="B7409" t="s">
        <v>768</v>
      </c>
      <c r="C7409" t="s">
        <v>3682</v>
      </c>
      <c r="D7409" t="s">
        <v>10438</v>
      </c>
      <c r="E7409" t="s">
        <v>75</v>
      </c>
      <c r="F7409" t="s">
        <v>363</v>
      </c>
      <c r="G7409" t="s">
        <v>355</v>
      </c>
      <c r="H7409">
        <v>0</v>
      </c>
      <c r="I7409">
        <v>0</v>
      </c>
      <c r="J7409" t="s">
        <v>466</v>
      </c>
      <c r="K7409" t="s">
        <v>14867</v>
      </c>
      <c r="L7409" t="s">
        <v>14868</v>
      </c>
      <c r="M74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09" t="s">
        <v>14869</v>
      </c>
      <c r="O7409" s="4">
        <v>-212113</v>
      </c>
      <c r="P7409" s="4">
        <f>IF(Table_GL_DATA_QUERY[[#This Row],[TRANSAMT]]&gt;0,Table_GL_DATA_QUERY[[#This Row],[TRANSAMT]],0)</f>
        <v>0</v>
      </c>
      <c r="Q7409" s="4">
        <f>-IF(Table_GL_DATA_QUERY[[#This Row],[TRANSAMT]]&lt;0,Table_GL_DATA_QUERY[[#This Row],[TRANSAMT]],0)</f>
        <v>212113</v>
      </c>
      <c r="R7409" t="s">
        <v>26</v>
      </c>
      <c r="S7409" t="s">
        <v>27</v>
      </c>
    </row>
    <row r="7410" spans="1:19" x14ac:dyDescent="0.25">
      <c r="A7410" s="6">
        <v>20210731</v>
      </c>
      <c r="B7410" t="s">
        <v>768</v>
      </c>
      <c r="C7410" t="s">
        <v>3682</v>
      </c>
      <c r="D7410" t="s">
        <v>10438</v>
      </c>
      <c r="E7410" t="s">
        <v>76</v>
      </c>
      <c r="F7410" t="s">
        <v>911</v>
      </c>
      <c r="G7410" t="s">
        <v>355</v>
      </c>
      <c r="H7410">
        <v>0</v>
      </c>
      <c r="I7410">
        <v>0</v>
      </c>
      <c r="J7410" t="s">
        <v>466</v>
      </c>
      <c r="K7410" t="s">
        <v>14870</v>
      </c>
      <c r="L7410" t="s">
        <v>14871</v>
      </c>
      <c r="M74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10" t="s">
        <v>14872</v>
      </c>
      <c r="O7410" s="4">
        <v>-193582</v>
      </c>
      <c r="P7410" s="4">
        <f>IF(Table_GL_DATA_QUERY[[#This Row],[TRANSAMT]]&gt;0,Table_GL_DATA_QUERY[[#This Row],[TRANSAMT]],0)</f>
        <v>0</v>
      </c>
      <c r="Q7410" s="4">
        <f>-IF(Table_GL_DATA_QUERY[[#This Row],[TRANSAMT]]&lt;0,Table_GL_DATA_QUERY[[#This Row],[TRANSAMT]],0)</f>
        <v>193582</v>
      </c>
      <c r="R7410" t="s">
        <v>26</v>
      </c>
      <c r="S7410" t="s">
        <v>27</v>
      </c>
    </row>
    <row r="7411" spans="1:19" x14ac:dyDescent="0.25">
      <c r="A7411" s="6">
        <v>20210731</v>
      </c>
      <c r="B7411" t="s">
        <v>768</v>
      </c>
      <c r="C7411" t="s">
        <v>3682</v>
      </c>
      <c r="D7411" t="s">
        <v>10438</v>
      </c>
      <c r="E7411" t="s">
        <v>77</v>
      </c>
      <c r="F7411" t="s">
        <v>2684</v>
      </c>
      <c r="G7411" t="s">
        <v>355</v>
      </c>
      <c r="H7411">
        <v>0</v>
      </c>
      <c r="I7411">
        <v>0</v>
      </c>
      <c r="J7411" t="s">
        <v>466</v>
      </c>
      <c r="K7411" t="s">
        <v>14873</v>
      </c>
      <c r="L7411" t="s">
        <v>14874</v>
      </c>
      <c r="M74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11" t="s">
        <v>14875</v>
      </c>
      <c r="O7411" s="4">
        <v>-1186151</v>
      </c>
      <c r="P7411" s="4">
        <f>IF(Table_GL_DATA_QUERY[[#This Row],[TRANSAMT]]&gt;0,Table_GL_DATA_QUERY[[#This Row],[TRANSAMT]],0)</f>
        <v>0</v>
      </c>
      <c r="Q7411" s="4">
        <f>-IF(Table_GL_DATA_QUERY[[#This Row],[TRANSAMT]]&lt;0,Table_GL_DATA_QUERY[[#This Row],[TRANSAMT]],0)</f>
        <v>1186151</v>
      </c>
      <c r="R7411" t="s">
        <v>26</v>
      </c>
      <c r="S7411" t="s">
        <v>27</v>
      </c>
    </row>
    <row r="7412" spans="1:19" x14ac:dyDescent="0.25">
      <c r="A7412" s="6">
        <v>20210731</v>
      </c>
      <c r="B7412" t="s">
        <v>768</v>
      </c>
      <c r="C7412" t="s">
        <v>3682</v>
      </c>
      <c r="D7412" t="s">
        <v>10438</v>
      </c>
      <c r="E7412" t="s">
        <v>78</v>
      </c>
      <c r="F7412" t="s">
        <v>24</v>
      </c>
      <c r="G7412" t="s">
        <v>355</v>
      </c>
      <c r="H7412">
        <v>0</v>
      </c>
      <c r="I7412">
        <v>0</v>
      </c>
      <c r="J7412" t="s">
        <v>466</v>
      </c>
      <c r="K7412" t="s">
        <v>14876</v>
      </c>
      <c r="L7412" t="s">
        <v>14877</v>
      </c>
      <c r="M74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12" t="s">
        <v>14878</v>
      </c>
      <c r="O7412" s="4">
        <v>-12081</v>
      </c>
      <c r="P7412" s="4">
        <f>IF(Table_GL_DATA_QUERY[[#This Row],[TRANSAMT]]&gt;0,Table_GL_DATA_QUERY[[#This Row],[TRANSAMT]],0)</f>
        <v>0</v>
      </c>
      <c r="Q7412" s="4">
        <f>-IF(Table_GL_DATA_QUERY[[#This Row],[TRANSAMT]]&lt;0,Table_GL_DATA_QUERY[[#This Row],[TRANSAMT]],0)</f>
        <v>12081</v>
      </c>
      <c r="R7412" t="s">
        <v>26</v>
      </c>
      <c r="S7412" t="s">
        <v>27</v>
      </c>
    </row>
    <row r="7413" spans="1:19" x14ac:dyDescent="0.25">
      <c r="A7413" s="6">
        <v>20210731</v>
      </c>
      <c r="B7413" t="s">
        <v>768</v>
      </c>
      <c r="C7413" t="s">
        <v>3682</v>
      </c>
      <c r="D7413" t="s">
        <v>10438</v>
      </c>
      <c r="E7413" t="s">
        <v>79</v>
      </c>
      <c r="F7413" t="s">
        <v>309</v>
      </c>
      <c r="G7413" t="s">
        <v>355</v>
      </c>
      <c r="H7413">
        <v>0</v>
      </c>
      <c r="I7413">
        <v>0</v>
      </c>
      <c r="J7413" t="s">
        <v>466</v>
      </c>
      <c r="K7413" t="s">
        <v>14879</v>
      </c>
      <c r="L7413" t="s">
        <v>14880</v>
      </c>
      <c r="M74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13" t="s">
        <v>14881</v>
      </c>
      <c r="O7413" s="4">
        <v>-261876</v>
      </c>
      <c r="P7413" s="4">
        <f>IF(Table_GL_DATA_QUERY[[#This Row],[TRANSAMT]]&gt;0,Table_GL_DATA_QUERY[[#This Row],[TRANSAMT]],0)</f>
        <v>0</v>
      </c>
      <c r="Q7413" s="4">
        <f>-IF(Table_GL_DATA_QUERY[[#This Row],[TRANSAMT]]&lt;0,Table_GL_DATA_QUERY[[#This Row],[TRANSAMT]],0)</f>
        <v>261876</v>
      </c>
      <c r="R7413" t="s">
        <v>26</v>
      </c>
      <c r="S7413" t="s">
        <v>27</v>
      </c>
    </row>
    <row r="7414" spans="1:19" x14ac:dyDescent="0.25">
      <c r="A7414" s="6">
        <v>20210731</v>
      </c>
      <c r="B7414" t="s">
        <v>768</v>
      </c>
      <c r="C7414" t="s">
        <v>3682</v>
      </c>
      <c r="D7414" t="s">
        <v>10438</v>
      </c>
      <c r="E7414" t="s">
        <v>80</v>
      </c>
      <c r="F7414" t="s">
        <v>3617</v>
      </c>
      <c r="G7414" t="s">
        <v>355</v>
      </c>
      <c r="H7414">
        <v>0</v>
      </c>
      <c r="I7414">
        <v>0</v>
      </c>
      <c r="J7414" t="s">
        <v>466</v>
      </c>
      <c r="K7414" t="s">
        <v>14882</v>
      </c>
      <c r="L7414" t="s">
        <v>14883</v>
      </c>
      <c r="M74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14" t="s">
        <v>14884</v>
      </c>
      <c r="O7414" s="4">
        <v>-1167542</v>
      </c>
      <c r="P7414" s="4">
        <f>IF(Table_GL_DATA_QUERY[[#This Row],[TRANSAMT]]&gt;0,Table_GL_DATA_QUERY[[#This Row],[TRANSAMT]],0)</f>
        <v>0</v>
      </c>
      <c r="Q7414" s="4">
        <f>-IF(Table_GL_DATA_QUERY[[#This Row],[TRANSAMT]]&lt;0,Table_GL_DATA_QUERY[[#This Row],[TRANSAMT]],0)</f>
        <v>1167542</v>
      </c>
      <c r="R7414" t="s">
        <v>26</v>
      </c>
      <c r="S7414" t="s">
        <v>27</v>
      </c>
    </row>
    <row r="7415" spans="1:19" x14ac:dyDescent="0.25">
      <c r="A7415" s="6">
        <v>20210731</v>
      </c>
      <c r="B7415" t="s">
        <v>768</v>
      </c>
      <c r="C7415" t="s">
        <v>3682</v>
      </c>
      <c r="D7415" t="s">
        <v>10438</v>
      </c>
      <c r="E7415" t="s">
        <v>158</v>
      </c>
      <c r="F7415" t="s">
        <v>9669</v>
      </c>
      <c r="G7415" t="s">
        <v>355</v>
      </c>
      <c r="H7415">
        <v>0</v>
      </c>
      <c r="I7415">
        <v>0</v>
      </c>
      <c r="J7415" t="s">
        <v>466</v>
      </c>
      <c r="K7415" t="s">
        <v>14885</v>
      </c>
      <c r="L7415" t="s">
        <v>14886</v>
      </c>
      <c r="M74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15" t="s">
        <v>14887</v>
      </c>
      <c r="O7415" s="4">
        <v>-201045</v>
      </c>
      <c r="P7415" s="4">
        <f>IF(Table_GL_DATA_QUERY[[#This Row],[TRANSAMT]]&gt;0,Table_GL_DATA_QUERY[[#This Row],[TRANSAMT]],0)</f>
        <v>0</v>
      </c>
      <c r="Q7415" s="4">
        <f>-IF(Table_GL_DATA_QUERY[[#This Row],[TRANSAMT]]&lt;0,Table_GL_DATA_QUERY[[#This Row],[TRANSAMT]],0)</f>
        <v>201045</v>
      </c>
      <c r="R7415" t="s">
        <v>26</v>
      </c>
      <c r="S7415" t="s">
        <v>27</v>
      </c>
    </row>
    <row r="7416" spans="1:19" x14ac:dyDescent="0.25">
      <c r="A7416" s="6">
        <v>20210702</v>
      </c>
      <c r="B7416" t="s">
        <v>768</v>
      </c>
      <c r="C7416" t="s">
        <v>3682</v>
      </c>
      <c r="D7416" t="s">
        <v>14888</v>
      </c>
      <c r="E7416" t="s">
        <v>23</v>
      </c>
      <c r="F7416" t="s">
        <v>41</v>
      </c>
      <c r="G7416" t="s">
        <v>230</v>
      </c>
      <c r="H7416">
        <v>0</v>
      </c>
      <c r="I7416">
        <v>0</v>
      </c>
      <c r="J7416" t="s">
        <v>468</v>
      </c>
      <c r="K7416" t="s">
        <v>469</v>
      </c>
      <c r="L7416" t="s">
        <v>14889</v>
      </c>
      <c r="M74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16" t="s">
        <v>14890</v>
      </c>
      <c r="O7416" s="4">
        <v>2728553</v>
      </c>
      <c r="P7416" s="4">
        <f>IF(Table_GL_DATA_QUERY[[#This Row],[TRANSAMT]]&gt;0,Table_GL_DATA_QUERY[[#This Row],[TRANSAMT]],0)</f>
        <v>2728553</v>
      </c>
      <c r="Q7416" s="4">
        <f>-IF(Table_GL_DATA_QUERY[[#This Row],[TRANSAMT]]&lt;0,Table_GL_DATA_QUERY[[#This Row],[TRANSAMT]],0)</f>
        <v>0</v>
      </c>
      <c r="R7416" t="s">
        <v>31</v>
      </c>
      <c r="S7416" t="s">
        <v>27</v>
      </c>
    </row>
    <row r="7417" spans="1:19" x14ac:dyDescent="0.25">
      <c r="A7417" s="6">
        <v>20210716</v>
      </c>
      <c r="B7417" t="s">
        <v>768</v>
      </c>
      <c r="C7417" t="s">
        <v>3682</v>
      </c>
      <c r="D7417" t="s">
        <v>16569</v>
      </c>
      <c r="E7417" t="s">
        <v>289</v>
      </c>
      <c r="F7417" t="s">
        <v>41</v>
      </c>
      <c r="G7417" t="s">
        <v>230</v>
      </c>
      <c r="H7417">
        <v>0</v>
      </c>
      <c r="I7417">
        <v>0</v>
      </c>
      <c r="J7417" t="s">
        <v>61</v>
      </c>
      <c r="K7417" t="s">
        <v>1274</v>
      </c>
      <c r="L7417" t="s">
        <v>16816</v>
      </c>
      <c r="M74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17" t="s">
        <v>1284</v>
      </c>
      <c r="O7417" s="4">
        <v>46658</v>
      </c>
      <c r="P7417" s="4">
        <f>IF(Table_GL_DATA_QUERY[[#This Row],[TRANSAMT]]&gt;0,Table_GL_DATA_QUERY[[#This Row],[TRANSAMT]],0)</f>
        <v>46658</v>
      </c>
      <c r="Q7417" s="4">
        <f>-IF(Table_GL_DATA_QUERY[[#This Row],[TRANSAMT]]&lt;0,Table_GL_DATA_QUERY[[#This Row],[TRANSAMT]],0)</f>
        <v>0</v>
      </c>
      <c r="R7417" t="s">
        <v>31</v>
      </c>
      <c r="S7417" t="s">
        <v>27</v>
      </c>
    </row>
    <row r="7418" spans="1:19" x14ac:dyDescent="0.25">
      <c r="A7418" s="6">
        <v>20210716</v>
      </c>
      <c r="B7418" t="s">
        <v>768</v>
      </c>
      <c r="C7418" t="s">
        <v>3682</v>
      </c>
      <c r="D7418" t="s">
        <v>16569</v>
      </c>
      <c r="E7418" t="s">
        <v>290</v>
      </c>
      <c r="F7418" t="s">
        <v>24</v>
      </c>
      <c r="G7418" t="s">
        <v>230</v>
      </c>
      <c r="H7418">
        <v>0</v>
      </c>
      <c r="I7418">
        <v>0</v>
      </c>
      <c r="J7418" t="s">
        <v>61</v>
      </c>
      <c r="K7418" t="s">
        <v>2461</v>
      </c>
      <c r="L7418" t="s">
        <v>16817</v>
      </c>
      <c r="M74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000010716325</v>
      </c>
      <c r="N7418" t="s">
        <v>2462</v>
      </c>
      <c r="O7418" s="4">
        <v>406731</v>
      </c>
      <c r="P7418" s="4">
        <f>IF(Table_GL_DATA_QUERY[[#This Row],[TRANSAMT]]&gt;0,Table_GL_DATA_QUERY[[#This Row],[TRANSAMT]],0)</f>
        <v>406731</v>
      </c>
      <c r="Q7418" s="4">
        <f>-IF(Table_GL_DATA_QUERY[[#This Row],[TRANSAMT]]&lt;0,Table_GL_DATA_QUERY[[#This Row],[TRANSAMT]],0)</f>
        <v>0</v>
      </c>
      <c r="R7418" t="s">
        <v>31</v>
      </c>
      <c r="S7418" t="s">
        <v>43</v>
      </c>
    </row>
    <row r="7419" spans="1:19" x14ac:dyDescent="0.25">
      <c r="A7419" s="6">
        <v>20210716</v>
      </c>
      <c r="B7419" t="s">
        <v>768</v>
      </c>
      <c r="C7419" t="s">
        <v>3682</v>
      </c>
      <c r="D7419" t="s">
        <v>16569</v>
      </c>
      <c r="E7419" t="s">
        <v>291</v>
      </c>
      <c r="F7419" t="s">
        <v>150</v>
      </c>
      <c r="G7419" t="s">
        <v>230</v>
      </c>
      <c r="H7419">
        <v>0</v>
      </c>
      <c r="I7419">
        <v>0</v>
      </c>
      <c r="J7419" t="s">
        <v>61</v>
      </c>
      <c r="K7419" t="s">
        <v>1271</v>
      </c>
      <c r="L7419" t="s">
        <v>16818</v>
      </c>
      <c r="M74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19" t="s">
        <v>1272</v>
      </c>
      <c r="O7419" s="4">
        <v>4699471.0199999996</v>
      </c>
      <c r="P7419" s="4">
        <f>IF(Table_GL_DATA_QUERY[[#This Row],[TRANSAMT]]&gt;0,Table_GL_DATA_QUERY[[#This Row],[TRANSAMT]],0)</f>
        <v>4699471.0199999996</v>
      </c>
      <c r="Q7419" s="4">
        <f>-IF(Table_GL_DATA_QUERY[[#This Row],[TRANSAMT]]&lt;0,Table_GL_DATA_QUERY[[#This Row],[TRANSAMT]],0)</f>
        <v>0</v>
      </c>
      <c r="R7419" t="s">
        <v>31</v>
      </c>
      <c r="S7419" t="s">
        <v>27</v>
      </c>
    </row>
    <row r="7420" spans="1:19" x14ac:dyDescent="0.25">
      <c r="A7420" s="6">
        <v>20210716</v>
      </c>
      <c r="B7420" t="s">
        <v>768</v>
      </c>
      <c r="C7420" t="s">
        <v>3682</v>
      </c>
      <c r="D7420" t="s">
        <v>16569</v>
      </c>
      <c r="E7420" t="s">
        <v>292</v>
      </c>
      <c r="F7420" t="s">
        <v>24</v>
      </c>
      <c r="G7420" t="s">
        <v>230</v>
      </c>
      <c r="H7420">
        <v>0</v>
      </c>
      <c r="I7420">
        <v>0</v>
      </c>
      <c r="J7420" t="s">
        <v>61</v>
      </c>
      <c r="K7420" t="s">
        <v>995</v>
      </c>
      <c r="L7420" t="s">
        <v>16819</v>
      </c>
      <c r="M74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20" t="s">
        <v>996</v>
      </c>
      <c r="O7420" s="4">
        <v>113039</v>
      </c>
      <c r="P7420" s="4">
        <f>IF(Table_GL_DATA_QUERY[[#This Row],[TRANSAMT]]&gt;0,Table_GL_DATA_QUERY[[#This Row],[TRANSAMT]],0)</f>
        <v>113039</v>
      </c>
      <c r="Q7420" s="4">
        <f>-IF(Table_GL_DATA_QUERY[[#This Row],[TRANSAMT]]&lt;0,Table_GL_DATA_QUERY[[#This Row],[TRANSAMT]],0)</f>
        <v>0</v>
      </c>
      <c r="R7420" t="s">
        <v>31</v>
      </c>
      <c r="S7420" t="s">
        <v>43</v>
      </c>
    </row>
    <row r="7421" spans="1:19" x14ac:dyDescent="0.25">
      <c r="A7421" s="6">
        <v>20210716</v>
      </c>
      <c r="B7421" t="s">
        <v>768</v>
      </c>
      <c r="C7421" t="s">
        <v>3682</v>
      </c>
      <c r="D7421" t="s">
        <v>16569</v>
      </c>
      <c r="E7421" t="s">
        <v>293</v>
      </c>
      <c r="F7421" t="s">
        <v>24</v>
      </c>
      <c r="G7421" t="s">
        <v>230</v>
      </c>
      <c r="H7421">
        <v>0</v>
      </c>
      <c r="I7421">
        <v>0</v>
      </c>
      <c r="J7421" t="s">
        <v>61</v>
      </c>
      <c r="K7421" t="s">
        <v>3511</v>
      </c>
      <c r="L7421" t="s">
        <v>16820</v>
      </c>
      <c r="M74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21" t="s">
        <v>3512</v>
      </c>
      <c r="O7421" s="4">
        <v>50220</v>
      </c>
      <c r="P7421" s="4">
        <f>IF(Table_GL_DATA_QUERY[[#This Row],[TRANSAMT]]&gt;0,Table_GL_DATA_QUERY[[#This Row],[TRANSAMT]],0)</f>
        <v>50220</v>
      </c>
      <c r="Q7421" s="4">
        <f>-IF(Table_GL_DATA_QUERY[[#This Row],[TRANSAMT]]&lt;0,Table_GL_DATA_QUERY[[#This Row],[TRANSAMT]],0)</f>
        <v>0</v>
      </c>
      <c r="R7421" t="s">
        <v>31</v>
      </c>
      <c r="S7421" t="s">
        <v>43</v>
      </c>
    </row>
    <row r="7422" spans="1:19" x14ac:dyDescent="0.25">
      <c r="A7422" s="6">
        <v>20210716</v>
      </c>
      <c r="B7422" t="s">
        <v>768</v>
      </c>
      <c r="C7422" t="s">
        <v>3682</v>
      </c>
      <c r="D7422" t="s">
        <v>16569</v>
      </c>
      <c r="E7422" t="s">
        <v>294</v>
      </c>
      <c r="F7422" t="s">
        <v>41</v>
      </c>
      <c r="G7422" t="s">
        <v>230</v>
      </c>
      <c r="H7422">
        <v>0</v>
      </c>
      <c r="I7422">
        <v>0</v>
      </c>
      <c r="J7422" t="s">
        <v>61</v>
      </c>
      <c r="K7422" t="s">
        <v>3462</v>
      </c>
      <c r="L7422" t="s">
        <v>16821</v>
      </c>
      <c r="M74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22" t="s">
        <v>3463</v>
      </c>
      <c r="O7422" s="4">
        <v>2455101.65</v>
      </c>
      <c r="P7422" s="4">
        <f>IF(Table_GL_DATA_QUERY[[#This Row],[TRANSAMT]]&gt;0,Table_GL_DATA_QUERY[[#This Row],[TRANSAMT]],0)</f>
        <v>2455101.65</v>
      </c>
      <c r="Q7422" s="4">
        <f>-IF(Table_GL_DATA_QUERY[[#This Row],[TRANSAMT]]&lt;0,Table_GL_DATA_QUERY[[#This Row],[TRANSAMT]],0)</f>
        <v>0</v>
      </c>
      <c r="R7422" t="s">
        <v>31</v>
      </c>
      <c r="S7422" t="s">
        <v>27</v>
      </c>
    </row>
    <row r="7423" spans="1:19" x14ac:dyDescent="0.25">
      <c r="A7423" s="6">
        <v>20210716</v>
      </c>
      <c r="B7423" t="s">
        <v>768</v>
      </c>
      <c r="C7423" t="s">
        <v>3682</v>
      </c>
      <c r="D7423" t="s">
        <v>16569</v>
      </c>
      <c r="E7423" t="s">
        <v>295</v>
      </c>
      <c r="F7423" t="s">
        <v>24</v>
      </c>
      <c r="G7423" t="s">
        <v>230</v>
      </c>
      <c r="H7423">
        <v>0</v>
      </c>
      <c r="I7423">
        <v>0</v>
      </c>
      <c r="J7423" t="s">
        <v>61</v>
      </c>
      <c r="K7423" t="s">
        <v>1274</v>
      </c>
      <c r="L7423" t="s">
        <v>16822</v>
      </c>
      <c r="M74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23" t="s">
        <v>1284</v>
      </c>
      <c r="O7423" s="4">
        <v>8434</v>
      </c>
      <c r="P7423" s="4">
        <f>IF(Table_GL_DATA_QUERY[[#This Row],[TRANSAMT]]&gt;0,Table_GL_DATA_QUERY[[#This Row],[TRANSAMT]],0)</f>
        <v>8434</v>
      </c>
      <c r="Q7423" s="4">
        <f>-IF(Table_GL_DATA_QUERY[[#This Row],[TRANSAMT]]&lt;0,Table_GL_DATA_QUERY[[#This Row],[TRANSAMT]],0)</f>
        <v>0</v>
      </c>
      <c r="R7423" t="s">
        <v>31</v>
      </c>
      <c r="S7423" t="s">
        <v>43</v>
      </c>
    </row>
    <row r="7424" spans="1:19" x14ac:dyDescent="0.25">
      <c r="A7424" s="6">
        <v>20210716</v>
      </c>
      <c r="B7424" t="s">
        <v>768</v>
      </c>
      <c r="C7424" t="s">
        <v>3682</v>
      </c>
      <c r="D7424" t="s">
        <v>16569</v>
      </c>
      <c r="E7424" t="s">
        <v>296</v>
      </c>
      <c r="F7424" t="s">
        <v>24</v>
      </c>
      <c r="G7424" t="s">
        <v>230</v>
      </c>
      <c r="H7424">
        <v>0</v>
      </c>
      <c r="I7424">
        <v>0</v>
      </c>
      <c r="J7424" t="s">
        <v>61</v>
      </c>
      <c r="K7424" t="s">
        <v>16823</v>
      </c>
      <c r="L7424" t="s">
        <v>16824</v>
      </c>
      <c r="M74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24" t="s">
        <v>2463</v>
      </c>
      <c r="O7424" s="4">
        <v>12925</v>
      </c>
      <c r="P7424" s="4">
        <f>IF(Table_GL_DATA_QUERY[[#This Row],[TRANSAMT]]&gt;0,Table_GL_DATA_QUERY[[#This Row],[TRANSAMT]],0)</f>
        <v>12925</v>
      </c>
      <c r="Q7424" s="4">
        <f>-IF(Table_GL_DATA_QUERY[[#This Row],[TRANSAMT]]&lt;0,Table_GL_DATA_QUERY[[#This Row],[TRANSAMT]],0)</f>
        <v>0</v>
      </c>
      <c r="R7424" t="s">
        <v>31</v>
      </c>
      <c r="S7424" t="s">
        <v>43</v>
      </c>
    </row>
    <row r="7425" spans="1:19" x14ac:dyDescent="0.25">
      <c r="A7425" s="6">
        <v>20210716</v>
      </c>
      <c r="B7425" t="s">
        <v>768</v>
      </c>
      <c r="C7425" t="s">
        <v>3682</v>
      </c>
      <c r="D7425" t="s">
        <v>16569</v>
      </c>
      <c r="E7425" t="s">
        <v>298</v>
      </c>
      <c r="F7425" t="s">
        <v>41</v>
      </c>
      <c r="G7425" t="s">
        <v>230</v>
      </c>
      <c r="H7425">
        <v>0</v>
      </c>
      <c r="I7425">
        <v>0</v>
      </c>
      <c r="J7425" t="s">
        <v>61</v>
      </c>
      <c r="K7425" t="s">
        <v>2251</v>
      </c>
      <c r="L7425" t="s">
        <v>16825</v>
      </c>
      <c r="M74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000CMS202789</v>
      </c>
      <c r="N7425" t="s">
        <v>3397</v>
      </c>
      <c r="O7425" s="4">
        <v>92968</v>
      </c>
      <c r="P7425" s="4">
        <f>IF(Table_GL_DATA_QUERY[[#This Row],[TRANSAMT]]&gt;0,Table_GL_DATA_QUERY[[#This Row],[TRANSAMT]],0)</f>
        <v>92968</v>
      </c>
      <c r="Q7425" s="4">
        <f>-IF(Table_GL_DATA_QUERY[[#This Row],[TRANSAMT]]&lt;0,Table_GL_DATA_QUERY[[#This Row],[TRANSAMT]],0)</f>
        <v>0</v>
      </c>
      <c r="R7425" t="s">
        <v>31</v>
      </c>
      <c r="S7425" t="s">
        <v>27</v>
      </c>
    </row>
    <row r="7426" spans="1:19" x14ac:dyDescent="0.25">
      <c r="A7426" s="6">
        <v>20210716</v>
      </c>
      <c r="B7426" t="s">
        <v>768</v>
      </c>
      <c r="C7426" t="s">
        <v>3682</v>
      </c>
      <c r="D7426" t="s">
        <v>16569</v>
      </c>
      <c r="E7426" t="s">
        <v>299</v>
      </c>
      <c r="F7426" t="s">
        <v>24</v>
      </c>
      <c r="G7426" t="s">
        <v>230</v>
      </c>
      <c r="H7426">
        <v>0</v>
      </c>
      <c r="I7426">
        <v>0</v>
      </c>
      <c r="J7426" t="s">
        <v>61</v>
      </c>
      <c r="K7426" t="s">
        <v>16826</v>
      </c>
      <c r="L7426" t="s">
        <v>16827</v>
      </c>
      <c r="M74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000CMS202962</v>
      </c>
      <c r="N7426" t="s">
        <v>3445</v>
      </c>
      <c r="O7426" s="4">
        <v>34560</v>
      </c>
      <c r="P7426" s="4">
        <f>IF(Table_GL_DATA_QUERY[[#This Row],[TRANSAMT]]&gt;0,Table_GL_DATA_QUERY[[#This Row],[TRANSAMT]],0)</f>
        <v>34560</v>
      </c>
      <c r="Q7426" s="4">
        <f>-IF(Table_GL_DATA_QUERY[[#This Row],[TRANSAMT]]&lt;0,Table_GL_DATA_QUERY[[#This Row],[TRANSAMT]],0)</f>
        <v>0</v>
      </c>
      <c r="R7426" t="s">
        <v>31</v>
      </c>
      <c r="S7426" t="s">
        <v>43</v>
      </c>
    </row>
    <row r="7427" spans="1:19" x14ac:dyDescent="0.25">
      <c r="A7427" s="6">
        <v>20210716</v>
      </c>
      <c r="B7427" t="s">
        <v>768</v>
      </c>
      <c r="C7427" t="s">
        <v>3682</v>
      </c>
      <c r="D7427" t="s">
        <v>16569</v>
      </c>
      <c r="E7427" t="s">
        <v>300</v>
      </c>
      <c r="F7427" t="s">
        <v>24</v>
      </c>
      <c r="G7427" t="s">
        <v>230</v>
      </c>
      <c r="H7427">
        <v>0</v>
      </c>
      <c r="I7427">
        <v>0</v>
      </c>
      <c r="J7427" t="s">
        <v>61</v>
      </c>
      <c r="K7427" t="s">
        <v>1274</v>
      </c>
      <c r="L7427" t="s">
        <v>16828</v>
      </c>
      <c r="M74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27" t="s">
        <v>1284</v>
      </c>
      <c r="O7427" s="4">
        <v>788014.96</v>
      </c>
      <c r="P7427" s="4">
        <f>IF(Table_GL_DATA_QUERY[[#This Row],[TRANSAMT]]&gt;0,Table_GL_DATA_QUERY[[#This Row],[TRANSAMT]],0)</f>
        <v>788014.96</v>
      </c>
      <c r="Q7427" s="4">
        <f>-IF(Table_GL_DATA_QUERY[[#This Row],[TRANSAMT]]&lt;0,Table_GL_DATA_QUERY[[#This Row],[TRANSAMT]],0)</f>
        <v>0</v>
      </c>
      <c r="R7427" t="s">
        <v>31</v>
      </c>
      <c r="S7427" t="s">
        <v>43</v>
      </c>
    </row>
    <row r="7428" spans="1:19" x14ac:dyDescent="0.25">
      <c r="A7428" s="6">
        <v>20210716</v>
      </c>
      <c r="B7428" t="s">
        <v>768</v>
      </c>
      <c r="C7428" t="s">
        <v>3682</v>
      </c>
      <c r="D7428" t="s">
        <v>16569</v>
      </c>
      <c r="E7428" t="s">
        <v>301</v>
      </c>
      <c r="F7428" t="s">
        <v>41</v>
      </c>
      <c r="G7428" t="s">
        <v>230</v>
      </c>
      <c r="H7428">
        <v>0</v>
      </c>
      <c r="I7428">
        <v>0</v>
      </c>
      <c r="J7428" t="s">
        <v>61</v>
      </c>
      <c r="K7428" t="s">
        <v>318</v>
      </c>
      <c r="L7428" t="s">
        <v>16829</v>
      </c>
      <c r="M74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000010716350</v>
      </c>
      <c r="N7428" t="s">
        <v>1552</v>
      </c>
      <c r="O7428" s="4">
        <v>407221</v>
      </c>
      <c r="P7428" s="4">
        <f>IF(Table_GL_DATA_QUERY[[#This Row],[TRANSAMT]]&gt;0,Table_GL_DATA_QUERY[[#This Row],[TRANSAMT]],0)</f>
        <v>407221</v>
      </c>
      <c r="Q7428" s="4">
        <f>-IF(Table_GL_DATA_QUERY[[#This Row],[TRANSAMT]]&lt;0,Table_GL_DATA_QUERY[[#This Row],[TRANSAMT]],0)</f>
        <v>0</v>
      </c>
      <c r="R7428" t="s">
        <v>31</v>
      </c>
      <c r="S7428" t="s">
        <v>27</v>
      </c>
    </row>
    <row r="7429" spans="1:19" x14ac:dyDescent="0.25">
      <c r="A7429" s="6">
        <v>20210716</v>
      </c>
      <c r="B7429" t="s">
        <v>768</v>
      </c>
      <c r="C7429" t="s">
        <v>3682</v>
      </c>
      <c r="D7429" t="s">
        <v>16569</v>
      </c>
      <c r="E7429" t="s">
        <v>302</v>
      </c>
      <c r="F7429" t="s">
        <v>41</v>
      </c>
      <c r="G7429" t="s">
        <v>230</v>
      </c>
      <c r="H7429">
        <v>0</v>
      </c>
      <c r="I7429">
        <v>0</v>
      </c>
      <c r="J7429" t="s">
        <v>61</v>
      </c>
      <c r="K7429" t="s">
        <v>327</v>
      </c>
      <c r="L7429" t="s">
        <v>16830</v>
      </c>
      <c r="M74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000010715250</v>
      </c>
      <c r="N7429" t="s">
        <v>326</v>
      </c>
      <c r="O7429" s="4">
        <v>2027637.59</v>
      </c>
      <c r="P7429" s="4">
        <f>IF(Table_GL_DATA_QUERY[[#This Row],[TRANSAMT]]&gt;0,Table_GL_DATA_QUERY[[#This Row],[TRANSAMT]],0)</f>
        <v>2027637.59</v>
      </c>
      <c r="Q7429" s="4">
        <f>-IF(Table_GL_DATA_QUERY[[#This Row],[TRANSAMT]]&lt;0,Table_GL_DATA_QUERY[[#This Row],[TRANSAMT]],0)</f>
        <v>0</v>
      </c>
      <c r="R7429" t="s">
        <v>31</v>
      </c>
      <c r="S7429" t="s">
        <v>27</v>
      </c>
    </row>
    <row r="7430" spans="1:19" x14ac:dyDescent="0.25">
      <c r="A7430" s="6">
        <v>20210716</v>
      </c>
      <c r="B7430" t="s">
        <v>768</v>
      </c>
      <c r="C7430" t="s">
        <v>3682</v>
      </c>
      <c r="D7430" t="s">
        <v>16569</v>
      </c>
      <c r="E7430" t="s">
        <v>303</v>
      </c>
      <c r="F7430" t="s">
        <v>24</v>
      </c>
      <c r="G7430" t="s">
        <v>230</v>
      </c>
      <c r="H7430">
        <v>0</v>
      </c>
      <c r="I7430">
        <v>0</v>
      </c>
      <c r="J7430" t="s">
        <v>61</v>
      </c>
      <c r="K7430" t="s">
        <v>1149</v>
      </c>
      <c r="L7430" t="s">
        <v>16831</v>
      </c>
      <c r="M74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000245598144</v>
      </c>
      <c r="N7430" t="s">
        <v>1150</v>
      </c>
      <c r="O7430" s="4">
        <v>37184</v>
      </c>
      <c r="P7430" s="4">
        <f>IF(Table_GL_DATA_QUERY[[#This Row],[TRANSAMT]]&gt;0,Table_GL_DATA_QUERY[[#This Row],[TRANSAMT]],0)</f>
        <v>37184</v>
      </c>
      <c r="Q7430" s="4">
        <f>-IF(Table_GL_DATA_QUERY[[#This Row],[TRANSAMT]]&lt;0,Table_GL_DATA_QUERY[[#This Row],[TRANSAMT]],0)</f>
        <v>0</v>
      </c>
      <c r="R7430" t="s">
        <v>31</v>
      </c>
      <c r="S7430" t="s">
        <v>43</v>
      </c>
    </row>
    <row r="7431" spans="1:19" x14ac:dyDescent="0.25">
      <c r="A7431" s="6">
        <v>20210719</v>
      </c>
      <c r="B7431" t="s">
        <v>768</v>
      </c>
      <c r="C7431" t="s">
        <v>3682</v>
      </c>
      <c r="D7431" t="s">
        <v>16832</v>
      </c>
      <c r="E7431" t="s">
        <v>23</v>
      </c>
      <c r="F7431" t="s">
        <v>150</v>
      </c>
      <c r="G7431" t="s">
        <v>355</v>
      </c>
      <c r="H7431">
        <v>0</v>
      </c>
      <c r="I7431">
        <v>0</v>
      </c>
      <c r="J7431" t="s">
        <v>441</v>
      </c>
      <c r="K7431" t="s">
        <v>16833</v>
      </c>
      <c r="L7431" t="s">
        <v>16834</v>
      </c>
      <c r="M74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31" t="s">
        <v>16835</v>
      </c>
      <c r="O7431" s="4">
        <v>-20670</v>
      </c>
      <c r="P7431" s="4">
        <f>IF(Table_GL_DATA_QUERY[[#This Row],[TRANSAMT]]&gt;0,Table_GL_DATA_QUERY[[#This Row],[TRANSAMT]],0)</f>
        <v>0</v>
      </c>
      <c r="Q7431" s="4">
        <f>-IF(Table_GL_DATA_QUERY[[#This Row],[TRANSAMT]]&lt;0,Table_GL_DATA_QUERY[[#This Row],[TRANSAMT]],0)</f>
        <v>20670</v>
      </c>
      <c r="R7431" t="s">
        <v>26</v>
      </c>
      <c r="S7431" t="s">
        <v>27</v>
      </c>
    </row>
    <row r="7432" spans="1:19" x14ac:dyDescent="0.25">
      <c r="A7432" s="6">
        <v>20210719</v>
      </c>
      <c r="B7432" t="s">
        <v>768</v>
      </c>
      <c r="C7432" t="s">
        <v>3682</v>
      </c>
      <c r="D7432" t="s">
        <v>16832</v>
      </c>
      <c r="E7432" t="s">
        <v>59</v>
      </c>
      <c r="F7432" t="s">
        <v>24</v>
      </c>
      <c r="G7432" t="s">
        <v>355</v>
      </c>
      <c r="H7432">
        <v>0</v>
      </c>
      <c r="I7432">
        <v>0</v>
      </c>
      <c r="J7432" t="s">
        <v>441</v>
      </c>
      <c r="K7432" t="s">
        <v>16836</v>
      </c>
      <c r="L7432" t="s">
        <v>16837</v>
      </c>
      <c r="M74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32" t="s">
        <v>16838</v>
      </c>
      <c r="O7432" s="4">
        <v>-29000</v>
      </c>
      <c r="P7432" s="4">
        <f>IF(Table_GL_DATA_QUERY[[#This Row],[TRANSAMT]]&gt;0,Table_GL_DATA_QUERY[[#This Row],[TRANSAMT]],0)</f>
        <v>0</v>
      </c>
      <c r="Q7432" s="4">
        <f>-IF(Table_GL_DATA_QUERY[[#This Row],[TRANSAMT]]&lt;0,Table_GL_DATA_QUERY[[#This Row],[TRANSAMT]],0)</f>
        <v>29000</v>
      </c>
      <c r="R7432" t="s">
        <v>26</v>
      </c>
      <c r="S7432" t="s">
        <v>27</v>
      </c>
    </row>
    <row r="7433" spans="1:19" x14ac:dyDescent="0.25">
      <c r="A7433" s="6">
        <v>20210719</v>
      </c>
      <c r="B7433" t="s">
        <v>768</v>
      </c>
      <c r="C7433" t="s">
        <v>3682</v>
      </c>
      <c r="D7433" t="s">
        <v>16832</v>
      </c>
      <c r="E7433" t="s">
        <v>149</v>
      </c>
      <c r="F7433" t="s">
        <v>397</v>
      </c>
      <c r="G7433" t="s">
        <v>355</v>
      </c>
      <c r="H7433">
        <v>0</v>
      </c>
      <c r="I7433">
        <v>0</v>
      </c>
      <c r="J7433" t="s">
        <v>441</v>
      </c>
      <c r="K7433" t="s">
        <v>16839</v>
      </c>
      <c r="L7433" t="s">
        <v>16840</v>
      </c>
      <c r="M74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33" t="s">
        <v>16841</v>
      </c>
      <c r="O7433" s="4">
        <v>-155397</v>
      </c>
      <c r="P7433" s="4">
        <f>IF(Table_GL_DATA_QUERY[[#This Row],[TRANSAMT]]&gt;0,Table_GL_DATA_QUERY[[#This Row],[TRANSAMT]],0)</f>
        <v>0</v>
      </c>
      <c r="Q7433" s="4">
        <f>-IF(Table_GL_DATA_QUERY[[#This Row],[TRANSAMT]]&lt;0,Table_GL_DATA_QUERY[[#This Row],[TRANSAMT]],0)</f>
        <v>155397</v>
      </c>
      <c r="R7433" t="s">
        <v>26</v>
      </c>
      <c r="S7433" t="s">
        <v>27</v>
      </c>
    </row>
    <row r="7434" spans="1:19" x14ac:dyDescent="0.25">
      <c r="A7434" s="6">
        <v>20210719</v>
      </c>
      <c r="B7434" t="s">
        <v>768</v>
      </c>
      <c r="C7434" t="s">
        <v>3682</v>
      </c>
      <c r="D7434" t="s">
        <v>16832</v>
      </c>
      <c r="E7434" t="s">
        <v>126</v>
      </c>
      <c r="F7434" t="s">
        <v>58</v>
      </c>
      <c r="G7434" t="s">
        <v>355</v>
      </c>
      <c r="H7434">
        <v>0</v>
      </c>
      <c r="I7434">
        <v>0</v>
      </c>
      <c r="J7434" t="s">
        <v>441</v>
      </c>
      <c r="K7434" t="s">
        <v>16842</v>
      </c>
      <c r="L7434" t="s">
        <v>16843</v>
      </c>
      <c r="M74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34" t="s">
        <v>16844</v>
      </c>
      <c r="O7434" s="4">
        <v>-55302</v>
      </c>
      <c r="P7434" s="4">
        <f>IF(Table_GL_DATA_QUERY[[#This Row],[TRANSAMT]]&gt;0,Table_GL_DATA_QUERY[[#This Row],[TRANSAMT]],0)</f>
        <v>0</v>
      </c>
      <c r="Q7434" s="4">
        <f>-IF(Table_GL_DATA_QUERY[[#This Row],[TRANSAMT]]&lt;0,Table_GL_DATA_QUERY[[#This Row],[TRANSAMT]],0)</f>
        <v>55302</v>
      </c>
      <c r="R7434" t="s">
        <v>26</v>
      </c>
      <c r="S7434" t="s">
        <v>27</v>
      </c>
    </row>
    <row r="7435" spans="1:19" x14ac:dyDescent="0.25">
      <c r="A7435" s="6">
        <v>20210719</v>
      </c>
      <c r="B7435" t="s">
        <v>768</v>
      </c>
      <c r="C7435" t="s">
        <v>3682</v>
      </c>
      <c r="D7435" t="s">
        <v>16832</v>
      </c>
      <c r="E7435" t="s">
        <v>127</v>
      </c>
      <c r="F7435" t="s">
        <v>52</v>
      </c>
      <c r="G7435" t="s">
        <v>355</v>
      </c>
      <c r="H7435">
        <v>0</v>
      </c>
      <c r="I7435">
        <v>0</v>
      </c>
      <c r="J7435" t="s">
        <v>441</v>
      </c>
      <c r="K7435" t="s">
        <v>16842</v>
      </c>
      <c r="L7435" t="s">
        <v>16845</v>
      </c>
      <c r="M74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35" t="s">
        <v>16846</v>
      </c>
      <c r="O7435" s="4">
        <v>-138607</v>
      </c>
      <c r="P7435" s="4">
        <f>IF(Table_GL_DATA_QUERY[[#This Row],[TRANSAMT]]&gt;0,Table_GL_DATA_QUERY[[#This Row],[TRANSAMT]],0)</f>
        <v>0</v>
      </c>
      <c r="Q7435" s="4">
        <f>-IF(Table_GL_DATA_QUERY[[#This Row],[TRANSAMT]]&lt;0,Table_GL_DATA_QUERY[[#This Row],[TRANSAMT]],0)</f>
        <v>138607</v>
      </c>
      <c r="R7435" t="s">
        <v>26</v>
      </c>
      <c r="S7435" t="s">
        <v>27</v>
      </c>
    </row>
    <row r="7436" spans="1:19" x14ac:dyDescent="0.25">
      <c r="A7436" s="6">
        <v>20210719</v>
      </c>
      <c r="B7436" t="s">
        <v>768</v>
      </c>
      <c r="C7436" t="s">
        <v>3682</v>
      </c>
      <c r="D7436" t="s">
        <v>16832</v>
      </c>
      <c r="E7436" t="s">
        <v>56</v>
      </c>
      <c r="F7436" t="s">
        <v>150</v>
      </c>
      <c r="G7436" t="s">
        <v>355</v>
      </c>
      <c r="H7436">
        <v>0</v>
      </c>
      <c r="I7436">
        <v>0</v>
      </c>
      <c r="J7436" t="s">
        <v>441</v>
      </c>
      <c r="K7436" t="s">
        <v>16847</v>
      </c>
      <c r="L7436" t="s">
        <v>16848</v>
      </c>
      <c r="M74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36" t="s">
        <v>16849</v>
      </c>
      <c r="O7436" s="4">
        <v>-23427</v>
      </c>
      <c r="P7436" s="4">
        <f>IF(Table_GL_DATA_QUERY[[#This Row],[TRANSAMT]]&gt;0,Table_GL_DATA_QUERY[[#This Row],[TRANSAMT]],0)</f>
        <v>0</v>
      </c>
      <c r="Q7436" s="4">
        <f>-IF(Table_GL_DATA_QUERY[[#This Row],[TRANSAMT]]&lt;0,Table_GL_DATA_QUERY[[#This Row],[TRANSAMT]],0)</f>
        <v>23427</v>
      </c>
      <c r="R7436" t="s">
        <v>26</v>
      </c>
      <c r="S7436" t="s">
        <v>27</v>
      </c>
    </row>
    <row r="7437" spans="1:19" x14ac:dyDescent="0.25">
      <c r="A7437" s="6">
        <v>20210719</v>
      </c>
      <c r="B7437" t="s">
        <v>768</v>
      </c>
      <c r="C7437" t="s">
        <v>3682</v>
      </c>
      <c r="D7437" t="s">
        <v>16832</v>
      </c>
      <c r="E7437" t="s">
        <v>128</v>
      </c>
      <c r="F7437" t="s">
        <v>41</v>
      </c>
      <c r="G7437" t="s">
        <v>355</v>
      </c>
      <c r="H7437">
        <v>0</v>
      </c>
      <c r="I7437">
        <v>0</v>
      </c>
      <c r="J7437" t="s">
        <v>441</v>
      </c>
      <c r="K7437" t="s">
        <v>16850</v>
      </c>
      <c r="L7437" t="s">
        <v>16851</v>
      </c>
      <c r="M74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37" t="s">
        <v>16852</v>
      </c>
      <c r="O7437" s="4">
        <v>-15034</v>
      </c>
      <c r="P7437" s="4">
        <f>IF(Table_GL_DATA_QUERY[[#This Row],[TRANSAMT]]&gt;0,Table_GL_DATA_QUERY[[#This Row],[TRANSAMT]],0)</f>
        <v>0</v>
      </c>
      <c r="Q7437" s="4">
        <f>-IF(Table_GL_DATA_QUERY[[#This Row],[TRANSAMT]]&lt;0,Table_GL_DATA_QUERY[[#This Row],[TRANSAMT]],0)</f>
        <v>15034</v>
      </c>
      <c r="R7437" t="s">
        <v>26</v>
      </c>
      <c r="S7437" t="s">
        <v>27</v>
      </c>
    </row>
    <row r="7438" spans="1:19" x14ac:dyDescent="0.25">
      <c r="A7438" s="6">
        <v>20210719</v>
      </c>
      <c r="B7438" t="s">
        <v>768</v>
      </c>
      <c r="C7438" t="s">
        <v>3682</v>
      </c>
      <c r="D7438" t="s">
        <v>16832</v>
      </c>
      <c r="E7438" t="s">
        <v>97</v>
      </c>
      <c r="F7438" t="s">
        <v>450</v>
      </c>
      <c r="G7438" t="s">
        <v>355</v>
      </c>
      <c r="H7438">
        <v>0</v>
      </c>
      <c r="I7438">
        <v>0</v>
      </c>
      <c r="J7438" t="s">
        <v>441</v>
      </c>
      <c r="K7438" t="s">
        <v>16853</v>
      </c>
      <c r="L7438" t="s">
        <v>16854</v>
      </c>
      <c r="M74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38" t="s">
        <v>16855</v>
      </c>
      <c r="O7438" s="4">
        <v>-646983</v>
      </c>
      <c r="P7438" s="4">
        <f>IF(Table_GL_DATA_QUERY[[#This Row],[TRANSAMT]]&gt;0,Table_GL_DATA_QUERY[[#This Row],[TRANSAMT]],0)</f>
        <v>0</v>
      </c>
      <c r="Q7438" s="4">
        <f>-IF(Table_GL_DATA_QUERY[[#This Row],[TRANSAMT]]&lt;0,Table_GL_DATA_QUERY[[#This Row],[TRANSAMT]],0)</f>
        <v>646983</v>
      </c>
      <c r="R7438" t="s">
        <v>26</v>
      </c>
      <c r="S7438" t="s">
        <v>27</v>
      </c>
    </row>
    <row r="7439" spans="1:19" x14ac:dyDescent="0.25">
      <c r="A7439" s="6">
        <v>20210702</v>
      </c>
      <c r="B7439" t="s">
        <v>768</v>
      </c>
      <c r="C7439" t="s">
        <v>3682</v>
      </c>
      <c r="D7439" t="s">
        <v>14888</v>
      </c>
      <c r="E7439" t="s">
        <v>59</v>
      </c>
      <c r="F7439" t="s">
        <v>41</v>
      </c>
      <c r="G7439" t="s">
        <v>230</v>
      </c>
      <c r="H7439">
        <v>0</v>
      </c>
      <c r="I7439">
        <v>0</v>
      </c>
      <c r="J7439" t="s">
        <v>468</v>
      </c>
      <c r="K7439" t="s">
        <v>469</v>
      </c>
      <c r="L7439" t="s">
        <v>15091</v>
      </c>
      <c r="M74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39" t="s">
        <v>15092</v>
      </c>
      <c r="O7439" s="4">
        <v>51550.9</v>
      </c>
      <c r="P7439" s="4">
        <f>IF(Table_GL_DATA_QUERY[[#This Row],[TRANSAMT]]&gt;0,Table_GL_DATA_QUERY[[#This Row],[TRANSAMT]],0)</f>
        <v>51550.9</v>
      </c>
      <c r="Q7439" s="4">
        <f>-IF(Table_GL_DATA_QUERY[[#This Row],[TRANSAMT]]&lt;0,Table_GL_DATA_QUERY[[#This Row],[TRANSAMT]],0)</f>
        <v>0</v>
      </c>
      <c r="R7439" t="s">
        <v>31</v>
      </c>
      <c r="S7439" t="s">
        <v>27</v>
      </c>
    </row>
    <row r="7440" spans="1:19" x14ac:dyDescent="0.25">
      <c r="A7440" s="6">
        <v>20210703</v>
      </c>
      <c r="B7440" t="s">
        <v>768</v>
      </c>
      <c r="C7440" t="s">
        <v>3682</v>
      </c>
      <c r="D7440" t="s">
        <v>14888</v>
      </c>
      <c r="E7440" t="s">
        <v>149</v>
      </c>
      <c r="F7440" t="s">
        <v>41</v>
      </c>
      <c r="G7440" t="s">
        <v>230</v>
      </c>
      <c r="H7440">
        <v>0</v>
      </c>
      <c r="I7440">
        <v>0</v>
      </c>
      <c r="J7440" t="s">
        <v>468</v>
      </c>
      <c r="K7440" t="s">
        <v>469</v>
      </c>
      <c r="L7440" t="s">
        <v>15093</v>
      </c>
      <c r="M74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0" t="s">
        <v>2685</v>
      </c>
      <c r="O7440" s="4">
        <v>36856</v>
      </c>
      <c r="P7440" s="4">
        <f>IF(Table_GL_DATA_QUERY[[#This Row],[TRANSAMT]]&gt;0,Table_GL_DATA_QUERY[[#This Row],[TRANSAMT]],0)</f>
        <v>36856</v>
      </c>
      <c r="Q7440" s="4">
        <f>-IF(Table_GL_DATA_QUERY[[#This Row],[TRANSAMT]]&lt;0,Table_GL_DATA_QUERY[[#This Row],[TRANSAMT]],0)</f>
        <v>0</v>
      </c>
      <c r="R7440" t="s">
        <v>31</v>
      </c>
      <c r="S7440" t="s">
        <v>27</v>
      </c>
    </row>
    <row r="7441" spans="1:19" x14ac:dyDescent="0.25">
      <c r="A7441" s="6">
        <v>20210703</v>
      </c>
      <c r="B7441" t="s">
        <v>768</v>
      </c>
      <c r="C7441" t="s">
        <v>3682</v>
      </c>
      <c r="D7441" t="s">
        <v>14888</v>
      </c>
      <c r="E7441" t="s">
        <v>126</v>
      </c>
      <c r="F7441" t="s">
        <v>41</v>
      </c>
      <c r="G7441" t="s">
        <v>230</v>
      </c>
      <c r="H7441">
        <v>0</v>
      </c>
      <c r="I7441">
        <v>0</v>
      </c>
      <c r="J7441" t="s">
        <v>468</v>
      </c>
      <c r="K7441" t="s">
        <v>469</v>
      </c>
      <c r="L7441" t="s">
        <v>15094</v>
      </c>
      <c r="M74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1" t="s">
        <v>15095</v>
      </c>
      <c r="O7441" s="4">
        <v>41214</v>
      </c>
      <c r="P7441" s="4">
        <f>IF(Table_GL_DATA_QUERY[[#This Row],[TRANSAMT]]&gt;0,Table_GL_DATA_QUERY[[#This Row],[TRANSAMT]],0)</f>
        <v>41214</v>
      </c>
      <c r="Q7441" s="4">
        <f>-IF(Table_GL_DATA_QUERY[[#This Row],[TRANSAMT]]&lt;0,Table_GL_DATA_QUERY[[#This Row],[TRANSAMT]],0)</f>
        <v>0</v>
      </c>
      <c r="R7441" t="s">
        <v>31</v>
      </c>
      <c r="S7441" t="s">
        <v>27</v>
      </c>
    </row>
    <row r="7442" spans="1:19" x14ac:dyDescent="0.25">
      <c r="A7442" s="6">
        <v>20210703</v>
      </c>
      <c r="B7442" t="s">
        <v>768</v>
      </c>
      <c r="C7442" t="s">
        <v>3682</v>
      </c>
      <c r="D7442" t="s">
        <v>14888</v>
      </c>
      <c r="E7442" t="s">
        <v>127</v>
      </c>
      <c r="F7442" t="s">
        <v>41</v>
      </c>
      <c r="G7442" t="s">
        <v>230</v>
      </c>
      <c r="H7442">
        <v>0</v>
      </c>
      <c r="I7442">
        <v>0</v>
      </c>
      <c r="J7442" t="s">
        <v>468</v>
      </c>
      <c r="K7442" t="s">
        <v>469</v>
      </c>
      <c r="L7442" t="s">
        <v>15096</v>
      </c>
      <c r="M74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2" t="s">
        <v>15097</v>
      </c>
      <c r="O7442" s="4">
        <v>116430</v>
      </c>
      <c r="P7442" s="4">
        <f>IF(Table_GL_DATA_QUERY[[#This Row],[TRANSAMT]]&gt;0,Table_GL_DATA_QUERY[[#This Row],[TRANSAMT]],0)</f>
        <v>116430</v>
      </c>
      <c r="Q7442" s="4">
        <f>-IF(Table_GL_DATA_QUERY[[#This Row],[TRANSAMT]]&lt;0,Table_GL_DATA_QUERY[[#This Row],[TRANSAMT]],0)</f>
        <v>0</v>
      </c>
      <c r="R7442" t="s">
        <v>31</v>
      </c>
      <c r="S7442" t="s">
        <v>27</v>
      </c>
    </row>
    <row r="7443" spans="1:19" x14ac:dyDescent="0.25">
      <c r="A7443" s="6">
        <v>20210703</v>
      </c>
      <c r="B7443" t="s">
        <v>768</v>
      </c>
      <c r="C7443" t="s">
        <v>3682</v>
      </c>
      <c r="D7443" t="s">
        <v>14888</v>
      </c>
      <c r="E7443" t="s">
        <v>56</v>
      </c>
      <c r="F7443" t="s">
        <v>41</v>
      </c>
      <c r="G7443" t="s">
        <v>230</v>
      </c>
      <c r="H7443">
        <v>0</v>
      </c>
      <c r="I7443">
        <v>0</v>
      </c>
      <c r="J7443" t="s">
        <v>468</v>
      </c>
      <c r="K7443" t="s">
        <v>469</v>
      </c>
      <c r="L7443" t="s">
        <v>15098</v>
      </c>
      <c r="M74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3" t="s">
        <v>15099</v>
      </c>
      <c r="O7443" s="4">
        <v>918639</v>
      </c>
      <c r="P7443" s="4">
        <f>IF(Table_GL_DATA_QUERY[[#This Row],[TRANSAMT]]&gt;0,Table_GL_DATA_QUERY[[#This Row],[TRANSAMT]],0)</f>
        <v>918639</v>
      </c>
      <c r="Q7443" s="4">
        <f>-IF(Table_GL_DATA_QUERY[[#This Row],[TRANSAMT]]&lt;0,Table_GL_DATA_QUERY[[#This Row],[TRANSAMT]],0)</f>
        <v>0</v>
      </c>
      <c r="R7443" t="s">
        <v>31</v>
      </c>
      <c r="S7443" t="s">
        <v>27</v>
      </c>
    </row>
    <row r="7444" spans="1:19" x14ac:dyDescent="0.25">
      <c r="A7444" s="6">
        <v>20210703</v>
      </c>
      <c r="B7444" t="s">
        <v>768</v>
      </c>
      <c r="C7444" t="s">
        <v>3682</v>
      </c>
      <c r="D7444" t="s">
        <v>14888</v>
      </c>
      <c r="E7444" t="s">
        <v>128</v>
      </c>
      <c r="F7444" t="s">
        <v>41</v>
      </c>
      <c r="G7444" t="s">
        <v>230</v>
      </c>
      <c r="H7444">
        <v>0</v>
      </c>
      <c r="I7444">
        <v>0</v>
      </c>
      <c r="J7444" t="s">
        <v>468</v>
      </c>
      <c r="K7444" t="s">
        <v>469</v>
      </c>
      <c r="L7444" t="s">
        <v>15100</v>
      </c>
      <c r="M74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4" t="s">
        <v>15101</v>
      </c>
      <c r="O7444" s="4">
        <v>492926</v>
      </c>
      <c r="P7444" s="4">
        <f>IF(Table_GL_DATA_QUERY[[#This Row],[TRANSAMT]]&gt;0,Table_GL_DATA_QUERY[[#This Row],[TRANSAMT]],0)</f>
        <v>492926</v>
      </c>
      <c r="Q7444" s="4">
        <f>-IF(Table_GL_DATA_QUERY[[#This Row],[TRANSAMT]]&lt;0,Table_GL_DATA_QUERY[[#This Row],[TRANSAMT]],0)</f>
        <v>0</v>
      </c>
      <c r="R7444" t="s">
        <v>31</v>
      </c>
      <c r="S7444" t="s">
        <v>27</v>
      </c>
    </row>
    <row r="7445" spans="1:19" x14ac:dyDescent="0.25">
      <c r="A7445" s="6">
        <v>20210703</v>
      </c>
      <c r="B7445" t="s">
        <v>768</v>
      </c>
      <c r="C7445" t="s">
        <v>3682</v>
      </c>
      <c r="D7445" t="s">
        <v>14888</v>
      </c>
      <c r="E7445" t="s">
        <v>97</v>
      </c>
      <c r="F7445" t="s">
        <v>41</v>
      </c>
      <c r="G7445" t="s">
        <v>230</v>
      </c>
      <c r="H7445">
        <v>0</v>
      </c>
      <c r="I7445">
        <v>0</v>
      </c>
      <c r="J7445" t="s">
        <v>468</v>
      </c>
      <c r="K7445" t="s">
        <v>15102</v>
      </c>
      <c r="L7445" t="s">
        <v>15103</v>
      </c>
      <c r="M74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5" t="s">
        <v>15104</v>
      </c>
      <c r="O7445" s="4">
        <v>615995</v>
      </c>
      <c r="P7445" s="4">
        <f>IF(Table_GL_DATA_QUERY[[#This Row],[TRANSAMT]]&gt;0,Table_GL_DATA_QUERY[[#This Row],[TRANSAMT]],0)</f>
        <v>615995</v>
      </c>
      <c r="Q7445" s="4">
        <f>-IF(Table_GL_DATA_QUERY[[#This Row],[TRANSAMT]]&lt;0,Table_GL_DATA_QUERY[[#This Row],[TRANSAMT]],0)</f>
        <v>0</v>
      </c>
      <c r="R7445" t="s">
        <v>31</v>
      </c>
      <c r="S7445" t="s">
        <v>27</v>
      </c>
    </row>
    <row r="7446" spans="1:19" x14ac:dyDescent="0.25">
      <c r="A7446" s="6">
        <v>20210703</v>
      </c>
      <c r="B7446" t="s">
        <v>768</v>
      </c>
      <c r="C7446" t="s">
        <v>3682</v>
      </c>
      <c r="D7446" t="s">
        <v>14888</v>
      </c>
      <c r="E7446" t="s">
        <v>99</v>
      </c>
      <c r="F7446" t="s">
        <v>41</v>
      </c>
      <c r="G7446" t="s">
        <v>230</v>
      </c>
      <c r="H7446">
        <v>0</v>
      </c>
      <c r="I7446">
        <v>0</v>
      </c>
      <c r="J7446" t="s">
        <v>468</v>
      </c>
      <c r="K7446" t="s">
        <v>469</v>
      </c>
      <c r="L7446" t="s">
        <v>15105</v>
      </c>
      <c r="M74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6" t="s">
        <v>15106</v>
      </c>
      <c r="O7446" s="4">
        <v>223151</v>
      </c>
      <c r="P7446" s="4">
        <f>IF(Table_GL_DATA_QUERY[[#This Row],[TRANSAMT]]&gt;0,Table_GL_DATA_QUERY[[#This Row],[TRANSAMT]],0)</f>
        <v>223151</v>
      </c>
      <c r="Q7446" s="4">
        <f>-IF(Table_GL_DATA_QUERY[[#This Row],[TRANSAMT]]&lt;0,Table_GL_DATA_QUERY[[#This Row],[TRANSAMT]],0)</f>
        <v>0</v>
      </c>
      <c r="R7446" t="s">
        <v>31</v>
      </c>
      <c r="S7446" t="s">
        <v>27</v>
      </c>
    </row>
    <row r="7447" spans="1:19" x14ac:dyDescent="0.25">
      <c r="A7447" s="6">
        <v>20210703</v>
      </c>
      <c r="B7447" t="s">
        <v>768</v>
      </c>
      <c r="C7447" t="s">
        <v>3682</v>
      </c>
      <c r="D7447" t="s">
        <v>14888</v>
      </c>
      <c r="E7447" t="s">
        <v>100</v>
      </c>
      <c r="F7447" t="s">
        <v>41</v>
      </c>
      <c r="G7447" t="s">
        <v>230</v>
      </c>
      <c r="H7447">
        <v>0</v>
      </c>
      <c r="I7447">
        <v>0</v>
      </c>
      <c r="J7447" t="s">
        <v>468</v>
      </c>
      <c r="K7447" t="s">
        <v>469</v>
      </c>
      <c r="L7447" t="s">
        <v>15107</v>
      </c>
      <c r="M74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7" t="s">
        <v>15108</v>
      </c>
      <c r="O7447" s="4">
        <v>261513</v>
      </c>
      <c r="P7447" s="4">
        <f>IF(Table_GL_DATA_QUERY[[#This Row],[TRANSAMT]]&gt;0,Table_GL_DATA_QUERY[[#This Row],[TRANSAMT]],0)</f>
        <v>261513</v>
      </c>
      <c r="Q7447" s="4">
        <f>-IF(Table_GL_DATA_QUERY[[#This Row],[TRANSAMT]]&lt;0,Table_GL_DATA_QUERY[[#This Row],[TRANSAMT]],0)</f>
        <v>0</v>
      </c>
      <c r="R7447" t="s">
        <v>31</v>
      </c>
      <c r="S7447" t="s">
        <v>27</v>
      </c>
    </row>
    <row r="7448" spans="1:19" x14ac:dyDescent="0.25">
      <c r="A7448" s="6">
        <v>20210703</v>
      </c>
      <c r="B7448" t="s">
        <v>768</v>
      </c>
      <c r="C7448" t="s">
        <v>3682</v>
      </c>
      <c r="D7448" t="s">
        <v>14888</v>
      </c>
      <c r="E7448" t="s">
        <v>101</v>
      </c>
      <c r="F7448" t="s">
        <v>41</v>
      </c>
      <c r="G7448" t="s">
        <v>230</v>
      </c>
      <c r="H7448">
        <v>0</v>
      </c>
      <c r="I7448">
        <v>0</v>
      </c>
      <c r="J7448" t="s">
        <v>468</v>
      </c>
      <c r="K7448" t="s">
        <v>469</v>
      </c>
      <c r="L7448" t="s">
        <v>15109</v>
      </c>
      <c r="M74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8" t="s">
        <v>2686</v>
      </c>
      <c r="O7448" s="4">
        <v>1393913</v>
      </c>
      <c r="P7448" s="4">
        <f>IF(Table_GL_DATA_QUERY[[#This Row],[TRANSAMT]]&gt;0,Table_GL_DATA_QUERY[[#This Row],[TRANSAMT]],0)</f>
        <v>1393913</v>
      </c>
      <c r="Q7448" s="4">
        <f>-IF(Table_GL_DATA_QUERY[[#This Row],[TRANSAMT]]&lt;0,Table_GL_DATA_QUERY[[#This Row],[TRANSAMT]],0)</f>
        <v>0</v>
      </c>
      <c r="R7448" t="s">
        <v>31</v>
      </c>
      <c r="S7448" t="s">
        <v>27</v>
      </c>
    </row>
    <row r="7449" spans="1:19" x14ac:dyDescent="0.25">
      <c r="A7449" s="6">
        <v>20210703</v>
      </c>
      <c r="B7449" t="s">
        <v>768</v>
      </c>
      <c r="C7449" t="s">
        <v>3682</v>
      </c>
      <c r="D7449" t="s">
        <v>14888</v>
      </c>
      <c r="E7449" t="s">
        <v>103</v>
      </c>
      <c r="F7449" t="s">
        <v>41</v>
      </c>
      <c r="G7449" t="s">
        <v>230</v>
      </c>
      <c r="H7449">
        <v>0</v>
      </c>
      <c r="I7449">
        <v>0</v>
      </c>
      <c r="J7449" t="s">
        <v>468</v>
      </c>
      <c r="K7449" t="s">
        <v>469</v>
      </c>
      <c r="L7449" t="s">
        <v>15110</v>
      </c>
      <c r="M74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49" t="s">
        <v>15111</v>
      </c>
      <c r="O7449" s="4">
        <v>120246</v>
      </c>
      <c r="P7449" s="4">
        <f>IF(Table_GL_DATA_QUERY[[#This Row],[TRANSAMT]]&gt;0,Table_GL_DATA_QUERY[[#This Row],[TRANSAMT]],0)</f>
        <v>120246</v>
      </c>
      <c r="Q7449" s="4">
        <f>-IF(Table_GL_DATA_QUERY[[#This Row],[TRANSAMT]]&lt;0,Table_GL_DATA_QUERY[[#This Row],[TRANSAMT]],0)</f>
        <v>0</v>
      </c>
      <c r="R7449" t="s">
        <v>31</v>
      </c>
      <c r="S7449" t="s">
        <v>27</v>
      </c>
    </row>
    <row r="7450" spans="1:19" x14ac:dyDescent="0.25">
      <c r="A7450" s="6">
        <v>20210703</v>
      </c>
      <c r="B7450" t="s">
        <v>768</v>
      </c>
      <c r="C7450" t="s">
        <v>3682</v>
      </c>
      <c r="D7450" t="s">
        <v>14888</v>
      </c>
      <c r="E7450" t="s">
        <v>104</v>
      </c>
      <c r="F7450" t="s">
        <v>41</v>
      </c>
      <c r="G7450" t="s">
        <v>230</v>
      </c>
      <c r="H7450">
        <v>0</v>
      </c>
      <c r="I7450">
        <v>0</v>
      </c>
      <c r="J7450" t="s">
        <v>468</v>
      </c>
      <c r="K7450" t="s">
        <v>469</v>
      </c>
      <c r="L7450" t="s">
        <v>15112</v>
      </c>
      <c r="M74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0" t="s">
        <v>15113</v>
      </c>
      <c r="O7450" s="4">
        <v>20515</v>
      </c>
      <c r="P7450" s="4">
        <f>IF(Table_GL_DATA_QUERY[[#This Row],[TRANSAMT]]&gt;0,Table_GL_DATA_QUERY[[#This Row],[TRANSAMT]],0)</f>
        <v>20515</v>
      </c>
      <c r="Q7450" s="4">
        <f>-IF(Table_GL_DATA_QUERY[[#This Row],[TRANSAMT]]&lt;0,Table_GL_DATA_QUERY[[#This Row],[TRANSAMT]],0)</f>
        <v>0</v>
      </c>
      <c r="R7450" t="s">
        <v>31</v>
      </c>
      <c r="S7450" t="s">
        <v>27</v>
      </c>
    </row>
    <row r="7451" spans="1:19" x14ac:dyDescent="0.25">
      <c r="A7451" s="6">
        <v>20210706</v>
      </c>
      <c r="B7451" t="s">
        <v>768</v>
      </c>
      <c r="C7451" t="s">
        <v>3682</v>
      </c>
      <c r="D7451" t="s">
        <v>14888</v>
      </c>
      <c r="E7451" t="s">
        <v>106</v>
      </c>
      <c r="F7451" t="s">
        <v>41</v>
      </c>
      <c r="G7451" t="s">
        <v>230</v>
      </c>
      <c r="H7451">
        <v>0</v>
      </c>
      <c r="I7451">
        <v>0</v>
      </c>
      <c r="J7451" t="s">
        <v>468</v>
      </c>
      <c r="K7451" t="s">
        <v>469</v>
      </c>
      <c r="L7451" t="s">
        <v>15114</v>
      </c>
      <c r="M74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1" t="s">
        <v>15115</v>
      </c>
      <c r="O7451" s="4">
        <v>20740</v>
      </c>
      <c r="P7451" s="4">
        <f>IF(Table_GL_DATA_QUERY[[#This Row],[TRANSAMT]]&gt;0,Table_GL_DATA_QUERY[[#This Row],[TRANSAMT]],0)</f>
        <v>20740</v>
      </c>
      <c r="Q7451" s="4">
        <f>-IF(Table_GL_DATA_QUERY[[#This Row],[TRANSAMT]]&lt;0,Table_GL_DATA_QUERY[[#This Row],[TRANSAMT]],0)</f>
        <v>0</v>
      </c>
      <c r="R7451" t="s">
        <v>31</v>
      </c>
      <c r="S7451" t="s">
        <v>27</v>
      </c>
    </row>
    <row r="7452" spans="1:19" x14ac:dyDescent="0.25">
      <c r="A7452" s="6">
        <v>20210707</v>
      </c>
      <c r="B7452" t="s">
        <v>768</v>
      </c>
      <c r="C7452" t="s">
        <v>3682</v>
      </c>
      <c r="D7452" t="s">
        <v>14888</v>
      </c>
      <c r="E7452" t="s">
        <v>107</v>
      </c>
      <c r="F7452" t="s">
        <v>24</v>
      </c>
      <c r="G7452" t="s">
        <v>230</v>
      </c>
      <c r="H7452">
        <v>0</v>
      </c>
      <c r="I7452">
        <v>0</v>
      </c>
      <c r="J7452" t="s">
        <v>468</v>
      </c>
      <c r="K7452" t="s">
        <v>2687</v>
      </c>
      <c r="L7452" t="s">
        <v>15116</v>
      </c>
      <c r="M74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2" t="s">
        <v>2688</v>
      </c>
      <c r="O7452" s="4">
        <v>41.98</v>
      </c>
      <c r="P7452" s="4">
        <f>IF(Table_GL_DATA_QUERY[[#This Row],[TRANSAMT]]&gt;0,Table_GL_DATA_QUERY[[#This Row],[TRANSAMT]],0)</f>
        <v>41.98</v>
      </c>
      <c r="Q7452" s="4">
        <f>-IF(Table_GL_DATA_QUERY[[#This Row],[TRANSAMT]]&lt;0,Table_GL_DATA_QUERY[[#This Row],[TRANSAMT]],0)</f>
        <v>0</v>
      </c>
      <c r="R7452" t="s">
        <v>31</v>
      </c>
      <c r="S7452" t="s">
        <v>43</v>
      </c>
    </row>
    <row r="7453" spans="1:19" x14ac:dyDescent="0.25">
      <c r="A7453" s="6">
        <v>20210707</v>
      </c>
      <c r="B7453" t="s">
        <v>768</v>
      </c>
      <c r="C7453" t="s">
        <v>3682</v>
      </c>
      <c r="D7453" t="s">
        <v>14888</v>
      </c>
      <c r="E7453" t="s">
        <v>109</v>
      </c>
      <c r="F7453" t="s">
        <v>45</v>
      </c>
      <c r="G7453" t="s">
        <v>230</v>
      </c>
      <c r="H7453">
        <v>0</v>
      </c>
      <c r="I7453">
        <v>0</v>
      </c>
      <c r="J7453" t="s">
        <v>468</v>
      </c>
      <c r="K7453" t="s">
        <v>2687</v>
      </c>
      <c r="L7453" t="s">
        <v>15117</v>
      </c>
      <c r="M74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3" t="s">
        <v>2688</v>
      </c>
      <c r="O7453" s="4">
        <v>121151.67999999999</v>
      </c>
      <c r="P7453" s="4">
        <f>IF(Table_GL_DATA_QUERY[[#This Row],[TRANSAMT]]&gt;0,Table_GL_DATA_QUERY[[#This Row],[TRANSAMT]],0)</f>
        <v>121151.67999999999</v>
      </c>
      <c r="Q7453" s="4">
        <f>-IF(Table_GL_DATA_QUERY[[#This Row],[TRANSAMT]]&lt;0,Table_GL_DATA_QUERY[[#This Row],[TRANSAMT]],0)</f>
        <v>0</v>
      </c>
      <c r="R7453" t="s">
        <v>31</v>
      </c>
      <c r="S7453" t="s">
        <v>27</v>
      </c>
    </row>
    <row r="7454" spans="1:19" x14ac:dyDescent="0.25">
      <c r="A7454" s="6">
        <v>20210723</v>
      </c>
      <c r="B7454" t="s">
        <v>768</v>
      </c>
      <c r="C7454" t="s">
        <v>3682</v>
      </c>
      <c r="D7454" t="s">
        <v>15118</v>
      </c>
      <c r="E7454" t="s">
        <v>23</v>
      </c>
      <c r="F7454" t="s">
        <v>41</v>
      </c>
      <c r="G7454" t="s">
        <v>230</v>
      </c>
      <c r="H7454">
        <v>0</v>
      </c>
      <c r="I7454">
        <v>0</v>
      </c>
      <c r="J7454" t="s">
        <v>468</v>
      </c>
      <c r="K7454" t="s">
        <v>469</v>
      </c>
      <c r="L7454" t="s">
        <v>15119</v>
      </c>
      <c r="M74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4" t="s">
        <v>15097</v>
      </c>
      <c r="O7454" s="4">
        <v>704307</v>
      </c>
      <c r="P7454" s="4">
        <f>IF(Table_GL_DATA_QUERY[[#This Row],[TRANSAMT]]&gt;0,Table_GL_DATA_QUERY[[#This Row],[TRANSAMT]],0)</f>
        <v>704307</v>
      </c>
      <c r="Q7454" s="4">
        <f>-IF(Table_GL_DATA_QUERY[[#This Row],[TRANSAMT]]&lt;0,Table_GL_DATA_QUERY[[#This Row],[TRANSAMT]],0)</f>
        <v>0</v>
      </c>
      <c r="R7454" t="s">
        <v>31</v>
      </c>
      <c r="S7454" t="s">
        <v>27</v>
      </c>
    </row>
    <row r="7455" spans="1:19" x14ac:dyDescent="0.25">
      <c r="A7455" s="6">
        <v>20210723</v>
      </c>
      <c r="B7455" t="s">
        <v>768</v>
      </c>
      <c r="C7455" t="s">
        <v>3682</v>
      </c>
      <c r="D7455" t="s">
        <v>15118</v>
      </c>
      <c r="E7455" t="s">
        <v>59</v>
      </c>
      <c r="F7455" t="s">
        <v>24</v>
      </c>
      <c r="G7455" t="s">
        <v>230</v>
      </c>
      <c r="H7455">
        <v>0</v>
      </c>
      <c r="I7455">
        <v>0</v>
      </c>
      <c r="J7455" t="s">
        <v>468</v>
      </c>
      <c r="K7455" t="s">
        <v>2687</v>
      </c>
      <c r="L7455" t="s">
        <v>15120</v>
      </c>
      <c r="M74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5" t="s">
        <v>2688</v>
      </c>
      <c r="O7455" s="4">
        <v>2617249.14</v>
      </c>
      <c r="P7455" s="4">
        <f>IF(Table_GL_DATA_QUERY[[#This Row],[TRANSAMT]]&gt;0,Table_GL_DATA_QUERY[[#This Row],[TRANSAMT]],0)</f>
        <v>2617249.14</v>
      </c>
      <c r="Q7455" s="4">
        <f>-IF(Table_GL_DATA_QUERY[[#This Row],[TRANSAMT]]&lt;0,Table_GL_DATA_QUERY[[#This Row],[TRANSAMT]],0)</f>
        <v>0</v>
      </c>
      <c r="R7455" t="s">
        <v>31</v>
      </c>
      <c r="S7455" t="s">
        <v>43</v>
      </c>
    </row>
    <row r="7456" spans="1:19" x14ac:dyDescent="0.25">
      <c r="A7456" s="6">
        <v>20210726</v>
      </c>
      <c r="B7456" t="s">
        <v>768</v>
      </c>
      <c r="C7456" t="s">
        <v>3682</v>
      </c>
      <c r="D7456" t="s">
        <v>15121</v>
      </c>
      <c r="E7456" t="s">
        <v>23</v>
      </c>
      <c r="F7456" t="s">
        <v>24</v>
      </c>
      <c r="G7456" t="s">
        <v>230</v>
      </c>
      <c r="H7456">
        <v>0</v>
      </c>
      <c r="I7456">
        <v>0</v>
      </c>
      <c r="J7456" t="s">
        <v>468</v>
      </c>
      <c r="K7456" t="s">
        <v>2689</v>
      </c>
      <c r="L7456" t="s">
        <v>15122</v>
      </c>
      <c r="M74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6" t="s">
        <v>2690</v>
      </c>
      <c r="O7456" s="4">
        <v>3117043</v>
      </c>
      <c r="P7456" s="4">
        <f>IF(Table_GL_DATA_QUERY[[#This Row],[TRANSAMT]]&gt;0,Table_GL_DATA_QUERY[[#This Row],[TRANSAMT]],0)</f>
        <v>3117043</v>
      </c>
      <c r="Q7456" s="4">
        <f>-IF(Table_GL_DATA_QUERY[[#This Row],[TRANSAMT]]&lt;0,Table_GL_DATA_QUERY[[#This Row],[TRANSAMT]],0)</f>
        <v>0</v>
      </c>
      <c r="R7456" t="s">
        <v>31</v>
      </c>
      <c r="S7456" t="s">
        <v>43</v>
      </c>
    </row>
    <row r="7457" spans="1:19" x14ac:dyDescent="0.25">
      <c r="A7457" s="6">
        <v>20210726</v>
      </c>
      <c r="B7457" t="s">
        <v>768</v>
      </c>
      <c r="C7457" t="s">
        <v>3682</v>
      </c>
      <c r="D7457" t="s">
        <v>15121</v>
      </c>
      <c r="E7457" t="s">
        <v>59</v>
      </c>
      <c r="F7457" t="s">
        <v>24</v>
      </c>
      <c r="G7457" t="s">
        <v>230</v>
      </c>
      <c r="H7457">
        <v>0</v>
      </c>
      <c r="I7457">
        <v>0</v>
      </c>
      <c r="J7457" t="s">
        <v>468</v>
      </c>
      <c r="K7457" t="s">
        <v>2689</v>
      </c>
      <c r="L7457" t="s">
        <v>15123</v>
      </c>
      <c r="M74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7" t="s">
        <v>2690</v>
      </c>
      <c r="O7457" s="4">
        <v>63680</v>
      </c>
      <c r="P7457" s="4">
        <f>IF(Table_GL_DATA_QUERY[[#This Row],[TRANSAMT]]&gt;0,Table_GL_DATA_QUERY[[#This Row],[TRANSAMT]],0)</f>
        <v>63680</v>
      </c>
      <c r="Q7457" s="4">
        <f>-IF(Table_GL_DATA_QUERY[[#This Row],[TRANSAMT]]&lt;0,Table_GL_DATA_QUERY[[#This Row],[TRANSAMT]],0)</f>
        <v>0</v>
      </c>
      <c r="R7457" t="s">
        <v>31</v>
      </c>
      <c r="S7457" t="s">
        <v>43</v>
      </c>
    </row>
    <row r="7458" spans="1:19" x14ac:dyDescent="0.25">
      <c r="A7458" s="6">
        <v>20210726</v>
      </c>
      <c r="B7458" t="s">
        <v>768</v>
      </c>
      <c r="C7458" t="s">
        <v>3682</v>
      </c>
      <c r="D7458" t="s">
        <v>15121</v>
      </c>
      <c r="E7458" t="s">
        <v>149</v>
      </c>
      <c r="F7458" t="s">
        <v>24</v>
      </c>
      <c r="G7458" t="s">
        <v>230</v>
      </c>
      <c r="H7458">
        <v>0</v>
      </c>
      <c r="I7458">
        <v>0</v>
      </c>
      <c r="J7458" t="s">
        <v>468</v>
      </c>
      <c r="K7458" t="s">
        <v>2689</v>
      </c>
      <c r="L7458" t="s">
        <v>15124</v>
      </c>
      <c r="M74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8" t="s">
        <v>2690</v>
      </c>
      <c r="O7458" s="4">
        <v>3883233</v>
      </c>
      <c r="P7458" s="4">
        <f>IF(Table_GL_DATA_QUERY[[#This Row],[TRANSAMT]]&gt;0,Table_GL_DATA_QUERY[[#This Row],[TRANSAMT]],0)</f>
        <v>3883233</v>
      </c>
      <c r="Q7458" s="4">
        <f>-IF(Table_GL_DATA_QUERY[[#This Row],[TRANSAMT]]&lt;0,Table_GL_DATA_QUERY[[#This Row],[TRANSAMT]],0)</f>
        <v>0</v>
      </c>
      <c r="R7458" t="s">
        <v>31</v>
      </c>
      <c r="S7458" t="s">
        <v>43</v>
      </c>
    </row>
    <row r="7459" spans="1:19" x14ac:dyDescent="0.25">
      <c r="A7459" s="6">
        <v>20210726</v>
      </c>
      <c r="B7459" t="s">
        <v>768</v>
      </c>
      <c r="C7459" t="s">
        <v>3682</v>
      </c>
      <c r="D7459" t="s">
        <v>15121</v>
      </c>
      <c r="E7459" t="s">
        <v>126</v>
      </c>
      <c r="F7459" t="s">
        <v>24</v>
      </c>
      <c r="G7459" t="s">
        <v>230</v>
      </c>
      <c r="H7459">
        <v>0</v>
      </c>
      <c r="I7459">
        <v>0</v>
      </c>
      <c r="J7459" t="s">
        <v>468</v>
      </c>
      <c r="K7459" t="s">
        <v>2689</v>
      </c>
      <c r="L7459" t="s">
        <v>15125</v>
      </c>
      <c r="M74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59" t="s">
        <v>2690</v>
      </c>
      <c r="O7459" s="4">
        <v>599756</v>
      </c>
      <c r="P7459" s="4">
        <f>IF(Table_GL_DATA_QUERY[[#This Row],[TRANSAMT]]&gt;0,Table_GL_DATA_QUERY[[#This Row],[TRANSAMT]],0)</f>
        <v>599756</v>
      </c>
      <c r="Q7459" s="4">
        <f>-IF(Table_GL_DATA_QUERY[[#This Row],[TRANSAMT]]&lt;0,Table_GL_DATA_QUERY[[#This Row],[TRANSAMT]],0)</f>
        <v>0</v>
      </c>
      <c r="R7459" t="s">
        <v>31</v>
      </c>
      <c r="S7459" t="s">
        <v>43</v>
      </c>
    </row>
    <row r="7460" spans="1:19" x14ac:dyDescent="0.25">
      <c r="A7460" s="6">
        <v>20210726</v>
      </c>
      <c r="B7460" t="s">
        <v>768</v>
      </c>
      <c r="C7460" t="s">
        <v>3682</v>
      </c>
      <c r="D7460" t="s">
        <v>15121</v>
      </c>
      <c r="E7460" t="s">
        <v>127</v>
      </c>
      <c r="F7460" t="s">
        <v>24</v>
      </c>
      <c r="G7460" t="s">
        <v>230</v>
      </c>
      <c r="H7460">
        <v>0</v>
      </c>
      <c r="I7460">
        <v>0</v>
      </c>
      <c r="J7460" t="s">
        <v>468</v>
      </c>
      <c r="K7460" t="s">
        <v>2689</v>
      </c>
      <c r="L7460" t="s">
        <v>15126</v>
      </c>
      <c r="M74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60" t="s">
        <v>2690</v>
      </c>
      <c r="O7460" s="4">
        <v>8873105</v>
      </c>
      <c r="P7460" s="4">
        <f>IF(Table_GL_DATA_QUERY[[#This Row],[TRANSAMT]]&gt;0,Table_GL_DATA_QUERY[[#This Row],[TRANSAMT]],0)</f>
        <v>8873105</v>
      </c>
      <c r="Q7460" s="4">
        <f>-IF(Table_GL_DATA_QUERY[[#This Row],[TRANSAMT]]&lt;0,Table_GL_DATA_QUERY[[#This Row],[TRANSAMT]],0)</f>
        <v>0</v>
      </c>
      <c r="R7460" t="s">
        <v>31</v>
      </c>
      <c r="S7460" t="s">
        <v>43</v>
      </c>
    </row>
    <row r="7461" spans="1:19" x14ac:dyDescent="0.25">
      <c r="A7461" s="6">
        <v>20210726</v>
      </c>
      <c r="B7461" t="s">
        <v>768</v>
      </c>
      <c r="C7461" t="s">
        <v>3682</v>
      </c>
      <c r="D7461" t="s">
        <v>14284</v>
      </c>
      <c r="E7461" t="s">
        <v>136</v>
      </c>
      <c r="F7461" t="s">
        <v>24</v>
      </c>
      <c r="G7461" t="s">
        <v>230</v>
      </c>
      <c r="H7461">
        <v>0</v>
      </c>
      <c r="I7461">
        <v>0</v>
      </c>
      <c r="J7461" t="s">
        <v>61</v>
      </c>
      <c r="K7461" t="s">
        <v>14454</v>
      </c>
      <c r="L7461" t="s">
        <v>14455</v>
      </c>
      <c r="M74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000010726297</v>
      </c>
      <c r="N7461" t="s">
        <v>2372</v>
      </c>
      <c r="O7461" s="4">
        <v>6529159</v>
      </c>
      <c r="P7461" s="4">
        <f>IF(Table_GL_DATA_QUERY[[#This Row],[TRANSAMT]]&gt;0,Table_GL_DATA_QUERY[[#This Row],[TRANSAMT]],0)</f>
        <v>6529159</v>
      </c>
      <c r="Q7461" s="4">
        <f>-IF(Table_GL_DATA_QUERY[[#This Row],[TRANSAMT]]&lt;0,Table_GL_DATA_QUERY[[#This Row],[TRANSAMT]],0)</f>
        <v>0</v>
      </c>
      <c r="R7461" t="s">
        <v>31</v>
      </c>
      <c r="S7461" t="s">
        <v>43</v>
      </c>
    </row>
    <row r="7462" spans="1:19" x14ac:dyDescent="0.25">
      <c r="A7462" s="6">
        <v>20210726</v>
      </c>
      <c r="B7462" t="s">
        <v>768</v>
      </c>
      <c r="C7462" t="s">
        <v>3682</v>
      </c>
      <c r="D7462" t="s">
        <v>14284</v>
      </c>
      <c r="E7462" t="s">
        <v>204</v>
      </c>
      <c r="F7462" t="s">
        <v>24</v>
      </c>
      <c r="G7462" t="s">
        <v>230</v>
      </c>
      <c r="H7462">
        <v>0</v>
      </c>
      <c r="I7462">
        <v>0</v>
      </c>
      <c r="J7462" t="s">
        <v>61</v>
      </c>
      <c r="K7462" t="s">
        <v>14456</v>
      </c>
      <c r="L7462" t="s">
        <v>14457</v>
      </c>
      <c r="M74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62" t="s">
        <v>14458</v>
      </c>
      <c r="O7462" s="4">
        <v>207.68</v>
      </c>
      <c r="P7462" s="4">
        <f>IF(Table_GL_DATA_QUERY[[#This Row],[TRANSAMT]]&gt;0,Table_GL_DATA_QUERY[[#This Row],[TRANSAMT]],0)</f>
        <v>207.68</v>
      </c>
      <c r="Q7462" s="4">
        <f>-IF(Table_GL_DATA_QUERY[[#This Row],[TRANSAMT]]&lt;0,Table_GL_DATA_QUERY[[#This Row],[TRANSAMT]],0)</f>
        <v>0</v>
      </c>
      <c r="R7462" t="s">
        <v>31</v>
      </c>
      <c r="S7462" t="s">
        <v>43</v>
      </c>
    </row>
    <row r="7463" spans="1:19" x14ac:dyDescent="0.25">
      <c r="A7463" s="6">
        <v>20210726</v>
      </c>
      <c r="B7463" t="s">
        <v>768</v>
      </c>
      <c r="C7463" t="s">
        <v>3682</v>
      </c>
      <c r="D7463" t="s">
        <v>14284</v>
      </c>
      <c r="E7463" t="s">
        <v>137</v>
      </c>
      <c r="F7463" t="s">
        <v>24</v>
      </c>
      <c r="G7463" t="s">
        <v>230</v>
      </c>
      <c r="H7463">
        <v>0</v>
      </c>
      <c r="I7463">
        <v>0</v>
      </c>
      <c r="J7463" t="s">
        <v>61</v>
      </c>
      <c r="K7463" t="s">
        <v>14459</v>
      </c>
      <c r="L7463" t="s">
        <v>14460</v>
      </c>
      <c r="M74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63" t="s">
        <v>14461</v>
      </c>
      <c r="O7463" s="4">
        <v>94000</v>
      </c>
      <c r="P7463" s="4">
        <f>IF(Table_GL_DATA_QUERY[[#This Row],[TRANSAMT]]&gt;0,Table_GL_DATA_QUERY[[#This Row],[TRANSAMT]],0)</f>
        <v>94000</v>
      </c>
      <c r="Q7463" s="4">
        <f>-IF(Table_GL_DATA_QUERY[[#This Row],[TRANSAMT]]&lt;0,Table_GL_DATA_QUERY[[#This Row],[TRANSAMT]],0)</f>
        <v>0</v>
      </c>
      <c r="R7463" t="s">
        <v>31</v>
      </c>
      <c r="S7463" t="s">
        <v>43</v>
      </c>
    </row>
    <row r="7464" spans="1:19" x14ac:dyDescent="0.25">
      <c r="A7464" s="6">
        <v>20210726</v>
      </c>
      <c r="B7464" t="s">
        <v>768</v>
      </c>
      <c r="C7464" t="s">
        <v>3682</v>
      </c>
      <c r="D7464" t="s">
        <v>14284</v>
      </c>
      <c r="E7464" t="s">
        <v>138</v>
      </c>
      <c r="F7464" t="s">
        <v>24</v>
      </c>
      <c r="G7464" t="s">
        <v>230</v>
      </c>
      <c r="H7464">
        <v>0</v>
      </c>
      <c r="I7464">
        <v>0</v>
      </c>
      <c r="J7464" t="s">
        <v>61</v>
      </c>
      <c r="K7464" t="s">
        <v>3443</v>
      </c>
      <c r="L7464" t="s">
        <v>14462</v>
      </c>
      <c r="M74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64" t="s">
        <v>141</v>
      </c>
      <c r="O7464" s="4">
        <v>8501</v>
      </c>
      <c r="P7464" s="4">
        <f>IF(Table_GL_DATA_QUERY[[#This Row],[TRANSAMT]]&gt;0,Table_GL_DATA_QUERY[[#This Row],[TRANSAMT]],0)</f>
        <v>8501</v>
      </c>
      <c r="Q7464" s="4">
        <f>-IF(Table_GL_DATA_QUERY[[#This Row],[TRANSAMT]]&lt;0,Table_GL_DATA_QUERY[[#This Row],[TRANSAMT]],0)</f>
        <v>0</v>
      </c>
      <c r="R7464" t="s">
        <v>31</v>
      </c>
      <c r="S7464" t="s">
        <v>43</v>
      </c>
    </row>
    <row r="7465" spans="1:19" x14ac:dyDescent="0.25">
      <c r="A7465" s="6">
        <v>20210726</v>
      </c>
      <c r="B7465" t="s">
        <v>768</v>
      </c>
      <c r="C7465" t="s">
        <v>3682</v>
      </c>
      <c r="D7465" t="s">
        <v>14284</v>
      </c>
      <c r="E7465" t="s">
        <v>139</v>
      </c>
      <c r="F7465" t="s">
        <v>24</v>
      </c>
      <c r="G7465" t="s">
        <v>230</v>
      </c>
      <c r="H7465">
        <v>0</v>
      </c>
      <c r="I7465">
        <v>0</v>
      </c>
      <c r="J7465" t="s">
        <v>61</v>
      </c>
      <c r="K7465" t="s">
        <v>327</v>
      </c>
      <c r="L7465" t="s">
        <v>14463</v>
      </c>
      <c r="M74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000010723119</v>
      </c>
      <c r="N7465" t="s">
        <v>326</v>
      </c>
      <c r="O7465" s="4">
        <v>461202.34</v>
      </c>
      <c r="P7465" s="4">
        <f>IF(Table_GL_DATA_QUERY[[#This Row],[TRANSAMT]]&gt;0,Table_GL_DATA_QUERY[[#This Row],[TRANSAMT]],0)</f>
        <v>461202.34</v>
      </c>
      <c r="Q7465" s="4">
        <f>-IF(Table_GL_DATA_QUERY[[#This Row],[TRANSAMT]]&lt;0,Table_GL_DATA_QUERY[[#This Row],[TRANSAMT]],0)</f>
        <v>0</v>
      </c>
      <c r="R7465" t="s">
        <v>31</v>
      </c>
      <c r="S7465" t="s">
        <v>43</v>
      </c>
    </row>
    <row r="7466" spans="1:19" x14ac:dyDescent="0.25">
      <c r="A7466" s="6">
        <v>20210726</v>
      </c>
      <c r="B7466" t="s">
        <v>768</v>
      </c>
      <c r="C7466" t="s">
        <v>3682</v>
      </c>
      <c r="D7466" t="s">
        <v>14284</v>
      </c>
      <c r="E7466" t="s">
        <v>140</v>
      </c>
      <c r="F7466" t="s">
        <v>24</v>
      </c>
      <c r="G7466" t="s">
        <v>230</v>
      </c>
      <c r="H7466">
        <v>0</v>
      </c>
      <c r="I7466">
        <v>0</v>
      </c>
      <c r="J7466" t="s">
        <v>61</v>
      </c>
      <c r="K7466" t="s">
        <v>327</v>
      </c>
      <c r="L7466" t="s">
        <v>14464</v>
      </c>
      <c r="M74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000010723119</v>
      </c>
      <c r="N7466" t="s">
        <v>326</v>
      </c>
      <c r="O7466" s="4">
        <v>331413.71999999997</v>
      </c>
      <c r="P7466" s="4">
        <f>IF(Table_GL_DATA_QUERY[[#This Row],[TRANSAMT]]&gt;0,Table_GL_DATA_QUERY[[#This Row],[TRANSAMT]],0)</f>
        <v>331413.71999999997</v>
      </c>
      <c r="Q7466" s="4">
        <f>-IF(Table_GL_DATA_QUERY[[#This Row],[TRANSAMT]]&lt;0,Table_GL_DATA_QUERY[[#This Row],[TRANSAMT]],0)</f>
        <v>0</v>
      </c>
      <c r="R7466" t="s">
        <v>31</v>
      </c>
      <c r="S7466" t="s">
        <v>43</v>
      </c>
    </row>
    <row r="7467" spans="1:19" x14ac:dyDescent="0.25">
      <c r="A7467" s="6">
        <v>20210726</v>
      </c>
      <c r="B7467" t="s">
        <v>768</v>
      </c>
      <c r="C7467" t="s">
        <v>3682</v>
      </c>
      <c r="D7467" t="s">
        <v>14284</v>
      </c>
      <c r="E7467" t="s">
        <v>60</v>
      </c>
      <c r="F7467" t="s">
        <v>24</v>
      </c>
      <c r="G7467" t="s">
        <v>230</v>
      </c>
      <c r="H7467">
        <v>0</v>
      </c>
      <c r="I7467">
        <v>0</v>
      </c>
      <c r="J7467" t="s">
        <v>61</v>
      </c>
      <c r="K7467" t="s">
        <v>760</v>
      </c>
      <c r="L7467" t="s">
        <v>14465</v>
      </c>
      <c r="M74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000010723119</v>
      </c>
      <c r="N7467" t="s">
        <v>326</v>
      </c>
      <c r="O7467" s="4">
        <v>58647.34</v>
      </c>
      <c r="P7467" s="4">
        <f>IF(Table_GL_DATA_QUERY[[#This Row],[TRANSAMT]]&gt;0,Table_GL_DATA_QUERY[[#This Row],[TRANSAMT]],0)</f>
        <v>58647.34</v>
      </c>
      <c r="Q7467" s="4">
        <f>-IF(Table_GL_DATA_QUERY[[#This Row],[TRANSAMT]]&lt;0,Table_GL_DATA_QUERY[[#This Row],[TRANSAMT]],0)</f>
        <v>0</v>
      </c>
      <c r="R7467" t="s">
        <v>31</v>
      </c>
      <c r="S7467" t="s">
        <v>43</v>
      </c>
    </row>
    <row r="7468" spans="1:19" x14ac:dyDescent="0.25">
      <c r="A7468" s="6">
        <v>20210726</v>
      </c>
      <c r="B7468" t="s">
        <v>768</v>
      </c>
      <c r="C7468" t="s">
        <v>3682</v>
      </c>
      <c r="D7468" t="s">
        <v>14284</v>
      </c>
      <c r="E7468" t="s">
        <v>62</v>
      </c>
      <c r="F7468" t="s">
        <v>24</v>
      </c>
      <c r="G7468" t="s">
        <v>230</v>
      </c>
      <c r="H7468">
        <v>0</v>
      </c>
      <c r="I7468">
        <v>0</v>
      </c>
      <c r="J7468" t="s">
        <v>61</v>
      </c>
      <c r="K7468" t="s">
        <v>760</v>
      </c>
      <c r="L7468" t="s">
        <v>14466</v>
      </c>
      <c r="M74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000010723119</v>
      </c>
      <c r="N7468" t="s">
        <v>326</v>
      </c>
      <c r="O7468" s="4">
        <v>23815.24</v>
      </c>
      <c r="P7468" s="4">
        <f>IF(Table_GL_DATA_QUERY[[#This Row],[TRANSAMT]]&gt;0,Table_GL_DATA_QUERY[[#This Row],[TRANSAMT]],0)</f>
        <v>23815.24</v>
      </c>
      <c r="Q7468" s="4">
        <f>-IF(Table_GL_DATA_QUERY[[#This Row],[TRANSAMT]]&lt;0,Table_GL_DATA_QUERY[[#This Row],[TRANSAMT]],0)</f>
        <v>0</v>
      </c>
      <c r="R7468" t="s">
        <v>31</v>
      </c>
      <c r="S7468" t="s">
        <v>43</v>
      </c>
    </row>
    <row r="7469" spans="1:19" x14ac:dyDescent="0.25">
      <c r="A7469" s="6">
        <v>20210726</v>
      </c>
      <c r="B7469" t="s">
        <v>768</v>
      </c>
      <c r="C7469" t="s">
        <v>3682</v>
      </c>
      <c r="D7469" t="s">
        <v>14284</v>
      </c>
      <c r="E7469" t="s">
        <v>63</v>
      </c>
      <c r="F7469" t="s">
        <v>150</v>
      </c>
      <c r="G7469" t="s">
        <v>230</v>
      </c>
      <c r="H7469">
        <v>0</v>
      </c>
      <c r="I7469">
        <v>0</v>
      </c>
      <c r="J7469" t="s">
        <v>61</v>
      </c>
      <c r="K7469" t="s">
        <v>14467</v>
      </c>
      <c r="L7469" t="s">
        <v>14468</v>
      </c>
      <c r="M74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69" t="s">
        <v>164</v>
      </c>
      <c r="O7469" s="4">
        <v>3676775</v>
      </c>
      <c r="P7469" s="4">
        <f>IF(Table_GL_DATA_QUERY[[#This Row],[TRANSAMT]]&gt;0,Table_GL_DATA_QUERY[[#This Row],[TRANSAMT]],0)</f>
        <v>3676775</v>
      </c>
      <c r="Q7469" s="4">
        <f>-IF(Table_GL_DATA_QUERY[[#This Row],[TRANSAMT]]&lt;0,Table_GL_DATA_QUERY[[#This Row],[TRANSAMT]],0)</f>
        <v>0</v>
      </c>
      <c r="R7469" t="s">
        <v>31</v>
      </c>
      <c r="S7469" t="s">
        <v>27</v>
      </c>
    </row>
    <row r="7470" spans="1:19" x14ac:dyDescent="0.25">
      <c r="A7470" s="6">
        <v>20210726</v>
      </c>
      <c r="B7470" t="s">
        <v>768</v>
      </c>
      <c r="C7470" t="s">
        <v>3682</v>
      </c>
      <c r="D7470" t="s">
        <v>14284</v>
      </c>
      <c r="E7470" t="s">
        <v>64</v>
      </c>
      <c r="F7470" t="s">
        <v>24</v>
      </c>
      <c r="G7470" t="s">
        <v>230</v>
      </c>
      <c r="H7470">
        <v>0</v>
      </c>
      <c r="I7470">
        <v>0</v>
      </c>
      <c r="J7470" t="s">
        <v>61</v>
      </c>
      <c r="K7470" t="s">
        <v>1556</v>
      </c>
      <c r="L7470" t="s">
        <v>14469</v>
      </c>
      <c r="M74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70" t="s">
        <v>1901</v>
      </c>
      <c r="O7470" s="4">
        <v>154914.35999999999</v>
      </c>
      <c r="P7470" s="4">
        <f>IF(Table_GL_DATA_QUERY[[#This Row],[TRANSAMT]]&gt;0,Table_GL_DATA_QUERY[[#This Row],[TRANSAMT]],0)</f>
        <v>154914.35999999999</v>
      </c>
      <c r="Q7470" s="4">
        <f>-IF(Table_GL_DATA_QUERY[[#This Row],[TRANSAMT]]&lt;0,Table_GL_DATA_QUERY[[#This Row],[TRANSAMT]],0)</f>
        <v>0</v>
      </c>
      <c r="R7470" t="s">
        <v>31</v>
      </c>
      <c r="S7470" t="s">
        <v>43</v>
      </c>
    </row>
    <row r="7471" spans="1:19" x14ac:dyDescent="0.25">
      <c r="A7471" s="6">
        <v>20210726</v>
      </c>
      <c r="B7471" t="s">
        <v>768</v>
      </c>
      <c r="C7471" t="s">
        <v>3682</v>
      </c>
      <c r="D7471" t="s">
        <v>14284</v>
      </c>
      <c r="E7471" t="s">
        <v>65</v>
      </c>
      <c r="F7471" t="s">
        <v>24</v>
      </c>
      <c r="G7471" t="s">
        <v>230</v>
      </c>
      <c r="H7471">
        <v>0</v>
      </c>
      <c r="I7471">
        <v>0</v>
      </c>
      <c r="J7471" t="s">
        <v>61</v>
      </c>
      <c r="K7471" t="s">
        <v>147</v>
      </c>
      <c r="L7471" t="s">
        <v>14470</v>
      </c>
      <c r="M74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000010726277</v>
      </c>
      <c r="N7471" t="s">
        <v>148</v>
      </c>
      <c r="O7471" s="4">
        <v>15988.1</v>
      </c>
      <c r="P7471" s="4">
        <f>IF(Table_GL_DATA_QUERY[[#This Row],[TRANSAMT]]&gt;0,Table_GL_DATA_QUERY[[#This Row],[TRANSAMT]],0)</f>
        <v>15988.1</v>
      </c>
      <c r="Q7471" s="4">
        <f>-IF(Table_GL_DATA_QUERY[[#This Row],[TRANSAMT]]&lt;0,Table_GL_DATA_QUERY[[#This Row],[TRANSAMT]],0)</f>
        <v>0</v>
      </c>
      <c r="R7471" t="s">
        <v>31</v>
      </c>
      <c r="S7471" t="s">
        <v>43</v>
      </c>
    </row>
    <row r="7472" spans="1:19" x14ac:dyDescent="0.25">
      <c r="A7472" s="6">
        <v>20210726</v>
      </c>
      <c r="B7472" t="s">
        <v>768</v>
      </c>
      <c r="C7472" t="s">
        <v>3682</v>
      </c>
      <c r="D7472" t="s">
        <v>14284</v>
      </c>
      <c r="E7472" t="s">
        <v>66</v>
      </c>
      <c r="F7472" t="s">
        <v>58</v>
      </c>
      <c r="G7472" t="s">
        <v>230</v>
      </c>
      <c r="H7472">
        <v>0</v>
      </c>
      <c r="I7472">
        <v>0</v>
      </c>
      <c r="J7472" t="s">
        <v>61</v>
      </c>
      <c r="K7472" t="s">
        <v>318</v>
      </c>
      <c r="L7472" t="s">
        <v>14471</v>
      </c>
      <c r="M74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000010726310</v>
      </c>
      <c r="N7472" t="s">
        <v>1552</v>
      </c>
      <c r="O7472" s="4">
        <v>1313101</v>
      </c>
      <c r="P7472" s="4">
        <f>IF(Table_GL_DATA_QUERY[[#This Row],[TRANSAMT]]&gt;0,Table_GL_DATA_QUERY[[#This Row],[TRANSAMT]],0)</f>
        <v>1313101</v>
      </c>
      <c r="Q7472" s="4">
        <f>-IF(Table_GL_DATA_QUERY[[#This Row],[TRANSAMT]]&lt;0,Table_GL_DATA_QUERY[[#This Row],[TRANSAMT]],0)</f>
        <v>0</v>
      </c>
      <c r="R7472" t="s">
        <v>31</v>
      </c>
      <c r="S7472" t="s">
        <v>27</v>
      </c>
    </row>
    <row r="7473" spans="1:19" x14ac:dyDescent="0.25">
      <c r="A7473" s="6">
        <v>20210726</v>
      </c>
      <c r="B7473" t="s">
        <v>768</v>
      </c>
      <c r="C7473" t="s">
        <v>3682</v>
      </c>
      <c r="D7473" t="s">
        <v>14284</v>
      </c>
      <c r="E7473" t="s">
        <v>67</v>
      </c>
      <c r="F7473" t="s">
        <v>24</v>
      </c>
      <c r="G7473" t="s">
        <v>230</v>
      </c>
      <c r="H7473">
        <v>0</v>
      </c>
      <c r="I7473">
        <v>0</v>
      </c>
      <c r="J7473" t="s">
        <v>61</v>
      </c>
      <c r="K7473" t="s">
        <v>2373</v>
      </c>
      <c r="L7473" t="s">
        <v>14472</v>
      </c>
      <c r="M74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73" t="s">
        <v>2374</v>
      </c>
      <c r="O7473" s="4">
        <v>634095</v>
      </c>
      <c r="P7473" s="4">
        <f>IF(Table_GL_DATA_QUERY[[#This Row],[TRANSAMT]]&gt;0,Table_GL_DATA_QUERY[[#This Row],[TRANSAMT]],0)</f>
        <v>634095</v>
      </c>
      <c r="Q7473" s="4">
        <f>-IF(Table_GL_DATA_QUERY[[#This Row],[TRANSAMT]]&lt;0,Table_GL_DATA_QUERY[[#This Row],[TRANSAMT]],0)</f>
        <v>0</v>
      </c>
      <c r="R7473" t="s">
        <v>31</v>
      </c>
      <c r="S7473" t="s">
        <v>43</v>
      </c>
    </row>
    <row r="7474" spans="1:19" x14ac:dyDescent="0.25">
      <c r="A7474" s="6">
        <v>20210726</v>
      </c>
      <c r="B7474" t="s">
        <v>768</v>
      </c>
      <c r="C7474" t="s">
        <v>3682</v>
      </c>
      <c r="D7474" t="s">
        <v>14284</v>
      </c>
      <c r="E7474" t="s">
        <v>68</v>
      </c>
      <c r="F7474" t="s">
        <v>24</v>
      </c>
      <c r="G7474" t="s">
        <v>230</v>
      </c>
      <c r="H7474">
        <v>0</v>
      </c>
      <c r="I7474">
        <v>0</v>
      </c>
      <c r="J7474" t="s">
        <v>61</v>
      </c>
      <c r="K7474" t="s">
        <v>2375</v>
      </c>
      <c r="L7474" t="s">
        <v>14473</v>
      </c>
      <c r="M74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000010726277</v>
      </c>
      <c r="N7474" t="s">
        <v>2376</v>
      </c>
      <c r="O7474" s="4">
        <v>151311</v>
      </c>
      <c r="P7474" s="4">
        <f>IF(Table_GL_DATA_QUERY[[#This Row],[TRANSAMT]]&gt;0,Table_GL_DATA_QUERY[[#This Row],[TRANSAMT]],0)</f>
        <v>151311</v>
      </c>
      <c r="Q7474" s="4">
        <f>-IF(Table_GL_DATA_QUERY[[#This Row],[TRANSAMT]]&lt;0,Table_GL_DATA_QUERY[[#This Row],[TRANSAMT]],0)</f>
        <v>0</v>
      </c>
      <c r="R7474" t="s">
        <v>31</v>
      </c>
      <c r="S7474" t="s">
        <v>43</v>
      </c>
    </row>
    <row r="7475" spans="1:19" x14ac:dyDescent="0.25">
      <c r="A7475" s="6">
        <v>20210726</v>
      </c>
      <c r="B7475" t="s">
        <v>768</v>
      </c>
      <c r="C7475" t="s">
        <v>3682</v>
      </c>
      <c r="D7475" t="s">
        <v>14284</v>
      </c>
      <c r="E7475" t="s">
        <v>69</v>
      </c>
      <c r="F7475" t="s">
        <v>24</v>
      </c>
      <c r="G7475" t="s">
        <v>230</v>
      </c>
      <c r="H7475">
        <v>0</v>
      </c>
      <c r="I7475">
        <v>0</v>
      </c>
      <c r="J7475" t="s">
        <v>61</v>
      </c>
      <c r="K7475" t="s">
        <v>988</v>
      </c>
      <c r="L7475" t="s">
        <v>14474</v>
      </c>
      <c r="M74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75" t="s">
        <v>1172</v>
      </c>
      <c r="O7475" s="4">
        <v>631974</v>
      </c>
      <c r="P7475" s="4">
        <f>IF(Table_GL_DATA_QUERY[[#This Row],[TRANSAMT]]&gt;0,Table_GL_DATA_QUERY[[#This Row],[TRANSAMT]],0)</f>
        <v>631974</v>
      </c>
      <c r="Q7475" s="4">
        <f>-IF(Table_GL_DATA_QUERY[[#This Row],[TRANSAMT]]&lt;0,Table_GL_DATA_QUERY[[#This Row],[TRANSAMT]],0)</f>
        <v>0</v>
      </c>
      <c r="R7475" t="s">
        <v>31</v>
      </c>
      <c r="S7475" t="s">
        <v>43</v>
      </c>
    </row>
    <row r="7476" spans="1:19" x14ac:dyDescent="0.25">
      <c r="A7476" s="6">
        <v>20210726</v>
      </c>
      <c r="B7476" t="s">
        <v>768</v>
      </c>
      <c r="C7476" t="s">
        <v>3682</v>
      </c>
      <c r="D7476" t="s">
        <v>14284</v>
      </c>
      <c r="E7476" t="s">
        <v>70</v>
      </c>
      <c r="F7476" t="s">
        <v>24</v>
      </c>
      <c r="G7476" t="s">
        <v>230</v>
      </c>
      <c r="H7476">
        <v>0</v>
      </c>
      <c r="I7476">
        <v>0</v>
      </c>
      <c r="J7476" t="s">
        <v>61</v>
      </c>
      <c r="K7476" t="s">
        <v>3340</v>
      </c>
      <c r="L7476" t="s">
        <v>14475</v>
      </c>
      <c r="M74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76" t="s">
        <v>1356</v>
      </c>
      <c r="O7476" s="4">
        <v>20648</v>
      </c>
      <c r="P7476" s="4">
        <f>IF(Table_GL_DATA_QUERY[[#This Row],[TRANSAMT]]&gt;0,Table_GL_DATA_QUERY[[#This Row],[TRANSAMT]],0)</f>
        <v>20648</v>
      </c>
      <c r="Q7476" s="4">
        <f>-IF(Table_GL_DATA_QUERY[[#This Row],[TRANSAMT]]&lt;0,Table_GL_DATA_QUERY[[#This Row],[TRANSAMT]],0)</f>
        <v>0</v>
      </c>
      <c r="R7476" t="s">
        <v>31</v>
      </c>
      <c r="S7476" t="s">
        <v>43</v>
      </c>
    </row>
    <row r="7477" spans="1:19" x14ac:dyDescent="0.25">
      <c r="A7477" s="6">
        <v>20210726</v>
      </c>
      <c r="B7477" t="s">
        <v>768</v>
      </c>
      <c r="C7477" t="s">
        <v>3682</v>
      </c>
      <c r="D7477" t="s">
        <v>14284</v>
      </c>
      <c r="E7477" t="s">
        <v>30</v>
      </c>
      <c r="F7477" t="s">
        <v>52</v>
      </c>
      <c r="G7477" t="s">
        <v>230</v>
      </c>
      <c r="H7477">
        <v>0</v>
      </c>
      <c r="I7477">
        <v>0</v>
      </c>
      <c r="J7477" t="s">
        <v>61</v>
      </c>
      <c r="K7477" t="s">
        <v>3457</v>
      </c>
      <c r="L7477" t="s">
        <v>14476</v>
      </c>
      <c r="M74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77" t="s">
        <v>14477</v>
      </c>
      <c r="O7477" s="4">
        <v>1429217</v>
      </c>
      <c r="P7477" s="4">
        <f>IF(Table_GL_DATA_QUERY[[#This Row],[TRANSAMT]]&gt;0,Table_GL_DATA_QUERY[[#This Row],[TRANSAMT]],0)</f>
        <v>1429217</v>
      </c>
      <c r="Q7477" s="4">
        <f>-IF(Table_GL_DATA_QUERY[[#This Row],[TRANSAMT]]&lt;0,Table_GL_DATA_QUERY[[#This Row],[TRANSAMT]],0)</f>
        <v>0</v>
      </c>
      <c r="R7477" t="s">
        <v>31</v>
      </c>
      <c r="S7477" t="s">
        <v>27</v>
      </c>
    </row>
    <row r="7478" spans="1:19" x14ac:dyDescent="0.25">
      <c r="A7478" s="6">
        <v>20210726</v>
      </c>
      <c r="B7478" t="s">
        <v>768</v>
      </c>
      <c r="C7478" t="s">
        <v>3682</v>
      </c>
      <c r="D7478" t="s">
        <v>14284</v>
      </c>
      <c r="E7478" t="s">
        <v>71</v>
      </c>
      <c r="F7478" t="s">
        <v>24</v>
      </c>
      <c r="G7478" t="s">
        <v>230</v>
      </c>
      <c r="H7478">
        <v>0</v>
      </c>
      <c r="I7478">
        <v>0</v>
      </c>
      <c r="J7478" t="s">
        <v>61</v>
      </c>
      <c r="K7478" t="s">
        <v>1427</v>
      </c>
      <c r="L7478" t="s">
        <v>14478</v>
      </c>
      <c r="M74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000000032698</v>
      </c>
      <c r="N7478" t="s">
        <v>3284</v>
      </c>
      <c r="O7478" s="4">
        <v>158660</v>
      </c>
      <c r="P7478" s="4">
        <f>IF(Table_GL_DATA_QUERY[[#This Row],[TRANSAMT]]&gt;0,Table_GL_DATA_QUERY[[#This Row],[TRANSAMT]],0)</f>
        <v>158660</v>
      </c>
      <c r="Q7478" s="4">
        <f>-IF(Table_GL_DATA_QUERY[[#This Row],[TRANSAMT]]&lt;0,Table_GL_DATA_QUERY[[#This Row],[TRANSAMT]],0)</f>
        <v>0</v>
      </c>
      <c r="R7478" t="s">
        <v>31</v>
      </c>
      <c r="S7478" t="s">
        <v>43</v>
      </c>
    </row>
    <row r="7479" spans="1:19" x14ac:dyDescent="0.25">
      <c r="A7479" s="6">
        <v>20210726</v>
      </c>
      <c r="B7479" t="s">
        <v>768</v>
      </c>
      <c r="C7479" t="s">
        <v>3682</v>
      </c>
      <c r="D7479" t="s">
        <v>14284</v>
      </c>
      <c r="E7479" t="s">
        <v>57</v>
      </c>
      <c r="F7479" t="s">
        <v>24</v>
      </c>
      <c r="G7479" t="s">
        <v>230</v>
      </c>
      <c r="H7479">
        <v>0</v>
      </c>
      <c r="I7479">
        <v>0</v>
      </c>
      <c r="J7479" t="s">
        <v>61</v>
      </c>
      <c r="K7479" t="s">
        <v>163</v>
      </c>
      <c r="L7479" t="s">
        <v>14479</v>
      </c>
      <c r="M74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79" t="s">
        <v>143</v>
      </c>
      <c r="O7479" s="4">
        <v>23089</v>
      </c>
      <c r="P7479" s="4">
        <f>IF(Table_GL_DATA_QUERY[[#This Row],[TRANSAMT]]&gt;0,Table_GL_DATA_QUERY[[#This Row],[TRANSAMT]],0)</f>
        <v>23089</v>
      </c>
      <c r="Q7479" s="4">
        <f>-IF(Table_GL_DATA_QUERY[[#This Row],[TRANSAMT]]&lt;0,Table_GL_DATA_QUERY[[#This Row],[TRANSAMT]],0)</f>
        <v>0</v>
      </c>
      <c r="R7479" t="s">
        <v>31</v>
      </c>
      <c r="S7479" t="s">
        <v>43</v>
      </c>
    </row>
    <row r="7480" spans="1:19" x14ac:dyDescent="0.25">
      <c r="A7480" s="6">
        <v>20210726</v>
      </c>
      <c r="B7480" t="s">
        <v>768</v>
      </c>
      <c r="C7480" t="s">
        <v>3682</v>
      </c>
      <c r="D7480" t="s">
        <v>14284</v>
      </c>
      <c r="E7480" t="s">
        <v>72</v>
      </c>
      <c r="F7480" t="s">
        <v>24</v>
      </c>
      <c r="G7480" t="s">
        <v>230</v>
      </c>
      <c r="H7480">
        <v>0</v>
      </c>
      <c r="I7480">
        <v>0</v>
      </c>
      <c r="J7480" t="s">
        <v>61</v>
      </c>
      <c r="K7480" t="s">
        <v>2377</v>
      </c>
      <c r="L7480" t="s">
        <v>14480</v>
      </c>
      <c r="M74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0" t="s">
        <v>2378</v>
      </c>
      <c r="O7480" s="4">
        <v>2720027</v>
      </c>
      <c r="P7480" s="4">
        <f>IF(Table_GL_DATA_QUERY[[#This Row],[TRANSAMT]]&gt;0,Table_GL_DATA_QUERY[[#This Row],[TRANSAMT]],0)</f>
        <v>2720027</v>
      </c>
      <c r="Q7480" s="4">
        <f>-IF(Table_GL_DATA_QUERY[[#This Row],[TRANSAMT]]&lt;0,Table_GL_DATA_QUERY[[#This Row],[TRANSAMT]],0)</f>
        <v>0</v>
      </c>
      <c r="R7480" t="s">
        <v>31</v>
      </c>
      <c r="S7480" t="s">
        <v>43</v>
      </c>
    </row>
    <row r="7481" spans="1:19" x14ac:dyDescent="0.25">
      <c r="A7481" s="6">
        <v>20210726</v>
      </c>
      <c r="B7481" t="s">
        <v>768</v>
      </c>
      <c r="C7481" t="s">
        <v>3682</v>
      </c>
      <c r="D7481" t="s">
        <v>14284</v>
      </c>
      <c r="E7481" t="s">
        <v>73</v>
      </c>
      <c r="F7481" t="s">
        <v>24</v>
      </c>
      <c r="G7481" t="s">
        <v>230</v>
      </c>
      <c r="H7481">
        <v>0</v>
      </c>
      <c r="I7481">
        <v>0</v>
      </c>
      <c r="J7481" t="s">
        <v>61</v>
      </c>
      <c r="K7481" t="s">
        <v>702</v>
      </c>
      <c r="L7481" t="s">
        <v>14481</v>
      </c>
      <c r="M74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1" t="s">
        <v>703</v>
      </c>
      <c r="O7481" s="4">
        <v>425289</v>
      </c>
      <c r="P7481" s="4">
        <f>IF(Table_GL_DATA_QUERY[[#This Row],[TRANSAMT]]&gt;0,Table_GL_DATA_QUERY[[#This Row],[TRANSAMT]],0)</f>
        <v>425289</v>
      </c>
      <c r="Q7481" s="4">
        <f>-IF(Table_GL_DATA_QUERY[[#This Row],[TRANSAMT]]&lt;0,Table_GL_DATA_QUERY[[#This Row],[TRANSAMT]],0)</f>
        <v>0</v>
      </c>
      <c r="R7481" t="s">
        <v>31</v>
      </c>
      <c r="S7481" t="s">
        <v>43</v>
      </c>
    </row>
    <row r="7482" spans="1:19" x14ac:dyDescent="0.25">
      <c r="A7482" s="6">
        <v>20210726</v>
      </c>
      <c r="B7482" t="s">
        <v>768</v>
      </c>
      <c r="C7482" t="s">
        <v>3682</v>
      </c>
      <c r="D7482" t="s">
        <v>14284</v>
      </c>
      <c r="E7482" t="s">
        <v>74</v>
      </c>
      <c r="F7482" t="s">
        <v>24</v>
      </c>
      <c r="G7482" t="s">
        <v>230</v>
      </c>
      <c r="H7482">
        <v>0</v>
      </c>
      <c r="I7482">
        <v>0</v>
      </c>
      <c r="J7482" t="s">
        <v>61</v>
      </c>
      <c r="K7482" t="s">
        <v>702</v>
      </c>
      <c r="L7482" t="s">
        <v>14482</v>
      </c>
      <c r="M74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2" t="s">
        <v>703</v>
      </c>
      <c r="O7482" s="4">
        <v>429516</v>
      </c>
      <c r="P7482" s="4">
        <f>IF(Table_GL_DATA_QUERY[[#This Row],[TRANSAMT]]&gt;0,Table_GL_DATA_QUERY[[#This Row],[TRANSAMT]],0)</f>
        <v>429516</v>
      </c>
      <c r="Q7482" s="4">
        <f>-IF(Table_GL_DATA_QUERY[[#This Row],[TRANSAMT]]&lt;0,Table_GL_DATA_QUERY[[#This Row],[TRANSAMT]],0)</f>
        <v>0</v>
      </c>
      <c r="R7482" t="s">
        <v>31</v>
      </c>
      <c r="S7482" t="s">
        <v>43</v>
      </c>
    </row>
    <row r="7483" spans="1:19" x14ac:dyDescent="0.25">
      <c r="A7483" s="6">
        <v>20210719</v>
      </c>
      <c r="B7483" t="s">
        <v>768</v>
      </c>
      <c r="C7483" t="s">
        <v>3682</v>
      </c>
      <c r="D7483" t="s">
        <v>16832</v>
      </c>
      <c r="E7483" t="s">
        <v>99</v>
      </c>
      <c r="F7483" t="s">
        <v>340</v>
      </c>
      <c r="G7483" t="s">
        <v>355</v>
      </c>
      <c r="H7483">
        <v>0</v>
      </c>
      <c r="I7483">
        <v>0</v>
      </c>
      <c r="J7483" t="s">
        <v>441</v>
      </c>
      <c r="K7483" t="s">
        <v>16904</v>
      </c>
      <c r="L7483" t="s">
        <v>16905</v>
      </c>
      <c r="M74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3" t="s">
        <v>16906</v>
      </c>
      <c r="O7483" s="4">
        <v>-91222</v>
      </c>
      <c r="P7483" s="4">
        <f>IF(Table_GL_DATA_QUERY[[#This Row],[TRANSAMT]]&gt;0,Table_GL_DATA_QUERY[[#This Row],[TRANSAMT]],0)</f>
        <v>0</v>
      </c>
      <c r="Q7483" s="4">
        <f>-IF(Table_GL_DATA_QUERY[[#This Row],[TRANSAMT]]&lt;0,Table_GL_DATA_QUERY[[#This Row],[TRANSAMT]],0)</f>
        <v>91222</v>
      </c>
      <c r="R7483" t="s">
        <v>26</v>
      </c>
      <c r="S7483" t="s">
        <v>27</v>
      </c>
    </row>
    <row r="7484" spans="1:19" x14ac:dyDescent="0.25">
      <c r="A7484" s="6">
        <v>20210719</v>
      </c>
      <c r="B7484" t="s">
        <v>768</v>
      </c>
      <c r="C7484" t="s">
        <v>3682</v>
      </c>
      <c r="D7484" t="s">
        <v>16832</v>
      </c>
      <c r="E7484" t="s">
        <v>100</v>
      </c>
      <c r="F7484" t="s">
        <v>129</v>
      </c>
      <c r="G7484" t="s">
        <v>355</v>
      </c>
      <c r="H7484">
        <v>0</v>
      </c>
      <c r="I7484">
        <v>0</v>
      </c>
      <c r="J7484" t="s">
        <v>441</v>
      </c>
      <c r="K7484" t="s">
        <v>16907</v>
      </c>
      <c r="L7484" t="s">
        <v>16908</v>
      </c>
      <c r="M74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4" t="s">
        <v>16909</v>
      </c>
      <c r="O7484" s="4">
        <v>-68879</v>
      </c>
      <c r="P7484" s="4">
        <f>IF(Table_GL_DATA_QUERY[[#This Row],[TRANSAMT]]&gt;0,Table_GL_DATA_QUERY[[#This Row],[TRANSAMT]],0)</f>
        <v>0</v>
      </c>
      <c r="Q7484" s="4">
        <f>-IF(Table_GL_DATA_QUERY[[#This Row],[TRANSAMT]]&lt;0,Table_GL_DATA_QUERY[[#This Row],[TRANSAMT]],0)</f>
        <v>68879</v>
      </c>
      <c r="R7484" t="s">
        <v>26</v>
      </c>
      <c r="S7484" t="s">
        <v>27</v>
      </c>
    </row>
    <row r="7485" spans="1:19" x14ac:dyDescent="0.25">
      <c r="A7485" s="6">
        <v>20210719</v>
      </c>
      <c r="B7485" t="s">
        <v>768</v>
      </c>
      <c r="C7485" t="s">
        <v>3682</v>
      </c>
      <c r="D7485" t="s">
        <v>16832</v>
      </c>
      <c r="E7485" t="s">
        <v>101</v>
      </c>
      <c r="F7485" t="s">
        <v>340</v>
      </c>
      <c r="G7485" t="s">
        <v>355</v>
      </c>
      <c r="H7485">
        <v>0</v>
      </c>
      <c r="I7485">
        <v>0</v>
      </c>
      <c r="J7485" t="s">
        <v>441</v>
      </c>
      <c r="K7485" t="s">
        <v>16910</v>
      </c>
      <c r="L7485" t="s">
        <v>16911</v>
      </c>
      <c r="M74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5" t="s">
        <v>16912</v>
      </c>
      <c r="O7485" s="4">
        <v>-112170</v>
      </c>
      <c r="P7485" s="4">
        <f>IF(Table_GL_DATA_QUERY[[#This Row],[TRANSAMT]]&gt;0,Table_GL_DATA_QUERY[[#This Row],[TRANSAMT]],0)</f>
        <v>0</v>
      </c>
      <c r="Q7485" s="4">
        <f>-IF(Table_GL_DATA_QUERY[[#This Row],[TRANSAMT]]&lt;0,Table_GL_DATA_QUERY[[#This Row],[TRANSAMT]],0)</f>
        <v>112170</v>
      </c>
      <c r="R7485" t="s">
        <v>26</v>
      </c>
      <c r="S7485" t="s">
        <v>27</v>
      </c>
    </row>
    <row r="7486" spans="1:19" x14ac:dyDescent="0.25">
      <c r="A7486" s="6">
        <v>20210719</v>
      </c>
      <c r="B7486" t="s">
        <v>768</v>
      </c>
      <c r="C7486" t="s">
        <v>3682</v>
      </c>
      <c r="D7486" t="s">
        <v>16832</v>
      </c>
      <c r="E7486" t="s">
        <v>103</v>
      </c>
      <c r="F7486" t="s">
        <v>24</v>
      </c>
      <c r="G7486" t="s">
        <v>355</v>
      </c>
      <c r="H7486">
        <v>0</v>
      </c>
      <c r="I7486">
        <v>0</v>
      </c>
      <c r="J7486" t="s">
        <v>441</v>
      </c>
      <c r="K7486" t="s">
        <v>16913</v>
      </c>
      <c r="L7486" t="s">
        <v>16914</v>
      </c>
      <c r="M74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6" t="s">
        <v>16915</v>
      </c>
      <c r="O7486" s="4">
        <v>-29448</v>
      </c>
      <c r="P7486" s="4">
        <f>IF(Table_GL_DATA_QUERY[[#This Row],[TRANSAMT]]&gt;0,Table_GL_DATA_QUERY[[#This Row],[TRANSAMT]],0)</f>
        <v>0</v>
      </c>
      <c r="Q7486" s="4">
        <f>-IF(Table_GL_DATA_QUERY[[#This Row],[TRANSAMT]]&lt;0,Table_GL_DATA_QUERY[[#This Row],[TRANSAMT]],0)</f>
        <v>29448</v>
      </c>
      <c r="R7486" t="s">
        <v>26</v>
      </c>
      <c r="S7486" t="s">
        <v>27</v>
      </c>
    </row>
    <row r="7487" spans="1:19" x14ac:dyDescent="0.25">
      <c r="A7487" s="6">
        <v>20210719</v>
      </c>
      <c r="B7487" t="s">
        <v>768</v>
      </c>
      <c r="C7487" t="s">
        <v>3682</v>
      </c>
      <c r="D7487" t="s">
        <v>16832</v>
      </c>
      <c r="E7487" t="s">
        <v>104</v>
      </c>
      <c r="F7487" t="s">
        <v>309</v>
      </c>
      <c r="G7487" t="s">
        <v>355</v>
      </c>
      <c r="H7487">
        <v>0</v>
      </c>
      <c r="I7487">
        <v>0</v>
      </c>
      <c r="J7487" t="s">
        <v>441</v>
      </c>
      <c r="K7487" t="s">
        <v>16916</v>
      </c>
      <c r="L7487" t="s">
        <v>16917</v>
      </c>
      <c r="M74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7" t="s">
        <v>16918</v>
      </c>
      <c r="O7487" s="4">
        <v>-223840</v>
      </c>
      <c r="P7487" s="4">
        <f>IF(Table_GL_DATA_QUERY[[#This Row],[TRANSAMT]]&gt;0,Table_GL_DATA_QUERY[[#This Row],[TRANSAMT]],0)</f>
        <v>0</v>
      </c>
      <c r="Q7487" s="4">
        <f>-IF(Table_GL_DATA_QUERY[[#This Row],[TRANSAMT]]&lt;0,Table_GL_DATA_QUERY[[#This Row],[TRANSAMT]],0)</f>
        <v>223840</v>
      </c>
      <c r="R7487" t="s">
        <v>26</v>
      </c>
      <c r="S7487" t="s">
        <v>27</v>
      </c>
    </row>
    <row r="7488" spans="1:19" x14ac:dyDescent="0.25">
      <c r="A7488" s="6">
        <v>20210719</v>
      </c>
      <c r="B7488" t="s">
        <v>768</v>
      </c>
      <c r="C7488" t="s">
        <v>3682</v>
      </c>
      <c r="D7488" t="s">
        <v>16832</v>
      </c>
      <c r="E7488" t="s">
        <v>106</v>
      </c>
      <c r="F7488" t="s">
        <v>464</v>
      </c>
      <c r="G7488" t="s">
        <v>355</v>
      </c>
      <c r="H7488">
        <v>0</v>
      </c>
      <c r="I7488">
        <v>0</v>
      </c>
      <c r="J7488" t="s">
        <v>441</v>
      </c>
      <c r="K7488" t="s">
        <v>16919</v>
      </c>
      <c r="L7488" t="s">
        <v>16920</v>
      </c>
      <c r="M74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8" t="s">
        <v>16921</v>
      </c>
      <c r="O7488" s="4">
        <v>-670180</v>
      </c>
      <c r="P7488" s="4">
        <f>IF(Table_GL_DATA_QUERY[[#This Row],[TRANSAMT]]&gt;0,Table_GL_DATA_QUERY[[#This Row],[TRANSAMT]],0)</f>
        <v>0</v>
      </c>
      <c r="Q7488" s="4">
        <f>-IF(Table_GL_DATA_QUERY[[#This Row],[TRANSAMT]]&lt;0,Table_GL_DATA_QUERY[[#This Row],[TRANSAMT]],0)</f>
        <v>670180</v>
      </c>
      <c r="R7488" t="s">
        <v>26</v>
      </c>
      <c r="S7488" t="s">
        <v>27</v>
      </c>
    </row>
    <row r="7489" spans="1:19" x14ac:dyDescent="0.25">
      <c r="A7489" s="6">
        <v>20210719</v>
      </c>
      <c r="B7489" t="s">
        <v>768</v>
      </c>
      <c r="C7489" t="s">
        <v>3682</v>
      </c>
      <c r="D7489" t="s">
        <v>16832</v>
      </c>
      <c r="E7489" t="s">
        <v>107</v>
      </c>
      <c r="F7489" t="s">
        <v>41</v>
      </c>
      <c r="G7489" t="s">
        <v>355</v>
      </c>
      <c r="H7489">
        <v>0</v>
      </c>
      <c r="I7489">
        <v>0</v>
      </c>
      <c r="J7489" t="s">
        <v>466</v>
      </c>
      <c r="K7489" t="s">
        <v>16922</v>
      </c>
      <c r="L7489" t="s">
        <v>16923</v>
      </c>
      <c r="M74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89" t="s">
        <v>16924</v>
      </c>
      <c r="O7489" s="4">
        <v>-54654</v>
      </c>
      <c r="P7489" s="4">
        <f>IF(Table_GL_DATA_QUERY[[#This Row],[TRANSAMT]]&gt;0,Table_GL_DATA_QUERY[[#This Row],[TRANSAMT]],0)</f>
        <v>0</v>
      </c>
      <c r="Q7489" s="4">
        <f>-IF(Table_GL_DATA_QUERY[[#This Row],[TRANSAMT]]&lt;0,Table_GL_DATA_QUERY[[#This Row],[TRANSAMT]],0)</f>
        <v>54654</v>
      </c>
      <c r="R7489" t="s">
        <v>26</v>
      </c>
      <c r="S7489" t="s">
        <v>27</v>
      </c>
    </row>
    <row r="7490" spans="1:19" x14ac:dyDescent="0.25">
      <c r="A7490" s="6">
        <v>20210719</v>
      </c>
      <c r="B7490" t="s">
        <v>768</v>
      </c>
      <c r="C7490" t="s">
        <v>3682</v>
      </c>
      <c r="D7490" t="s">
        <v>16832</v>
      </c>
      <c r="E7490" t="s">
        <v>109</v>
      </c>
      <c r="F7490" t="s">
        <v>309</v>
      </c>
      <c r="G7490" t="s">
        <v>355</v>
      </c>
      <c r="H7490">
        <v>0</v>
      </c>
      <c r="I7490">
        <v>0</v>
      </c>
      <c r="J7490" t="s">
        <v>466</v>
      </c>
      <c r="K7490" t="s">
        <v>16925</v>
      </c>
      <c r="L7490" t="s">
        <v>16926</v>
      </c>
      <c r="M74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0" t="s">
        <v>16927</v>
      </c>
      <c r="O7490" s="4">
        <v>-167332</v>
      </c>
      <c r="P7490" s="4">
        <f>IF(Table_GL_DATA_QUERY[[#This Row],[TRANSAMT]]&gt;0,Table_GL_DATA_QUERY[[#This Row],[TRANSAMT]],0)</f>
        <v>0</v>
      </c>
      <c r="Q7490" s="4">
        <f>-IF(Table_GL_DATA_QUERY[[#This Row],[TRANSAMT]]&lt;0,Table_GL_DATA_QUERY[[#This Row],[TRANSAMT]],0)</f>
        <v>167332</v>
      </c>
      <c r="R7490" t="s">
        <v>26</v>
      </c>
      <c r="S7490" t="s">
        <v>27</v>
      </c>
    </row>
    <row r="7491" spans="1:19" x14ac:dyDescent="0.25">
      <c r="A7491" s="6">
        <v>20210719</v>
      </c>
      <c r="B7491" t="s">
        <v>768</v>
      </c>
      <c r="C7491" t="s">
        <v>3682</v>
      </c>
      <c r="D7491" t="s">
        <v>16832</v>
      </c>
      <c r="E7491" t="s">
        <v>193</v>
      </c>
      <c r="F7491" t="s">
        <v>41</v>
      </c>
      <c r="G7491" t="s">
        <v>355</v>
      </c>
      <c r="H7491">
        <v>0</v>
      </c>
      <c r="I7491">
        <v>0</v>
      </c>
      <c r="J7491" t="s">
        <v>466</v>
      </c>
      <c r="K7491" t="s">
        <v>16928</v>
      </c>
      <c r="L7491" t="s">
        <v>16929</v>
      </c>
      <c r="M74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1" t="s">
        <v>16930</v>
      </c>
      <c r="O7491" s="4">
        <v>-38421</v>
      </c>
      <c r="P7491" s="4">
        <f>IF(Table_GL_DATA_QUERY[[#This Row],[TRANSAMT]]&gt;0,Table_GL_DATA_QUERY[[#This Row],[TRANSAMT]],0)</f>
        <v>0</v>
      </c>
      <c r="Q7491" s="4">
        <f>-IF(Table_GL_DATA_QUERY[[#This Row],[TRANSAMT]]&lt;0,Table_GL_DATA_QUERY[[#This Row],[TRANSAMT]],0)</f>
        <v>38421</v>
      </c>
      <c r="R7491" t="s">
        <v>26</v>
      </c>
      <c r="S7491" t="s">
        <v>27</v>
      </c>
    </row>
    <row r="7492" spans="1:19" x14ac:dyDescent="0.25">
      <c r="A7492" s="6">
        <v>20210719</v>
      </c>
      <c r="B7492" t="s">
        <v>768</v>
      </c>
      <c r="C7492" t="s">
        <v>3682</v>
      </c>
      <c r="D7492" t="s">
        <v>16832</v>
      </c>
      <c r="E7492" t="s">
        <v>196</v>
      </c>
      <c r="F7492" t="s">
        <v>144</v>
      </c>
      <c r="G7492" t="s">
        <v>355</v>
      </c>
      <c r="H7492">
        <v>0</v>
      </c>
      <c r="I7492">
        <v>0</v>
      </c>
      <c r="J7492" t="s">
        <v>466</v>
      </c>
      <c r="K7492" t="s">
        <v>16931</v>
      </c>
      <c r="L7492" t="s">
        <v>16932</v>
      </c>
      <c r="M74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2" t="s">
        <v>16933</v>
      </c>
      <c r="O7492" s="4">
        <v>-152680</v>
      </c>
      <c r="P7492" s="4">
        <f>IF(Table_GL_DATA_QUERY[[#This Row],[TRANSAMT]]&gt;0,Table_GL_DATA_QUERY[[#This Row],[TRANSAMT]],0)</f>
        <v>0</v>
      </c>
      <c r="Q7492" s="4">
        <f>-IF(Table_GL_DATA_QUERY[[#This Row],[TRANSAMT]]&lt;0,Table_GL_DATA_QUERY[[#This Row],[TRANSAMT]],0)</f>
        <v>152680</v>
      </c>
      <c r="R7492" t="s">
        <v>26</v>
      </c>
      <c r="S7492" t="s">
        <v>27</v>
      </c>
    </row>
    <row r="7493" spans="1:19" x14ac:dyDescent="0.25">
      <c r="A7493" s="6">
        <v>20210719</v>
      </c>
      <c r="B7493" t="s">
        <v>768</v>
      </c>
      <c r="C7493" t="s">
        <v>3682</v>
      </c>
      <c r="D7493" t="s">
        <v>16832</v>
      </c>
      <c r="E7493" t="s">
        <v>197</v>
      </c>
      <c r="F7493" t="s">
        <v>144</v>
      </c>
      <c r="G7493" t="s">
        <v>355</v>
      </c>
      <c r="H7493">
        <v>0</v>
      </c>
      <c r="I7493">
        <v>0</v>
      </c>
      <c r="J7493" t="s">
        <v>466</v>
      </c>
      <c r="K7493" t="s">
        <v>16934</v>
      </c>
      <c r="L7493" t="s">
        <v>16935</v>
      </c>
      <c r="M74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3" t="s">
        <v>16936</v>
      </c>
      <c r="O7493" s="4">
        <v>-124078</v>
      </c>
      <c r="P7493" s="4">
        <f>IF(Table_GL_DATA_QUERY[[#This Row],[TRANSAMT]]&gt;0,Table_GL_DATA_QUERY[[#This Row],[TRANSAMT]],0)</f>
        <v>0</v>
      </c>
      <c r="Q7493" s="4">
        <f>-IF(Table_GL_DATA_QUERY[[#This Row],[TRANSAMT]]&lt;0,Table_GL_DATA_QUERY[[#This Row],[TRANSAMT]],0)</f>
        <v>124078</v>
      </c>
      <c r="R7493" t="s">
        <v>26</v>
      </c>
      <c r="S7493" t="s">
        <v>27</v>
      </c>
    </row>
    <row r="7494" spans="1:19" x14ac:dyDescent="0.25">
      <c r="A7494" s="6">
        <v>20210719</v>
      </c>
      <c r="B7494" t="s">
        <v>768</v>
      </c>
      <c r="C7494" t="s">
        <v>3682</v>
      </c>
      <c r="D7494" t="s">
        <v>16832</v>
      </c>
      <c r="E7494" t="s">
        <v>198</v>
      </c>
      <c r="F7494" t="s">
        <v>58</v>
      </c>
      <c r="G7494" t="s">
        <v>355</v>
      </c>
      <c r="H7494">
        <v>0</v>
      </c>
      <c r="I7494">
        <v>0</v>
      </c>
      <c r="J7494" t="s">
        <v>466</v>
      </c>
      <c r="K7494" t="s">
        <v>16937</v>
      </c>
      <c r="L7494" t="s">
        <v>16938</v>
      </c>
      <c r="M74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4" t="s">
        <v>16939</v>
      </c>
      <c r="O7494" s="4">
        <v>-51600</v>
      </c>
      <c r="P7494" s="4">
        <f>IF(Table_GL_DATA_QUERY[[#This Row],[TRANSAMT]]&gt;0,Table_GL_DATA_QUERY[[#This Row],[TRANSAMT]],0)</f>
        <v>0</v>
      </c>
      <c r="Q7494" s="4">
        <f>-IF(Table_GL_DATA_QUERY[[#This Row],[TRANSAMT]]&lt;0,Table_GL_DATA_QUERY[[#This Row],[TRANSAMT]],0)</f>
        <v>51600</v>
      </c>
      <c r="R7494" t="s">
        <v>26</v>
      </c>
      <c r="S7494" t="s">
        <v>27</v>
      </c>
    </row>
    <row r="7495" spans="1:19" x14ac:dyDescent="0.25">
      <c r="A7495" s="6">
        <v>20210719</v>
      </c>
      <c r="B7495" t="s">
        <v>768</v>
      </c>
      <c r="C7495" t="s">
        <v>3682</v>
      </c>
      <c r="D7495" t="s">
        <v>16832</v>
      </c>
      <c r="E7495" t="s">
        <v>110</v>
      </c>
      <c r="F7495" t="s">
        <v>41</v>
      </c>
      <c r="G7495" t="s">
        <v>355</v>
      </c>
      <c r="H7495">
        <v>0</v>
      </c>
      <c r="I7495">
        <v>0</v>
      </c>
      <c r="J7495" t="s">
        <v>473</v>
      </c>
      <c r="K7495" t="s">
        <v>16940</v>
      </c>
      <c r="L7495" t="s">
        <v>16941</v>
      </c>
      <c r="M74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5" t="s">
        <v>16942</v>
      </c>
      <c r="O7495" s="4">
        <v>-34445</v>
      </c>
      <c r="P7495" s="4">
        <f>IF(Table_GL_DATA_QUERY[[#This Row],[TRANSAMT]]&gt;0,Table_GL_DATA_QUERY[[#This Row],[TRANSAMT]],0)</f>
        <v>0</v>
      </c>
      <c r="Q7495" s="4">
        <f>-IF(Table_GL_DATA_QUERY[[#This Row],[TRANSAMT]]&lt;0,Table_GL_DATA_QUERY[[#This Row],[TRANSAMT]],0)</f>
        <v>34445</v>
      </c>
      <c r="R7495" t="s">
        <v>26</v>
      </c>
      <c r="S7495" t="s">
        <v>27</v>
      </c>
    </row>
    <row r="7496" spans="1:19" x14ac:dyDescent="0.25">
      <c r="A7496" s="6">
        <v>20210719</v>
      </c>
      <c r="B7496" t="s">
        <v>768</v>
      </c>
      <c r="C7496" t="s">
        <v>3682</v>
      </c>
      <c r="D7496" t="s">
        <v>16832</v>
      </c>
      <c r="E7496" t="s">
        <v>111</v>
      </c>
      <c r="F7496" t="s">
        <v>52</v>
      </c>
      <c r="G7496" t="s">
        <v>355</v>
      </c>
      <c r="H7496">
        <v>0</v>
      </c>
      <c r="I7496">
        <v>0</v>
      </c>
      <c r="J7496" t="s">
        <v>473</v>
      </c>
      <c r="K7496" t="s">
        <v>16943</v>
      </c>
      <c r="L7496" t="s">
        <v>16944</v>
      </c>
      <c r="M74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6" t="s">
        <v>16945</v>
      </c>
      <c r="O7496" s="4">
        <v>-71337</v>
      </c>
      <c r="P7496" s="4">
        <f>IF(Table_GL_DATA_QUERY[[#This Row],[TRANSAMT]]&gt;0,Table_GL_DATA_QUERY[[#This Row],[TRANSAMT]],0)</f>
        <v>0</v>
      </c>
      <c r="Q7496" s="4">
        <f>-IF(Table_GL_DATA_QUERY[[#This Row],[TRANSAMT]]&lt;0,Table_GL_DATA_QUERY[[#This Row],[TRANSAMT]],0)</f>
        <v>71337</v>
      </c>
      <c r="R7496" t="s">
        <v>26</v>
      </c>
      <c r="S7496" t="s">
        <v>27</v>
      </c>
    </row>
    <row r="7497" spans="1:19" x14ac:dyDescent="0.25">
      <c r="A7497" s="6">
        <v>20210719</v>
      </c>
      <c r="B7497" t="s">
        <v>768</v>
      </c>
      <c r="C7497" t="s">
        <v>3682</v>
      </c>
      <c r="D7497" t="s">
        <v>16832</v>
      </c>
      <c r="E7497" t="s">
        <v>114</v>
      </c>
      <c r="F7497" t="s">
        <v>150</v>
      </c>
      <c r="G7497" t="s">
        <v>355</v>
      </c>
      <c r="H7497">
        <v>0</v>
      </c>
      <c r="I7497">
        <v>0</v>
      </c>
      <c r="J7497" t="s">
        <v>473</v>
      </c>
      <c r="K7497" t="s">
        <v>16946</v>
      </c>
      <c r="L7497" t="s">
        <v>16947</v>
      </c>
      <c r="M74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7" t="s">
        <v>16948</v>
      </c>
      <c r="O7497" s="4">
        <v>-23410</v>
      </c>
      <c r="P7497" s="4">
        <f>IF(Table_GL_DATA_QUERY[[#This Row],[TRANSAMT]]&gt;0,Table_GL_DATA_QUERY[[#This Row],[TRANSAMT]],0)</f>
        <v>0</v>
      </c>
      <c r="Q7497" s="4">
        <f>-IF(Table_GL_DATA_QUERY[[#This Row],[TRANSAMT]]&lt;0,Table_GL_DATA_QUERY[[#This Row],[TRANSAMT]],0)</f>
        <v>23410</v>
      </c>
      <c r="R7497" t="s">
        <v>26</v>
      </c>
      <c r="S7497" t="s">
        <v>27</v>
      </c>
    </row>
    <row r="7498" spans="1:19" x14ac:dyDescent="0.25">
      <c r="A7498" s="6">
        <v>20210719</v>
      </c>
      <c r="B7498" t="s">
        <v>768</v>
      </c>
      <c r="C7498" t="s">
        <v>3682</v>
      </c>
      <c r="D7498" t="s">
        <v>16832</v>
      </c>
      <c r="E7498" t="s">
        <v>115</v>
      </c>
      <c r="F7498" t="s">
        <v>24</v>
      </c>
      <c r="G7498" t="s">
        <v>355</v>
      </c>
      <c r="H7498">
        <v>0</v>
      </c>
      <c r="I7498">
        <v>0</v>
      </c>
      <c r="J7498" t="s">
        <v>473</v>
      </c>
      <c r="K7498" t="s">
        <v>16949</v>
      </c>
      <c r="L7498" t="s">
        <v>16950</v>
      </c>
      <c r="M74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8" t="s">
        <v>16951</v>
      </c>
      <c r="O7498" s="4">
        <v>-111758</v>
      </c>
      <c r="P7498" s="4">
        <f>IF(Table_GL_DATA_QUERY[[#This Row],[TRANSAMT]]&gt;0,Table_GL_DATA_QUERY[[#This Row],[TRANSAMT]],0)</f>
        <v>0</v>
      </c>
      <c r="Q7498" s="4">
        <f>-IF(Table_GL_DATA_QUERY[[#This Row],[TRANSAMT]]&lt;0,Table_GL_DATA_QUERY[[#This Row],[TRANSAMT]],0)</f>
        <v>111758</v>
      </c>
      <c r="R7498" t="s">
        <v>26</v>
      </c>
      <c r="S7498" t="s">
        <v>27</v>
      </c>
    </row>
    <row r="7499" spans="1:19" x14ac:dyDescent="0.25">
      <c r="A7499" s="6">
        <v>20210719</v>
      </c>
      <c r="B7499" t="s">
        <v>768</v>
      </c>
      <c r="C7499" t="s">
        <v>3682</v>
      </c>
      <c r="D7499" t="s">
        <v>16832</v>
      </c>
      <c r="E7499" t="s">
        <v>118</v>
      </c>
      <c r="F7499" t="s">
        <v>24</v>
      </c>
      <c r="G7499" t="s">
        <v>355</v>
      </c>
      <c r="H7499">
        <v>0</v>
      </c>
      <c r="I7499">
        <v>0</v>
      </c>
      <c r="J7499" t="s">
        <v>473</v>
      </c>
      <c r="K7499" t="s">
        <v>16952</v>
      </c>
      <c r="L7499" t="s">
        <v>16953</v>
      </c>
      <c r="M74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499" t="s">
        <v>16954</v>
      </c>
      <c r="O7499" s="4">
        <v>-29410</v>
      </c>
      <c r="P7499" s="4">
        <f>IF(Table_GL_DATA_QUERY[[#This Row],[TRANSAMT]]&gt;0,Table_GL_DATA_QUERY[[#This Row],[TRANSAMT]],0)</f>
        <v>0</v>
      </c>
      <c r="Q7499" s="4">
        <f>-IF(Table_GL_DATA_QUERY[[#This Row],[TRANSAMT]]&lt;0,Table_GL_DATA_QUERY[[#This Row],[TRANSAMT]],0)</f>
        <v>29410</v>
      </c>
      <c r="R7499" t="s">
        <v>26</v>
      </c>
      <c r="S7499" t="s">
        <v>27</v>
      </c>
    </row>
    <row r="7500" spans="1:19" x14ac:dyDescent="0.25">
      <c r="A7500" s="6">
        <v>20210719</v>
      </c>
      <c r="B7500" t="s">
        <v>768</v>
      </c>
      <c r="C7500" t="s">
        <v>3682</v>
      </c>
      <c r="D7500" t="s">
        <v>16832</v>
      </c>
      <c r="E7500" t="s">
        <v>201</v>
      </c>
      <c r="F7500" t="s">
        <v>58</v>
      </c>
      <c r="G7500" t="s">
        <v>355</v>
      </c>
      <c r="H7500">
        <v>0</v>
      </c>
      <c r="I7500">
        <v>0</v>
      </c>
      <c r="J7500" t="s">
        <v>468</v>
      </c>
      <c r="K7500" t="s">
        <v>16955</v>
      </c>
      <c r="L7500" t="s">
        <v>16956</v>
      </c>
      <c r="M75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0" t="s">
        <v>16957</v>
      </c>
      <c r="O7500" s="4">
        <v>-170940</v>
      </c>
      <c r="P7500" s="4">
        <f>IF(Table_GL_DATA_QUERY[[#This Row],[TRANSAMT]]&gt;0,Table_GL_DATA_QUERY[[#This Row],[TRANSAMT]],0)</f>
        <v>0</v>
      </c>
      <c r="Q7500" s="4">
        <f>-IF(Table_GL_DATA_QUERY[[#This Row],[TRANSAMT]]&lt;0,Table_GL_DATA_QUERY[[#This Row],[TRANSAMT]],0)</f>
        <v>170940</v>
      </c>
      <c r="R7500" t="s">
        <v>26</v>
      </c>
      <c r="S7500" t="s">
        <v>27</v>
      </c>
    </row>
    <row r="7501" spans="1:19" x14ac:dyDescent="0.25">
      <c r="A7501" s="6">
        <v>20210719</v>
      </c>
      <c r="B7501" t="s">
        <v>768</v>
      </c>
      <c r="C7501" t="s">
        <v>3682</v>
      </c>
      <c r="D7501" t="s">
        <v>16832</v>
      </c>
      <c r="E7501" t="s">
        <v>47</v>
      </c>
      <c r="F7501" t="s">
        <v>58</v>
      </c>
      <c r="G7501" t="s">
        <v>355</v>
      </c>
      <c r="H7501">
        <v>0</v>
      </c>
      <c r="I7501">
        <v>0</v>
      </c>
      <c r="J7501" t="s">
        <v>468</v>
      </c>
      <c r="K7501" t="s">
        <v>16958</v>
      </c>
      <c r="L7501" t="s">
        <v>16959</v>
      </c>
      <c r="M75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1" t="s">
        <v>16960</v>
      </c>
      <c r="O7501" s="4">
        <v>-33519</v>
      </c>
      <c r="P7501" s="4">
        <f>IF(Table_GL_DATA_QUERY[[#This Row],[TRANSAMT]]&gt;0,Table_GL_DATA_QUERY[[#This Row],[TRANSAMT]],0)</f>
        <v>0</v>
      </c>
      <c r="Q7501" s="4">
        <f>-IF(Table_GL_DATA_QUERY[[#This Row],[TRANSAMT]]&lt;0,Table_GL_DATA_QUERY[[#This Row],[TRANSAMT]],0)</f>
        <v>33519</v>
      </c>
      <c r="R7501" t="s">
        <v>26</v>
      </c>
      <c r="S7501" t="s">
        <v>27</v>
      </c>
    </row>
    <row r="7502" spans="1:19" x14ac:dyDescent="0.25">
      <c r="A7502" s="6">
        <v>20210719</v>
      </c>
      <c r="B7502" t="s">
        <v>768</v>
      </c>
      <c r="C7502" t="s">
        <v>3682</v>
      </c>
      <c r="D7502" t="s">
        <v>16832</v>
      </c>
      <c r="E7502" t="s">
        <v>120</v>
      </c>
      <c r="F7502" t="s">
        <v>24</v>
      </c>
      <c r="G7502" t="s">
        <v>355</v>
      </c>
      <c r="H7502">
        <v>0</v>
      </c>
      <c r="I7502">
        <v>0</v>
      </c>
      <c r="J7502" t="s">
        <v>468</v>
      </c>
      <c r="K7502" t="s">
        <v>16961</v>
      </c>
      <c r="L7502" t="s">
        <v>16962</v>
      </c>
      <c r="M75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2" t="s">
        <v>16963</v>
      </c>
      <c r="O7502" s="4">
        <v>-4939</v>
      </c>
      <c r="P7502" s="4">
        <f>IF(Table_GL_DATA_QUERY[[#This Row],[TRANSAMT]]&gt;0,Table_GL_DATA_QUERY[[#This Row],[TRANSAMT]],0)</f>
        <v>0</v>
      </c>
      <c r="Q7502" s="4">
        <f>-IF(Table_GL_DATA_QUERY[[#This Row],[TRANSAMT]]&lt;0,Table_GL_DATA_QUERY[[#This Row],[TRANSAMT]],0)</f>
        <v>4939</v>
      </c>
      <c r="R7502" t="s">
        <v>26</v>
      </c>
      <c r="S7502" t="s">
        <v>27</v>
      </c>
    </row>
    <row r="7503" spans="1:19" x14ac:dyDescent="0.25">
      <c r="A7503" s="6">
        <v>20210719</v>
      </c>
      <c r="B7503" t="s">
        <v>768</v>
      </c>
      <c r="C7503" t="s">
        <v>3682</v>
      </c>
      <c r="D7503" t="s">
        <v>16832</v>
      </c>
      <c r="E7503" t="s">
        <v>122</v>
      </c>
      <c r="F7503" t="s">
        <v>24</v>
      </c>
      <c r="G7503" t="s">
        <v>355</v>
      </c>
      <c r="H7503">
        <v>0</v>
      </c>
      <c r="I7503">
        <v>0</v>
      </c>
      <c r="J7503" t="s">
        <v>468</v>
      </c>
      <c r="K7503" t="s">
        <v>16964</v>
      </c>
      <c r="L7503" t="s">
        <v>16965</v>
      </c>
      <c r="M75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3" t="s">
        <v>16966</v>
      </c>
      <c r="O7503" s="4">
        <v>-8460</v>
      </c>
      <c r="P7503" s="4">
        <f>IF(Table_GL_DATA_QUERY[[#This Row],[TRANSAMT]]&gt;0,Table_GL_DATA_QUERY[[#This Row],[TRANSAMT]],0)</f>
        <v>0</v>
      </c>
      <c r="Q7503" s="4">
        <f>-IF(Table_GL_DATA_QUERY[[#This Row],[TRANSAMT]]&lt;0,Table_GL_DATA_QUERY[[#This Row],[TRANSAMT]],0)</f>
        <v>8460</v>
      </c>
      <c r="R7503" t="s">
        <v>26</v>
      </c>
      <c r="S7503" t="s">
        <v>27</v>
      </c>
    </row>
    <row r="7504" spans="1:19" x14ac:dyDescent="0.25">
      <c r="A7504" s="6">
        <v>20210719</v>
      </c>
      <c r="B7504" t="s">
        <v>768</v>
      </c>
      <c r="C7504" t="s">
        <v>3682</v>
      </c>
      <c r="D7504" t="s">
        <v>16832</v>
      </c>
      <c r="E7504" t="s">
        <v>209</v>
      </c>
      <c r="F7504" t="s">
        <v>58</v>
      </c>
      <c r="G7504" t="s">
        <v>355</v>
      </c>
      <c r="H7504">
        <v>0</v>
      </c>
      <c r="I7504">
        <v>0</v>
      </c>
      <c r="J7504" t="s">
        <v>468</v>
      </c>
      <c r="K7504" t="s">
        <v>16967</v>
      </c>
      <c r="L7504" t="s">
        <v>16968</v>
      </c>
      <c r="M75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4" t="s">
        <v>16969</v>
      </c>
      <c r="O7504" s="4">
        <v>-103519</v>
      </c>
      <c r="P7504" s="4">
        <f>IF(Table_GL_DATA_QUERY[[#This Row],[TRANSAMT]]&gt;0,Table_GL_DATA_QUERY[[#This Row],[TRANSAMT]],0)</f>
        <v>0</v>
      </c>
      <c r="Q7504" s="4">
        <f>-IF(Table_GL_DATA_QUERY[[#This Row],[TRANSAMT]]&lt;0,Table_GL_DATA_QUERY[[#This Row],[TRANSAMT]],0)</f>
        <v>103519</v>
      </c>
      <c r="R7504" t="s">
        <v>26</v>
      </c>
      <c r="S7504" t="s">
        <v>27</v>
      </c>
    </row>
    <row r="7505" spans="1:19" x14ac:dyDescent="0.25">
      <c r="A7505" s="6">
        <v>20210726</v>
      </c>
      <c r="B7505" t="s">
        <v>768</v>
      </c>
      <c r="C7505" t="s">
        <v>3682</v>
      </c>
      <c r="D7505" t="s">
        <v>15121</v>
      </c>
      <c r="E7505" t="s">
        <v>56</v>
      </c>
      <c r="F7505" t="s">
        <v>24</v>
      </c>
      <c r="G7505" t="s">
        <v>230</v>
      </c>
      <c r="H7505">
        <v>0</v>
      </c>
      <c r="I7505">
        <v>0</v>
      </c>
      <c r="J7505" t="s">
        <v>468</v>
      </c>
      <c r="K7505" t="s">
        <v>2689</v>
      </c>
      <c r="L7505" t="s">
        <v>15209</v>
      </c>
      <c r="M75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5" t="s">
        <v>2690</v>
      </c>
      <c r="O7505" s="4">
        <v>1078661</v>
      </c>
      <c r="P7505" s="4">
        <f>IF(Table_GL_DATA_QUERY[[#This Row],[TRANSAMT]]&gt;0,Table_GL_DATA_QUERY[[#This Row],[TRANSAMT]],0)</f>
        <v>1078661</v>
      </c>
      <c r="Q7505" s="4">
        <f>-IF(Table_GL_DATA_QUERY[[#This Row],[TRANSAMT]]&lt;0,Table_GL_DATA_QUERY[[#This Row],[TRANSAMT]],0)</f>
        <v>0</v>
      </c>
      <c r="R7505" t="s">
        <v>31</v>
      </c>
      <c r="S7505" t="s">
        <v>43</v>
      </c>
    </row>
    <row r="7506" spans="1:19" x14ac:dyDescent="0.25">
      <c r="A7506" s="6">
        <v>20210726</v>
      </c>
      <c r="B7506" t="s">
        <v>768</v>
      </c>
      <c r="C7506" t="s">
        <v>3682</v>
      </c>
      <c r="D7506" t="s">
        <v>15121</v>
      </c>
      <c r="E7506" t="s">
        <v>128</v>
      </c>
      <c r="F7506" t="s">
        <v>24</v>
      </c>
      <c r="G7506" t="s">
        <v>230</v>
      </c>
      <c r="H7506">
        <v>0</v>
      </c>
      <c r="I7506">
        <v>0</v>
      </c>
      <c r="J7506" t="s">
        <v>468</v>
      </c>
      <c r="K7506" t="s">
        <v>2689</v>
      </c>
      <c r="L7506" t="s">
        <v>15210</v>
      </c>
      <c r="M75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6" t="s">
        <v>2690</v>
      </c>
      <c r="O7506" s="4">
        <v>912737</v>
      </c>
      <c r="P7506" s="4">
        <f>IF(Table_GL_DATA_QUERY[[#This Row],[TRANSAMT]]&gt;0,Table_GL_DATA_QUERY[[#This Row],[TRANSAMT]],0)</f>
        <v>912737</v>
      </c>
      <c r="Q7506" s="4">
        <f>-IF(Table_GL_DATA_QUERY[[#This Row],[TRANSAMT]]&lt;0,Table_GL_DATA_QUERY[[#This Row],[TRANSAMT]],0)</f>
        <v>0</v>
      </c>
      <c r="R7506" t="s">
        <v>31</v>
      </c>
      <c r="S7506" t="s">
        <v>43</v>
      </c>
    </row>
    <row r="7507" spans="1:19" x14ac:dyDescent="0.25">
      <c r="A7507" s="6">
        <v>20210726</v>
      </c>
      <c r="B7507" t="s">
        <v>768</v>
      </c>
      <c r="C7507" t="s">
        <v>3682</v>
      </c>
      <c r="D7507" t="s">
        <v>15121</v>
      </c>
      <c r="E7507" t="s">
        <v>97</v>
      </c>
      <c r="F7507" t="s">
        <v>24</v>
      </c>
      <c r="G7507" t="s">
        <v>230</v>
      </c>
      <c r="H7507">
        <v>0</v>
      </c>
      <c r="I7507">
        <v>0</v>
      </c>
      <c r="J7507" t="s">
        <v>468</v>
      </c>
      <c r="K7507" t="s">
        <v>2689</v>
      </c>
      <c r="L7507" t="s">
        <v>15211</v>
      </c>
      <c r="M75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7" t="s">
        <v>2690</v>
      </c>
      <c r="O7507" s="4">
        <v>635908</v>
      </c>
      <c r="P7507" s="4">
        <f>IF(Table_GL_DATA_QUERY[[#This Row],[TRANSAMT]]&gt;0,Table_GL_DATA_QUERY[[#This Row],[TRANSAMT]],0)</f>
        <v>635908</v>
      </c>
      <c r="Q7507" s="4">
        <f>-IF(Table_GL_DATA_QUERY[[#This Row],[TRANSAMT]]&lt;0,Table_GL_DATA_QUERY[[#This Row],[TRANSAMT]],0)</f>
        <v>0</v>
      </c>
      <c r="R7507" t="s">
        <v>31</v>
      </c>
      <c r="S7507" t="s">
        <v>43</v>
      </c>
    </row>
    <row r="7508" spans="1:19" x14ac:dyDescent="0.25">
      <c r="A7508" s="6">
        <v>20210726</v>
      </c>
      <c r="B7508" t="s">
        <v>768</v>
      </c>
      <c r="C7508" t="s">
        <v>3682</v>
      </c>
      <c r="D7508" t="s">
        <v>15121</v>
      </c>
      <c r="E7508" t="s">
        <v>99</v>
      </c>
      <c r="F7508" t="s">
        <v>24</v>
      </c>
      <c r="G7508" t="s">
        <v>230</v>
      </c>
      <c r="H7508">
        <v>0</v>
      </c>
      <c r="I7508">
        <v>0</v>
      </c>
      <c r="J7508" t="s">
        <v>468</v>
      </c>
      <c r="K7508" t="s">
        <v>2689</v>
      </c>
      <c r="L7508" t="s">
        <v>15212</v>
      </c>
      <c r="M75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8" t="s">
        <v>2690</v>
      </c>
      <c r="O7508" s="4">
        <v>991304</v>
      </c>
      <c r="P7508" s="4">
        <f>IF(Table_GL_DATA_QUERY[[#This Row],[TRANSAMT]]&gt;0,Table_GL_DATA_QUERY[[#This Row],[TRANSAMT]],0)</f>
        <v>991304</v>
      </c>
      <c r="Q7508" s="4">
        <f>-IF(Table_GL_DATA_QUERY[[#This Row],[TRANSAMT]]&lt;0,Table_GL_DATA_QUERY[[#This Row],[TRANSAMT]],0)</f>
        <v>0</v>
      </c>
      <c r="R7508" t="s">
        <v>31</v>
      </c>
      <c r="S7508" t="s">
        <v>43</v>
      </c>
    </row>
    <row r="7509" spans="1:19" x14ac:dyDescent="0.25">
      <c r="A7509" s="6">
        <v>20210726</v>
      </c>
      <c r="B7509" t="s">
        <v>768</v>
      </c>
      <c r="C7509" t="s">
        <v>3682</v>
      </c>
      <c r="D7509" t="s">
        <v>15121</v>
      </c>
      <c r="E7509" t="s">
        <v>100</v>
      </c>
      <c r="F7509" t="s">
        <v>24</v>
      </c>
      <c r="G7509" t="s">
        <v>230</v>
      </c>
      <c r="H7509">
        <v>0</v>
      </c>
      <c r="I7509">
        <v>0</v>
      </c>
      <c r="J7509" t="s">
        <v>468</v>
      </c>
      <c r="K7509" t="s">
        <v>2689</v>
      </c>
      <c r="L7509" t="s">
        <v>15213</v>
      </c>
      <c r="M75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09" t="s">
        <v>2690</v>
      </c>
      <c r="O7509" s="4">
        <v>9702346</v>
      </c>
      <c r="P7509" s="4">
        <f>IF(Table_GL_DATA_QUERY[[#This Row],[TRANSAMT]]&gt;0,Table_GL_DATA_QUERY[[#This Row],[TRANSAMT]],0)</f>
        <v>9702346</v>
      </c>
      <c r="Q7509" s="4">
        <f>-IF(Table_GL_DATA_QUERY[[#This Row],[TRANSAMT]]&lt;0,Table_GL_DATA_QUERY[[#This Row],[TRANSAMT]],0)</f>
        <v>0</v>
      </c>
      <c r="R7509" t="s">
        <v>31</v>
      </c>
      <c r="S7509" t="s">
        <v>43</v>
      </c>
    </row>
    <row r="7510" spans="1:19" x14ac:dyDescent="0.25">
      <c r="A7510" s="6">
        <v>20210726</v>
      </c>
      <c r="B7510" t="s">
        <v>768</v>
      </c>
      <c r="C7510" t="s">
        <v>3682</v>
      </c>
      <c r="D7510" t="s">
        <v>15121</v>
      </c>
      <c r="E7510" t="s">
        <v>101</v>
      </c>
      <c r="F7510" t="s">
        <v>24</v>
      </c>
      <c r="G7510" t="s">
        <v>230</v>
      </c>
      <c r="H7510">
        <v>0</v>
      </c>
      <c r="I7510">
        <v>0</v>
      </c>
      <c r="J7510" t="s">
        <v>468</v>
      </c>
      <c r="K7510" t="s">
        <v>2689</v>
      </c>
      <c r="L7510" t="s">
        <v>15214</v>
      </c>
      <c r="M75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0" t="s">
        <v>2690</v>
      </c>
      <c r="O7510" s="4">
        <v>1056664</v>
      </c>
      <c r="P7510" s="4">
        <f>IF(Table_GL_DATA_QUERY[[#This Row],[TRANSAMT]]&gt;0,Table_GL_DATA_QUERY[[#This Row],[TRANSAMT]],0)</f>
        <v>1056664</v>
      </c>
      <c r="Q7510" s="4">
        <f>-IF(Table_GL_DATA_QUERY[[#This Row],[TRANSAMT]]&lt;0,Table_GL_DATA_QUERY[[#This Row],[TRANSAMT]],0)</f>
        <v>0</v>
      </c>
      <c r="R7510" t="s">
        <v>31</v>
      </c>
      <c r="S7510" t="s">
        <v>43</v>
      </c>
    </row>
    <row r="7511" spans="1:19" x14ac:dyDescent="0.25">
      <c r="A7511" s="6">
        <v>20210726</v>
      </c>
      <c r="B7511" t="s">
        <v>768</v>
      </c>
      <c r="C7511" t="s">
        <v>3682</v>
      </c>
      <c r="D7511" t="s">
        <v>15121</v>
      </c>
      <c r="E7511" t="s">
        <v>103</v>
      </c>
      <c r="F7511" t="s">
        <v>24</v>
      </c>
      <c r="G7511" t="s">
        <v>230</v>
      </c>
      <c r="H7511">
        <v>0</v>
      </c>
      <c r="I7511">
        <v>0</v>
      </c>
      <c r="J7511" t="s">
        <v>468</v>
      </c>
      <c r="K7511" t="s">
        <v>2689</v>
      </c>
      <c r="L7511" t="s">
        <v>15215</v>
      </c>
      <c r="M75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1" t="s">
        <v>2690</v>
      </c>
      <c r="O7511" s="4">
        <v>325430</v>
      </c>
      <c r="P7511" s="4">
        <f>IF(Table_GL_DATA_QUERY[[#This Row],[TRANSAMT]]&gt;0,Table_GL_DATA_QUERY[[#This Row],[TRANSAMT]],0)</f>
        <v>325430</v>
      </c>
      <c r="Q7511" s="4">
        <f>-IF(Table_GL_DATA_QUERY[[#This Row],[TRANSAMT]]&lt;0,Table_GL_DATA_QUERY[[#This Row],[TRANSAMT]],0)</f>
        <v>0</v>
      </c>
      <c r="R7511" t="s">
        <v>31</v>
      </c>
      <c r="S7511" t="s">
        <v>43</v>
      </c>
    </row>
    <row r="7512" spans="1:19" x14ac:dyDescent="0.25">
      <c r="A7512" s="6">
        <v>20210726</v>
      </c>
      <c r="B7512" t="s">
        <v>768</v>
      </c>
      <c r="C7512" t="s">
        <v>3682</v>
      </c>
      <c r="D7512" t="s">
        <v>15121</v>
      </c>
      <c r="E7512" t="s">
        <v>104</v>
      </c>
      <c r="F7512" t="s">
        <v>24</v>
      </c>
      <c r="G7512" t="s">
        <v>230</v>
      </c>
      <c r="H7512">
        <v>0</v>
      </c>
      <c r="I7512">
        <v>0</v>
      </c>
      <c r="J7512" t="s">
        <v>468</v>
      </c>
      <c r="K7512" t="s">
        <v>2689</v>
      </c>
      <c r="L7512" t="s">
        <v>15216</v>
      </c>
      <c r="M75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2" t="s">
        <v>2690</v>
      </c>
      <c r="O7512" s="4">
        <v>1193685</v>
      </c>
      <c r="P7512" s="4">
        <f>IF(Table_GL_DATA_QUERY[[#This Row],[TRANSAMT]]&gt;0,Table_GL_DATA_QUERY[[#This Row],[TRANSAMT]],0)</f>
        <v>1193685</v>
      </c>
      <c r="Q7512" s="4">
        <f>-IF(Table_GL_DATA_QUERY[[#This Row],[TRANSAMT]]&lt;0,Table_GL_DATA_QUERY[[#This Row],[TRANSAMT]],0)</f>
        <v>0</v>
      </c>
      <c r="R7512" t="s">
        <v>31</v>
      </c>
      <c r="S7512" t="s">
        <v>43</v>
      </c>
    </row>
    <row r="7513" spans="1:19" x14ac:dyDescent="0.25">
      <c r="A7513" s="6">
        <v>20210726</v>
      </c>
      <c r="B7513" t="s">
        <v>768</v>
      </c>
      <c r="C7513" t="s">
        <v>3682</v>
      </c>
      <c r="D7513" t="s">
        <v>15121</v>
      </c>
      <c r="E7513" t="s">
        <v>106</v>
      </c>
      <c r="F7513" t="s">
        <v>24</v>
      </c>
      <c r="G7513" t="s">
        <v>230</v>
      </c>
      <c r="H7513">
        <v>0</v>
      </c>
      <c r="I7513">
        <v>0</v>
      </c>
      <c r="J7513" t="s">
        <v>468</v>
      </c>
      <c r="K7513" t="s">
        <v>2689</v>
      </c>
      <c r="L7513" t="s">
        <v>15217</v>
      </c>
      <c r="M75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3" t="s">
        <v>2690</v>
      </c>
      <c r="O7513" s="4">
        <v>8803344</v>
      </c>
      <c r="P7513" s="4">
        <f>IF(Table_GL_DATA_QUERY[[#This Row],[TRANSAMT]]&gt;0,Table_GL_DATA_QUERY[[#This Row],[TRANSAMT]],0)</f>
        <v>8803344</v>
      </c>
      <c r="Q7513" s="4">
        <f>-IF(Table_GL_DATA_QUERY[[#This Row],[TRANSAMT]]&lt;0,Table_GL_DATA_QUERY[[#This Row],[TRANSAMT]],0)</f>
        <v>0</v>
      </c>
      <c r="R7513" t="s">
        <v>31</v>
      </c>
      <c r="S7513" t="s">
        <v>43</v>
      </c>
    </row>
    <row r="7514" spans="1:19" x14ac:dyDescent="0.25">
      <c r="A7514" s="6">
        <v>20210726</v>
      </c>
      <c r="B7514" t="s">
        <v>768</v>
      </c>
      <c r="C7514" t="s">
        <v>3682</v>
      </c>
      <c r="D7514" t="s">
        <v>15121</v>
      </c>
      <c r="E7514" t="s">
        <v>107</v>
      </c>
      <c r="F7514" t="s">
        <v>24</v>
      </c>
      <c r="G7514" t="s">
        <v>230</v>
      </c>
      <c r="H7514">
        <v>0</v>
      </c>
      <c r="I7514">
        <v>0</v>
      </c>
      <c r="J7514" t="s">
        <v>468</v>
      </c>
      <c r="K7514" t="s">
        <v>2689</v>
      </c>
      <c r="L7514" t="s">
        <v>15218</v>
      </c>
      <c r="M75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4" t="s">
        <v>2690</v>
      </c>
      <c r="O7514" s="4">
        <v>381274</v>
      </c>
      <c r="P7514" s="4">
        <f>IF(Table_GL_DATA_QUERY[[#This Row],[TRANSAMT]]&gt;0,Table_GL_DATA_QUERY[[#This Row],[TRANSAMT]],0)</f>
        <v>381274</v>
      </c>
      <c r="Q7514" s="4">
        <f>-IF(Table_GL_DATA_QUERY[[#This Row],[TRANSAMT]]&lt;0,Table_GL_DATA_QUERY[[#This Row],[TRANSAMT]],0)</f>
        <v>0</v>
      </c>
      <c r="R7514" t="s">
        <v>31</v>
      </c>
      <c r="S7514" t="s">
        <v>43</v>
      </c>
    </row>
    <row r="7515" spans="1:19" x14ac:dyDescent="0.25">
      <c r="A7515" s="6">
        <v>20210726</v>
      </c>
      <c r="B7515" t="s">
        <v>768</v>
      </c>
      <c r="C7515" t="s">
        <v>3682</v>
      </c>
      <c r="D7515" t="s">
        <v>15121</v>
      </c>
      <c r="E7515" t="s">
        <v>109</v>
      </c>
      <c r="F7515" t="s">
        <v>24</v>
      </c>
      <c r="G7515" t="s">
        <v>230</v>
      </c>
      <c r="H7515">
        <v>0</v>
      </c>
      <c r="I7515">
        <v>0</v>
      </c>
      <c r="J7515" t="s">
        <v>468</v>
      </c>
      <c r="K7515" t="s">
        <v>2689</v>
      </c>
      <c r="L7515" t="s">
        <v>15219</v>
      </c>
      <c r="M75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5" t="s">
        <v>2690</v>
      </c>
      <c r="O7515" s="4">
        <v>407793</v>
      </c>
      <c r="P7515" s="4">
        <f>IF(Table_GL_DATA_QUERY[[#This Row],[TRANSAMT]]&gt;0,Table_GL_DATA_QUERY[[#This Row],[TRANSAMT]],0)</f>
        <v>407793</v>
      </c>
      <c r="Q7515" s="4">
        <f>-IF(Table_GL_DATA_QUERY[[#This Row],[TRANSAMT]]&lt;0,Table_GL_DATA_QUERY[[#This Row],[TRANSAMT]],0)</f>
        <v>0</v>
      </c>
      <c r="R7515" t="s">
        <v>31</v>
      </c>
      <c r="S7515" t="s">
        <v>43</v>
      </c>
    </row>
    <row r="7516" spans="1:19" x14ac:dyDescent="0.25">
      <c r="A7516" s="6">
        <v>20210726</v>
      </c>
      <c r="B7516" t="s">
        <v>768</v>
      </c>
      <c r="C7516" t="s">
        <v>3682</v>
      </c>
      <c r="D7516" t="s">
        <v>15121</v>
      </c>
      <c r="E7516" t="s">
        <v>193</v>
      </c>
      <c r="F7516" t="s">
        <v>24</v>
      </c>
      <c r="G7516" t="s">
        <v>230</v>
      </c>
      <c r="H7516">
        <v>0</v>
      </c>
      <c r="I7516">
        <v>0</v>
      </c>
      <c r="J7516" t="s">
        <v>468</v>
      </c>
      <c r="K7516" t="s">
        <v>2689</v>
      </c>
      <c r="L7516" t="s">
        <v>15220</v>
      </c>
      <c r="M75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6" t="s">
        <v>2690</v>
      </c>
      <c r="O7516" s="4">
        <v>404621</v>
      </c>
      <c r="P7516" s="4">
        <f>IF(Table_GL_DATA_QUERY[[#This Row],[TRANSAMT]]&gt;0,Table_GL_DATA_QUERY[[#This Row],[TRANSAMT]],0)</f>
        <v>404621</v>
      </c>
      <c r="Q7516" s="4">
        <f>-IF(Table_GL_DATA_QUERY[[#This Row],[TRANSAMT]]&lt;0,Table_GL_DATA_QUERY[[#This Row],[TRANSAMT]],0)</f>
        <v>0</v>
      </c>
      <c r="R7516" t="s">
        <v>31</v>
      </c>
      <c r="S7516" t="s">
        <v>43</v>
      </c>
    </row>
    <row r="7517" spans="1:19" x14ac:dyDescent="0.25">
      <c r="A7517" s="6">
        <v>20210726</v>
      </c>
      <c r="B7517" t="s">
        <v>768</v>
      </c>
      <c r="C7517" t="s">
        <v>3682</v>
      </c>
      <c r="D7517" t="s">
        <v>15121</v>
      </c>
      <c r="E7517" t="s">
        <v>196</v>
      </c>
      <c r="F7517" t="s">
        <v>24</v>
      </c>
      <c r="G7517" t="s">
        <v>230</v>
      </c>
      <c r="H7517">
        <v>0</v>
      </c>
      <c r="I7517">
        <v>0</v>
      </c>
      <c r="J7517" t="s">
        <v>468</v>
      </c>
      <c r="K7517" t="s">
        <v>2689</v>
      </c>
      <c r="L7517" t="s">
        <v>15221</v>
      </c>
      <c r="M75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7" t="s">
        <v>2690</v>
      </c>
      <c r="O7517" s="4">
        <v>303248</v>
      </c>
      <c r="P7517" s="4">
        <f>IF(Table_GL_DATA_QUERY[[#This Row],[TRANSAMT]]&gt;0,Table_GL_DATA_QUERY[[#This Row],[TRANSAMT]],0)</f>
        <v>303248</v>
      </c>
      <c r="Q7517" s="4">
        <f>-IF(Table_GL_DATA_QUERY[[#This Row],[TRANSAMT]]&lt;0,Table_GL_DATA_QUERY[[#This Row],[TRANSAMT]],0)</f>
        <v>0</v>
      </c>
      <c r="R7517" t="s">
        <v>31</v>
      </c>
      <c r="S7517" t="s">
        <v>43</v>
      </c>
    </row>
    <row r="7518" spans="1:19" x14ac:dyDescent="0.25">
      <c r="A7518" s="6">
        <v>20210726</v>
      </c>
      <c r="B7518" t="s">
        <v>768</v>
      </c>
      <c r="C7518" t="s">
        <v>3682</v>
      </c>
      <c r="D7518" t="s">
        <v>15121</v>
      </c>
      <c r="E7518" t="s">
        <v>197</v>
      </c>
      <c r="F7518" t="s">
        <v>24</v>
      </c>
      <c r="G7518" t="s">
        <v>230</v>
      </c>
      <c r="H7518">
        <v>0</v>
      </c>
      <c r="I7518">
        <v>0</v>
      </c>
      <c r="J7518" t="s">
        <v>468</v>
      </c>
      <c r="K7518" t="s">
        <v>2689</v>
      </c>
      <c r="L7518" t="s">
        <v>15222</v>
      </c>
      <c r="M75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8" t="s">
        <v>2690</v>
      </c>
      <c r="O7518" s="4">
        <v>137875</v>
      </c>
      <c r="P7518" s="4">
        <f>IF(Table_GL_DATA_QUERY[[#This Row],[TRANSAMT]]&gt;0,Table_GL_DATA_QUERY[[#This Row],[TRANSAMT]],0)</f>
        <v>137875</v>
      </c>
      <c r="Q7518" s="4">
        <f>-IF(Table_GL_DATA_QUERY[[#This Row],[TRANSAMT]]&lt;0,Table_GL_DATA_QUERY[[#This Row],[TRANSAMT]],0)</f>
        <v>0</v>
      </c>
      <c r="R7518" t="s">
        <v>31</v>
      </c>
      <c r="S7518" t="s">
        <v>43</v>
      </c>
    </row>
    <row r="7519" spans="1:19" x14ac:dyDescent="0.25">
      <c r="A7519" s="6">
        <v>20210726</v>
      </c>
      <c r="B7519" t="s">
        <v>768</v>
      </c>
      <c r="C7519" t="s">
        <v>3682</v>
      </c>
      <c r="D7519" t="s">
        <v>15121</v>
      </c>
      <c r="E7519" t="s">
        <v>198</v>
      </c>
      <c r="F7519" t="s">
        <v>24</v>
      </c>
      <c r="G7519" t="s">
        <v>230</v>
      </c>
      <c r="H7519">
        <v>0</v>
      </c>
      <c r="I7519">
        <v>0</v>
      </c>
      <c r="J7519" t="s">
        <v>468</v>
      </c>
      <c r="K7519" t="s">
        <v>2689</v>
      </c>
      <c r="L7519" t="s">
        <v>15223</v>
      </c>
      <c r="M75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19" t="s">
        <v>2690</v>
      </c>
      <c r="O7519" s="4">
        <v>170729</v>
      </c>
      <c r="P7519" s="4">
        <f>IF(Table_GL_DATA_QUERY[[#This Row],[TRANSAMT]]&gt;0,Table_GL_DATA_QUERY[[#This Row],[TRANSAMT]],0)</f>
        <v>170729</v>
      </c>
      <c r="Q7519" s="4">
        <f>-IF(Table_GL_DATA_QUERY[[#This Row],[TRANSAMT]]&lt;0,Table_GL_DATA_QUERY[[#This Row],[TRANSAMT]],0)</f>
        <v>0</v>
      </c>
      <c r="R7519" t="s">
        <v>31</v>
      </c>
      <c r="S7519" t="s">
        <v>43</v>
      </c>
    </row>
    <row r="7520" spans="1:19" x14ac:dyDescent="0.25">
      <c r="A7520" s="6">
        <v>20210726</v>
      </c>
      <c r="B7520" t="s">
        <v>768</v>
      </c>
      <c r="C7520" t="s">
        <v>3682</v>
      </c>
      <c r="D7520" t="s">
        <v>15121</v>
      </c>
      <c r="E7520" t="s">
        <v>110</v>
      </c>
      <c r="F7520" t="s">
        <v>24</v>
      </c>
      <c r="G7520" t="s">
        <v>230</v>
      </c>
      <c r="H7520">
        <v>0</v>
      </c>
      <c r="I7520">
        <v>0</v>
      </c>
      <c r="J7520" t="s">
        <v>468</v>
      </c>
      <c r="K7520" t="s">
        <v>2689</v>
      </c>
      <c r="L7520" t="s">
        <v>15224</v>
      </c>
      <c r="M75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0" t="s">
        <v>2690</v>
      </c>
      <c r="O7520" s="4">
        <v>1047529</v>
      </c>
      <c r="P7520" s="4">
        <f>IF(Table_GL_DATA_QUERY[[#This Row],[TRANSAMT]]&gt;0,Table_GL_DATA_QUERY[[#This Row],[TRANSAMT]],0)</f>
        <v>1047529</v>
      </c>
      <c r="Q7520" s="4">
        <f>-IF(Table_GL_DATA_QUERY[[#This Row],[TRANSAMT]]&lt;0,Table_GL_DATA_QUERY[[#This Row],[TRANSAMT]],0)</f>
        <v>0</v>
      </c>
      <c r="R7520" t="s">
        <v>31</v>
      </c>
      <c r="S7520" t="s">
        <v>43</v>
      </c>
    </row>
    <row r="7521" spans="1:19" x14ac:dyDescent="0.25">
      <c r="A7521" s="6">
        <v>20210726</v>
      </c>
      <c r="B7521" t="s">
        <v>768</v>
      </c>
      <c r="C7521" t="s">
        <v>3682</v>
      </c>
      <c r="D7521" t="s">
        <v>15121</v>
      </c>
      <c r="E7521" t="s">
        <v>111</v>
      </c>
      <c r="F7521" t="s">
        <v>24</v>
      </c>
      <c r="G7521" t="s">
        <v>230</v>
      </c>
      <c r="H7521">
        <v>0</v>
      </c>
      <c r="I7521">
        <v>0</v>
      </c>
      <c r="J7521" t="s">
        <v>468</v>
      </c>
      <c r="K7521" t="s">
        <v>2689</v>
      </c>
      <c r="L7521" t="s">
        <v>15225</v>
      </c>
      <c r="M75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1" t="s">
        <v>2690</v>
      </c>
      <c r="O7521" s="4">
        <v>695731</v>
      </c>
      <c r="P7521" s="4">
        <f>IF(Table_GL_DATA_QUERY[[#This Row],[TRANSAMT]]&gt;0,Table_GL_DATA_QUERY[[#This Row],[TRANSAMT]],0)</f>
        <v>695731</v>
      </c>
      <c r="Q7521" s="4">
        <f>-IF(Table_GL_DATA_QUERY[[#This Row],[TRANSAMT]]&lt;0,Table_GL_DATA_QUERY[[#This Row],[TRANSAMT]],0)</f>
        <v>0</v>
      </c>
      <c r="R7521" t="s">
        <v>31</v>
      </c>
      <c r="S7521" t="s">
        <v>43</v>
      </c>
    </row>
    <row r="7522" spans="1:19" x14ac:dyDescent="0.25">
      <c r="A7522" s="6">
        <v>20210726</v>
      </c>
      <c r="B7522" t="s">
        <v>768</v>
      </c>
      <c r="C7522" t="s">
        <v>3682</v>
      </c>
      <c r="D7522" t="s">
        <v>15121</v>
      </c>
      <c r="E7522" t="s">
        <v>114</v>
      </c>
      <c r="F7522" t="s">
        <v>24</v>
      </c>
      <c r="G7522" t="s">
        <v>230</v>
      </c>
      <c r="H7522">
        <v>0</v>
      </c>
      <c r="I7522">
        <v>0</v>
      </c>
      <c r="J7522" t="s">
        <v>468</v>
      </c>
      <c r="K7522" t="s">
        <v>2689</v>
      </c>
      <c r="L7522" t="s">
        <v>15226</v>
      </c>
      <c r="M75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2" t="s">
        <v>2690</v>
      </c>
      <c r="O7522" s="4">
        <v>338030</v>
      </c>
      <c r="P7522" s="4">
        <f>IF(Table_GL_DATA_QUERY[[#This Row],[TRANSAMT]]&gt;0,Table_GL_DATA_QUERY[[#This Row],[TRANSAMT]],0)</f>
        <v>338030</v>
      </c>
      <c r="Q7522" s="4">
        <f>-IF(Table_GL_DATA_QUERY[[#This Row],[TRANSAMT]]&lt;0,Table_GL_DATA_QUERY[[#This Row],[TRANSAMT]],0)</f>
        <v>0</v>
      </c>
      <c r="R7522" t="s">
        <v>31</v>
      </c>
      <c r="S7522" t="s">
        <v>43</v>
      </c>
    </row>
    <row r="7523" spans="1:19" x14ac:dyDescent="0.25">
      <c r="A7523" s="6">
        <v>20210726</v>
      </c>
      <c r="B7523" t="s">
        <v>768</v>
      </c>
      <c r="C7523" t="s">
        <v>3682</v>
      </c>
      <c r="D7523" t="s">
        <v>15121</v>
      </c>
      <c r="E7523" t="s">
        <v>115</v>
      </c>
      <c r="F7523" t="s">
        <v>24</v>
      </c>
      <c r="G7523" t="s">
        <v>230</v>
      </c>
      <c r="H7523">
        <v>0</v>
      </c>
      <c r="I7523">
        <v>0</v>
      </c>
      <c r="J7523" t="s">
        <v>468</v>
      </c>
      <c r="K7523" t="s">
        <v>2689</v>
      </c>
      <c r="L7523" t="s">
        <v>15227</v>
      </c>
      <c r="M75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3" t="s">
        <v>2690</v>
      </c>
      <c r="O7523" s="4">
        <v>519348</v>
      </c>
      <c r="P7523" s="4">
        <f>IF(Table_GL_DATA_QUERY[[#This Row],[TRANSAMT]]&gt;0,Table_GL_DATA_QUERY[[#This Row],[TRANSAMT]],0)</f>
        <v>519348</v>
      </c>
      <c r="Q7523" s="4">
        <f>-IF(Table_GL_DATA_QUERY[[#This Row],[TRANSAMT]]&lt;0,Table_GL_DATA_QUERY[[#This Row],[TRANSAMT]],0)</f>
        <v>0</v>
      </c>
      <c r="R7523" t="s">
        <v>31</v>
      </c>
      <c r="S7523" t="s">
        <v>43</v>
      </c>
    </row>
    <row r="7524" spans="1:19" x14ac:dyDescent="0.25">
      <c r="A7524" s="6">
        <v>20210726</v>
      </c>
      <c r="B7524" t="s">
        <v>768</v>
      </c>
      <c r="C7524" t="s">
        <v>3682</v>
      </c>
      <c r="D7524" t="s">
        <v>15121</v>
      </c>
      <c r="E7524" t="s">
        <v>118</v>
      </c>
      <c r="F7524" t="s">
        <v>24</v>
      </c>
      <c r="G7524" t="s">
        <v>230</v>
      </c>
      <c r="H7524">
        <v>0</v>
      </c>
      <c r="I7524">
        <v>0</v>
      </c>
      <c r="J7524" t="s">
        <v>468</v>
      </c>
      <c r="K7524" t="s">
        <v>2689</v>
      </c>
      <c r="L7524" t="s">
        <v>15228</v>
      </c>
      <c r="M75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4" t="s">
        <v>2690</v>
      </c>
      <c r="O7524" s="4">
        <v>115925</v>
      </c>
      <c r="P7524" s="4">
        <f>IF(Table_GL_DATA_QUERY[[#This Row],[TRANSAMT]]&gt;0,Table_GL_DATA_QUERY[[#This Row],[TRANSAMT]],0)</f>
        <v>115925</v>
      </c>
      <c r="Q7524" s="4">
        <f>-IF(Table_GL_DATA_QUERY[[#This Row],[TRANSAMT]]&lt;0,Table_GL_DATA_QUERY[[#This Row],[TRANSAMT]],0)</f>
        <v>0</v>
      </c>
      <c r="R7524" t="s">
        <v>31</v>
      </c>
      <c r="S7524" t="s">
        <v>43</v>
      </c>
    </row>
    <row r="7525" spans="1:19" x14ac:dyDescent="0.25">
      <c r="A7525" s="6">
        <v>20210726</v>
      </c>
      <c r="B7525" t="s">
        <v>768</v>
      </c>
      <c r="C7525" t="s">
        <v>3682</v>
      </c>
      <c r="D7525" t="s">
        <v>15121</v>
      </c>
      <c r="E7525" t="s">
        <v>201</v>
      </c>
      <c r="F7525" t="s">
        <v>24</v>
      </c>
      <c r="G7525" t="s">
        <v>230</v>
      </c>
      <c r="H7525">
        <v>0</v>
      </c>
      <c r="I7525">
        <v>0</v>
      </c>
      <c r="J7525" t="s">
        <v>468</v>
      </c>
      <c r="K7525" t="s">
        <v>2689</v>
      </c>
      <c r="L7525" t="s">
        <v>15229</v>
      </c>
      <c r="M75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5" t="s">
        <v>2690</v>
      </c>
      <c r="O7525" s="4">
        <v>773016</v>
      </c>
      <c r="P7525" s="4">
        <f>IF(Table_GL_DATA_QUERY[[#This Row],[TRANSAMT]]&gt;0,Table_GL_DATA_QUERY[[#This Row],[TRANSAMT]],0)</f>
        <v>773016</v>
      </c>
      <c r="Q7525" s="4">
        <f>-IF(Table_GL_DATA_QUERY[[#This Row],[TRANSAMT]]&lt;0,Table_GL_DATA_QUERY[[#This Row],[TRANSAMT]],0)</f>
        <v>0</v>
      </c>
      <c r="R7525" t="s">
        <v>31</v>
      </c>
      <c r="S7525" t="s">
        <v>43</v>
      </c>
    </row>
    <row r="7526" spans="1:19" x14ac:dyDescent="0.25">
      <c r="A7526" s="6">
        <v>20210726</v>
      </c>
      <c r="B7526" t="s">
        <v>768</v>
      </c>
      <c r="C7526" t="s">
        <v>3682</v>
      </c>
      <c r="D7526" t="s">
        <v>15121</v>
      </c>
      <c r="E7526" t="s">
        <v>47</v>
      </c>
      <c r="F7526" t="s">
        <v>24</v>
      </c>
      <c r="G7526" t="s">
        <v>230</v>
      </c>
      <c r="H7526">
        <v>0</v>
      </c>
      <c r="I7526">
        <v>0</v>
      </c>
      <c r="J7526" t="s">
        <v>468</v>
      </c>
      <c r="K7526" t="s">
        <v>2689</v>
      </c>
      <c r="L7526" t="s">
        <v>15230</v>
      </c>
      <c r="M75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6" t="s">
        <v>2690</v>
      </c>
      <c r="O7526" s="4">
        <v>214468</v>
      </c>
      <c r="P7526" s="4">
        <f>IF(Table_GL_DATA_QUERY[[#This Row],[TRANSAMT]]&gt;0,Table_GL_DATA_QUERY[[#This Row],[TRANSAMT]],0)</f>
        <v>214468</v>
      </c>
      <c r="Q7526" s="4">
        <f>-IF(Table_GL_DATA_QUERY[[#This Row],[TRANSAMT]]&lt;0,Table_GL_DATA_QUERY[[#This Row],[TRANSAMT]],0)</f>
        <v>0</v>
      </c>
      <c r="R7526" t="s">
        <v>31</v>
      </c>
      <c r="S7526" t="s">
        <v>43</v>
      </c>
    </row>
    <row r="7527" spans="1:19" x14ac:dyDescent="0.25">
      <c r="A7527" s="6">
        <v>20210726</v>
      </c>
      <c r="B7527" t="s">
        <v>768</v>
      </c>
      <c r="C7527" t="s">
        <v>3682</v>
      </c>
      <c r="D7527" t="s">
        <v>14284</v>
      </c>
      <c r="E7527" t="s">
        <v>75</v>
      </c>
      <c r="F7527" t="s">
        <v>24</v>
      </c>
      <c r="G7527" t="s">
        <v>230</v>
      </c>
      <c r="H7527">
        <v>0</v>
      </c>
      <c r="I7527">
        <v>0</v>
      </c>
      <c r="J7527" t="s">
        <v>61</v>
      </c>
      <c r="K7527" t="s">
        <v>702</v>
      </c>
      <c r="L7527" t="s">
        <v>14545</v>
      </c>
      <c r="M75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7" t="s">
        <v>703</v>
      </c>
      <c r="O7527" s="4">
        <v>414661</v>
      </c>
      <c r="P7527" s="4">
        <f>IF(Table_GL_DATA_QUERY[[#This Row],[TRANSAMT]]&gt;0,Table_GL_DATA_QUERY[[#This Row],[TRANSAMT]],0)</f>
        <v>414661</v>
      </c>
      <c r="Q7527" s="4">
        <f>-IF(Table_GL_DATA_QUERY[[#This Row],[TRANSAMT]]&lt;0,Table_GL_DATA_QUERY[[#This Row],[TRANSAMT]],0)</f>
        <v>0</v>
      </c>
      <c r="R7527" t="s">
        <v>31</v>
      </c>
      <c r="S7527" t="s">
        <v>43</v>
      </c>
    </row>
    <row r="7528" spans="1:19" x14ac:dyDescent="0.25">
      <c r="A7528" s="6">
        <v>20210726</v>
      </c>
      <c r="B7528" t="s">
        <v>768</v>
      </c>
      <c r="C7528" t="s">
        <v>3682</v>
      </c>
      <c r="D7528" t="s">
        <v>14284</v>
      </c>
      <c r="E7528" t="s">
        <v>76</v>
      </c>
      <c r="F7528" t="s">
        <v>24</v>
      </c>
      <c r="G7528" t="s">
        <v>230</v>
      </c>
      <c r="H7528">
        <v>0</v>
      </c>
      <c r="I7528">
        <v>0</v>
      </c>
      <c r="J7528" t="s">
        <v>61</v>
      </c>
      <c r="K7528" t="s">
        <v>702</v>
      </c>
      <c r="L7528" t="s">
        <v>14546</v>
      </c>
      <c r="M75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8" t="s">
        <v>703</v>
      </c>
      <c r="O7528" s="4">
        <v>675590</v>
      </c>
      <c r="P7528" s="4">
        <f>IF(Table_GL_DATA_QUERY[[#This Row],[TRANSAMT]]&gt;0,Table_GL_DATA_QUERY[[#This Row],[TRANSAMT]],0)</f>
        <v>675590</v>
      </c>
      <c r="Q7528" s="4">
        <f>-IF(Table_GL_DATA_QUERY[[#This Row],[TRANSAMT]]&lt;0,Table_GL_DATA_QUERY[[#This Row],[TRANSAMT]],0)</f>
        <v>0</v>
      </c>
      <c r="R7528" t="s">
        <v>31</v>
      </c>
      <c r="S7528" t="s">
        <v>43</v>
      </c>
    </row>
    <row r="7529" spans="1:19" x14ac:dyDescent="0.25">
      <c r="A7529" s="6">
        <v>20210726</v>
      </c>
      <c r="B7529" t="s">
        <v>768</v>
      </c>
      <c r="C7529" t="s">
        <v>3682</v>
      </c>
      <c r="D7529" t="s">
        <v>14284</v>
      </c>
      <c r="E7529" t="s">
        <v>77</v>
      </c>
      <c r="F7529" t="s">
        <v>24</v>
      </c>
      <c r="G7529" t="s">
        <v>230</v>
      </c>
      <c r="H7529">
        <v>0</v>
      </c>
      <c r="I7529">
        <v>0</v>
      </c>
      <c r="J7529" t="s">
        <v>61</v>
      </c>
      <c r="K7529" t="s">
        <v>1333</v>
      </c>
      <c r="L7529" t="s">
        <v>14547</v>
      </c>
      <c r="M75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29" t="s">
        <v>2389</v>
      </c>
      <c r="O7529" s="4">
        <v>35710</v>
      </c>
      <c r="P7529" s="4">
        <f>IF(Table_GL_DATA_QUERY[[#This Row],[TRANSAMT]]&gt;0,Table_GL_DATA_QUERY[[#This Row],[TRANSAMT]],0)</f>
        <v>35710</v>
      </c>
      <c r="Q7529" s="4">
        <f>-IF(Table_GL_DATA_QUERY[[#This Row],[TRANSAMT]]&lt;0,Table_GL_DATA_QUERY[[#This Row],[TRANSAMT]],0)</f>
        <v>0</v>
      </c>
      <c r="R7529" t="s">
        <v>31</v>
      </c>
      <c r="S7529" t="s">
        <v>43</v>
      </c>
    </row>
    <row r="7530" spans="1:19" x14ac:dyDescent="0.25">
      <c r="A7530" s="6">
        <v>20210726</v>
      </c>
      <c r="B7530" t="s">
        <v>768</v>
      </c>
      <c r="C7530" t="s">
        <v>3682</v>
      </c>
      <c r="D7530" t="s">
        <v>14284</v>
      </c>
      <c r="E7530" t="s">
        <v>78</v>
      </c>
      <c r="F7530" t="s">
        <v>24</v>
      </c>
      <c r="G7530" t="s">
        <v>230</v>
      </c>
      <c r="H7530">
        <v>0</v>
      </c>
      <c r="I7530">
        <v>0</v>
      </c>
      <c r="J7530" t="s">
        <v>61</v>
      </c>
      <c r="K7530" t="s">
        <v>278</v>
      </c>
      <c r="L7530" t="s">
        <v>14548</v>
      </c>
      <c r="M75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30" t="s">
        <v>279</v>
      </c>
      <c r="O7530" s="4">
        <v>153900</v>
      </c>
      <c r="P7530" s="4">
        <f>IF(Table_GL_DATA_QUERY[[#This Row],[TRANSAMT]]&gt;0,Table_GL_DATA_QUERY[[#This Row],[TRANSAMT]],0)</f>
        <v>153900</v>
      </c>
      <c r="Q7530" s="4">
        <f>-IF(Table_GL_DATA_QUERY[[#This Row],[TRANSAMT]]&lt;0,Table_GL_DATA_QUERY[[#This Row],[TRANSAMT]],0)</f>
        <v>0</v>
      </c>
      <c r="R7530" t="s">
        <v>31</v>
      </c>
      <c r="S7530" t="s">
        <v>43</v>
      </c>
    </row>
    <row r="7531" spans="1:19" x14ac:dyDescent="0.25">
      <c r="A7531" s="6">
        <v>20210726</v>
      </c>
      <c r="B7531" t="s">
        <v>768</v>
      </c>
      <c r="C7531" t="s">
        <v>3682</v>
      </c>
      <c r="D7531" t="s">
        <v>14284</v>
      </c>
      <c r="E7531" t="s">
        <v>79</v>
      </c>
      <c r="F7531" t="s">
        <v>24</v>
      </c>
      <c r="G7531" t="s">
        <v>230</v>
      </c>
      <c r="H7531">
        <v>0</v>
      </c>
      <c r="I7531">
        <v>0</v>
      </c>
      <c r="J7531" t="s">
        <v>61</v>
      </c>
      <c r="K7531" t="s">
        <v>278</v>
      </c>
      <c r="L7531" t="s">
        <v>14549</v>
      </c>
      <c r="M75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31" t="s">
        <v>279</v>
      </c>
      <c r="O7531" s="4">
        <v>99594</v>
      </c>
      <c r="P7531" s="4">
        <f>IF(Table_GL_DATA_QUERY[[#This Row],[TRANSAMT]]&gt;0,Table_GL_DATA_QUERY[[#This Row],[TRANSAMT]],0)</f>
        <v>99594</v>
      </c>
      <c r="Q7531" s="4">
        <f>-IF(Table_GL_DATA_QUERY[[#This Row],[TRANSAMT]]&lt;0,Table_GL_DATA_QUERY[[#This Row],[TRANSAMT]],0)</f>
        <v>0</v>
      </c>
      <c r="R7531" t="s">
        <v>31</v>
      </c>
      <c r="S7531" t="s">
        <v>43</v>
      </c>
    </row>
    <row r="7532" spans="1:19" x14ac:dyDescent="0.25">
      <c r="A7532" s="6">
        <v>20210726</v>
      </c>
      <c r="B7532" t="s">
        <v>768</v>
      </c>
      <c r="C7532" t="s">
        <v>3682</v>
      </c>
      <c r="D7532" t="s">
        <v>14284</v>
      </c>
      <c r="E7532" t="s">
        <v>80</v>
      </c>
      <c r="F7532" t="s">
        <v>24</v>
      </c>
      <c r="G7532" t="s">
        <v>230</v>
      </c>
      <c r="H7532">
        <v>0</v>
      </c>
      <c r="I7532">
        <v>0</v>
      </c>
      <c r="J7532" t="s">
        <v>61</v>
      </c>
      <c r="K7532" t="s">
        <v>1264</v>
      </c>
      <c r="L7532" t="s">
        <v>14550</v>
      </c>
      <c r="M75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32" t="s">
        <v>102</v>
      </c>
      <c r="O7532" s="4">
        <v>5124007.43</v>
      </c>
      <c r="P7532" s="4">
        <f>IF(Table_GL_DATA_QUERY[[#This Row],[TRANSAMT]]&gt;0,Table_GL_DATA_QUERY[[#This Row],[TRANSAMT]],0)</f>
        <v>5124007.43</v>
      </c>
      <c r="Q7532" s="4">
        <f>-IF(Table_GL_DATA_QUERY[[#This Row],[TRANSAMT]]&lt;0,Table_GL_DATA_QUERY[[#This Row],[TRANSAMT]],0)</f>
        <v>0</v>
      </c>
      <c r="R7532" t="s">
        <v>31</v>
      </c>
      <c r="S7532" t="s">
        <v>43</v>
      </c>
    </row>
    <row r="7533" spans="1:19" x14ac:dyDescent="0.25">
      <c r="A7533" s="6">
        <v>20210726</v>
      </c>
      <c r="B7533" t="s">
        <v>768</v>
      </c>
      <c r="C7533" t="s">
        <v>3682</v>
      </c>
      <c r="D7533" t="s">
        <v>14284</v>
      </c>
      <c r="E7533" t="s">
        <v>158</v>
      </c>
      <c r="F7533" t="s">
        <v>24</v>
      </c>
      <c r="G7533" t="s">
        <v>230</v>
      </c>
      <c r="H7533">
        <v>0</v>
      </c>
      <c r="I7533">
        <v>0</v>
      </c>
      <c r="J7533" t="s">
        <v>61</v>
      </c>
      <c r="K7533" t="s">
        <v>1264</v>
      </c>
      <c r="L7533" t="s">
        <v>14551</v>
      </c>
      <c r="M75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33" t="s">
        <v>14552</v>
      </c>
      <c r="O7533" s="4">
        <v>3135787.34</v>
      </c>
      <c r="P7533" s="4">
        <f>IF(Table_GL_DATA_QUERY[[#This Row],[TRANSAMT]]&gt;0,Table_GL_DATA_QUERY[[#This Row],[TRANSAMT]],0)</f>
        <v>3135787.34</v>
      </c>
      <c r="Q7533" s="4">
        <f>-IF(Table_GL_DATA_QUERY[[#This Row],[TRANSAMT]]&lt;0,Table_GL_DATA_QUERY[[#This Row],[TRANSAMT]],0)</f>
        <v>0</v>
      </c>
      <c r="R7533" t="s">
        <v>31</v>
      </c>
      <c r="S7533" t="s">
        <v>43</v>
      </c>
    </row>
    <row r="7534" spans="1:19" x14ac:dyDescent="0.25">
      <c r="A7534" s="6">
        <v>20210726</v>
      </c>
      <c r="B7534" t="s">
        <v>768</v>
      </c>
      <c r="C7534" t="s">
        <v>3682</v>
      </c>
      <c r="D7534" t="s">
        <v>14284</v>
      </c>
      <c r="E7534" t="s">
        <v>159</v>
      </c>
      <c r="F7534" t="s">
        <v>24</v>
      </c>
      <c r="G7534" t="s">
        <v>230</v>
      </c>
      <c r="H7534">
        <v>0</v>
      </c>
      <c r="I7534">
        <v>0</v>
      </c>
      <c r="J7534" t="s">
        <v>61</v>
      </c>
      <c r="K7534" t="s">
        <v>2390</v>
      </c>
      <c r="L7534" t="s">
        <v>14553</v>
      </c>
      <c r="M75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34" t="s">
        <v>2391</v>
      </c>
      <c r="O7534" s="4">
        <v>101384</v>
      </c>
      <c r="P7534" s="4">
        <f>IF(Table_GL_DATA_QUERY[[#This Row],[TRANSAMT]]&gt;0,Table_GL_DATA_QUERY[[#This Row],[TRANSAMT]],0)</f>
        <v>101384</v>
      </c>
      <c r="Q7534" s="4">
        <f>-IF(Table_GL_DATA_QUERY[[#This Row],[TRANSAMT]]&lt;0,Table_GL_DATA_QUERY[[#This Row],[TRANSAMT]],0)</f>
        <v>0</v>
      </c>
      <c r="R7534" t="s">
        <v>31</v>
      </c>
      <c r="S7534" t="s">
        <v>43</v>
      </c>
    </row>
    <row r="7535" spans="1:19" x14ac:dyDescent="0.25">
      <c r="A7535" s="6">
        <v>20210726</v>
      </c>
      <c r="B7535" t="s">
        <v>768</v>
      </c>
      <c r="C7535" t="s">
        <v>3682</v>
      </c>
      <c r="D7535" t="s">
        <v>14284</v>
      </c>
      <c r="E7535" t="s">
        <v>160</v>
      </c>
      <c r="F7535" t="s">
        <v>24</v>
      </c>
      <c r="G7535" t="s">
        <v>230</v>
      </c>
      <c r="H7535">
        <v>0</v>
      </c>
      <c r="I7535">
        <v>0</v>
      </c>
      <c r="J7535" t="s">
        <v>61</v>
      </c>
      <c r="K7535" t="s">
        <v>328</v>
      </c>
      <c r="L7535" t="s">
        <v>14554</v>
      </c>
      <c r="M75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35" t="s">
        <v>102</v>
      </c>
      <c r="O7535" s="4">
        <v>1648012.82</v>
      </c>
      <c r="P7535" s="4">
        <f>IF(Table_GL_DATA_QUERY[[#This Row],[TRANSAMT]]&gt;0,Table_GL_DATA_QUERY[[#This Row],[TRANSAMT]],0)</f>
        <v>1648012.82</v>
      </c>
      <c r="Q7535" s="4">
        <f>-IF(Table_GL_DATA_QUERY[[#This Row],[TRANSAMT]]&lt;0,Table_GL_DATA_QUERY[[#This Row],[TRANSAMT]],0)</f>
        <v>0</v>
      </c>
      <c r="R7535" t="s">
        <v>31</v>
      </c>
      <c r="S7535" t="s">
        <v>43</v>
      </c>
    </row>
    <row r="7536" spans="1:19" x14ac:dyDescent="0.25">
      <c r="A7536" s="6">
        <v>20210726</v>
      </c>
      <c r="B7536" t="s">
        <v>768</v>
      </c>
      <c r="C7536" t="s">
        <v>3682</v>
      </c>
      <c r="D7536" t="s">
        <v>14284</v>
      </c>
      <c r="E7536" t="s">
        <v>161</v>
      </c>
      <c r="F7536" t="s">
        <v>24</v>
      </c>
      <c r="G7536" t="s">
        <v>230</v>
      </c>
      <c r="H7536">
        <v>0</v>
      </c>
      <c r="I7536">
        <v>0</v>
      </c>
      <c r="J7536" t="s">
        <v>61</v>
      </c>
      <c r="K7536" t="s">
        <v>2392</v>
      </c>
      <c r="L7536" t="s">
        <v>14555</v>
      </c>
      <c r="M75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000000032706</v>
      </c>
      <c r="N7536" t="s">
        <v>2393</v>
      </c>
      <c r="O7536" s="4">
        <v>336550</v>
      </c>
      <c r="P7536" s="4">
        <f>IF(Table_GL_DATA_QUERY[[#This Row],[TRANSAMT]]&gt;0,Table_GL_DATA_QUERY[[#This Row],[TRANSAMT]],0)</f>
        <v>336550</v>
      </c>
      <c r="Q7536" s="4">
        <f>-IF(Table_GL_DATA_QUERY[[#This Row],[TRANSAMT]]&lt;0,Table_GL_DATA_QUERY[[#This Row],[TRANSAMT]],0)</f>
        <v>0</v>
      </c>
      <c r="R7536" t="s">
        <v>31</v>
      </c>
      <c r="S7536" t="s">
        <v>43</v>
      </c>
    </row>
    <row r="7537" spans="1:19" x14ac:dyDescent="0.25">
      <c r="A7537" s="6">
        <v>20210726</v>
      </c>
      <c r="B7537" t="s">
        <v>768</v>
      </c>
      <c r="C7537" t="s">
        <v>3682</v>
      </c>
      <c r="D7537" t="s">
        <v>14284</v>
      </c>
      <c r="E7537" t="s">
        <v>162</v>
      </c>
      <c r="F7537" t="s">
        <v>24</v>
      </c>
      <c r="G7537" t="s">
        <v>230</v>
      </c>
      <c r="H7537">
        <v>0</v>
      </c>
      <c r="I7537">
        <v>0</v>
      </c>
      <c r="J7537" t="s">
        <v>61</v>
      </c>
      <c r="K7537" t="s">
        <v>952</v>
      </c>
      <c r="L7537" t="s">
        <v>14556</v>
      </c>
      <c r="M75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37" t="s">
        <v>1449</v>
      </c>
      <c r="O7537" s="4">
        <v>15649</v>
      </c>
      <c r="P7537" s="4">
        <f>IF(Table_GL_DATA_QUERY[[#This Row],[TRANSAMT]]&gt;0,Table_GL_DATA_QUERY[[#This Row],[TRANSAMT]],0)</f>
        <v>15649</v>
      </c>
      <c r="Q7537" s="4">
        <f>-IF(Table_GL_DATA_QUERY[[#This Row],[TRANSAMT]]&lt;0,Table_GL_DATA_QUERY[[#This Row],[TRANSAMT]],0)</f>
        <v>0</v>
      </c>
      <c r="R7537" t="s">
        <v>31</v>
      </c>
      <c r="S7537" t="s">
        <v>43</v>
      </c>
    </row>
    <row r="7538" spans="1:19" x14ac:dyDescent="0.25">
      <c r="A7538" s="6">
        <v>20210726</v>
      </c>
      <c r="B7538" t="s">
        <v>768</v>
      </c>
      <c r="C7538" t="s">
        <v>3682</v>
      </c>
      <c r="D7538" t="s">
        <v>14284</v>
      </c>
      <c r="E7538" t="s">
        <v>165</v>
      </c>
      <c r="F7538" t="s">
        <v>24</v>
      </c>
      <c r="G7538" t="s">
        <v>230</v>
      </c>
      <c r="H7538">
        <v>0</v>
      </c>
      <c r="I7538">
        <v>0</v>
      </c>
      <c r="J7538" t="s">
        <v>61</v>
      </c>
      <c r="K7538" t="s">
        <v>952</v>
      </c>
      <c r="L7538" t="s">
        <v>14557</v>
      </c>
      <c r="M75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38" t="s">
        <v>1449</v>
      </c>
      <c r="O7538" s="4">
        <v>1276</v>
      </c>
      <c r="P7538" s="4">
        <f>IF(Table_GL_DATA_QUERY[[#This Row],[TRANSAMT]]&gt;0,Table_GL_DATA_QUERY[[#This Row],[TRANSAMT]],0)</f>
        <v>1276</v>
      </c>
      <c r="Q7538" s="4">
        <f>-IF(Table_GL_DATA_QUERY[[#This Row],[TRANSAMT]]&lt;0,Table_GL_DATA_QUERY[[#This Row],[TRANSAMT]],0)</f>
        <v>0</v>
      </c>
      <c r="R7538" t="s">
        <v>31</v>
      </c>
      <c r="S7538" t="s">
        <v>43</v>
      </c>
    </row>
    <row r="7539" spans="1:19" x14ac:dyDescent="0.25">
      <c r="A7539" s="6">
        <v>20210726</v>
      </c>
      <c r="B7539" t="s">
        <v>768</v>
      </c>
      <c r="C7539" t="s">
        <v>3682</v>
      </c>
      <c r="D7539" t="s">
        <v>14284</v>
      </c>
      <c r="E7539" t="s">
        <v>166</v>
      </c>
      <c r="F7539" t="s">
        <v>24</v>
      </c>
      <c r="G7539" t="s">
        <v>230</v>
      </c>
      <c r="H7539">
        <v>0</v>
      </c>
      <c r="I7539">
        <v>0</v>
      </c>
      <c r="J7539" t="s">
        <v>61</v>
      </c>
      <c r="K7539" t="s">
        <v>952</v>
      </c>
      <c r="L7539" t="s">
        <v>14558</v>
      </c>
      <c r="M75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39" t="s">
        <v>1449</v>
      </c>
      <c r="O7539" s="4">
        <v>5928</v>
      </c>
      <c r="P7539" s="4">
        <f>IF(Table_GL_DATA_QUERY[[#This Row],[TRANSAMT]]&gt;0,Table_GL_DATA_QUERY[[#This Row],[TRANSAMT]],0)</f>
        <v>5928</v>
      </c>
      <c r="Q7539" s="4">
        <f>-IF(Table_GL_DATA_QUERY[[#This Row],[TRANSAMT]]&lt;0,Table_GL_DATA_QUERY[[#This Row],[TRANSAMT]],0)</f>
        <v>0</v>
      </c>
      <c r="R7539" t="s">
        <v>31</v>
      </c>
      <c r="S7539" t="s">
        <v>43</v>
      </c>
    </row>
    <row r="7540" spans="1:19" x14ac:dyDescent="0.25">
      <c r="A7540" s="6">
        <v>20210726</v>
      </c>
      <c r="B7540" t="s">
        <v>768</v>
      </c>
      <c r="C7540" t="s">
        <v>3682</v>
      </c>
      <c r="D7540" t="s">
        <v>14284</v>
      </c>
      <c r="E7540" t="s">
        <v>167</v>
      </c>
      <c r="F7540" t="s">
        <v>24</v>
      </c>
      <c r="G7540" t="s">
        <v>230</v>
      </c>
      <c r="H7540">
        <v>0</v>
      </c>
      <c r="I7540">
        <v>0</v>
      </c>
      <c r="J7540" t="s">
        <v>61</v>
      </c>
      <c r="K7540" t="s">
        <v>952</v>
      </c>
      <c r="L7540" t="s">
        <v>14559</v>
      </c>
      <c r="M75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40" t="s">
        <v>1449</v>
      </c>
      <c r="O7540" s="4">
        <v>9758</v>
      </c>
      <c r="P7540" s="4">
        <f>IF(Table_GL_DATA_QUERY[[#This Row],[TRANSAMT]]&gt;0,Table_GL_DATA_QUERY[[#This Row],[TRANSAMT]],0)</f>
        <v>9758</v>
      </c>
      <c r="Q7540" s="4">
        <f>-IF(Table_GL_DATA_QUERY[[#This Row],[TRANSAMT]]&lt;0,Table_GL_DATA_QUERY[[#This Row],[TRANSAMT]],0)</f>
        <v>0</v>
      </c>
      <c r="R7540" t="s">
        <v>31</v>
      </c>
      <c r="S7540" t="s">
        <v>43</v>
      </c>
    </row>
    <row r="7541" spans="1:19" x14ac:dyDescent="0.25">
      <c r="A7541" s="6">
        <v>20210726</v>
      </c>
      <c r="B7541" t="s">
        <v>768</v>
      </c>
      <c r="C7541" t="s">
        <v>3682</v>
      </c>
      <c r="D7541" t="s">
        <v>14284</v>
      </c>
      <c r="E7541" t="s">
        <v>168</v>
      </c>
      <c r="F7541" t="s">
        <v>24</v>
      </c>
      <c r="G7541" t="s">
        <v>230</v>
      </c>
      <c r="H7541">
        <v>0</v>
      </c>
      <c r="I7541">
        <v>0</v>
      </c>
      <c r="J7541" t="s">
        <v>61</v>
      </c>
      <c r="K7541" t="s">
        <v>952</v>
      </c>
      <c r="L7541" t="s">
        <v>14560</v>
      </c>
      <c r="M75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41" t="s">
        <v>1449</v>
      </c>
      <c r="O7541" s="4">
        <v>21883</v>
      </c>
      <c r="P7541" s="4">
        <f>IF(Table_GL_DATA_QUERY[[#This Row],[TRANSAMT]]&gt;0,Table_GL_DATA_QUERY[[#This Row],[TRANSAMT]],0)</f>
        <v>21883</v>
      </c>
      <c r="Q7541" s="4">
        <f>-IF(Table_GL_DATA_QUERY[[#This Row],[TRANSAMT]]&lt;0,Table_GL_DATA_QUERY[[#This Row],[TRANSAMT]],0)</f>
        <v>0</v>
      </c>
      <c r="R7541" t="s">
        <v>31</v>
      </c>
      <c r="S7541" t="s">
        <v>43</v>
      </c>
    </row>
    <row r="7542" spans="1:19" x14ac:dyDescent="0.25">
      <c r="A7542" s="6">
        <v>20210726</v>
      </c>
      <c r="B7542" t="s">
        <v>768</v>
      </c>
      <c r="C7542" t="s">
        <v>3682</v>
      </c>
      <c r="D7542" t="s">
        <v>14284</v>
      </c>
      <c r="E7542" t="s">
        <v>169</v>
      </c>
      <c r="F7542" t="s">
        <v>24</v>
      </c>
      <c r="G7542" t="s">
        <v>230</v>
      </c>
      <c r="H7542">
        <v>0</v>
      </c>
      <c r="I7542">
        <v>0</v>
      </c>
      <c r="J7542" t="s">
        <v>61</v>
      </c>
      <c r="K7542" t="s">
        <v>952</v>
      </c>
      <c r="L7542" t="s">
        <v>14561</v>
      </c>
      <c r="M75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42" t="s">
        <v>1449</v>
      </c>
      <c r="O7542" s="4">
        <v>22858</v>
      </c>
      <c r="P7542" s="4">
        <f>IF(Table_GL_DATA_QUERY[[#This Row],[TRANSAMT]]&gt;0,Table_GL_DATA_QUERY[[#This Row],[TRANSAMT]],0)</f>
        <v>22858</v>
      </c>
      <c r="Q7542" s="4">
        <f>-IF(Table_GL_DATA_QUERY[[#This Row],[TRANSAMT]]&lt;0,Table_GL_DATA_QUERY[[#This Row],[TRANSAMT]],0)</f>
        <v>0</v>
      </c>
      <c r="R7542" t="s">
        <v>31</v>
      </c>
      <c r="S7542" t="s">
        <v>43</v>
      </c>
    </row>
    <row r="7543" spans="1:19" x14ac:dyDescent="0.25">
      <c r="A7543" s="6">
        <v>20210726</v>
      </c>
      <c r="B7543" t="s">
        <v>768</v>
      </c>
      <c r="C7543" t="s">
        <v>3682</v>
      </c>
      <c r="D7543" t="s">
        <v>14284</v>
      </c>
      <c r="E7543" t="s">
        <v>170</v>
      </c>
      <c r="F7543" t="s">
        <v>24</v>
      </c>
      <c r="G7543" t="s">
        <v>230</v>
      </c>
      <c r="H7543">
        <v>0</v>
      </c>
      <c r="I7543">
        <v>0</v>
      </c>
      <c r="J7543" t="s">
        <v>61</v>
      </c>
      <c r="K7543" t="s">
        <v>952</v>
      </c>
      <c r="L7543" t="s">
        <v>14562</v>
      </c>
      <c r="M75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43" t="s">
        <v>1449</v>
      </c>
      <c r="O7543" s="4">
        <v>21666</v>
      </c>
      <c r="P7543" s="4">
        <f>IF(Table_GL_DATA_QUERY[[#This Row],[TRANSAMT]]&gt;0,Table_GL_DATA_QUERY[[#This Row],[TRANSAMT]],0)</f>
        <v>21666</v>
      </c>
      <c r="Q7543" s="4">
        <f>-IF(Table_GL_DATA_QUERY[[#This Row],[TRANSAMT]]&lt;0,Table_GL_DATA_QUERY[[#This Row],[TRANSAMT]],0)</f>
        <v>0</v>
      </c>
      <c r="R7543" t="s">
        <v>31</v>
      </c>
      <c r="S7543" t="s">
        <v>43</v>
      </c>
    </row>
    <row r="7544" spans="1:19" x14ac:dyDescent="0.25">
      <c r="A7544" s="6">
        <v>20210726</v>
      </c>
      <c r="B7544" t="s">
        <v>768</v>
      </c>
      <c r="C7544" t="s">
        <v>3682</v>
      </c>
      <c r="D7544" t="s">
        <v>14284</v>
      </c>
      <c r="E7544" t="s">
        <v>172</v>
      </c>
      <c r="F7544" t="s">
        <v>24</v>
      </c>
      <c r="G7544" t="s">
        <v>230</v>
      </c>
      <c r="H7544">
        <v>0</v>
      </c>
      <c r="I7544">
        <v>0</v>
      </c>
      <c r="J7544" t="s">
        <v>61</v>
      </c>
      <c r="K7544" t="s">
        <v>14563</v>
      </c>
      <c r="L7544" t="s">
        <v>14564</v>
      </c>
      <c r="M75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000CMS204298</v>
      </c>
      <c r="N7544" t="s">
        <v>3521</v>
      </c>
      <c r="O7544" s="4">
        <v>12472</v>
      </c>
      <c r="P7544" s="4">
        <f>IF(Table_GL_DATA_QUERY[[#This Row],[TRANSAMT]]&gt;0,Table_GL_DATA_QUERY[[#This Row],[TRANSAMT]],0)</f>
        <v>12472</v>
      </c>
      <c r="Q7544" s="4">
        <f>-IF(Table_GL_DATA_QUERY[[#This Row],[TRANSAMT]]&lt;0,Table_GL_DATA_QUERY[[#This Row],[TRANSAMT]],0)</f>
        <v>0</v>
      </c>
      <c r="R7544" t="s">
        <v>31</v>
      </c>
      <c r="S7544" t="s">
        <v>43</v>
      </c>
    </row>
    <row r="7545" spans="1:19" x14ac:dyDescent="0.25">
      <c r="A7545" s="6">
        <v>20210726</v>
      </c>
      <c r="B7545" t="s">
        <v>768</v>
      </c>
      <c r="C7545" t="s">
        <v>3682</v>
      </c>
      <c r="D7545" t="s">
        <v>14284</v>
      </c>
      <c r="E7545" t="s">
        <v>173</v>
      </c>
      <c r="F7545" t="s">
        <v>24</v>
      </c>
      <c r="G7545" t="s">
        <v>230</v>
      </c>
      <c r="H7545">
        <v>0</v>
      </c>
      <c r="I7545">
        <v>0</v>
      </c>
      <c r="J7545" t="s">
        <v>61</v>
      </c>
      <c r="K7545" t="s">
        <v>3520</v>
      </c>
      <c r="L7545" t="s">
        <v>14565</v>
      </c>
      <c r="M75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000CMS204298</v>
      </c>
      <c r="N7545" t="s">
        <v>3521</v>
      </c>
      <c r="O7545" s="4">
        <v>55651</v>
      </c>
      <c r="P7545" s="4">
        <f>IF(Table_GL_DATA_QUERY[[#This Row],[TRANSAMT]]&gt;0,Table_GL_DATA_QUERY[[#This Row],[TRANSAMT]],0)</f>
        <v>55651</v>
      </c>
      <c r="Q7545" s="4">
        <f>-IF(Table_GL_DATA_QUERY[[#This Row],[TRANSAMT]]&lt;0,Table_GL_DATA_QUERY[[#This Row],[TRANSAMT]],0)</f>
        <v>0</v>
      </c>
      <c r="R7545" t="s">
        <v>31</v>
      </c>
      <c r="S7545" t="s">
        <v>43</v>
      </c>
    </row>
    <row r="7546" spans="1:19" x14ac:dyDescent="0.25">
      <c r="A7546" s="6">
        <v>20210726</v>
      </c>
      <c r="B7546" t="s">
        <v>768</v>
      </c>
      <c r="C7546" t="s">
        <v>3682</v>
      </c>
      <c r="D7546" t="s">
        <v>14284</v>
      </c>
      <c r="E7546" t="s">
        <v>242</v>
      </c>
      <c r="F7546" t="s">
        <v>24</v>
      </c>
      <c r="G7546" t="s">
        <v>230</v>
      </c>
      <c r="H7546">
        <v>0</v>
      </c>
      <c r="I7546">
        <v>0</v>
      </c>
      <c r="J7546" t="s">
        <v>61</v>
      </c>
      <c r="K7546" t="s">
        <v>952</v>
      </c>
      <c r="L7546" t="s">
        <v>14566</v>
      </c>
      <c r="M75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46" t="s">
        <v>1449</v>
      </c>
      <c r="O7546" s="4">
        <v>10320</v>
      </c>
      <c r="P7546" s="4">
        <f>IF(Table_GL_DATA_QUERY[[#This Row],[TRANSAMT]]&gt;0,Table_GL_DATA_QUERY[[#This Row],[TRANSAMT]],0)</f>
        <v>10320</v>
      </c>
      <c r="Q7546" s="4">
        <f>-IF(Table_GL_DATA_QUERY[[#This Row],[TRANSAMT]]&lt;0,Table_GL_DATA_QUERY[[#This Row],[TRANSAMT]],0)</f>
        <v>0</v>
      </c>
      <c r="R7546" t="s">
        <v>31</v>
      </c>
      <c r="S7546" t="s">
        <v>43</v>
      </c>
    </row>
    <row r="7547" spans="1:19" x14ac:dyDescent="0.25">
      <c r="A7547" s="6">
        <v>20210726</v>
      </c>
      <c r="B7547" t="s">
        <v>768</v>
      </c>
      <c r="C7547" t="s">
        <v>3682</v>
      </c>
      <c r="D7547" t="s">
        <v>14284</v>
      </c>
      <c r="E7547" t="s">
        <v>243</v>
      </c>
      <c r="F7547" t="s">
        <v>24</v>
      </c>
      <c r="G7547" t="s">
        <v>230</v>
      </c>
      <c r="H7547">
        <v>0</v>
      </c>
      <c r="I7547">
        <v>0</v>
      </c>
      <c r="J7547" t="s">
        <v>61</v>
      </c>
      <c r="K7547" t="s">
        <v>952</v>
      </c>
      <c r="L7547" t="s">
        <v>14567</v>
      </c>
      <c r="M75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47" t="s">
        <v>1449</v>
      </c>
      <c r="O7547" s="4">
        <v>11611</v>
      </c>
      <c r="P7547" s="4">
        <f>IF(Table_GL_DATA_QUERY[[#This Row],[TRANSAMT]]&gt;0,Table_GL_DATA_QUERY[[#This Row],[TRANSAMT]],0)</f>
        <v>11611</v>
      </c>
      <c r="Q7547" s="4">
        <f>-IF(Table_GL_DATA_QUERY[[#This Row],[TRANSAMT]]&lt;0,Table_GL_DATA_QUERY[[#This Row],[TRANSAMT]],0)</f>
        <v>0</v>
      </c>
      <c r="R7547" t="s">
        <v>31</v>
      </c>
      <c r="S7547" t="s">
        <v>43</v>
      </c>
    </row>
    <row r="7548" spans="1:19" x14ac:dyDescent="0.25">
      <c r="A7548" s="6">
        <v>20210726</v>
      </c>
      <c r="B7548" t="s">
        <v>768</v>
      </c>
      <c r="C7548" t="s">
        <v>3682</v>
      </c>
      <c r="D7548" t="s">
        <v>14284</v>
      </c>
      <c r="E7548" t="s">
        <v>46</v>
      </c>
      <c r="F7548" t="s">
        <v>24</v>
      </c>
      <c r="G7548" t="s">
        <v>230</v>
      </c>
      <c r="H7548">
        <v>0</v>
      </c>
      <c r="I7548">
        <v>0</v>
      </c>
      <c r="J7548" t="s">
        <v>61</v>
      </c>
      <c r="K7548" t="s">
        <v>14568</v>
      </c>
      <c r="L7548" t="s">
        <v>14569</v>
      </c>
      <c r="M75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48" t="s">
        <v>2394</v>
      </c>
      <c r="O7548" s="4">
        <v>33048</v>
      </c>
      <c r="P7548" s="4">
        <f>IF(Table_GL_DATA_QUERY[[#This Row],[TRANSAMT]]&gt;0,Table_GL_DATA_QUERY[[#This Row],[TRANSAMT]],0)</f>
        <v>33048</v>
      </c>
      <c r="Q7548" s="4">
        <f>-IF(Table_GL_DATA_QUERY[[#This Row],[TRANSAMT]]&lt;0,Table_GL_DATA_QUERY[[#This Row],[TRANSAMT]],0)</f>
        <v>0</v>
      </c>
      <c r="R7548" t="s">
        <v>31</v>
      </c>
      <c r="S7548" t="s">
        <v>43</v>
      </c>
    </row>
    <row r="7549" spans="1:19" x14ac:dyDescent="0.25">
      <c r="A7549" s="6">
        <v>20210726</v>
      </c>
      <c r="B7549" t="s">
        <v>768</v>
      </c>
      <c r="C7549" t="s">
        <v>3682</v>
      </c>
      <c r="D7549" t="s">
        <v>15121</v>
      </c>
      <c r="E7549" t="s">
        <v>120</v>
      </c>
      <c r="F7549" t="s">
        <v>24</v>
      </c>
      <c r="G7549" t="s">
        <v>230</v>
      </c>
      <c r="H7549">
        <v>0</v>
      </c>
      <c r="I7549">
        <v>0</v>
      </c>
      <c r="J7549" t="s">
        <v>468</v>
      </c>
      <c r="K7549" t="s">
        <v>2689</v>
      </c>
      <c r="L7549" t="s">
        <v>15257</v>
      </c>
      <c r="M75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49" t="s">
        <v>2690</v>
      </c>
      <c r="O7549" s="4">
        <v>5748222</v>
      </c>
      <c r="P7549" s="4">
        <f>IF(Table_GL_DATA_QUERY[[#This Row],[TRANSAMT]]&gt;0,Table_GL_DATA_QUERY[[#This Row],[TRANSAMT]],0)</f>
        <v>5748222</v>
      </c>
      <c r="Q7549" s="4">
        <f>-IF(Table_GL_DATA_QUERY[[#This Row],[TRANSAMT]]&lt;0,Table_GL_DATA_QUERY[[#This Row],[TRANSAMT]],0)</f>
        <v>0</v>
      </c>
      <c r="R7549" t="s">
        <v>31</v>
      </c>
      <c r="S7549" t="s">
        <v>43</v>
      </c>
    </row>
    <row r="7550" spans="1:19" x14ac:dyDescent="0.25">
      <c r="A7550" s="6">
        <v>20210726</v>
      </c>
      <c r="B7550" t="s">
        <v>768</v>
      </c>
      <c r="C7550" t="s">
        <v>3682</v>
      </c>
      <c r="D7550" t="s">
        <v>15121</v>
      </c>
      <c r="E7550" t="s">
        <v>122</v>
      </c>
      <c r="F7550" t="s">
        <v>24</v>
      </c>
      <c r="G7550" t="s">
        <v>230</v>
      </c>
      <c r="H7550">
        <v>0</v>
      </c>
      <c r="I7550">
        <v>0</v>
      </c>
      <c r="J7550" t="s">
        <v>468</v>
      </c>
      <c r="K7550" t="s">
        <v>2689</v>
      </c>
      <c r="L7550" t="s">
        <v>15258</v>
      </c>
      <c r="M75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0" t="s">
        <v>2690</v>
      </c>
      <c r="O7550" s="4">
        <v>2797251</v>
      </c>
      <c r="P7550" s="4">
        <f>IF(Table_GL_DATA_QUERY[[#This Row],[TRANSAMT]]&gt;0,Table_GL_DATA_QUERY[[#This Row],[TRANSAMT]],0)</f>
        <v>2797251</v>
      </c>
      <c r="Q7550" s="4">
        <f>-IF(Table_GL_DATA_QUERY[[#This Row],[TRANSAMT]]&lt;0,Table_GL_DATA_QUERY[[#This Row],[TRANSAMT]],0)</f>
        <v>0</v>
      </c>
      <c r="R7550" t="s">
        <v>31</v>
      </c>
      <c r="S7550" t="s">
        <v>43</v>
      </c>
    </row>
    <row r="7551" spans="1:19" x14ac:dyDescent="0.25">
      <c r="A7551" s="6">
        <v>20210726</v>
      </c>
      <c r="B7551" t="s">
        <v>768</v>
      </c>
      <c r="C7551" t="s">
        <v>3682</v>
      </c>
      <c r="D7551" t="s">
        <v>15121</v>
      </c>
      <c r="E7551" t="s">
        <v>209</v>
      </c>
      <c r="F7551" t="s">
        <v>24</v>
      </c>
      <c r="G7551" t="s">
        <v>230</v>
      </c>
      <c r="H7551">
        <v>0</v>
      </c>
      <c r="I7551">
        <v>0</v>
      </c>
      <c r="J7551" t="s">
        <v>468</v>
      </c>
      <c r="K7551" t="s">
        <v>2689</v>
      </c>
      <c r="L7551" t="s">
        <v>15259</v>
      </c>
      <c r="M75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1" t="s">
        <v>2690</v>
      </c>
      <c r="O7551" s="4">
        <v>1323435</v>
      </c>
      <c r="P7551" s="4">
        <f>IF(Table_GL_DATA_QUERY[[#This Row],[TRANSAMT]]&gt;0,Table_GL_DATA_QUERY[[#This Row],[TRANSAMT]],0)</f>
        <v>1323435</v>
      </c>
      <c r="Q7551" s="4">
        <f>-IF(Table_GL_DATA_QUERY[[#This Row],[TRANSAMT]]&lt;0,Table_GL_DATA_QUERY[[#This Row],[TRANSAMT]],0)</f>
        <v>0</v>
      </c>
      <c r="R7551" t="s">
        <v>31</v>
      </c>
      <c r="S7551" t="s">
        <v>43</v>
      </c>
    </row>
    <row r="7552" spans="1:19" x14ac:dyDescent="0.25">
      <c r="A7552" s="6">
        <v>20210726</v>
      </c>
      <c r="B7552" t="s">
        <v>768</v>
      </c>
      <c r="C7552" t="s">
        <v>3682</v>
      </c>
      <c r="D7552" t="s">
        <v>15121</v>
      </c>
      <c r="E7552" t="s">
        <v>210</v>
      </c>
      <c r="F7552" t="s">
        <v>24</v>
      </c>
      <c r="G7552" t="s">
        <v>230</v>
      </c>
      <c r="H7552">
        <v>0</v>
      </c>
      <c r="I7552">
        <v>0</v>
      </c>
      <c r="J7552" t="s">
        <v>468</v>
      </c>
      <c r="K7552" t="s">
        <v>2689</v>
      </c>
      <c r="L7552" t="s">
        <v>15260</v>
      </c>
      <c r="M75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2" t="s">
        <v>2690</v>
      </c>
      <c r="O7552" s="4">
        <v>662962</v>
      </c>
      <c r="P7552" s="4">
        <f>IF(Table_GL_DATA_QUERY[[#This Row],[TRANSAMT]]&gt;0,Table_GL_DATA_QUERY[[#This Row],[TRANSAMT]],0)</f>
        <v>662962</v>
      </c>
      <c r="Q7552" s="4">
        <f>-IF(Table_GL_DATA_QUERY[[#This Row],[TRANSAMT]]&lt;0,Table_GL_DATA_QUERY[[#This Row],[TRANSAMT]],0)</f>
        <v>0</v>
      </c>
      <c r="R7552" t="s">
        <v>31</v>
      </c>
      <c r="S7552" t="s">
        <v>43</v>
      </c>
    </row>
    <row r="7553" spans="1:19" x14ac:dyDescent="0.25">
      <c r="A7553" s="6">
        <v>20210726</v>
      </c>
      <c r="B7553" t="s">
        <v>768</v>
      </c>
      <c r="C7553" t="s">
        <v>3682</v>
      </c>
      <c r="D7553" t="s">
        <v>15121</v>
      </c>
      <c r="E7553" t="s">
        <v>124</v>
      </c>
      <c r="F7553" t="s">
        <v>24</v>
      </c>
      <c r="G7553" t="s">
        <v>230</v>
      </c>
      <c r="H7553">
        <v>0</v>
      </c>
      <c r="I7553">
        <v>0</v>
      </c>
      <c r="J7553" t="s">
        <v>468</v>
      </c>
      <c r="K7553" t="s">
        <v>2689</v>
      </c>
      <c r="L7553" t="s">
        <v>15261</v>
      </c>
      <c r="M75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3" t="s">
        <v>2690</v>
      </c>
      <c r="O7553" s="4">
        <v>111389</v>
      </c>
      <c r="P7553" s="4">
        <f>IF(Table_GL_DATA_QUERY[[#This Row],[TRANSAMT]]&gt;0,Table_GL_DATA_QUERY[[#This Row],[TRANSAMT]],0)</f>
        <v>111389</v>
      </c>
      <c r="Q7553" s="4">
        <f>-IF(Table_GL_DATA_QUERY[[#This Row],[TRANSAMT]]&lt;0,Table_GL_DATA_QUERY[[#This Row],[TRANSAMT]],0)</f>
        <v>0</v>
      </c>
      <c r="R7553" t="s">
        <v>31</v>
      </c>
      <c r="S7553" t="s">
        <v>43</v>
      </c>
    </row>
    <row r="7554" spans="1:19" x14ac:dyDescent="0.25">
      <c r="A7554" s="6">
        <v>20210726</v>
      </c>
      <c r="B7554" t="s">
        <v>768</v>
      </c>
      <c r="C7554" t="s">
        <v>3682</v>
      </c>
      <c r="D7554" t="s">
        <v>15121</v>
      </c>
      <c r="E7554" t="s">
        <v>130</v>
      </c>
      <c r="F7554" t="s">
        <v>24</v>
      </c>
      <c r="G7554" t="s">
        <v>230</v>
      </c>
      <c r="H7554">
        <v>0</v>
      </c>
      <c r="I7554">
        <v>0</v>
      </c>
      <c r="J7554" t="s">
        <v>468</v>
      </c>
      <c r="K7554" t="s">
        <v>2689</v>
      </c>
      <c r="L7554" t="s">
        <v>15262</v>
      </c>
      <c r="M75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4" t="s">
        <v>2690</v>
      </c>
      <c r="O7554" s="4">
        <v>268700</v>
      </c>
      <c r="P7554" s="4">
        <f>IF(Table_GL_DATA_QUERY[[#This Row],[TRANSAMT]]&gt;0,Table_GL_DATA_QUERY[[#This Row],[TRANSAMT]],0)</f>
        <v>268700</v>
      </c>
      <c r="Q7554" s="4">
        <f>-IF(Table_GL_DATA_QUERY[[#This Row],[TRANSAMT]]&lt;0,Table_GL_DATA_QUERY[[#This Row],[TRANSAMT]],0)</f>
        <v>0</v>
      </c>
      <c r="R7554" t="s">
        <v>31</v>
      </c>
      <c r="S7554" t="s">
        <v>43</v>
      </c>
    </row>
    <row r="7555" spans="1:19" x14ac:dyDescent="0.25">
      <c r="A7555" s="6">
        <v>20210726</v>
      </c>
      <c r="B7555" t="s">
        <v>768</v>
      </c>
      <c r="C7555" t="s">
        <v>3682</v>
      </c>
      <c r="D7555" t="s">
        <v>15121</v>
      </c>
      <c r="E7555" t="s">
        <v>153</v>
      </c>
      <c r="F7555" t="s">
        <v>24</v>
      </c>
      <c r="G7555" t="s">
        <v>230</v>
      </c>
      <c r="H7555">
        <v>0</v>
      </c>
      <c r="I7555">
        <v>0</v>
      </c>
      <c r="J7555" t="s">
        <v>468</v>
      </c>
      <c r="K7555" t="s">
        <v>2689</v>
      </c>
      <c r="L7555" t="s">
        <v>15263</v>
      </c>
      <c r="M75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5" t="s">
        <v>2690</v>
      </c>
      <c r="O7555" s="4">
        <v>410362</v>
      </c>
      <c r="P7555" s="4">
        <f>IF(Table_GL_DATA_QUERY[[#This Row],[TRANSAMT]]&gt;0,Table_GL_DATA_QUERY[[#This Row],[TRANSAMT]],0)</f>
        <v>410362</v>
      </c>
      <c r="Q7555" s="4">
        <f>-IF(Table_GL_DATA_QUERY[[#This Row],[TRANSAMT]]&lt;0,Table_GL_DATA_QUERY[[#This Row],[TRANSAMT]],0)</f>
        <v>0</v>
      </c>
      <c r="R7555" t="s">
        <v>31</v>
      </c>
      <c r="S7555" t="s">
        <v>43</v>
      </c>
    </row>
    <row r="7556" spans="1:19" x14ac:dyDescent="0.25">
      <c r="A7556" s="6">
        <v>20210726</v>
      </c>
      <c r="B7556" t="s">
        <v>768</v>
      </c>
      <c r="C7556" t="s">
        <v>3682</v>
      </c>
      <c r="D7556" t="s">
        <v>15121</v>
      </c>
      <c r="E7556" t="s">
        <v>133</v>
      </c>
      <c r="F7556" t="s">
        <v>24</v>
      </c>
      <c r="G7556" t="s">
        <v>230</v>
      </c>
      <c r="H7556">
        <v>0</v>
      </c>
      <c r="I7556">
        <v>0</v>
      </c>
      <c r="J7556" t="s">
        <v>468</v>
      </c>
      <c r="K7556" t="s">
        <v>2689</v>
      </c>
      <c r="L7556" t="s">
        <v>15264</v>
      </c>
      <c r="M75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6" t="s">
        <v>2690</v>
      </c>
      <c r="O7556" s="4">
        <v>2990680</v>
      </c>
      <c r="P7556" s="4">
        <f>IF(Table_GL_DATA_QUERY[[#This Row],[TRANSAMT]]&gt;0,Table_GL_DATA_QUERY[[#This Row],[TRANSAMT]],0)</f>
        <v>2990680</v>
      </c>
      <c r="Q7556" s="4">
        <f>-IF(Table_GL_DATA_QUERY[[#This Row],[TRANSAMT]]&lt;0,Table_GL_DATA_QUERY[[#This Row],[TRANSAMT]],0)</f>
        <v>0</v>
      </c>
      <c r="R7556" t="s">
        <v>31</v>
      </c>
      <c r="S7556" t="s">
        <v>43</v>
      </c>
    </row>
    <row r="7557" spans="1:19" x14ac:dyDescent="0.25">
      <c r="A7557" s="6">
        <v>20210726</v>
      </c>
      <c r="B7557" t="s">
        <v>768</v>
      </c>
      <c r="C7557" t="s">
        <v>3682</v>
      </c>
      <c r="D7557" t="s">
        <v>15121</v>
      </c>
      <c r="E7557" t="s">
        <v>134</v>
      </c>
      <c r="F7557" t="s">
        <v>24</v>
      </c>
      <c r="G7557" t="s">
        <v>230</v>
      </c>
      <c r="H7557">
        <v>0</v>
      </c>
      <c r="I7557">
        <v>0</v>
      </c>
      <c r="J7557" t="s">
        <v>468</v>
      </c>
      <c r="K7557" t="s">
        <v>2689</v>
      </c>
      <c r="L7557" t="s">
        <v>15265</v>
      </c>
      <c r="M75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7" t="s">
        <v>2690</v>
      </c>
      <c r="O7557" s="4">
        <v>1032646</v>
      </c>
      <c r="P7557" s="4">
        <f>IF(Table_GL_DATA_QUERY[[#This Row],[TRANSAMT]]&gt;0,Table_GL_DATA_QUERY[[#This Row],[TRANSAMT]],0)</f>
        <v>1032646</v>
      </c>
      <c r="Q7557" s="4">
        <f>-IF(Table_GL_DATA_QUERY[[#This Row],[TRANSAMT]]&lt;0,Table_GL_DATA_QUERY[[#This Row],[TRANSAMT]],0)</f>
        <v>0</v>
      </c>
      <c r="R7557" t="s">
        <v>31</v>
      </c>
      <c r="S7557" t="s">
        <v>43</v>
      </c>
    </row>
    <row r="7558" spans="1:19" x14ac:dyDescent="0.25">
      <c r="A7558" s="6">
        <v>20210726</v>
      </c>
      <c r="B7558" t="s">
        <v>768</v>
      </c>
      <c r="C7558" t="s">
        <v>3682</v>
      </c>
      <c r="D7558" t="s">
        <v>15121</v>
      </c>
      <c r="E7558" t="s">
        <v>203</v>
      </c>
      <c r="F7558" t="s">
        <v>24</v>
      </c>
      <c r="G7558" t="s">
        <v>230</v>
      </c>
      <c r="H7558">
        <v>0</v>
      </c>
      <c r="I7558">
        <v>0</v>
      </c>
      <c r="J7558" t="s">
        <v>468</v>
      </c>
      <c r="K7558" t="s">
        <v>2689</v>
      </c>
      <c r="L7558" t="s">
        <v>15266</v>
      </c>
      <c r="M75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8" t="s">
        <v>2690</v>
      </c>
      <c r="O7558" s="4">
        <v>20099</v>
      </c>
      <c r="P7558" s="4">
        <f>IF(Table_GL_DATA_QUERY[[#This Row],[TRANSAMT]]&gt;0,Table_GL_DATA_QUERY[[#This Row],[TRANSAMT]],0)</f>
        <v>20099</v>
      </c>
      <c r="Q7558" s="4">
        <f>-IF(Table_GL_DATA_QUERY[[#This Row],[TRANSAMT]]&lt;0,Table_GL_DATA_QUERY[[#This Row],[TRANSAMT]],0)</f>
        <v>0</v>
      </c>
      <c r="R7558" t="s">
        <v>31</v>
      </c>
      <c r="S7558" t="s">
        <v>43</v>
      </c>
    </row>
    <row r="7559" spans="1:19" x14ac:dyDescent="0.25">
      <c r="A7559" s="6">
        <v>20210726</v>
      </c>
      <c r="B7559" t="s">
        <v>768</v>
      </c>
      <c r="C7559" t="s">
        <v>3682</v>
      </c>
      <c r="D7559" t="s">
        <v>15121</v>
      </c>
      <c r="E7559" t="s">
        <v>135</v>
      </c>
      <c r="F7559" t="s">
        <v>24</v>
      </c>
      <c r="G7559" t="s">
        <v>230</v>
      </c>
      <c r="H7559">
        <v>0</v>
      </c>
      <c r="I7559">
        <v>0</v>
      </c>
      <c r="J7559" t="s">
        <v>468</v>
      </c>
      <c r="K7559" t="s">
        <v>2689</v>
      </c>
      <c r="L7559" t="s">
        <v>15267</v>
      </c>
      <c r="M75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59" t="s">
        <v>2690</v>
      </c>
      <c r="O7559" s="4">
        <v>39494</v>
      </c>
      <c r="P7559" s="4">
        <f>IF(Table_GL_DATA_QUERY[[#This Row],[TRANSAMT]]&gt;0,Table_GL_DATA_QUERY[[#This Row],[TRANSAMT]],0)</f>
        <v>39494</v>
      </c>
      <c r="Q7559" s="4">
        <f>-IF(Table_GL_DATA_QUERY[[#This Row],[TRANSAMT]]&lt;0,Table_GL_DATA_QUERY[[#This Row],[TRANSAMT]],0)</f>
        <v>0</v>
      </c>
      <c r="R7559" t="s">
        <v>31</v>
      </c>
      <c r="S7559" t="s">
        <v>43</v>
      </c>
    </row>
    <row r="7560" spans="1:19" x14ac:dyDescent="0.25">
      <c r="A7560" s="6">
        <v>20210726</v>
      </c>
      <c r="B7560" t="s">
        <v>768</v>
      </c>
      <c r="C7560" t="s">
        <v>3682</v>
      </c>
      <c r="D7560" t="s">
        <v>15121</v>
      </c>
      <c r="E7560" t="s">
        <v>136</v>
      </c>
      <c r="F7560" t="s">
        <v>24</v>
      </c>
      <c r="G7560" t="s">
        <v>230</v>
      </c>
      <c r="H7560">
        <v>0</v>
      </c>
      <c r="I7560">
        <v>0</v>
      </c>
      <c r="J7560" t="s">
        <v>468</v>
      </c>
      <c r="K7560" t="s">
        <v>2689</v>
      </c>
      <c r="L7560" t="s">
        <v>15268</v>
      </c>
      <c r="M75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0" t="s">
        <v>2690</v>
      </c>
      <c r="O7560" s="4">
        <v>1055113</v>
      </c>
      <c r="P7560" s="4">
        <f>IF(Table_GL_DATA_QUERY[[#This Row],[TRANSAMT]]&gt;0,Table_GL_DATA_QUERY[[#This Row],[TRANSAMT]],0)</f>
        <v>1055113</v>
      </c>
      <c r="Q7560" s="4">
        <f>-IF(Table_GL_DATA_QUERY[[#This Row],[TRANSAMT]]&lt;0,Table_GL_DATA_QUERY[[#This Row],[TRANSAMT]],0)</f>
        <v>0</v>
      </c>
      <c r="R7560" t="s">
        <v>31</v>
      </c>
      <c r="S7560" t="s">
        <v>43</v>
      </c>
    </row>
    <row r="7561" spans="1:19" x14ac:dyDescent="0.25">
      <c r="A7561" s="6">
        <v>20210726</v>
      </c>
      <c r="B7561" t="s">
        <v>768</v>
      </c>
      <c r="C7561" t="s">
        <v>3682</v>
      </c>
      <c r="D7561" t="s">
        <v>15121</v>
      </c>
      <c r="E7561" t="s">
        <v>204</v>
      </c>
      <c r="F7561" t="s">
        <v>24</v>
      </c>
      <c r="G7561" t="s">
        <v>230</v>
      </c>
      <c r="H7561">
        <v>0</v>
      </c>
      <c r="I7561">
        <v>0</v>
      </c>
      <c r="J7561" t="s">
        <v>468</v>
      </c>
      <c r="K7561" t="s">
        <v>2689</v>
      </c>
      <c r="L7561" t="s">
        <v>15269</v>
      </c>
      <c r="M75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1" t="s">
        <v>2690</v>
      </c>
      <c r="O7561" s="4">
        <v>2436747</v>
      </c>
      <c r="P7561" s="4">
        <f>IF(Table_GL_DATA_QUERY[[#This Row],[TRANSAMT]]&gt;0,Table_GL_DATA_QUERY[[#This Row],[TRANSAMT]],0)</f>
        <v>2436747</v>
      </c>
      <c r="Q7561" s="4">
        <f>-IF(Table_GL_DATA_QUERY[[#This Row],[TRANSAMT]]&lt;0,Table_GL_DATA_QUERY[[#This Row],[TRANSAMT]],0)</f>
        <v>0</v>
      </c>
      <c r="R7561" t="s">
        <v>31</v>
      </c>
      <c r="S7561" t="s">
        <v>43</v>
      </c>
    </row>
    <row r="7562" spans="1:19" x14ac:dyDescent="0.25">
      <c r="A7562" s="6">
        <v>20210726</v>
      </c>
      <c r="B7562" t="s">
        <v>768</v>
      </c>
      <c r="C7562" t="s">
        <v>3682</v>
      </c>
      <c r="D7562" t="s">
        <v>15121</v>
      </c>
      <c r="E7562" t="s">
        <v>137</v>
      </c>
      <c r="F7562" t="s">
        <v>24</v>
      </c>
      <c r="G7562" t="s">
        <v>230</v>
      </c>
      <c r="H7562">
        <v>0</v>
      </c>
      <c r="I7562">
        <v>0</v>
      </c>
      <c r="J7562" t="s">
        <v>468</v>
      </c>
      <c r="K7562" t="s">
        <v>2689</v>
      </c>
      <c r="L7562" t="s">
        <v>15270</v>
      </c>
      <c r="M75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2" t="s">
        <v>2690</v>
      </c>
      <c r="O7562" s="4">
        <v>3771985</v>
      </c>
      <c r="P7562" s="4">
        <f>IF(Table_GL_DATA_QUERY[[#This Row],[TRANSAMT]]&gt;0,Table_GL_DATA_QUERY[[#This Row],[TRANSAMT]],0)</f>
        <v>3771985</v>
      </c>
      <c r="Q7562" s="4">
        <f>-IF(Table_GL_DATA_QUERY[[#This Row],[TRANSAMT]]&lt;0,Table_GL_DATA_QUERY[[#This Row],[TRANSAMT]],0)</f>
        <v>0</v>
      </c>
      <c r="R7562" t="s">
        <v>31</v>
      </c>
      <c r="S7562" t="s">
        <v>43</v>
      </c>
    </row>
    <row r="7563" spans="1:19" x14ac:dyDescent="0.25">
      <c r="A7563" s="6">
        <v>20210726</v>
      </c>
      <c r="B7563" t="s">
        <v>768</v>
      </c>
      <c r="C7563" t="s">
        <v>3682</v>
      </c>
      <c r="D7563" t="s">
        <v>15121</v>
      </c>
      <c r="E7563" t="s">
        <v>138</v>
      </c>
      <c r="F7563" t="s">
        <v>24</v>
      </c>
      <c r="G7563" t="s">
        <v>230</v>
      </c>
      <c r="H7563">
        <v>0</v>
      </c>
      <c r="I7563">
        <v>0</v>
      </c>
      <c r="J7563" t="s">
        <v>468</v>
      </c>
      <c r="K7563" t="s">
        <v>2689</v>
      </c>
      <c r="L7563" t="s">
        <v>15271</v>
      </c>
      <c r="M75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3" t="s">
        <v>2690</v>
      </c>
      <c r="O7563" s="4">
        <v>10188464</v>
      </c>
      <c r="P7563" s="4">
        <f>IF(Table_GL_DATA_QUERY[[#This Row],[TRANSAMT]]&gt;0,Table_GL_DATA_QUERY[[#This Row],[TRANSAMT]],0)</f>
        <v>10188464</v>
      </c>
      <c r="Q7563" s="4">
        <f>-IF(Table_GL_DATA_QUERY[[#This Row],[TRANSAMT]]&lt;0,Table_GL_DATA_QUERY[[#This Row],[TRANSAMT]],0)</f>
        <v>0</v>
      </c>
      <c r="R7563" t="s">
        <v>31</v>
      </c>
      <c r="S7563" t="s">
        <v>43</v>
      </c>
    </row>
    <row r="7564" spans="1:19" x14ac:dyDescent="0.25">
      <c r="A7564" s="6">
        <v>20210726</v>
      </c>
      <c r="B7564" t="s">
        <v>768</v>
      </c>
      <c r="C7564" t="s">
        <v>3682</v>
      </c>
      <c r="D7564" t="s">
        <v>15121</v>
      </c>
      <c r="E7564" t="s">
        <v>139</v>
      </c>
      <c r="F7564" t="s">
        <v>24</v>
      </c>
      <c r="G7564" t="s">
        <v>230</v>
      </c>
      <c r="H7564">
        <v>0</v>
      </c>
      <c r="I7564">
        <v>0</v>
      </c>
      <c r="J7564" t="s">
        <v>468</v>
      </c>
      <c r="K7564" t="s">
        <v>2689</v>
      </c>
      <c r="L7564" t="s">
        <v>15272</v>
      </c>
      <c r="M75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4" t="s">
        <v>2690</v>
      </c>
      <c r="O7564" s="4">
        <v>2089994</v>
      </c>
      <c r="P7564" s="4">
        <f>IF(Table_GL_DATA_QUERY[[#This Row],[TRANSAMT]]&gt;0,Table_GL_DATA_QUERY[[#This Row],[TRANSAMT]],0)</f>
        <v>2089994</v>
      </c>
      <c r="Q7564" s="4">
        <f>-IF(Table_GL_DATA_QUERY[[#This Row],[TRANSAMT]]&lt;0,Table_GL_DATA_QUERY[[#This Row],[TRANSAMT]],0)</f>
        <v>0</v>
      </c>
      <c r="R7564" t="s">
        <v>31</v>
      </c>
      <c r="S7564" t="s">
        <v>43</v>
      </c>
    </row>
    <row r="7565" spans="1:19" x14ac:dyDescent="0.25">
      <c r="A7565" s="6">
        <v>20210726</v>
      </c>
      <c r="B7565" t="s">
        <v>768</v>
      </c>
      <c r="C7565" t="s">
        <v>3682</v>
      </c>
      <c r="D7565" t="s">
        <v>15121</v>
      </c>
      <c r="E7565" t="s">
        <v>140</v>
      </c>
      <c r="F7565" t="s">
        <v>24</v>
      </c>
      <c r="G7565" t="s">
        <v>230</v>
      </c>
      <c r="H7565">
        <v>0</v>
      </c>
      <c r="I7565">
        <v>0</v>
      </c>
      <c r="J7565" t="s">
        <v>468</v>
      </c>
      <c r="K7565" t="s">
        <v>2689</v>
      </c>
      <c r="L7565" t="s">
        <v>15273</v>
      </c>
      <c r="M75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5" t="s">
        <v>2690</v>
      </c>
      <c r="O7565" s="4">
        <v>4092679</v>
      </c>
      <c r="P7565" s="4">
        <f>IF(Table_GL_DATA_QUERY[[#This Row],[TRANSAMT]]&gt;0,Table_GL_DATA_QUERY[[#This Row],[TRANSAMT]],0)</f>
        <v>4092679</v>
      </c>
      <c r="Q7565" s="4">
        <f>-IF(Table_GL_DATA_QUERY[[#This Row],[TRANSAMT]]&lt;0,Table_GL_DATA_QUERY[[#This Row],[TRANSAMT]],0)</f>
        <v>0</v>
      </c>
      <c r="R7565" t="s">
        <v>31</v>
      </c>
      <c r="S7565" t="s">
        <v>43</v>
      </c>
    </row>
    <row r="7566" spans="1:19" x14ac:dyDescent="0.25">
      <c r="A7566" s="6">
        <v>20210726</v>
      </c>
      <c r="B7566" t="s">
        <v>768</v>
      </c>
      <c r="C7566" t="s">
        <v>3682</v>
      </c>
      <c r="D7566" t="s">
        <v>15121</v>
      </c>
      <c r="E7566" t="s">
        <v>60</v>
      </c>
      <c r="F7566" t="s">
        <v>24</v>
      </c>
      <c r="G7566" t="s">
        <v>230</v>
      </c>
      <c r="H7566">
        <v>0</v>
      </c>
      <c r="I7566">
        <v>0</v>
      </c>
      <c r="J7566" t="s">
        <v>468</v>
      </c>
      <c r="K7566" t="s">
        <v>2689</v>
      </c>
      <c r="L7566" t="s">
        <v>15274</v>
      </c>
      <c r="M75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6" t="s">
        <v>2690</v>
      </c>
      <c r="O7566" s="4">
        <v>7228362</v>
      </c>
      <c r="P7566" s="4">
        <f>IF(Table_GL_DATA_QUERY[[#This Row],[TRANSAMT]]&gt;0,Table_GL_DATA_QUERY[[#This Row],[TRANSAMT]],0)</f>
        <v>7228362</v>
      </c>
      <c r="Q7566" s="4">
        <f>-IF(Table_GL_DATA_QUERY[[#This Row],[TRANSAMT]]&lt;0,Table_GL_DATA_QUERY[[#This Row],[TRANSAMT]],0)</f>
        <v>0</v>
      </c>
      <c r="R7566" t="s">
        <v>31</v>
      </c>
      <c r="S7566" t="s">
        <v>43</v>
      </c>
    </row>
    <row r="7567" spans="1:19" x14ac:dyDescent="0.25">
      <c r="A7567" s="6">
        <v>20210726</v>
      </c>
      <c r="B7567" t="s">
        <v>768</v>
      </c>
      <c r="C7567" t="s">
        <v>3682</v>
      </c>
      <c r="D7567" t="s">
        <v>15121</v>
      </c>
      <c r="E7567" t="s">
        <v>62</v>
      </c>
      <c r="F7567" t="s">
        <v>24</v>
      </c>
      <c r="G7567" t="s">
        <v>230</v>
      </c>
      <c r="H7567">
        <v>0</v>
      </c>
      <c r="I7567">
        <v>0</v>
      </c>
      <c r="J7567" t="s">
        <v>468</v>
      </c>
      <c r="K7567" t="s">
        <v>2689</v>
      </c>
      <c r="L7567" t="s">
        <v>15275</v>
      </c>
      <c r="M75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7" t="s">
        <v>2690</v>
      </c>
      <c r="O7567" s="4">
        <v>7194781</v>
      </c>
      <c r="P7567" s="4">
        <f>IF(Table_GL_DATA_QUERY[[#This Row],[TRANSAMT]]&gt;0,Table_GL_DATA_QUERY[[#This Row],[TRANSAMT]],0)</f>
        <v>7194781</v>
      </c>
      <c r="Q7567" s="4">
        <f>-IF(Table_GL_DATA_QUERY[[#This Row],[TRANSAMT]]&lt;0,Table_GL_DATA_QUERY[[#This Row],[TRANSAMT]],0)</f>
        <v>0</v>
      </c>
      <c r="R7567" t="s">
        <v>31</v>
      </c>
      <c r="S7567" t="s">
        <v>43</v>
      </c>
    </row>
    <row r="7568" spans="1:19" x14ac:dyDescent="0.25">
      <c r="A7568" s="6">
        <v>20210726</v>
      </c>
      <c r="B7568" t="s">
        <v>768</v>
      </c>
      <c r="C7568" t="s">
        <v>3682</v>
      </c>
      <c r="D7568" t="s">
        <v>15121</v>
      </c>
      <c r="E7568" t="s">
        <v>63</v>
      </c>
      <c r="F7568" t="s">
        <v>24</v>
      </c>
      <c r="G7568" t="s">
        <v>230</v>
      </c>
      <c r="H7568">
        <v>0</v>
      </c>
      <c r="I7568">
        <v>0</v>
      </c>
      <c r="J7568" t="s">
        <v>468</v>
      </c>
      <c r="K7568" t="s">
        <v>2689</v>
      </c>
      <c r="L7568" t="s">
        <v>15276</v>
      </c>
      <c r="M75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8" t="s">
        <v>2690</v>
      </c>
      <c r="O7568" s="4">
        <v>20583597</v>
      </c>
      <c r="P7568" s="4">
        <f>IF(Table_GL_DATA_QUERY[[#This Row],[TRANSAMT]]&gt;0,Table_GL_DATA_QUERY[[#This Row],[TRANSAMT]],0)</f>
        <v>20583597</v>
      </c>
      <c r="Q7568" s="4">
        <f>-IF(Table_GL_DATA_QUERY[[#This Row],[TRANSAMT]]&lt;0,Table_GL_DATA_QUERY[[#This Row],[TRANSAMT]],0)</f>
        <v>0</v>
      </c>
      <c r="R7568" t="s">
        <v>31</v>
      </c>
      <c r="S7568" t="s">
        <v>43</v>
      </c>
    </row>
    <row r="7569" spans="1:19" x14ac:dyDescent="0.25">
      <c r="A7569" s="6">
        <v>20210726</v>
      </c>
      <c r="B7569" t="s">
        <v>768</v>
      </c>
      <c r="C7569" t="s">
        <v>3682</v>
      </c>
      <c r="D7569" t="s">
        <v>15121</v>
      </c>
      <c r="E7569" t="s">
        <v>64</v>
      </c>
      <c r="F7569" t="s">
        <v>24</v>
      </c>
      <c r="G7569" t="s">
        <v>230</v>
      </c>
      <c r="H7569">
        <v>0</v>
      </c>
      <c r="I7569">
        <v>0</v>
      </c>
      <c r="J7569" t="s">
        <v>468</v>
      </c>
      <c r="K7569" t="s">
        <v>2689</v>
      </c>
      <c r="L7569" t="s">
        <v>15277</v>
      </c>
      <c r="M75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69" t="s">
        <v>2690</v>
      </c>
      <c r="O7569" s="4">
        <v>4372354</v>
      </c>
      <c r="P7569" s="4">
        <f>IF(Table_GL_DATA_QUERY[[#This Row],[TRANSAMT]]&gt;0,Table_GL_DATA_QUERY[[#This Row],[TRANSAMT]],0)</f>
        <v>4372354</v>
      </c>
      <c r="Q7569" s="4">
        <f>-IF(Table_GL_DATA_QUERY[[#This Row],[TRANSAMT]]&lt;0,Table_GL_DATA_QUERY[[#This Row],[TRANSAMT]],0)</f>
        <v>0</v>
      </c>
      <c r="R7569" t="s">
        <v>31</v>
      </c>
      <c r="S7569" t="s">
        <v>43</v>
      </c>
    </row>
    <row r="7570" spans="1:19" x14ac:dyDescent="0.25">
      <c r="A7570" s="6">
        <v>20210726</v>
      </c>
      <c r="B7570" t="s">
        <v>768</v>
      </c>
      <c r="C7570" t="s">
        <v>3682</v>
      </c>
      <c r="D7570" t="s">
        <v>15121</v>
      </c>
      <c r="E7570" t="s">
        <v>65</v>
      </c>
      <c r="F7570" t="s">
        <v>24</v>
      </c>
      <c r="G7570" t="s">
        <v>230</v>
      </c>
      <c r="H7570">
        <v>0</v>
      </c>
      <c r="I7570">
        <v>0</v>
      </c>
      <c r="J7570" t="s">
        <v>468</v>
      </c>
      <c r="K7570" t="s">
        <v>2689</v>
      </c>
      <c r="L7570" t="s">
        <v>15278</v>
      </c>
      <c r="M75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70" t="s">
        <v>2690</v>
      </c>
      <c r="O7570" s="4">
        <v>39531</v>
      </c>
      <c r="P7570" s="4">
        <f>IF(Table_GL_DATA_QUERY[[#This Row],[TRANSAMT]]&gt;0,Table_GL_DATA_QUERY[[#This Row],[TRANSAMT]],0)</f>
        <v>39531</v>
      </c>
      <c r="Q7570" s="4">
        <f>-IF(Table_GL_DATA_QUERY[[#This Row],[TRANSAMT]]&lt;0,Table_GL_DATA_QUERY[[#This Row],[TRANSAMT]],0)</f>
        <v>0</v>
      </c>
      <c r="R7570" t="s">
        <v>31</v>
      </c>
      <c r="S7570" t="s">
        <v>43</v>
      </c>
    </row>
    <row r="7571" spans="1:19" x14ac:dyDescent="0.25">
      <c r="A7571" s="6">
        <v>20210726</v>
      </c>
      <c r="B7571" t="s">
        <v>768</v>
      </c>
      <c r="C7571" t="s">
        <v>3682</v>
      </c>
      <c r="D7571" t="s">
        <v>14284</v>
      </c>
      <c r="E7571" t="s">
        <v>244</v>
      </c>
      <c r="F7571" t="s">
        <v>24</v>
      </c>
      <c r="G7571" t="s">
        <v>230</v>
      </c>
      <c r="H7571">
        <v>0</v>
      </c>
      <c r="I7571">
        <v>0</v>
      </c>
      <c r="J7571" t="s">
        <v>61</v>
      </c>
      <c r="K7571" t="s">
        <v>2396</v>
      </c>
      <c r="L7571" t="s">
        <v>14595</v>
      </c>
      <c r="M75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71" t="s">
        <v>2397</v>
      </c>
      <c r="O7571" s="4">
        <v>4799176.97</v>
      </c>
      <c r="P7571" s="4">
        <f>IF(Table_GL_DATA_QUERY[[#This Row],[TRANSAMT]]&gt;0,Table_GL_DATA_QUERY[[#This Row],[TRANSAMT]],0)</f>
        <v>4799176.97</v>
      </c>
      <c r="Q7571" s="4">
        <f>-IF(Table_GL_DATA_QUERY[[#This Row],[TRANSAMT]]&lt;0,Table_GL_DATA_QUERY[[#This Row],[TRANSAMT]],0)</f>
        <v>0</v>
      </c>
      <c r="R7571" t="s">
        <v>31</v>
      </c>
      <c r="S7571" t="s">
        <v>43</v>
      </c>
    </row>
    <row r="7572" spans="1:19" x14ac:dyDescent="0.25">
      <c r="A7572" s="6">
        <v>20210726</v>
      </c>
      <c r="B7572" t="s">
        <v>768</v>
      </c>
      <c r="C7572" t="s">
        <v>3682</v>
      </c>
      <c r="D7572" t="s">
        <v>14284</v>
      </c>
      <c r="E7572" t="s">
        <v>245</v>
      </c>
      <c r="F7572" t="s">
        <v>24</v>
      </c>
      <c r="G7572" t="s">
        <v>230</v>
      </c>
      <c r="H7572">
        <v>0</v>
      </c>
      <c r="I7572">
        <v>0</v>
      </c>
      <c r="J7572" t="s">
        <v>61</v>
      </c>
      <c r="K7572" t="s">
        <v>702</v>
      </c>
      <c r="L7572" t="s">
        <v>14596</v>
      </c>
      <c r="M75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72" t="s">
        <v>703</v>
      </c>
      <c r="O7572" s="4">
        <v>1543871</v>
      </c>
      <c r="P7572" s="4">
        <f>IF(Table_GL_DATA_QUERY[[#This Row],[TRANSAMT]]&gt;0,Table_GL_DATA_QUERY[[#This Row],[TRANSAMT]],0)</f>
        <v>1543871</v>
      </c>
      <c r="Q7572" s="4">
        <f>-IF(Table_GL_DATA_QUERY[[#This Row],[TRANSAMT]]&lt;0,Table_GL_DATA_QUERY[[#This Row],[TRANSAMT]],0)</f>
        <v>0</v>
      </c>
      <c r="R7572" t="s">
        <v>31</v>
      </c>
      <c r="S7572" t="s">
        <v>43</v>
      </c>
    </row>
    <row r="7573" spans="1:19" x14ac:dyDescent="0.25">
      <c r="A7573" s="6">
        <v>20210726</v>
      </c>
      <c r="B7573" t="s">
        <v>768</v>
      </c>
      <c r="C7573" t="s">
        <v>3682</v>
      </c>
      <c r="D7573" t="s">
        <v>14284</v>
      </c>
      <c r="E7573" t="s">
        <v>246</v>
      </c>
      <c r="F7573" t="s">
        <v>24</v>
      </c>
      <c r="G7573" t="s">
        <v>230</v>
      </c>
      <c r="H7573">
        <v>0</v>
      </c>
      <c r="I7573">
        <v>0</v>
      </c>
      <c r="J7573" t="s">
        <v>61</v>
      </c>
      <c r="K7573" t="s">
        <v>702</v>
      </c>
      <c r="L7573" t="s">
        <v>14597</v>
      </c>
      <c r="M75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73" t="s">
        <v>703</v>
      </c>
      <c r="O7573" s="4">
        <v>1234763</v>
      </c>
      <c r="P7573" s="4">
        <f>IF(Table_GL_DATA_QUERY[[#This Row],[TRANSAMT]]&gt;0,Table_GL_DATA_QUERY[[#This Row],[TRANSAMT]],0)</f>
        <v>1234763</v>
      </c>
      <c r="Q7573" s="4">
        <f>-IF(Table_GL_DATA_QUERY[[#This Row],[TRANSAMT]]&lt;0,Table_GL_DATA_QUERY[[#This Row],[TRANSAMT]],0)</f>
        <v>0</v>
      </c>
      <c r="R7573" t="s">
        <v>31</v>
      </c>
      <c r="S7573" t="s">
        <v>43</v>
      </c>
    </row>
    <row r="7574" spans="1:19" x14ac:dyDescent="0.25">
      <c r="A7574" s="6">
        <v>20210726</v>
      </c>
      <c r="B7574" t="s">
        <v>768</v>
      </c>
      <c r="C7574" t="s">
        <v>3682</v>
      </c>
      <c r="D7574" t="s">
        <v>14284</v>
      </c>
      <c r="E7574" t="s">
        <v>261</v>
      </c>
      <c r="F7574" t="s">
        <v>24</v>
      </c>
      <c r="G7574" t="s">
        <v>230</v>
      </c>
      <c r="H7574">
        <v>0</v>
      </c>
      <c r="I7574">
        <v>0</v>
      </c>
      <c r="J7574" t="s">
        <v>61</v>
      </c>
      <c r="K7574" t="s">
        <v>702</v>
      </c>
      <c r="L7574" t="s">
        <v>14598</v>
      </c>
      <c r="M75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74" t="s">
        <v>703</v>
      </c>
      <c r="O7574" s="4">
        <v>2336278</v>
      </c>
      <c r="P7574" s="4">
        <f>IF(Table_GL_DATA_QUERY[[#This Row],[TRANSAMT]]&gt;0,Table_GL_DATA_QUERY[[#This Row],[TRANSAMT]],0)</f>
        <v>2336278</v>
      </c>
      <c r="Q7574" s="4">
        <f>-IF(Table_GL_DATA_QUERY[[#This Row],[TRANSAMT]]&lt;0,Table_GL_DATA_QUERY[[#This Row],[TRANSAMT]],0)</f>
        <v>0</v>
      </c>
      <c r="R7574" t="s">
        <v>31</v>
      </c>
      <c r="S7574" t="s">
        <v>43</v>
      </c>
    </row>
    <row r="7575" spans="1:19" x14ac:dyDescent="0.25">
      <c r="A7575" s="6">
        <v>20210726</v>
      </c>
      <c r="B7575" t="s">
        <v>768</v>
      </c>
      <c r="C7575" t="s">
        <v>3682</v>
      </c>
      <c r="D7575" t="s">
        <v>14284</v>
      </c>
      <c r="E7575" t="s">
        <v>262</v>
      </c>
      <c r="F7575" t="s">
        <v>24</v>
      </c>
      <c r="G7575" t="s">
        <v>230</v>
      </c>
      <c r="H7575">
        <v>0</v>
      </c>
      <c r="I7575">
        <v>0</v>
      </c>
      <c r="J7575" t="s">
        <v>61</v>
      </c>
      <c r="K7575" t="s">
        <v>702</v>
      </c>
      <c r="L7575" t="s">
        <v>14599</v>
      </c>
      <c r="M75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75" t="s">
        <v>703</v>
      </c>
      <c r="O7575" s="4">
        <v>2776143</v>
      </c>
      <c r="P7575" s="4">
        <f>IF(Table_GL_DATA_QUERY[[#This Row],[TRANSAMT]]&gt;0,Table_GL_DATA_QUERY[[#This Row],[TRANSAMT]],0)</f>
        <v>2776143</v>
      </c>
      <c r="Q7575" s="4">
        <f>-IF(Table_GL_DATA_QUERY[[#This Row],[TRANSAMT]]&lt;0,Table_GL_DATA_QUERY[[#This Row],[TRANSAMT]],0)</f>
        <v>0</v>
      </c>
      <c r="R7575" t="s">
        <v>31</v>
      </c>
      <c r="S7575" t="s">
        <v>43</v>
      </c>
    </row>
    <row r="7576" spans="1:19" x14ac:dyDescent="0.25">
      <c r="A7576" s="6">
        <v>20210726</v>
      </c>
      <c r="B7576" t="s">
        <v>768</v>
      </c>
      <c r="C7576" t="s">
        <v>3682</v>
      </c>
      <c r="D7576" t="s">
        <v>14284</v>
      </c>
      <c r="E7576" t="s">
        <v>263</v>
      </c>
      <c r="F7576" t="s">
        <v>24</v>
      </c>
      <c r="G7576" t="s">
        <v>230</v>
      </c>
      <c r="H7576">
        <v>0</v>
      </c>
      <c r="I7576">
        <v>0</v>
      </c>
      <c r="J7576" t="s">
        <v>61</v>
      </c>
      <c r="K7576" t="s">
        <v>7343</v>
      </c>
      <c r="L7576" t="s">
        <v>14600</v>
      </c>
      <c r="M75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000000000001</v>
      </c>
      <c r="N7576" t="s">
        <v>358</v>
      </c>
      <c r="O7576" s="4">
        <v>221854</v>
      </c>
      <c r="P7576" s="4">
        <f>IF(Table_GL_DATA_QUERY[[#This Row],[TRANSAMT]]&gt;0,Table_GL_DATA_QUERY[[#This Row],[TRANSAMT]],0)</f>
        <v>221854</v>
      </c>
      <c r="Q7576" s="4">
        <f>-IF(Table_GL_DATA_QUERY[[#This Row],[TRANSAMT]]&lt;0,Table_GL_DATA_QUERY[[#This Row],[TRANSAMT]],0)</f>
        <v>0</v>
      </c>
      <c r="R7576" t="s">
        <v>31</v>
      </c>
      <c r="S7576" t="s">
        <v>43</v>
      </c>
    </row>
    <row r="7577" spans="1:19" x14ac:dyDescent="0.25">
      <c r="A7577" s="6">
        <v>20210726</v>
      </c>
      <c r="B7577" t="s">
        <v>768</v>
      </c>
      <c r="C7577" t="s">
        <v>3682</v>
      </c>
      <c r="D7577" t="s">
        <v>14284</v>
      </c>
      <c r="E7577" t="s">
        <v>264</v>
      </c>
      <c r="F7577" t="s">
        <v>24</v>
      </c>
      <c r="G7577" t="s">
        <v>230</v>
      </c>
      <c r="H7577">
        <v>0</v>
      </c>
      <c r="I7577">
        <v>0</v>
      </c>
      <c r="J7577" t="s">
        <v>61</v>
      </c>
      <c r="K7577" t="s">
        <v>2398</v>
      </c>
      <c r="L7577" t="s">
        <v>14601</v>
      </c>
      <c r="M75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77" t="s">
        <v>2399</v>
      </c>
      <c r="O7577" s="4">
        <v>3390.18</v>
      </c>
      <c r="P7577" s="4">
        <f>IF(Table_GL_DATA_QUERY[[#This Row],[TRANSAMT]]&gt;0,Table_GL_DATA_QUERY[[#This Row],[TRANSAMT]],0)</f>
        <v>3390.18</v>
      </c>
      <c r="Q7577" s="4">
        <f>-IF(Table_GL_DATA_QUERY[[#This Row],[TRANSAMT]]&lt;0,Table_GL_DATA_QUERY[[#This Row],[TRANSAMT]],0)</f>
        <v>0</v>
      </c>
      <c r="R7577" t="s">
        <v>31</v>
      </c>
      <c r="S7577" t="s">
        <v>43</v>
      </c>
    </row>
    <row r="7578" spans="1:19" x14ac:dyDescent="0.25">
      <c r="A7578" s="6">
        <v>20210726</v>
      </c>
      <c r="B7578" t="s">
        <v>768</v>
      </c>
      <c r="C7578" t="s">
        <v>3682</v>
      </c>
      <c r="D7578" t="s">
        <v>14284</v>
      </c>
      <c r="E7578" t="s">
        <v>265</v>
      </c>
      <c r="F7578" t="s">
        <v>24</v>
      </c>
      <c r="G7578" t="s">
        <v>230</v>
      </c>
      <c r="H7578">
        <v>0</v>
      </c>
      <c r="I7578">
        <v>0</v>
      </c>
      <c r="J7578" t="s">
        <v>61</v>
      </c>
      <c r="K7578" t="s">
        <v>1112</v>
      </c>
      <c r="L7578" t="s">
        <v>14602</v>
      </c>
      <c r="M75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78" t="s">
        <v>1113</v>
      </c>
      <c r="O7578" s="4">
        <v>340556.56</v>
      </c>
      <c r="P7578" s="4">
        <f>IF(Table_GL_DATA_QUERY[[#This Row],[TRANSAMT]]&gt;0,Table_GL_DATA_QUERY[[#This Row],[TRANSAMT]],0)</f>
        <v>340556.56</v>
      </c>
      <c r="Q7578" s="4">
        <f>-IF(Table_GL_DATA_QUERY[[#This Row],[TRANSAMT]]&lt;0,Table_GL_DATA_QUERY[[#This Row],[TRANSAMT]],0)</f>
        <v>0</v>
      </c>
      <c r="R7578" t="s">
        <v>31</v>
      </c>
      <c r="S7578" t="s">
        <v>43</v>
      </c>
    </row>
    <row r="7579" spans="1:19" x14ac:dyDescent="0.25">
      <c r="A7579" s="6">
        <v>20210726</v>
      </c>
      <c r="B7579" t="s">
        <v>768</v>
      </c>
      <c r="C7579" t="s">
        <v>3682</v>
      </c>
      <c r="D7579" t="s">
        <v>14284</v>
      </c>
      <c r="E7579" t="s">
        <v>266</v>
      </c>
      <c r="F7579" t="s">
        <v>24</v>
      </c>
      <c r="G7579" t="s">
        <v>230</v>
      </c>
      <c r="H7579">
        <v>0</v>
      </c>
      <c r="I7579">
        <v>0</v>
      </c>
      <c r="J7579" t="s">
        <v>61</v>
      </c>
      <c r="K7579" t="s">
        <v>3546</v>
      </c>
      <c r="L7579" t="s">
        <v>14603</v>
      </c>
      <c r="M75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79" t="s">
        <v>2400</v>
      </c>
      <c r="O7579" s="4">
        <v>12960</v>
      </c>
      <c r="P7579" s="4">
        <f>IF(Table_GL_DATA_QUERY[[#This Row],[TRANSAMT]]&gt;0,Table_GL_DATA_QUERY[[#This Row],[TRANSAMT]],0)</f>
        <v>12960</v>
      </c>
      <c r="Q7579" s="4">
        <f>-IF(Table_GL_DATA_QUERY[[#This Row],[TRANSAMT]]&lt;0,Table_GL_DATA_QUERY[[#This Row],[TRANSAMT]],0)</f>
        <v>0</v>
      </c>
      <c r="R7579" t="s">
        <v>31</v>
      </c>
      <c r="S7579" t="s">
        <v>43</v>
      </c>
    </row>
    <row r="7580" spans="1:19" x14ac:dyDescent="0.25">
      <c r="A7580" s="6">
        <v>20210726</v>
      </c>
      <c r="B7580" t="s">
        <v>768</v>
      </c>
      <c r="C7580" t="s">
        <v>3682</v>
      </c>
      <c r="D7580" t="s">
        <v>14284</v>
      </c>
      <c r="E7580" t="s">
        <v>267</v>
      </c>
      <c r="F7580" t="s">
        <v>41</v>
      </c>
      <c r="G7580" t="s">
        <v>230</v>
      </c>
      <c r="H7580">
        <v>0</v>
      </c>
      <c r="I7580">
        <v>0</v>
      </c>
      <c r="J7580" t="s">
        <v>61</v>
      </c>
      <c r="K7580" t="s">
        <v>14604</v>
      </c>
      <c r="L7580" t="s">
        <v>14605</v>
      </c>
      <c r="M75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80" t="s">
        <v>3369</v>
      </c>
      <c r="O7580" s="4">
        <v>70500</v>
      </c>
      <c r="P7580" s="4">
        <f>IF(Table_GL_DATA_QUERY[[#This Row],[TRANSAMT]]&gt;0,Table_GL_DATA_QUERY[[#This Row],[TRANSAMT]],0)</f>
        <v>70500</v>
      </c>
      <c r="Q7580" s="4">
        <f>-IF(Table_GL_DATA_QUERY[[#This Row],[TRANSAMT]]&lt;0,Table_GL_DATA_QUERY[[#This Row],[TRANSAMT]],0)</f>
        <v>0</v>
      </c>
      <c r="R7580" t="s">
        <v>31</v>
      </c>
      <c r="S7580" t="s">
        <v>27</v>
      </c>
    </row>
    <row r="7581" spans="1:19" x14ac:dyDescent="0.25">
      <c r="A7581" s="6">
        <v>20210726</v>
      </c>
      <c r="B7581" t="s">
        <v>768</v>
      </c>
      <c r="C7581" t="s">
        <v>3682</v>
      </c>
      <c r="D7581" t="s">
        <v>14284</v>
      </c>
      <c r="E7581" t="s">
        <v>268</v>
      </c>
      <c r="F7581" t="s">
        <v>24</v>
      </c>
      <c r="G7581" t="s">
        <v>230</v>
      </c>
      <c r="H7581">
        <v>0</v>
      </c>
      <c r="I7581">
        <v>0</v>
      </c>
      <c r="J7581" t="s">
        <v>61</v>
      </c>
      <c r="K7581" t="s">
        <v>952</v>
      </c>
      <c r="L7581" t="s">
        <v>14606</v>
      </c>
      <c r="M75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81" t="s">
        <v>1449</v>
      </c>
      <c r="O7581" s="4">
        <v>53861</v>
      </c>
      <c r="P7581" s="4">
        <f>IF(Table_GL_DATA_QUERY[[#This Row],[TRANSAMT]]&gt;0,Table_GL_DATA_QUERY[[#This Row],[TRANSAMT]],0)</f>
        <v>53861</v>
      </c>
      <c r="Q7581" s="4">
        <f>-IF(Table_GL_DATA_QUERY[[#This Row],[TRANSAMT]]&lt;0,Table_GL_DATA_QUERY[[#This Row],[TRANSAMT]],0)</f>
        <v>0</v>
      </c>
      <c r="R7581" t="s">
        <v>31</v>
      </c>
      <c r="S7581" t="s">
        <v>43</v>
      </c>
    </row>
    <row r="7582" spans="1:19" x14ac:dyDescent="0.25">
      <c r="A7582" s="6">
        <v>20210726</v>
      </c>
      <c r="B7582" t="s">
        <v>768</v>
      </c>
      <c r="C7582" t="s">
        <v>3682</v>
      </c>
      <c r="D7582" t="s">
        <v>14284</v>
      </c>
      <c r="E7582" t="s">
        <v>269</v>
      </c>
      <c r="F7582" t="s">
        <v>24</v>
      </c>
      <c r="G7582" t="s">
        <v>230</v>
      </c>
      <c r="H7582">
        <v>0</v>
      </c>
      <c r="I7582">
        <v>0</v>
      </c>
      <c r="J7582" t="s">
        <v>61</v>
      </c>
      <c r="K7582" t="s">
        <v>952</v>
      </c>
      <c r="L7582" t="s">
        <v>14607</v>
      </c>
      <c r="M75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82" t="s">
        <v>1449</v>
      </c>
      <c r="O7582" s="4">
        <v>105958</v>
      </c>
      <c r="P7582" s="4">
        <f>IF(Table_GL_DATA_QUERY[[#This Row],[TRANSAMT]]&gt;0,Table_GL_DATA_QUERY[[#This Row],[TRANSAMT]],0)</f>
        <v>105958</v>
      </c>
      <c r="Q7582" s="4">
        <f>-IF(Table_GL_DATA_QUERY[[#This Row],[TRANSAMT]]&lt;0,Table_GL_DATA_QUERY[[#This Row],[TRANSAMT]],0)</f>
        <v>0</v>
      </c>
      <c r="R7582" t="s">
        <v>31</v>
      </c>
      <c r="S7582" t="s">
        <v>43</v>
      </c>
    </row>
    <row r="7583" spans="1:19" x14ac:dyDescent="0.25">
      <c r="A7583" s="6">
        <v>20210726</v>
      </c>
      <c r="B7583" t="s">
        <v>768</v>
      </c>
      <c r="C7583" t="s">
        <v>3682</v>
      </c>
      <c r="D7583" t="s">
        <v>14284</v>
      </c>
      <c r="E7583" t="s">
        <v>48</v>
      </c>
      <c r="F7583" t="s">
        <v>24</v>
      </c>
      <c r="G7583" t="s">
        <v>230</v>
      </c>
      <c r="H7583">
        <v>0</v>
      </c>
      <c r="I7583">
        <v>0</v>
      </c>
      <c r="J7583" t="s">
        <v>61</v>
      </c>
      <c r="K7583" t="s">
        <v>952</v>
      </c>
      <c r="L7583" t="s">
        <v>14608</v>
      </c>
      <c r="M75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000CMS204292</v>
      </c>
      <c r="N7583" t="s">
        <v>1449</v>
      </c>
      <c r="O7583" s="4">
        <v>161351</v>
      </c>
      <c r="P7583" s="4">
        <f>IF(Table_GL_DATA_QUERY[[#This Row],[TRANSAMT]]&gt;0,Table_GL_DATA_QUERY[[#This Row],[TRANSAMT]],0)</f>
        <v>161351</v>
      </c>
      <c r="Q7583" s="4">
        <f>-IF(Table_GL_DATA_QUERY[[#This Row],[TRANSAMT]]&lt;0,Table_GL_DATA_QUERY[[#This Row],[TRANSAMT]],0)</f>
        <v>0</v>
      </c>
      <c r="R7583" t="s">
        <v>31</v>
      </c>
      <c r="S7583" t="s">
        <v>43</v>
      </c>
    </row>
    <row r="7584" spans="1:19" x14ac:dyDescent="0.25">
      <c r="A7584" s="6">
        <v>20210726</v>
      </c>
      <c r="B7584" t="s">
        <v>768</v>
      </c>
      <c r="C7584" t="s">
        <v>3682</v>
      </c>
      <c r="D7584" t="s">
        <v>14284</v>
      </c>
      <c r="E7584" t="s">
        <v>50</v>
      </c>
      <c r="F7584" t="s">
        <v>24</v>
      </c>
      <c r="G7584" t="s">
        <v>230</v>
      </c>
      <c r="H7584">
        <v>0</v>
      </c>
      <c r="I7584">
        <v>0</v>
      </c>
      <c r="J7584" t="s">
        <v>61</v>
      </c>
      <c r="K7584" t="s">
        <v>2401</v>
      </c>
      <c r="L7584" t="s">
        <v>14609</v>
      </c>
      <c r="M75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84" t="s">
        <v>14610</v>
      </c>
      <c r="O7584" s="4">
        <v>6300</v>
      </c>
      <c r="P7584" s="4">
        <f>IF(Table_GL_DATA_QUERY[[#This Row],[TRANSAMT]]&gt;0,Table_GL_DATA_QUERY[[#This Row],[TRANSAMT]],0)</f>
        <v>6300</v>
      </c>
      <c r="Q7584" s="4">
        <f>-IF(Table_GL_DATA_QUERY[[#This Row],[TRANSAMT]]&lt;0,Table_GL_DATA_QUERY[[#This Row],[TRANSAMT]],0)</f>
        <v>0</v>
      </c>
      <c r="R7584" t="s">
        <v>31</v>
      </c>
      <c r="S7584" t="s">
        <v>43</v>
      </c>
    </row>
    <row r="7585" spans="1:19" x14ac:dyDescent="0.25">
      <c r="A7585" s="6">
        <v>20210726</v>
      </c>
      <c r="B7585" t="s">
        <v>768</v>
      </c>
      <c r="C7585" t="s">
        <v>3682</v>
      </c>
      <c r="D7585" t="s">
        <v>14284</v>
      </c>
      <c r="E7585" t="s">
        <v>51</v>
      </c>
      <c r="F7585" t="s">
        <v>24</v>
      </c>
      <c r="G7585" t="s">
        <v>230</v>
      </c>
      <c r="H7585">
        <v>0</v>
      </c>
      <c r="I7585">
        <v>0</v>
      </c>
      <c r="J7585" t="s">
        <v>61</v>
      </c>
      <c r="K7585" t="s">
        <v>2401</v>
      </c>
      <c r="L7585" t="s">
        <v>14611</v>
      </c>
      <c r="M75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85" t="s">
        <v>2402</v>
      </c>
      <c r="O7585" s="4">
        <v>34965</v>
      </c>
      <c r="P7585" s="4">
        <f>IF(Table_GL_DATA_QUERY[[#This Row],[TRANSAMT]]&gt;0,Table_GL_DATA_QUERY[[#This Row],[TRANSAMT]],0)</f>
        <v>34965</v>
      </c>
      <c r="Q7585" s="4">
        <f>-IF(Table_GL_DATA_QUERY[[#This Row],[TRANSAMT]]&lt;0,Table_GL_DATA_QUERY[[#This Row],[TRANSAMT]],0)</f>
        <v>0</v>
      </c>
      <c r="R7585" t="s">
        <v>31</v>
      </c>
      <c r="S7585" t="s">
        <v>43</v>
      </c>
    </row>
    <row r="7586" spans="1:19" x14ac:dyDescent="0.25">
      <c r="A7586" s="6">
        <v>20210726</v>
      </c>
      <c r="B7586" t="s">
        <v>768</v>
      </c>
      <c r="C7586" t="s">
        <v>3682</v>
      </c>
      <c r="D7586" t="s">
        <v>14284</v>
      </c>
      <c r="E7586" t="s">
        <v>53</v>
      </c>
      <c r="F7586" t="s">
        <v>24</v>
      </c>
      <c r="G7586" t="s">
        <v>230</v>
      </c>
      <c r="H7586">
        <v>0</v>
      </c>
      <c r="I7586">
        <v>0</v>
      </c>
      <c r="J7586" t="s">
        <v>61</v>
      </c>
      <c r="K7586" t="s">
        <v>2403</v>
      </c>
      <c r="L7586" t="s">
        <v>14612</v>
      </c>
      <c r="M75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000000035586</v>
      </c>
      <c r="N7586" t="s">
        <v>2404</v>
      </c>
      <c r="O7586" s="4">
        <v>373264.77</v>
      </c>
      <c r="P7586" s="4">
        <f>IF(Table_GL_DATA_QUERY[[#This Row],[TRANSAMT]]&gt;0,Table_GL_DATA_QUERY[[#This Row],[TRANSAMT]],0)</f>
        <v>373264.77</v>
      </c>
      <c r="Q7586" s="4">
        <f>-IF(Table_GL_DATA_QUERY[[#This Row],[TRANSAMT]]&lt;0,Table_GL_DATA_QUERY[[#This Row],[TRANSAMT]],0)</f>
        <v>0</v>
      </c>
      <c r="R7586" t="s">
        <v>31</v>
      </c>
      <c r="S7586" t="s">
        <v>43</v>
      </c>
    </row>
    <row r="7587" spans="1:19" x14ac:dyDescent="0.25">
      <c r="A7587" s="6">
        <v>20210726</v>
      </c>
      <c r="B7587" t="s">
        <v>768</v>
      </c>
      <c r="C7587" t="s">
        <v>3682</v>
      </c>
      <c r="D7587" t="s">
        <v>14284</v>
      </c>
      <c r="E7587" t="s">
        <v>54</v>
      </c>
      <c r="F7587" t="s">
        <v>24</v>
      </c>
      <c r="G7587" t="s">
        <v>230</v>
      </c>
      <c r="H7587">
        <v>0</v>
      </c>
      <c r="I7587">
        <v>0</v>
      </c>
      <c r="J7587" t="s">
        <v>61</v>
      </c>
      <c r="K7587" t="s">
        <v>1645</v>
      </c>
      <c r="L7587" t="s">
        <v>14613</v>
      </c>
      <c r="M75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87" t="s">
        <v>1646</v>
      </c>
      <c r="O7587" s="4">
        <v>32000</v>
      </c>
      <c r="P7587" s="4">
        <f>IF(Table_GL_DATA_QUERY[[#This Row],[TRANSAMT]]&gt;0,Table_GL_DATA_QUERY[[#This Row],[TRANSAMT]],0)</f>
        <v>32000</v>
      </c>
      <c r="Q7587" s="4">
        <f>-IF(Table_GL_DATA_QUERY[[#This Row],[TRANSAMT]]&lt;0,Table_GL_DATA_QUERY[[#This Row],[TRANSAMT]],0)</f>
        <v>0</v>
      </c>
      <c r="R7587" t="s">
        <v>31</v>
      </c>
      <c r="S7587" t="s">
        <v>43</v>
      </c>
    </row>
    <row r="7588" spans="1:19" x14ac:dyDescent="0.25">
      <c r="A7588" s="6">
        <v>20210726</v>
      </c>
      <c r="B7588" t="s">
        <v>768</v>
      </c>
      <c r="C7588" t="s">
        <v>3682</v>
      </c>
      <c r="D7588" t="s">
        <v>14284</v>
      </c>
      <c r="E7588" t="s">
        <v>55</v>
      </c>
      <c r="F7588" t="s">
        <v>24</v>
      </c>
      <c r="G7588" t="s">
        <v>230</v>
      </c>
      <c r="H7588">
        <v>0</v>
      </c>
      <c r="I7588">
        <v>0</v>
      </c>
      <c r="J7588" t="s">
        <v>61</v>
      </c>
      <c r="K7588" t="s">
        <v>2405</v>
      </c>
      <c r="L7588" t="s">
        <v>14614</v>
      </c>
      <c r="M75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88" t="s">
        <v>2406</v>
      </c>
      <c r="O7588" s="4">
        <v>134324</v>
      </c>
      <c r="P7588" s="4">
        <f>IF(Table_GL_DATA_QUERY[[#This Row],[TRANSAMT]]&gt;0,Table_GL_DATA_QUERY[[#This Row],[TRANSAMT]],0)</f>
        <v>134324</v>
      </c>
      <c r="Q7588" s="4">
        <f>-IF(Table_GL_DATA_QUERY[[#This Row],[TRANSAMT]]&lt;0,Table_GL_DATA_QUERY[[#This Row],[TRANSAMT]],0)</f>
        <v>0</v>
      </c>
      <c r="R7588" t="s">
        <v>31</v>
      </c>
      <c r="S7588" t="s">
        <v>43</v>
      </c>
    </row>
    <row r="7589" spans="1:19" x14ac:dyDescent="0.25">
      <c r="A7589" s="6">
        <v>20210726</v>
      </c>
      <c r="B7589" t="s">
        <v>768</v>
      </c>
      <c r="C7589" t="s">
        <v>3682</v>
      </c>
      <c r="D7589" t="s">
        <v>14284</v>
      </c>
      <c r="E7589" t="s">
        <v>270</v>
      </c>
      <c r="F7589" t="s">
        <v>129</v>
      </c>
      <c r="G7589" t="s">
        <v>230</v>
      </c>
      <c r="H7589">
        <v>0</v>
      </c>
      <c r="I7589">
        <v>0</v>
      </c>
      <c r="J7589" t="s">
        <v>61</v>
      </c>
      <c r="K7589" t="s">
        <v>14615</v>
      </c>
      <c r="L7589" t="s">
        <v>14616</v>
      </c>
      <c r="M75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000000018905</v>
      </c>
      <c r="N7589" t="s">
        <v>14617</v>
      </c>
      <c r="O7589" s="4">
        <v>124645.01</v>
      </c>
      <c r="P7589" s="4">
        <f>IF(Table_GL_DATA_QUERY[[#This Row],[TRANSAMT]]&gt;0,Table_GL_DATA_QUERY[[#This Row],[TRANSAMT]],0)</f>
        <v>124645.01</v>
      </c>
      <c r="Q7589" s="4">
        <f>-IF(Table_GL_DATA_QUERY[[#This Row],[TRANSAMT]]&lt;0,Table_GL_DATA_QUERY[[#This Row],[TRANSAMT]],0)</f>
        <v>0</v>
      </c>
      <c r="R7589" t="s">
        <v>31</v>
      </c>
      <c r="S7589" t="s">
        <v>27</v>
      </c>
    </row>
    <row r="7590" spans="1:19" x14ac:dyDescent="0.25">
      <c r="A7590" s="6">
        <v>20210726</v>
      </c>
      <c r="B7590" t="s">
        <v>768</v>
      </c>
      <c r="C7590" t="s">
        <v>3682</v>
      </c>
      <c r="D7590" t="s">
        <v>14284</v>
      </c>
      <c r="E7590" t="s">
        <v>271</v>
      </c>
      <c r="F7590" t="s">
        <v>24</v>
      </c>
      <c r="G7590" t="s">
        <v>230</v>
      </c>
      <c r="H7590">
        <v>0</v>
      </c>
      <c r="I7590">
        <v>0</v>
      </c>
      <c r="J7590" t="s">
        <v>61</v>
      </c>
      <c r="K7590" t="s">
        <v>226</v>
      </c>
      <c r="L7590" t="s">
        <v>14618</v>
      </c>
      <c r="M75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590" t="s">
        <v>227</v>
      </c>
      <c r="O7590" s="4">
        <v>1402534</v>
      </c>
      <c r="P7590" s="4">
        <f>IF(Table_GL_DATA_QUERY[[#This Row],[TRANSAMT]]&gt;0,Table_GL_DATA_QUERY[[#This Row],[TRANSAMT]],0)</f>
        <v>1402534</v>
      </c>
      <c r="Q7590" s="4">
        <f>-IF(Table_GL_DATA_QUERY[[#This Row],[TRANSAMT]]&lt;0,Table_GL_DATA_QUERY[[#This Row],[TRANSAMT]],0)</f>
        <v>0</v>
      </c>
      <c r="R7590" t="s">
        <v>31</v>
      </c>
      <c r="S7590" t="s">
        <v>43</v>
      </c>
    </row>
    <row r="7591" spans="1:19" x14ac:dyDescent="0.25">
      <c r="A7591" s="6">
        <v>20210726</v>
      </c>
      <c r="B7591" t="s">
        <v>768</v>
      </c>
      <c r="C7591" t="s">
        <v>3682</v>
      </c>
      <c r="D7591" t="s">
        <v>14284</v>
      </c>
      <c r="E7591" t="s">
        <v>272</v>
      </c>
      <c r="F7591" t="s">
        <v>24</v>
      </c>
      <c r="G7591" t="s">
        <v>230</v>
      </c>
      <c r="H7591">
        <v>0</v>
      </c>
      <c r="I7591">
        <v>0</v>
      </c>
      <c r="J7591" t="s">
        <v>61</v>
      </c>
      <c r="K7591" t="s">
        <v>2407</v>
      </c>
      <c r="L7591" t="s">
        <v>14619</v>
      </c>
      <c r="M75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7591" t="s">
        <v>3469</v>
      </c>
      <c r="O7591" s="4">
        <v>45707.42</v>
      </c>
      <c r="P7591" s="4">
        <f>IF(Table_GL_DATA_QUERY[[#This Row],[TRANSAMT]]&gt;0,Table_GL_DATA_QUERY[[#This Row],[TRANSAMT]],0)</f>
        <v>45707.42</v>
      </c>
      <c r="Q7591" s="4">
        <f>-IF(Table_GL_DATA_QUERY[[#This Row],[TRANSAMT]]&lt;0,Table_GL_DATA_QUERY[[#This Row],[TRANSAMT]],0)</f>
        <v>0</v>
      </c>
      <c r="R7591" t="s">
        <v>31</v>
      </c>
      <c r="S7591" t="s">
        <v>43</v>
      </c>
    </row>
    <row r="7592" spans="1:19" x14ac:dyDescent="0.25">
      <c r="A7592" s="6">
        <v>20210726</v>
      </c>
      <c r="B7592" t="s">
        <v>768</v>
      </c>
      <c r="C7592" t="s">
        <v>3682</v>
      </c>
      <c r="D7592" t="s">
        <v>14284</v>
      </c>
      <c r="E7592" t="s">
        <v>273</v>
      </c>
      <c r="F7592" t="s">
        <v>24</v>
      </c>
      <c r="G7592" t="s">
        <v>230</v>
      </c>
      <c r="H7592">
        <v>0</v>
      </c>
      <c r="I7592">
        <v>0</v>
      </c>
      <c r="J7592" t="s">
        <v>61</v>
      </c>
      <c r="K7592" t="s">
        <v>2407</v>
      </c>
      <c r="L7592" t="s">
        <v>14620</v>
      </c>
      <c r="M75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7592" t="s">
        <v>3469</v>
      </c>
      <c r="O7592" s="4">
        <v>211398.85</v>
      </c>
      <c r="P7592" s="4">
        <f>IF(Table_GL_DATA_QUERY[[#This Row],[TRANSAMT]]&gt;0,Table_GL_DATA_QUERY[[#This Row],[TRANSAMT]],0)</f>
        <v>211398.85</v>
      </c>
      <c r="Q7592" s="4">
        <f>-IF(Table_GL_DATA_QUERY[[#This Row],[TRANSAMT]]&lt;0,Table_GL_DATA_QUERY[[#This Row],[TRANSAMT]],0)</f>
        <v>0</v>
      </c>
      <c r="R7592" t="s">
        <v>31</v>
      </c>
      <c r="S7592" t="s">
        <v>43</v>
      </c>
    </row>
    <row r="7593" spans="1:19" x14ac:dyDescent="0.25">
      <c r="A7593" s="6">
        <v>20210726</v>
      </c>
      <c r="B7593" t="s">
        <v>768</v>
      </c>
      <c r="C7593" t="s">
        <v>3682</v>
      </c>
      <c r="D7593" t="s">
        <v>14284</v>
      </c>
      <c r="E7593" t="s">
        <v>274</v>
      </c>
      <c r="F7593" t="s">
        <v>24</v>
      </c>
      <c r="G7593" t="s">
        <v>230</v>
      </c>
      <c r="H7593">
        <v>0</v>
      </c>
      <c r="I7593">
        <v>0</v>
      </c>
      <c r="J7593" t="s">
        <v>61</v>
      </c>
      <c r="K7593" t="s">
        <v>2407</v>
      </c>
      <c r="L7593" t="s">
        <v>14621</v>
      </c>
      <c r="M75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7593" t="s">
        <v>3469</v>
      </c>
      <c r="O7593" s="4">
        <v>776539.48</v>
      </c>
      <c r="P7593" s="4">
        <f>IF(Table_GL_DATA_QUERY[[#This Row],[TRANSAMT]]&gt;0,Table_GL_DATA_QUERY[[#This Row],[TRANSAMT]],0)</f>
        <v>776539.48</v>
      </c>
      <c r="Q7593" s="4">
        <f>-IF(Table_GL_DATA_QUERY[[#This Row],[TRANSAMT]]&lt;0,Table_GL_DATA_QUERY[[#This Row],[TRANSAMT]],0)</f>
        <v>0</v>
      </c>
      <c r="R7593" t="s">
        <v>31</v>
      </c>
      <c r="S7593" t="s">
        <v>43</v>
      </c>
    </row>
    <row r="7594" spans="1:19" x14ac:dyDescent="0.25">
      <c r="A7594" s="6">
        <v>20210726</v>
      </c>
      <c r="B7594" t="s">
        <v>768</v>
      </c>
      <c r="C7594" t="s">
        <v>3682</v>
      </c>
      <c r="D7594" t="s">
        <v>14284</v>
      </c>
      <c r="E7594" t="s">
        <v>275</v>
      </c>
      <c r="F7594" t="s">
        <v>24</v>
      </c>
      <c r="G7594" t="s">
        <v>230</v>
      </c>
      <c r="H7594">
        <v>0</v>
      </c>
      <c r="I7594">
        <v>0</v>
      </c>
      <c r="J7594" t="s">
        <v>61</v>
      </c>
      <c r="K7594" t="s">
        <v>2407</v>
      </c>
      <c r="L7594" t="s">
        <v>14622</v>
      </c>
      <c r="M75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7594" t="s">
        <v>3469</v>
      </c>
      <c r="O7594" s="4">
        <v>639000.1</v>
      </c>
      <c r="P7594" s="4">
        <f>IF(Table_GL_DATA_QUERY[[#This Row],[TRANSAMT]]&gt;0,Table_GL_DATA_QUERY[[#This Row],[TRANSAMT]],0)</f>
        <v>639000.1</v>
      </c>
      <c r="Q7594" s="4">
        <f>-IF(Table_GL_DATA_QUERY[[#This Row],[TRANSAMT]]&lt;0,Table_GL_DATA_QUERY[[#This Row],[TRANSAMT]],0)</f>
        <v>0</v>
      </c>
      <c r="R7594" t="s">
        <v>31</v>
      </c>
      <c r="S7594" t="s">
        <v>43</v>
      </c>
    </row>
    <row r="7595" spans="1:19" x14ac:dyDescent="0.25">
      <c r="A7595" s="6">
        <v>20210726</v>
      </c>
      <c r="B7595" t="s">
        <v>768</v>
      </c>
      <c r="C7595" t="s">
        <v>3682</v>
      </c>
      <c r="D7595" t="s">
        <v>14284</v>
      </c>
      <c r="E7595" t="s">
        <v>276</v>
      </c>
      <c r="F7595" t="s">
        <v>24</v>
      </c>
      <c r="G7595" t="s">
        <v>230</v>
      </c>
      <c r="H7595">
        <v>0</v>
      </c>
      <c r="I7595">
        <v>0</v>
      </c>
      <c r="J7595" t="s">
        <v>61</v>
      </c>
      <c r="K7595" t="s">
        <v>2407</v>
      </c>
      <c r="L7595" t="s">
        <v>14623</v>
      </c>
      <c r="M75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7595" t="s">
        <v>3469</v>
      </c>
      <c r="O7595" s="4">
        <v>570140.06000000006</v>
      </c>
      <c r="P7595" s="4">
        <f>IF(Table_GL_DATA_QUERY[[#This Row],[TRANSAMT]]&gt;0,Table_GL_DATA_QUERY[[#This Row],[TRANSAMT]],0)</f>
        <v>570140.06000000006</v>
      </c>
      <c r="Q7595" s="4">
        <f>-IF(Table_GL_DATA_QUERY[[#This Row],[TRANSAMT]]&lt;0,Table_GL_DATA_QUERY[[#This Row],[TRANSAMT]],0)</f>
        <v>0</v>
      </c>
      <c r="R7595" t="s">
        <v>31</v>
      </c>
      <c r="S7595" t="s">
        <v>43</v>
      </c>
    </row>
    <row r="7596" spans="1:19" x14ac:dyDescent="0.25">
      <c r="A7596" s="6">
        <v>20210726</v>
      </c>
      <c r="B7596" t="s">
        <v>768</v>
      </c>
      <c r="C7596" t="s">
        <v>3682</v>
      </c>
      <c r="D7596" t="s">
        <v>14284</v>
      </c>
      <c r="E7596" t="s">
        <v>289</v>
      </c>
      <c r="F7596" t="s">
        <v>24</v>
      </c>
      <c r="G7596" t="s">
        <v>230</v>
      </c>
      <c r="H7596">
        <v>0</v>
      </c>
      <c r="I7596">
        <v>0</v>
      </c>
      <c r="J7596" t="s">
        <v>61</v>
      </c>
      <c r="K7596" t="s">
        <v>2407</v>
      </c>
      <c r="L7596" t="s">
        <v>14624</v>
      </c>
      <c r="M75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7596" t="s">
        <v>3469</v>
      </c>
      <c r="O7596" s="4">
        <v>1056069.01</v>
      </c>
      <c r="P7596" s="4">
        <f>IF(Table_GL_DATA_QUERY[[#This Row],[TRANSAMT]]&gt;0,Table_GL_DATA_QUERY[[#This Row],[TRANSAMT]],0)</f>
        <v>1056069.01</v>
      </c>
      <c r="Q7596" s="4">
        <f>-IF(Table_GL_DATA_QUERY[[#This Row],[TRANSAMT]]&lt;0,Table_GL_DATA_QUERY[[#This Row],[TRANSAMT]],0)</f>
        <v>0</v>
      </c>
      <c r="R7596" t="s">
        <v>31</v>
      </c>
      <c r="S7596" t="s">
        <v>43</v>
      </c>
    </row>
    <row r="7597" spans="1:19" x14ac:dyDescent="0.25">
      <c r="A7597" s="6">
        <v>20210726</v>
      </c>
      <c r="B7597" t="s">
        <v>768</v>
      </c>
      <c r="C7597" t="s">
        <v>3682</v>
      </c>
      <c r="D7597" t="s">
        <v>14284</v>
      </c>
      <c r="E7597" t="s">
        <v>290</v>
      </c>
      <c r="F7597" t="s">
        <v>24</v>
      </c>
      <c r="G7597" t="s">
        <v>230</v>
      </c>
      <c r="H7597">
        <v>0</v>
      </c>
      <c r="I7597">
        <v>0</v>
      </c>
      <c r="J7597" t="s">
        <v>61</v>
      </c>
      <c r="K7597" t="s">
        <v>2407</v>
      </c>
      <c r="L7597" t="s">
        <v>14625</v>
      </c>
      <c r="M75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7597" t="s">
        <v>3469</v>
      </c>
      <c r="O7597" s="4">
        <v>1223821.69</v>
      </c>
      <c r="P7597" s="4">
        <f>IF(Table_GL_DATA_QUERY[[#This Row],[TRANSAMT]]&gt;0,Table_GL_DATA_QUERY[[#This Row],[TRANSAMT]],0)</f>
        <v>1223821.69</v>
      </c>
      <c r="Q7597" s="4">
        <f>-IF(Table_GL_DATA_QUERY[[#This Row],[TRANSAMT]]&lt;0,Table_GL_DATA_QUERY[[#This Row],[TRANSAMT]],0)</f>
        <v>0</v>
      </c>
      <c r="R7597" t="s">
        <v>31</v>
      </c>
      <c r="S7597" t="s">
        <v>43</v>
      </c>
    </row>
    <row r="7598" spans="1:19" x14ac:dyDescent="0.25">
      <c r="A7598" s="6">
        <v>20210726</v>
      </c>
      <c r="B7598" t="s">
        <v>768</v>
      </c>
      <c r="C7598" t="s">
        <v>3682</v>
      </c>
      <c r="D7598" t="s">
        <v>14284</v>
      </c>
      <c r="E7598" t="s">
        <v>291</v>
      </c>
      <c r="F7598" t="s">
        <v>24</v>
      </c>
      <c r="G7598" t="s">
        <v>230</v>
      </c>
      <c r="H7598">
        <v>0</v>
      </c>
      <c r="I7598">
        <v>0</v>
      </c>
      <c r="J7598" t="s">
        <v>61</v>
      </c>
      <c r="K7598" t="s">
        <v>2407</v>
      </c>
      <c r="L7598" t="s">
        <v>14626</v>
      </c>
      <c r="M75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7598" t="s">
        <v>3469</v>
      </c>
      <c r="O7598" s="4">
        <v>1587180.76</v>
      </c>
      <c r="P7598" s="4">
        <f>IF(Table_GL_DATA_QUERY[[#This Row],[TRANSAMT]]&gt;0,Table_GL_DATA_QUERY[[#This Row],[TRANSAMT]],0)</f>
        <v>1587180.76</v>
      </c>
      <c r="Q7598" s="4">
        <f>-IF(Table_GL_DATA_QUERY[[#This Row],[TRANSAMT]]&lt;0,Table_GL_DATA_QUERY[[#This Row],[TRANSAMT]],0)</f>
        <v>0</v>
      </c>
      <c r="R7598" t="s">
        <v>31</v>
      </c>
      <c r="S7598" t="s">
        <v>43</v>
      </c>
    </row>
    <row r="7599" spans="1:19" x14ac:dyDescent="0.25">
      <c r="A7599" s="6">
        <v>20210726</v>
      </c>
      <c r="B7599" t="s">
        <v>768</v>
      </c>
      <c r="C7599" t="s">
        <v>3682</v>
      </c>
      <c r="D7599" t="s">
        <v>14284</v>
      </c>
      <c r="E7599" t="s">
        <v>292</v>
      </c>
      <c r="F7599" t="s">
        <v>24</v>
      </c>
      <c r="G7599" t="s">
        <v>230</v>
      </c>
      <c r="H7599">
        <v>0</v>
      </c>
      <c r="I7599">
        <v>0</v>
      </c>
      <c r="J7599" t="s">
        <v>61</v>
      </c>
      <c r="K7599" t="s">
        <v>2407</v>
      </c>
      <c r="L7599" t="s">
        <v>14627</v>
      </c>
      <c r="M75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7599" t="s">
        <v>3469</v>
      </c>
      <c r="O7599" s="4">
        <v>598253.26</v>
      </c>
      <c r="P7599" s="4">
        <f>IF(Table_GL_DATA_QUERY[[#This Row],[TRANSAMT]]&gt;0,Table_GL_DATA_QUERY[[#This Row],[TRANSAMT]],0)</f>
        <v>598253.26</v>
      </c>
      <c r="Q7599" s="4">
        <f>-IF(Table_GL_DATA_QUERY[[#This Row],[TRANSAMT]]&lt;0,Table_GL_DATA_QUERY[[#This Row],[TRANSAMT]],0)</f>
        <v>0</v>
      </c>
      <c r="R7599" t="s">
        <v>31</v>
      </c>
      <c r="S7599" t="s">
        <v>43</v>
      </c>
    </row>
    <row r="7600" spans="1:19" x14ac:dyDescent="0.25">
      <c r="A7600" s="6">
        <v>20210726</v>
      </c>
      <c r="B7600" t="s">
        <v>768</v>
      </c>
      <c r="C7600" t="s">
        <v>3682</v>
      </c>
      <c r="D7600" t="s">
        <v>14284</v>
      </c>
      <c r="E7600" t="s">
        <v>293</v>
      </c>
      <c r="F7600" t="s">
        <v>24</v>
      </c>
      <c r="G7600" t="s">
        <v>230</v>
      </c>
      <c r="H7600">
        <v>0</v>
      </c>
      <c r="I7600">
        <v>0</v>
      </c>
      <c r="J7600" t="s">
        <v>61</v>
      </c>
      <c r="K7600" t="s">
        <v>2407</v>
      </c>
      <c r="L7600" t="s">
        <v>14628</v>
      </c>
      <c r="M76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000010726335</v>
      </c>
      <c r="N7600" t="s">
        <v>3469</v>
      </c>
      <c r="O7600" s="4">
        <v>991964.63</v>
      </c>
      <c r="P7600" s="4">
        <f>IF(Table_GL_DATA_QUERY[[#This Row],[TRANSAMT]]&gt;0,Table_GL_DATA_QUERY[[#This Row],[TRANSAMT]],0)</f>
        <v>991964.63</v>
      </c>
      <c r="Q7600" s="4">
        <f>-IF(Table_GL_DATA_QUERY[[#This Row],[TRANSAMT]]&lt;0,Table_GL_DATA_QUERY[[#This Row],[TRANSAMT]],0)</f>
        <v>0</v>
      </c>
      <c r="R7600" t="s">
        <v>31</v>
      </c>
      <c r="S7600" t="s">
        <v>43</v>
      </c>
    </row>
    <row r="7601" spans="1:19" x14ac:dyDescent="0.25">
      <c r="A7601" s="6">
        <v>20210726</v>
      </c>
      <c r="B7601" t="s">
        <v>768</v>
      </c>
      <c r="C7601" t="s">
        <v>3682</v>
      </c>
      <c r="D7601" t="s">
        <v>14284</v>
      </c>
      <c r="E7601" t="s">
        <v>294</v>
      </c>
      <c r="F7601" t="s">
        <v>24</v>
      </c>
      <c r="G7601" t="s">
        <v>230</v>
      </c>
      <c r="H7601">
        <v>0</v>
      </c>
      <c r="I7601">
        <v>0</v>
      </c>
      <c r="J7601" t="s">
        <v>61</v>
      </c>
      <c r="K7601" t="s">
        <v>226</v>
      </c>
      <c r="L7601" t="s">
        <v>14629</v>
      </c>
      <c r="M76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01" t="s">
        <v>227</v>
      </c>
      <c r="O7601" s="4">
        <v>2201174</v>
      </c>
      <c r="P7601" s="4">
        <f>IF(Table_GL_DATA_QUERY[[#This Row],[TRANSAMT]]&gt;0,Table_GL_DATA_QUERY[[#This Row],[TRANSAMT]],0)</f>
        <v>2201174</v>
      </c>
      <c r="Q7601" s="4">
        <f>-IF(Table_GL_DATA_QUERY[[#This Row],[TRANSAMT]]&lt;0,Table_GL_DATA_QUERY[[#This Row],[TRANSAMT]],0)</f>
        <v>0</v>
      </c>
      <c r="R7601" t="s">
        <v>31</v>
      </c>
      <c r="S7601" t="s">
        <v>43</v>
      </c>
    </row>
    <row r="7602" spans="1:19" x14ac:dyDescent="0.25">
      <c r="A7602" s="6">
        <v>20210726</v>
      </c>
      <c r="B7602" t="s">
        <v>768</v>
      </c>
      <c r="C7602" t="s">
        <v>3682</v>
      </c>
      <c r="D7602" t="s">
        <v>14284</v>
      </c>
      <c r="E7602" t="s">
        <v>295</v>
      </c>
      <c r="F7602" t="s">
        <v>24</v>
      </c>
      <c r="G7602" t="s">
        <v>230</v>
      </c>
      <c r="H7602">
        <v>0</v>
      </c>
      <c r="I7602">
        <v>0</v>
      </c>
      <c r="J7602" t="s">
        <v>61</v>
      </c>
      <c r="K7602" t="s">
        <v>226</v>
      </c>
      <c r="L7602" t="s">
        <v>14630</v>
      </c>
      <c r="M76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02" t="s">
        <v>227</v>
      </c>
      <c r="O7602" s="4">
        <v>261659</v>
      </c>
      <c r="P7602" s="4">
        <f>IF(Table_GL_DATA_QUERY[[#This Row],[TRANSAMT]]&gt;0,Table_GL_DATA_QUERY[[#This Row],[TRANSAMT]],0)</f>
        <v>261659</v>
      </c>
      <c r="Q7602" s="4">
        <f>-IF(Table_GL_DATA_QUERY[[#This Row],[TRANSAMT]]&lt;0,Table_GL_DATA_QUERY[[#This Row],[TRANSAMT]],0)</f>
        <v>0</v>
      </c>
      <c r="R7602" t="s">
        <v>31</v>
      </c>
      <c r="S7602" t="s">
        <v>43</v>
      </c>
    </row>
    <row r="7603" spans="1:19" x14ac:dyDescent="0.25">
      <c r="A7603" s="6">
        <v>20210726</v>
      </c>
      <c r="B7603" t="s">
        <v>768</v>
      </c>
      <c r="C7603" t="s">
        <v>3682</v>
      </c>
      <c r="D7603" t="s">
        <v>14284</v>
      </c>
      <c r="E7603" t="s">
        <v>296</v>
      </c>
      <c r="F7603" t="s">
        <v>24</v>
      </c>
      <c r="G7603" t="s">
        <v>230</v>
      </c>
      <c r="H7603">
        <v>0</v>
      </c>
      <c r="I7603">
        <v>0</v>
      </c>
      <c r="J7603" t="s">
        <v>61</v>
      </c>
      <c r="K7603" t="s">
        <v>2408</v>
      </c>
      <c r="L7603" t="s">
        <v>14631</v>
      </c>
      <c r="M76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000000000025</v>
      </c>
      <c r="N7603" t="s">
        <v>2409</v>
      </c>
      <c r="O7603" s="4">
        <v>29225</v>
      </c>
      <c r="P7603" s="4">
        <f>IF(Table_GL_DATA_QUERY[[#This Row],[TRANSAMT]]&gt;0,Table_GL_DATA_QUERY[[#This Row],[TRANSAMT]],0)</f>
        <v>29225</v>
      </c>
      <c r="Q7603" s="4">
        <f>-IF(Table_GL_DATA_QUERY[[#This Row],[TRANSAMT]]&lt;0,Table_GL_DATA_QUERY[[#This Row],[TRANSAMT]],0)</f>
        <v>0</v>
      </c>
      <c r="R7603" t="s">
        <v>31</v>
      </c>
      <c r="S7603" t="s">
        <v>43</v>
      </c>
    </row>
    <row r="7604" spans="1:19" x14ac:dyDescent="0.25">
      <c r="A7604" s="6">
        <v>20210726</v>
      </c>
      <c r="B7604" t="s">
        <v>768</v>
      </c>
      <c r="C7604" t="s">
        <v>3682</v>
      </c>
      <c r="D7604" t="s">
        <v>14284</v>
      </c>
      <c r="E7604" t="s">
        <v>298</v>
      </c>
      <c r="F7604" t="s">
        <v>58</v>
      </c>
      <c r="G7604" t="s">
        <v>230</v>
      </c>
      <c r="H7604">
        <v>0</v>
      </c>
      <c r="I7604">
        <v>0</v>
      </c>
      <c r="J7604" t="s">
        <v>61</v>
      </c>
      <c r="K7604" t="s">
        <v>1689</v>
      </c>
      <c r="L7604" t="s">
        <v>14632</v>
      </c>
      <c r="M76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04" t="s">
        <v>1690</v>
      </c>
      <c r="O7604" s="4">
        <v>73036</v>
      </c>
      <c r="P7604" s="4">
        <f>IF(Table_GL_DATA_QUERY[[#This Row],[TRANSAMT]]&gt;0,Table_GL_DATA_QUERY[[#This Row],[TRANSAMT]],0)</f>
        <v>73036</v>
      </c>
      <c r="Q7604" s="4">
        <f>-IF(Table_GL_DATA_QUERY[[#This Row],[TRANSAMT]]&lt;0,Table_GL_DATA_QUERY[[#This Row],[TRANSAMT]],0)</f>
        <v>0</v>
      </c>
      <c r="R7604" t="s">
        <v>31</v>
      </c>
      <c r="S7604" t="s">
        <v>27</v>
      </c>
    </row>
    <row r="7605" spans="1:19" x14ac:dyDescent="0.25">
      <c r="A7605" s="6">
        <v>20210726</v>
      </c>
      <c r="B7605" t="s">
        <v>768</v>
      </c>
      <c r="C7605" t="s">
        <v>3682</v>
      </c>
      <c r="D7605" t="s">
        <v>14284</v>
      </c>
      <c r="E7605" t="s">
        <v>299</v>
      </c>
      <c r="F7605" t="s">
        <v>52</v>
      </c>
      <c r="G7605" t="s">
        <v>230</v>
      </c>
      <c r="H7605">
        <v>0</v>
      </c>
      <c r="I7605">
        <v>0</v>
      </c>
      <c r="J7605" t="s">
        <v>61</v>
      </c>
      <c r="K7605" t="s">
        <v>1689</v>
      </c>
      <c r="L7605" t="s">
        <v>14633</v>
      </c>
      <c r="M76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05" t="s">
        <v>1690</v>
      </c>
      <c r="O7605" s="4">
        <v>598183</v>
      </c>
      <c r="P7605" s="4">
        <f>IF(Table_GL_DATA_QUERY[[#This Row],[TRANSAMT]]&gt;0,Table_GL_DATA_QUERY[[#This Row],[TRANSAMT]],0)</f>
        <v>598183</v>
      </c>
      <c r="Q7605" s="4">
        <f>-IF(Table_GL_DATA_QUERY[[#This Row],[TRANSAMT]]&lt;0,Table_GL_DATA_QUERY[[#This Row],[TRANSAMT]],0)</f>
        <v>0</v>
      </c>
      <c r="R7605" t="s">
        <v>31</v>
      </c>
      <c r="S7605" t="s">
        <v>27</v>
      </c>
    </row>
    <row r="7606" spans="1:19" x14ac:dyDescent="0.25">
      <c r="A7606" s="6">
        <v>20210726</v>
      </c>
      <c r="B7606" t="s">
        <v>768</v>
      </c>
      <c r="C7606" t="s">
        <v>3682</v>
      </c>
      <c r="D7606" t="s">
        <v>14284</v>
      </c>
      <c r="E7606" t="s">
        <v>300</v>
      </c>
      <c r="F7606" t="s">
        <v>41</v>
      </c>
      <c r="G7606" t="s">
        <v>230</v>
      </c>
      <c r="H7606">
        <v>0</v>
      </c>
      <c r="I7606">
        <v>0</v>
      </c>
      <c r="J7606" t="s">
        <v>61</v>
      </c>
      <c r="K7606" t="s">
        <v>1689</v>
      </c>
      <c r="L7606" t="s">
        <v>14634</v>
      </c>
      <c r="M76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06" t="s">
        <v>1690</v>
      </c>
      <c r="O7606" s="4">
        <v>32018</v>
      </c>
      <c r="P7606" s="4">
        <f>IF(Table_GL_DATA_QUERY[[#This Row],[TRANSAMT]]&gt;0,Table_GL_DATA_QUERY[[#This Row],[TRANSAMT]],0)</f>
        <v>32018</v>
      </c>
      <c r="Q7606" s="4">
        <f>-IF(Table_GL_DATA_QUERY[[#This Row],[TRANSAMT]]&lt;0,Table_GL_DATA_QUERY[[#This Row],[TRANSAMT]],0)</f>
        <v>0</v>
      </c>
      <c r="R7606" t="s">
        <v>31</v>
      </c>
      <c r="S7606" t="s">
        <v>27</v>
      </c>
    </row>
    <row r="7607" spans="1:19" x14ac:dyDescent="0.25">
      <c r="A7607" s="6">
        <v>20210726</v>
      </c>
      <c r="B7607" t="s">
        <v>768</v>
      </c>
      <c r="C7607" t="s">
        <v>3682</v>
      </c>
      <c r="D7607" t="s">
        <v>14284</v>
      </c>
      <c r="E7607" t="s">
        <v>301</v>
      </c>
      <c r="F7607" t="s">
        <v>41</v>
      </c>
      <c r="G7607" t="s">
        <v>230</v>
      </c>
      <c r="H7607">
        <v>0</v>
      </c>
      <c r="I7607">
        <v>0</v>
      </c>
      <c r="J7607" t="s">
        <v>61</v>
      </c>
      <c r="K7607" t="s">
        <v>2410</v>
      </c>
      <c r="L7607" t="s">
        <v>14635</v>
      </c>
      <c r="M76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07" t="s">
        <v>14636</v>
      </c>
      <c r="O7607" s="4">
        <v>1770169</v>
      </c>
      <c r="P7607" s="4">
        <f>IF(Table_GL_DATA_QUERY[[#This Row],[TRANSAMT]]&gt;0,Table_GL_DATA_QUERY[[#This Row],[TRANSAMT]],0)</f>
        <v>1770169</v>
      </c>
      <c r="Q7607" s="4">
        <f>-IF(Table_GL_DATA_QUERY[[#This Row],[TRANSAMT]]&lt;0,Table_GL_DATA_QUERY[[#This Row],[TRANSAMT]],0)</f>
        <v>0</v>
      </c>
      <c r="R7607" t="s">
        <v>31</v>
      </c>
      <c r="S7607" t="s">
        <v>27</v>
      </c>
    </row>
    <row r="7608" spans="1:19" x14ac:dyDescent="0.25">
      <c r="A7608" s="6">
        <v>20210726</v>
      </c>
      <c r="B7608" t="s">
        <v>768</v>
      </c>
      <c r="C7608" t="s">
        <v>3682</v>
      </c>
      <c r="D7608" t="s">
        <v>14284</v>
      </c>
      <c r="E7608" t="s">
        <v>302</v>
      </c>
      <c r="F7608" t="s">
        <v>41</v>
      </c>
      <c r="G7608" t="s">
        <v>230</v>
      </c>
      <c r="H7608">
        <v>0</v>
      </c>
      <c r="I7608">
        <v>0</v>
      </c>
      <c r="J7608" t="s">
        <v>61</v>
      </c>
      <c r="K7608" t="s">
        <v>14637</v>
      </c>
      <c r="L7608" t="s">
        <v>14638</v>
      </c>
      <c r="M76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08" t="s">
        <v>3913</v>
      </c>
      <c r="O7608" s="4">
        <v>13500</v>
      </c>
      <c r="P7608" s="4">
        <f>IF(Table_GL_DATA_QUERY[[#This Row],[TRANSAMT]]&gt;0,Table_GL_DATA_QUERY[[#This Row],[TRANSAMT]],0)</f>
        <v>13500</v>
      </c>
      <c r="Q7608" s="4">
        <f>-IF(Table_GL_DATA_QUERY[[#This Row],[TRANSAMT]]&lt;0,Table_GL_DATA_QUERY[[#This Row],[TRANSAMT]],0)</f>
        <v>0</v>
      </c>
      <c r="R7608" t="s">
        <v>31</v>
      </c>
      <c r="S7608" t="s">
        <v>27</v>
      </c>
    </row>
    <row r="7609" spans="1:19" x14ac:dyDescent="0.25">
      <c r="A7609" s="6">
        <v>20210726</v>
      </c>
      <c r="B7609" t="s">
        <v>768</v>
      </c>
      <c r="C7609" t="s">
        <v>3682</v>
      </c>
      <c r="D7609" t="s">
        <v>14284</v>
      </c>
      <c r="E7609" t="s">
        <v>303</v>
      </c>
      <c r="F7609" t="s">
        <v>41</v>
      </c>
      <c r="G7609" t="s">
        <v>230</v>
      </c>
      <c r="H7609">
        <v>0</v>
      </c>
      <c r="I7609">
        <v>0</v>
      </c>
      <c r="J7609" t="s">
        <v>61</v>
      </c>
      <c r="K7609" t="s">
        <v>14637</v>
      </c>
      <c r="L7609" t="s">
        <v>14639</v>
      </c>
      <c r="M76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09" t="s">
        <v>3913</v>
      </c>
      <c r="O7609" s="4">
        <v>13500</v>
      </c>
      <c r="P7609" s="4">
        <f>IF(Table_GL_DATA_QUERY[[#This Row],[TRANSAMT]]&gt;0,Table_GL_DATA_QUERY[[#This Row],[TRANSAMT]],0)</f>
        <v>13500</v>
      </c>
      <c r="Q7609" s="4">
        <f>-IF(Table_GL_DATA_QUERY[[#This Row],[TRANSAMT]]&lt;0,Table_GL_DATA_QUERY[[#This Row],[TRANSAMT]],0)</f>
        <v>0</v>
      </c>
      <c r="R7609" t="s">
        <v>31</v>
      </c>
      <c r="S7609" t="s">
        <v>27</v>
      </c>
    </row>
    <row r="7610" spans="1:19" x14ac:dyDescent="0.25">
      <c r="A7610" s="6">
        <v>20210726</v>
      </c>
      <c r="B7610" t="s">
        <v>768</v>
      </c>
      <c r="C7610" t="s">
        <v>3682</v>
      </c>
      <c r="D7610" t="s">
        <v>14284</v>
      </c>
      <c r="E7610" t="s">
        <v>305</v>
      </c>
      <c r="F7610" t="s">
        <v>41</v>
      </c>
      <c r="G7610" t="s">
        <v>230</v>
      </c>
      <c r="H7610">
        <v>0</v>
      </c>
      <c r="I7610">
        <v>0</v>
      </c>
      <c r="J7610" t="s">
        <v>61</v>
      </c>
      <c r="K7610" t="s">
        <v>14637</v>
      </c>
      <c r="L7610" t="s">
        <v>14640</v>
      </c>
      <c r="M76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0" t="s">
        <v>3913</v>
      </c>
      <c r="O7610" s="4">
        <v>5400</v>
      </c>
      <c r="P7610" s="4">
        <f>IF(Table_GL_DATA_QUERY[[#This Row],[TRANSAMT]]&gt;0,Table_GL_DATA_QUERY[[#This Row],[TRANSAMT]],0)</f>
        <v>5400</v>
      </c>
      <c r="Q7610" s="4">
        <f>-IF(Table_GL_DATA_QUERY[[#This Row],[TRANSAMT]]&lt;0,Table_GL_DATA_QUERY[[#This Row],[TRANSAMT]],0)</f>
        <v>0</v>
      </c>
      <c r="R7610" t="s">
        <v>31</v>
      </c>
      <c r="S7610" t="s">
        <v>27</v>
      </c>
    </row>
    <row r="7611" spans="1:19" x14ac:dyDescent="0.25">
      <c r="A7611" s="6">
        <v>20210726</v>
      </c>
      <c r="B7611" t="s">
        <v>768</v>
      </c>
      <c r="C7611" t="s">
        <v>3682</v>
      </c>
      <c r="D7611" t="s">
        <v>14284</v>
      </c>
      <c r="E7611" t="s">
        <v>306</v>
      </c>
      <c r="F7611" t="s">
        <v>41</v>
      </c>
      <c r="G7611" t="s">
        <v>230</v>
      </c>
      <c r="H7611">
        <v>0</v>
      </c>
      <c r="I7611">
        <v>0</v>
      </c>
      <c r="J7611" t="s">
        <v>61</v>
      </c>
      <c r="K7611" t="s">
        <v>14637</v>
      </c>
      <c r="L7611" t="s">
        <v>14641</v>
      </c>
      <c r="M76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1" t="s">
        <v>3913</v>
      </c>
      <c r="O7611" s="4">
        <v>18000</v>
      </c>
      <c r="P7611" s="4">
        <f>IF(Table_GL_DATA_QUERY[[#This Row],[TRANSAMT]]&gt;0,Table_GL_DATA_QUERY[[#This Row],[TRANSAMT]],0)</f>
        <v>18000</v>
      </c>
      <c r="Q7611" s="4">
        <f>-IF(Table_GL_DATA_QUERY[[#This Row],[TRANSAMT]]&lt;0,Table_GL_DATA_QUERY[[#This Row],[TRANSAMT]],0)</f>
        <v>0</v>
      </c>
      <c r="R7611" t="s">
        <v>31</v>
      </c>
      <c r="S7611" t="s">
        <v>27</v>
      </c>
    </row>
    <row r="7612" spans="1:19" x14ac:dyDescent="0.25">
      <c r="A7612" s="6">
        <v>20210726</v>
      </c>
      <c r="B7612" t="s">
        <v>768</v>
      </c>
      <c r="C7612" t="s">
        <v>3682</v>
      </c>
      <c r="D7612" t="s">
        <v>14284</v>
      </c>
      <c r="E7612" t="s">
        <v>307</v>
      </c>
      <c r="F7612" t="s">
        <v>41</v>
      </c>
      <c r="G7612" t="s">
        <v>230</v>
      </c>
      <c r="H7612">
        <v>0</v>
      </c>
      <c r="I7612">
        <v>0</v>
      </c>
      <c r="J7612" t="s">
        <v>61</v>
      </c>
      <c r="K7612" t="s">
        <v>14637</v>
      </c>
      <c r="L7612" t="s">
        <v>14642</v>
      </c>
      <c r="M76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2" t="s">
        <v>3913</v>
      </c>
      <c r="O7612" s="4">
        <v>5400</v>
      </c>
      <c r="P7612" s="4">
        <f>IF(Table_GL_DATA_QUERY[[#This Row],[TRANSAMT]]&gt;0,Table_GL_DATA_QUERY[[#This Row],[TRANSAMT]],0)</f>
        <v>5400</v>
      </c>
      <c r="Q7612" s="4">
        <f>-IF(Table_GL_DATA_QUERY[[#This Row],[TRANSAMT]]&lt;0,Table_GL_DATA_QUERY[[#This Row],[TRANSAMT]],0)</f>
        <v>0</v>
      </c>
      <c r="R7612" t="s">
        <v>31</v>
      </c>
      <c r="S7612" t="s">
        <v>27</v>
      </c>
    </row>
    <row r="7613" spans="1:19" x14ac:dyDescent="0.25">
      <c r="A7613" s="6">
        <v>20210726</v>
      </c>
      <c r="B7613" t="s">
        <v>768</v>
      </c>
      <c r="C7613" t="s">
        <v>3682</v>
      </c>
      <c r="D7613" t="s">
        <v>14284</v>
      </c>
      <c r="E7613" t="s">
        <v>308</v>
      </c>
      <c r="F7613" t="s">
        <v>41</v>
      </c>
      <c r="G7613" t="s">
        <v>230</v>
      </c>
      <c r="H7613">
        <v>0</v>
      </c>
      <c r="I7613">
        <v>0</v>
      </c>
      <c r="J7613" t="s">
        <v>61</v>
      </c>
      <c r="K7613" t="s">
        <v>14637</v>
      </c>
      <c r="L7613" t="s">
        <v>14643</v>
      </c>
      <c r="M76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3" t="s">
        <v>3913</v>
      </c>
      <c r="O7613" s="4">
        <v>18000</v>
      </c>
      <c r="P7613" s="4">
        <f>IF(Table_GL_DATA_QUERY[[#This Row],[TRANSAMT]]&gt;0,Table_GL_DATA_QUERY[[#This Row],[TRANSAMT]],0)</f>
        <v>18000</v>
      </c>
      <c r="Q7613" s="4">
        <f>-IF(Table_GL_DATA_QUERY[[#This Row],[TRANSAMT]]&lt;0,Table_GL_DATA_QUERY[[#This Row],[TRANSAMT]],0)</f>
        <v>0</v>
      </c>
      <c r="R7613" t="s">
        <v>31</v>
      </c>
      <c r="S7613" t="s">
        <v>27</v>
      </c>
    </row>
    <row r="7614" spans="1:19" x14ac:dyDescent="0.25">
      <c r="A7614" s="6">
        <v>20210726</v>
      </c>
      <c r="B7614" t="s">
        <v>768</v>
      </c>
      <c r="C7614" t="s">
        <v>3682</v>
      </c>
      <c r="D7614" t="s">
        <v>14284</v>
      </c>
      <c r="E7614" t="s">
        <v>329</v>
      </c>
      <c r="F7614" t="s">
        <v>52</v>
      </c>
      <c r="G7614" t="s">
        <v>230</v>
      </c>
      <c r="H7614">
        <v>0</v>
      </c>
      <c r="I7614">
        <v>0</v>
      </c>
      <c r="J7614" t="s">
        <v>61</v>
      </c>
      <c r="K7614" t="s">
        <v>1689</v>
      </c>
      <c r="L7614" t="s">
        <v>14644</v>
      </c>
      <c r="M76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4" t="s">
        <v>1690</v>
      </c>
      <c r="O7614" s="4">
        <v>625210</v>
      </c>
      <c r="P7614" s="4">
        <f>IF(Table_GL_DATA_QUERY[[#This Row],[TRANSAMT]]&gt;0,Table_GL_DATA_QUERY[[#This Row],[TRANSAMT]],0)</f>
        <v>625210</v>
      </c>
      <c r="Q7614" s="4">
        <f>-IF(Table_GL_DATA_QUERY[[#This Row],[TRANSAMT]]&lt;0,Table_GL_DATA_QUERY[[#This Row],[TRANSAMT]],0)</f>
        <v>0</v>
      </c>
      <c r="R7614" t="s">
        <v>31</v>
      </c>
      <c r="S7614" t="s">
        <v>27</v>
      </c>
    </row>
    <row r="7615" spans="1:19" x14ac:dyDescent="0.25">
      <c r="A7615" s="6">
        <v>20210726</v>
      </c>
      <c r="B7615" t="s">
        <v>768</v>
      </c>
      <c r="C7615" t="s">
        <v>3682</v>
      </c>
      <c r="D7615" t="s">
        <v>15121</v>
      </c>
      <c r="E7615" t="s">
        <v>66</v>
      </c>
      <c r="F7615" t="s">
        <v>24</v>
      </c>
      <c r="G7615" t="s">
        <v>230</v>
      </c>
      <c r="H7615">
        <v>0</v>
      </c>
      <c r="I7615">
        <v>0</v>
      </c>
      <c r="J7615" t="s">
        <v>468</v>
      </c>
      <c r="K7615" t="s">
        <v>2689</v>
      </c>
      <c r="L7615" t="s">
        <v>15322</v>
      </c>
      <c r="M76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5" t="s">
        <v>2690</v>
      </c>
      <c r="O7615" s="4">
        <v>4282654</v>
      </c>
      <c r="P7615" s="4">
        <f>IF(Table_GL_DATA_QUERY[[#This Row],[TRANSAMT]]&gt;0,Table_GL_DATA_QUERY[[#This Row],[TRANSAMT]],0)</f>
        <v>4282654</v>
      </c>
      <c r="Q7615" s="4">
        <f>-IF(Table_GL_DATA_QUERY[[#This Row],[TRANSAMT]]&lt;0,Table_GL_DATA_QUERY[[#This Row],[TRANSAMT]],0)</f>
        <v>0</v>
      </c>
      <c r="R7615" t="s">
        <v>31</v>
      </c>
      <c r="S7615" t="s">
        <v>43</v>
      </c>
    </row>
    <row r="7616" spans="1:19" x14ac:dyDescent="0.25">
      <c r="A7616" s="6">
        <v>20210726</v>
      </c>
      <c r="B7616" t="s">
        <v>768</v>
      </c>
      <c r="C7616" t="s">
        <v>3682</v>
      </c>
      <c r="D7616" t="s">
        <v>15121</v>
      </c>
      <c r="E7616" t="s">
        <v>67</v>
      </c>
      <c r="F7616" t="s">
        <v>24</v>
      </c>
      <c r="G7616" t="s">
        <v>230</v>
      </c>
      <c r="H7616">
        <v>0</v>
      </c>
      <c r="I7616">
        <v>0</v>
      </c>
      <c r="J7616" t="s">
        <v>468</v>
      </c>
      <c r="K7616" t="s">
        <v>2689</v>
      </c>
      <c r="L7616" t="s">
        <v>15323</v>
      </c>
      <c r="M76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6" t="s">
        <v>2690</v>
      </c>
      <c r="O7616" s="4">
        <v>18836</v>
      </c>
      <c r="P7616" s="4">
        <f>IF(Table_GL_DATA_QUERY[[#This Row],[TRANSAMT]]&gt;0,Table_GL_DATA_QUERY[[#This Row],[TRANSAMT]],0)</f>
        <v>18836</v>
      </c>
      <c r="Q7616" s="4">
        <f>-IF(Table_GL_DATA_QUERY[[#This Row],[TRANSAMT]]&lt;0,Table_GL_DATA_QUERY[[#This Row],[TRANSAMT]],0)</f>
        <v>0</v>
      </c>
      <c r="R7616" t="s">
        <v>31</v>
      </c>
      <c r="S7616" t="s">
        <v>43</v>
      </c>
    </row>
    <row r="7617" spans="1:19" x14ac:dyDescent="0.25">
      <c r="A7617" s="6">
        <v>20210726</v>
      </c>
      <c r="B7617" t="s">
        <v>768</v>
      </c>
      <c r="C7617" t="s">
        <v>3682</v>
      </c>
      <c r="D7617" t="s">
        <v>15121</v>
      </c>
      <c r="E7617" t="s">
        <v>68</v>
      </c>
      <c r="F7617" t="s">
        <v>24</v>
      </c>
      <c r="G7617" t="s">
        <v>230</v>
      </c>
      <c r="H7617">
        <v>0</v>
      </c>
      <c r="I7617">
        <v>0</v>
      </c>
      <c r="J7617" t="s">
        <v>468</v>
      </c>
      <c r="K7617" t="s">
        <v>2689</v>
      </c>
      <c r="L7617" t="s">
        <v>15324</v>
      </c>
      <c r="M76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7" t="s">
        <v>2690</v>
      </c>
      <c r="O7617" s="4">
        <v>20065</v>
      </c>
      <c r="P7617" s="4">
        <f>IF(Table_GL_DATA_QUERY[[#This Row],[TRANSAMT]]&gt;0,Table_GL_DATA_QUERY[[#This Row],[TRANSAMT]],0)</f>
        <v>20065</v>
      </c>
      <c r="Q7617" s="4">
        <f>-IF(Table_GL_DATA_QUERY[[#This Row],[TRANSAMT]]&lt;0,Table_GL_DATA_QUERY[[#This Row],[TRANSAMT]],0)</f>
        <v>0</v>
      </c>
      <c r="R7617" t="s">
        <v>31</v>
      </c>
      <c r="S7617" t="s">
        <v>43</v>
      </c>
    </row>
    <row r="7618" spans="1:19" x14ac:dyDescent="0.25">
      <c r="A7618" s="6">
        <v>20210726</v>
      </c>
      <c r="B7618" t="s">
        <v>768</v>
      </c>
      <c r="C7618" t="s">
        <v>3682</v>
      </c>
      <c r="D7618" t="s">
        <v>15121</v>
      </c>
      <c r="E7618" t="s">
        <v>69</v>
      </c>
      <c r="F7618" t="s">
        <v>24</v>
      </c>
      <c r="G7618" t="s">
        <v>230</v>
      </c>
      <c r="H7618">
        <v>0</v>
      </c>
      <c r="I7618">
        <v>0</v>
      </c>
      <c r="J7618" t="s">
        <v>468</v>
      </c>
      <c r="K7618" t="s">
        <v>2689</v>
      </c>
      <c r="L7618" t="s">
        <v>15325</v>
      </c>
      <c r="M76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8" t="s">
        <v>2690</v>
      </c>
      <c r="O7618" s="4">
        <v>17578</v>
      </c>
      <c r="P7618" s="4">
        <f>IF(Table_GL_DATA_QUERY[[#This Row],[TRANSAMT]]&gt;0,Table_GL_DATA_QUERY[[#This Row],[TRANSAMT]],0)</f>
        <v>17578</v>
      </c>
      <c r="Q7618" s="4">
        <f>-IF(Table_GL_DATA_QUERY[[#This Row],[TRANSAMT]]&lt;0,Table_GL_DATA_QUERY[[#This Row],[TRANSAMT]],0)</f>
        <v>0</v>
      </c>
      <c r="R7618" t="s">
        <v>31</v>
      </c>
      <c r="S7618" t="s">
        <v>43</v>
      </c>
    </row>
    <row r="7619" spans="1:19" x14ac:dyDescent="0.25">
      <c r="A7619" s="6">
        <v>20210727</v>
      </c>
      <c r="B7619" t="s">
        <v>768</v>
      </c>
      <c r="C7619" t="s">
        <v>3682</v>
      </c>
      <c r="D7619" t="s">
        <v>15121</v>
      </c>
      <c r="E7619" t="s">
        <v>70</v>
      </c>
      <c r="F7619" t="s">
        <v>41</v>
      </c>
      <c r="G7619" t="s">
        <v>230</v>
      </c>
      <c r="H7619">
        <v>0</v>
      </c>
      <c r="I7619">
        <v>0</v>
      </c>
      <c r="J7619" t="s">
        <v>468</v>
      </c>
      <c r="K7619" t="s">
        <v>469</v>
      </c>
      <c r="L7619" t="s">
        <v>15326</v>
      </c>
      <c r="M76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19" t="s">
        <v>2685</v>
      </c>
      <c r="O7619" s="4">
        <v>474617</v>
      </c>
      <c r="P7619" s="4">
        <f>IF(Table_GL_DATA_QUERY[[#This Row],[TRANSAMT]]&gt;0,Table_GL_DATA_QUERY[[#This Row],[TRANSAMT]],0)</f>
        <v>474617</v>
      </c>
      <c r="Q7619" s="4">
        <f>-IF(Table_GL_DATA_QUERY[[#This Row],[TRANSAMT]]&lt;0,Table_GL_DATA_QUERY[[#This Row],[TRANSAMT]],0)</f>
        <v>0</v>
      </c>
      <c r="R7619" t="s">
        <v>31</v>
      </c>
      <c r="S7619" t="s">
        <v>27</v>
      </c>
    </row>
    <row r="7620" spans="1:19" x14ac:dyDescent="0.25">
      <c r="A7620" s="6">
        <v>20210727</v>
      </c>
      <c r="B7620" t="s">
        <v>768</v>
      </c>
      <c r="C7620" t="s">
        <v>3682</v>
      </c>
      <c r="D7620" t="s">
        <v>15121</v>
      </c>
      <c r="E7620" t="s">
        <v>30</v>
      </c>
      <c r="F7620" t="s">
        <v>24</v>
      </c>
      <c r="G7620" t="s">
        <v>230</v>
      </c>
      <c r="H7620">
        <v>0</v>
      </c>
      <c r="I7620">
        <v>0</v>
      </c>
      <c r="J7620" t="s">
        <v>468</v>
      </c>
      <c r="K7620" t="s">
        <v>2689</v>
      </c>
      <c r="L7620" t="s">
        <v>15327</v>
      </c>
      <c r="M76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0" t="s">
        <v>2690</v>
      </c>
      <c r="O7620" s="4">
        <v>4519300</v>
      </c>
      <c r="P7620" s="4">
        <f>IF(Table_GL_DATA_QUERY[[#This Row],[TRANSAMT]]&gt;0,Table_GL_DATA_QUERY[[#This Row],[TRANSAMT]],0)</f>
        <v>4519300</v>
      </c>
      <c r="Q7620" s="4">
        <f>-IF(Table_GL_DATA_QUERY[[#This Row],[TRANSAMT]]&lt;0,Table_GL_DATA_QUERY[[#This Row],[TRANSAMT]],0)</f>
        <v>0</v>
      </c>
      <c r="R7620" t="s">
        <v>31</v>
      </c>
      <c r="S7620" t="s">
        <v>43</v>
      </c>
    </row>
    <row r="7621" spans="1:19" x14ac:dyDescent="0.25">
      <c r="A7621" s="6">
        <v>20210727</v>
      </c>
      <c r="B7621" t="s">
        <v>768</v>
      </c>
      <c r="C7621" t="s">
        <v>3682</v>
      </c>
      <c r="D7621" t="s">
        <v>15121</v>
      </c>
      <c r="E7621" t="s">
        <v>71</v>
      </c>
      <c r="F7621" t="s">
        <v>24</v>
      </c>
      <c r="G7621" t="s">
        <v>230</v>
      </c>
      <c r="H7621">
        <v>0</v>
      </c>
      <c r="I7621">
        <v>0</v>
      </c>
      <c r="J7621" t="s">
        <v>468</v>
      </c>
      <c r="K7621" t="s">
        <v>2689</v>
      </c>
      <c r="L7621" t="s">
        <v>15328</v>
      </c>
      <c r="M76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1" t="s">
        <v>2690</v>
      </c>
      <c r="O7621" s="4">
        <v>8696204</v>
      </c>
      <c r="P7621" s="4">
        <f>IF(Table_GL_DATA_QUERY[[#This Row],[TRANSAMT]]&gt;0,Table_GL_DATA_QUERY[[#This Row],[TRANSAMT]],0)</f>
        <v>8696204</v>
      </c>
      <c r="Q7621" s="4">
        <f>-IF(Table_GL_DATA_QUERY[[#This Row],[TRANSAMT]]&lt;0,Table_GL_DATA_QUERY[[#This Row],[TRANSAMT]],0)</f>
        <v>0</v>
      </c>
      <c r="R7621" t="s">
        <v>31</v>
      </c>
      <c r="S7621" t="s">
        <v>43</v>
      </c>
    </row>
    <row r="7622" spans="1:19" x14ac:dyDescent="0.25">
      <c r="A7622" s="6">
        <v>20210727</v>
      </c>
      <c r="B7622" t="s">
        <v>768</v>
      </c>
      <c r="C7622" t="s">
        <v>3682</v>
      </c>
      <c r="D7622" t="s">
        <v>15121</v>
      </c>
      <c r="E7622" t="s">
        <v>57</v>
      </c>
      <c r="F7622" t="s">
        <v>24</v>
      </c>
      <c r="G7622" t="s">
        <v>230</v>
      </c>
      <c r="H7622">
        <v>0</v>
      </c>
      <c r="I7622">
        <v>0</v>
      </c>
      <c r="J7622" t="s">
        <v>468</v>
      </c>
      <c r="K7622" t="s">
        <v>2689</v>
      </c>
      <c r="L7622" t="s">
        <v>15329</v>
      </c>
      <c r="M76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2" t="s">
        <v>2690</v>
      </c>
      <c r="O7622" s="4">
        <v>75117</v>
      </c>
      <c r="P7622" s="4">
        <f>IF(Table_GL_DATA_QUERY[[#This Row],[TRANSAMT]]&gt;0,Table_GL_DATA_QUERY[[#This Row],[TRANSAMT]],0)</f>
        <v>75117</v>
      </c>
      <c r="Q7622" s="4">
        <f>-IF(Table_GL_DATA_QUERY[[#This Row],[TRANSAMT]]&lt;0,Table_GL_DATA_QUERY[[#This Row],[TRANSAMT]],0)</f>
        <v>0</v>
      </c>
      <c r="R7622" t="s">
        <v>31</v>
      </c>
      <c r="S7622" t="s">
        <v>43</v>
      </c>
    </row>
    <row r="7623" spans="1:19" x14ac:dyDescent="0.25">
      <c r="A7623" s="6">
        <v>20210701</v>
      </c>
      <c r="B7623" t="s">
        <v>768</v>
      </c>
      <c r="C7623" t="s">
        <v>3682</v>
      </c>
      <c r="D7623" t="s">
        <v>15330</v>
      </c>
      <c r="E7623" t="s">
        <v>23</v>
      </c>
      <c r="F7623" t="s">
        <v>24</v>
      </c>
      <c r="G7623" t="s">
        <v>470</v>
      </c>
      <c r="H7623">
        <v>0</v>
      </c>
      <c r="I7623">
        <v>0</v>
      </c>
      <c r="J7623" t="s">
        <v>472</v>
      </c>
      <c r="K7623" t="s">
        <v>15331</v>
      </c>
      <c r="L7623" t="s">
        <v>15332</v>
      </c>
      <c r="M76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3" t="s">
        <v>15333</v>
      </c>
      <c r="O7623" s="4">
        <v>-32</v>
      </c>
      <c r="P7623" s="4">
        <f>IF(Table_GL_DATA_QUERY[[#This Row],[TRANSAMT]]&gt;0,Table_GL_DATA_QUERY[[#This Row],[TRANSAMT]],0)</f>
        <v>0</v>
      </c>
      <c r="Q7623" s="4">
        <f>-IF(Table_GL_DATA_QUERY[[#This Row],[TRANSAMT]]&lt;0,Table_GL_DATA_QUERY[[#This Row],[TRANSAMT]],0)</f>
        <v>32</v>
      </c>
      <c r="R7623" t="s">
        <v>26</v>
      </c>
      <c r="S7623" t="s">
        <v>27</v>
      </c>
    </row>
    <row r="7624" spans="1:19" x14ac:dyDescent="0.25">
      <c r="A7624" s="6">
        <v>20210702</v>
      </c>
      <c r="B7624" t="s">
        <v>768</v>
      </c>
      <c r="C7624" t="s">
        <v>3682</v>
      </c>
      <c r="D7624" t="s">
        <v>15330</v>
      </c>
      <c r="E7624" t="s">
        <v>59</v>
      </c>
      <c r="F7624" t="s">
        <v>150</v>
      </c>
      <c r="G7624" t="s">
        <v>470</v>
      </c>
      <c r="H7624">
        <v>0</v>
      </c>
      <c r="I7624">
        <v>0</v>
      </c>
      <c r="J7624" t="s">
        <v>472</v>
      </c>
      <c r="K7624" t="s">
        <v>15334</v>
      </c>
      <c r="L7624" t="s">
        <v>15335</v>
      </c>
      <c r="M76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4" t="s">
        <v>15333</v>
      </c>
      <c r="O7624" s="4">
        <v>-6</v>
      </c>
      <c r="P7624" s="4">
        <f>IF(Table_GL_DATA_QUERY[[#This Row],[TRANSAMT]]&gt;0,Table_GL_DATA_QUERY[[#This Row],[TRANSAMT]],0)</f>
        <v>0</v>
      </c>
      <c r="Q7624" s="4">
        <f>-IF(Table_GL_DATA_QUERY[[#This Row],[TRANSAMT]]&lt;0,Table_GL_DATA_QUERY[[#This Row],[TRANSAMT]],0)</f>
        <v>6</v>
      </c>
      <c r="R7624" t="s">
        <v>26</v>
      </c>
      <c r="S7624" t="s">
        <v>27</v>
      </c>
    </row>
    <row r="7625" spans="1:19" x14ac:dyDescent="0.25">
      <c r="A7625" s="6">
        <v>20210708</v>
      </c>
      <c r="B7625" t="s">
        <v>768</v>
      </c>
      <c r="C7625" t="s">
        <v>3682</v>
      </c>
      <c r="D7625" t="s">
        <v>15330</v>
      </c>
      <c r="E7625" t="s">
        <v>149</v>
      </c>
      <c r="F7625" t="s">
        <v>24</v>
      </c>
      <c r="G7625" t="s">
        <v>470</v>
      </c>
      <c r="H7625">
        <v>0</v>
      </c>
      <c r="I7625">
        <v>0</v>
      </c>
      <c r="J7625" t="s">
        <v>472</v>
      </c>
      <c r="K7625" t="s">
        <v>9325</v>
      </c>
      <c r="L7625" t="s">
        <v>9326</v>
      </c>
      <c r="M76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5" t="s">
        <v>471</v>
      </c>
      <c r="O7625" s="4">
        <v>-840</v>
      </c>
      <c r="P7625" s="4">
        <f>IF(Table_GL_DATA_QUERY[[#This Row],[TRANSAMT]]&gt;0,Table_GL_DATA_QUERY[[#This Row],[TRANSAMT]],0)</f>
        <v>0</v>
      </c>
      <c r="Q7625" s="4">
        <f>-IF(Table_GL_DATA_QUERY[[#This Row],[TRANSAMT]]&lt;0,Table_GL_DATA_QUERY[[#This Row],[TRANSAMT]],0)</f>
        <v>840</v>
      </c>
      <c r="R7625" t="s">
        <v>26</v>
      </c>
      <c r="S7625" t="s">
        <v>456</v>
      </c>
    </row>
    <row r="7626" spans="1:19" x14ac:dyDescent="0.25">
      <c r="A7626" s="6">
        <v>20210722</v>
      </c>
      <c r="B7626" t="s">
        <v>768</v>
      </c>
      <c r="C7626" t="s">
        <v>3682</v>
      </c>
      <c r="D7626" t="s">
        <v>15330</v>
      </c>
      <c r="E7626" t="s">
        <v>126</v>
      </c>
      <c r="F7626" t="s">
        <v>24</v>
      </c>
      <c r="G7626" t="s">
        <v>470</v>
      </c>
      <c r="H7626">
        <v>0</v>
      </c>
      <c r="I7626">
        <v>0</v>
      </c>
      <c r="J7626" t="s">
        <v>472</v>
      </c>
      <c r="K7626" t="s">
        <v>15336</v>
      </c>
      <c r="L7626" t="s">
        <v>15337</v>
      </c>
      <c r="M76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6" t="s">
        <v>511</v>
      </c>
      <c r="O7626" s="4">
        <v>-5699200</v>
      </c>
      <c r="P7626" s="4">
        <f>IF(Table_GL_DATA_QUERY[[#This Row],[TRANSAMT]]&gt;0,Table_GL_DATA_QUERY[[#This Row],[TRANSAMT]],0)</f>
        <v>0</v>
      </c>
      <c r="Q7626" s="4">
        <f>-IF(Table_GL_DATA_QUERY[[#This Row],[TRANSAMT]]&lt;0,Table_GL_DATA_QUERY[[#This Row],[TRANSAMT]],0)</f>
        <v>5699200</v>
      </c>
      <c r="R7626" t="s">
        <v>26</v>
      </c>
      <c r="S7626" t="s">
        <v>27</v>
      </c>
    </row>
    <row r="7627" spans="1:19" x14ac:dyDescent="0.25">
      <c r="A7627" s="6">
        <v>20210731</v>
      </c>
      <c r="B7627" t="s">
        <v>768</v>
      </c>
      <c r="C7627" t="s">
        <v>3682</v>
      </c>
      <c r="D7627" t="s">
        <v>15338</v>
      </c>
      <c r="E7627" t="s">
        <v>23</v>
      </c>
      <c r="F7627" t="s">
        <v>24</v>
      </c>
      <c r="G7627" t="s">
        <v>25</v>
      </c>
      <c r="H7627">
        <v>0</v>
      </c>
      <c r="I7627">
        <v>0</v>
      </c>
      <c r="J7627" t="s">
        <v>1305</v>
      </c>
      <c r="K7627" t="s">
        <v>15339</v>
      </c>
      <c r="L7627" t="s">
        <v>15340</v>
      </c>
      <c r="M76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7" t="s">
        <v>15341</v>
      </c>
      <c r="O7627" s="4">
        <v>-12985</v>
      </c>
      <c r="P7627" s="4">
        <f>IF(Table_GL_DATA_QUERY[[#This Row],[TRANSAMT]]&gt;0,Table_GL_DATA_QUERY[[#This Row],[TRANSAMT]],0)</f>
        <v>0</v>
      </c>
      <c r="Q7627" s="4">
        <f>-IF(Table_GL_DATA_QUERY[[#This Row],[TRANSAMT]]&lt;0,Table_GL_DATA_QUERY[[#This Row],[TRANSAMT]],0)</f>
        <v>12985</v>
      </c>
      <c r="R7627" t="s">
        <v>26</v>
      </c>
      <c r="S7627" t="s">
        <v>27</v>
      </c>
    </row>
    <row r="7628" spans="1:19" x14ac:dyDescent="0.25">
      <c r="A7628" s="6">
        <v>20210703</v>
      </c>
      <c r="B7628" t="s">
        <v>768</v>
      </c>
      <c r="C7628" t="s">
        <v>3682</v>
      </c>
      <c r="D7628" t="s">
        <v>15342</v>
      </c>
      <c r="E7628" t="s">
        <v>23</v>
      </c>
      <c r="F7628" t="s">
        <v>41</v>
      </c>
      <c r="G7628" t="s">
        <v>230</v>
      </c>
      <c r="H7628">
        <v>0</v>
      </c>
      <c r="I7628">
        <v>0</v>
      </c>
      <c r="J7628" t="s">
        <v>1305</v>
      </c>
      <c r="K7628" t="s">
        <v>1063</v>
      </c>
      <c r="L7628" t="s">
        <v>15343</v>
      </c>
      <c r="M76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8" t="s">
        <v>2691</v>
      </c>
      <c r="O7628" s="4">
        <v>5818927</v>
      </c>
      <c r="P7628" s="4">
        <f>IF(Table_GL_DATA_QUERY[[#This Row],[TRANSAMT]]&gt;0,Table_GL_DATA_QUERY[[#This Row],[TRANSAMT]],0)</f>
        <v>5818927</v>
      </c>
      <c r="Q7628" s="4">
        <f>-IF(Table_GL_DATA_QUERY[[#This Row],[TRANSAMT]]&lt;0,Table_GL_DATA_QUERY[[#This Row],[TRANSAMT]],0)</f>
        <v>0</v>
      </c>
      <c r="R7628" t="s">
        <v>31</v>
      </c>
      <c r="S7628" t="s">
        <v>27</v>
      </c>
    </row>
    <row r="7629" spans="1:19" x14ac:dyDescent="0.25">
      <c r="A7629" s="6">
        <v>20210703</v>
      </c>
      <c r="B7629" t="s">
        <v>768</v>
      </c>
      <c r="C7629" t="s">
        <v>3682</v>
      </c>
      <c r="D7629" t="s">
        <v>15342</v>
      </c>
      <c r="E7629" t="s">
        <v>59</v>
      </c>
      <c r="F7629" t="s">
        <v>41</v>
      </c>
      <c r="G7629" t="s">
        <v>230</v>
      </c>
      <c r="H7629">
        <v>0</v>
      </c>
      <c r="I7629">
        <v>0</v>
      </c>
      <c r="J7629" t="s">
        <v>1305</v>
      </c>
      <c r="K7629" t="s">
        <v>1063</v>
      </c>
      <c r="L7629" t="s">
        <v>15344</v>
      </c>
      <c r="M76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29" t="s">
        <v>2692</v>
      </c>
      <c r="O7629" s="4">
        <v>3198671</v>
      </c>
      <c r="P7629" s="4">
        <f>IF(Table_GL_DATA_QUERY[[#This Row],[TRANSAMT]]&gt;0,Table_GL_DATA_QUERY[[#This Row],[TRANSAMT]],0)</f>
        <v>3198671</v>
      </c>
      <c r="Q7629" s="4">
        <f>-IF(Table_GL_DATA_QUERY[[#This Row],[TRANSAMT]]&lt;0,Table_GL_DATA_QUERY[[#This Row],[TRANSAMT]],0)</f>
        <v>0</v>
      </c>
      <c r="R7629" t="s">
        <v>31</v>
      </c>
      <c r="S7629" t="s">
        <v>27</v>
      </c>
    </row>
    <row r="7630" spans="1:19" x14ac:dyDescent="0.25">
      <c r="A7630" s="6">
        <v>20210703</v>
      </c>
      <c r="B7630" t="s">
        <v>768</v>
      </c>
      <c r="C7630" t="s">
        <v>3682</v>
      </c>
      <c r="D7630" t="s">
        <v>15342</v>
      </c>
      <c r="E7630" t="s">
        <v>149</v>
      </c>
      <c r="F7630" t="s">
        <v>41</v>
      </c>
      <c r="G7630" t="s">
        <v>230</v>
      </c>
      <c r="H7630">
        <v>0</v>
      </c>
      <c r="I7630">
        <v>0</v>
      </c>
      <c r="J7630" t="s">
        <v>1305</v>
      </c>
      <c r="K7630" t="s">
        <v>1063</v>
      </c>
      <c r="L7630" t="s">
        <v>15345</v>
      </c>
      <c r="M76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30" t="s">
        <v>15346</v>
      </c>
      <c r="O7630" s="4">
        <v>708293</v>
      </c>
      <c r="P7630" s="4">
        <f>IF(Table_GL_DATA_QUERY[[#This Row],[TRANSAMT]]&gt;0,Table_GL_DATA_QUERY[[#This Row],[TRANSAMT]],0)</f>
        <v>708293</v>
      </c>
      <c r="Q7630" s="4">
        <f>-IF(Table_GL_DATA_QUERY[[#This Row],[TRANSAMT]]&lt;0,Table_GL_DATA_QUERY[[#This Row],[TRANSAMT]],0)</f>
        <v>0</v>
      </c>
      <c r="R7630" t="s">
        <v>31</v>
      </c>
      <c r="S7630" t="s">
        <v>27</v>
      </c>
    </row>
    <row r="7631" spans="1:19" x14ac:dyDescent="0.25">
      <c r="A7631" s="6">
        <v>20210703</v>
      </c>
      <c r="B7631" t="s">
        <v>768</v>
      </c>
      <c r="C7631" t="s">
        <v>3682</v>
      </c>
      <c r="D7631" t="s">
        <v>15342</v>
      </c>
      <c r="E7631" t="s">
        <v>126</v>
      </c>
      <c r="F7631" t="s">
        <v>41</v>
      </c>
      <c r="G7631" t="s">
        <v>230</v>
      </c>
      <c r="H7631">
        <v>0</v>
      </c>
      <c r="I7631">
        <v>0</v>
      </c>
      <c r="J7631" t="s">
        <v>1305</v>
      </c>
      <c r="K7631" t="s">
        <v>1063</v>
      </c>
      <c r="L7631" t="s">
        <v>15347</v>
      </c>
      <c r="M76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31" t="s">
        <v>2693</v>
      </c>
      <c r="O7631" s="4">
        <v>888319</v>
      </c>
      <c r="P7631" s="4">
        <f>IF(Table_GL_DATA_QUERY[[#This Row],[TRANSAMT]]&gt;0,Table_GL_DATA_QUERY[[#This Row],[TRANSAMT]],0)</f>
        <v>888319</v>
      </c>
      <c r="Q7631" s="4">
        <f>-IF(Table_GL_DATA_QUERY[[#This Row],[TRANSAMT]]&lt;0,Table_GL_DATA_QUERY[[#This Row],[TRANSAMT]],0)</f>
        <v>0</v>
      </c>
      <c r="R7631" t="s">
        <v>31</v>
      </c>
      <c r="S7631" t="s">
        <v>27</v>
      </c>
    </row>
    <row r="7632" spans="1:19" x14ac:dyDescent="0.25">
      <c r="A7632" s="6">
        <v>20210703</v>
      </c>
      <c r="B7632" t="s">
        <v>768</v>
      </c>
      <c r="C7632" t="s">
        <v>3682</v>
      </c>
      <c r="D7632" t="s">
        <v>15342</v>
      </c>
      <c r="E7632" t="s">
        <v>127</v>
      </c>
      <c r="F7632" t="s">
        <v>41</v>
      </c>
      <c r="G7632" t="s">
        <v>230</v>
      </c>
      <c r="H7632">
        <v>0</v>
      </c>
      <c r="I7632">
        <v>0</v>
      </c>
      <c r="J7632" t="s">
        <v>1305</v>
      </c>
      <c r="K7632" t="s">
        <v>1063</v>
      </c>
      <c r="L7632" t="s">
        <v>15348</v>
      </c>
      <c r="M76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32" t="s">
        <v>2694</v>
      </c>
      <c r="O7632" s="4">
        <v>1197243</v>
      </c>
      <c r="P7632" s="4">
        <f>IF(Table_GL_DATA_QUERY[[#This Row],[TRANSAMT]]&gt;0,Table_GL_DATA_QUERY[[#This Row],[TRANSAMT]],0)</f>
        <v>1197243</v>
      </c>
      <c r="Q7632" s="4">
        <f>-IF(Table_GL_DATA_QUERY[[#This Row],[TRANSAMT]]&lt;0,Table_GL_DATA_QUERY[[#This Row],[TRANSAMT]],0)</f>
        <v>0</v>
      </c>
      <c r="R7632" t="s">
        <v>31</v>
      </c>
      <c r="S7632" t="s">
        <v>27</v>
      </c>
    </row>
    <row r="7633" spans="1:19" x14ac:dyDescent="0.25">
      <c r="A7633" s="6">
        <v>20210703</v>
      </c>
      <c r="B7633" t="s">
        <v>768</v>
      </c>
      <c r="C7633" t="s">
        <v>3682</v>
      </c>
      <c r="D7633" t="s">
        <v>15342</v>
      </c>
      <c r="E7633" t="s">
        <v>56</v>
      </c>
      <c r="F7633" t="s">
        <v>41</v>
      </c>
      <c r="G7633" t="s">
        <v>230</v>
      </c>
      <c r="H7633">
        <v>0</v>
      </c>
      <c r="I7633">
        <v>0</v>
      </c>
      <c r="J7633" t="s">
        <v>1305</v>
      </c>
      <c r="K7633" t="s">
        <v>1063</v>
      </c>
      <c r="L7633" t="s">
        <v>15349</v>
      </c>
      <c r="M76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33" t="s">
        <v>15350</v>
      </c>
      <c r="O7633" s="4">
        <v>792217</v>
      </c>
      <c r="P7633" s="4">
        <f>IF(Table_GL_DATA_QUERY[[#This Row],[TRANSAMT]]&gt;0,Table_GL_DATA_QUERY[[#This Row],[TRANSAMT]],0)</f>
        <v>792217</v>
      </c>
      <c r="Q7633" s="4">
        <f>-IF(Table_GL_DATA_QUERY[[#This Row],[TRANSAMT]]&lt;0,Table_GL_DATA_QUERY[[#This Row],[TRANSAMT]],0)</f>
        <v>0</v>
      </c>
      <c r="R7633" t="s">
        <v>31</v>
      </c>
      <c r="S7633" t="s">
        <v>27</v>
      </c>
    </row>
    <row r="7634" spans="1:19" x14ac:dyDescent="0.25">
      <c r="A7634" s="6">
        <v>20210703</v>
      </c>
      <c r="B7634" t="s">
        <v>768</v>
      </c>
      <c r="C7634" t="s">
        <v>3682</v>
      </c>
      <c r="D7634" t="s">
        <v>15342</v>
      </c>
      <c r="E7634" t="s">
        <v>128</v>
      </c>
      <c r="F7634" t="s">
        <v>41</v>
      </c>
      <c r="G7634" t="s">
        <v>230</v>
      </c>
      <c r="H7634">
        <v>0</v>
      </c>
      <c r="I7634">
        <v>0</v>
      </c>
      <c r="J7634" t="s">
        <v>1305</v>
      </c>
      <c r="K7634" t="s">
        <v>1063</v>
      </c>
      <c r="L7634" t="s">
        <v>15351</v>
      </c>
      <c r="M76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34" t="s">
        <v>15352</v>
      </c>
      <c r="O7634" s="4">
        <v>1170244</v>
      </c>
      <c r="P7634" s="4">
        <f>IF(Table_GL_DATA_QUERY[[#This Row],[TRANSAMT]]&gt;0,Table_GL_DATA_QUERY[[#This Row],[TRANSAMT]],0)</f>
        <v>1170244</v>
      </c>
      <c r="Q7634" s="4">
        <f>-IF(Table_GL_DATA_QUERY[[#This Row],[TRANSAMT]]&lt;0,Table_GL_DATA_QUERY[[#This Row],[TRANSAMT]],0)</f>
        <v>0</v>
      </c>
      <c r="R7634" t="s">
        <v>31</v>
      </c>
      <c r="S7634" t="s">
        <v>27</v>
      </c>
    </row>
    <row r="7635" spans="1:19" x14ac:dyDescent="0.25">
      <c r="A7635" s="6">
        <v>20210703</v>
      </c>
      <c r="B7635" t="s">
        <v>768</v>
      </c>
      <c r="C7635" t="s">
        <v>3682</v>
      </c>
      <c r="D7635" t="s">
        <v>15342</v>
      </c>
      <c r="E7635" t="s">
        <v>97</v>
      </c>
      <c r="F7635" t="s">
        <v>41</v>
      </c>
      <c r="G7635" t="s">
        <v>230</v>
      </c>
      <c r="H7635">
        <v>0</v>
      </c>
      <c r="I7635">
        <v>0</v>
      </c>
      <c r="J7635" t="s">
        <v>1305</v>
      </c>
      <c r="K7635" t="s">
        <v>1063</v>
      </c>
      <c r="L7635" t="s">
        <v>15353</v>
      </c>
      <c r="M76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35" t="s">
        <v>15354</v>
      </c>
      <c r="O7635" s="4">
        <v>1574254</v>
      </c>
      <c r="P7635" s="4">
        <f>IF(Table_GL_DATA_QUERY[[#This Row],[TRANSAMT]]&gt;0,Table_GL_DATA_QUERY[[#This Row],[TRANSAMT]],0)</f>
        <v>1574254</v>
      </c>
      <c r="Q7635" s="4">
        <f>-IF(Table_GL_DATA_QUERY[[#This Row],[TRANSAMT]]&lt;0,Table_GL_DATA_QUERY[[#This Row],[TRANSAMT]],0)</f>
        <v>0</v>
      </c>
      <c r="R7635" t="s">
        <v>31</v>
      </c>
      <c r="S7635" t="s">
        <v>27</v>
      </c>
    </row>
    <row r="7636" spans="1:19" x14ac:dyDescent="0.25">
      <c r="A7636" s="6">
        <v>20210701</v>
      </c>
      <c r="B7636" t="s">
        <v>768</v>
      </c>
      <c r="C7636" t="s">
        <v>3682</v>
      </c>
      <c r="D7636" t="s">
        <v>15355</v>
      </c>
      <c r="E7636" t="s">
        <v>23</v>
      </c>
      <c r="F7636" t="s">
        <v>41</v>
      </c>
      <c r="G7636" t="s">
        <v>230</v>
      </c>
      <c r="H7636">
        <v>0</v>
      </c>
      <c r="I7636">
        <v>0</v>
      </c>
      <c r="J7636" t="s">
        <v>1305</v>
      </c>
      <c r="K7636" t="s">
        <v>1063</v>
      </c>
      <c r="L7636" t="s">
        <v>15356</v>
      </c>
      <c r="M76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36" t="s">
        <v>15357</v>
      </c>
      <c r="O7636" s="4">
        <v>148265</v>
      </c>
      <c r="P7636" s="4">
        <f>IF(Table_GL_DATA_QUERY[[#This Row],[TRANSAMT]]&gt;0,Table_GL_DATA_QUERY[[#This Row],[TRANSAMT]],0)</f>
        <v>148265</v>
      </c>
      <c r="Q7636" s="4">
        <f>-IF(Table_GL_DATA_QUERY[[#This Row],[TRANSAMT]]&lt;0,Table_GL_DATA_QUERY[[#This Row],[TRANSAMT]],0)</f>
        <v>0</v>
      </c>
      <c r="R7636" t="s">
        <v>31</v>
      </c>
      <c r="S7636" t="s">
        <v>27</v>
      </c>
    </row>
    <row r="7637" spans="1:19" x14ac:dyDescent="0.25">
      <c r="A7637" s="6">
        <v>20210726</v>
      </c>
      <c r="B7637" t="s">
        <v>768</v>
      </c>
      <c r="C7637" t="s">
        <v>3682</v>
      </c>
      <c r="D7637" t="s">
        <v>14284</v>
      </c>
      <c r="E7637" t="s">
        <v>331</v>
      </c>
      <c r="F7637" t="s">
        <v>24</v>
      </c>
      <c r="G7637" t="s">
        <v>230</v>
      </c>
      <c r="H7637">
        <v>0</v>
      </c>
      <c r="I7637">
        <v>0</v>
      </c>
      <c r="J7637" t="s">
        <v>61</v>
      </c>
      <c r="K7637" t="s">
        <v>2414</v>
      </c>
      <c r="L7637" t="s">
        <v>14645</v>
      </c>
      <c r="M76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37" t="s">
        <v>2415</v>
      </c>
      <c r="O7637" s="4">
        <v>1240695</v>
      </c>
      <c r="P7637" s="4">
        <f>IF(Table_GL_DATA_QUERY[[#This Row],[TRANSAMT]]&gt;0,Table_GL_DATA_QUERY[[#This Row],[TRANSAMT]],0)</f>
        <v>1240695</v>
      </c>
      <c r="Q7637" s="4">
        <f>-IF(Table_GL_DATA_QUERY[[#This Row],[TRANSAMT]]&lt;0,Table_GL_DATA_QUERY[[#This Row],[TRANSAMT]],0)</f>
        <v>0</v>
      </c>
      <c r="R7637" t="s">
        <v>31</v>
      </c>
      <c r="S7637" t="s">
        <v>43</v>
      </c>
    </row>
    <row r="7638" spans="1:19" x14ac:dyDescent="0.25">
      <c r="A7638" s="6">
        <v>20210726</v>
      </c>
      <c r="B7638" t="s">
        <v>768</v>
      </c>
      <c r="C7638" t="s">
        <v>3682</v>
      </c>
      <c r="D7638" t="s">
        <v>14284</v>
      </c>
      <c r="E7638" t="s">
        <v>332</v>
      </c>
      <c r="F7638" t="s">
        <v>24</v>
      </c>
      <c r="G7638" t="s">
        <v>230</v>
      </c>
      <c r="H7638">
        <v>0</v>
      </c>
      <c r="I7638">
        <v>0</v>
      </c>
      <c r="J7638" t="s">
        <v>61</v>
      </c>
      <c r="K7638" t="s">
        <v>3552</v>
      </c>
      <c r="L7638" t="s">
        <v>14646</v>
      </c>
      <c r="M76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000000013486</v>
      </c>
      <c r="N7638" t="s">
        <v>3553</v>
      </c>
      <c r="O7638" s="4">
        <v>64407</v>
      </c>
      <c r="P7638" s="4">
        <f>IF(Table_GL_DATA_QUERY[[#This Row],[TRANSAMT]]&gt;0,Table_GL_DATA_QUERY[[#This Row],[TRANSAMT]],0)</f>
        <v>64407</v>
      </c>
      <c r="Q7638" s="4">
        <f>-IF(Table_GL_DATA_QUERY[[#This Row],[TRANSAMT]]&lt;0,Table_GL_DATA_QUERY[[#This Row],[TRANSAMT]],0)</f>
        <v>0</v>
      </c>
      <c r="R7638" t="s">
        <v>31</v>
      </c>
      <c r="S7638" t="s">
        <v>43</v>
      </c>
    </row>
    <row r="7639" spans="1:19" x14ac:dyDescent="0.25">
      <c r="A7639" s="6">
        <v>20210726</v>
      </c>
      <c r="B7639" t="s">
        <v>768</v>
      </c>
      <c r="C7639" t="s">
        <v>3682</v>
      </c>
      <c r="D7639" t="s">
        <v>14284</v>
      </c>
      <c r="E7639" t="s">
        <v>40</v>
      </c>
      <c r="F7639" t="s">
        <v>24</v>
      </c>
      <c r="G7639" t="s">
        <v>230</v>
      </c>
      <c r="H7639">
        <v>0</v>
      </c>
      <c r="I7639">
        <v>0</v>
      </c>
      <c r="J7639" t="s">
        <v>61</v>
      </c>
      <c r="K7639" t="s">
        <v>2416</v>
      </c>
      <c r="L7639" t="s">
        <v>14647</v>
      </c>
      <c r="M76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000010726282</v>
      </c>
      <c r="N7639" t="s">
        <v>2417</v>
      </c>
      <c r="O7639" s="4">
        <v>99701</v>
      </c>
      <c r="P7639" s="4">
        <f>IF(Table_GL_DATA_QUERY[[#This Row],[TRANSAMT]]&gt;0,Table_GL_DATA_QUERY[[#This Row],[TRANSAMT]],0)</f>
        <v>99701</v>
      </c>
      <c r="Q7639" s="4">
        <f>-IF(Table_GL_DATA_QUERY[[#This Row],[TRANSAMT]]&lt;0,Table_GL_DATA_QUERY[[#This Row],[TRANSAMT]],0)</f>
        <v>0</v>
      </c>
      <c r="R7639" t="s">
        <v>31</v>
      </c>
      <c r="S7639" t="s">
        <v>43</v>
      </c>
    </row>
    <row r="7640" spans="1:19" x14ac:dyDescent="0.25">
      <c r="A7640" s="6">
        <v>20210726</v>
      </c>
      <c r="B7640" t="s">
        <v>768</v>
      </c>
      <c r="C7640" t="s">
        <v>3682</v>
      </c>
      <c r="D7640" t="s">
        <v>14284</v>
      </c>
      <c r="E7640" t="s">
        <v>933</v>
      </c>
      <c r="F7640" t="s">
        <v>41</v>
      </c>
      <c r="G7640" t="s">
        <v>230</v>
      </c>
      <c r="H7640">
        <v>0</v>
      </c>
      <c r="I7640">
        <v>0</v>
      </c>
      <c r="J7640" t="s">
        <v>61</v>
      </c>
      <c r="K7640" t="s">
        <v>318</v>
      </c>
      <c r="L7640" t="s">
        <v>14648</v>
      </c>
      <c r="M76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000010726309</v>
      </c>
      <c r="N7640" t="s">
        <v>1552</v>
      </c>
      <c r="O7640" s="4">
        <v>39086</v>
      </c>
      <c r="P7640" s="4">
        <f>IF(Table_GL_DATA_QUERY[[#This Row],[TRANSAMT]]&gt;0,Table_GL_DATA_QUERY[[#This Row],[TRANSAMT]],0)</f>
        <v>39086</v>
      </c>
      <c r="Q7640" s="4">
        <f>-IF(Table_GL_DATA_QUERY[[#This Row],[TRANSAMT]]&lt;0,Table_GL_DATA_QUERY[[#This Row],[TRANSAMT]],0)</f>
        <v>0</v>
      </c>
      <c r="R7640" t="s">
        <v>31</v>
      </c>
      <c r="S7640" t="s">
        <v>27</v>
      </c>
    </row>
    <row r="7641" spans="1:19" x14ac:dyDescent="0.25">
      <c r="A7641" s="6">
        <v>20210727</v>
      </c>
      <c r="B7641" t="s">
        <v>768</v>
      </c>
      <c r="C7641" t="s">
        <v>3682</v>
      </c>
      <c r="D7641" t="s">
        <v>14284</v>
      </c>
      <c r="E7641" t="s">
        <v>934</v>
      </c>
      <c r="F7641" t="s">
        <v>24</v>
      </c>
      <c r="G7641" t="s">
        <v>230</v>
      </c>
      <c r="H7641">
        <v>0</v>
      </c>
      <c r="I7641">
        <v>0</v>
      </c>
      <c r="J7641" t="s">
        <v>61</v>
      </c>
      <c r="K7641" t="s">
        <v>3525</v>
      </c>
      <c r="L7641" t="s">
        <v>14649</v>
      </c>
      <c r="M76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41" t="s">
        <v>1680</v>
      </c>
      <c r="O7641" s="4">
        <v>617081.53</v>
      </c>
      <c r="P7641" s="4">
        <f>IF(Table_GL_DATA_QUERY[[#This Row],[TRANSAMT]]&gt;0,Table_GL_DATA_QUERY[[#This Row],[TRANSAMT]],0)</f>
        <v>617081.53</v>
      </c>
      <c r="Q7641" s="4">
        <f>-IF(Table_GL_DATA_QUERY[[#This Row],[TRANSAMT]]&lt;0,Table_GL_DATA_QUERY[[#This Row],[TRANSAMT]],0)</f>
        <v>0</v>
      </c>
      <c r="R7641" t="s">
        <v>31</v>
      </c>
      <c r="S7641" t="s">
        <v>43</v>
      </c>
    </row>
    <row r="7642" spans="1:19" x14ac:dyDescent="0.25">
      <c r="A7642" s="6">
        <v>20210727</v>
      </c>
      <c r="B7642" t="s">
        <v>768</v>
      </c>
      <c r="C7642" t="s">
        <v>3682</v>
      </c>
      <c r="D7642" t="s">
        <v>14284</v>
      </c>
      <c r="E7642" t="s">
        <v>935</v>
      </c>
      <c r="F7642" t="s">
        <v>24</v>
      </c>
      <c r="G7642" t="s">
        <v>230</v>
      </c>
      <c r="H7642">
        <v>0</v>
      </c>
      <c r="I7642">
        <v>0</v>
      </c>
      <c r="J7642" t="s">
        <v>61</v>
      </c>
      <c r="K7642" t="s">
        <v>1393</v>
      </c>
      <c r="L7642" t="s">
        <v>14650</v>
      </c>
      <c r="M76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42" t="s">
        <v>1394</v>
      </c>
      <c r="O7642" s="4">
        <v>868525</v>
      </c>
      <c r="P7642" s="4">
        <f>IF(Table_GL_DATA_QUERY[[#This Row],[TRANSAMT]]&gt;0,Table_GL_DATA_QUERY[[#This Row],[TRANSAMT]],0)</f>
        <v>868525</v>
      </c>
      <c r="Q7642" s="4">
        <f>-IF(Table_GL_DATA_QUERY[[#This Row],[TRANSAMT]]&lt;0,Table_GL_DATA_QUERY[[#This Row],[TRANSAMT]],0)</f>
        <v>0</v>
      </c>
      <c r="R7642" t="s">
        <v>31</v>
      </c>
      <c r="S7642" t="s">
        <v>43</v>
      </c>
    </row>
    <row r="7643" spans="1:19" x14ac:dyDescent="0.25">
      <c r="A7643" s="6">
        <v>20210727</v>
      </c>
      <c r="B7643" t="s">
        <v>768</v>
      </c>
      <c r="C7643" t="s">
        <v>3682</v>
      </c>
      <c r="D7643" t="s">
        <v>14284</v>
      </c>
      <c r="E7643" t="s">
        <v>333</v>
      </c>
      <c r="F7643" t="s">
        <v>41</v>
      </c>
      <c r="G7643" t="s">
        <v>230</v>
      </c>
      <c r="H7643">
        <v>0</v>
      </c>
      <c r="I7643">
        <v>0</v>
      </c>
      <c r="J7643" t="s">
        <v>61</v>
      </c>
      <c r="K7643" t="s">
        <v>12994</v>
      </c>
      <c r="L7643" t="s">
        <v>14651</v>
      </c>
      <c r="M76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43" t="s">
        <v>1270</v>
      </c>
      <c r="O7643" s="4">
        <v>23500</v>
      </c>
      <c r="P7643" s="4">
        <f>IF(Table_GL_DATA_QUERY[[#This Row],[TRANSAMT]]&gt;0,Table_GL_DATA_QUERY[[#This Row],[TRANSAMT]],0)</f>
        <v>23500</v>
      </c>
      <c r="Q7643" s="4">
        <f>-IF(Table_GL_DATA_QUERY[[#This Row],[TRANSAMT]]&lt;0,Table_GL_DATA_QUERY[[#This Row],[TRANSAMT]],0)</f>
        <v>0</v>
      </c>
      <c r="R7643" t="s">
        <v>31</v>
      </c>
      <c r="S7643" t="s">
        <v>27</v>
      </c>
    </row>
    <row r="7644" spans="1:19" x14ac:dyDescent="0.25">
      <c r="A7644" s="6">
        <v>20210727</v>
      </c>
      <c r="B7644" t="s">
        <v>768</v>
      </c>
      <c r="C7644" t="s">
        <v>3682</v>
      </c>
      <c r="D7644" t="s">
        <v>14284</v>
      </c>
      <c r="E7644" t="s">
        <v>334</v>
      </c>
      <c r="F7644" t="s">
        <v>24</v>
      </c>
      <c r="G7644" t="s">
        <v>230</v>
      </c>
      <c r="H7644">
        <v>0</v>
      </c>
      <c r="I7644">
        <v>0</v>
      </c>
      <c r="J7644" t="s">
        <v>61</v>
      </c>
      <c r="K7644" t="s">
        <v>4564</v>
      </c>
      <c r="L7644" t="s">
        <v>14652</v>
      </c>
      <c r="M76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000010721786</v>
      </c>
      <c r="N7644" t="s">
        <v>3919</v>
      </c>
      <c r="O7644" s="4">
        <v>40600</v>
      </c>
      <c r="P7644" s="4">
        <f>IF(Table_GL_DATA_QUERY[[#This Row],[TRANSAMT]]&gt;0,Table_GL_DATA_QUERY[[#This Row],[TRANSAMT]],0)</f>
        <v>40600</v>
      </c>
      <c r="Q7644" s="4">
        <f>-IF(Table_GL_DATA_QUERY[[#This Row],[TRANSAMT]]&lt;0,Table_GL_DATA_QUERY[[#This Row],[TRANSAMT]],0)</f>
        <v>0</v>
      </c>
      <c r="R7644" t="s">
        <v>31</v>
      </c>
      <c r="S7644" t="s">
        <v>43</v>
      </c>
    </row>
    <row r="7645" spans="1:19" x14ac:dyDescent="0.25">
      <c r="A7645" s="6">
        <v>20210727</v>
      </c>
      <c r="B7645" t="s">
        <v>768</v>
      </c>
      <c r="C7645" t="s">
        <v>3682</v>
      </c>
      <c r="D7645" t="s">
        <v>14284</v>
      </c>
      <c r="E7645" t="s">
        <v>335</v>
      </c>
      <c r="F7645" t="s">
        <v>24</v>
      </c>
      <c r="G7645" t="s">
        <v>230</v>
      </c>
      <c r="H7645">
        <v>0</v>
      </c>
      <c r="I7645">
        <v>0</v>
      </c>
      <c r="J7645" t="s">
        <v>61</v>
      </c>
      <c r="K7645" t="s">
        <v>2418</v>
      </c>
      <c r="L7645" t="s">
        <v>14653</v>
      </c>
      <c r="M76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45" t="s">
        <v>2419</v>
      </c>
      <c r="O7645" s="4">
        <v>34635</v>
      </c>
      <c r="P7645" s="4">
        <f>IF(Table_GL_DATA_QUERY[[#This Row],[TRANSAMT]]&gt;0,Table_GL_DATA_QUERY[[#This Row],[TRANSAMT]],0)</f>
        <v>34635</v>
      </c>
      <c r="Q7645" s="4">
        <f>-IF(Table_GL_DATA_QUERY[[#This Row],[TRANSAMT]]&lt;0,Table_GL_DATA_QUERY[[#This Row],[TRANSAMT]],0)</f>
        <v>0</v>
      </c>
      <c r="R7645" t="s">
        <v>31</v>
      </c>
      <c r="S7645" t="s">
        <v>43</v>
      </c>
    </row>
    <row r="7646" spans="1:19" x14ac:dyDescent="0.25">
      <c r="A7646" s="6">
        <v>20210727</v>
      </c>
      <c r="B7646" t="s">
        <v>768</v>
      </c>
      <c r="C7646" t="s">
        <v>3682</v>
      </c>
      <c r="D7646" t="s">
        <v>14284</v>
      </c>
      <c r="E7646" t="s">
        <v>937</v>
      </c>
      <c r="F7646" t="s">
        <v>24</v>
      </c>
      <c r="G7646" t="s">
        <v>230</v>
      </c>
      <c r="H7646">
        <v>0</v>
      </c>
      <c r="I7646">
        <v>0</v>
      </c>
      <c r="J7646" t="s">
        <v>61</v>
      </c>
      <c r="K7646" t="s">
        <v>3436</v>
      </c>
      <c r="L7646" t="s">
        <v>14654</v>
      </c>
      <c r="M76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46" t="s">
        <v>2420</v>
      </c>
      <c r="O7646" s="4">
        <v>316417</v>
      </c>
      <c r="P7646" s="4">
        <f>IF(Table_GL_DATA_QUERY[[#This Row],[TRANSAMT]]&gt;0,Table_GL_DATA_QUERY[[#This Row],[TRANSAMT]],0)</f>
        <v>316417</v>
      </c>
      <c r="Q7646" s="4">
        <f>-IF(Table_GL_DATA_QUERY[[#This Row],[TRANSAMT]]&lt;0,Table_GL_DATA_QUERY[[#This Row],[TRANSAMT]],0)</f>
        <v>0</v>
      </c>
      <c r="R7646" t="s">
        <v>31</v>
      </c>
      <c r="S7646" t="s">
        <v>43</v>
      </c>
    </row>
    <row r="7647" spans="1:19" x14ac:dyDescent="0.25">
      <c r="A7647" s="6">
        <v>20210727</v>
      </c>
      <c r="B7647" t="s">
        <v>768</v>
      </c>
      <c r="C7647" t="s">
        <v>3682</v>
      </c>
      <c r="D7647" t="s">
        <v>14284</v>
      </c>
      <c r="E7647" t="s">
        <v>336</v>
      </c>
      <c r="F7647" t="s">
        <v>24</v>
      </c>
      <c r="G7647" t="s">
        <v>230</v>
      </c>
      <c r="H7647">
        <v>0</v>
      </c>
      <c r="I7647">
        <v>0</v>
      </c>
      <c r="J7647" t="s">
        <v>61</v>
      </c>
      <c r="K7647" t="s">
        <v>3436</v>
      </c>
      <c r="L7647" t="s">
        <v>14655</v>
      </c>
      <c r="M76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47" t="s">
        <v>2420</v>
      </c>
      <c r="O7647" s="4">
        <v>791480</v>
      </c>
      <c r="P7647" s="4">
        <f>IF(Table_GL_DATA_QUERY[[#This Row],[TRANSAMT]]&gt;0,Table_GL_DATA_QUERY[[#This Row],[TRANSAMT]],0)</f>
        <v>791480</v>
      </c>
      <c r="Q7647" s="4">
        <f>-IF(Table_GL_DATA_QUERY[[#This Row],[TRANSAMT]]&lt;0,Table_GL_DATA_QUERY[[#This Row],[TRANSAMT]],0)</f>
        <v>0</v>
      </c>
      <c r="R7647" t="s">
        <v>31</v>
      </c>
      <c r="S7647" t="s">
        <v>43</v>
      </c>
    </row>
    <row r="7648" spans="1:19" x14ac:dyDescent="0.25">
      <c r="A7648" s="6">
        <v>20210727</v>
      </c>
      <c r="B7648" t="s">
        <v>768</v>
      </c>
      <c r="C7648" t="s">
        <v>3682</v>
      </c>
      <c r="D7648" t="s">
        <v>14284</v>
      </c>
      <c r="E7648" t="s">
        <v>940</v>
      </c>
      <c r="F7648" t="s">
        <v>24</v>
      </c>
      <c r="G7648" t="s">
        <v>230</v>
      </c>
      <c r="H7648">
        <v>0</v>
      </c>
      <c r="I7648">
        <v>0</v>
      </c>
      <c r="J7648" t="s">
        <v>61</v>
      </c>
      <c r="K7648" t="s">
        <v>3436</v>
      </c>
      <c r="L7648" t="s">
        <v>14656</v>
      </c>
      <c r="M76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48" t="s">
        <v>2420</v>
      </c>
      <c r="O7648" s="4">
        <v>52680</v>
      </c>
      <c r="P7648" s="4">
        <f>IF(Table_GL_DATA_QUERY[[#This Row],[TRANSAMT]]&gt;0,Table_GL_DATA_QUERY[[#This Row],[TRANSAMT]],0)</f>
        <v>52680</v>
      </c>
      <c r="Q7648" s="4">
        <f>-IF(Table_GL_DATA_QUERY[[#This Row],[TRANSAMT]]&lt;0,Table_GL_DATA_QUERY[[#This Row],[TRANSAMT]],0)</f>
        <v>0</v>
      </c>
      <c r="R7648" t="s">
        <v>31</v>
      </c>
      <c r="S7648" t="s">
        <v>43</v>
      </c>
    </row>
    <row r="7649" spans="1:19" x14ac:dyDescent="0.25">
      <c r="A7649" s="6">
        <v>20210727</v>
      </c>
      <c r="B7649" t="s">
        <v>768</v>
      </c>
      <c r="C7649" t="s">
        <v>3682</v>
      </c>
      <c r="D7649" t="s">
        <v>14284</v>
      </c>
      <c r="E7649" t="s">
        <v>337</v>
      </c>
      <c r="F7649" t="s">
        <v>24</v>
      </c>
      <c r="G7649" t="s">
        <v>230</v>
      </c>
      <c r="H7649">
        <v>0</v>
      </c>
      <c r="I7649">
        <v>0</v>
      </c>
      <c r="J7649" t="s">
        <v>61</v>
      </c>
      <c r="K7649" t="s">
        <v>3436</v>
      </c>
      <c r="L7649" t="s">
        <v>14657</v>
      </c>
      <c r="M76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49" t="s">
        <v>2420</v>
      </c>
      <c r="O7649" s="4">
        <v>925859</v>
      </c>
      <c r="P7649" s="4">
        <f>IF(Table_GL_DATA_QUERY[[#This Row],[TRANSAMT]]&gt;0,Table_GL_DATA_QUERY[[#This Row],[TRANSAMT]],0)</f>
        <v>925859</v>
      </c>
      <c r="Q7649" s="4">
        <f>-IF(Table_GL_DATA_QUERY[[#This Row],[TRANSAMT]]&lt;0,Table_GL_DATA_QUERY[[#This Row],[TRANSAMT]],0)</f>
        <v>0</v>
      </c>
      <c r="R7649" t="s">
        <v>31</v>
      </c>
      <c r="S7649" t="s">
        <v>43</v>
      </c>
    </row>
    <row r="7650" spans="1:19" x14ac:dyDescent="0.25">
      <c r="A7650" s="6">
        <v>20210727</v>
      </c>
      <c r="B7650" t="s">
        <v>768</v>
      </c>
      <c r="C7650" t="s">
        <v>3682</v>
      </c>
      <c r="D7650" t="s">
        <v>14284</v>
      </c>
      <c r="E7650" t="s">
        <v>941</v>
      </c>
      <c r="F7650" t="s">
        <v>24</v>
      </c>
      <c r="G7650" t="s">
        <v>230</v>
      </c>
      <c r="H7650">
        <v>0</v>
      </c>
      <c r="I7650">
        <v>0</v>
      </c>
      <c r="J7650" t="s">
        <v>61</v>
      </c>
      <c r="K7650" t="s">
        <v>1304</v>
      </c>
      <c r="L7650" t="s">
        <v>14658</v>
      </c>
      <c r="M76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50" t="s">
        <v>121</v>
      </c>
      <c r="O7650" s="4">
        <v>600684.89</v>
      </c>
      <c r="P7650" s="4">
        <f>IF(Table_GL_DATA_QUERY[[#This Row],[TRANSAMT]]&gt;0,Table_GL_DATA_QUERY[[#This Row],[TRANSAMT]],0)</f>
        <v>600684.89</v>
      </c>
      <c r="Q7650" s="4">
        <f>-IF(Table_GL_DATA_QUERY[[#This Row],[TRANSAMT]]&lt;0,Table_GL_DATA_QUERY[[#This Row],[TRANSAMT]],0)</f>
        <v>0</v>
      </c>
      <c r="R7650" t="s">
        <v>31</v>
      </c>
      <c r="S7650" t="s">
        <v>43</v>
      </c>
    </row>
    <row r="7651" spans="1:19" x14ac:dyDescent="0.25">
      <c r="A7651" s="6">
        <v>20210727</v>
      </c>
      <c r="B7651" t="s">
        <v>768</v>
      </c>
      <c r="C7651" t="s">
        <v>3682</v>
      </c>
      <c r="D7651" t="s">
        <v>14284</v>
      </c>
      <c r="E7651" t="s">
        <v>942</v>
      </c>
      <c r="F7651" t="s">
        <v>24</v>
      </c>
      <c r="G7651" t="s">
        <v>230</v>
      </c>
      <c r="H7651">
        <v>0</v>
      </c>
      <c r="I7651">
        <v>0</v>
      </c>
      <c r="J7651" t="s">
        <v>61</v>
      </c>
      <c r="K7651" t="s">
        <v>3431</v>
      </c>
      <c r="L7651" t="s">
        <v>14659</v>
      </c>
      <c r="M76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51" t="s">
        <v>3659</v>
      </c>
      <c r="O7651" s="4">
        <v>3295884</v>
      </c>
      <c r="P7651" s="4">
        <f>IF(Table_GL_DATA_QUERY[[#This Row],[TRANSAMT]]&gt;0,Table_GL_DATA_QUERY[[#This Row],[TRANSAMT]],0)</f>
        <v>3295884</v>
      </c>
      <c r="Q7651" s="4">
        <f>-IF(Table_GL_DATA_QUERY[[#This Row],[TRANSAMT]]&lt;0,Table_GL_DATA_QUERY[[#This Row],[TRANSAMT]],0)</f>
        <v>0</v>
      </c>
      <c r="R7651" t="s">
        <v>31</v>
      </c>
      <c r="S7651" t="s">
        <v>43</v>
      </c>
    </row>
    <row r="7652" spans="1:19" x14ac:dyDescent="0.25">
      <c r="A7652" s="6">
        <v>20210727</v>
      </c>
      <c r="B7652" t="s">
        <v>768</v>
      </c>
      <c r="C7652" t="s">
        <v>3682</v>
      </c>
      <c r="D7652" t="s">
        <v>14284</v>
      </c>
      <c r="E7652" t="s">
        <v>338</v>
      </c>
      <c r="F7652" t="s">
        <v>24</v>
      </c>
      <c r="G7652" t="s">
        <v>230</v>
      </c>
      <c r="H7652">
        <v>0</v>
      </c>
      <c r="I7652">
        <v>0</v>
      </c>
      <c r="J7652" t="s">
        <v>61</v>
      </c>
      <c r="K7652" t="s">
        <v>2421</v>
      </c>
      <c r="L7652" t="s">
        <v>14660</v>
      </c>
      <c r="M76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52" t="s">
        <v>1394</v>
      </c>
      <c r="O7652" s="4">
        <v>349619</v>
      </c>
      <c r="P7652" s="4">
        <f>IF(Table_GL_DATA_QUERY[[#This Row],[TRANSAMT]]&gt;0,Table_GL_DATA_QUERY[[#This Row],[TRANSAMT]],0)</f>
        <v>349619</v>
      </c>
      <c r="Q7652" s="4">
        <f>-IF(Table_GL_DATA_QUERY[[#This Row],[TRANSAMT]]&lt;0,Table_GL_DATA_QUERY[[#This Row],[TRANSAMT]],0)</f>
        <v>0</v>
      </c>
      <c r="R7652" t="s">
        <v>31</v>
      </c>
      <c r="S7652" t="s">
        <v>43</v>
      </c>
    </row>
    <row r="7653" spans="1:19" x14ac:dyDescent="0.25">
      <c r="A7653" s="6">
        <v>20210727</v>
      </c>
      <c r="B7653" t="s">
        <v>768</v>
      </c>
      <c r="C7653" t="s">
        <v>3682</v>
      </c>
      <c r="D7653" t="s">
        <v>14284</v>
      </c>
      <c r="E7653" t="s">
        <v>339</v>
      </c>
      <c r="F7653" t="s">
        <v>24</v>
      </c>
      <c r="G7653" t="s">
        <v>230</v>
      </c>
      <c r="H7653">
        <v>0</v>
      </c>
      <c r="I7653">
        <v>0</v>
      </c>
      <c r="J7653" t="s">
        <v>61</v>
      </c>
      <c r="K7653" t="s">
        <v>4432</v>
      </c>
      <c r="L7653" t="s">
        <v>14661</v>
      </c>
      <c r="M76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53" t="s">
        <v>4434</v>
      </c>
      <c r="O7653" s="4">
        <v>38775</v>
      </c>
      <c r="P7653" s="4">
        <f>IF(Table_GL_DATA_QUERY[[#This Row],[TRANSAMT]]&gt;0,Table_GL_DATA_QUERY[[#This Row],[TRANSAMT]],0)</f>
        <v>38775</v>
      </c>
      <c r="Q7653" s="4">
        <f>-IF(Table_GL_DATA_QUERY[[#This Row],[TRANSAMT]]&lt;0,Table_GL_DATA_QUERY[[#This Row],[TRANSAMT]],0)</f>
        <v>0</v>
      </c>
      <c r="R7653" t="s">
        <v>31</v>
      </c>
      <c r="S7653" t="s">
        <v>43</v>
      </c>
    </row>
    <row r="7654" spans="1:19" x14ac:dyDescent="0.25">
      <c r="A7654" s="6">
        <v>20210727</v>
      </c>
      <c r="B7654" t="s">
        <v>768</v>
      </c>
      <c r="C7654" t="s">
        <v>3682</v>
      </c>
      <c r="D7654" t="s">
        <v>14284</v>
      </c>
      <c r="E7654" t="s">
        <v>943</v>
      </c>
      <c r="F7654" t="s">
        <v>24</v>
      </c>
      <c r="G7654" t="s">
        <v>230</v>
      </c>
      <c r="H7654">
        <v>0</v>
      </c>
      <c r="I7654">
        <v>0</v>
      </c>
      <c r="J7654" t="s">
        <v>61</v>
      </c>
      <c r="K7654" t="s">
        <v>14662</v>
      </c>
      <c r="L7654" t="s">
        <v>14663</v>
      </c>
      <c r="M76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54" t="s">
        <v>14664</v>
      </c>
      <c r="O7654" s="4">
        <v>645083</v>
      </c>
      <c r="P7654" s="4">
        <f>IF(Table_GL_DATA_QUERY[[#This Row],[TRANSAMT]]&gt;0,Table_GL_DATA_QUERY[[#This Row],[TRANSAMT]],0)</f>
        <v>645083</v>
      </c>
      <c r="Q7654" s="4">
        <f>-IF(Table_GL_DATA_QUERY[[#This Row],[TRANSAMT]]&lt;0,Table_GL_DATA_QUERY[[#This Row],[TRANSAMT]],0)</f>
        <v>0</v>
      </c>
      <c r="R7654" t="s">
        <v>31</v>
      </c>
      <c r="S7654" t="s">
        <v>43</v>
      </c>
    </row>
    <row r="7655" spans="1:19" x14ac:dyDescent="0.25">
      <c r="A7655" s="6">
        <v>20210727</v>
      </c>
      <c r="B7655" t="s">
        <v>768</v>
      </c>
      <c r="C7655" t="s">
        <v>3682</v>
      </c>
      <c r="D7655" t="s">
        <v>14284</v>
      </c>
      <c r="E7655" t="s">
        <v>944</v>
      </c>
      <c r="F7655" t="s">
        <v>24</v>
      </c>
      <c r="G7655" t="s">
        <v>230</v>
      </c>
      <c r="H7655">
        <v>0</v>
      </c>
      <c r="I7655">
        <v>0</v>
      </c>
      <c r="J7655" t="s">
        <v>61</v>
      </c>
      <c r="K7655" t="s">
        <v>702</v>
      </c>
      <c r="L7655" t="s">
        <v>14665</v>
      </c>
      <c r="M76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55" t="s">
        <v>703</v>
      </c>
      <c r="O7655" s="4">
        <v>14681952</v>
      </c>
      <c r="P7655" s="4">
        <f>IF(Table_GL_DATA_QUERY[[#This Row],[TRANSAMT]]&gt;0,Table_GL_DATA_QUERY[[#This Row],[TRANSAMT]],0)</f>
        <v>14681952</v>
      </c>
      <c r="Q7655" s="4">
        <f>-IF(Table_GL_DATA_QUERY[[#This Row],[TRANSAMT]]&lt;0,Table_GL_DATA_QUERY[[#This Row],[TRANSAMT]],0)</f>
        <v>0</v>
      </c>
      <c r="R7655" t="s">
        <v>31</v>
      </c>
      <c r="S7655" t="s">
        <v>43</v>
      </c>
    </row>
    <row r="7656" spans="1:19" x14ac:dyDescent="0.25">
      <c r="A7656" s="6">
        <v>20210727</v>
      </c>
      <c r="B7656" t="s">
        <v>768</v>
      </c>
      <c r="C7656" t="s">
        <v>3682</v>
      </c>
      <c r="D7656" t="s">
        <v>14284</v>
      </c>
      <c r="E7656" t="s">
        <v>44</v>
      </c>
      <c r="F7656" t="s">
        <v>41</v>
      </c>
      <c r="G7656" t="s">
        <v>230</v>
      </c>
      <c r="H7656">
        <v>0</v>
      </c>
      <c r="I7656">
        <v>0</v>
      </c>
      <c r="J7656" t="s">
        <v>61</v>
      </c>
      <c r="K7656" t="s">
        <v>966</v>
      </c>
      <c r="L7656" t="s">
        <v>14666</v>
      </c>
      <c r="M76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000010726321</v>
      </c>
      <c r="N7656" t="s">
        <v>148</v>
      </c>
      <c r="O7656" s="4">
        <v>23179</v>
      </c>
      <c r="P7656" s="4">
        <f>IF(Table_GL_DATA_QUERY[[#This Row],[TRANSAMT]]&gt;0,Table_GL_DATA_QUERY[[#This Row],[TRANSAMT]],0)</f>
        <v>23179</v>
      </c>
      <c r="Q7656" s="4">
        <f>-IF(Table_GL_DATA_QUERY[[#This Row],[TRANSAMT]]&lt;0,Table_GL_DATA_QUERY[[#This Row],[TRANSAMT]],0)</f>
        <v>0</v>
      </c>
      <c r="R7656" t="s">
        <v>31</v>
      </c>
      <c r="S7656" t="s">
        <v>27</v>
      </c>
    </row>
    <row r="7657" spans="1:19" x14ac:dyDescent="0.25">
      <c r="A7657" s="6">
        <v>20210727</v>
      </c>
      <c r="B7657" t="s">
        <v>768</v>
      </c>
      <c r="C7657" t="s">
        <v>3682</v>
      </c>
      <c r="D7657" t="s">
        <v>14284</v>
      </c>
      <c r="E7657" t="s">
        <v>946</v>
      </c>
      <c r="F7657" t="s">
        <v>24</v>
      </c>
      <c r="G7657" t="s">
        <v>230</v>
      </c>
      <c r="H7657">
        <v>0</v>
      </c>
      <c r="I7657">
        <v>0</v>
      </c>
      <c r="J7657" t="s">
        <v>61</v>
      </c>
      <c r="K7657" t="s">
        <v>14667</v>
      </c>
      <c r="L7657" t="s">
        <v>14668</v>
      </c>
      <c r="M76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57" t="s">
        <v>14669</v>
      </c>
      <c r="O7657" s="4">
        <v>87276</v>
      </c>
      <c r="P7657" s="4">
        <f>IF(Table_GL_DATA_QUERY[[#This Row],[TRANSAMT]]&gt;0,Table_GL_DATA_QUERY[[#This Row],[TRANSAMT]],0)</f>
        <v>87276</v>
      </c>
      <c r="Q7657" s="4">
        <f>-IF(Table_GL_DATA_QUERY[[#This Row],[TRANSAMT]]&lt;0,Table_GL_DATA_QUERY[[#This Row],[TRANSAMT]],0)</f>
        <v>0</v>
      </c>
      <c r="R7657" t="s">
        <v>31</v>
      </c>
      <c r="S7657" t="s">
        <v>43</v>
      </c>
    </row>
    <row r="7658" spans="1:19" x14ac:dyDescent="0.25">
      <c r="A7658" s="6">
        <v>20210727</v>
      </c>
      <c r="B7658" t="s">
        <v>768</v>
      </c>
      <c r="C7658" t="s">
        <v>3682</v>
      </c>
      <c r="D7658" t="s">
        <v>14284</v>
      </c>
      <c r="E7658" t="s">
        <v>947</v>
      </c>
      <c r="F7658" t="s">
        <v>24</v>
      </c>
      <c r="G7658" t="s">
        <v>230</v>
      </c>
      <c r="H7658">
        <v>0</v>
      </c>
      <c r="I7658">
        <v>0</v>
      </c>
      <c r="J7658" t="s">
        <v>61</v>
      </c>
      <c r="K7658" t="s">
        <v>722</v>
      </c>
      <c r="L7658" t="s">
        <v>14670</v>
      </c>
      <c r="M76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58" t="s">
        <v>281</v>
      </c>
      <c r="O7658" s="4">
        <v>98027.1</v>
      </c>
      <c r="P7658" s="4">
        <f>IF(Table_GL_DATA_QUERY[[#This Row],[TRANSAMT]]&gt;0,Table_GL_DATA_QUERY[[#This Row],[TRANSAMT]],0)</f>
        <v>98027.1</v>
      </c>
      <c r="Q7658" s="4">
        <f>-IF(Table_GL_DATA_QUERY[[#This Row],[TRANSAMT]]&lt;0,Table_GL_DATA_QUERY[[#This Row],[TRANSAMT]],0)</f>
        <v>0</v>
      </c>
      <c r="R7658" t="s">
        <v>31</v>
      </c>
      <c r="S7658" t="s">
        <v>43</v>
      </c>
    </row>
    <row r="7659" spans="1:19" x14ac:dyDescent="0.25">
      <c r="A7659" s="6">
        <v>20210701</v>
      </c>
      <c r="B7659" t="s">
        <v>768</v>
      </c>
      <c r="C7659" t="s">
        <v>3682</v>
      </c>
      <c r="D7659" t="s">
        <v>15355</v>
      </c>
      <c r="E7659" t="s">
        <v>59</v>
      </c>
      <c r="F7659" t="s">
        <v>41</v>
      </c>
      <c r="G7659" t="s">
        <v>230</v>
      </c>
      <c r="H7659">
        <v>0</v>
      </c>
      <c r="I7659">
        <v>0</v>
      </c>
      <c r="J7659" t="s">
        <v>1305</v>
      </c>
      <c r="K7659" t="s">
        <v>1063</v>
      </c>
      <c r="L7659" t="s">
        <v>15422</v>
      </c>
      <c r="M76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59" t="s">
        <v>15423</v>
      </c>
      <c r="O7659" s="4">
        <v>15095</v>
      </c>
      <c r="P7659" s="4">
        <f>IF(Table_GL_DATA_QUERY[[#This Row],[TRANSAMT]]&gt;0,Table_GL_DATA_QUERY[[#This Row],[TRANSAMT]],0)</f>
        <v>15095</v>
      </c>
      <c r="Q7659" s="4">
        <f>-IF(Table_GL_DATA_QUERY[[#This Row],[TRANSAMT]]&lt;0,Table_GL_DATA_QUERY[[#This Row],[TRANSAMT]],0)</f>
        <v>0</v>
      </c>
      <c r="R7659" t="s">
        <v>31</v>
      </c>
      <c r="S7659" t="s">
        <v>27</v>
      </c>
    </row>
    <row r="7660" spans="1:19" x14ac:dyDescent="0.25">
      <c r="A7660" s="6">
        <v>20210701</v>
      </c>
      <c r="B7660" t="s">
        <v>768</v>
      </c>
      <c r="C7660" t="s">
        <v>3682</v>
      </c>
      <c r="D7660" t="s">
        <v>15355</v>
      </c>
      <c r="E7660" t="s">
        <v>149</v>
      </c>
      <c r="F7660" t="s">
        <v>41</v>
      </c>
      <c r="G7660" t="s">
        <v>230</v>
      </c>
      <c r="H7660">
        <v>0</v>
      </c>
      <c r="I7660">
        <v>0</v>
      </c>
      <c r="J7660" t="s">
        <v>1305</v>
      </c>
      <c r="K7660" t="s">
        <v>1063</v>
      </c>
      <c r="L7660" t="s">
        <v>15424</v>
      </c>
      <c r="M76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60" t="s">
        <v>15425</v>
      </c>
      <c r="O7660" s="4">
        <v>16863</v>
      </c>
      <c r="P7660" s="4">
        <f>IF(Table_GL_DATA_QUERY[[#This Row],[TRANSAMT]]&gt;0,Table_GL_DATA_QUERY[[#This Row],[TRANSAMT]],0)</f>
        <v>16863</v>
      </c>
      <c r="Q7660" s="4">
        <f>-IF(Table_GL_DATA_QUERY[[#This Row],[TRANSAMT]]&lt;0,Table_GL_DATA_QUERY[[#This Row],[TRANSAMT]],0)</f>
        <v>0</v>
      </c>
      <c r="R7660" t="s">
        <v>31</v>
      </c>
      <c r="S7660" t="s">
        <v>27</v>
      </c>
    </row>
    <row r="7661" spans="1:19" x14ac:dyDescent="0.25">
      <c r="A7661" s="6">
        <v>20210701</v>
      </c>
      <c r="B7661" t="s">
        <v>768</v>
      </c>
      <c r="C7661" t="s">
        <v>3682</v>
      </c>
      <c r="D7661" t="s">
        <v>15355</v>
      </c>
      <c r="E7661" t="s">
        <v>126</v>
      </c>
      <c r="F7661" t="s">
        <v>41</v>
      </c>
      <c r="G7661" t="s">
        <v>230</v>
      </c>
      <c r="H7661">
        <v>0</v>
      </c>
      <c r="I7661">
        <v>0</v>
      </c>
      <c r="J7661" t="s">
        <v>1305</v>
      </c>
      <c r="K7661" t="s">
        <v>1063</v>
      </c>
      <c r="L7661" t="s">
        <v>15426</v>
      </c>
      <c r="M76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61" t="s">
        <v>15427</v>
      </c>
      <c r="O7661" s="4">
        <v>58313</v>
      </c>
      <c r="P7661" s="4">
        <f>IF(Table_GL_DATA_QUERY[[#This Row],[TRANSAMT]]&gt;0,Table_GL_DATA_QUERY[[#This Row],[TRANSAMT]],0)</f>
        <v>58313</v>
      </c>
      <c r="Q7661" s="4">
        <f>-IF(Table_GL_DATA_QUERY[[#This Row],[TRANSAMT]]&lt;0,Table_GL_DATA_QUERY[[#This Row],[TRANSAMT]],0)</f>
        <v>0</v>
      </c>
      <c r="R7661" t="s">
        <v>31</v>
      </c>
      <c r="S7661" t="s">
        <v>27</v>
      </c>
    </row>
    <row r="7662" spans="1:19" x14ac:dyDescent="0.25">
      <c r="A7662" s="6">
        <v>20210701</v>
      </c>
      <c r="B7662" t="s">
        <v>768</v>
      </c>
      <c r="C7662" t="s">
        <v>3682</v>
      </c>
      <c r="D7662" t="s">
        <v>15355</v>
      </c>
      <c r="E7662" t="s">
        <v>127</v>
      </c>
      <c r="F7662" t="s">
        <v>41</v>
      </c>
      <c r="G7662" t="s">
        <v>230</v>
      </c>
      <c r="H7662">
        <v>0</v>
      </c>
      <c r="I7662">
        <v>0</v>
      </c>
      <c r="J7662" t="s">
        <v>1305</v>
      </c>
      <c r="K7662" t="s">
        <v>1063</v>
      </c>
      <c r="L7662" t="s">
        <v>15428</v>
      </c>
      <c r="M76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62" t="s">
        <v>15429</v>
      </c>
      <c r="O7662" s="4">
        <v>163269</v>
      </c>
      <c r="P7662" s="4">
        <f>IF(Table_GL_DATA_QUERY[[#This Row],[TRANSAMT]]&gt;0,Table_GL_DATA_QUERY[[#This Row],[TRANSAMT]],0)</f>
        <v>163269</v>
      </c>
      <c r="Q7662" s="4">
        <f>-IF(Table_GL_DATA_QUERY[[#This Row],[TRANSAMT]]&lt;0,Table_GL_DATA_QUERY[[#This Row],[TRANSAMT]],0)</f>
        <v>0</v>
      </c>
      <c r="R7662" t="s">
        <v>31</v>
      </c>
      <c r="S7662" t="s">
        <v>27</v>
      </c>
    </row>
    <row r="7663" spans="1:19" x14ac:dyDescent="0.25">
      <c r="A7663" s="6">
        <v>20210701</v>
      </c>
      <c r="B7663" t="s">
        <v>768</v>
      </c>
      <c r="C7663" t="s">
        <v>3682</v>
      </c>
      <c r="D7663" t="s">
        <v>15355</v>
      </c>
      <c r="E7663" t="s">
        <v>56</v>
      </c>
      <c r="F7663" t="s">
        <v>41</v>
      </c>
      <c r="G7663" t="s">
        <v>230</v>
      </c>
      <c r="H7663">
        <v>0</v>
      </c>
      <c r="I7663">
        <v>0</v>
      </c>
      <c r="J7663" t="s">
        <v>1305</v>
      </c>
      <c r="K7663" t="s">
        <v>1063</v>
      </c>
      <c r="L7663" t="s">
        <v>15430</v>
      </c>
      <c r="M76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63" t="s">
        <v>15431</v>
      </c>
      <c r="O7663" s="4">
        <v>129918</v>
      </c>
      <c r="P7663" s="4">
        <f>IF(Table_GL_DATA_QUERY[[#This Row],[TRANSAMT]]&gt;0,Table_GL_DATA_QUERY[[#This Row],[TRANSAMT]],0)</f>
        <v>129918</v>
      </c>
      <c r="Q7663" s="4">
        <f>-IF(Table_GL_DATA_QUERY[[#This Row],[TRANSAMT]]&lt;0,Table_GL_DATA_QUERY[[#This Row],[TRANSAMT]],0)</f>
        <v>0</v>
      </c>
      <c r="R7663" t="s">
        <v>31</v>
      </c>
      <c r="S7663" t="s">
        <v>27</v>
      </c>
    </row>
    <row r="7664" spans="1:19" x14ac:dyDescent="0.25">
      <c r="A7664" s="6">
        <v>20210701</v>
      </c>
      <c r="B7664" t="s">
        <v>768</v>
      </c>
      <c r="C7664" t="s">
        <v>3682</v>
      </c>
      <c r="D7664" t="s">
        <v>15355</v>
      </c>
      <c r="E7664" t="s">
        <v>128</v>
      </c>
      <c r="F7664" t="s">
        <v>41</v>
      </c>
      <c r="G7664" t="s">
        <v>230</v>
      </c>
      <c r="H7664">
        <v>0</v>
      </c>
      <c r="I7664">
        <v>0</v>
      </c>
      <c r="J7664" t="s">
        <v>1305</v>
      </c>
      <c r="K7664" t="s">
        <v>1063</v>
      </c>
      <c r="L7664" t="s">
        <v>15432</v>
      </c>
      <c r="M76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64" t="s">
        <v>15433</v>
      </c>
      <c r="O7664" s="4">
        <v>182065</v>
      </c>
      <c r="P7664" s="4">
        <f>IF(Table_GL_DATA_QUERY[[#This Row],[TRANSAMT]]&gt;0,Table_GL_DATA_QUERY[[#This Row],[TRANSAMT]],0)</f>
        <v>182065</v>
      </c>
      <c r="Q7664" s="4">
        <f>-IF(Table_GL_DATA_QUERY[[#This Row],[TRANSAMT]]&lt;0,Table_GL_DATA_QUERY[[#This Row],[TRANSAMT]],0)</f>
        <v>0</v>
      </c>
      <c r="R7664" t="s">
        <v>31</v>
      </c>
      <c r="S7664" t="s">
        <v>27</v>
      </c>
    </row>
    <row r="7665" spans="1:19" x14ac:dyDescent="0.25">
      <c r="A7665" s="6">
        <v>20210701</v>
      </c>
      <c r="B7665" t="s">
        <v>768</v>
      </c>
      <c r="C7665" t="s">
        <v>3682</v>
      </c>
      <c r="D7665" t="s">
        <v>15355</v>
      </c>
      <c r="E7665" t="s">
        <v>97</v>
      </c>
      <c r="F7665" t="s">
        <v>41</v>
      </c>
      <c r="G7665" t="s">
        <v>230</v>
      </c>
      <c r="H7665">
        <v>0</v>
      </c>
      <c r="I7665">
        <v>0</v>
      </c>
      <c r="J7665" t="s">
        <v>1305</v>
      </c>
      <c r="K7665" t="s">
        <v>1063</v>
      </c>
      <c r="L7665" t="s">
        <v>15434</v>
      </c>
      <c r="M76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65" t="s">
        <v>2695</v>
      </c>
      <c r="O7665" s="4">
        <v>113341</v>
      </c>
      <c r="P7665" s="4">
        <f>IF(Table_GL_DATA_QUERY[[#This Row],[TRANSAMT]]&gt;0,Table_GL_DATA_QUERY[[#This Row],[TRANSAMT]],0)</f>
        <v>113341</v>
      </c>
      <c r="Q7665" s="4">
        <f>-IF(Table_GL_DATA_QUERY[[#This Row],[TRANSAMT]]&lt;0,Table_GL_DATA_QUERY[[#This Row],[TRANSAMT]],0)</f>
        <v>0</v>
      </c>
      <c r="R7665" t="s">
        <v>31</v>
      </c>
      <c r="S7665" t="s">
        <v>27</v>
      </c>
    </row>
    <row r="7666" spans="1:19" x14ac:dyDescent="0.25">
      <c r="A7666" s="6">
        <v>20210701</v>
      </c>
      <c r="B7666" t="s">
        <v>768</v>
      </c>
      <c r="C7666" t="s">
        <v>3682</v>
      </c>
      <c r="D7666" t="s">
        <v>15355</v>
      </c>
      <c r="E7666" t="s">
        <v>99</v>
      </c>
      <c r="F7666" t="s">
        <v>41</v>
      </c>
      <c r="G7666" t="s">
        <v>230</v>
      </c>
      <c r="H7666">
        <v>0</v>
      </c>
      <c r="I7666">
        <v>0</v>
      </c>
      <c r="J7666" t="s">
        <v>1305</v>
      </c>
      <c r="K7666" t="s">
        <v>1063</v>
      </c>
      <c r="L7666" t="s">
        <v>15435</v>
      </c>
      <c r="M76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66" t="s">
        <v>2696</v>
      </c>
      <c r="O7666" s="4">
        <v>70198</v>
      </c>
      <c r="P7666" s="4">
        <f>IF(Table_GL_DATA_QUERY[[#This Row],[TRANSAMT]]&gt;0,Table_GL_DATA_QUERY[[#This Row],[TRANSAMT]],0)</f>
        <v>70198</v>
      </c>
      <c r="Q7666" s="4">
        <f>-IF(Table_GL_DATA_QUERY[[#This Row],[TRANSAMT]]&lt;0,Table_GL_DATA_QUERY[[#This Row],[TRANSAMT]],0)</f>
        <v>0</v>
      </c>
      <c r="R7666" t="s">
        <v>31</v>
      </c>
      <c r="S7666" t="s">
        <v>27</v>
      </c>
    </row>
    <row r="7667" spans="1:19" x14ac:dyDescent="0.25">
      <c r="A7667" s="6">
        <v>20210701</v>
      </c>
      <c r="B7667" t="s">
        <v>768</v>
      </c>
      <c r="C7667" t="s">
        <v>3682</v>
      </c>
      <c r="D7667" t="s">
        <v>15355</v>
      </c>
      <c r="E7667" t="s">
        <v>100</v>
      </c>
      <c r="F7667" t="s">
        <v>41</v>
      </c>
      <c r="G7667" t="s">
        <v>230</v>
      </c>
      <c r="H7667">
        <v>0</v>
      </c>
      <c r="I7667">
        <v>0</v>
      </c>
      <c r="J7667" t="s">
        <v>1305</v>
      </c>
      <c r="K7667" t="s">
        <v>1063</v>
      </c>
      <c r="L7667" t="s">
        <v>15436</v>
      </c>
      <c r="M76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67" t="s">
        <v>15437</v>
      </c>
      <c r="O7667" s="4">
        <v>69025</v>
      </c>
      <c r="P7667" s="4">
        <f>IF(Table_GL_DATA_QUERY[[#This Row],[TRANSAMT]]&gt;0,Table_GL_DATA_QUERY[[#This Row],[TRANSAMT]],0)</f>
        <v>69025</v>
      </c>
      <c r="Q7667" s="4">
        <f>-IF(Table_GL_DATA_QUERY[[#This Row],[TRANSAMT]]&lt;0,Table_GL_DATA_QUERY[[#This Row],[TRANSAMT]],0)</f>
        <v>0</v>
      </c>
      <c r="R7667" t="s">
        <v>31</v>
      </c>
      <c r="S7667" t="s">
        <v>27</v>
      </c>
    </row>
    <row r="7668" spans="1:19" x14ac:dyDescent="0.25">
      <c r="A7668" s="6">
        <v>20210701</v>
      </c>
      <c r="B7668" t="s">
        <v>768</v>
      </c>
      <c r="C7668" t="s">
        <v>3682</v>
      </c>
      <c r="D7668" t="s">
        <v>15355</v>
      </c>
      <c r="E7668" t="s">
        <v>101</v>
      </c>
      <c r="F7668" t="s">
        <v>41</v>
      </c>
      <c r="G7668" t="s">
        <v>230</v>
      </c>
      <c r="H7668">
        <v>0</v>
      </c>
      <c r="I7668">
        <v>0</v>
      </c>
      <c r="J7668" t="s">
        <v>1305</v>
      </c>
      <c r="K7668" t="s">
        <v>1063</v>
      </c>
      <c r="L7668" t="s">
        <v>15438</v>
      </c>
      <c r="M76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68" t="s">
        <v>15439</v>
      </c>
      <c r="O7668" s="4">
        <v>207760</v>
      </c>
      <c r="P7668" s="4">
        <f>IF(Table_GL_DATA_QUERY[[#This Row],[TRANSAMT]]&gt;0,Table_GL_DATA_QUERY[[#This Row],[TRANSAMT]],0)</f>
        <v>207760</v>
      </c>
      <c r="Q7668" s="4">
        <f>-IF(Table_GL_DATA_QUERY[[#This Row],[TRANSAMT]]&lt;0,Table_GL_DATA_QUERY[[#This Row],[TRANSAMT]],0)</f>
        <v>0</v>
      </c>
      <c r="R7668" t="s">
        <v>31</v>
      </c>
      <c r="S7668" t="s">
        <v>27</v>
      </c>
    </row>
    <row r="7669" spans="1:19" x14ac:dyDescent="0.25">
      <c r="A7669" s="6">
        <v>20210701</v>
      </c>
      <c r="B7669" t="s">
        <v>768</v>
      </c>
      <c r="C7669" t="s">
        <v>3682</v>
      </c>
      <c r="D7669" t="s">
        <v>15355</v>
      </c>
      <c r="E7669" t="s">
        <v>103</v>
      </c>
      <c r="F7669" t="s">
        <v>41</v>
      </c>
      <c r="G7669" t="s">
        <v>230</v>
      </c>
      <c r="H7669">
        <v>0</v>
      </c>
      <c r="I7669">
        <v>0</v>
      </c>
      <c r="J7669" t="s">
        <v>1305</v>
      </c>
      <c r="K7669" t="s">
        <v>1063</v>
      </c>
      <c r="L7669" t="s">
        <v>15440</v>
      </c>
      <c r="M76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69" t="s">
        <v>15441</v>
      </c>
      <c r="O7669" s="4">
        <v>325295</v>
      </c>
      <c r="P7669" s="4">
        <f>IF(Table_GL_DATA_QUERY[[#This Row],[TRANSAMT]]&gt;0,Table_GL_DATA_QUERY[[#This Row],[TRANSAMT]],0)</f>
        <v>325295</v>
      </c>
      <c r="Q7669" s="4">
        <f>-IF(Table_GL_DATA_QUERY[[#This Row],[TRANSAMT]]&lt;0,Table_GL_DATA_QUERY[[#This Row],[TRANSAMT]],0)</f>
        <v>0</v>
      </c>
      <c r="R7669" t="s">
        <v>31</v>
      </c>
      <c r="S7669" t="s">
        <v>27</v>
      </c>
    </row>
    <row r="7670" spans="1:19" x14ac:dyDescent="0.25">
      <c r="A7670" s="6">
        <v>20210701</v>
      </c>
      <c r="B7670" t="s">
        <v>768</v>
      </c>
      <c r="C7670" t="s">
        <v>3682</v>
      </c>
      <c r="D7670" t="s">
        <v>15355</v>
      </c>
      <c r="E7670" t="s">
        <v>104</v>
      </c>
      <c r="F7670" t="s">
        <v>41</v>
      </c>
      <c r="G7670" t="s">
        <v>230</v>
      </c>
      <c r="H7670">
        <v>0</v>
      </c>
      <c r="I7670">
        <v>0</v>
      </c>
      <c r="J7670" t="s">
        <v>1305</v>
      </c>
      <c r="K7670" t="s">
        <v>1063</v>
      </c>
      <c r="L7670" t="s">
        <v>15442</v>
      </c>
      <c r="M76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70" t="s">
        <v>15443</v>
      </c>
      <c r="O7670" s="4">
        <v>77757</v>
      </c>
      <c r="P7670" s="4">
        <f>IF(Table_GL_DATA_QUERY[[#This Row],[TRANSAMT]]&gt;0,Table_GL_DATA_QUERY[[#This Row],[TRANSAMT]],0)</f>
        <v>77757</v>
      </c>
      <c r="Q7670" s="4">
        <f>-IF(Table_GL_DATA_QUERY[[#This Row],[TRANSAMT]]&lt;0,Table_GL_DATA_QUERY[[#This Row],[TRANSAMT]],0)</f>
        <v>0</v>
      </c>
      <c r="R7670" t="s">
        <v>31</v>
      </c>
      <c r="S7670" t="s">
        <v>27</v>
      </c>
    </row>
    <row r="7671" spans="1:19" x14ac:dyDescent="0.25">
      <c r="A7671" s="6">
        <v>20210701</v>
      </c>
      <c r="B7671" t="s">
        <v>768</v>
      </c>
      <c r="C7671" t="s">
        <v>3682</v>
      </c>
      <c r="D7671" t="s">
        <v>15355</v>
      </c>
      <c r="E7671" t="s">
        <v>106</v>
      </c>
      <c r="F7671" t="s">
        <v>41</v>
      </c>
      <c r="G7671" t="s">
        <v>230</v>
      </c>
      <c r="H7671">
        <v>0</v>
      </c>
      <c r="I7671">
        <v>0</v>
      </c>
      <c r="J7671" t="s">
        <v>1305</v>
      </c>
      <c r="K7671" t="s">
        <v>1063</v>
      </c>
      <c r="L7671" t="s">
        <v>15444</v>
      </c>
      <c r="M76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71" t="s">
        <v>2697</v>
      </c>
      <c r="O7671" s="4">
        <v>398194</v>
      </c>
      <c r="P7671" s="4">
        <f>IF(Table_GL_DATA_QUERY[[#This Row],[TRANSAMT]]&gt;0,Table_GL_DATA_QUERY[[#This Row],[TRANSAMT]],0)</f>
        <v>398194</v>
      </c>
      <c r="Q7671" s="4">
        <f>-IF(Table_GL_DATA_QUERY[[#This Row],[TRANSAMT]]&lt;0,Table_GL_DATA_QUERY[[#This Row],[TRANSAMT]],0)</f>
        <v>0</v>
      </c>
      <c r="R7671" t="s">
        <v>31</v>
      </c>
      <c r="S7671" t="s">
        <v>27</v>
      </c>
    </row>
    <row r="7672" spans="1:19" x14ac:dyDescent="0.25">
      <c r="A7672" s="6">
        <v>20210701</v>
      </c>
      <c r="B7672" t="s">
        <v>768</v>
      </c>
      <c r="C7672" t="s">
        <v>3682</v>
      </c>
      <c r="D7672" t="s">
        <v>15355</v>
      </c>
      <c r="E7672" t="s">
        <v>107</v>
      </c>
      <c r="F7672" t="s">
        <v>41</v>
      </c>
      <c r="G7672" t="s">
        <v>230</v>
      </c>
      <c r="H7672">
        <v>0</v>
      </c>
      <c r="I7672">
        <v>0</v>
      </c>
      <c r="J7672" t="s">
        <v>1305</v>
      </c>
      <c r="K7672" t="s">
        <v>1063</v>
      </c>
      <c r="L7672" t="s">
        <v>15445</v>
      </c>
      <c r="M76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72" t="s">
        <v>15446</v>
      </c>
      <c r="O7672" s="4">
        <v>48870</v>
      </c>
      <c r="P7672" s="4">
        <f>IF(Table_GL_DATA_QUERY[[#This Row],[TRANSAMT]]&gt;0,Table_GL_DATA_QUERY[[#This Row],[TRANSAMT]],0)</f>
        <v>48870</v>
      </c>
      <c r="Q7672" s="4">
        <f>-IF(Table_GL_DATA_QUERY[[#This Row],[TRANSAMT]]&lt;0,Table_GL_DATA_QUERY[[#This Row],[TRANSAMT]],0)</f>
        <v>0</v>
      </c>
      <c r="R7672" t="s">
        <v>31</v>
      </c>
      <c r="S7672" t="s">
        <v>27</v>
      </c>
    </row>
    <row r="7673" spans="1:19" x14ac:dyDescent="0.25">
      <c r="A7673" s="6">
        <v>20210701</v>
      </c>
      <c r="B7673" t="s">
        <v>768</v>
      </c>
      <c r="C7673" t="s">
        <v>3682</v>
      </c>
      <c r="D7673" t="s">
        <v>15355</v>
      </c>
      <c r="E7673" t="s">
        <v>109</v>
      </c>
      <c r="F7673" t="s">
        <v>41</v>
      </c>
      <c r="G7673" t="s">
        <v>230</v>
      </c>
      <c r="H7673">
        <v>0</v>
      </c>
      <c r="I7673">
        <v>0</v>
      </c>
      <c r="J7673" t="s">
        <v>1305</v>
      </c>
      <c r="K7673" t="s">
        <v>1063</v>
      </c>
      <c r="L7673" t="s">
        <v>15447</v>
      </c>
      <c r="M76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73" t="s">
        <v>15448</v>
      </c>
      <c r="O7673" s="4">
        <v>132304</v>
      </c>
      <c r="P7673" s="4">
        <f>IF(Table_GL_DATA_QUERY[[#This Row],[TRANSAMT]]&gt;0,Table_GL_DATA_QUERY[[#This Row],[TRANSAMT]],0)</f>
        <v>132304</v>
      </c>
      <c r="Q7673" s="4">
        <f>-IF(Table_GL_DATA_QUERY[[#This Row],[TRANSAMT]]&lt;0,Table_GL_DATA_QUERY[[#This Row],[TRANSAMT]],0)</f>
        <v>0</v>
      </c>
      <c r="R7673" t="s">
        <v>31</v>
      </c>
      <c r="S7673" t="s">
        <v>27</v>
      </c>
    </row>
    <row r="7674" spans="1:19" x14ac:dyDescent="0.25">
      <c r="A7674" s="6">
        <v>20210708</v>
      </c>
      <c r="B7674" t="s">
        <v>768</v>
      </c>
      <c r="C7674" t="s">
        <v>3682</v>
      </c>
      <c r="D7674" t="s">
        <v>15449</v>
      </c>
      <c r="E7674" t="s">
        <v>23</v>
      </c>
      <c r="F7674" t="s">
        <v>24</v>
      </c>
      <c r="G7674" t="s">
        <v>230</v>
      </c>
      <c r="H7674">
        <v>0</v>
      </c>
      <c r="I7674">
        <v>0</v>
      </c>
      <c r="J7674" t="s">
        <v>1305</v>
      </c>
      <c r="K7674" t="s">
        <v>2698</v>
      </c>
      <c r="L7674" t="s">
        <v>15450</v>
      </c>
      <c r="M76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74" t="s">
        <v>2699</v>
      </c>
      <c r="O7674" s="4">
        <v>74940</v>
      </c>
      <c r="P7674" s="4">
        <f>IF(Table_GL_DATA_QUERY[[#This Row],[TRANSAMT]]&gt;0,Table_GL_DATA_QUERY[[#This Row],[TRANSAMT]],0)</f>
        <v>74940</v>
      </c>
      <c r="Q7674" s="4">
        <f>-IF(Table_GL_DATA_QUERY[[#This Row],[TRANSAMT]]&lt;0,Table_GL_DATA_QUERY[[#This Row],[TRANSAMT]],0)</f>
        <v>0</v>
      </c>
      <c r="R7674" t="s">
        <v>31</v>
      </c>
      <c r="S7674" t="s">
        <v>27</v>
      </c>
    </row>
    <row r="7675" spans="1:19" x14ac:dyDescent="0.25">
      <c r="A7675" s="6">
        <v>20210714</v>
      </c>
      <c r="B7675" t="s">
        <v>768</v>
      </c>
      <c r="C7675" t="s">
        <v>3682</v>
      </c>
      <c r="D7675" t="s">
        <v>15451</v>
      </c>
      <c r="E7675" t="s">
        <v>23</v>
      </c>
      <c r="F7675" t="s">
        <v>41</v>
      </c>
      <c r="G7675" t="s">
        <v>49</v>
      </c>
      <c r="H7675">
        <v>0</v>
      </c>
      <c r="I7675">
        <v>0</v>
      </c>
      <c r="J7675" t="s">
        <v>61</v>
      </c>
      <c r="K7675" t="s">
        <v>15452</v>
      </c>
      <c r="L7675" t="s">
        <v>15453</v>
      </c>
      <c r="M76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75" t="s">
        <v>1565</v>
      </c>
      <c r="O7675" s="4">
        <v>5875</v>
      </c>
      <c r="P7675" s="4">
        <f>IF(Table_GL_DATA_QUERY[[#This Row],[TRANSAMT]]&gt;0,Table_GL_DATA_QUERY[[#This Row],[TRANSAMT]],0)</f>
        <v>5875</v>
      </c>
      <c r="Q7675" s="4">
        <f>-IF(Table_GL_DATA_QUERY[[#This Row],[TRANSAMT]]&lt;0,Table_GL_DATA_QUERY[[#This Row],[TRANSAMT]],0)</f>
        <v>0</v>
      </c>
      <c r="R7675" t="s">
        <v>31</v>
      </c>
      <c r="S7675" t="s">
        <v>27</v>
      </c>
    </row>
    <row r="7676" spans="1:19" x14ac:dyDescent="0.25">
      <c r="A7676" s="6">
        <v>20210731</v>
      </c>
      <c r="B7676" t="s">
        <v>768</v>
      </c>
      <c r="C7676" t="s">
        <v>3682</v>
      </c>
      <c r="D7676" t="s">
        <v>15451</v>
      </c>
      <c r="E7676" t="s">
        <v>149</v>
      </c>
      <c r="F7676" t="s">
        <v>24</v>
      </c>
      <c r="G7676" t="s">
        <v>49</v>
      </c>
      <c r="H7676">
        <v>0</v>
      </c>
      <c r="I7676">
        <v>0</v>
      </c>
      <c r="J7676" t="s">
        <v>61</v>
      </c>
      <c r="K7676" t="s">
        <v>240</v>
      </c>
      <c r="L7676" t="s">
        <v>15454</v>
      </c>
      <c r="M76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76" t="s">
        <v>241</v>
      </c>
      <c r="O7676" s="4">
        <v>34826</v>
      </c>
      <c r="P7676" s="4">
        <f>IF(Table_GL_DATA_QUERY[[#This Row],[TRANSAMT]]&gt;0,Table_GL_DATA_QUERY[[#This Row],[TRANSAMT]],0)</f>
        <v>34826</v>
      </c>
      <c r="Q7676" s="4">
        <f>-IF(Table_GL_DATA_QUERY[[#This Row],[TRANSAMT]]&lt;0,Table_GL_DATA_QUERY[[#This Row],[TRANSAMT]],0)</f>
        <v>0</v>
      </c>
      <c r="R7676" t="s">
        <v>31</v>
      </c>
      <c r="S7676" t="s">
        <v>43</v>
      </c>
    </row>
    <row r="7677" spans="1:19" x14ac:dyDescent="0.25">
      <c r="A7677" s="6">
        <v>20210731</v>
      </c>
      <c r="B7677" t="s">
        <v>768</v>
      </c>
      <c r="C7677" t="s">
        <v>3682</v>
      </c>
      <c r="D7677" t="s">
        <v>15451</v>
      </c>
      <c r="E7677" t="s">
        <v>126</v>
      </c>
      <c r="F7677" t="s">
        <v>24</v>
      </c>
      <c r="G7677" t="s">
        <v>49</v>
      </c>
      <c r="H7677">
        <v>0</v>
      </c>
      <c r="I7677">
        <v>0</v>
      </c>
      <c r="J7677" t="s">
        <v>61</v>
      </c>
      <c r="K7677" t="s">
        <v>6109</v>
      </c>
      <c r="L7677" t="s">
        <v>15455</v>
      </c>
      <c r="M76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000246499758</v>
      </c>
      <c r="N7677" t="s">
        <v>6111</v>
      </c>
      <c r="O7677" s="4">
        <v>19181</v>
      </c>
      <c r="P7677" s="4">
        <f>IF(Table_GL_DATA_QUERY[[#This Row],[TRANSAMT]]&gt;0,Table_GL_DATA_QUERY[[#This Row],[TRANSAMT]],0)</f>
        <v>19181</v>
      </c>
      <c r="Q7677" s="4">
        <f>-IF(Table_GL_DATA_QUERY[[#This Row],[TRANSAMT]]&lt;0,Table_GL_DATA_QUERY[[#This Row],[TRANSAMT]],0)</f>
        <v>0</v>
      </c>
      <c r="R7677" t="s">
        <v>31</v>
      </c>
      <c r="S7677" t="s">
        <v>43</v>
      </c>
    </row>
    <row r="7678" spans="1:19" x14ac:dyDescent="0.25">
      <c r="A7678" s="6">
        <v>20210714</v>
      </c>
      <c r="B7678" t="s">
        <v>768</v>
      </c>
      <c r="C7678" t="s">
        <v>3682</v>
      </c>
      <c r="D7678" t="s">
        <v>15451</v>
      </c>
      <c r="E7678" t="s">
        <v>127</v>
      </c>
      <c r="F7678" t="s">
        <v>94</v>
      </c>
      <c r="G7678" t="s">
        <v>49</v>
      </c>
      <c r="H7678">
        <v>0</v>
      </c>
      <c r="I7678">
        <v>0</v>
      </c>
      <c r="J7678" t="s">
        <v>61</v>
      </c>
      <c r="K7678" t="s">
        <v>2700</v>
      </c>
      <c r="L7678" t="s">
        <v>15456</v>
      </c>
      <c r="M76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78" t="s">
        <v>15457</v>
      </c>
      <c r="O7678" s="4">
        <v>2431771.0499999998</v>
      </c>
      <c r="P7678" s="4">
        <f>IF(Table_GL_DATA_QUERY[[#This Row],[TRANSAMT]]&gt;0,Table_GL_DATA_QUERY[[#This Row],[TRANSAMT]],0)</f>
        <v>2431771.0499999998</v>
      </c>
      <c r="Q7678" s="4">
        <f>-IF(Table_GL_DATA_QUERY[[#This Row],[TRANSAMT]]&lt;0,Table_GL_DATA_QUERY[[#This Row],[TRANSAMT]],0)</f>
        <v>0</v>
      </c>
      <c r="R7678" t="s">
        <v>31</v>
      </c>
      <c r="S7678" t="s">
        <v>27</v>
      </c>
    </row>
    <row r="7679" spans="1:19" x14ac:dyDescent="0.25">
      <c r="A7679" s="6">
        <v>20210714</v>
      </c>
      <c r="B7679" t="s">
        <v>768</v>
      </c>
      <c r="C7679" t="s">
        <v>3682</v>
      </c>
      <c r="D7679" t="s">
        <v>15451</v>
      </c>
      <c r="E7679" t="s">
        <v>56</v>
      </c>
      <c r="F7679" t="s">
        <v>24</v>
      </c>
      <c r="G7679" t="s">
        <v>49</v>
      </c>
      <c r="H7679">
        <v>0</v>
      </c>
      <c r="I7679">
        <v>0</v>
      </c>
      <c r="J7679" t="s">
        <v>61</v>
      </c>
      <c r="K7679" t="s">
        <v>831</v>
      </c>
      <c r="L7679" t="s">
        <v>15458</v>
      </c>
      <c r="M76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000010713892</v>
      </c>
      <c r="N7679" t="s">
        <v>1684</v>
      </c>
      <c r="O7679" s="4">
        <v>324056</v>
      </c>
      <c r="P7679" s="4">
        <f>IF(Table_GL_DATA_QUERY[[#This Row],[TRANSAMT]]&gt;0,Table_GL_DATA_QUERY[[#This Row],[TRANSAMT]],0)</f>
        <v>324056</v>
      </c>
      <c r="Q7679" s="4">
        <f>-IF(Table_GL_DATA_QUERY[[#This Row],[TRANSAMT]]&lt;0,Table_GL_DATA_QUERY[[#This Row],[TRANSAMT]],0)</f>
        <v>0</v>
      </c>
      <c r="R7679" t="s">
        <v>31</v>
      </c>
      <c r="S7679" t="s">
        <v>43</v>
      </c>
    </row>
    <row r="7680" spans="1:19" x14ac:dyDescent="0.25">
      <c r="A7680" s="6">
        <v>20210714</v>
      </c>
      <c r="B7680" t="s">
        <v>768</v>
      </c>
      <c r="C7680" t="s">
        <v>3682</v>
      </c>
      <c r="D7680" t="s">
        <v>15451</v>
      </c>
      <c r="E7680" t="s">
        <v>128</v>
      </c>
      <c r="F7680" t="s">
        <v>24</v>
      </c>
      <c r="G7680" t="s">
        <v>49</v>
      </c>
      <c r="H7680">
        <v>0</v>
      </c>
      <c r="I7680">
        <v>0</v>
      </c>
      <c r="J7680" t="s">
        <v>61</v>
      </c>
      <c r="K7680" t="s">
        <v>2701</v>
      </c>
      <c r="L7680" t="s">
        <v>15459</v>
      </c>
      <c r="M76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80" t="s">
        <v>2702</v>
      </c>
      <c r="O7680" s="4">
        <v>183642</v>
      </c>
      <c r="P7680" s="4">
        <f>IF(Table_GL_DATA_QUERY[[#This Row],[TRANSAMT]]&gt;0,Table_GL_DATA_QUERY[[#This Row],[TRANSAMT]],0)</f>
        <v>183642</v>
      </c>
      <c r="Q7680" s="4">
        <f>-IF(Table_GL_DATA_QUERY[[#This Row],[TRANSAMT]]&lt;0,Table_GL_DATA_QUERY[[#This Row],[TRANSAMT]],0)</f>
        <v>0</v>
      </c>
      <c r="R7680" t="s">
        <v>31</v>
      </c>
      <c r="S7680" t="s">
        <v>43</v>
      </c>
    </row>
    <row r="7681" spans="1:19" x14ac:dyDescent="0.25">
      <c r="A7681" s="6">
        <v>20210727</v>
      </c>
      <c r="B7681" t="s">
        <v>768</v>
      </c>
      <c r="C7681" t="s">
        <v>3682</v>
      </c>
      <c r="D7681" t="s">
        <v>14284</v>
      </c>
      <c r="E7681" t="s">
        <v>948</v>
      </c>
      <c r="F7681" t="s">
        <v>24</v>
      </c>
      <c r="G7681" t="s">
        <v>230</v>
      </c>
      <c r="H7681">
        <v>0</v>
      </c>
      <c r="I7681">
        <v>0</v>
      </c>
      <c r="J7681" t="s">
        <v>61</v>
      </c>
      <c r="K7681" t="s">
        <v>2422</v>
      </c>
      <c r="L7681" t="s">
        <v>14719</v>
      </c>
      <c r="M76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81" t="s">
        <v>2265</v>
      </c>
      <c r="O7681" s="4">
        <v>45016.54</v>
      </c>
      <c r="P7681" s="4">
        <f>IF(Table_GL_DATA_QUERY[[#This Row],[TRANSAMT]]&gt;0,Table_GL_DATA_QUERY[[#This Row],[TRANSAMT]],0)</f>
        <v>45016.54</v>
      </c>
      <c r="Q7681" s="4">
        <f>-IF(Table_GL_DATA_QUERY[[#This Row],[TRANSAMT]]&lt;0,Table_GL_DATA_QUERY[[#This Row],[TRANSAMT]],0)</f>
        <v>0</v>
      </c>
      <c r="R7681" t="s">
        <v>31</v>
      </c>
      <c r="S7681" t="s">
        <v>43</v>
      </c>
    </row>
    <row r="7682" spans="1:19" x14ac:dyDescent="0.25">
      <c r="A7682" s="6">
        <v>20210727</v>
      </c>
      <c r="B7682" t="s">
        <v>768</v>
      </c>
      <c r="C7682" t="s">
        <v>3682</v>
      </c>
      <c r="D7682" t="s">
        <v>14284</v>
      </c>
      <c r="E7682" t="s">
        <v>1106</v>
      </c>
      <c r="F7682" t="s">
        <v>24</v>
      </c>
      <c r="G7682" t="s">
        <v>230</v>
      </c>
      <c r="H7682">
        <v>0</v>
      </c>
      <c r="I7682">
        <v>0</v>
      </c>
      <c r="J7682" t="s">
        <v>61</v>
      </c>
      <c r="K7682" t="s">
        <v>1605</v>
      </c>
      <c r="L7682" t="s">
        <v>14720</v>
      </c>
      <c r="M76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82" t="s">
        <v>1606</v>
      </c>
      <c r="O7682" s="4">
        <v>2684273</v>
      </c>
      <c r="P7682" s="4">
        <f>IF(Table_GL_DATA_QUERY[[#This Row],[TRANSAMT]]&gt;0,Table_GL_DATA_QUERY[[#This Row],[TRANSAMT]],0)</f>
        <v>2684273</v>
      </c>
      <c r="Q7682" s="4">
        <f>-IF(Table_GL_DATA_QUERY[[#This Row],[TRANSAMT]]&lt;0,Table_GL_DATA_QUERY[[#This Row],[TRANSAMT]],0)</f>
        <v>0</v>
      </c>
      <c r="R7682" t="s">
        <v>31</v>
      </c>
      <c r="S7682" t="s">
        <v>43</v>
      </c>
    </row>
    <row r="7683" spans="1:19" x14ac:dyDescent="0.25">
      <c r="A7683" s="6">
        <v>20210727</v>
      </c>
      <c r="B7683" t="s">
        <v>768</v>
      </c>
      <c r="C7683" t="s">
        <v>3682</v>
      </c>
      <c r="D7683" t="s">
        <v>14284</v>
      </c>
      <c r="E7683" t="s">
        <v>341</v>
      </c>
      <c r="F7683" t="s">
        <v>24</v>
      </c>
      <c r="G7683" t="s">
        <v>230</v>
      </c>
      <c r="H7683">
        <v>0</v>
      </c>
      <c r="I7683">
        <v>0</v>
      </c>
      <c r="J7683" t="s">
        <v>61</v>
      </c>
      <c r="K7683" t="s">
        <v>2423</v>
      </c>
      <c r="L7683" t="s">
        <v>14721</v>
      </c>
      <c r="M76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83" t="s">
        <v>2424</v>
      </c>
      <c r="O7683" s="4">
        <v>11094</v>
      </c>
      <c r="P7683" s="4">
        <f>IF(Table_GL_DATA_QUERY[[#This Row],[TRANSAMT]]&gt;0,Table_GL_DATA_QUERY[[#This Row],[TRANSAMT]],0)</f>
        <v>11094</v>
      </c>
      <c r="Q7683" s="4">
        <f>-IF(Table_GL_DATA_QUERY[[#This Row],[TRANSAMT]]&lt;0,Table_GL_DATA_QUERY[[#This Row],[TRANSAMT]],0)</f>
        <v>0</v>
      </c>
      <c r="R7683" t="s">
        <v>31</v>
      </c>
      <c r="S7683" t="s">
        <v>43</v>
      </c>
    </row>
    <row r="7684" spans="1:19" x14ac:dyDescent="0.25">
      <c r="A7684" s="6">
        <v>20210727</v>
      </c>
      <c r="B7684" t="s">
        <v>768</v>
      </c>
      <c r="C7684" t="s">
        <v>3682</v>
      </c>
      <c r="D7684" t="s">
        <v>14284</v>
      </c>
      <c r="E7684" t="s">
        <v>1107</v>
      </c>
      <c r="F7684" t="s">
        <v>340</v>
      </c>
      <c r="G7684" t="s">
        <v>230</v>
      </c>
      <c r="H7684">
        <v>0</v>
      </c>
      <c r="I7684">
        <v>0</v>
      </c>
      <c r="J7684" t="s">
        <v>61</v>
      </c>
      <c r="K7684" t="s">
        <v>1257</v>
      </c>
      <c r="L7684" t="s">
        <v>14722</v>
      </c>
      <c r="M76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84" t="s">
        <v>1258</v>
      </c>
      <c r="O7684" s="4">
        <v>19827256.16</v>
      </c>
      <c r="P7684" s="4">
        <f>IF(Table_GL_DATA_QUERY[[#This Row],[TRANSAMT]]&gt;0,Table_GL_DATA_QUERY[[#This Row],[TRANSAMT]],0)</f>
        <v>19827256.16</v>
      </c>
      <c r="Q7684" s="4">
        <f>-IF(Table_GL_DATA_QUERY[[#This Row],[TRANSAMT]]&lt;0,Table_GL_DATA_QUERY[[#This Row],[TRANSAMT]],0)</f>
        <v>0</v>
      </c>
      <c r="R7684" t="s">
        <v>31</v>
      </c>
      <c r="S7684" t="s">
        <v>27</v>
      </c>
    </row>
    <row r="7685" spans="1:19" x14ac:dyDescent="0.25">
      <c r="A7685" s="6">
        <v>20210727</v>
      </c>
      <c r="B7685" t="s">
        <v>768</v>
      </c>
      <c r="C7685" t="s">
        <v>3682</v>
      </c>
      <c r="D7685" t="s">
        <v>14284</v>
      </c>
      <c r="E7685" t="s">
        <v>1108</v>
      </c>
      <c r="F7685" t="s">
        <v>24</v>
      </c>
      <c r="G7685" t="s">
        <v>230</v>
      </c>
      <c r="H7685">
        <v>0</v>
      </c>
      <c r="I7685">
        <v>0</v>
      </c>
      <c r="J7685" t="s">
        <v>61</v>
      </c>
      <c r="K7685" t="s">
        <v>1010</v>
      </c>
      <c r="L7685" t="s">
        <v>14723</v>
      </c>
      <c r="M76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85" t="s">
        <v>1011</v>
      </c>
      <c r="O7685" s="4">
        <v>177025</v>
      </c>
      <c r="P7685" s="4">
        <f>IF(Table_GL_DATA_QUERY[[#This Row],[TRANSAMT]]&gt;0,Table_GL_DATA_QUERY[[#This Row],[TRANSAMT]],0)</f>
        <v>177025</v>
      </c>
      <c r="Q7685" s="4">
        <f>-IF(Table_GL_DATA_QUERY[[#This Row],[TRANSAMT]]&lt;0,Table_GL_DATA_QUERY[[#This Row],[TRANSAMT]],0)</f>
        <v>0</v>
      </c>
      <c r="R7685" t="s">
        <v>31</v>
      </c>
      <c r="S7685" t="s">
        <v>43</v>
      </c>
    </row>
    <row r="7686" spans="1:19" x14ac:dyDescent="0.25">
      <c r="A7686" s="6">
        <v>20210727</v>
      </c>
      <c r="B7686" t="s">
        <v>768</v>
      </c>
      <c r="C7686" t="s">
        <v>3682</v>
      </c>
      <c r="D7686" t="s">
        <v>14284</v>
      </c>
      <c r="E7686" t="s">
        <v>319</v>
      </c>
      <c r="F7686" t="s">
        <v>41</v>
      </c>
      <c r="G7686" t="s">
        <v>230</v>
      </c>
      <c r="H7686">
        <v>0</v>
      </c>
      <c r="I7686">
        <v>0</v>
      </c>
      <c r="J7686" t="s">
        <v>61</v>
      </c>
      <c r="K7686" t="s">
        <v>14724</v>
      </c>
      <c r="L7686" t="s">
        <v>14725</v>
      </c>
      <c r="M76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86" t="s">
        <v>14726</v>
      </c>
      <c r="O7686" s="4">
        <v>425308</v>
      </c>
      <c r="P7686" s="4">
        <f>IF(Table_GL_DATA_QUERY[[#This Row],[TRANSAMT]]&gt;0,Table_GL_DATA_QUERY[[#This Row],[TRANSAMT]],0)</f>
        <v>425308</v>
      </c>
      <c r="Q7686" s="4">
        <f>-IF(Table_GL_DATA_QUERY[[#This Row],[TRANSAMT]]&lt;0,Table_GL_DATA_QUERY[[#This Row],[TRANSAMT]],0)</f>
        <v>0</v>
      </c>
      <c r="R7686" t="s">
        <v>31</v>
      </c>
      <c r="S7686" t="s">
        <v>27</v>
      </c>
    </row>
    <row r="7687" spans="1:19" x14ac:dyDescent="0.25">
      <c r="A7687" s="6">
        <v>20210727</v>
      </c>
      <c r="B7687" t="s">
        <v>768</v>
      </c>
      <c r="C7687" t="s">
        <v>3682</v>
      </c>
      <c r="D7687" t="s">
        <v>14284</v>
      </c>
      <c r="E7687" t="s">
        <v>1109</v>
      </c>
      <c r="F7687" t="s">
        <v>41</v>
      </c>
      <c r="G7687" t="s">
        <v>230</v>
      </c>
      <c r="H7687">
        <v>0</v>
      </c>
      <c r="I7687">
        <v>0</v>
      </c>
      <c r="J7687" t="s">
        <v>61</v>
      </c>
      <c r="K7687" t="s">
        <v>1669</v>
      </c>
      <c r="L7687" t="s">
        <v>14727</v>
      </c>
      <c r="M76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87" t="s">
        <v>1670</v>
      </c>
      <c r="O7687" s="4">
        <v>47717</v>
      </c>
      <c r="P7687" s="4">
        <f>IF(Table_GL_DATA_QUERY[[#This Row],[TRANSAMT]]&gt;0,Table_GL_DATA_QUERY[[#This Row],[TRANSAMT]],0)</f>
        <v>47717</v>
      </c>
      <c r="Q7687" s="4">
        <f>-IF(Table_GL_DATA_QUERY[[#This Row],[TRANSAMT]]&lt;0,Table_GL_DATA_QUERY[[#This Row],[TRANSAMT]],0)</f>
        <v>0</v>
      </c>
      <c r="R7687" t="s">
        <v>31</v>
      </c>
      <c r="S7687" t="s">
        <v>27</v>
      </c>
    </row>
    <row r="7688" spans="1:19" x14ac:dyDescent="0.25">
      <c r="A7688" s="6">
        <v>20210727</v>
      </c>
      <c r="B7688" t="s">
        <v>768</v>
      </c>
      <c r="C7688" t="s">
        <v>3682</v>
      </c>
      <c r="D7688" t="s">
        <v>14284</v>
      </c>
      <c r="E7688" t="s">
        <v>320</v>
      </c>
      <c r="F7688" t="s">
        <v>24</v>
      </c>
      <c r="G7688" t="s">
        <v>230</v>
      </c>
      <c r="H7688">
        <v>0</v>
      </c>
      <c r="I7688">
        <v>0</v>
      </c>
      <c r="J7688" t="s">
        <v>61</v>
      </c>
      <c r="K7688" t="s">
        <v>2425</v>
      </c>
      <c r="L7688" t="s">
        <v>14728</v>
      </c>
      <c r="M76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88" t="s">
        <v>143</v>
      </c>
      <c r="O7688" s="4">
        <v>1392858</v>
      </c>
      <c r="P7688" s="4">
        <f>IF(Table_GL_DATA_QUERY[[#This Row],[TRANSAMT]]&gt;0,Table_GL_DATA_QUERY[[#This Row],[TRANSAMT]],0)</f>
        <v>1392858</v>
      </c>
      <c r="Q7688" s="4">
        <f>-IF(Table_GL_DATA_QUERY[[#This Row],[TRANSAMT]]&lt;0,Table_GL_DATA_QUERY[[#This Row],[TRANSAMT]],0)</f>
        <v>0</v>
      </c>
      <c r="R7688" t="s">
        <v>31</v>
      </c>
      <c r="S7688" t="s">
        <v>43</v>
      </c>
    </row>
    <row r="7689" spans="1:19" x14ac:dyDescent="0.25">
      <c r="A7689" s="6">
        <v>20210727</v>
      </c>
      <c r="B7689" t="s">
        <v>768</v>
      </c>
      <c r="C7689" t="s">
        <v>3682</v>
      </c>
      <c r="D7689" t="s">
        <v>14284</v>
      </c>
      <c r="E7689" t="s">
        <v>1111</v>
      </c>
      <c r="F7689" t="s">
        <v>24</v>
      </c>
      <c r="G7689" t="s">
        <v>230</v>
      </c>
      <c r="H7689">
        <v>0</v>
      </c>
      <c r="I7689">
        <v>0</v>
      </c>
      <c r="J7689" t="s">
        <v>61</v>
      </c>
      <c r="K7689" t="s">
        <v>3570</v>
      </c>
      <c r="L7689" t="s">
        <v>14729</v>
      </c>
      <c r="M76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000000032750</v>
      </c>
      <c r="N7689" t="s">
        <v>2426</v>
      </c>
      <c r="O7689" s="4">
        <v>22533</v>
      </c>
      <c r="P7689" s="4">
        <f>IF(Table_GL_DATA_QUERY[[#This Row],[TRANSAMT]]&gt;0,Table_GL_DATA_QUERY[[#This Row],[TRANSAMT]],0)</f>
        <v>22533</v>
      </c>
      <c r="Q7689" s="4">
        <f>-IF(Table_GL_DATA_QUERY[[#This Row],[TRANSAMT]]&lt;0,Table_GL_DATA_QUERY[[#This Row],[TRANSAMT]],0)</f>
        <v>0</v>
      </c>
      <c r="R7689" t="s">
        <v>31</v>
      </c>
      <c r="S7689" t="s">
        <v>43</v>
      </c>
    </row>
    <row r="7690" spans="1:19" x14ac:dyDescent="0.25">
      <c r="A7690" s="6">
        <v>20210727</v>
      </c>
      <c r="B7690" t="s">
        <v>768</v>
      </c>
      <c r="C7690" t="s">
        <v>3682</v>
      </c>
      <c r="D7690" t="s">
        <v>14284</v>
      </c>
      <c r="E7690" t="s">
        <v>321</v>
      </c>
      <c r="F7690" t="s">
        <v>24</v>
      </c>
      <c r="G7690" t="s">
        <v>230</v>
      </c>
      <c r="H7690">
        <v>0</v>
      </c>
      <c r="I7690">
        <v>0</v>
      </c>
      <c r="J7690" t="s">
        <v>61</v>
      </c>
      <c r="K7690" t="s">
        <v>3014</v>
      </c>
      <c r="L7690" t="s">
        <v>14730</v>
      </c>
      <c r="M76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90" t="s">
        <v>1680</v>
      </c>
      <c r="O7690" s="4">
        <v>199305.56</v>
      </c>
      <c r="P7690" s="4">
        <f>IF(Table_GL_DATA_QUERY[[#This Row],[TRANSAMT]]&gt;0,Table_GL_DATA_QUERY[[#This Row],[TRANSAMT]],0)</f>
        <v>199305.56</v>
      </c>
      <c r="Q7690" s="4">
        <f>-IF(Table_GL_DATA_QUERY[[#This Row],[TRANSAMT]]&lt;0,Table_GL_DATA_QUERY[[#This Row],[TRANSAMT]],0)</f>
        <v>0</v>
      </c>
      <c r="R7690" t="s">
        <v>31</v>
      </c>
      <c r="S7690" t="s">
        <v>43</v>
      </c>
    </row>
    <row r="7691" spans="1:19" x14ac:dyDescent="0.25">
      <c r="A7691" s="6">
        <v>20210727</v>
      </c>
      <c r="B7691" t="s">
        <v>768</v>
      </c>
      <c r="C7691" t="s">
        <v>3682</v>
      </c>
      <c r="D7691" t="s">
        <v>14284</v>
      </c>
      <c r="E7691" t="s">
        <v>322</v>
      </c>
      <c r="F7691" t="s">
        <v>24</v>
      </c>
      <c r="G7691" t="s">
        <v>230</v>
      </c>
      <c r="H7691">
        <v>0</v>
      </c>
      <c r="I7691">
        <v>0</v>
      </c>
      <c r="J7691" t="s">
        <v>61</v>
      </c>
      <c r="K7691" t="s">
        <v>1880</v>
      </c>
      <c r="L7691" t="s">
        <v>14731</v>
      </c>
      <c r="M76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91" t="s">
        <v>2427</v>
      </c>
      <c r="O7691" s="4">
        <v>767520</v>
      </c>
      <c r="P7691" s="4">
        <f>IF(Table_GL_DATA_QUERY[[#This Row],[TRANSAMT]]&gt;0,Table_GL_DATA_QUERY[[#This Row],[TRANSAMT]],0)</f>
        <v>767520</v>
      </c>
      <c r="Q7691" s="4">
        <f>-IF(Table_GL_DATA_QUERY[[#This Row],[TRANSAMT]]&lt;0,Table_GL_DATA_QUERY[[#This Row],[TRANSAMT]],0)</f>
        <v>0</v>
      </c>
      <c r="R7691" t="s">
        <v>31</v>
      </c>
      <c r="S7691" t="s">
        <v>43</v>
      </c>
    </row>
    <row r="7692" spans="1:19" x14ac:dyDescent="0.25">
      <c r="A7692" s="6">
        <v>20210727</v>
      </c>
      <c r="B7692" t="s">
        <v>768</v>
      </c>
      <c r="C7692" t="s">
        <v>3682</v>
      </c>
      <c r="D7692" t="s">
        <v>14284</v>
      </c>
      <c r="E7692" t="s">
        <v>1129</v>
      </c>
      <c r="F7692" t="s">
        <v>24</v>
      </c>
      <c r="G7692" t="s">
        <v>230</v>
      </c>
      <c r="H7692">
        <v>0</v>
      </c>
      <c r="I7692">
        <v>0</v>
      </c>
      <c r="J7692" t="s">
        <v>61</v>
      </c>
      <c r="K7692" t="s">
        <v>1919</v>
      </c>
      <c r="L7692" t="s">
        <v>14732</v>
      </c>
      <c r="M76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92" t="s">
        <v>1920</v>
      </c>
      <c r="O7692" s="4">
        <v>241346</v>
      </c>
      <c r="P7692" s="4">
        <f>IF(Table_GL_DATA_QUERY[[#This Row],[TRANSAMT]]&gt;0,Table_GL_DATA_QUERY[[#This Row],[TRANSAMT]],0)</f>
        <v>241346</v>
      </c>
      <c r="Q7692" s="4">
        <f>-IF(Table_GL_DATA_QUERY[[#This Row],[TRANSAMT]]&lt;0,Table_GL_DATA_QUERY[[#This Row],[TRANSAMT]],0)</f>
        <v>0</v>
      </c>
      <c r="R7692" t="s">
        <v>31</v>
      </c>
      <c r="S7692" t="s">
        <v>43</v>
      </c>
    </row>
    <row r="7693" spans="1:19" x14ac:dyDescent="0.25">
      <c r="A7693" s="6">
        <v>20210727</v>
      </c>
      <c r="B7693" t="s">
        <v>768</v>
      </c>
      <c r="C7693" t="s">
        <v>3682</v>
      </c>
      <c r="D7693" t="s">
        <v>14284</v>
      </c>
      <c r="E7693" t="s">
        <v>323</v>
      </c>
      <c r="F7693" t="s">
        <v>24</v>
      </c>
      <c r="G7693" t="s">
        <v>230</v>
      </c>
      <c r="H7693">
        <v>0</v>
      </c>
      <c r="I7693">
        <v>0</v>
      </c>
      <c r="J7693" t="s">
        <v>61</v>
      </c>
      <c r="K7693" t="s">
        <v>2428</v>
      </c>
      <c r="L7693" t="s">
        <v>14733</v>
      </c>
      <c r="M76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93" t="s">
        <v>2429</v>
      </c>
      <c r="O7693" s="4">
        <v>28679</v>
      </c>
      <c r="P7693" s="4">
        <f>IF(Table_GL_DATA_QUERY[[#This Row],[TRANSAMT]]&gt;0,Table_GL_DATA_QUERY[[#This Row],[TRANSAMT]],0)</f>
        <v>28679</v>
      </c>
      <c r="Q7693" s="4">
        <f>-IF(Table_GL_DATA_QUERY[[#This Row],[TRANSAMT]]&lt;0,Table_GL_DATA_QUERY[[#This Row],[TRANSAMT]],0)</f>
        <v>0</v>
      </c>
      <c r="R7693" t="s">
        <v>31</v>
      </c>
      <c r="S7693" t="s">
        <v>43</v>
      </c>
    </row>
    <row r="7694" spans="1:19" x14ac:dyDescent="0.25">
      <c r="A7694" s="6">
        <v>20210727</v>
      </c>
      <c r="B7694" t="s">
        <v>768</v>
      </c>
      <c r="C7694" t="s">
        <v>3682</v>
      </c>
      <c r="D7694" t="s">
        <v>14284</v>
      </c>
      <c r="E7694" t="s">
        <v>1130</v>
      </c>
      <c r="F7694" t="s">
        <v>24</v>
      </c>
      <c r="G7694" t="s">
        <v>230</v>
      </c>
      <c r="H7694">
        <v>0</v>
      </c>
      <c r="I7694">
        <v>0</v>
      </c>
      <c r="J7694" t="s">
        <v>61</v>
      </c>
      <c r="K7694" t="s">
        <v>2430</v>
      </c>
      <c r="L7694" t="s">
        <v>14734</v>
      </c>
      <c r="M76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94" t="s">
        <v>2431</v>
      </c>
      <c r="O7694" s="4">
        <v>59232</v>
      </c>
      <c r="P7694" s="4">
        <f>IF(Table_GL_DATA_QUERY[[#This Row],[TRANSAMT]]&gt;0,Table_GL_DATA_QUERY[[#This Row],[TRANSAMT]],0)</f>
        <v>59232</v>
      </c>
      <c r="Q7694" s="4">
        <f>-IF(Table_GL_DATA_QUERY[[#This Row],[TRANSAMT]]&lt;0,Table_GL_DATA_QUERY[[#This Row],[TRANSAMT]],0)</f>
        <v>0</v>
      </c>
      <c r="R7694" t="s">
        <v>31</v>
      </c>
      <c r="S7694" t="s">
        <v>43</v>
      </c>
    </row>
    <row r="7695" spans="1:19" x14ac:dyDescent="0.25">
      <c r="A7695" s="6">
        <v>20210727</v>
      </c>
      <c r="B7695" t="s">
        <v>768</v>
      </c>
      <c r="C7695" t="s">
        <v>3682</v>
      </c>
      <c r="D7695" t="s">
        <v>14284</v>
      </c>
      <c r="E7695" t="s">
        <v>1131</v>
      </c>
      <c r="F7695" t="s">
        <v>24</v>
      </c>
      <c r="G7695" t="s">
        <v>230</v>
      </c>
      <c r="H7695">
        <v>0</v>
      </c>
      <c r="I7695">
        <v>0</v>
      </c>
      <c r="J7695" t="s">
        <v>61</v>
      </c>
      <c r="K7695" t="s">
        <v>282</v>
      </c>
      <c r="L7695" t="s">
        <v>14735</v>
      </c>
      <c r="M76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000010726341</v>
      </c>
      <c r="N7695" t="s">
        <v>283</v>
      </c>
      <c r="O7695" s="4">
        <v>55487</v>
      </c>
      <c r="P7695" s="4">
        <f>IF(Table_GL_DATA_QUERY[[#This Row],[TRANSAMT]]&gt;0,Table_GL_DATA_QUERY[[#This Row],[TRANSAMT]],0)</f>
        <v>55487</v>
      </c>
      <c r="Q7695" s="4">
        <f>-IF(Table_GL_DATA_QUERY[[#This Row],[TRANSAMT]]&lt;0,Table_GL_DATA_QUERY[[#This Row],[TRANSAMT]],0)</f>
        <v>0</v>
      </c>
      <c r="R7695" t="s">
        <v>31</v>
      </c>
      <c r="S7695" t="s">
        <v>43</v>
      </c>
    </row>
    <row r="7696" spans="1:19" x14ac:dyDescent="0.25">
      <c r="A7696" s="6">
        <v>20210727</v>
      </c>
      <c r="B7696" t="s">
        <v>768</v>
      </c>
      <c r="C7696" t="s">
        <v>3682</v>
      </c>
      <c r="D7696" t="s">
        <v>14284</v>
      </c>
      <c r="E7696" t="s">
        <v>324</v>
      </c>
      <c r="F7696" t="s">
        <v>24</v>
      </c>
      <c r="G7696" t="s">
        <v>230</v>
      </c>
      <c r="H7696">
        <v>0</v>
      </c>
      <c r="I7696">
        <v>0</v>
      </c>
      <c r="J7696" t="s">
        <v>61</v>
      </c>
      <c r="K7696" t="s">
        <v>282</v>
      </c>
      <c r="L7696" t="s">
        <v>14736</v>
      </c>
      <c r="M76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000010726341</v>
      </c>
      <c r="N7696" t="s">
        <v>283</v>
      </c>
      <c r="O7696" s="4">
        <v>54092</v>
      </c>
      <c r="P7696" s="4">
        <f>IF(Table_GL_DATA_QUERY[[#This Row],[TRANSAMT]]&gt;0,Table_GL_DATA_QUERY[[#This Row],[TRANSAMT]],0)</f>
        <v>54092</v>
      </c>
      <c r="Q7696" s="4">
        <f>-IF(Table_GL_DATA_QUERY[[#This Row],[TRANSAMT]]&lt;0,Table_GL_DATA_QUERY[[#This Row],[TRANSAMT]],0)</f>
        <v>0</v>
      </c>
      <c r="R7696" t="s">
        <v>31</v>
      </c>
      <c r="S7696" t="s">
        <v>43</v>
      </c>
    </row>
    <row r="7697" spans="1:19" x14ac:dyDescent="0.25">
      <c r="A7697" s="6">
        <v>20210727</v>
      </c>
      <c r="B7697" t="s">
        <v>768</v>
      </c>
      <c r="C7697" t="s">
        <v>3682</v>
      </c>
      <c r="D7697" t="s">
        <v>14284</v>
      </c>
      <c r="E7697" t="s">
        <v>1132</v>
      </c>
      <c r="F7697" t="s">
        <v>24</v>
      </c>
      <c r="G7697" t="s">
        <v>230</v>
      </c>
      <c r="H7697">
        <v>0</v>
      </c>
      <c r="I7697">
        <v>0</v>
      </c>
      <c r="J7697" t="s">
        <v>61</v>
      </c>
      <c r="K7697" t="s">
        <v>282</v>
      </c>
      <c r="L7697" t="s">
        <v>14737</v>
      </c>
      <c r="M76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000010726341</v>
      </c>
      <c r="N7697" t="s">
        <v>283</v>
      </c>
      <c r="O7697" s="4">
        <v>161620</v>
      </c>
      <c r="P7697" s="4">
        <f>IF(Table_GL_DATA_QUERY[[#This Row],[TRANSAMT]]&gt;0,Table_GL_DATA_QUERY[[#This Row],[TRANSAMT]],0)</f>
        <v>161620</v>
      </c>
      <c r="Q7697" s="4">
        <f>-IF(Table_GL_DATA_QUERY[[#This Row],[TRANSAMT]]&lt;0,Table_GL_DATA_QUERY[[#This Row],[TRANSAMT]],0)</f>
        <v>0</v>
      </c>
      <c r="R7697" t="s">
        <v>31</v>
      </c>
      <c r="S7697" t="s">
        <v>43</v>
      </c>
    </row>
    <row r="7698" spans="1:19" x14ac:dyDescent="0.25">
      <c r="A7698" s="6">
        <v>20210727</v>
      </c>
      <c r="B7698" t="s">
        <v>768</v>
      </c>
      <c r="C7698" t="s">
        <v>3682</v>
      </c>
      <c r="D7698" t="s">
        <v>14284</v>
      </c>
      <c r="E7698" t="s">
        <v>1133</v>
      </c>
      <c r="F7698" t="s">
        <v>24</v>
      </c>
      <c r="G7698" t="s">
        <v>230</v>
      </c>
      <c r="H7698">
        <v>0</v>
      </c>
      <c r="I7698">
        <v>0</v>
      </c>
      <c r="J7698" t="s">
        <v>61</v>
      </c>
      <c r="K7698" t="s">
        <v>282</v>
      </c>
      <c r="L7698" t="s">
        <v>14738</v>
      </c>
      <c r="M76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000010726341</v>
      </c>
      <c r="N7698" t="s">
        <v>283</v>
      </c>
      <c r="O7698" s="4">
        <v>179157</v>
      </c>
      <c r="P7698" s="4">
        <f>IF(Table_GL_DATA_QUERY[[#This Row],[TRANSAMT]]&gt;0,Table_GL_DATA_QUERY[[#This Row],[TRANSAMT]],0)</f>
        <v>179157</v>
      </c>
      <c r="Q7698" s="4">
        <f>-IF(Table_GL_DATA_QUERY[[#This Row],[TRANSAMT]]&lt;0,Table_GL_DATA_QUERY[[#This Row],[TRANSAMT]],0)</f>
        <v>0</v>
      </c>
      <c r="R7698" t="s">
        <v>31</v>
      </c>
      <c r="S7698" t="s">
        <v>43</v>
      </c>
    </row>
    <row r="7699" spans="1:19" x14ac:dyDescent="0.25">
      <c r="A7699" s="6">
        <v>20210727</v>
      </c>
      <c r="B7699" t="s">
        <v>768</v>
      </c>
      <c r="C7699" t="s">
        <v>3682</v>
      </c>
      <c r="D7699" t="s">
        <v>14284</v>
      </c>
      <c r="E7699" t="s">
        <v>1134</v>
      </c>
      <c r="F7699" t="s">
        <v>24</v>
      </c>
      <c r="G7699" t="s">
        <v>230</v>
      </c>
      <c r="H7699">
        <v>0</v>
      </c>
      <c r="I7699">
        <v>0</v>
      </c>
      <c r="J7699" t="s">
        <v>61</v>
      </c>
      <c r="K7699" t="s">
        <v>2432</v>
      </c>
      <c r="L7699" t="s">
        <v>14739</v>
      </c>
      <c r="M76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699" t="s">
        <v>2433</v>
      </c>
      <c r="O7699" s="4">
        <v>919208</v>
      </c>
      <c r="P7699" s="4">
        <f>IF(Table_GL_DATA_QUERY[[#This Row],[TRANSAMT]]&gt;0,Table_GL_DATA_QUERY[[#This Row],[TRANSAMT]],0)</f>
        <v>919208</v>
      </c>
      <c r="Q7699" s="4">
        <f>-IF(Table_GL_DATA_QUERY[[#This Row],[TRANSAMT]]&lt;0,Table_GL_DATA_QUERY[[#This Row],[TRANSAMT]],0)</f>
        <v>0</v>
      </c>
      <c r="R7699" t="s">
        <v>31</v>
      </c>
      <c r="S7699" t="s">
        <v>43</v>
      </c>
    </row>
    <row r="7700" spans="1:19" x14ac:dyDescent="0.25">
      <c r="A7700" s="6">
        <v>20210727</v>
      </c>
      <c r="B7700" t="s">
        <v>768</v>
      </c>
      <c r="C7700" t="s">
        <v>3682</v>
      </c>
      <c r="D7700" t="s">
        <v>14740</v>
      </c>
      <c r="E7700" t="s">
        <v>23</v>
      </c>
      <c r="F7700" t="s">
        <v>41</v>
      </c>
      <c r="G7700" t="s">
        <v>230</v>
      </c>
      <c r="H7700">
        <v>0</v>
      </c>
      <c r="I7700">
        <v>0</v>
      </c>
      <c r="J7700" t="s">
        <v>61</v>
      </c>
      <c r="K7700" t="s">
        <v>782</v>
      </c>
      <c r="L7700" t="s">
        <v>14741</v>
      </c>
      <c r="M77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000010726326</v>
      </c>
      <c r="N7700" t="s">
        <v>802</v>
      </c>
      <c r="O7700" s="4">
        <v>1682372.91</v>
      </c>
      <c r="P7700" s="4">
        <f>IF(Table_GL_DATA_QUERY[[#This Row],[TRANSAMT]]&gt;0,Table_GL_DATA_QUERY[[#This Row],[TRANSAMT]],0)</f>
        <v>1682372.91</v>
      </c>
      <c r="Q7700" s="4">
        <f>-IF(Table_GL_DATA_QUERY[[#This Row],[TRANSAMT]]&lt;0,Table_GL_DATA_QUERY[[#This Row],[TRANSAMT]],0)</f>
        <v>0</v>
      </c>
      <c r="R7700" t="s">
        <v>31</v>
      </c>
      <c r="S7700" t="s">
        <v>27</v>
      </c>
    </row>
    <row r="7701" spans="1:19" x14ac:dyDescent="0.25">
      <c r="A7701" s="6">
        <v>20210727</v>
      </c>
      <c r="B7701" t="s">
        <v>768</v>
      </c>
      <c r="C7701" t="s">
        <v>3682</v>
      </c>
      <c r="D7701" t="s">
        <v>14740</v>
      </c>
      <c r="E7701" t="s">
        <v>59</v>
      </c>
      <c r="F7701" t="s">
        <v>24</v>
      </c>
      <c r="G7701" t="s">
        <v>230</v>
      </c>
      <c r="H7701">
        <v>0</v>
      </c>
      <c r="I7701">
        <v>0</v>
      </c>
      <c r="J7701" t="s">
        <v>61</v>
      </c>
      <c r="K7701" t="s">
        <v>1147</v>
      </c>
      <c r="L7701" t="s">
        <v>14742</v>
      </c>
      <c r="M77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01" t="s">
        <v>1148</v>
      </c>
      <c r="O7701" s="4">
        <v>10020</v>
      </c>
      <c r="P7701" s="4">
        <f>IF(Table_GL_DATA_QUERY[[#This Row],[TRANSAMT]]&gt;0,Table_GL_DATA_QUERY[[#This Row],[TRANSAMT]],0)</f>
        <v>10020</v>
      </c>
      <c r="Q7701" s="4">
        <f>-IF(Table_GL_DATA_QUERY[[#This Row],[TRANSAMT]]&lt;0,Table_GL_DATA_QUERY[[#This Row],[TRANSAMT]],0)</f>
        <v>0</v>
      </c>
      <c r="R7701" t="s">
        <v>31</v>
      </c>
      <c r="S7701" t="s">
        <v>43</v>
      </c>
    </row>
    <row r="7702" spans="1:19" x14ac:dyDescent="0.25">
      <c r="A7702" s="6">
        <v>20210727</v>
      </c>
      <c r="B7702" t="s">
        <v>768</v>
      </c>
      <c r="C7702" t="s">
        <v>3682</v>
      </c>
      <c r="D7702" t="s">
        <v>14740</v>
      </c>
      <c r="E7702" t="s">
        <v>149</v>
      </c>
      <c r="F7702" t="s">
        <v>24</v>
      </c>
      <c r="G7702" t="s">
        <v>230</v>
      </c>
      <c r="H7702">
        <v>0</v>
      </c>
      <c r="I7702">
        <v>0</v>
      </c>
      <c r="J7702" t="s">
        <v>61</v>
      </c>
      <c r="K7702" t="s">
        <v>14743</v>
      </c>
      <c r="L7702" t="s">
        <v>14744</v>
      </c>
      <c r="M77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000010727384</v>
      </c>
      <c r="N7702" t="s">
        <v>14745</v>
      </c>
      <c r="O7702" s="4">
        <v>6303.66</v>
      </c>
      <c r="P7702" s="4">
        <f>IF(Table_GL_DATA_QUERY[[#This Row],[TRANSAMT]]&gt;0,Table_GL_DATA_QUERY[[#This Row],[TRANSAMT]],0)</f>
        <v>6303.66</v>
      </c>
      <c r="Q7702" s="4">
        <f>-IF(Table_GL_DATA_QUERY[[#This Row],[TRANSAMT]]&lt;0,Table_GL_DATA_QUERY[[#This Row],[TRANSAMT]],0)</f>
        <v>0</v>
      </c>
      <c r="R7702" t="s">
        <v>31</v>
      </c>
      <c r="S7702" t="s">
        <v>43</v>
      </c>
    </row>
    <row r="7703" spans="1:19" x14ac:dyDescent="0.25">
      <c r="A7703" s="6">
        <v>20210714</v>
      </c>
      <c r="B7703" t="s">
        <v>768</v>
      </c>
      <c r="C7703" t="s">
        <v>3682</v>
      </c>
      <c r="D7703" t="s">
        <v>15451</v>
      </c>
      <c r="E7703" t="s">
        <v>97</v>
      </c>
      <c r="F7703" t="s">
        <v>41</v>
      </c>
      <c r="G7703" t="s">
        <v>49</v>
      </c>
      <c r="H7703">
        <v>0</v>
      </c>
      <c r="I7703">
        <v>0</v>
      </c>
      <c r="J7703" t="s">
        <v>61</v>
      </c>
      <c r="K7703" t="s">
        <v>3247</v>
      </c>
      <c r="L7703" t="s">
        <v>15557</v>
      </c>
      <c r="M77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03" t="s">
        <v>3248</v>
      </c>
      <c r="O7703" s="4">
        <v>251866</v>
      </c>
      <c r="P7703" s="4">
        <f>IF(Table_GL_DATA_QUERY[[#This Row],[TRANSAMT]]&gt;0,Table_GL_DATA_QUERY[[#This Row],[TRANSAMT]],0)</f>
        <v>251866</v>
      </c>
      <c r="Q7703" s="4">
        <f>-IF(Table_GL_DATA_QUERY[[#This Row],[TRANSAMT]]&lt;0,Table_GL_DATA_QUERY[[#This Row],[TRANSAMT]],0)</f>
        <v>0</v>
      </c>
      <c r="R7703" t="s">
        <v>31</v>
      </c>
      <c r="S7703" t="s">
        <v>27</v>
      </c>
    </row>
    <row r="7704" spans="1:19" x14ac:dyDescent="0.25">
      <c r="A7704" s="6">
        <v>20210714</v>
      </c>
      <c r="B7704" t="s">
        <v>768</v>
      </c>
      <c r="C7704" t="s">
        <v>3682</v>
      </c>
      <c r="D7704" t="s">
        <v>15451</v>
      </c>
      <c r="E7704" t="s">
        <v>99</v>
      </c>
      <c r="F7704" t="s">
        <v>52</v>
      </c>
      <c r="G7704" t="s">
        <v>49</v>
      </c>
      <c r="H7704">
        <v>0</v>
      </c>
      <c r="I7704">
        <v>0</v>
      </c>
      <c r="J7704" t="s">
        <v>61</v>
      </c>
      <c r="K7704" t="s">
        <v>2133</v>
      </c>
      <c r="L7704" t="s">
        <v>15558</v>
      </c>
      <c r="M77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04" t="s">
        <v>1902</v>
      </c>
      <c r="O7704" s="4">
        <v>184597</v>
      </c>
      <c r="P7704" s="4">
        <f>IF(Table_GL_DATA_QUERY[[#This Row],[TRANSAMT]]&gt;0,Table_GL_DATA_QUERY[[#This Row],[TRANSAMT]],0)</f>
        <v>184597</v>
      </c>
      <c r="Q7704" s="4">
        <f>-IF(Table_GL_DATA_QUERY[[#This Row],[TRANSAMT]]&lt;0,Table_GL_DATA_QUERY[[#This Row],[TRANSAMT]],0)</f>
        <v>0</v>
      </c>
      <c r="R7704" t="s">
        <v>31</v>
      </c>
      <c r="S7704" t="s">
        <v>27</v>
      </c>
    </row>
    <row r="7705" spans="1:19" x14ac:dyDescent="0.25">
      <c r="A7705" s="6">
        <v>20210714</v>
      </c>
      <c r="B7705" t="s">
        <v>768</v>
      </c>
      <c r="C7705" t="s">
        <v>3682</v>
      </c>
      <c r="D7705" t="s">
        <v>15451</v>
      </c>
      <c r="E7705" t="s">
        <v>100</v>
      </c>
      <c r="F7705" t="s">
        <v>41</v>
      </c>
      <c r="G7705" t="s">
        <v>49</v>
      </c>
      <c r="H7705">
        <v>0</v>
      </c>
      <c r="I7705">
        <v>0</v>
      </c>
      <c r="J7705" t="s">
        <v>61</v>
      </c>
      <c r="K7705" t="s">
        <v>15559</v>
      </c>
      <c r="L7705" t="s">
        <v>15560</v>
      </c>
      <c r="M77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05" t="s">
        <v>1731</v>
      </c>
      <c r="O7705" s="4">
        <v>1620</v>
      </c>
      <c r="P7705" s="4">
        <f>IF(Table_GL_DATA_QUERY[[#This Row],[TRANSAMT]]&gt;0,Table_GL_DATA_QUERY[[#This Row],[TRANSAMT]],0)</f>
        <v>1620</v>
      </c>
      <c r="Q7705" s="4">
        <f>-IF(Table_GL_DATA_QUERY[[#This Row],[TRANSAMT]]&lt;0,Table_GL_DATA_QUERY[[#This Row],[TRANSAMT]],0)</f>
        <v>0</v>
      </c>
      <c r="R7705" t="s">
        <v>31</v>
      </c>
      <c r="S7705" t="s">
        <v>27</v>
      </c>
    </row>
    <row r="7706" spans="1:19" x14ac:dyDescent="0.25">
      <c r="A7706" s="6">
        <v>20210714</v>
      </c>
      <c r="B7706" t="s">
        <v>768</v>
      </c>
      <c r="C7706" t="s">
        <v>3682</v>
      </c>
      <c r="D7706" t="s">
        <v>15451</v>
      </c>
      <c r="E7706" t="s">
        <v>101</v>
      </c>
      <c r="F7706" t="s">
        <v>24</v>
      </c>
      <c r="G7706" t="s">
        <v>49</v>
      </c>
      <c r="H7706">
        <v>0</v>
      </c>
      <c r="I7706">
        <v>0</v>
      </c>
      <c r="J7706" t="s">
        <v>61</v>
      </c>
      <c r="K7706" t="s">
        <v>15561</v>
      </c>
      <c r="L7706" t="s">
        <v>15562</v>
      </c>
      <c r="M77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000245397868</v>
      </c>
      <c r="N7706" t="s">
        <v>15563</v>
      </c>
      <c r="O7706" s="4">
        <v>38016</v>
      </c>
      <c r="P7706" s="4">
        <f>IF(Table_GL_DATA_QUERY[[#This Row],[TRANSAMT]]&gt;0,Table_GL_DATA_QUERY[[#This Row],[TRANSAMT]],0)</f>
        <v>38016</v>
      </c>
      <c r="Q7706" s="4">
        <f>-IF(Table_GL_DATA_QUERY[[#This Row],[TRANSAMT]]&lt;0,Table_GL_DATA_QUERY[[#This Row],[TRANSAMT]],0)</f>
        <v>0</v>
      </c>
      <c r="R7706" t="s">
        <v>31</v>
      </c>
      <c r="S7706" t="s">
        <v>43</v>
      </c>
    </row>
    <row r="7707" spans="1:19" x14ac:dyDescent="0.25">
      <c r="A7707" s="6">
        <v>20210714</v>
      </c>
      <c r="B7707" t="s">
        <v>768</v>
      </c>
      <c r="C7707" t="s">
        <v>3682</v>
      </c>
      <c r="D7707" t="s">
        <v>15451</v>
      </c>
      <c r="E7707" t="s">
        <v>103</v>
      </c>
      <c r="F7707" t="s">
        <v>24</v>
      </c>
      <c r="G7707" t="s">
        <v>49</v>
      </c>
      <c r="H7707">
        <v>0</v>
      </c>
      <c r="I7707">
        <v>0</v>
      </c>
      <c r="J7707" t="s">
        <v>61</v>
      </c>
      <c r="K7707" t="s">
        <v>12401</v>
      </c>
      <c r="L7707" t="s">
        <v>15564</v>
      </c>
      <c r="M77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07" t="s">
        <v>12403</v>
      </c>
      <c r="O7707" s="4">
        <v>328700</v>
      </c>
      <c r="P7707" s="4">
        <f>IF(Table_GL_DATA_QUERY[[#This Row],[TRANSAMT]]&gt;0,Table_GL_DATA_QUERY[[#This Row],[TRANSAMT]],0)</f>
        <v>328700</v>
      </c>
      <c r="Q7707" s="4">
        <f>-IF(Table_GL_DATA_QUERY[[#This Row],[TRANSAMT]]&lt;0,Table_GL_DATA_QUERY[[#This Row],[TRANSAMT]],0)</f>
        <v>0</v>
      </c>
      <c r="R7707" t="s">
        <v>31</v>
      </c>
      <c r="S7707" t="s">
        <v>43</v>
      </c>
    </row>
    <row r="7708" spans="1:19" x14ac:dyDescent="0.25">
      <c r="A7708" s="6">
        <v>20210714</v>
      </c>
      <c r="B7708" t="s">
        <v>768</v>
      </c>
      <c r="C7708" t="s">
        <v>3682</v>
      </c>
      <c r="D7708" t="s">
        <v>15451</v>
      </c>
      <c r="E7708" t="s">
        <v>104</v>
      </c>
      <c r="F7708" t="s">
        <v>24</v>
      </c>
      <c r="G7708" t="s">
        <v>49</v>
      </c>
      <c r="H7708">
        <v>0</v>
      </c>
      <c r="I7708">
        <v>0</v>
      </c>
      <c r="J7708" t="s">
        <v>61</v>
      </c>
      <c r="K7708" t="s">
        <v>5922</v>
      </c>
      <c r="L7708" t="s">
        <v>15565</v>
      </c>
      <c r="M77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08" t="s">
        <v>5924</v>
      </c>
      <c r="O7708" s="4">
        <v>471209.4</v>
      </c>
      <c r="P7708" s="4">
        <f>IF(Table_GL_DATA_QUERY[[#This Row],[TRANSAMT]]&gt;0,Table_GL_DATA_QUERY[[#This Row],[TRANSAMT]],0)</f>
        <v>471209.4</v>
      </c>
      <c r="Q7708" s="4">
        <f>-IF(Table_GL_DATA_QUERY[[#This Row],[TRANSAMT]]&lt;0,Table_GL_DATA_QUERY[[#This Row],[TRANSAMT]],0)</f>
        <v>0</v>
      </c>
      <c r="R7708" t="s">
        <v>31</v>
      </c>
      <c r="S7708" t="s">
        <v>43</v>
      </c>
    </row>
    <row r="7709" spans="1:19" x14ac:dyDescent="0.25">
      <c r="A7709" s="6">
        <v>20210714</v>
      </c>
      <c r="B7709" t="s">
        <v>768</v>
      </c>
      <c r="C7709" t="s">
        <v>3682</v>
      </c>
      <c r="D7709" t="s">
        <v>15451</v>
      </c>
      <c r="E7709" t="s">
        <v>106</v>
      </c>
      <c r="F7709" t="s">
        <v>41</v>
      </c>
      <c r="G7709" t="s">
        <v>49</v>
      </c>
      <c r="H7709">
        <v>0</v>
      </c>
      <c r="I7709">
        <v>0</v>
      </c>
      <c r="J7709" t="s">
        <v>61</v>
      </c>
      <c r="K7709" t="s">
        <v>15566</v>
      </c>
      <c r="L7709" t="s">
        <v>15567</v>
      </c>
      <c r="M77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09" t="s">
        <v>237</v>
      </c>
      <c r="O7709" s="4">
        <v>131092.24</v>
      </c>
      <c r="P7709" s="4">
        <f>IF(Table_GL_DATA_QUERY[[#This Row],[TRANSAMT]]&gt;0,Table_GL_DATA_QUERY[[#This Row],[TRANSAMT]],0)</f>
        <v>131092.24</v>
      </c>
      <c r="Q7709" s="4">
        <f>-IF(Table_GL_DATA_QUERY[[#This Row],[TRANSAMT]]&lt;0,Table_GL_DATA_QUERY[[#This Row],[TRANSAMT]],0)</f>
        <v>0</v>
      </c>
      <c r="R7709" t="s">
        <v>31</v>
      </c>
      <c r="S7709" t="s">
        <v>27</v>
      </c>
    </row>
    <row r="7710" spans="1:19" x14ac:dyDescent="0.25">
      <c r="A7710" s="6">
        <v>20210714</v>
      </c>
      <c r="B7710" t="s">
        <v>768</v>
      </c>
      <c r="C7710" t="s">
        <v>3682</v>
      </c>
      <c r="D7710" t="s">
        <v>15451</v>
      </c>
      <c r="E7710" t="s">
        <v>107</v>
      </c>
      <c r="F7710" t="s">
        <v>41</v>
      </c>
      <c r="G7710" t="s">
        <v>49</v>
      </c>
      <c r="H7710">
        <v>0</v>
      </c>
      <c r="I7710">
        <v>0</v>
      </c>
      <c r="J7710" t="s">
        <v>61</v>
      </c>
      <c r="K7710" t="s">
        <v>318</v>
      </c>
      <c r="L7710" t="s">
        <v>15568</v>
      </c>
      <c r="M77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000010713898</v>
      </c>
      <c r="N7710" t="s">
        <v>1552</v>
      </c>
      <c r="O7710" s="4">
        <v>58021</v>
      </c>
      <c r="P7710" s="4">
        <f>IF(Table_GL_DATA_QUERY[[#This Row],[TRANSAMT]]&gt;0,Table_GL_DATA_QUERY[[#This Row],[TRANSAMT]],0)</f>
        <v>58021</v>
      </c>
      <c r="Q7710" s="4">
        <f>-IF(Table_GL_DATA_QUERY[[#This Row],[TRANSAMT]]&lt;0,Table_GL_DATA_QUERY[[#This Row],[TRANSAMT]],0)</f>
        <v>0</v>
      </c>
      <c r="R7710" t="s">
        <v>31</v>
      </c>
      <c r="S7710" t="s">
        <v>27</v>
      </c>
    </row>
    <row r="7711" spans="1:19" x14ac:dyDescent="0.25">
      <c r="A7711" s="6">
        <v>20210714</v>
      </c>
      <c r="B7711" t="s">
        <v>768</v>
      </c>
      <c r="C7711" t="s">
        <v>3682</v>
      </c>
      <c r="D7711" t="s">
        <v>15451</v>
      </c>
      <c r="E7711" t="s">
        <v>109</v>
      </c>
      <c r="F7711" t="s">
        <v>24</v>
      </c>
      <c r="G7711" t="s">
        <v>49</v>
      </c>
      <c r="H7711">
        <v>0</v>
      </c>
      <c r="I7711">
        <v>0</v>
      </c>
      <c r="J7711" t="s">
        <v>61</v>
      </c>
      <c r="K7711" t="s">
        <v>15569</v>
      </c>
      <c r="L7711" t="s">
        <v>15570</v>
      </c>
      <c r="M77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11" t="s">
        <v>1707</v>
      </c>
      <c r="O7711" s="4">
        <v>176180.2</v>
      </c>
      <c r="P7711" s="4">
        <f>IF(Table_GL_DATA_QUERY[[#This Row],[TRANSAMT]]&gt;0,Table_GL_DATA_QUERY[[#This Row],[TRANSAMT]],0)</f>
        <v>176180.2</v>
      </c>
      <c r="Q7711" s="4">
        <f>-IF(Table_GL_DATA_QUERY[[#This Row],[TRANSAMT]]&lt;0,Table_GL_DATA_QUERY[[#This Row],[TRANSAMT]],0)</f>
        <v>0</v>
      </c>
      <c r="R7711" t="s">
        <v>31</v>
      </c>
      <c r="S7711" t="s">
        <v>43</v>
      </c>
    </row>
    <row r="7712" spans="1:19" x14ac:dyDescent="0.25">
      <c r="A7712" s="6">
        <v>20210714</v>
      </c>
      <c r="B7712" t="s">
        <v>768</v>
      </c>
      <c r="C7712" t="s">
        <v>3682</v>
      </c>
      <c r="D7712" t="s">
        <v>15451</v>
      </c>
      <c r="E7712" t="s">
        <v>193</v>
      </c>
      <c r="F7712" t="s">
        <v>41</v>
      </c>
      <c r="G7712" t="s">
        <v>49</v>
      </c>
      <c r="H7712">
        <v>0</v>
      </c>
      <c r="I7712">
        <v>0</v>
      </c>
      <c r="J7712" t="s">
        <v>61</v>
      </c>
      <c r="K7712" t="s">
        <v>15571</v>
      </c>
      <c r="L7712" t="s">
        <v>15572</v>
      </c>
      <c r="M77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12" t="s">
        <v>3410</v>
      </c>
      <c r="O7712" s="4">
        <v>172541.7</v>
      </c>
      <c r="P7712" s="4">
        <f>IF(Table_GL_DATA_QUERY[[#This Row],[TRANSAMT]]&gt;0,Table_GL_DATA_QUERY[[#This Row],[TRANSAMT]],0)</f>
        <v>172541.7</v>
      </c>
      <c r="Q7712" s="4">
        <f>-IF(Table_GL_DATA_QUERY[[#This Row],[TRANSAMT]]&lt;0,Table_GL_DATA_QUERY[[#This Row],[TRANSAMT]],0)</f>
        <v>0</v>
      </c>
      <c r="R7712" t="s">
        <v>31</v>
      </c>
      <c r="S7712" t="s">
        <v>27</v>
      </c>
    </row>
    <row r="7713" spans="1:19" x14ac:dyDescent="0.25">
      <c r="A7713" s="6">
        <v>20210714</v>
      </c>
      <c r="B7713" t="s">
        <v>768</v>
      </c>
      <c r="C7713" t="s">
        <v>3682</v>
      </c>
      <c r="D7713" t="s">
        <v>15451</v>
      </c>
      <c r="E7713" t="s">
        <v>196</v>
      </c>
      <c r="F7713" t="s">
        <v>41</v>
      </c>
      <c r="G7713" t="s">
        <v>49</v>
      </c>
      <c r="H7713">
        <v>0</v>
      </c>
      <c r="I7713">
        <v>0</v>
      </c>
      <c r="J7713" t="s">
        <v>61</v>
      </c>
      <c r="K7713" t="s">
        <v>972</v>
      </c>
      <c r="L7713" t="s">
        <v>15573</v>
      </c>
      <c r="M77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13" t="s">
        <v>1335</v>
      </c>
      <c r="O7713" s="4">
        <v>26323</v>
      </c>
      <c r="P7713" s="4">
        <f>IF(Table_GL_DATA_QUERY[[#This Row],[TRANSAMT]]&gt;0,Table_GL_DATA_QUERY[[#This Row],[TRANSAMT]],0)</f>
        <v>26323</v>
      </c>
      <c r="Q7713" s="4">
        <f>-IF(Table_GL_DATA_QUERY[[#This Row],[TRANSAMT]]&lt;0,Table_GL_DATA_QUERY[[#This Row],[TRANSAMT]],0)</f>
        <v>0</v>
      </c>
      <c r="R7713" t="s">
        <v>31</v>
      </c>
      <c r="S7713" t="s">
        <v>27</v>
      </c>
    </row>
    <row r="7714" spans="1:19" x14ac:dyDescent="0.25">
      <c r="A7714" s="6">
        <v>20210714</v>
      </c>
      <c r="B7714" t="s">
        <v>768</v>
      </c>
      <c r="C7714" t="s">
        <v>3682</v>
      </c>
      <c r="D7714" t="s">
        <v>15451</v>
      </c>
      <c r="E7714" t="s">
        <v>197</v>
      </c>
      <c r="F7714" t="s">
        <v>41</v>
      </c>
      <c r="G7714" t="s">
        <v>49</v>
      </c>
      <c r="H7714">
        <v>0</v>
      </c>
      <c r="I7714">
        <v>0</v>
      </c>
      <c r="J7714" t="s">
        <v>61</v>
      </c>
      <c r="K7714" t="s">
        <v>15574</v>
      </c>
      <c r="L7714" t="s">
        <v>15575</v>
      </c>
      <c r="M77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14" t="s">
        <v>15576</v>
      </c>
      <c r="O7714" s="4">
        <v>130693</v>
      </c>
      <c r="P7714" s="4">
        <f>IF(Table_GL_DATA_QUERY[[#This Row],[TRANSAMT]]&gt;0,Table_GL_DATA_QUERY[[#This Row],[TRANSAMT]],0)</f>
        <v>130693</v>
      </c>
      <c r="Q7714" s="4">
        <f>-IF(Table_GL_DATA_QUERY[[#This Row],[TRANSAMT]]&lt;0,Table_GL_DATA_QUERY[[#This Row],[TRANSAMT]],0)</f>
        <v>0</v>
      </c>
      <c r="R7714" t="s">
        <v>31</v>
      </c>
      <c r="S7714" t="s">
        <v>27</v>
      </c>
    </row>
    <row r="7715" spans="1:19" x14ac:dyDescent="0.25">
      <c r="A7715" s="6">
        <v>20210714</v>
      </c>
      <c r="B7715" t="s">
        <v>768</v>
      </c>
      <c r="C7715" t="s">
        <v>3682</v>
      </c>
      <c r="D7715" t="s">
        <v>15451</v>
      </c>
      <c r="E7715" t="s">
        <v>198</v>
      </c>
      <c r="F7715" t="s">
        <v>24</v>
      </c>
      <c r="G7715" t="s">
        <v>49</v>
      </c>
      <c r="H7715">
        <v>0</v>
      </c>
      <c r="I7715">
        <v>0</v>
      </c>
      <c r="J7715" t="s">
        <v>61</v>
      </c>
      <c r="K7715" t="s">
        <v>15577</v>
      </c>
      <c r="L7715" t="s">
        <v>15578</v>
      </c>
      <c r="M77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15" t="s">
        <v>2184</v>
      </c>
      <c r="O7715" s="4">
        <v>34075</v>
      </c>
      <c r="P7715" s="4">
        <f>IF(Table_GL_DATA_QUERY[[#This Row],[TRANSAMT]]&gt;0,Table_GL_DATA_QUERY[[#This Row],[TRANSAMT]],0)</f>
        <v>34075</v>
      </c>
      <c r="Q7715" s="4">
        <f>-IF(Table_GL_DATA_QUERY[[#This Row],[TRANSAMT]]&lt;0,Table_GL_DATA_QUERY[[#This Row],[TRANSAMT]],0)</f>
        <v>0</v>
      </c>
      <c r="R7715" t="s">
        <v>31</v>
      </c>
      <c r="S7715" t="s">
        <v>43</v>
      </c>
    </row>
    <row r="7716" spans="1:19" x14ac:dyDescent="0.25">
      <c r="A7716" s="6">
        <v>20210714</v>
      </c>
      <c r="B7716" t="s">
        <v>768</v>
      </c>
      <c r="C7716" t="s">
        <v>3682</v>
      </c>
      <c r="D7716" t="s">
        <v>15451</v>
      </c>
      <c r="E7716" t="s">
        <v>110</v>
      </c>
      <c r="F7716" t="s">
        <v>24</v>
      </c>
      <c r="G7716" t="s">
        <v>49</v>
      </c>
      <c r="H7716">
        <v>0</v>
      </c>
      <c r="I7716">
        <v>0</v>
      </c>
      <c r="J7716" t="s">
        <v>61</v>
      </c>
      <c r="K7716" t="s">
        <v>2703</v>
      </c>
      <c r="L7716" t="s">
        <v>15579</v>
      </c>
      <c r="M77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000010713945</v>
      </c>
      <c r="N7716" t="s">
        <v>2704</v>
      </c>
      <c r="O7716" s="4">
        <v>2960084</v>
      </c>
      <c r="P7716" s="4">
        <f>IF(Table_GL_DATA_QUERY[[#This Row],[TRANSAMT]]&gt;0,Table_GL_DATA_QUERY[[#This Row],[TRANSAMT]],0)</f>
        <v>2960084</v>
      </c>
      <c r="Q7716" s="4">
        <f>-IF(Table_GL_DATA_QUERY[[#This Row],[TRANSAMT]]&lt;0,Table_GL_DATA_QUERY[[#This Row],[TRANSAMT]],0)</f>
        <v>0</v>
      </c>
      <c r="R7716" t="s">
        <v>31</v>
      </c>
      <c r="S7716" t="s">
        <v>43</v>
      </c>
    </row>
    <row r="7717" spans="1:19" x14ac:dyDescent="0.25">
      <c r="A7717" s="6">
        <v>20210714</v>
      </c>
      <c r="B7717" t="s">
        <v>768</v>
      </c>
      <c r="C7717" t="s">
        <v>3682</v>
      </c>
      <c r="D7717" t="s">
        <v>15451</v>
      </c>
      <c r="E7717" t="s">
        <v>111</v>
      </c>
      <c r="F7717" t="s">
        <v>24</v>
      </c>
      <c r="G7717" t="s">
        <v>49</v>
      </c>
      <c r="H7717">
        <v>0</v>
      </c>
      <c r="I7717">
        <v>0</v>
      </c>
      <c r="J7717" t="s">
        <v>61</v>
      </c>
      <c r="K7717" t="s">
        <v>15580</v>
      </c>
      <c r="L7717" t="s">
        <v>15581</v>
      </c>
      <c r="M77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17" t="s">
        <v>3112</v>
      </c>
      <c r="O7717" s="4">
        <v>5672732</v>
      </c>
      <c r="P7717" s="4">
        <f>IF(Table_GL_DATA_QUERY[[#This Row],[TRANSAMT]]&gt;0,Table_GL_DATA_QUERY[[#This Row],[TRANSAMT]],0)</f>
        <v>5672732</v>
      </c>
      <c r="Q7717" s="4">
        <f>-IF(Table_GL_DATA_QUERY[[#This Row],[TRANSAMT]]&lt;0,Table_GL_DATA_QUERY[[#This Row],[TRANSAMT]],0)</f>
        <v>0</v>
      </c>
      <c r="R7717" t="s">
        <v>31</v>
      </c>
      <c r="S7717" t="s">
        <v>43</v>
      </c>
    </row>
    <row r="7718" spans="1:19" x14ac:dyDescent="0.25">
      <c r="A7718" s="6">
        <v>20210714</v>
      </c>
      <c r="B7718" t="s">
        <v>768</v>
      </c>
      <c r="C7718" t="s">
        <v>3682</v>
      </c>
      <c r="D7718" t="s">
        <v>15451</v>
      </c>
      <c r="E7718" t="s">
        <v>114</v>
      </c>
      <c r="F7718" t="s">
        <v>24</v>
      </c>
      <c r="G7718" t="s">
        <v>49</v>
      </c>
      <c r="H7718">
        <v>0</v>
      </c>
      <c r="I7718">
        <v>0</v>
      </c>
      <c r="J7718" t="s">
        <v>61</v>
      </c>
      <c r="K7718" t="s">
        <v>2705</v>
      </c>
      <c r="L7718" t="s">
        <v>15582</v>
      </c>
      <c r="M77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000000012154</v>
      </c>
      <c r="N7718" t="s">
        <v>2706</v>
      </c>
      <c r="O7718" s="4">
        <v>177316</v>
      </c>
      <c r="P7718" s="4">
        <f>IF(Table_GL_DATA_QUERY[[#This Row],[TRANSAMT]]&gt;0,Table_GL_DATA_QUERY[[#This Row],[TRANSAMT]],0)</f>
        <v>177316</v>
      </c>
      <c r="Q7718" s="4">
        <f>-IF(Table_GL_DATA_QUERY[[#This Row],[TRANSAMT]]&lt;0,Table_GL_DATA_QUERY[[#This Row],[TRANSAMT]],0)</f>
        <v>0</v>
      </c>
      <c r="R7718" t="s">
        <v>31</v>
      </c>
      <c r="S7718" t="s">
        <v>43</v>
      </c>
    </row>
    <row r="7719" spans="1:19" x14ac:dyDescent="0.25">
      <c r="A7719" s="6">
        <v>20210714</v>
      </c>
      <c r="B7719" t="s">
        <v>768</v>
      </c>
      <c r="C7719" t="s">
        <v>3682</v>
      </c>
      <c r="D7719" t="s">
        <v>15451</v>
      </c>
      <c r="E7719" t="s">
        <v>115</v>
      </c>
      <c r="F7719" t="s">
        <v>24</v>
      </c>
      <c r="G7719" t="s">
        <v>49</v>
      </c>
      <c r="H7719">
        <v>0</v>
      </c>
      <c r="I7719">
        <v>0</v>
      </c>
      <c r="J7719" t="s">
        <v>61</v>
      </c>
      <c r="K7719" t="s">
        <v>15583</v>
      </c>
      <c r="L7719" t="s">
        <v>15584</v>
      </c>
      <c r="M77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19" t="s">
        <v>2707</v>
      </c>
      <c r="O7719" s="4">
        <v>14100</v>
      </c>
      <c r="P7719" s="4">
        <f>IF(Table_GL_DATA_QUERY[[#This Row],[TRANSAMT]]&gt;0,Table_GL_DATA_QUERY[[#This Row],[TRANSAMT]],0)</f>
        <v>14100</v>
      </c>
      <c r="Q7719" s="4">
        <f>-IF(Table_GL_DATA_QUERY[[#This Row],[TRANSAMT]]&lt;0,Table_GL_DATA_QUERY[[#This Row],[TRANSAMT]],0)</f>
        <v>0</v>
      </c>
      <c r="R7719" t="s">
        <v>31</v>
      </c>
      <c r="S7719" t="s">
        <v>43</v>
      </c>
    </row>
    <row r="7720" spans="1:19" x14ac:dyDescent="0.25">
      <c r="A7720" s="6">
        <v>20210714</v>
      </c>
      <c r="B7720" t="s">
        <v>768</v>
      </c>
      <c r="C7720" t="s">
        <v>3682</v>
      </c>
      <c r="D7720" t="s">
        <v>15451</v>
      </c>
      <c r="E7720" t="s">
        <v>118</v>
      </c>
      <c r="F7720" t="s">
        <v>24</v>
      </c>
      <c r="G7720" t="s">
        <v>49</v>
      </c>
      <c r="H7720">
        <v>0</v>
      </c>
      <c r="I7720">
        <v>0</v>
      </c>
      <c r="J7720" t="s">
        <v>61</v>
      </c>
      <c r="K7720" t="s">
        <v>2708</v>
      </c>
      <c r="L7720" t="s">
        <v>15585</v>
      </c>
      <c r="M77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20" t="s">
        <v>2709</v>
      </c>
      <c r="O7720" s="4">
        <v>3419237</v>
      </c>
      <c r="P7720" s="4">
        <f>IF(Table_GL_DATA_QUERY[[#This Row],[TRANSAMT]]&gt;0,Table_GL_DATA_QUERY[[#This Row],[TRANSAMT]],0)</f>
        <v>3419237</v>
      </c>
      <c r="Q7720" s="4">
        <f>-IF(Table_GL_DATA_QUERY[[#This Row],[TRANSAMT]]&lt;0,Table_GL_DATA_QUERY[[#This Row],[TRANSAMT]],0)</f>
        <v>0</v>
      </c>
      <c r="R7720" t="s">
        <v>31</v>
      </c>
      <c r="S7720" t="s">
        <v>43</v>
      </c>
    </row>
    <row r="7721" spans="1:19" x14ac:dyDescent="0.25">
      <c r="A7721" s="6">
        <v>20210714</v>
      </c>
      <c r="B7721" t="s">
        <v>768</v>
      </c>
      <c r="C7721" t="s">
        <v>3682</v>
      </c>
      <c r="D7721" t="s">
        <v>15451</v>
      </c>
      <c r="E7721" t="s">
        <v>201</v>
      </c>
      <c r="F7721" t="s">
        <v>24</v>
      </c>
      <c r="G7721" t="s">
        <v>49</v>
      </c>
      <c r="H7721">
        <v>0</v>
      </c>
      <c r="I7721">
        <v>0</v>
      </c>
      <c r="J7721" t="s">
        <v>61</v>
      </c>
      <c r="K7721" t="s">
        <v>15586</v>
      </c>
      <c r="L7721" t="s">
        <v>15587</v>
      </c>
      <c r="M77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21" t="s">
        <v>1260</v>
      </c>
      <c r="O7721" s="4">
        <v>11759</v>
      </c>
      <c r="P7721" s="4">
        <f>IF(Table_GL_DATA_QUERY[[#This Row],[TRANSAMT]]&gt;0,Table_GL_DATA_QUERY[[#This Row],[TRANSAMT]],0)</f>
        <v>11759</v>
      </c>
      <c r="Q7721" s="4">
        <f>-IF(Table_GL_DATA_QUERY[[#This Row],[TRANSAMT]]&lt;0,Table_GL_DATA_QUERY[[#This Row],[TRANSAMT]],0)</f>
        <v>0</v>
      </c>
      <c r="R7721" t="s">
        <v>31</v>
      </c>
      <c r="S7721" t="s">
        <v>43</v>
      </c>
    </row>
    <row r="7722" spans="1:19" x14ac:dyDescent="0.25">
      <c r="A7722" s="6">
        <v>20210714</v>
      </c>
      <c r="B7722" t="s">
        <v>768</v>
      </c>
      <c r="C7722" t="s">
        <v>3682</v>
      </c>
      <c r="D7722" t="s">
        <v>15451</v>
      </c>
      <c r="E7722" t="s">
        <v>47</v>
      </c>
      <c r="F7722" t="s">
        <v>41</v>
      </c>
      <c r="G7722" t="s">
        <v>49</v>
      </c>
      <c r="H7722">
        <v>0</v>
      </c>
      <c r="I7722">
        <v>0</v>
      </c>
      <c r="J7722" t="s">
        <v>61</v>
      </c>
      <c r="K7722" t="s">
        <v>15588</v>
      </c>
      <c r="L7722" t="s">
        <v>15589</v>
      </c>
      <c r="M77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22" t="s">
        <v>15590</v>
      </c>
      <c r="O7722" s="4">
        <v>6480</v>
      </c>
      <c r="P7722" s="4">
        <f>IF(Table_GL_DATA_QUERY[[#This Row],[TRANSAMT]]&gt;0,Table_GL_DATA_QUERY[[#This Row],[TRANSAMT]],0)</f>
        <v>6480</v>
      </c>
      <c r="Q7722" s="4">
        <f>-IF(Table_GL_DATA_QUERY[[#This Row],[TRANSAMT]]&lt;0,Table_GL_DATA_QUERY[[#This Row],[TRANSAMT]],0)</f>
        <v>0</v>
      </c>
      <c r="R7722" t="s">
        <v>31</v>
      </c>
      <c r="S7722" t="s">
        <v>27</v>
      </c>
    </row>
    <row r="7723" spans="1:19" x14ac:dyDescent="0.25">
      <c r="A7723" s="6">
        <v>20210714</v>
      </c>
      <c r="B7723" t="s">
        <v>768</v>
      </c>
      <c r="C7723" t="s">
        <v>3682</v>
      </c>
      <c r="D7723" t="s">
        <v>15451</v>
      </c>
      <c r="E7723" t="s">
        <v>120</v>
      </c>
      <c r="F7723" t="s">
        <v>24</v>
      </c>
      <c r="G7723" t="s">
        <v>49</v>
      </c>
      <c r="H7723">
        <v>0</v>
      </c>
      <c r="I7723">
        <v>0</v>
      </c>
      <c r="J7723" t="s">
        <v>61</v>
      </c>
      <c r="K7723" t="s">
        <v>2493</v>
      </c>
      <c r="L7723" t="s">
        <v>15591</v>
      </c>
      <c r="M77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23" t="s">
        <v>141</v>
      </c>
      <c r="O7723" s="4">
        <v>8828</v>
      </c>
      <c r="P7723" s="4">
        <f>IF(Table_GL_DATA_QUERY[[#This Row],[TRANSAMT]]&gt;0,Table_GL_DATA_QUERY[[#This Row],[TRANSAMT]],0)</f>
        <v>8828</v>
      </c>
      <c r="Q7723" s="4">
        <f>-IF(Table_GL_DATA_QUERY[[#This Row],[TRANSAMT]]&lt;0,Table_GL_DATA_QUERY[[#This Row],[TRANSAMT]],0)</f>
        <v>0</v>
      </c>
      <c r="R7723" t="s">
        <v>31</v>
      </c>
      <c r="S7723" t="s">
        <v>43</v>
      </c>
    </row>
    <row r="7724" spans="1:19" x14ac:dyDescent="0.25">
      <c r="A7724" s="6">
        <v>20210714</v>
      </c>
      <c r="B7724" t="s">
        <v>768</v>
      </c>
      <c r="C7724" t="s">
        <v>3682</v>
      </c>
      <c r="D7724" t="s">
        <v>15451</v>
      </c>
      <c r="E7724" t="s">
        <v>122</v>
      </c>
      <c r="F7724" t="s">
        <v>24</v>
      </c>
      <c r="G7724" t="s">
        <v>49</v>
      </c>
      <c r="H7724">
        <v>0</v>
      </c>
      <c r="I7724">
        <v>0</v>
      </c>
      <c r="J7724" t="s">
        <v>61</v>
      </c>
      <c r="K7724" t="s">
        <v>2068</v>
      </c>
      <c r="L7724" t="s">
        <v>15592</v>
      </c>
      <c r="M77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24" t="s">
        <v>141</v>
      </c>
      <c r="O7724" s="4">
        <v>3596</v>
      </c>
      <c r="P7724" s="4">
        <f>IF(Table_GL_DATA_QUERY[[#This Row],[TRANSAMT]]&gt;0,Table_GL_DATA_QUERY[[#This Row],[TRANSAMT]],0)</f>
        <v>3596</v>
      </c>
      <c r="Q7724" s="4">
        <f>-IF(Table_GL_DATA_QUERY[[#This Row],[TRANSAMT]]&lt;0,Table_GL_DATA_QUERY[[#This Row],[TRANSAMT]],0)</f>
        <v>0</v>
      </c>
      <c r="R7724" t="s">
        <v>31</v>
      </c>
      <c r="S7724" t="s">
        <v>43</v>
      </c>
    </row>
    <row r="7725" spans="1:19" x14ac:dyDescent="0.25">
      <c r="A7725" s="6">
        <v>20210720</v>
      </c>
      <c r="B7725" t="s">
        <v>768</v>
      </c>
      <c r="C7725" t="s">
        <v>3682</v>
      </c>
      <c r="D7725" t="s">
        <v>16832</v>
      </c>
      <c r="E7725" t="s">
        <v>210</v>
      </c>
      <c r="F7725" t="s">
        <v>24</v>
      </c>
      <c r="G7725" t="s">
        <v>355</v>
      </c>
      <c r="H7725">
        <v>0</v>
      </c>
      <c r="I7725">
        <v>0</v>
      </c>
      <c r="J7725" t="s">
        <v>441</v>
      </c>
      <c r="K7725" t="s">
        <v>17221</v>
      </c>
      <c r="L7725" t="s">
        <v>17222</v>
      </c>
      <c r="M77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25" t="s">
        <v>17223</v>
      </c>
      <c r="O7725" s="4">
        <v>-18497</v>
      </c>
      <c r="P7725" s="4">
        <f>IF(Table_GL_DATA_QUERY[[#This Row],[TRANSAMT]]&gt;0,Table_GL_DATA_QUERY[[#This Row],[TRANSAMT]],0)</f>
        <v>0</v>
      </c>
      <c r="Q7725" s="4">
        <f>-IF(Table_GL_DATA_QUERY[[#This Row],[TRANSAMT]]&lt;0,Table_GL_DATA_QUERY[[#This Row],[TRANSAMT]],0)</f>
        <v>18497</v>
      </c>
      <c r="R7725" t="s">
        <v>26</v>
      </c>
      <c r="S7725" t="s">
        <v>27</v>
      </c>
    </row>
    <row r="7726" spans="1:19" x14ac:dyDescent="0.25">
      <c r="A7726" s="6">
        <v>20210720</v>
      </c>
      <c r="B7726" t="s">
        <v>768</v>
      </c>
      <c r="C7726" t="s">
        <v>3682</v>
      </c>
      <c r="D7726" t="s">
        <v>16832</v>
      </c>
      <c r="E7726" t="s">
        <v>124</v>
      </c>
      <c r="F7726" t="s">
        <v>58</v>
      </c>
      <c r="G7726" t="s">
        <v>355</v>
      </c>
      <c r="H7726">
        <v>0</v>
      </c>
      <c r="I7726">
        <v>0</v>
      </c>
      <c r="J7726" t="s">
        <v>441</v>
      </c>
      <c r="K7726" t="s">
        <v>17224</v>
      </c>
      <c r="L7726" t="s">
        <v>17225</v>
      </c>
      <c r="M77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26" t="s">
        <v>17226</v>
      </c>
      <c r="O7726" s="4">
        <v>-57515</v>
      </c>
      <c r="P7726" s="4">
        <f>IF(Table_GL_DATA_QUERY[[#This Row],[TRANSAMT]]&gt;0,Table_GL_DATA_QUERY[[#This Row],[TRANSAMT]],0)</f>
        <v>0</v>
      </c>
      <c r="Q7726" s="4">
        <f>-IF(Table_GL_DATA_QUERY[[#This Row],[TRANSAMT]]&lt;0,Table_GL_DATA_QUERY[[#This Row],[TRANSAMT]],0)</f>
        <v>57515</v>
      </c>
      <c r="R7726" t="s">
        <v>26</v>
      </c>
      <c r="S7726" t="s">
        <v>27</v>
      </c>
    </row>
    <row r="7727" spans="1:19" x14ac:dyDescent="0.25">
      <c r="A7727" s="6">
        <v>20210720</v>
      </c>
      <c r="B7727" t="s">
        <v>768</v>
      </c>
      <c r="C7727" t="s">
        <v>3682</v>
      </c>
      <c r="D7727" t="s">
        <v>16832</v>
      </c>
      <c r="E7727" t="s">
        <v>130</v>
      </c>
      <c r="F7727" t="s">
        <v>17227</v>
      </c>
      <c r="G7727" t="s">
        <v>355</v>
      </c>
      <c r="H7727">
        <v>0</v>
      </c>
      <c r="I7727">
        <v>0</v>
      </c>
      <c r="J7727" t="s">
        <v>441</v>
      </c>
      <c r="K7727" t="s">
        <v>17228</v>
      </c>
      <c r="L7727" t="s">
        <v>17229</v>
      </c>
      <c r="M77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27" t="s">
        <v>17230</v>
      </c>
      <c r="O7727" s="4">
        <v>-195280</v>
      </c>
      <c r="P7727" s="4">
        <f>IF(Table_GL_DATA_QUERY[[#This Row],[TRANSAMT]]&gt;0,Table_GL_DATA_QUERY[[#This Row],[TRANSAMT]],0)</f>
        <v>0</v>
      </c>
      <c r="Q7727" s="4">
        <f>-IF(Table_GL_DATA_QUERY[[#This Row],[TRANSAMT]]&lt;0,Table_GL_DATA_QUERY[[#This Row],[TRANSAMT]],0)</f>
        <v>195280</v>
      </c>
      <c r="R7727" t="s">
        <v>26</v>
      </c>
      <c r="S7727" t="s">
        <v>27</v>
      </c>
    </row>
    <row r="7728" spans="1:19" x14ac:dyDescent="0.25">
      <c r="A7728" s="6">
        <v>20210720</v>
      </c>
      <c r="B7728" t="s">
        <v>768</v>
      </c>
      <c r="C7728" t="s">
        <v>3682</v>
      </c>
      <c r="D7728" t="s">
        <v>16832</v>
      </c>
      <c r="E7728" t="s">
        <v>153</v>
      </c>
      <c r="F7728" t="s">
        <v>58</v>
      </c>
      <c r="G7728" t="s">
        <v>355</v>
      </c>
      <c r="H7728">
        <v>0</v>
      </c>
      <c r="I7728">
        <v>0</v>
      </c>
      <c r="J7728" t="s">
        <v>441</v>
      </c>
      <c r="K7728" t="s">
        <v>17231</v>
      </c>
      <c r="L7728" t="s">
        <v>17232</v>
      </c>
      <c r="M77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28" t="s">
        <v>17233</v>
      </c>
      <c r="O7728" s="4">
        <v>-10150</v>
      </c>
      <c r="P7728" s="4">
        <f>IF(Table_GL_DATA_QUERY[[#This Row],[TRANSAMT]]&gt;0,Table_GL_DATA_QUERY[[#This Row],[TRANSAMT]],0)</f>
        <v>0</v>
      </c>
      <c r="Q7728" s="4">
        <f>-IF(Table_GL_DATA_QUERY[[#This Row],[TRANSAMT]]&lt;0,Table_GL_DATA_QUERY[[#This Row],[TRANSAMT]],0)</f>
        <v>10150</v>
      </c>
      <c r="R7728" t="s">
        <v>26</v>
      </c>
      <c r="S7728" t="s">
        <v>27</v>
      </c>
    </row>
    <row r="7729" spans="1:19" x14ac:dyDescent="0.25">
      <c r="A7729" s="6">
        <v>20210720</v>
      </c>
      <c r="B7729" t="s">
        <v>768</v>
      </c>
      <c r="C7729" t="s">
        <v>3682</v>
      </c>
      <c r="D7729" t="s">
        <v>16832</v>
      </c>
      <c r="E7729" t="s">
        <v>133</v>
      </c>
      <c r="F7729" t="s">
        <v>17234</v>
      </c>
      <c r="G7729" t="s">
        <v>355</v>
      </c>
      <c r="H7729">
        <v>0</v>
      </c>
      <c r="I7729">
        <v>0</v>
      </c>
      <c r="J7729" t="s">
        <v>441</v>
      </c>
      <c r="K7729" t="s">
        <v>17235</v>
      </c>
      <c r="L7729" t="s">
        <v>17236</v>
      </c>
      <c r="M77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29" t="s">
        <v>17237</v>
      </c>
      <c r="O7729" s="4">
        <v>-4157907</v>
      </c>
      <c r="P7729" s="4">
        <f>IF(Table_GL_DATA_QUERY[[#This Row],[TRANSAMT]]&gt;0,Table_GL_DATA_QUERY[[#This Row],[TRANSAMT]],0)</f>
        <v>0</v>
      </c>
      <c r="Q7729" s="4">
        <f>-IF(Table_GL_DATA_QUERY[[#This Row],[TRANSAMT]]&lt;0,Table_GL_DATA_QUERY[[#This Row],[TRANSAMT]],0)</f>
        <v>4157907</v>
      </c>
      <c r="R7729" t="s">
        <v>26</v>
      </c>
      <c r="S7729" t="s">
        <v>27</v>
      </c>
    </row>
    <row r="7730" spans="1:19" x14ac:dyDescent="0.25">
      <c r="A7730" s="6">
        <v>20210720</v>
      </c>
      <c r="B7730" t="s">
        <v>768</v>
      </c>
      <c r="C7730" t="s">
        <v>3682</v>
      </c>
      <c r="D7730" t="s">
        <v>16832</v>
      </c>
      <c r="E7730" t="s">
        <v>134</v>
      </c>
      <c r="F7730" t="s">
        <v>129</v>
      </c>
      <c r="G7730" t="s">
        <v>355</v>
      </c>
      <c r="H7730">
        <v>0</v>
      </c>
      <c r="I7730">
        <v>0</v>
      </c>
      <c r="J7730" t="s">
        <v>441</v>
      </c>
      <c r="K7730" t="s">
        <v>17238</v>
      </c>
      <c r="L7730" t="s">
        <v>17239</v>
      </c>
      <c r="M77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30" t="s">
        <v>17240</v>
      </c>
      <c r="O7730" s="4">
        <v>-103843</v>
      </c>
      <c r="P7730" s="4">
        <f>IF(Table_GL_DATA_QUERY[[#This Row],[TRANSAMT]]&gt;0,Table_GL_DATA_QUERY[[#This Row],[TRANSAMT]],0)</f>
        <v>0</v>
      </c>
      <c r="Q7730" s="4">
        <f>-IF(Table_GL_DATA_QUERY[[#This Row],[TRANSAMT]]&lt;0,Table_GL_DATA_QUERY[[#This Row],[TRANSAMT]],0)</f>
        <v>103843</v>
      </c>
      <c r="R7730" t="s">
        <v>26</v>
      </c>
      <c r="S7730" t="s">
        <v>27</v>
      </c>
    </row>
    <row r="7731" spans="1:19" x14ac:dyDescent="0.25">
      <c r="A7731" s="6">
        <v>20210720</v>
      </c>
      <c r="B7731" t="s">
        <v>768</v>
      </c>
      <c r="C7731" t="s">
        <v>3682</v>
      </c>
      <c r="D7731" t="s">
        <v>16832</v>
      </c>
      <c r="E7731" t="s">
        <v>203</v>
      </c>
      <c r="F7731" t="s">
        <v>363</v>
      </c>
      <c r="G7731" t="s">
        <v>355</v>
      </c>
      <c r="H7731">
        <v>0</v>
      </c>
      <c r="I7731">
        <v>0</v>
      </c>
      <c r="J7731" t="s">
        <v>441</v>
      </c>
      <c r="K7731" t="s">
        <v>17241</v>
      </c>
      <c r="L7731" t="s">
        <v>17242</v>
      </c>
      <c r="M77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31" t="s">
        <v>17243</v>
      </c>
      <c r="O7731" s="4">
        <v>-100828</v>
      </c>
      <c r="P7731" s="4">
        <f>IF(Table_GL_DATA_QUERY[[#This Row],[TRANSAMT]]&gt;0,Table_GL_DATA_QUERY[[#This Row],[TRANSAMT]],0)</f>
        <v>0</v>
      </c>
      <c r="Q7731" s="4">
        <f>-IF(Table_GL_DATA_QUERY[[#This Row],[TRANSAMT]]&lt;0,Table_GL_DATA_QUERY[[#This Row],[TRANSAMT]],0)</f>
        <v>100828</v>
      </c>
      <c r="R7731" t="s">
        <v>26</v>
      </c>
      <c r="S7731" t="s">
        <v>27</v>
      </c>
    </row>
    <row r="7732" spans="1:19" x14ac:dyDescent="0.25">
      <c r="A7732" s="6">
        <v>20210720</v>
      </c>
      <c r="B7732" t="s">
        <v>768</v>
      </c>
      <c r="C7732" t="s">
        <v>3682</v>
      </c>
      <c r="D7732" t="s">
        <v>16832</v>
      </c>
      <c r="E7732" t="s">
        <v>135</v>
      </c>
      <c r="F7732" t="s">
        <v>150</v>
      </c>
      <c r="G7732" t="s">
        <v>355</v>
      </c>
      <c r="H7732">
        <v>0</v>
      </c>
      <c r="I7732">
        <v>0</v>
      </c>
      <c r="J7732" t="s">
        <v>441</v>
      </c>
      <c r="K7732" t="s">
        <v>17244</v>
      </c>
      <c r="L7732" t="s">
        <v>17245</v>
      </c>
      <c r="M77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32" t="s">
        <v>17246</v>
      </c>
      <c r="O7732" s="4">
        <v>-28613</v>
      </c>
      <c r="P7732" s="4">
        <f>IF(Table_GL_DATA_QUERY[[#This Row],[TRANSAMT]]&gt;0,Table_GL_DATA_QUERY[[#This Row],[TRANSAMT]],0)</f>
        <v>0</v>
      </c>
      <c r="Q7732" s="4">
        <f>-IF(Table_GL_DATA_QUERY[[#This Row],[TRANSAMT]]&lt;0,Table_GL_DATA_QUERY[[#This Row],[TRANSAMT]],0)</f>
        <v>28613</v>
      </c>
      <c r="R7732" t="s">
        <v>26</v>
      </c>
      <c r="S7732" t="s">
        <v>27</v>
      </c>
    </row>
    <row r="7733" spans="1:19" x14ac:dyDescent="0.25">
      <c r="A7733" s="6">
        <v>20210720</v>
      </c>
      <c r="B7733" t="s">
        <v>768</v>
      </c>
      <c r="C7733" t="s">
        <v>3682</v>
      </c>
      <c r="D7733" t="s">
        <v>16832</v>
      </c>
      <c r="E7733" t="s">
        <v>136</v>
      </c>
      <c r="F7733" t="s">
        <v>913</v>
      </c>
      <c r="G7733" t="s">
        <v>355</v>
      </c>
      <c r="H7733">
        <v>0</v>
      </c>
      <c r="I7733">
        <v>0</v>
      </c>
      <c r="J7733" t="s">
        <v>441</v>
      </c>
      <c r="K7733" t="s">
        <v>17247</v>
      </c>
      <c r="L7733" t="s">
        <v>17248</v>
      </c>
      <c r="M77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33" t="s">
        <v>9470</v>
      </c>
      <c r="O7733" s="4">
        <v>-394554</v>
      </c>
      <c r="P7733" s="4">
        <f>IF(Table_GL_DATA_QUERY[[#This Row],[TRANSAMT]]&gt;0,Table_GL_DATA_QUERY[[#This Row],[TRANSAMT]],0)</f>
        <v>0</v>
      </c>
      <c r="Q7733" s="4">
        <f>-IF(Table_GL_DATA_QUERY[[#This Row],[TRANSAMT]]&lt;0,Table_GL_DATA_QUERY[[#This Row],[TRANSAMT]],0)</f>
        <v>394554</v>
      </c>
      <c r="R7733" t="s">
        <v>26</v>
      </c>
      <c r="S7733" t="s">
        <v>27</v>
      </c>
    </row>
    <row r="7734" spans="1:19" x14ac:dyDescent="0.25">
      <c r="A7734" s="6">
        <v>20210720</v>
      </c>
      <c r="B7734" t="s">
        <v>768</v>
      </c>
      <c r="C7734" t="s">
        <v>3682</v>
      </c>
      <c r="D7734" t="s">
        <v>16832</v>
      </c>
      <c r="E7734" t="s">
        <v>204</v>
      </c>
      <c r="F7734" t="s">
        <v>454</v>
      </c>
      <c r="G7734" t="s">
        <v>355</v>
      </c>
      <c r="H7734">
        <v>0</v>
      </c>
      <c r="I7734">
        <v>0</v>
      </c>
      <c r="J7734" t="s">
        <v>441</v>
      </c>
      <c r="K7734" t="s">
        <v>17249</v>
      </c>
      <c r="L7734" t="s">
        <v>17250</v>
      </c>
      <c r="M77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34" t="s">
        <v>9473</v>
      </c>
      <c r="O7734" s="4">
        <v>-745186</v>
      </c>
      <c r="P7734" s="4">
        <f>IF(Table_GL_DATA_QUERY[[#This Row],[TRANSAMT]]&gt;0,Table_GL_DATA_QUERY[[#This Row],[TRANSAMT]],0)</f>
        <v>0</v>
      </c>
      <c r="Q7734" s="4">
        <f>-IF(Table_GL_DATA_QUERY[[#This Row],[TRANSAMT]]&lt;0,Table_GL_DATA_QUERY[[#This Row],[TRANSAMT]],0)</f>
        <v>745186</v>
      </c>
      <c r="R7734" t="s">
        <v>26</v>
      </c>
      <c r="S7734" t="s">
        <v>27</v>
      </c>
    </row>
    <row r="7735" spans="1:19" x14ac:dyDescent="0.25">
      <c r="A7735" s="6">
        <v>20210720</v>
      </c>
      <c r="B7735" t="s">
        <v>768</v>
      </c>
      <c r="C7735" t="s">
        <v>3682</v>
      </c>
      <c r="D7735" t="s">
        <v>16832</v>
      </c>
      <c r="E7735" t="s">
        <v>137</v>
      </c>
      <c r="F7735" t="s">
        <v>150</v>
      </c>
      <c r="G7735" t="s">
        <v>355</v>
      </c>
      <c r="H7735">
        <v>0</v>
      </c>
      <c r="I7735">
        <v>0</v>
      </c>
      <c r="J7735" t="s">
        <v>441</v>
      </c>
      <c r="K7735" t="s">
        <v>17251</v>
      </c>
      <c r="L7735" t="s">
        <v>17252</v>
      </c>
      <c r="M77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35" t="s">
        <v>9476</v>
      </c>
      <c r="O7735" s="4">
        <v>-33405</v>
      </c>
      <c r="P7735" s="4">
        <f>IF(Table_GL_DATA_QUERY[[#This Row],[TRANSAMT]]&gt;0,Table_GL_DATA_QUERY[[#This Row],[TRANSAMT]],0)</f>
        <v>0</v>
      </c>
      <c r="Q7735" s="4">
        <f>-IF(Table_GL_DATA_QUERY[[#This Row],[TRANSAMT]]&lt;0,Table_GL_DATA_QUERY[[#This Row],[TRANSAMT]],0)</f>
        <v>33405</v>
      </c>
      <c r="R7735" t="s">
        <v>26</v>
      </c>
      <c r="S7735" t="s">
        <v>27</v>
      </c>
    </row>
    <row r="7736" spans="1:19" x14ac:dyDescent="0.25">
      <c r="A7736" s="6">
        <v>20210720</v>
      </c>
      <c r="B7736" t="s">
        <v>768</v>
      </c>
      <c r="C7736" t="s">
        <v>3682</v>
      </c>
      <c r="D7736" t="s">
        <v>16832</v>
      </c>
      <c r="E7736" t="s">
        <v>138</v>
      </c>
      <c r="F7736" t="s">
        <v>41</v>
      </c>
      <c r="G7736" t="s">
        <v>355</v>
      </c>
      <c r="H7736">
        <v>0</v>
      </c>
      <c r="I7736">
        <v>0</v>
      </c>
      <c r="J7736" t="s">
        <v>441</v>
      </c>
      <c r="K7736" t="s">
        <v>17253</v>
      </c>
      <c r="L7736" t="s">
        <v>17254</v>
      </c>
      <c r="M77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36" t="s">
        <v>9479</v>
      </c>
      <c r="O7736" s="4">
        <v>-33720</v>
      </c>
      <c r="P7736" s="4">
        <f>IF(Table_GL_DATA_QUERY[[#This Row],[TRANSAMT]]&gt;0,Table_GL_DATA_QUERY[[#This Row],[TRANSAMT]],0)</f>
        <v>0</v>
      </c>
      <c r="Q7736" s="4">
        <f>-IF(Table_GL_DATA_QUERY[[#This Row],[TRANSAMT]]&lt;0,Table_GL_DATA_QUERY[[#This Row],[TRANSAMT]],0)</f>
        <v>33720</v>
      </c>
      <c r="R7736" t="s">
        <v>26</v>
      </c>
      <c r="S7736" t="s">
        <v>27</v>
      </c>
    </row>
    <row r="7737" spans="1:19" x14ac:dyDescent="0.25">
      <c r="A7737" s="6">
        <v>20210720</v>
      </c>
      <c r="B7737" t="s">
        <v>768</v>
      </c>
      <c r="C7737" t="s">
        <v>3682</v>
      </c>
      <c r="D7737" t="s">
        <v>16832</v>
      </c>
      <c r="E7737" t="s">
        <v>139</v>
      </c>
      <c r="F7737" t="s">
        <v>17255</v>
      </c>
      <c r="G7737" t="s">
        <v>355</v>
      </c>
      <c r="H7737">
        <v>0</v>
      </c>
      <c r="I7737">
        <v>0</v>
      </c>
      <c r="J7737" t="s">
        <v>441</v>
      </c>
      <c r="K7737" t="s">
        <v>17256</v>
      </c>
      <c r="L7737" t="s">
        <v>17257</v>
      </c>
      <c r="M77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37" t="s">
        <v>9482</v>
      </c>
      <c r="O7737" s="4">
        <v>-455948</v>
      </c>
      <c r="P7737" s="4">
        <f>IF(Table_GL_DATA_QUERY[[#This Row],[TRANSAMT]]&gt;0,Table_GL_DATA_QUERY[[#This Row],[TRANSAMT]],0)</f>
        <v>0</v>
      </c>
      <c r="Q7737" s="4">
        <f>-IF(Table_GL_DATA_QUERY[[#This Row],[TRANSAMT]]&lt;0,Table_GL_DATA_QUERY[[#This Row],[TRANSAMT]],0)</f>
        <v>455948</v>
      </c>
      <c r="R7737" t="s">
        <v>26</v>
      </c>
      <c r="S7737" t="s">
        <v>27</v>
      </c>
    </row>
    <row r="7738" spans="1:19" x14ac:dyDescent="0.25">
      <c r="A7738" s="6">
        <v>20210720</v>
      </c>
      <c r="B7738" t="s">
        <v>768</v>
      </c>
      <c r="C7738" t="s">
        <v>3682</v>
      </c>
      <c r="D7738" t="s">
        <v>16832</v>
      </c>
      <c r="E7738" t="s">
        <v>140</v>
      </c>
      <c r="F7738" t="s">
        <v>129</v>
      </c>
      <c r="G7738" t="s">
        <v>355</v>
      </c>
      <c r="H7738">
        <v>0</v>
      </c>
      <c r="I7738">
        <v>0</v>
      </c>
      <c r="J7738" t="s">
        <v>441</v>
      </c>
      <c r="K7738" t="s">
        <v>17258</v>
      </c>
      <c r="L7738" t="s">
        <v>17259</v>
      </c>
      <c r="M77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38" t="s">
        <v>9485</v>
      </c>
      <c r="O7738" s="4">
        <v>-18942</v>
      </c>
      <c r="P7738" s="4">
        <f>IF(Table_GL_DATA_QUERY[[#This Row],[TRANSAMT]]&gt;0,Table_GL_DATA_QUERY[[#This Row],[TRANSAMT]],0)</f>
        <v>0</v>
      </c>
      <c r="Q7738" s="4">
        <f>-IF(Table_GL_DATA_QUERY[[#This Row],[TRANSAMT]]&lt;0,Table_GL_DATA_QUERY[[#This Row],[TRANSAMT]],0)</f>
        <v>18942</v>
      </c>
      <c r="R7738" t="s">
        <v>26</v>
      </c>
      <c r="S7738" t="s">
        <v>27</v>
      </c>
    </row>
    <row r="7739" spans="1:19" x14ac:dyDescent="0.25">
      <c r="A7739" s="6">
        <v>20210720</v>
      </c>
      <c r="B7739" t="s">
        <v>768</v>
      </c>
      <c r="C7739" t="s">
        <v>3682</v>
      </c>
      <c r="D7739" t="s">
        <v>16832</v>
      </c>
      <c r="E7739" t="s">
        <v>60</v>
      </c>
      <c r="F7739" t="s">
        <v>17260</v>
      </c>
      <c r="G7739" t="s">
        <v>355</v>
      </c>
      <c r="H7739">
        <v>0</v>
      </c>
      <c r="I7739">
        <v>0</v>
      </c>
      <c r="J7739" t="s">
        <v>441</v>
      </c>
      <c r="K7739" t="s">
        <v>17261</v>
      </c>
      <c r="L7739" t="s">
        <v>17262</v>
      </c>
      <c r="M77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39" t="s">
        <v>9488</v>
      </c>
      <c r="O7739" s="4">
        <v>-6919831</v>
      </c>
      <c r="P7739" s="4">
        <f>IF(Table_GL_DATA_QUERY[[#This Row],[TRANSAMT]]&gt;0,Table_GL_DATA_QUERY[[#This Row],[TRANSAMT]],0)</f>
        <v>0</v>
      </c>
      <c r="Q7739" s="4">
        <f>-IF(Table_GL_DATA_QUERY[[#This Row],[TRANSAMT]]&lt;0,Table_GL_DATA_QUERY[[#This Row],[TRANSAMT]],0)</f>
        <v>6919831</v>
      </c>
      <c r="R7739" t="s">
        <v>26</v>
      </c>
      <c r="S7739" t="s">
        <v>27</v>
      </c>
    </row>
    <row r="7740" spans="1:19" x14ac:dyDescent="0.25">
      <c r="A7740" s="6">
        <v>20210720</v>
      </c>
      <c r="B7740" t="s">
        <v>768</v>
      </c>
      <c r="C7740" t="s">
        <v>3682</v>
      </c>
      <c r="D7740" t="s">
        <v>16832</v>
      </c>
      <c r="E7740" t="s">
        <v>62</v>
      </c>
      <c r="F7740" t="s">
        <v>45</v>
      </c>
      <c r="G7740" t="s">
        <v>355</v>
      </c>
      <c r="H7740">
        <v>0</v>
      </c>
      <c r="I7740">
        <v>0</v>
      </c>
      <c r="J7740" t="s">
        <v>441</v>
      </c>
      <c r="K7740" t="s">
        <v>17263</v>
      </c>
      <c r="L7740" t="s">
        <v>17264</v>
      </c>
      <c r="M77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40" t="s">
        <v>9491</v>
      </c>
      <c r="O7740" s="4">
        <v>-84151</v>
      </c>
      <c r="P7740" s="4">
        <f>IF(Table_GL_DATA_QUERY[[#This Row],[TRANSAMT]]&gt;0,Table_GL_DATA_QUERY[[#This Row],[TRANSAMT]],0)</f>
        <v>0</v>
      </c>
      <c r="Q7740" s="4">
        <f>-IF(Table_GL_DATA_QUERY[[#This Row],[TRANSAMT]]&lt;0,Table_GL_DATA_QUERY[[#This Row],[TRANSAMT]],0)</f>
        <v>84151</v>
      </c>
      <c r="R7740" t="s">
        <v>26</v>
      </c>
      <c r="S7740" t="s">
        <v>27</v>
      </c>
    </row>
    <row r="7741" spans="1:19" x14ac:dyDescent="0.25">
      <c r="A7741" s="6">
        <v>20210720</v>
      </c>
      <c r="B7741" t="s">
        <v>768</v>
      </c>
      <c r="C7741" t="s">
        <v>3682</v>
      </c>
      <c r="D7741" t="s">
        <v>16832</v>
      </c>
      <c r="E7741" t="s">
        <v>63</v>
      </c>
      <c r="F7741" t="s">
        <v>1613</v>
      </c>
      <c r="G7741" t="s">
        <v>355</v>
      </c>
      <c r="H7741">
        <v>0</v>
      </c>
      <c r="I7741">
        <v>0</v>
      </c>
      <c r="J7741" t="s">
        <v>441</v>
      </c>
      <c r="K7741" t="s">
        <v>17265</v>
      </c>
      <c r="L7741" t="s">
        <v>17266</v>
      </c>
      <c r="M77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41" t="s">
        <v>9954</v>
      </c>
      <c r="O7741" s="4">
        <v>-409378</v>
      </c>
      <c r="P7741" s="4">
        <f>IF(Table_GL_DATA_QUERY[[#This Row],[TRANSAMT]]&gt;0,Table_GL_DATA_QUERY[[#This Row],[TRANSAMT]],0)</f>
        <v>0</v>
      </c>
      <c r="Q7741" s="4">
        <f>-IF(Table_GL_DATA_QUERY[[#This Row],[TRANSAMT]]&lt;0,Table_GL_DATA_QUERY[[#This Row],[TRANSAMT]],0)</f>
        <v>409378</v>
      </c>
      <c r="R7741" t="s">
        <v>26</v>
      </c>
      <c r="S7741" t="s">
        <v>27</v>
      </c>
    </row>
    <row r="7742" spans="1:19" x14ac:dyDescent="0.25">
      <c r="A7742" s="6">
        <v>20210720</v>
      </c>
      <c r="B7742" t="s">
        <v>768</v>
      </c>
      <c r="C7742" t="s">
        <v>3682</v>
      </c>
      <c r="D7742" t="s">
        <v>16832</v>
      </c>
      <c r="E7742" t="s">
        <v>64</v>
      </c>
      <c r="F7742" t="s">
        <v>45</v>
      </c>
      <c r="G7742" t="s">
        <v>355</v>
      </c>
      <c r="H7742">
        <v>0</v>
      </c>
      <c r="I7742">
        <v>0</v>
      </c>
      <c r="J7742" t="s">
        <v>441</v>
      </c>
      <c r="K7742" t="s">
        <v>17265</v>
      </c>
      <c r="L7742" t="s">
        <v>17267</v>
      </c>
      <c r="M77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42" t="s">
        <v>9957</v>
      </c>
      <c r="O7742" s="4">
        <v>-132150</v>
      </c>
      <c r="P7742" s="4">
        <f>IF(Table_GL_DATA_QUERY[[#This Row],[TRANSAMT]]&gt;0,Table_GL_DATA_QUERY[[#This Row],[TRANSAMT]],0)</f>
        <v>0</v>
      </c>
      <c r="Q7742" s="4">
        <f>-IF(Table_GL_DATA_QUERY[[#This Row],[TRANSAMT]]&lt;0,Table_GL_DATA_QUERY[[#This Row],[TRANSAMT]],0)</f>
        <v>132150</v>
      </c>
      <c r="R7742" t="s">
        <v>26</v>
      </c>
      <c r="S7742" t="s">
        <v>27</v>
      </c>
    </row>
    <row r="7743" spans="1:19" x14ac:dyDescent="0.25">
      <c r="A7743" s="6">
        <v>20210720</v>
      </c>
      <c r="B7743" t="s">
        <v>768</v>
      </c>
      <c r="C7743" t="s">
        <v>3682</v>
      </c>
      <c r="D7743" t="s">
        <v>16832</v>
      </c>
      <c r="E7743" t="s">
        <v>65</v>
      </c>
      <c r="F7743" t="s">
        <v>150</v>
      </c>
      <c r="G7743" t="s">
        <v>355</v>
      </c>
      <c r="H7743">
        <v>0</v>
      </c>
      <c r="I7743">
        <v>0</v>
      </c>
      <c r="J7743" t="s">
        <v>441</v>
      </c>
      <c r="K7743" t="s">
        <v>17265</v>
      </c>
      <c r="L7743" t="s">
        <v>17268</v>
      </c>
      <c r="M77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43" t="s">
        <v>9960</v>
      </c>
      <c r="O7743" s="4">
        <v>-300630</v>
      </c>
      <c r="P7743" s="4">
        <f>IF(Table_GL_DATA_QUERY[[#This Row],[TRANSAMT]]&gt;0,Table_GL_DATA_QUERY[[#This Row],[TRANSAMT]],0)</f>
        <v>0</v>
      </c>
      <c r="Q7743" s="4">
        <f>-IF(Table_GL_DATA_QUERY[[#This Row],[TRANSAMT]]&lt;0,Table_GL_DATA_QUERY[[#This Row],[TRANSAMT]],0)</f>
        <v>300630</v>
      </c>
      <c r="R7743" t="s">
        <v>26</v>
      </c>
      <c r="S7743" t="s">
        <v>27</v>
      </c>
    </row>
    <row r="7744" spans="1:19" x14ac:dyDescent="0.25">
      <c r="A7744" s="6">
        <v>20210720</v>
      </c>
      <c r="B7744" t="s">
        <v>768</v>
      </c>
      <c r="C7744" t="s">
        <v>3682</v>
      </c>
      <c r="D7744" t="s">
        <v>16832</v>
      </c>
      <c r="E7744" t="s">
        <v>66</v>
      </c>
      <c r="F7744" t="s">
        <v>921</v>
      </c>
      <c r="G7744" t="s">
        <v>355</v>
      </c>
      <c r="H7744">
        <v>0</v>
      </c>
      <c r="I7744">
        <v>0</v>
      </c>
      <c r="J7744" t="s">
        <v>441</v>
      </c>
      <c r="K7744" t="s">
        <v>17265</v>
      </c>
      <c r="L7744" t="s">
        <v>17269</v>
      </c>
      <c r="M77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44" t="s">
        <v>17270</v>
      </c>
      <c r="O7744" s="4">
        <v>-488117</v>
      </c>
      <c r="P7744" s="4">
        <f>IF(Table_GL_DATA_QUERY[[#This Row],[TRANSAMT]]&gt;0,Table_GL_DATA_QUERY[[#This Row],[TRANSAMT]],0)</f>
        <v>0</v>
      </c>
      <c r="Q7744" s="4">
        <f>-IF(Table_GL_DATA_QUERY[[#This Row],[TRANSAMT]]&lt;0,Table_GL_DATA_QUERY[[#This Row],[TRANSAMT]],0)</f>
        <v>488117</v>
      </c>
      <c r="R7744" t="s">
        <v>26</v>
      </c>
      <c r="S7744" t="s">
        <v>27</v>
      </c>
    </row>
    <row r="7745" spans="1:19" x14ac:dyDescent="0.25">
      <c r="A7745" s="6">
        <v>20210720</v>
      </c>
      <c r="B7745" t="s">
        <v>768</v>
      </c>
      <c r="C7745" t="s">
        <v>3682</v>
      </c>
      <c r="D7745" t="s">
        <v>16832</v>
      </c>
      <c r="E7745" t="s">
        <v>67</v>
      </c>
      <c r="F7745" t="s">
        <v>24</v>
      </c>
      <c r="G7745" t="s">
        <v>355</v>
      </c>
      <c r="H7745">
        <v>0</v>
      </c>
      <c r="I7745">
        <v>0</v>
      </c>
      <c r="J7745" t="s">
        <v>441</v>
      </c>
      <c r="K7745" t="s">
        <v>17265</v>
      </c>
      <c r="L7745" t="s">
        <v>17271</v>
      </c>
      <c r="M77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45" t="s">
        <v>17272</v>
      </c>
      <c r="O7745" s="4">
        <v>-4227</v>
      </c>
      <c r="P7745" s="4">
        <f>IF(Table_GL_DATA_QUERY[[#This Row],[TRANSAMT]]&gt;0,Table_GL_DATA_QUERY[[#This Row],[TRANSAMT]],0)</f>
        <v>0</v>
      </c>
      <c r="Q7745" s="4">
        <f>-IF(Table_GL_DATA_QUERY[[#This Row],[TRANSAMT]]&lt;0,Table_GL_DATA_QUERY[[#This Row],[TRANSAMT]],0)</f>
        <v>4227</v>
      </c>
      <c r="R7745" t="s">
        <v>26</v>
      </c>
      <c r="S7745" t="s">
        <v>27</v>
      </c>
    </row>
    <row r="7746" spans="1:19" x14ac:dyDescent="0.25">
      <c r="A7746" s="6">
        <v>20210720</v>
      </c>
      <c r="B7746" t="s">
        <v>768</v>
      </c>
      <c r="C7746" t="s">
        <v>3682</v>
      </c>
      <c r="D7746" t="s">
        <v>16832</v>
      </c>
      <c r="E7746" t="s">
        <v>68</v>
      </c>
      <c r="F7746" t="s">
        <v>24</v>
      </c>
      <c r="G7746" t="s">
        <v>355</v>
      </c>
      <c r="H7746">
        <v>0</v>
      </c>
      <c r="I7746">
        <v>0</v>
      </c>
      <c r="J7746" t="s">
        <v>441</v>
      </c>
      <c r="K7746" t="s">
        <v>17265</v>
      </c>
      <c r="L7746" t="s">
        <v>17271</v>
      </c>
      <c r="M77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46" t="s">
        <v>17272</v>
      </c>
      <c r="O7746" s="4">
        <v>-28402</v>
      </c>
      <c r="P7746" s="4">
        <f>IF(Table_GL_DATA_QUERY[[#This Row],[TRANSAMT]]&gt;0,Table_GL_DATA_QUERY[[#This Row],[TRANSAMT]],0)</f>
        <v>0</v>
      </c>
      <c r="Q7746" s="4">
        <f>-IF(Table_GL_DATA_QUERY[[#This Row],[TRANSAMT]]&lt;0,Table_GL_DATA_QUERY[[#This Row],[TRANSAMT]],0)</f>
        <v>28402</v>
      </c>
      <c r="R7746" t="s">
        <v>26</v>
      </c>
      <c r="S7746" t="s">
        <v>27</v>
      </c>
    </row>
    <row r="7747" spans="1:19" x14ac:dyDescent="0.25">
      <c r="A7747" s="6">
        <v>20210714</v>
      </c>
      <c r="B7747" t="s">
        <v>768</v>
      </c>
      <c r="C7747" t="s">
        <v>3682</v>
      </c>
      <c r="D7747" t="s">
        <v>15451</v>
      </c>
      <c r="E7747" t="s">
        <v>209</v>
      </c>
      <c r="F7747" t="s">
        <v>24</v>
      </c>
      <c r="G7747" t="s">
        <v>49</v>
      </c>
      <c r="H7747">
        <v>0</v>
      </c>
      <c r="I7747">
        <v>0</v>
      </c>
      <c r="J7747" t="s">
        <v>61</v>
      </c>
      <c r="K7747" t="s">
        <v>4234</v>
      </c>
      <c r="L7747" t="s">
        <v>15659</v>
      </c>
      <c r="M77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000011951548</v>
      </c>
      <c r="N7747" t="s">
        <v>1567</v>
      </c>
      <c r="O7747" s="4">
        <v>143352.46</v>
      </c>
      <c r="P7747" s="4">
        <f>IF(Table_GL_DATA_QUERY[[#This Row],[TRANSAMT]]&gt;0,Table_GL_DATA_QUERY[[#This Row],[TRANSAMT]],0)</f>
        <v>143352.46</v>
      </c>
      <c r="Q7747" s="4">
        <f>-IF(Table_GL_DATA_QUERY[[#This Row],[TRANSAMT]]&lt;0,Table_GL_DATA_QUERY[[#This Row],[TRANSAMT]],0)</f>
        <v>0</v>
      </c>
      <c r="R7747" t="s">
        <v>31</v>
      </c>
      <c r="S7747" t="s">
        <v>43</v>
      </c>
    </row>
    <row r="7748" spans="1:19" x14ac:dyDescent="0.25">
      <c r="A7748" s="6">
        <v>20210714</v>
      </c>
      <c r="B7748" t="s">
        <v>768</v>
      </c>
      <c r="C7748" t="s">
        <v>3682</v>
      </c>
      <c r="D7748" t="s">
        <v>15451</v>
      </c>
      <c r="E7748" t="s">
        <v>210</v>
      </c>
      <c r="F7748" t="s">
        <v>41</v>
      </c>
      <c r="G7748" t="s">
        <v>49</v>
      </c>
      <c r="H7748">
        <v>0</v>
      </c>
      <c r="I7748">
        <v>0</v>
      </c>
      <c r="J7748" t="s">
        <v>61</v>
      </c>
      <c r="K7748" t="s">
        <v>8589</v>
      </c>
      <c r="L7748" t="s">
        <v>15660</v>
      </c>
      <c r="M77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48" t="s">
        <v>3600</v>
      </c>
      <c r="O7748" s="4">
        <v>1992.36</v>
      </c>
      <c r="P7748" s="4">
        <f>IF(Table_GL_DATA_QUERY[[#This Row],[TRANSAMT]]&gt;0,Table_GL_DATA_QUERY[[#This Row],[TRANSAMT]],0)</f>
        <v>1992.36</v>
      </c>
      <c r="Q7748" s="4">
        <f>-IF(Table_GL_DATA_QUERY[[#This Row],[TRANSAMT]]&lt;0,Table_GL_DATA_QUERY[[#This Row],[TRANSAMT]],0)</f>
        <v>0</v>
      </c>
      <c r="R7748" t="s">
        <v>31</v>
      </c>
      <c r="S7748" t="s">
        <v>27</v>
      </c>
    </row>
    <row r="7749" spans="1:19" x14ac:dyDescent="0.25">
      <c r="A7749" s="6">
        <v>20210714</v>
      </c>
      <c r="B7749" t="s">
        <v>768</v>
      </c>
      <c r="C7749" t="s">
        <v>3682</v>
      </c>
      <c r="D7749" t="s">
        <v>15451</v>
      </c>
      <c r="E7749" t="s">
        <v>124</v>
      </c>
      <c r="F7749" t="s">
        <v>24</v>
      </c>
      <c r="G7749" t="s">
        <v>49</v>
      </c>
      <c r="H7749">
        <v>0</v>
      </c>
      <c r="I7749">
        <v>0</v>
      </c>
      <c r="J7749" t="s">
        <v>61</v>
      </c>
      <c r="K7749" t="s">
        <v>14009</v>
      </c>
      <c r="L7749" t="s">
        <v>15661</v>
      </c>
      <c r="M77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49" t="s">
        <v>1680</v>
      </c>
      <c r="O7749" s="4">
        <v>24663.25</v>
      </c>
      <c r="P7749" s="4">
        <f>IF(Table_GL_DATA_QUERY[[#This Row],[TRANSAMT]]&gt;0,Table_GL_DATA_QUERY[[#This Row],[TRANSAMT]],0)</f>
        <v>24663.25</v>
      </c>
      <c r="Q7749" s="4">
        <f>-IF(Table_GL_DATA_QUERY[[#This Row],[TRANSAMT]]&lt;0,Table_GL_DATA_QUERY[[#This Row],[TRANSAMT]],0)</f>
        <v>0</v>
      </c>
      <c r="R7749" t="s">
        <v>31</v>
      </c>
      <c r="S7749" t="s">
        <v>43</v>
      </c>
    </row>
    <row r="7750" spans="1:19" x14ac:dyDescent="0.25">
      <c r="A7750" s="6">
        <v>20210714</v>
      </c>
      <c r="B7750" t="s">
        <v>768</v>
      </c>
      <c r="C7750" t="s">
        <v>3682</v>
      </c>
      <c r="D7750" t="s">
        <v>15451</v>
      </c>
      <c r="E7750" t="s">
        <v>130</v>
      </c>
      <c r="F7750" t="s">
        <v>41</v>
      </c>
      <c r="G7750" t="s">
        <v>49</v>
      </c>
      <c r="H7750">
        <v>0</v>
      </c>
      <c r="I7750">
        <v>0</v>
      </c>
      <c r="J7750" t="s">
        <v>61</v>
      </c>
      <c r="K7750" t="s">
        <v>782</v>
      </c>
      <c r="L7750" t="s">
        <v>15662</v>
      </c>
      <c r="M77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000010713965</v>
      </c>
      <c r="N7750" t="s">
        <v>802</v>
      </c>
      <c r="O7750" s="4">
        <v>2255.6</v>
      </c>
      <c r="P7750" s="4">
        <f>IF(Table_GL_DATA_QUERY[[#This Row],[TRANSAMT]]&gt;0,Table_GL_DATA_QUERY[[#This Row],[TRANSAMT]],0)</f>
        <v>2255.6</v>
      </c>
      <c r="Q7750" s="4">
        <f>-IF(Table_GL_DATA_QUERY[[#This Row],[TRANSAMT]]&lt;0,Table_GL_DATA_QUERY[[#This Row],[TRANSAMT]],0)</f>
        <v>0</v>
      </c>
      <c r="R7750" t="s">
        <v>31</v>
      </c>
      <c r="S7750" t="s">
        <v>27</v>
      </c>
    </row>
    <row r="7751" spans="1:19" x14ac:dyDescent="0.25">
      <c r="A7751" s="6">
        <v>20210714</v>
      </c>
      <c r="B7751" t="s">
        <v>768</v>
      </c>
      <c r="C7751" t="s">
        <v>3682</v>
      </c>
      <c r="D7751" t="s">
        <v>15451</v>
      </c>
      <c r="E7751" t="s">
        <v>153</v>
      </c>
      <c r="F7751" t="s">
        <v>41</v>
      </c>
      <c r="G7751" t="s">
        <v>49</v>
      </c>
      <c r="H7751">
        <v>0</v>
      </c>
      <c r="I7751">
        <v>0</v>
      </c>
      <c r="J7751" t="s">
        <v>61</v>
      </c>
      <c r="K7751" t="s">
        <v>782</v>
      </c>
      <c r="L7751" t="s">
        <v>15663</v>
      </c>
      <c r="M77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000010713965</v>
      </c>
      <c r="N7751" t="s">
        <v>802</v>
      </c>
      <c r="O7751" s="4">
        <v>564.4</v>
      </c>
      <c r="P7751" s="4">
        <f>IF(Table_GL_DATA_QUERY[[#This Row],[TRANSAMT]]&gt;0,Table_GL_DATA_QUERY[[#This Row],[TRANSAMT]],0)</f>
        <v>564.4</v>
      </c>
      <c r="Q7751" s="4">
        <f>-IF(Table_GL_DATA_QUERY[[#This Row],[TRANSAMT]]&lt;0,Table_GL_DATA_QUERY[[#This Row],[TRANSAMT]],0)</f>
        <v>0</v>
      </c>
      <c r="R7751" t="s">
        <v>31</v>
      </c>
      <c r="S7751" t="s">
        <v>27</v>
      </c>
    </row>
    <row r="7752" spans="1:19" x14ac:dyDescent="0.25">
      <c r="A7752" s="6">
        <v>20210714</v>
      </c>
      <c r="B7752" t="s">
        <v>768</v>
      </c>
      <c r="C7752" t="s">
        <v>3682</v>
      </c>
      <c r="D7752" t="s">
        <v>15451</v>
      </c>
      <c r="E7752" t="s">
        <v>133</v>
      </c>
      <c r="F7752" t="s">
        <v>41</v>
      </c>
      <c r="G7752" t="s">
        <v>49</v>
      </c>
      <c r="H7752">
        <v>0</v>
      </c>
      <c r="I7752">
        <v>0</v>
      </c>
      <c r="J7752" t="s">
        <v>61</v>
      </c>
      <c r="K7752" t="s">
        <v>327</v>
      </c>
      <c r="L7752" t="s">
        <v>15664</v>
      </c>
      <c r="M77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000010713964</v>
      </c>
      <c r="N7752" t="s">
        <v>326</v>
      </c>
      <c r="O7752" s="4">
        <v>599133.18000000005</v>
      </c>
      <c r="P7752" s="4">
        <f>IF(Table_GL_DATA_QUERY[[#This Row],[TRANSAMT]]&gt;0,Table_GL_DATA_QUERY[[#This Row],[TRANSAMT]],0)</f>
        <v>599133.18000000005</v>
      </c>
      <c r="Q7752" s="4">
        <f>-IF(Table_GL_DATA_QUERY[[#This Row],[TRANSAMT]]&lt;0,Table_GL_DATA_QUERY[[#This Row],[TRANSAMT]],0)</f>
        <v>0</v>
      </c>
      <c r="R7752" t="s">
        <v>31</v>
      </c>
      <c r="S7752" t="s">
        <v>27</v>
      </c>
    </row>
    <row r="7753" spans="1:19" x14ac:dyDescent="0.25">
      <c r="A7753" s="6">
        <v>20210714</v>
      </c>
      <c r="B7753" t="s">
        <v>768</v>
      </c>
      <c r="C7753" t="s">
        <v>3682</v>
      </c>
      <c r="D7753" t="s">
        <v>15451</v>
      </c>
      <c r="E7753" t="s">
        <v>134</v>
      </c>
      <c r="F7753" t="s">
        <v>52</v>
      </c>
      <c r="G7753" t="s">
        <v>49</v>
      </c>
      <c r="H7753">
        <v>0</v>
      </c>
      <c r="I7753">
        <v>0</v>
      </c>
      <c r="J7753" t="s">
        <v>61</v>
      </c>
      <c r="K7753" t="s">
        <v>15665</v>
      </c>
      <c r="L7753" t="s">
        <v>15666</v>
      </c>
      <c r="M77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53" t="s">
        <v>2717</v>
      </c>
      <c r="O7753" s="4">
        <v>32400</v>
      </c>
      <c r="P7753" s="4">
        <f>IF(Table_GL_DATA_QUERY[[#This Row],[TRANSAMT]]&gt;0,Table_GL_DATA_QUERY[[#This Row],[TRANSAMT]],0)</f>
        <v>32400</v>
      </c>
      <c r="Q7753" s="4">
        <f>-IF(Table_GL_DATA_QUERY[[#This Row],[TRANSAMT]]&lt;0,Table_GL_DATA_QUERY[[#This Row],[TRANSAMT]],0)</f>
        <v>0</v>
      </c>
      <c r="R7753" t="s">
        <v>31</v>
      </c>
      <c r="S7753" t="s">
        <v>27</v>
      </c>
    </row>
    <row r="7754" spans="1:19" x14ac:dyDescent="0.25">
      <c r="A7754" s="6">
        <v>20210714</v>
      </c>
      <c r="B7754" t="s">
        <v>768</v>
      </c>
      <c r="C7754" t="s">
        <v>3682</v>
      </c>
      <c r="D7754" t="s">
        <v>15451</v>
      </c>
      <c r="E7754" t="s">
        <v>203</v>
      </c>
      <c r="F7754" t="s">
        <v>24</v>
      </c>
      <c r="G7754" t="s">
        <v>49</v>
      </c>
      <c r="H7754">
        <v>0</v>
      </c>
      <c r="I7754">
        <v>0</v>
      </c>
      <c r="J7754" t="s">
        <v>61</v>
      </c>
      <c r="K7754" t="s">
        <v>105</v>
      </c>
      <c r="L7754" t="s">
        <v>15667</v>
      </c>
      <c r="M77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54" t="s">
        <v>865</v>
      </c>
      <c r="O7754" s="4">
        <v>127631</v>
      </c>
      <c r="P7754" s="4">
        <f>IF(Table_GL_DATA_QUERY[[#This Row],[TRANSAMT]]&gt;0,Table_GL_DATA_QUERY[[#This Row],[TRANSAMT]],0)</f>
        <v>127631</v>
      </c>
      <c r="Q7754" s="4">
        <f>-IF(Table_GL_DATA_QUERY[[#This Row],[TRANSAMT]]&lt;0,Table_GL_DATA_QUERY[[#This Row],[TRANSAMT]],0)</f>
        <v>0</v>
      </c>
      <c r="R7754" t="s">
        <v>31</v>
      </c>
      <c r="S7754" t="s">
        <v>43</v>
      </c>
    </row>
    <row r="7755" spans="1:19" x14ac:dyDescent="0.25">
      <c r="A7755" s="6">
        <v>20210714</v>
      </c>
      <c r="B7755" t="s">
        <v>768</v>
      </c>
      <c r="C7755" t="s">
        <v>3682</v>
      </c>
      <c r="D7755" t="s">
        <v>15451</v>
      </c>
      <c r="E7755" t="s">
        <v>135</v>
      </c>
      <c r="F7755" t="s">
        <v>52</v>
      </c>
      <c r="G7755" t="s">
        <v>49</v>
      </c>
      <c r="H7755">
        <v>0</v>
      </c>
      <c r="I7755">
        <v>0</v>
      </c>
      <c r="J7755" t="s">
        <v>61</v>
      </c>
      <c r="K7755" t="s">
        <v>2718</v>
      </c>
      <c r="L7755" t="s">
        <v>15668</v>
      </c>
      <c r="M77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55" t="s">
        <v>2717</v>
      </c>
      <c r="O7755" s="4">
        <v>107503.91</v>
      </c>
      <c r="P7755" s="4">
        <f>IF(Table_GL_DATA_QUERY[[#This Row],[TRANSAMT]]&gt;0,Table_GL_DATA_QUERY[[#This Row],[TRANSAMT]],0)</f>
        <v>107503.91</v>
      </c>
      <c r="Q7755" s="4">
        <f>-IF(Table_GL_DATA_QUERY[[#This Row],[TRANSAMT]]&lt;0,Table_GL_DATA_QUERY[[#This Row],[TRANSAMT]],0)</f>
        <v>0</v>
      </c>
      <c r="R7755" t="s">
        <v>31</v>
      </c>
      <c r="S7755" t="s">
        <v>27</v>
      </c>
    </row>
    <row r="7756" spans="1:19" x14ac:dyDescent="0.25">
      <c r="A7756" s="6">
        <v>20210714</v>
      </c>
      <c r="B7756" t="s">
        <v>768</v>
      </c>
      <c r="C7756" t="s">
        <v>3682</v>
      </c>
      <c r="D7756" t="s">
        <v>15451</v>
      </c>
      <c r="E7756" t="s">
        <v>136</v>
      </c>
      <c r="F7756" t="s">
        <v>150</v>
      </c>
      <c r="G7756" t="s">
        <v>49</v>
      </c>
      <c r="H7756">
        <v>0</v>
      </c>
      <c r="I7756">
        <v>0</v>
      </c>
      <c r="J7756" t="s">
        <v>61</v>
      </c>
      <c r="K7756" t="s">
        <v>1639</v>
      </c>
      <c r="L7756" t="s">
        <v>15669</v>
      </c>
      <c r="M77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56" t="s">
        <v>1640</v>
      </c>
      <c r="O7756" s="4">
        <v>8745.83</v>
      </c>
      <c r="P7756" s="4">
        <f>IF(Table_GL_DATA_QUERY[[#This Row],[TRANSAMT]]&gt;0,Table_GL_DATA_QUERY[[#This Row],[TRANSAMT]],0)</f>
        <v>8745.83</v>
      </c>
      <c r="Q7756" s="4">
        <f>-IF(Table_GL_DATA_QUERY[[#This Row],[TRANSAMT]]&lt;0,Table_GL_DATA_QUERY[[#This Row],[TRANSAMT]],0)</f>
        <v>0</v>
      </c>
      <c r="R7756" t="s">
        <v>31</v>
      </c>
      <c r="S7756" t="s">
        <v>27</v>
      </c>
    </row>
    <row r="7757" spans="1:19" x14ac:dyDescent="0.25">
      <c r="A7757" s="6">
        <v>20210731</v>
      </c>
      <c r="B7757" t="s">
        <v>768</v>
      </c>
      <c r="C7757" t="s">
        <v>3682</v>
      </c>
      <c r="D7757" t="s">
        <v>15451</v>
      </c>
      <c r="E7757" t="s">
        <v>204</v>
      </c>
      <c r="F7757" t="s">
        <v>24</v>
      </c>
      <c r="G7757" t="s">
        <v>49</v>
      </c>
      <c r="H7757">
        <v>0</v>
      </c>
      <c r="I7757">
        <v>0</v>
      </c>
      <c r="J7757" t="s">
        <v>61</v>
      </c>
      <c r="K7757" t="s">
        <v>2630</v>
      </c>
      <c r="L7757" t="s">
        <v>15670</v>
      </c>
      <c r="M77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000246504594</v>
      </c>
      <c r="N7757" t="s">
        <v>2631</v>
      </c>
      <c r="O7757" s="4">
        <v>52904</v>
      </c>
      <c r="P7757" s="4">
        <f>IF(Table_GL_DATA_QUERY[[#This Row],[TRANSAMT]]&gt;0,Table_GL_DATA_QUERY[[#This Row],[TRANSAMT]],0)</f>
        <v>52904</v>
      </c>
      <c r="Q7757" s="4">
        <f>-IF(Table_GL_DATA_QUERY[[#This Row],[TRANSAMT]]&lt;0,Table_GL_DATA_QUERY[[#This Row],[TRANSAMT]],0)</f>
        <v>0</v>
      </c>
      <c r="R7757" t="s">
        <v>31</v>
      </c>
      <c r="S7757" t="s">
        <v>43</v>
      </c>
    </row>
    <row r="7758" spans="1:19" x14ac:dyDescent="0.25">
      <c r="A7758" s="6">
        <v>20210731</v>
      </c>
      <c r="B7758" t="s">
        <v>768</v>
      </c>
      <c r="C7758" t="s">
        <v>3682</v>
      </c>
      <c r="D7758" t="s">
        <v>15451</v>
      </c>
      <c r="E7758" t="s">
        <v>137</v>
      </c>
      <c r="F7758" t="s">
        <v>24</v>
      </c>
      <c r="G7758" t="s">
        <v>49</v>
      </c>
      <c r="H7758">
        <v>0</v>
      </c>
      <c r="I7758">
        <v>0</v>
      </c>
      <c r="J7758" t="s">
        <v>61</v>
      </c>
      <c r="K7758" t="s">
        <v>2630</v>
      </c>
      <c r="L7758" t="s">
        <v>15671</v>
      </c>
      <c r="M77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000246504590</v>
      </c>
      <c r="N7758" t="s">
        <v>2631</v>
      </c>
      <c r="O7758" s="4">
        <v>485348</v>
      </c>
      <c r="P7758" s="4">
        <f>IF(Table_GL_DATA_QUERY[[#This Row],[TRANSAMT]]&gt;0,Table_GL_DATA_QUERY[[#This Row],[TRANSAMT]],0)</f>
        <v>485348</v>
      </c>
      <c r="Q7758" s="4">
        <f>-IF(Table_GL_DATA_QUERY[[#This Row],[TRANSAMT]]&lt;0,Table_GL_DATA_QUERY[[#This Row],[TRANSAMT]],0)</f>
        <v>0</v>
      </c>
      <c r="R7758" t="s">
        <v>31</v>
      </c>
      <c r="S7758" t="s">
        <v>43</v>
      </c>
    </row>
    <row r="7759" spans="1:19" x14ac:dyDescent="0.25">
      <c r="A7759" s="6">
        <v>20210714</v>
      </c>
      <c r="B7759" t="s">
        <v>768</v>
      </c>
      <c r="C7759" t="s">
        <v>3682</v>
      </c>
      <c r="D7759" t="s">
        <v>15451</v>
      </c>
      <c r="E7759" t="s">
        <v>138</v>
      </c>
      <c r="F7759" t="s">
        <v>24</v>
      </c>
      <c r="G7759" t="s">
        <v>49</v>
      </c>
      <c r="H7759">
        <v>0</v>
      </c>
      <c r="I7759">
        <v>0</v>
      </c>
      <c r="J7759" t="s">
        <v>61</v>
      </c>
      <c r="K7759" t="s">
        <v>1672</v>
      </c>
      <c r="L7759" t="s">
        <v>15672</v>
      </c>
      <c r="M77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59" t="s">
        <v>1673</v>
      </c>
      <c r="O7759" s="4">
        <v>4652.3999999999996</v>
      </c>
      <c r="P7759" s="4">
        <f>IF(Table_GL_DATA_QUERY[[#This Row],[TRANSAMT]]&gt;0,Table_GL_DATA_QUERY[[#This Row],[TRANSAMT]],0)</f>
        <v>4652.3999999999996</v>
      </c>
      <c r="Q7759" s="4">
        <f>-IF(Table_GL_DATA_QUERY[[#This Row],[TRANSAMT]]&lt;0,Table_GL_DATA_QUERY[[#This Row],[TRANSAMT]],0)</f>
        <v>0</v>
      </c>
      <c r="R7759" t="s">
        <v>31</v>
      </c>
      <c r="S7759" t="s">
        <v>43</v>
      </c>
    </row>
    <row r="7760" spans="1:19" x14ac:dyDescent="0.25">
      <c r="A7760" s="6">
        <v>20210731</v>
      </c>
      <c r="B7760" t="s">
        <v>768</v>
      </c>
      <c r="C7760" t="s">
        <v>3682</v>
      </c>
      <c r="D7760" t="s">
        <v>15451</v>
      </c>
      <c r="E7760" t="s">
        <v>139</v>
      </c>
      <c r="F7760" t="s">
        <v>24</v>
      </c>
      <c r="G7760" t="s">
        <v>49</v>
      </c>
      <c r="H7760">
        <v>0</v>
      </c>
      <c r="I7760">
        <v>0</v>
      </c>
      <c r="J7760" t="s">
        <v>61</v>
      </c>
      <c r="K7760" t="s">
        <v>952</v>
      </c>
      <c r="L7760" t="s">
        <v>15673</v>
      </c>
      <c r="M77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60" t="s">
        <v>1449</v>
      </c>
      <c r="O7760" s="4">
        <v>13027286</v>
      </c>
      <c r="P7760" s="4">
        <f>IF(Table_GL_DATA_QUERY[[#This Row],[TRANSAMT]]&gt;0,Table_GL_DATA_QUERY[[#This Row],[TRANSAMT]],0)</f>
        <v>13027286</v>
      </c>
      <c r="Q7760" s="4">
        <f>-IF(Table_GL_DATA_QUERY[[#This Row],[TRANSAMT]]&lt;0,Table_GL_DATA_QUERY[[#This Row],[TRANSAMT]],0)</f>
        <v>0</v>
      </c>
      <c r="R7760" t="s">
        <v>31</v>
      </c>
      <c r="S7760" t="s">
        <v>43</v>
      </c>
    </row>
    <row r="7761" spans="1:19" x14ac:dyDescent="0.25">
      <c r="A7761" s="6">
        <v>20210731</v>
      </c>
      <c r="B7761" t="s">
        <v>768</v>
      </c>
      <c r="C7761" t="s">
        <v>3682</v>
      </c>
      <c r="D7761" t="s">
        <v>15451</v>
      </c>
      <c r="E7761" t="s">
        <v>140</v>
      </c>
      <c r="F7761" t="s">
        <v>24</v>
      </c>
      <c r="G7761" t="s">
        <v>49</v>
      </c>
      <c r="H7761">
        <v>0</v>
      </c>
      <c r="I7761">
        <v>0</v>
      </c>
      <c r="J7761" t="s">
        <v>61</v>
      </c>
      <c r="K7761" t="s">
        <v>2719</v>
      </c>
      <c r="L7761" t="s">
        <v>15674</v>
      </c>
      <c r="M77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61" t="s">
        <v>1051</v>
      </c>
      <c r="O7761" s="4">
        <v>35253095.829999998</v>
      </c>
      <c r="P7761" s="4">
        <f>IF(Table_GL_DATA_QUERY[[#This Row],[TRANSAMT]]&gt;0,Table_GL_DATA_QUERY[[#This Row],[TRANSAMT]],0)</f>
        <v>35253095.829999998</v>
      </c>
      <c r="Q7761" s="4">
        <f>-IF(Table_GL_DATA_QUERY[[#This Row],[TRANSAMT]]&lt;0,Table_GL_DATA_QUERY[[#This Row],[TRANSAMT]],0)</f>
        <v>0</v>
      </c>
      <c r="R7761" t="s">
        <v>31</v>
      </c>
      <c r="S7761" t="s">
        <v>43</v>
      </c>
    </row>
    <row r="7762" spans="1:19" x14ac:dyDescent="0.25">
      <c r="A7762" s="6">
        <v>20210714</v>
      </c>
      <c r="B7762" t="s">
        <v>768</v>
      </c>
      <c r="C7762" t="s">
        <v>3682</v>
      </c>
      <c r="D7762" t="s">
        <v>15451</v>
      </c>
      <c r="E7762" t="s">
        <v>60</v>
      </c>
      <c r="F7762" t="s">
        <v>52</v>
      </c>
      <c r="G7762" t="s">
        <v>49</v>
      </c>
      <c r="H7762">
        <v>0</v>
      </c>
      <c r="I7762">
        <v>0</v>
      </c>
      <c r="J7762" t="s">
        <v>61</v>
      </c>
      <c r="K7762" t="s">
        <v>859</v>
      </c>
      <c r="L7762" t="s">
        <v>15675</v>
      </c>
      <c r="M77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62" t="s">
        <v>860</v>
      </c>
      <c r="O7762" s="4">
        <v>1010179.28</v>
      </c>
      <c r="P7762" s="4">
        <f>IF(Table_GL_DATA_QUERY[[#This Row],[TRANSAMT]]&gt;0,Table_GL_DATA_QUERY[[#This Row],[TRANSAMT]],0)</f>
        <v>1010179.28</v>
      </c>
      <c r="Q7762" s="4">
        <f>-IF(Table_GL_DATA_QUERY[[#This Row],[TRANSAMT]]&lt;0,Table_GL_DATA_QUERY[[#This Row],[TRANSAMT]],0)</f>
        <v>0</v>
      </c>
      <c r="R7762" t="s">
        <v>31</v>
      </c>
      <c r="S7762" t="s">
        <v>27</v>
      </c>
    </row>
    <row r="7763" spans="1:19" x14ac:dyDescent="0.25">
      <c r="A7763" s="6">
        <v>20210731</v>
      </c>
      <c r="B7763" t="s">
        <v>768</v>
      </c>
      <c r="C7763" t="s">
        <v>3682</v>
      </c>
      <c r="D7763" t="s">
        <v>15451</v>
      </c>
      <c r="E7763" t="s">
        <v>62</v>
      </c>
      <c r="F7763" t="s">
        <v>24</v>
      </c>
      <c r="G7763" t="s">
        <v>49</v>
      </c>
      <c r="H7763">
        <v>0</v>
      </c>
      <c r="I7763">
        <v>0</v>
      </c>
      <c r="J7763" t="s">
        <v>61</v>
      </c>
      <c r="K7763" t="s">
        <v>2720</v>
      </c>
      <c r="L7763" t="s">
        <v>15676</v>
      </c>
      <c r="M77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63" t="s">
        <v>2721</v>
      </c>
      <c r="O7763" s="4">
        <v>784133</v>
      </c>
      <c r="P7763" s="4">
        <f>IF(Table_GL_DATA_QUERY[[#This Row],[TRANSAMT]]&gt;0,Table_GL_DATA_QUERY[[#This Row],[TRANSAMT]],0)</f>
        <v>784133</v>
      </c>
      <c r="Q7763" s="4">
        <f>-IF(Table_GL_DATA_QUERY[[#This Row],[TRANSAMT]]&lt;0,Table_GL_DATA_QUERY[[#This Row],[TRANSAMT]],0)</f>
        <v>0</v>
      </c>
      <c r="R7763" t="s">
        <v>31</v>
      </c>
      <c r="S7763" t="s">
        <v>43</v>
      </c>
    </row>
    <row r="7764" spans="1:19" x14ac:dyDescent="0.25">
      <c r="A7764" s="6">
        <v>20210714</v>
      </c>
      <c r="B7764" t="s">
        <v>768</v>
      </c>
      <c r="C7764" t="s">
        <v>3682</v>
      </c>
      <c r="D7764" t="s">
        <v>15451</v>
      </c>
      <c r="E7764" t="s">
        <v>63</v>
      </c>
      <c r="F7764" t="s">
        <v>24</v>
      </c>
      <c r="G7764" t="s">
        <v>49</v>
      </c>
      <c r="H7764">
        <v>0</v>
      </c>
      <c r="I7764">
        <v>0</v>
      </c>
      <c r="J7764" t="s">
        <v>61</v>
      </c>
      <c r="K7764" t="s">
        <v>13552</v>
      </c>
      <c r="L7764" t="s">
        <v>15677</v>
      </c>
      <c r="M77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64" t="s">
        <v>13554</v>
      </c>
      <c r="O7764" s="4">
        <v>3746</v>
      </c>
      <c r="P7764" s="4">
        <f>IF(Table_GL_DATA_QUERY[[#This Row],[TRANSAMT]]&gt;0,Table_GL_DATA_QUERY[[#This Row],[TRANSAMT]],0)</f>
        <v>3746</v>
      </c>
      <c r="Q7764" s="4">
        <f>-IF(Table_GL_DATA_QUERY[[#This Row],[TRANSAMT]]&lt;0,Table_GL_DATA_QUERY[[#This Row],[TRANSAMT]],0)</f>
        <v>0</v>
      </c>
      <c r="R7764" t="s">
        <v>31</v>
      </c>
      <c r="S7764" t="s">
        <v>43</v>
      </c>
    </row>
    <row r="7765" spans="1:19" x14ac:dyDescent="0.25">
      <c r="A7765" s="6">
        <v>20210714</v>
      </c>
      <c r="B7765" t="s">
        <v>768</v>
      </c>
      <c r="C7765" t="s">
        <v>3682</v>
      </c>
      <c r="D7765" t="s">
        <v>15451</v>
      </c>
      <c r="E7765" t="s">
        <v>64</v>
      </c>
      <c r="F7765" t="s">
        <v>24</v>
      </c>
      <c r="G7765" t="s">
        <v>49</v>
      </c>
      <c r="H7765">
        <v>0</v>
      </c>
      <c r="I7765">
        <v>0</v>
      </c>
      <c r="J7765" t="s">
        <v>61</v>
      </c>
      <c r="K7765" t="s">
        <v>147</v>
      </c>
      <c r="L7765" t="s">
        <v>15678</v>
      </c>
      <c r="M77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000010714969</v>
      </c>
      <c r="N7765" t="s">
        <v>148</v>
      </c>
      <c r="O7765" s="4">
        <v>29974.92</v>
      </c>
      <c r="P7765" s="4">
        <f>IF(Table_GL_DATA_QUERY[[#This Row],[TRANSAMT]]&gt;0,Table_GL_DATA_QUERY[[#This Row],[TRANSAMT]],0)</f>
        <v>29974.92</v>
      </c>
      <c r="Q7765" s="4">
        <f>-IF(Table_GL_DATA_QUERY[[#This Row],[TRANSAMT]]&lt;0,Table_GL_DATA_QUERY[[#This Row],[TRANSAMT]],0)</f>
        <v>0</v>
      </c>
      <c r="R7765" t="s">
        <v>31</v>
      </c>
      <c r="S7765" t="s">
        <v>43</v>
      </c>
    </row>
    <row r="7766" spans="1:19" x14ac:dyDescent="0.25">
      <c r="A7766" s="6">
        <v>20210714</v>
      </c>
      <c r="B7766" t="s">
        <v>768</v>
      </c>
      <c r="C7766" t="s">
        <v>3682</v>
      </c>
      <c r="D7766" t="s">
        <v>15451</v>
      </c>
      <c r="E7766" t="s">
        <v>65</v>
      </c>
      <c r="F7766" t="s">
        <v>41</v>
      </c>
      <c r="G7766" t="s">
        <v>49</v>
      </c>
      <c r="H7766">
        <v>0</v>
      </c>
      <c r="I7766">
        <v>0</v>
      </c>
      <c r="J7766" t="s">
        <v>61</v>
      </c>
      <c r="K7766" t="s">
        <v>2722</v>
      </c>
      <c r="L7766" t="s">
        <v>15679</v>
      </c>
      <c r="M77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66" t="s">
        <v>3470</v>
      </c>
      <c r="O7766" s="4">
        <v>12960</v>
      </c>
      <c r="P7766" s="4">
        <f>IF(Table_GL_DATA_QUERY[[#This Row],[TRANSAMT]]&gt;0,Table_GL_DATA_QUERY[[#This Row],[TRANSAMT]],0)</f>
        <v>12960</v>
      </c>
      <c r="Q7766" s="4">
        <f>-IF(Table_GL_DATA_QUERY[[#This Row],[TRANSAMT]]&lt;0,Table_GL_DATA_QUERY[[#This Row],[TRANSAMT]],0)</f>
        <v>0</v>
      </c>
      <c r="R7766" t="s">
        <v>31</v>
      </c>
      <c r="S7766" t="s">
        <v>27</v>
      </c>
    </row>
    <row r="7767" spans="1:19" x14ac:dyDescent="0.25">
      <c r="A7767" s="6">
        <v>20210714</v>
      </c>
      <c r="B7767" t="s">
        <v>768</v>
      </c>
      <c r="C7767" t="s">
        <v>3682</v>
      </c>
      <c r="D7767" t="s">
        <v>15451</v>
      </c>
      <c r="E7767" t="s">
        <v>66</v>
      </c>
      <c r="F7767" t="s">
        <v>41</v>
      </c>
      <c r="G7767" t="s">
        <v>49</v>
      </c>
      <c r="H7767">
        <v>0</v>
      </c>
      <c r="I7767">
        <v>0</v>
      </c>
      <c r="J7767" t="s">
        <v>61</v>
      </c>
      <c r="K7767" t="s">
        <v>2723</v>
      </c>
      <c r="L7767" t="s">
        <v>15680</v>
      </c>
      <c r="M77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67" t="s">
        <v>3471</v>
      </c>
      <c r="O7767" s="4">
        <v>85328</v>
      </c>
      <c r="P7767" s="4">
        <f>IF(Table_GL_DATA_QUERY[[#This Row],[TRANSAMT]]&gt;0,Table_GL_DATA_QUERY[[#This Row],[TRANSAMT]],0)</f>
        <v>85328</v>
      </c>
      <c r="Q7767" s="4">
        <f>-IF(Table_GL_DATA_QUERY[[#This Row],[TRANSAMT]]&lt;0,Table_GL_DATA_QUERY[[#This Row],[TRANSAMT]],0)</f>
        <v>0</v>
      </c>
      <c r="R7767" t="s">
        <v>31</v>
      </c>
      <c r="S7767" t="s">
        <v>27</v>
      </c>
    </row>
    <row r="7768" spans="1:19" x14ac:dyDescent="0.25">
      <c r="A7768" s="6">
        <v>20210714</v>
      </c>
      <c r="B7768" t="s">
        <v>768</v>
      </c>
      <c r="C7768" t="s">
        <v>3682</v>
      </c>
      <c r="D7768" t="s">
        <v>15451</v>
      </c>
      <c r="E7768" t="s">
        <v>67</v>
      </c>
      <c r="F7768" t="s">
        <v>24</v>
      </c>
      <c r="G7768" t="s">
        <v>49</v>
      </c>
      <c r="H7768">
        <v>0</v>
      </c>
      <c r="I7768">
        <v>0</v>
      </c>
      <c r="J7768" t="s">
        <v>61</v>
      </c>
      <c r="K7768" t="s">
        <v>2724</v>
      </c>
      <c r="L7768" t="s">
        <v>15681</v>
      </c>
      <c r="M77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68" t="s">
        <v>3471</v>
      </c>
      <c r="O7768" s="4">
        <v>3050</v>
      </c>
      <c r="P7768" s="4">
        <f>IF(Table_GL_DATA_QUERY[[#This Row],[TRANSAMT]]&gt;0,Table_GL_DATA_QUERY[[#This Row],[TRANSAMT]],0)</f>
        <v>3050</v>
      </c>
      <c r="Q7768" s="4">
        <f>-IF(Table_GL_DATA_QUERY[[#This Row],[TRANSAMT]]&lt;0,Table_GL_DATA_QUERY[[#This Row],[TRANSAMT]],0)</f>
        <v>0</v>
      </c>
      <c r="R7768" t="s">
        <v>31</v>
      </c>
      <c r="S7768" t="s">
        <v>27</v>
      </c>
    </row>
    <row r="7769" spans="1:19" x14ac:dyDescent="0.25">
      <c r="A7769" s="6">
        <v>20210730</v>
      </c>
      <c r="B7769" t="s">
        <v>768</v>
      </c>
      <c r="C7769" t="s">
        <v>3682</v>
      </c>
      <c r="D7769" t="s">
        <v>14914</v>
      </c>
      <c r="E7769" t="s">
        <v>23</v>
      </c>
      <c r="F7769" t="s">
        <v>24</v>
      </c>
      <c r="G7769" t="s">
        <v>470</v>
      </c>
      <c r="H7769">
        <v>0</v>
      </c>
      <c r="I7769">
        <v>0</v>
      </c>
      <c r="J7769" t="s">
        <v>466</v>
      </c>
      <c r="K7769" t="s">
        <v>14915</v>
      </c>
      <c r="L7769" t="s">
        <v>14916</v>
      </c>
      <c r="M77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69" t="s">
        <v>471</v>
      </c>
      <c r="O7769" s="4">
        <v>-200</v>
      </c>
      <c r="P7769" s="4">
        <f>IF(Table_GL_DATA_QUERY[[#This Row],[TRANSAMT]]&gt;0,Table_GL_DATA_QUERY[[#This Row],[TRANSAMT]],0)</f>
        <v>0</v>
      </c>
      <c r="Q7769" s="4">
        <f>-IF(Table_GL_DATA_QUERY[[#This Row],[TRANSAMT]]&lt;0,Table_GL_DATA_QUERY[[#This Row],[TRANSAMT]],0)</f>
        <v>200</v>
      </c>
      <c r="R7769" t="s">
        <v>26</v>
      </c>
      <c r="S7769" t="s">
        <v>456</v>
      </c>
    </row>
    <row r="7770" spans="1:19" x14ac:dyDescent="0.25">
      <c r="A7770" s="6">
        <v>20210730</v>
      </c>
      <c r="B7770" t="s">
        <v>768</v>
      </c>
      <c r="C7770" t="s">
        <v>3682</v>
      </c>
      <c r="D7770" t="s">
        <v>14914</v>
      </c>
      <c r="E7770" t="s">
        <v>59</v>
      </c>
      <c r="F7770" t="s">
        <v>24</v>
      </c>
      <c r="G7770" t="s">
        <v>470</v>
      </c>
      <c r="H7770">
        <v>0</v>
      </c>
      <c r="I7770">
        <v>0</v>
      </c>
      <c r="J7770" t="s">
        <v>466</v>
      </c>
      <c r="K7770" t="s">
        <v>14917</v>
      </c>
      <c r="L7770" t="s">
        <v>2435</v>
      </c>
      <c r="M77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70" t="s">
        <v>471</v>
      </c>
      <c r="O7770" s="4">
        <v>-3104</v>
      </c>
      <c r="P7770" s="4">
        <f>IF(Table_GL_DATA_QUERY[[#This Row],[TRANSAMT]]&gt;0,Table_GL_DATA_QUERY[[#This Row],[TRANSAMT]],0)</f>
        <v>0</v>
      </c>
      <c r="Q7770" s="4">
        <f>-IF(Table_GL_DATA_QUERY[[#This Row],[TRANSAMT]]&lt;0,Table_GL_DATA_QUERY[[#This Row],[TRANSAMT]],0)</f>
        <v>3104</v>
      </c>
      <c r="R7770" t="s">
        <v>26</v>
      </c>
      <c r="S7770" t="s">
        <v>456</v>
      </c>
    </row>
    <row r="7771" spans="1:19" x14ac:dyDescent="0.25">
      <c r="A7771" s="6">
        <v>20210730</v>
      </c>
      <c r="B7771" t="s">
        <v>768</v>
      </c>
      <c r="C7771" t="s">
        <v>3682</v>
      </c>
      <c r="D7771" t="s">
        <v>14914</v>
      </c>
      <c r="E7771" t="s">
        <v>149</v>
      </c>
      <c r="F7771" t="s">
        <v>24</v>
      </c>
      <c r="G7771" t="s">
        <v>470</v>
      </c>
      <c r="H7771">
        <v>0</v>
      </c>
      <c r="I7771">
        <v>0</v>
      </c>
      <c r="J7771" t="s">
        <v>466</v>
      </c>
      <c r="K7771" t="s">
        <v>14918</v>
      </c>
      <c r="L7771" t="s">
        <v>14919</v>
      </c>
      <c r="M77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71" t="s">
        <v>471</v>
      </c>
      <c r="O7771" s="4">
        <v>-21000</v>
      </c>
      <c r="P7771" s="4">
        <f>IF(Table_GL_DATA_QUERY[[#This Row],[TRANSAMT]]&gt;0,Table_GL_DATA_QUERY[[#This Row],[TRANSAMT]],0)</f>
        <v>0</v>
      </c>
      <c r="Q7771" s="4">
        <f>-IF(Table_GL_DATA_QUERY[[#This Row],[TRANSAMT]]&lt;0,Table_GL_DATA_QUERY[[#This Row],[TRANSAMT]],0)</f>
        <v>21000</v>
      </c>
      <c r="R7771" t="s">
        <v>26</v>
      </c>
      <c r="S7771" t="s">
        <v>456</v>
      </c>
    </row>
    <row r="7772" spans="1:19" x14ac:dyDescent="0.25">
      <c r="A7772" s="6">
        <v>20210730</v>
      </c>
      <c r="B7772" t="s">
        <v>768</v>
      </c>
      <c r="C7772" t="s">
        <v>3682</v>
      </c>
      <c r="D7772" t="s">
        <v>14914</v>
      </c>
      <c r="E7772" t="s">
        <v>126</v>
      </c>
      <c r="F7772" t="s">
        <v>24</v>
      </c>
      <c r="G7772" t="s">
        <v>470</v>
      </c>
      <c r="H7772">
        <v>0</v>
      </c>
      <c r="I7772">
        <v>0</v>
      </c>
      <c r="J7772" t="s">
        <v>466</v>
      </c>
      <c r="K7772" t="s">
        <v>14920</v>
      </c>
      <c r="L7772" t="s">
        <v>14921</v>
      </c>
      <c r="M77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72" t="s">
        <v>471</v>
      </c>
      <c r="O7772" s="4">
        <v>-7082</v>
      </c>
      <c r="P7772" s="4">
        <f>IF(Table_GL_DATA_QUERY[[#This Row],[TRANSAMT]]&gt;0,Table_GL_DATA_QUERY[[#This Row],[TRANSAMT]],0)</f>
        <v>0</v>
      </c>
      <c r="Q7772" s="4">
        <f>-IF(Table_GL_DATA_QUERY[[#This Row],[TRANSAMT]]&lt;0,Table_GL_DATA_QUERY[[#This Row],[TRANSAMT]],0)</f>
        <v>7082</v>
      </c>
      <c r="R7772" t="s">
        <v>26</v>
      </c>
      <c r="S7772" t="s">
        <v>456</v>
      </c>
    </row>
    <row r="7773" spans="1:19" x14ac:dyDescent="0.25">
      <c r="A7773" s="6">
        <v>20210730</v>
      </c>
      <c r="B7773" t="s">
        <v>768</v>
      </c>
      <c r="C7773" t="s">
        <v>3682</v>
      </c>
      <c r="D7773" t="s">
        <v>14914</v>
      </c>
      <c r="E7773" t="s">
        <v>127</v>
      </c>
      <c r="F7773" t="s">
        <v>24</v>
      </c>
      <c r="G7773" t="s">
        <v>470</v>
      </c>
      <c r="H7773">
        <v>0</v>
      </c>
      <c r="I7773">
        <v>0</v>
      </c>
      <c r="J7773" t="s">
        <v>466</v>
      </c>
      <c r="K7773" t="s">
        <v>14922</v>
      </c>
      <c r="L7773" t="s">
        <v>14923</v>
      </c>
      <c r="M77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73" t="s">
        <v>471</v>
      </c>
      <c r="O7773" s="4">
        <v>-416</v>
      </c>
      <c r="P7773" s="4">
        <f>IF(Table_GL_DATA_QUERY[[#This Row],[TRANSAMT]]&gt;0,Table_GL_DATA_QUERY[[#This Row],[TRANSAMT]],0)</f>
        <v>0</v>
      </c>
      <c r="Q7773" s="4">
        <f>-IF(Table_GL_DATA_QUERY[[#This Row],[TRANSAMT]]&lt;0,Table_GL_DATA_QUERY[[#This Row],[TRANSAMT]],0)</f>
        <v>416</v>
      </c>
      <c r="R7773" t="s">
        <v>26</v>
      </c>
      <c r="S7773" t="s">
        <v>456</v>
      </c>
    </row>
    <row r="7774" spans="1:19" x14ac:dyDescent="0.25">
      <c r="A7774" s="6">
        <v>20210728</v>
      </c>
      <c r="B7774" t="s">
        <v>768</v>
      </c>
      <c r="C7774" t="s">
        <v>3682</v>
      </c>
      <c r="D7774" t="s">
        <v>14924</v>
      </c>
      <c r="E7774" t="s">
        <v>23</v>
      </c>
      <c r="F7774" t="s">
        <v>42</v>
      </c>
      <c r="G7774" t="s">
        <v>25</v>
      </c>
      <c r="H7774">
        <v>0</v>
      </c>
      <c r="I7774">
        <v>0</v>
      </c>
      <c r="J7774" t="s">
        <v>441</v>
      </c>
      <c r="K7774" t="s">
        <v>14925</v>
      </c>
      <c r="L7774" t="s">
        <v>14926</v>
      </c>
      <c r="M77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74" t="s">
        <v>14200</v>
      </c>
      <c r="O7774" s="4">
        <v>-540000</v>
      </c>
      <c r="P7774" s="4">
        <f>IF(Table_GL_DATA_QUERY[[#This Row],[TRANSAMT]]&gt;0,Table_GL_DATA_QUERY[[#This Row],[TRANSAMT]],0)</f>
        <v>0</v>
      </c>
      <c r="Q7774" s="4">
        <f>-IF(Table_GL_DATA_QUERY[[#This Row],[TRANSAMT]]&lt;0,Table_GL_DATA_QUERY[[#This Row],[TRANSAMT]],0)</f>
        <v>540000</v>
      </c>
      <c r="R7774" t="s">
        <v>31</v>
      </c>
      <c r="S7774" t="s">
        <v>443</v>
      </c>
    </row>
    <row r="7775" spans="1:19" x14ac:dyDescent="0.25">
      <c r="A7775" s="6">
        <v>20210716</v>
      </c>
      <c r="B7775" t="s">
        <v>768</v>
      </c>
      <c r="C7775" t="s">
        <v>3682</v>
      </c>
      <c r="D7775" t="s">
        <v>14927</v>
      </c>
      <c r="E7775" t="s">
        <v>23</v>
      </c>
      <c r="F7775" t="s">
        <v>150</v>
      </c>
      <c r="G7775" t="s">
        <v>1074</v>
      </c>
      <c r="H7775">
        <v>0</v>
      </c>
      <c r="I7775">
        <v>0</v>
      </c>
      <c r="J7775" t="s">
        <v>61</v>
      </c>
      <c r="K7775" t="s">
        <v>14928</v>
      </c>
      <c r="L7775" t="s">
        <v>14929</v>
      </c>
      <c r="M77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000066544780</v>
      </c>
      <c r="N7775" t="s">
        <v>5409</v>
      </c>
      <c r="O7775" s="4">
        <v>300345648.58999997</v>
      </c>
      <c r="P7775" s="4">
        <f>IF(Table_GL_DATA_QUERY[[#This Row],[TRANSAMT]]&gt;0,Table_GL_DATA_QUERY[[#This Row],[TRANSAMT]],0)</f>
        <v>300345648.58999997</v>
      </c>
      <c r="Q7775" s="4">
        <f>-IF(Table_GL_DATA_QUERY[[#This Row],[TRANSAMT]]&lt;0,Table_GL_DATA_QUERY[[#This Row],[TRANSAMT]],0)</f>
        <v>0</v>
      </c>
      <c r="R7775" t="s">
        <v>31</v>
      </c>
      <c r="S7775" t="s">
        <v>27</v>
      </c>
    </row>
    <row r="7776" spans="1:19" x14ac:dyDescent="0.25">
      <c r="A7776" s="6">
        <v>20210716</v>
      </c>
      <c r="B7776" t="s">
        <v>768</v>
      </c>
      <c r="C7776" t="s">
        <v>3682</v>
      </c>
      <c r="D7776" t="s">
        <v>14930</v>
      </c>
      <c r="E7776" t="s">
        <v>23</v>
      </c>
      <c r="F7776" t="s">
        <v>150</v>
      </c>
      <c r="G7776" t="s">
        <v>1074</v>
      </c>
      <c r="H7776">
        <v>0</v>
      </c>
      <c r="I7776">
        <v>0</v>
      </c>
      <c r="J7776" t="s">
        <v>61</v>
      </c>
      <c r="K7776" t="s">
        <v>14931</v>
      </c>
      <c r="L7776" t="s">
        <v>14932</v>
      </c>
      <c r="M77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76" t="s">
        <v>11430</v>
      </c>
      <c r="O7776" s="4">
        <v>250470364.37</v>
      </c>
      <c r="P7776" s="4">
        <f>IF(Table_GL_DATA_QUERY[[#This Row],[TRANSAMT]]&gt;0,Table_GL_DATA_QUERY[[#This Row],[TRANSAMT]],0)</f>
        <v>250470364.37</v>
      </c>
      <c r="Q7776" s="4">
        <f>-IF(Table_GL_DATA_QUERY[[#This Row],[TRANSAMT]]&lt;0,Table_GL_DATA_QUERY[[#This Row],[TRANSAMT]],0)</f>
        <v>0</v>
      </c>
      <c r="R7776" t="s">
        <v>31</v>
      </c>
      <c r="S7776" t="s">
        <v>27</v>
      </c>
    </row>
    <row r="7777" spans="1:19" x14ac:dyDescent="0.25">
      <c r="A7777" s="6">
        <v>20210715</v>
      </c>
      <c r="B7777" t="s">
        <v>768</v>
      </c>
      <c r="C7777" t="s">
        <v>3682</v>
      </c>
      <c r="D7777" t="s">
        <v>14933</v>
      </c>
      <c r="E7777" t="s">
        <v>23</v>
      </c>
      <c r="F7777" t="s">
        <v>150</v>
      </c>
      <c r="G7777" t="s">
        <v>1074</v>
      </c>
      <c r="H7777">
        <v>0</v>
      </c>
      <c r="I7777">
        <v>0</v>
      </c>
      <c r="J7777" t="s">
        <v>61</v>
      </c>
      <c r="K7777" t="s">
        <v>14934</v>
      </c>
      <c r="L7777" t="s">
        <v>14935</v>
      </c>
      <c r="M77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77" t="s">
        <v>3812</v>
      </c>
      <c r="O7777" s="4">
        <v>300210011.89999998</v>
      </c>
      <c r="P7777" s="4">
        <f>IF(Table_GL_DATA_QUERY[[#This Row],[TRANSAMT]]&gt;0,Table_GL_DATA_QUERY[[#This Row],[TRANSAMT]],0)</f>
        <v>300210011.89999998</v>
      </c>
      <c r="Q7777" s="4">
        <f>-IF(Table_GL_DATA_QUERY[[#This Row],[TRANSAMT]]&lt;0,Table_GL_DATA_QUERY[[#This Row],[TRANSAMT]],0)</f>
        <v>0</v>
      </c>
      <c r="R7777" t="s">
        <v>31</v>
      </c>
      <c r="S7777" t="s">
        <v>27</v>
      </c>
    </row>
    <row r="7778" spans="1:19" x14ac:dyDescent="0.25">
      <c r="A7778" s="6">
        <v>20210714</v>
      </c>
      <c r="B7778" t="s">
        <v>768</v>
      </c>
      <c r="C7778" t="s">
        <v>3682</v>
      </c>
      <c r="D7778" t="s">
        <v>14936</v>
      </c>
      <c r="E7778" t="s">
        <v>23</v>
      </c>
      <c r="F7778" t="s">
        <v>150</v>
      </c>
      <c r="G7778" t="s">
        <v>1074</v>
      </c>
      <c r="H7778">
        <v>0</v>
      </c>
      <c r="I7778">
        <v>0</v>
      </c>
      <c r="J7778" t="s">
        <v>61</v>
      </c>
      <c r="K7778" t="s">
        <v>14937</v>
      </c>
      <c r="L7778" t="s">
        <v>14938</v>
      </c>
      <c r="M77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000066356040</v>
      </c>
      <c r="N7778" t="s">
        <v>5647</v>
      </c>
      <c r="O7778" s="4">
        <v>150115352.72</v>
      </c>
      <c r="P7778" s="4">
        <f>IF(Table_GL_DATA_QUERY[[#This Row],[TRANSAMT]]&gt;0,Table_GL_DATA_QUERY[[#This Row],[TRANSAMT]],0)</f>
        <v>150115352.72</v>
      </c>
      <c r="Q7778" s="4">
        <f>-IF(Table_GL_DATA_QUERY[[#This Row],[TRANSAMT]]&lt;0,Table_GL_DATA_QUERY[[#This Row],[TRANSAMT]],0)</f>
        <v>0</v>
      </c>
      <c r="R7778" t="s">
        <v>31</v>
      </c>
      <c r="S7778" t="s">
        <v>27</v>
      </c>
    </row>
    <row r="7779" spans="1:19" x14ac:dyDescent="0.25">
      <c r="A7779" s="6">
        <v>20210730</v>
      </c>
      <c r="B7779" t="s">
        <v>768</v>
      </c>
      <c r="C7779" t="s">
        <v>3682</v>
      </c>
      <c r="D7779" t="s">
        <v>14939</v>
      </c>
      <c r="E7779" t="s">
        <v>23</v>
      </c>
      <c r="F7779" t="s">
        <v>24</v>
      </c>
      <c r="G7779" t="s">
        <v>470</v>
      </c>
      <c r="H7779">
        <v>0</v>
      </c>
      <c r="I7779">
        <v>0</v>
      </c>
      <c r="J7779" t="s">
        <v>701</v>
      </c>
      <c r="K7779" t="s">
        <v>14940</v>
      </c>
      <c r="L7779" t="s">
        <v>14941</v>
      </c>
      <c r="M77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000060680-00</v>
      </c>
      <c r="N7779" t="s">
        <v>14942</v>
      </c>
      <c r="O7779" s="4">
        <v>3000</v>
      </c>
      <c r="P7779" s="4">
        <f>IF(Table_GL_DATA_QUERY[[#This Row],[TRANSAMT]]&gt;0,Table_GL_DATA_QUERY[[#This Row],[TRANSAMT]],0)</f>
        <v>3000</v>
      </c>
      <c r="Q7779" s="4">
        <f>-IF(Table_GL_DATA_QUERY[[#This Row],[TRANSAMT]]&lt;0,Table_GL_DATA_QUERY[[#This Row],[TRANSAMT]],0)</f>
        <v>0</v>
      </c>
      <c r="R7779" t="s">
        <v>31</v>
      </c>
      <c r="S7779" t="s">
        <v>27</v>
      </c>
    </row>
    <row r="7780" spans="1:19" x14ac:dyDescent="0.25">
      <c r="A7780" s="6">
        <v>20210730</v>
      </c>
      <c r="B7780" t="s">
        <v>768</v>
      </c>
      <c r="C7780" t="s">
        <v>3682</v>
      </c>
      <c r="D7780" t="s">
        <v>14939</v>
      </c>
      <c r="E7780" t="s">
        <v>59</v>
      </c>
      <c r="F7780" t="s">
        <v>24</v>
      </c>
      <c r="G7780" t="s">
        <v>470</v>
      </c>
      <c r="H7780">
        <v>0</v>
      </c>
      <c r="I7780">
        <v>0</v>
      </c>
      <c r="J7780" t="s">
        <v>701</v>
      </c>
      <c r="K7780" t="s">
        <v>14943</v>
      </c>
      <c r="L7780" t="s">
        <v>14944</v>
      </c>
      <c r="M77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000060680-00</v>
      </c>
      <c r="N7780" t="s">
        <v>14945</v>
      </c>
      <c r="O7780" s="4">
        <v>3000</v>
      </c>
      <c r="P7780" s="4">
        <f>IF(Table_GL_DATA_QUERY[[#This Row],[TRANSAMT]]&gt;0,Table_GL_DATA_QUERY[[#This Row],[TRANSAMT]],0)</f>
        <v>3000</v>
      </c>
      <c r="Q7780" s="4">
        <f>-IF(Table_GL_DATA_QUERY[[#This Row],[TRANSAMT]]&lt;0,Table_GL_DATA_QUERY[[#This Row],[TRANSAMT]],0)</f>
        <v>0</v>
      </c>
      <c r="R7780" t="s">
        <v>31</v>
      </c>
      <c r="S7780" t="s">
        <v>27</v>
      </c>
    </row>
    <row r="7781" spans="1:19" x14ac:dyDescent="0.25">
      <c r="A7781" s="6">
        <v>20210730</v>
      </c>
      <c r="B7781" t="s">
        <v>768</v>
      </c>
      <c r="C7781" t="s">
        <v>3682</v>
      </c>
      <c r="D7781" t="s">
        <v>14939</v>
      </c>
      <c r="E7781" t="s">
        <v>149</v>
      </c>
      <c r="F7781" t="s">
        <v>24</v>
      </c>
      <c r="G7781" t="s">
        <v>470</v>
      </c>
      <c r="H7781">
        <v>0</v>
      </c>
      <c r="I7781">
        <v>0</v>
      </c>
      <c r="J7781" t="s">
        <v>701</v>
      </c>
      <c r="K7781" t="s">
        <v>14946</v>
      </c>
      <c r="L7781" t="s">
        <v>14947</v>
      </c>
      <c r="M77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000060680-00</v>
      </c>
      <c r="N7781" t="s">
        <v>14948</v>
      </c>
      <c r="O7781" s="4">
        <v>3000</v>
      </c>
      <c r="P7781" s="4">
        <f>IF(Table_GL_DATA_QUERY[[#This Row],[TRANSAMT]]&gt;0,Table_GL_DATA_QUERY[[#This Row],[TRANSAMT]],0)</f>
        <v>3000</v>
      </c>
      <c r="Q7781" s="4">
        <f>-IF(Table_GL_DATA_QUERY[[#This Row],[TRANSAMT]]&lt;0,Table_GL_DATA_QUERY[[#This Row],[TRANSAMT]],0)</f>
        <v>0</v>
      </c>
      <c r="R7781" t="s">
        <v>31</v>
      </c>
      <c r="S7781" t="s">
        <v>27</v>
      </c>
    </row>
    <row r="7782" spans="1:19" x14ac:dyDescent="0.25">
      <c r="A7782" s="6">
        <v>20210730</v>
      </c>
      <c r="B7782" t="s">
        <v>768</v>
      </c>
      <c r="C7782" t="s">
        <v>3682</v>
      </c>
      <c r="D7782" t="s">
        <v>14939</v>
      </c>
      <c r="E7782" t="s">
        <v>126</v>
      </c>
      <c r="F7782" t="s">
        <v>24</v>
      </c>
      <c r="G7782" t="s">
        <v>470</v>
      </c>
      <c r="H7782">
        <v>0</v>
      </c>
      <c r="I7782">
        <v>0</v>
      </c>
      <c r="J7782" t="s">
        <v>701</v>
      </c>
      <c r="K7782" t="s">
        <v>14949</v>
      </c>
      <c r="L7782" t="s">
        <v>14950</v>
      </c>
      <c r="M77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000060680-00</v>
      </c>
      <c r="N7782" t="s">
        <v>123</v>
      </c>
      <c r="O7782" s="4">
        <v>3000</v>
      </c>
      <c r="P7782" s="4">
        <f>IF(Table_GL_DATA_QUERY[[#This Row],[TRANSAMT]]&gt;0,Table_GL_DATA_QUERY[[#This Row],[TRANSAMT]],0)</f>
        <v>3000</v>
      </c>
      <c r="Q7782" s="4">
        <f>-IF(Table_GL_DATA_QUERY[[#This Row],[TRANSAMT]]&lt;0,Table_GL_DATA_QUERY[[#This Row],[TRANSAMT]],0)</f>
        <v>0</v>
      </c>
      <c r="R7782" t="s">
        <v>31</v>
      </c>
      <c r="S7782" t="s">
        <v>27</v>
      </c>
    </row>
    <row r="7783" spans="1:19" x14ac:dyDescent="0.25">
      <c r="A7783" s="6">
        <v>20210730</v>
      </c>
      <c r="B7783" t="s">
        <v>768</v>
      </c>
      <c r="C7783" t="s">
        <v>3682</v>
      </c>
      <c r="D7783" t="s">
        <v>14939</v>
      </c>
      <c r="E7783" t="s">
        <v>127</v>
      </c>
      <c r="F7783" t="s">
        <v>24</v>
      </c>
      <c r="G7783" t="s">
        <v>470</v>
      </c>
      <c r="H7783">
        <v>0</v>
      </c>
      <c r="I7783">
        <v>0</v>
      </c>
      <c r="J7783" t="s">
        <v>701</v>
      </c>
      <c r="K7783" t="s">
        <v>14951</v>
      </c>
      <c r="L7783" t="s">
        <v>14952</v>
      </c>
      <c r="M77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000060680-00</v>
      </c>
      <c r="N7783" t="s">
        <v>123</v>
      </c>
      <c r="O7783" s="4">
        <v>3000</v>
      </c>
      <c r="P7783" s="4">
        <f>IF(Table_GL_DATA_QUERY[[#This Row],[TRANSAMT]]&gt;0,Table_GL_DATA_QUERY[[#This Row],[TRANSAMT]],0)</f>
        <v>3000</v>
      </c>
      <c r="Q7783" s="4">
        <f>-IF(Table_GL_DATA_QUERY[[#This Row],[TRANSAMT]]&lt;0,Table_GL_DATA_QUERY[[#This Row],[TRANSAMT]],0)</f>
        <v>0</v>
      </c>
      <c r="R7783" t="s">
        <v>31</v>
      </c>
      <c r="S7783" t="s">
        <v>27</v>
      </c>
    </row>
    <row r="7784" spans="1:19" x14ac:dyDescent="0.25">
      <c r="A7784" s="6">
        <v>20210722</v>
      </c>
      <c r="B7784" t="s">
        <v>768</v>
      </c>
      <c r="C7784" t="s">
        <v>3682</v>
      </c>
      <c r="D7784" t="s">
        <v>14953</v>
      </c>
      <c r="E7784" t="s">
        <v>23</v>
      </c>
      <c r="F7784" t="s">
        <v>24</v>
      </c>
      <c r="G7784" t="s">
        <v>355</v>
      </c>
      <c r="H7784">
        <v>0</v>
      </c>
      <c r="I7784">
        <v>0</v>
      </c>
      <c r="J7784" t="s">
        <v>441</v>
      </c>
      <c r="K7784" t="s">
        <v>2199</v>
      </c>
      <c r="L7784" t="s">
        <v>12354</v>
      </c>
      <c r="M77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84" t="s">
        <v>12355</v>
      </c>
      <c r="O7784" s="4">
        <v>4839</v>
      </c>
      <c r="P7784" s="4">
        <f>IF(Table_GL_DATA_QUERY[[#This Row],[TRANSAMT]]&gt;0,Table_GL_DATA_QUERY[[#This Row],[TRANSAMT]],0)</f>
        <v>4839</v>
      </c>
      <c r="Q7784" s="4">
        <f>-IF(Table_GL_DATA_QUERY[[#This Row],[TRANSAMT]]&lt;0,Table_GL_DATA_QUERY[[#This Row],[TRANSAMT]],0)</f>
        <v>0</v>
      </c>
      <c r="R7784" t="s">
        <v>31</v>
      </c>
      <c r="S7784" t="s">
        <v>27</v>
      </c>
    </row>
    <row r="7785" spans="1:19" x14ac:dyDescent="0.25">
      <c r="A7785" s="6">
        <v>20210722</v>
      </c>
      <c r="B7785" t="s">
        <v>768</v>
      </c>
      <c r="C7785" t="s">
        <v>3682</v>
      </c>
      <c r="D7785" t="s">
        <v>14953</v>
      </c>
      <c r="E7785" t="s">
        <v>59</v>
      </c>
      <c r="F7785" t="s">
        <v>24</v>
      </c>
      <c r="G7785" t="s">
        <v>355</v>
      </c>
      <c r="H7785">
        <v>0</v>
      </c>
      <c r="I7785">
        <v>0</v>
      </c>
      <c r="J7785" t="s">
        <v>441</v>
      </c>
      <c r="K7785" t="s">
        <v>11985</v>
      </c>
      <c r="L7785" t="s">
        <v>11986</v>
      </c>
      <c r="M77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85" t="s">
        <v>11987</v>
      </c>
      <c r="O7785" s="4">
        <v>6869</v>
      </c>
      <c r="P7785" s="4">
        <f>IF(Table_GL_DATA_QUERY[[#This Row],[TRANSAMT]]&gt;0,Table_GL_DATA_QUERY[[#This Row],[TRANSAMT]],0)</f>
        <v>6869</v>
      </c>
      <c r="Q7785" s="4">
        <f>-IF(Table_GL_DATA_QUERY[[#This Row],[TRANSAMT]]&lt;0,Table_GL_DATA_QUERY[[#This Row],[TRANSAMT]],0)</f>
        <v>0</v>
      </c>
      <c r="R7785" t="s">
        <v>31</v>
      </c>
      <c r="S7785" t="s">
        <v>27</v>
      </c>
    </row>
    <row r="7786" spans="1:19" x14ac:dyDescent="0.25">
      <c r="A7786" s="6">
        <v>20210723</v>
      </c>
      <c r="B7786" t="s">
        <v>768</v>
      </c>
      <c r="C7786" t="s">
        <v>3682</v>
      </c>
      <c r="D7786" t="s">
        <v>14953</v>
      </c>
      <c r="E7786" t="s">
        <v>149</v>
      </c>
      <c r="F7786" t="s">
        <v>24</v>
      </c>
      <c r="G7786" t="s">
        <v>355</v>
      </c>
      <c r="H7786">
        <v>0</v>
      </c>
      <c r="I7786">
        <v>0</v>
      </c>
      <c r="J7786" t="s">
        <v>441</v>
      </c>
      <c r="K7786" t="s">
        <v>963</v>
      </c>
      <c r="L7786" t="s">
        <v>14954</v>
      </c>
      <c r="M77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86" t="s">
        <v>14955</v>
      </c>
      <c r="O7786" s="4">
        <v>8000</v>
      </c>
      <c r="P7786" s="4">
        <f>IF(Table_GL_DATA_QUERY[[#This Row],[TRANSAMT]]&gt;0,Table_GL_DATA_QUERY[[#This Row],[TRANSAMT]],0)</f>
        <v>8000</v>
      </c>
      <c r="Q7786" s="4">
        <f>-IF(Table_GL_DATA_QUERY[[#This Row],[TRANSAMT]]&lt;0,Table_GL_DATA_QUERY[[#This Row],[TRANSAMT]],0)</f>
        <v>0</v>
      </c>
      <c r="R7786" t="s">
        <v>31</v>
      </c>
      <c r="S7786" t="s">
        <v>27</v>
      </c>
    </row>
    <row r="7787" spans="1:19" x14ac:dyDescent="0.25">
      <c r="A7787" s="6">
        <v>20210723</v>
      </c>
      <c r="B7787" t="s">
        <v>768</v>
      </c>
      <c r="C7787" t="s">
        <v>3682</v>
      </c>
      <c r="D7787" t="s">
        <v>14953</v>
      </c>
      <c r="E7787" t="s">
        <v>126</v>
      </c>
      <c r="F7787" t="s">
        <v>24</v>
      </c>
      <c r="G7787" t="s">
        <v>355</v>
      </c>
      <c r="H7787">
        <v>0</v>
      </c>
      <c r="I7787">
        <v>0</v>
      </c>
      <c r="J7787" t="s">
        <v>441</v>
      </c>
      <c r="K7787" t="s">
        <v>1244</v>
      </c>
      <c r="L7787" t="s">
        <v>14956</v>
      </c>
      <c r="M77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87" t="s">
        <v>12348</v>
      </c>
      <c r="O7787" s="4">
        <v>322</v>
      </c>
      <c r="P7787" s="4">
        <f>IF(Table_GL_DATA_QUERY[[#This Row],[TRANSAMT]]&gt;0,Table_GL_DATA_QUERY[[#This Row],[TRANSAMT]],0)</f>
        <v>322</v>
      </c>
      <c r="Q7787" s="4">
        <f>-IF(Table_GL_DATA_QUERY[[#This Row],[TRANSAMT]]&lt;0,Table_GL_DATA_QUERY[[#This Row],[TRANSAMT]],0)</f>
        <v>0</v>
      </c>
      <c r="R7787" t="s">
        <v>31</v>
      </c>
      <c r="S7787" t="s">
        <v>27</v>
      </c>
    </row>
    <row r="7788" spans="1:19" x14ac:dyDescent="0.25">
      <c r="A7788" s="6">
        <v>20210723</v>
      </c>
      <c r="B7788" t="s">
        <v>768</v>
      </c>
      <c r="C7788" t="s">
        <v>3682</v>
      </c>
      <c r="D7788" t="s">
        <v>14953</v>
      </c>
      <c r="E7788" t="s">
        <v>127</v>
      </c>
      <c r="F7788" t="s">
        <v>24</v>
      </c>
      <c r="G7788" t="s">
        <v>355</v>
      </c>
      <c r="H7788">
        <v>0</v>
      </c>
      <c r="I7788">
        <v>0</v>
      </c>
      <c r="J7788" t="s">
        <v>441</v>
      </c>
      <c r="K7788" t="s">
        <v>674</v>
      </c>
      <c r="L7788" t="s">
        <v>5129</v>
      </c>
      <c r="M77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88" t="s">
        <v>14957</v>
      </c>
      <c r="O7788" s="4">
        <v>9677</v>
      </c>
      <c r="P7788" s="4">
        <f>IF(Table_GL_DATA_QUERY[[#This Row],[TRANSAMT]]&gt;0,Table_GL_DATA_QUERY[[#This Row],[TRANSAMT]],0)</f>
        <v>9677</v>
      </c>
      <c r="Q7788" s="4">
        <f>-IF(Table_GL_DATA_QUERY[[#This Row],[TRANSAMT]]&lt;0,Table_GL_DATA_QUERY[[#This Row],[TRANSAMT]],0)</f>
        <v>0</v>
      </c>
      <c r="R7788" t="s">
        <v>31</v>
      </c>
      <c r="S7788" t="s">
        <v>27</v>
      </c>
    </row>
    <row r="7789" spans="1:19" x14ac:dyDescent="0.25">
      <c r="A7789" s="6">
        <v>20210727</v>
      </c>
      <c r="B7789" t="s">
        <v>768</v>
      </c>
      <c r="C7789" t="s">
        <v>3682</v>
      </c>
      <c r="D7789" t="s">
        <v>14953</v>
      </c>
      <c r="E7789" t="s">
        <v>56</v>
      </c>
      <c r="F7789" t="s">
        <v>24</v>
      </c>
      <c r="G7789" t="s">
        <v>355</v>
      </c>
      <c r="H7789">
        <v>0</v>
      </c>
      <c r="I7789">
        <v>0</v>
      </c>
      <c r="J7789" t="s">
        <v>441</v>
      </c>
      <c r="K7789" t="s">
        <v>674</v>
      </c>
      <c r="L7789" t="s">
        <v>5129</v>
      </c>
      <c r="M77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89" t="s">
        <v>14958</v>
      </c>
      <c r="O7789" s="4">
        <v>14573</v>
      </c>
      <c r="P7789" s="4">
        <f>IF(Table_GL_DATA_QUERY[[#This Row],[TRANSAMT]]&gt;0,Table_GL_DATA_QUERY[[#This Row],[TRANSAMT]],0)</f>
        <v>14573</v>
      </c>
      <c r="Q7789" s="4">
        <f>-IF(Table_GL_DATA_QUERY[[#This Row],[TRANSAMT]]&lt;0,Table_GL_DATA_QUERY[[#This Row],[TRANSAMT]],0)</f>
        <v>0</v>
      </c>
      <c r="R7789" t="s">
        <v>31</v>
      </c>
      <c r="S7789" t="s">
        <v>27</v>
      </c>
    </row>
    <row r="7790" spans="1:19" x14ac:dyDescent="0.25">
      <c r="A7790" s="6">
        <v>20210728</v>
      </c>
      <c r="B7790" t="s">
        <v>768</v>
      </c>
      <c r="C7790" t="s">
        <v>3682</v>
      </c>
      <c r="D7790" t="s">
        <v>14953</v>
      </c>
      <c r="E7790" t="s">
        <v>128</v>
      </c>
      <c r="F7790" t="s">
        <v>24</v>
      </c>
      <c r="G7790" t="s">
        <v>355</v>
      </c>
      <c r="H7790">
        <v>0</v>
      </c>
      <c r="I7790">
        <v>0</v>
      </c>
      <c r="J7790" t="s">
        <v>441</v>
      </c>
      <c r="K7790" t="s">
        <v>14959</v>
      </c>
      <c r="L7790" t="s">
        <v>14960</v>
      </c>
      <c r="M77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90" t="s">
        <v>14961</v>
      </c>
      <c r="O7790" s="4">
        <v>14000</v>
      </c>
      <c r="P7790" s="4">
        <f>IF(Table_GL_DATA_QUERY[[#This Row],[TRANSAMT]]&gt;0,Table_GL_DATA_QUERY[[#This Row],[TRANSAMT]],0)</f>
        <v>14000</v>
      </c>
      <c r="Q7790" s="4">
        <f>-IF(Table_GL_DATA_QUERY[[#This Row],[TRANSAMT]]&lt;0,Table_GL_DATA_QUERY[[#This Row],[TRANSAMT]],0)</f>
        <v>0</v>
      </c>
      <c r="R7790" t="s">
        <v>31</v>
      </c>
      <c r="S7790" t="s">
        <v>27</v>
      </c>
    </row>
    <row r="7791" spans="1:19" x14ac:dyDescent="0.25">
      <c r="A7791" s="6">
        <v>20210714</v>
      </c>
      <c r="B7791" t="s">
        <v>768</v>
      </c>
      <c r="C7791" t="s">
        <v>3682</v>
      </c>
      <c r="D7791" t="s">
        <v>15451</v>
      </c>
      <c r="E7791" t="s">
        <v>68</v>
      </c>
      <c r="F7791" t="s">
        <v>41</v>
      </c>
      <c r="G7791" t="s">
        <v>49</v>
      </c>
      <c r="H7791">
        <v>0</v>
      </c>
      <c r="I7791">
        <v>0</v>
      </c>
      <c r="J7791" t="s">
        <v>61</v>
      </c>
      <c r="K7791" t="s">
        <v>2722</v>
      </c>
      <c r="L7791" t="s">
        <v>15682</v>
      </c>
      <c r="M77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91" t="s">
        <v>3470</v>
      </c>
      <c r="O7791" s="4">
        <v>12960</v>
      </c>
      <c r="P7791" s="4">
        <f>IF(Table_GL_DATA_QUERY[[#This Row],[TRANSAMT]]&gt;0,Table_GL_DATA_QUERY[[#This Row],[TRANSAMT]],0)</f>
        <v>12960</v>
      </c>
      <c r="Q7791" s="4">
        <f>-IF(Table_GL_DATA_QUERY[[#This Row],[TRANSAMT]]&lt;0,Table_GL_DATA_QUERY[[#This Row],[TRANSAMT]],0)</f>
        <v>0</v>
      </c>
      <c r="R7791" t="s">
        <v>31</v>
      </c>
      <c r="S7791" t="s">
        <v>27</v>
      </c>
    </row>
    <row r="7792" spans="1:19" x14ac:dyDescent="0.25">
      <c r="A7792" s="6">
        <v>20210714</v>
      </c>
      <c r="B7792" t="s">
        <v>768</v>
      </c>
      <c r="C7792" t="s">
        <v>3682</v>
      </c>
      <c r="D7792" t="s">
        <v>15451</v>
      </c>
      <c r="E7792" t="s">
        <v>69</v>
      </c>
      <c r="F7792" t="s">
        <v>24</v>
      </c>
      <c r="G7792" t="s">
        <v>49</v>
      </c>
      <c r="H7792">
        <v>0</v>
      </c>
      <c r="I7792">
        <v>0</v>
      </c>
      <c r="J7792" t="s">
        <v>61</v>
      </c>
      <c r="K7792" t="s">
        <v>2724</v>
      </c>
      <c r="L7792" t="s">
        <v>15683</v>
      </c>
      <c r="M77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92" t="s">
        <v>3471</v>
      </c>
      <c r="O7792" s="4">
        <v>6584</v>
      </c>
      <c r="P7792" s="4">
        <f>IF(Table_GL_DATA_QUERY[[#This Row],[TRANSAMT]]&gt;0,Table_GL_DATA_QUERY[[#This Row],[TRANSAMT]],0)</f>
        <v>6584</v>
      </c>
      <c r="Q7792" s="4">
        <f>-IF(Table_GL_DATA_QUERY[[#This Row],[TRANSAMT]]&lt;0,Table_GL_DATA_QUERY[[#This Row],[TRANSAMT]],0)</f>
        <v>0</v>
      </c>
      <c r="R7792" t="s">
        <v>31</v>
      </c>
      <c r="S7792" t="s">
        <v>27</v>
      </c>
    </row>
    <row r="7793" spans="1:19" x14ac:dyDescent="0.25">
      <c r="A7793" s="6">
        <v>20210714</v>
      </c>
      <c r="B7793" t="s">
        <v>768</v>
      </c>
      <c r="C7793" t="s">
        <v>3682</v>
      </c>
      <c r="D7793" t="s">
        <v>15451</v>
      </c>
      <c r="E7793" t="s">
        <v>70</v>
      </c>
      <c r="F7793" t="s">
        <v>41</v>
      </c>
      <c r="G7793" t="s">
        <v>49</v>
      </c>
      <c r="H7793">
        <v>0</v>
      </c>
      <c r="I7793">
        <v>0</v>
      </c>
      <c r="J7793" t="s">
        <v>61</v>
      </c>
      <c r="K7793" t="s">
        <v>2724</v>
      </c>
      <c r="L7793" t="s">
        <v>15684</v>
      </c>
      <c r="M77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93" t="s">
        <v>3471</v>
      </c>
      <c r="O7793" s="4">
        <v>126738</v>
      </c>
      <c r="P7793" s="4">
        <f>IF(Table_GL_DATA_QUERY[[#This Row],[TRANSAMT]]&gt;0,Table_GL_DATA_QUERY[[#This Row],[TRANSAMT]],0)</f>
        <v>126738</v>
      </c>
      <c r="Q7793" s="4">
        <f>-IF(Table_GL_DATA_QUERY[[#This Row],[TRANSAMT]]&lt;0,Table_GL_DATA_QUERY[[#This Row],[TRANSAMT]],0)</f>
        <v>0</v>
      </c>
      <c r="R7793" t="s">
        <v>31</v>
      </c>
      <c r="S7793" t="s">
        <v>27</v>
      </c>
    </row>
    <row r="7794" spans="1:19" x14ac:dyDescent="0.25">
      <c r="A7794" s="6">
        <v>20210714</v>
      </c>
      <c r="B7794" t="s">
        <v>768</v>
      </c>
      <c r="C7794" t="s">
        <v>3682</v>
      </c>
      <c r="D7794" t="s">
        <v>15451</v>
      </c>
      <c r="E7794" t="s">
        <v>30</v>
      </c>
      <c r="F7794" t="s">
        <v>24</v>
      </c>
      <c r="G7794" t="s">
        <v>49</v>
      </c>
      <c r="H7794">
        <v>0</v>
      </c>
      <c r="I7794">
        <v>0</v>
      </c>
      <c r="J7794" t="s">
        <v>61</v>
      </c>
      <c r="K7794" t="s">
        <v>2724</v>
      </c>
      <c r="L7794" t="s">
        <v>15685</v>
      </c>
      <c r="M77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94" t="s">
        <v>3471</v>
      </c>
      <c r="O7794" s="4">
        <v>437</v>
      </c>
      <c r="P7794" s="4">
        <f>IF(Table_GL_DATA_QUERY[[#This Row],[TRANSAMT]]&gt;0,Table_GL_DATA_QUERY[[#This Row],[TRANSAMT]],0)</f>
        <v>437</v>
      </c>
      <c r="Q7794" s="4">
        <f>-IF(Table_GL_DATA_QUERY[[#This Row],[TRANSAMT]]&lt;0,Table_GL_DATA_QUERY[[#This Row],[TRANSAMT]],0)</f>
        <v>0</v>
      </c>
      <c r="R7794" t="s">
        <v>31</v>
      </c>
      <c r="S7794" t="s">
        <v>43</v>
      </c>
    </row>
    <row r="7795" spans="1:19" x14ac:dyDescent="0.25">
      <c r="A7795" s="6">
        <v>20210714</v>
      </c>
      <c r="B7795" t="s">
        <v>768</v>
      </c>
      <c r="C7795" t="s">
        <v>3682</v>
      </c>
      <c r="D7795" t="s">
        <v>15451</v>
      </c>
      <c r="E7795" t="s">
        <v>71</v>
      </c>
      <c r="F7795" t="s">
        <v>41</v>
      </c>
      <c r="G7795" t="s">
        <v>49</v>
      </c>
      <c r="H7795">
        <v>0</v>
      </c>
      <c r="I7795">
        <v>0</v>
      </c>
      <c r="J7795" t="s">
        <v>61</v>
      </c>
      <c r="K7795" t="s">
        <v>2724</v>
      </c>
      <c r="L7795" t="s">
        <v>15686</v>
      </c>
      <c r="M77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95" t="s">
        <v>3471</v>
      </c>
      <c r="O7795" s="4">
        <v>5400</v>
      </c>
      <c r="P7795" s="4">
        <f>IF(Table_GL_DATA_QUERY[[#This Row],[TRANSAMT]]&gt;0,Table_GL_DATA_QUERY[[#This Row],[TRANSAMT]],0)</f>
        <v>5400</v>
      </c>
      <c r="Q7795" s="4">
        <f>-IF(Table_GL_DATA_QUERY[[#This Row],[TRANSAMT]]&lt;0,Table_GL_DATA_QUERY[[#This Row],[TRANSAMT]],0)</f>
        <v>0</v>
      </c>
      <c r="R7795" t="s">
        <v>31</v>
      </c>
      <c r="S7795" t="s">
        <v>27</v>
      </c>
    </row>
    <row r="7796" spans="1:19" x14ac:dyDescent="0.25">
      <c r="A7796" s="6">
        <v>20210714</v>
      </c>
      <c r="B7796" t="s">
        <v>768</v>
      </c>
      <c r="C7796" t="s">
        <v>3682</v>
      </c>
      <c r="D7796" t="s">
        <v>15451</v>
      </c>
      <c r="E7796" t="s">
        <v>57</v>
      </c>
      <c r="F7796" t="s">
        <v>24</v>
      </c>
      <c r="G7796" t="s">
        <v>49</v>
      </c>
      <c r="H7796">
        <v>0</v>
      </c>
      <c r="I7796">
        <v>0</v>
      </c>
      <c r="J7796" t="s">
        <v>61</v>
      </c>
      <c r="K7796" t="s">
        <v>2085</v>
      </c>
      <c r="L7796" t="s">
        <v>15687</v>
      </c>
      <c r="M77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96" t="s">
        <v>1307</v>
      </c>
      <c r="O7796" s="4">
        <v>1418341.96</v>
      </c>
      <c r="P7796" s="4">
        <f>IF(Table_GL_DATA_QUERY[[#This Row],[TRANSAMT]]&gt;0,Table_GL_DATA_QUERY[[#This Row],[TRANSAMT]],0)</f>
        <v>1418341.96</v>
      </c>
      <c r="Q7796" s="4">
        <f>-IF(Table_GL_DATA_QUERY[[#This Row],[TRANSAMT]]&lt;0,Table_GL_DATA_QUERY[[#This Row],[TRANSAMT]],0)</f>
        <v>0</v>
      </c>
      <c r="R7796" t="s">
        <v>31</v>
      </c>
      <c r="S7796" t="s">
        <v>43</v>
      </c>
    </row>
    <row r="7797" spans="1:19" x14ac:dyDescent="0.25">
      <c r="A7797" s="6">
        <v>20210714</v>
      </c>
      <c r="B7797" t="s">
        <v>768</v>
      </c>
      <c r="C7797" t="s">
        <v>3682</v>
      </c>
      <c r="D7797" t="s">
        <v>15451</v>
      </c>
      <c r="E7797" t="s">
        <v>72</v>
      </c>
      <c r="F7797" t="s">
        <v>24</v>
      </c>
      <c r="G7797" t="s">
        <v>49</v>
      </c>
      <c r="H7797">
        <v>0</v>
      </c>
      <c r="I7797">
        <v>0</v>
      </c>
      <c r="J7797" t="s">
        <v>61</v>
      </c>
      <c r="K7797" t="s">
        <v>163</v>
      </c>
      <c r="L7797" t="s">
        <v>15688</v>
      </c>
      <c r="M77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97" t="s">
        <v>143</v>
      </c>
      <c r="O7797" s="4">
        <v>1136965</v>
      </c>
      <c r="P7797" s="4">
        <f>IF(Table_GL_DATA_QUERY[[#This Row],[TRANSAMT]]&gt;0,Table_GL_DATA_QUERY[[#This Row],[TRANSAMT]],0)</f>
        <v>1136965</v>
      </c>
      <c r="Q7797" s="4">
        <f>-IF(Table_GL_DATA_QUERY[[#This Row],[TRANSAMT]]&lt;0,Table_GL_DATA_QUERY[[#This Row],[TRANSAMT]],0)</f>
        <v>0</v>
      </c>
      <c r="R7797" t="s">
        <v>31</v>
      </c>
      <c r="S7797" t="s">
        <v>43</v>
      </c>
    </row>
    <row r="7798" spans="1:19" x14ac:dyDescent="0.25">
      <c r="A7798" s="6">
        <v>20210714</v>
      </c>
      <c r="B7798" t="s">
        <v>768</v>
      </c>
      <c r="C7798" t="s">
        <v>3682</v>
      </c>
      <c r="D7798" t="s">
        <v>15451</v>
      </c>
      <c r="E7798" t="s">
        <v>73</v>
      </c>
      <c r="F7798" t="s">
        <v>41</v>
      </c>
      <c r="G7798" t="s">
        <v>49</v>
      </c>
      <c r="H7798">
        <v>0</v>
      </c>
      <c r="I7798">
        <v>0</v>
      </c>
      <c r="J7798" t="s">
        <v>61</v>
      </c>
      <c r="K7798" t="s">
        <v>3487</v>
      </c>
      <c r="L7798" t="s">
        <v>15689</v>
      </c>
      <c r="M77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798" t="s">
        <v>3585</v>
      </c>
      <c r="O7798" s="4">
        <v>2428474</v>
      </c>
      <c r="P7798" s="4">
        <f>IF(Table_GL_DATA_QUERY[[#This Row],[TRANSAMT]]&gt;0,Table_GL_DATA_QUERY[[#This Row],[TRANSAMT]],0)</f>
        <v>2428474</v>
      </c>
      <c r="Q7798" s="4">
        <f>-IF(Table_GL_DATA_QUERY[[#This Row],[TRANSAMT]]&lt;0,Table_GL_DATA_QUERY[[#This Row],[TRANSAMT]],0)</f>
        <v>0</v>
      </c>
      <c r="R7798" t="s">
        <v>31</v>
      </c>
      <c r="S7798" t="s">
        <v>27</v>
      </c>
    </row>
    <row r="7799" spans="1:19" x14ac:dyDescent="0.25">
      <c r="A7799" s="6">
        <v>20210731</v>
      </c>
      <c r="B7799" t="s">
        <v>768</v>
      </c>
      <c r="C7799" t="s">
        <v>3682</v>
      </c>
      <c r="D7799" t="s">
        <v>15451</v>
      </c>
      <c r="E7799" t="s">
        <v>74</v>
      </c>
      <c r="F7799" t="s">
        <v>24</v>
      </c>
      <c r="G7799" t="s">
        <v>49</v>
      </c>
      <c r="H7799">
        <v>0</v>
      </c>
      <c r="I7799">
        <v>0</v>
      </c>
      <c r="J7799" t="s">
        <v>61</v>
      </c>
      <c r="K7799" t="s">
        <v>2728</v>
      </c>
      <c r="L7799" t="s">
        <v>15690</v>
      </c>
      <c r="M77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000CMS205073</v>
      </c>
      <c r="N7799" t="s">
        <v>2729</v>
      </c>
      <c r="O7799" s="4">
        <v>108453.4</v>
      </c>
      <c r="P7799" s="4">
        <f>IF(Table_GL_DATA_QUERY[[#This Row],[TRANSAMT]]&gt;0,Table_GL_DATA_QUERY[[#This Row],[TRANSAMT]],0)</f>
        <v>108453.4</v>
      </c>
      <c r="Q7799" s="4">
        <f>-IF(Table_GL_DATA_QUERY[[#This Row],[TRANSAMT]]&lt;0,Table_GL_DATA_QUERY[[#This Row],[TRANSAMT]],0)</f>
        <v>0</v>
      </c>
      <c r="R7799" t="s">
        <v>31</v>
      </c>
      <c r="S7799" t="s">
        <v>43</v>
      </c>
    </row>
    <row r="7800" spans="1:19" x14ac:dyDescent="0.25">
      <c r="A7800" s="6">
        <v>20210731</v>
      </c>
      <c r="B7800" t="s">
        <v>768</v>
      </c>
      <c r="C7800" t="s">
        <v>3682</v>
      </c>
      <c r="D7800" t="s">
        <v>15451</v>
      </c>
      <c r="E7800" t="s">
        <v>75</v>
      </c>
      <c r="F7800" t="s">
        <v>24</v>
      </c>
      <c r="G7800" t="s">
        <v>49</v>
      </c>
      <c r="H7800">
        <v>0</v>
      </c>
      <c r="I7800">
        <v>0</v>
      </c>
      <c r="J7800" t="s">
        <v>61</v>
      </c>
      <c r="K7800" t="s">
        <v>1010</v>
      </c>
      <c r="L7800" t="s">
        <v>15691</v>
      </c>
      <c r="M78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00" t="s">
        <v>1011</v>
      </c>
      <c r="O7800" s="4">
        <v>52299.8</v>
      </c>
      <c r="P7800" s="4">
        <f>IF(Table_GL_DATA_QUERY[[#This Row],[TRANSAMT]]&gt;0,Table_GL_DATA_QUERY[[#This Row],[TRANSAMT]],0)</f>
        <v>52299.8</v>
      </c>
      <c r="Q7800" s="4">
        <f>-IF(Table_GL_DATA_QUERY[[#This Row],[TRANSAMT]]&lt;0,Table_GL_DATA_QUERY[[#This Row],[TRANSAMT]],0)</f>
        <v>0</v>
      </c>
      <c r="R7800" t="s">
        <v>31</v>
      </c>
      <c r="S7800" t="s">
        <v>43</v>
      </c>
    </row>
    <row r="7801" spans="1:19" x14ac:dyDescent="0.25">
      <c r="A7801" s="6">
        <v>20210731</v>
      </c>
      <c r="B7801" t="s">
        <v>768</v>
      </c>
      <c r="C7801" t="s">
        <v>3682</v>
      </c>
      <c r="D7801" t="s">
        <v>15451</v>
      </c>
      <c r="E7801" t="s">
        <v>76</v>
      </c>
      <c r="F7801" t="s">
        <v>24</v>
      </c>
      <c r="G7801" t="s">
        <v>49</v>
      </c>
      <c r="H7801">
        <v>0</v>
      </c>
      <c r="I7801">
        <v>0</v>
      </c>
      <c r="J7801" t="s">
        <v>61</v>
      </c>
      <c r="K7801" t="s">
        <v>15692</v>
      </c>
      <c r="L7801" t="s">
        <v>15693</v>
      </c>
      <c r="M78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000010730000</v>
      </c>
      <c r="N7801" t="s">
        <v>15694</v>
      </c>
      <c r="O7801" s="4">
        <v>10170</v>
      </c>
      <c r="P7801" s="4">
        <f>IF(Table_GL_DATA_QUERY[[#This Row],[TRANSAMT]]&gt;0,Table_GL_DATA_QUERY[[#This Row],[TRANSAMT]],0)</f>
        <v>10170</v>
      </c>
      <c r="Q7801" s="4">
        <f>-IF(Table_GL_DATA_QUERY[[#This Row],[TRANSAMT]]&lt;0,Table_GL_DATA_QUERY[[#This Row],[TRANSAMT]],0)</f>
        <v>0</v>
      </c>
      <c r="R7801" t="s">
        <v>31</v>
      </c>
      <c r="S7801" t="s">
        <v>43</v>
      </c>
    </row>
    <row r="7802" spans="1:19" x14ac:dyDescent="0.25">
      <c r="A7802" s="6">
        <v>20210731</v>
      </c>
      <c r="B7802" t="s">
        <v>768</v>
      </c>
      <c r="C7802" t="s">
        <v>3682</v>
      </c>
      <c r="D7802" t="s">
        <v>15451</v>
      </c>
      <c r="E7802" t="s">
        <v>77</v>
      </c>
      <c r="F7802" t="s">
        <v>24</v>
      </c>
      <c r="G7802" t="s">
        <v>49</v>
      </c>
      <c r="H7802">
        <v>0</v>
      </c>
      <c r="I7802">
        <v>0</v>
      </c>
      <c r="J7802" t="s">
        <v>61</v>
      </c>
      <c r="K7802" t="s">
        <v>207</v>
      </c>
      <c r="L7802" t="s">
        <v>15695</v>
      </c>
      <c r="M78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000010730978</v>
      </c>
      <c r="N7802" t="s">
        <v>208</v>
      </c>
      <c r="O7802" s="4">
        <v>443615.78</v>
      </c>
      <c r="P7802" s="4">
        <f>IF(Table_GL_DATA_QUERY[[#This Row],[TRANSAMT]]&gt;0,Table_GL_DATA_QUERY[[#This Row],[TRANSAMT]],0)</f>
        <v>443615.78</v>
      </c>
      <c r="Q7802" s="4">
        <f>-IF(Table_GL_DATA_QUERY[[#This Row],[TRANSAMT]]&lt;0,Table_GL_DATA_QUERY[[#This Row],[TRANSAMT]],0)</f>
        <v>0</v>
      </c>
      <c r="R7802" t="s">
        <v>31</v>
      </c>
      <c r="S7802" t="s">
        <v>43</v>
      </c>
    </row>
    <row r="7803" spans="1:19" x14ac:dyDescent="0.25">
      <c r="A7803" s="6">
        <v>20210731</v>
      </c>
      <c r="B7803" t="s">
        <v>768</v>
      </c>
      <c r="C7803" t="s">
        <v>3682</v>
      </c>
      <c r="D7803" t="s">
        <v>15451</v>
      </c>
      <c r="E7803" t="s">
        <v>78</v>
      </c>
      <c r="F7803" t="s">
        <v>24</v>
      </c>
      <c r="G7803" t="s">
        <v>49</v>
      </c>
      <c r="H7803">
        <v>0</v>
      </c>
      <c r="I7803">
        <v>0</v>
      </c>
      <c r="J7803" t="s">
        <v>61</v>
      </c>
      <c r="K7803" t="s">
        <v>15696</v>
      </c>
      <c r="L7803" t="s">
        <v>15697</v>
      </c>
      <c r="M78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000010730847</v>
      </c>
      <c r="N7803" t="s">
        <v>1684</v>
      </c>
      <c r="O7803" s="4">
        <v>49948</v>
      </c>
      <c r="P7803" s="4">
        <f>IF(Table_GL_DATA_QUERY[[#This Row],[TRANSAMT]]&gt;0,Table_GL_DATA_QUERY[[#This Row],[TRANSAMT]],0)</f>
        <v>49948</v>
      </c>
      <c r="Q7803" s="4">
        <f>-IF(Table_GL_DATA_QUERY[[#This Row],[TRANSAMT]]&lt;0,Table_GL_DATA_QUERY[[#This Row],[TRANSAMT]],0)</f>
        <v>0</v>
      </c>
      <c r="R7803" t="s">
        <v>31</v>
      </c>
      <c r="S7803" t="s">
        <v>43</v>
      </c>
    </row>
    <row r="7804" spans="1:19" x14ac:dyDescent="0.25">
      <c r="A7804" s="6">
        <v>20210731</v>
      </c>
      <c r="B7804" t="s">
        <v>768</v>
      </c>
      <c r="C7804" t="s">
        <v>3682</v>
      </c>
      <c r="D7804" t="s">
        <v>15451</v>
      </c>
      <c r="E7804" t="s">
        <v>79</v>
      </c>
      <c r="F7804" t="s">
        <v>24</v>
      </c>
      <c r="G7804" t="s">
        <v>49</v>
      </c>
      <c r="H7804">
        <v>0</v>
      </c>
      <c r="I7804">
        <v>0</v>
      </c>
      <c r="J7804" t="s">
        <v>61</v>
      </c>
      <c r="K7804" t="s">
        <v>5885</v>
      </c>
      <c r="L7804" t="s">
        <v>15698</v>
      </c>
      <c r="M78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000010730028</v>
      </c>
      <c r="N7804" t="s">
        <v>5887</v>
      </c>
      <c r="O7804" s="4">
        <v>335715</v>
      </c>
      <c r="P7804" s="4">
        <f>IF(Table_GL_DATA_QUERY[[#This Row],[TRANSAMT]]&gt;0,Table_GL_DATA_QUERY[[#This Row],[TRANSAMT]],0)</f>
        <v>335715</v>
      </c>
      <c r="Q7804" s="4">
        <f>-IF(Table_GL_DATA_QUERY[[#This Row],[TRANSAMT]]&lt;0,Table_GL_DATA_QUERY[[#This Row],[TRANSAMT]],0)</f>
        <v>0</v>
      </c>
      <c r="R7804" t="s">
        <v>31</v>
      </c>
      <c r="S7804" t="s">
        <v>43</v>
      </c>
    </row>
    <row r="7805" spans="1:19" x14ac:dyDescent="0.25">
      <c r="A7805" s="6">
        <v>20210731</v>
      </c>
      <c r="B7805" t="s">
        <v>768</v>
      </c>
      <c r="C7805" t="s">
        <v>3682</v>
      </c>
      <c r="D7805" t="s">
        <v>15451</v>
      </c>
      <c r="E7805" t="s">
        <v>80</v>
      </c>
      <c r="F7805" t="s">
        <v>24</v>
      </c>
      <c r="G7805" t="s">
        <v>49</v>
      </c>
      <c r="H7805">
        <v>0</v>
      </c>
      <c r="I7805">
        <v>0</v>
      </c>
      <c r="J7805" t="s">
        <v>61</v>
      </c>
      <c r="K7805" t="s">
        <v>15699</v>
      </c>
      <c r="L7805" t="s">
        <v>15700</v>
      </c>
      <c r="M78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05" t="s">
        <v>15701</v>
      </c>
      <c r="O7805" s="4">
        <v>567838.48</v>
      </c>
      <c r="P7805" s="4">
        <f>IF(Table_GL_DATA_QUERY[[#This Row],[TRANSAMT]]&gt;0,Table_GL_DATA_QUERY[[#This Row],[TRANSAMT]],0)</f>
        <v>567838.48</v>
      </c>
      <c r="Q7805" s="4">
        <f>-IF(Table_GL_DATA_QUERY[[#This Row],[TRANSAMT]]&lt;0,Table_GL_DATA_QUERY[[#This Row],[TRANSAMT]],0)</f>
        <v>0</v>
      </c>
      <c r="R7805" t="s">
        <v>31</v>
      </c>
      <c r="S7805" t="s">
        <v>43</v>
      </c>
    </row>
    <row r="7806" spans="1:19" x14ac:dyDescent="0.25">
      <c r="A7806" s="6">
        <v>20210714</v>
      </c>
      <c r="B7806" t="s">
        <v>768</v>
      </c>
      <c r="C7806" t="s">
        <v>3682</v>
      </c>
      <c r="D7806" t="s">
        <v>15451</v>
      </c>
      <c r="E7806" t="s">
        <v>158</v>
      </c>
      <c r="F7806" t="s">
        <v>24</v>
      </c>
      <c r="G7806" t="s">
        <v>49</v>
      </c>
      <c r="H7806">
        <v>0</v>
      </c>
      <c r="I7806">
        <v>0</v>
      </c>
      <c r="J7806" t="s">
        <v>61</v>
      </c>
      <c r="K7806" t="s">
        <v>1422</v>
      </c>
      <c r="L7806" t="s">
        <v>15702</v>
      </c>
      <c r="M78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06" t="s">
        <v>1423</v>
      </c>
      <c r="O7806" s="4">
        <v>976096</v>
      </c>
      <c r="P7806" s="4">
        <f>IF(Table_GL_DATA_QUERY[[#This Row],[TRANSAMT]]&gt;0,Table_GL_DATA_QUERY[[#This Row],[TRANSAMT]],0)</f>
        <v>976096</v>
      </c>
      <c r="Q7806" s="4">
        <f>-IF(Table_GL_DATA_QUERY[[#This Row],[TRANSAMT]]&lt;0,Table_GL_DATA_QUERY[[#This Row],[TRANSAMT]],0)</f>
        <v>0</v>
      </c>
      <c r="R7806" t="s">
        <v>31</v>
      </c>
      <c r="S7806" t="s">
        <v>43</v>
      </c>
    </row>
    <row r="7807" spans="1:19" x14ac:dyDescent="0.25">
      <c r="A7807" s="6">
        <v>20210714</v>
      </c>
      <c r="B7807" t="s">
        <v>768</v>
      </c>
      <c r="C7807" t="s">
        <v>3682</v>
      </c>
      <c r="D7807" t="s">
        <v>15451</v>
      </c>
      <c r="E7807" t="s">
        <v>159</v>
      </c>
      <c r="F7807" t="s">
        <v>24</v>
      </c>
      <c r="G7807" t="s">
        <v>49</v>
      </c>
      <c r="H7807">
        <v>0</v>
      </c>
      <c r="I7807">
        <v>0</v>
      </c>
      <c r="J7807" t="s">
        <v>61</v>
      </c>
      <c r="K7807" t="s">
        <v>112</v>
      </c>
      <c r="L7807" t="s">
        <v>15703</v>
      </c>
      <c r="M78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07" t="s">
        <v>113</v>
      </c>
      <c r="O7807" s="4">
        <v>9169</v>
      </c>
      <c r="P7807" s="4">
        <f>IF(Table_GL_DATA_QUERY[[#This Row],[TRANSAMT]]&gt;0,Table_GL_DATA_QUERY[[#This Row],[TRANSAMT]],0)</f>
        <v>9169</v>
      </c>
      <c r="Q7807" s="4">
        <f>-IF(Table_GL_DATA_QUERY[[#This Row],[TRANSAMT]]&lt;0,Table_GL_DATA_QUERY[[#This Row],[TRANSAMT]],0)</f>
        <v>0</v>
      </c>
      <c r="R7807" t="s">
        <v>31</v>
      </c>
      <c r="S7807" t="s">
        <v>43</v>
      </c>
    </row>
    <row r="7808" spans="1:19" x14ac:dyDescent="0.25">
      <c r="A7808" s="6">
        <v>20210714</v>
      </c>
      <c r="B7808" t="s">
        <v>768</v>
      </c>
      <c r="C7808" t="s">
        <v>3682</v>
      </c>
      <c r="D7808" t="s">
        <v>15451</v>
      </c>
      <c r="E7808" t="s">
        <v>160</v>
      </c>
      <c r="F7808" t="s">
        <v>24</v>
      </c>
      <c r="G7808" t="s">
        <v>49</v>
      </c>
      <c r="H7808">
        <v>0</v>
      </c>
      <c r="I7808">
        <v>0</v>
      </c>
      <c r="J7808" t="s">
        <v>61</v>
      </c>
      <c r="K7808" t="s">
        <v>112</v>
      </c>
      <c r="L7808" t="s">
        <v>15704</v>
      </c>
      <c r="M78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08" t="s">
        <v>113</v>
      </c>
      <c r="O7808" s="4">
        <v>1851</v>
      </c>
      <c r="P7808" s="4">
        <f>IF(Table_GL_DATA_QUERY[[#This Row],[TRANSAMT]]&gt;0,Table_GL_DATA_QUERY[[#This Row],[TRANSAMT]],0)</f>
        <v>1851</v>
      </c>
      <c r="Q7808" s="4">
        <f>-IF(Table_GL_DATA_QUERY[[#This Row],[TRANSAMT]]&lt;0,Table_GL_DATA_QUERY[[#This Row],[TRANSAMT]],0)</f>
        <v>0</v>
      </c>
      <c r="R7808" t="s">
        <v>31</v>
      </c>
      <c r="S7808" t="s">
        <v>43</v>
      </c>
    </row>
    <row r="7809" spans="1:19" x14ac:dyDescent="0.25">
      <c r="A7809" s="6">
        <v>20210714</v>
      </c>
      <c r="B7809" t="s">
        <v>768</v>
      </c>
      <c r="C7809" t="s">
        <v>3682</v>
      </c>
      <c r="D7809" t="s">
        <v>15451</v>
      </c>
      <c r="E7809" t="s">
        <v>161</v>
      </c>
      <c r="F7809" t="s">
        <v>24</v>
      </c>
      <c r="G7809" t="s">
        <v>49</v>
      </c>
      <c r="H7809">
        <v>0</v>
      </c>
      <c r="I7809">
        <v>0</v>
      </c>
      <c r="J7809" t="s">
        <v>61</v>
      </c>
      <c r="K7809" t="s">
        <v>2730</v>
      </c>
      <c r="L7809" t="s">
        <v>15705</v>
      </c>
      <c r="M78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09" t="s">
        <v>2731</v>
      </c>
      <c r="O7809" s="4">
        <v>203001</v>
      </c>
      <c r="P7809" s="4">
        <f>IF(Table_GL_DATA_QUERY[[#This Row],[TRANSAMT]]&gt;0,Table_GL_DATA_QUERY[[#This Row],[TRANSAMT]],0)</f>
        <v>203001</v>
      </c>
      <c r="Q7809" s="4">
        <f>-IF(Table_GL_DATA_QUERY[[#This Row],[TRANSAMT]]&lt;0,Table_GL_DATA_QUERY[[#This Row],[TRANSAMT]],0)</f>
        <v>0</v>
      </c>
      <c r="R7809" t="s">
        <v>31</v>
      </c>
      <c r="S7809" t="s">
        <v>43</v>
      </c>
    </row>
    <row r="7810" spans="1:19" x14ac:dyDescent="0.25">
      <c r="A7810" s="6">
        <v>20210714</v>
      </c>
      <c r="B7810" t="s">
        <v>768</v>
      </c>
      <c r="C7810" t="s">
        <v>3682</v>
      </c>
      <c r="D7810" t="s">
        <v>15451</v>
      </c>
      <c r="E7810" t="s">
        <v>162</v>
      </c>
      <c r="F7810" t="s">
        <v>24</v>
      </c>
      <c r="G7810" t="s">
        <v>49</v>
      </c>
      <c r="H7810">
        <v>0</v>
      </c>
      <c r="I7810">
        <v>0</v>
      </c>
      <c r="J7810" t="s">
        <v>61</v>
      </c>
      <c r="K7810" t="s">
        <v>2732</v>
      </c>
      <c r="L7810" t="s">
        <v>15706</v>
      </c>
      <c r="M78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000066427070</v>
      </c>
      <c r="N7810" t="s">
        <v>2731</v>
      </c>
      <c r="O7810" s="4">
        <v>195728</v>
      </c>
      <c r="P7810" s="4">
        <f>IF(Table_GL_DATA_QUERY[[#This Row],[TRANSAMT]]&gt;0,Table_GL_DATA_QUERY[[#This Row],[TRANSAMT]],0)</f>
        <v>195728</v>
      </c>
      <c r="Q7810" s="4">
        <f>-IF(Table_GL_DATA_QUERY[[#This Row],[TRANSAMT]]&lt;0,Table_GL_DATA_QUERY[[#This Row],[TRANSAMT]],0)</f>
        <v>0</v>
      </c>
      <c r="R7810" t="s">
        <v>31</v>
      </c>
      <c r="S7810" t="s">
        <v>43</v>
      </c>
    </row>
    <row r="7811" spans="1:19" x14ac:dyDescent="0.25">
      <c r="A7811" s="6">
        <v>20210714</v>
      </c>
      <c r="B7811" t="s">
        <v>768</v>
      </c>
      <c r="C7811" t="s">
        <v>3682</v>
      </c>
      <c r="D7811" t="s">
        <v>15451</v>
      </c>
      <c r="E7811" t="s">
        <v>165</v>
      </c>
      <c r="F7811" t="s">
        <v>24</v>
      </c>
      <c r="G7811" t="s">
        <v>49</v>
      </c>
      <c r="H7811">
        <v>0</v>
      </c>
      <c r="I7811">
        <v>0</v>
      </c>
      <c r="J7811" t="s">
        <v>61</v>
      </c>
      <c r="K7811" t="s">
        <v>163</v>
      </c>
      <c r="L7811" t="s">
        <v>15707</v>
      </c>
      <c r="M78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11" t="s">
        <v>143</v>
      </c>
      <c r="O7811" s="4">
        <v>108900</v>
      </c>
      <c r="P7811" s="4">
        <f>IF(Table_GL_DATA_QUERY[[#This Row],[TRANSAMT]]&gt;0,Table_GL_DATA_QUERY[[#This Row],[TRANSAMT]],0)</f>
        <v>108900</v>
      </c>
      <c r="Q7811" s="4">
        <f>-IF(Table_GL_DATA_QUERY[[#This Row],[TRANSAMT]]&lt;0,Table_GL_DATA_QUERY[[#This Row],[TRANSAMT]],0)</f>
        <v>0</v>
      </c>
      <c r="R7811" t="s">
        <v>31</v>
      </c>
      <c r="S7811" t="s">
        <v>43</v>
      </c>
    </row>
    <row r="7812" spans="1:19" x14ac:dyDescent="0.25">
      <c r="A7812" s="6">
        <v>20210714</v>
      </c>
      <c r="B7812" t="s">
        <v>768</v>
      </c>
      <c r="C7812" t="s">
        <v>3682</v>
      </c>
      <c r="D7812" t="s">
        <v>15451</v>
      </c>
      <c r="E7812" t="s">
        <v>166</v>
      </c>
      <c r="F7812" t="s">
        <v>24</v>
      </c>
      <c r="G7812" t="s">
        <v>49</v>
      </c>
      <c r="H7812">
        <v>0</v>
      </c>
      <c r="I7812">
        <v>0</v>
      </c>
      <c r="J7812" t="s">
        <v>61</v>
      </c>
      <c r="K7812" t="s">
        <v>3281</v>
      </c>
      <c r="L7812" t="s">
        <v>15708</v>
      </c>
      <c r="M78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12" t="s">
        <v>15709</v>
      </c>
      <c r="O7812" s="4">
        <v>305770</v>
      </c>
      <c r="P7812" s="4">
        <f>IF(Table_GL_DATA_QUERY[[#This Row],[TRANSAMT]]&gt;0,Table_GL_DATA_QUERY[[#This Row],[TRANSAMT]],0)</f>
        <v>305770</v>
      </c>
      <c r="Q7812" s="4">
        <f>-IF(Table_GL_DATA_QUERY[[#This Row],[TRANSAMT]]&lt;0,Table_GL_DATA_QUERY[[#This Row],[TRANSAMT]],0)</f>
        <v>0</v>
      </c>
      <c r="R7812" t="s">
        <v>31</v>
      </c>
      <c r="S7812" t="s">
        <v>43</v>
      </c>
    </row>
    <row r="7813" spans="1:19" x14ac:dyDescent="0.25">
      <c r="A7813" s="6">
        <v>20210728</v>
      </c>
      <c r="B7813" t="s">
        <v>768</v>
      </c>
      <c r="C7813" t="s">
        <v>3682</v>
      </c>
      <c r="D7813" t="s">
        <v>14953</v>
      </c>
      <c r="E7813" t="s">
        <v>97</v>
      </c>
      <c r="F7813" t="s">
        <v>24</v>
      </c>
      <c r="G7813" t="s">
        <v>355</v>
      </c>
      <c r="H7813">
        <v>0</v>
      </c>
      <c r="I7813">
        <v>0</v>
      </c>
      <c r="J7813" t="s">
        <v>441</v>
      </c>
      <c r="K7813" t="s">
        <v>12795</v>
      </c>
      <c r="L7813" t="s">
        <v>15003</v>
      </c>
      <c r="M78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13" t="s">
        <v>15004</v>
      </c>
      <c r="O7813" s="4">
        <v>14054</v>
      </c>
      <c r="P7813" s="4">
        <f>IF(Table_GL_DATA_QUERY[[#This Row],[TRANSAMT]]&gt;0,Table_GL_DATA_QUERY[[#This Row],[TRANSAMT]],0)</f>
        <v>14054</v>
      </c>
      <c r="Q7813" s="4">
        <f>-IF(Table_GL_DATA_QUERY[[#This Row],[TRANSAMT]]&lt;0,Table_GL_DATA_QUERY[[#This Row],[TRANSAMT]],0)</f>
        <v>0</v>
      </c>
      <c r="R7813" t="s">
        <v>31</v>
      </c>
      <c r="S7813" t="s">
        <v>27</v>
      </c>
    </row>
    <row r="7814" spans="1:19" x14ac:dyDescent="0.25">
      <c r="A7814" s="6">
        <v>20210728</v>
      </c>
      <c r="B7814" t="s">
        <v>768</v>
      </c>
      <c r="C7814" t="s">
        <v>3682</v>
      </c>
      <c r="D7814" t="s">
        <v>14953</v>
      </c>
      <c r="E7814" t="s">
        <v>99</v>
      </c>
      <c r="F7814" t="s">
        <v>24</v>
      </c>
      <c r="G7814" t="s">
        <v>355</v>
      </c>
      <c r="H7814">
        <v>0</v>
      </c>
      <c r="I7814">
        <v>0</v>
      </c>
      <c r="J7814" t="s">
        <v>441</v>
      </c>
      <c r="K7814" t="s">
        <v>5131</v>
      </c>
      <c r="L7814" t="s">
        <v>15005</v>
      </c>
      <c r="M78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14" t="s">
        <v>15006</v>
      </c>
      <c r="O7814" s="4">
        <v>2915</v>
      </c>
      <c r="P7814" s="4">
        <f>IF(Table_GL_DATA_QUERY[[#This Row],[TRANSAMT]]&gt;0,Table_GL_DATA_QUERY[[#This Row],[TRANSAMT]],0)</f>
        <v>2915</v>
      </c>
      <c r="Q7814" s="4">
        <f>-IF(Table_GL_DATA_QUERY[[#This Row],[TRANSAMT]]&lt;0,Table_GL_DATA_QUERY[[#This Row],[TRANSAMT]],0)</f>
        <v>0</v>
      </c>
      <c r="R7814" t="s">
        <v>31</v>
      </c>
      <c r="S7814" t="s">
        <v>27</v>
      </c>
    </row>
    <row r="7815" spans="1:19" x14ac:dyDescent="0.25">
      <c r="A7815" s="6">
        <v>20210729</v>
      </c>
      <c r="B7815" t="s">
        <v>768</v>
      </c>
      <c r="C7815" t="s">
        <v>3682</v>
      </c>
      <c r="D7815" t="s">
        <v>14953</v>
      </c>
      <c r="E7815" t="s">
        <v>100</v>
      </c>
      <c r="F7815" t="s">
        <v>24</v>
      </c>
      <c r="G7815" t="s">
        <v>355</v>
      </c>
      <c r="H7815">
        <v>0</v>
      </c>
      <c r="I7815">
        <v>0</v>
      </c>
      <c r="J7815" t="s">
        <v>441</v>
      </c>
      <c r="K7815" t="s">
        <v>15007</v>
      </c>
      <c r="L7815" t="s">
        <v>15008</v>
      </c>
      <c r="M78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15" t="s">
        <v>15009</v>
      </c>
      <c r="O7815" s="4">
        <v>10714</v>
      </c>
      <c r="P7815" s="4">
        <f>IF(Table_GL_DATA_QUERY[[#This Row],[TRANSAMT]]&gt;0,Table_GL_DATA_QUERY[[#This Row],[TRANSAMT]],0)</f>
        <v>10714</v>
      </c>
      <c r="Q7815" s="4">
        <f>-IF(Table_GL_DATA_QUERY[[#This Row],[TRANSAMT]]&lt;0,Table_GL_DATA_QUERY[[#This Row],[TRANSAMT]],0)</f>
        <v>0</v>
      </c>
      <c r="R7815" t="s">
        <v>31</v>
      </c>
      <c r="S7815" t="s">
        <v>27</v>
      </c>
    </row>
    <row r="7816" spans="1:19" x14ac:dyDescent="0.25">
      <c r="A7816" s="6">
        <v>20210729</v>
      </c>
      <c r="B7816" t="s">
        <v>768</v>
      </c>
      <c r="C7816" t="s">
        <v>3682</v>
      </c>
      <c r="D7816" t="s">
        <v>14953</v>
      </c>
      <c r="E7816" t="s">
        <v>101</v>
      </c>
      <c r="F7816" t="s">
        <v>24</v>
      </c>
      <c r="G7816" t="s">
        <v>355</v>
      </c>
      <c r="H7816">
        <v>0</v>
      </c>
      <c r="I7816">
        <v>0</v>
      </c>
      <c r="J7816" t="s">
        <v>441</v>
      </c>
      <c r="K7816" t="s">
        <v>327</v>
      </c>
      <c r="L7816" t="s">
        <v>15010</v>
      </c>
      <c r="M78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16" t="s">
        <v>15011</v>
      </c>
      <c r="O7816" s="4">
        <v>65667</v>
      </c>
      <c r="P7816" s="4">
        <f>IF(Table_GL_DATA_QUERY[[#This Row],[TRANSAMT]]&gt;0,Table_GL_DATA_QUERY[[#This Row],[TRANSAMT]],0)</f>
        <v>65667</v>
      </c>
      <c r="Q7816" s="4">
        <f>-IF(Table_GL_DATA_QUERY[[#This Row],[TRANSAMT]]&lt;0,Table_GL_DATA_QUERY[[#This Row],[TRANSAMT]],0)</f>
        <v>0</v>
      </c>
      <c r="R7816" t="s">
        <v>31</v>
      </c>
      <c r="S7816" t="s">
        <v>27</v>
      </c>
    </row>
    <row r="7817" spans="1:19" x14ac:dyDescent="0.25">
      <c r="A7817" s="6">
        <v>20210730</v>
      </c>
      <c r="B7817" t="s">
        <v>768</v>
      </c>
      <c r="C7817" t="s">
        <v>3682</v>
      </c>
      <c r="D7817" t="s">
        <v>14953</v>
      </c>
      <c r="E7817" t="s">
        <v>103</v>
      </c>
      <c r="F7817" t="s">
        <v>24</v>
      </c>
      <c r="G7817" t="s">
        <v>355</v>
      </c>
      <c r="H7817">
        <v>0</v>
      </c>
      <c r="I7817">
        <v>0</v>
      </c>
      <c r="J7817" t="s">
        <v>441</v>
      </c>
      <c r="K7817" t="s">
        <v>15012</v>
      </c>
      <c r="L7817" t="s">
        <v>15013</v>
      </c>
      <c r="M78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17" t="s">
        <v>15014</v>
      </c>
      <c r="O7817" s="4">
        <v>41664</v>
      </c>
      <c r="P7817" s="4">
        <f>IF(Table_GL_DATA_QUERY[[#This Row],[TRANSAMT]]&gt;0,Table_GL_DATA_QUERY[[#This Row],[TRANSAMT]],0)</f>
        <v>41664</v>
      </c>
      <c r="Q7817" s="4">
        <f>-IF(Table_GL_DATA_QUERY[[#This Row],[TRANSAMT]]&lt;0,Table_GL_DATA_QUERY[[#This Row],[TRANSAMT]],0)</f>
        <v>0</v>
      </c>
      <c r="R7817" t="s">
        <v>31</v>
      </c>
      <c r="S7817" t="s">
        <v>27</v>
      </c>
    </row>
    <row r="7818" spans="1:19" x14ac:dyDescent="0.25">
      <c r="A7818" s="6">
        <v>20210730</v>
      </c>
      <c r="B7818" t="s">
        <v>768</v>
      </c>
      <c r="C7818" t="s">
        <v>3682</v>
      </c>
      <c r="D7818" t="s">
        <v>14953</v>
      </c>
      <c r="E7818" t="s">
        <v>104</v>
      </c>
      <c r="F7818" t="s">
        <v>24</v>
      </c>
      <c r="G7818" t="s">
        <v>355</v>
      </c>
      <c r="H7818">
        <v>0</v>
      </c>
      <c r="I7818">
        <v>0</v>
      </c>
      <c r="J7818" t="s">
        <v>441</v>
      </c>
      <c r="K7818" t="s">
        <v>15012</v>
      </c>
      <c r="L7818" t="s">
        <v>15015</v>
      </c>
      <c r="M78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18" t="s">
        <v>15016</v>
      </c>
      <c r="O7818" s="4">
        <v>7020</v>
      </c>
      <c r="P7818" s="4">
        <f>IF(Table_GL_DATA_QUERY[[#This Row],[TRANSAMT]]&gt;0,Table_GL_DATA_QUERY[[#This Row],[TRANSAMT]],0)</f>
        <v>7020</v>
      </c>
      <c r="Q7818" s="4">
        <f>-IF(Table_GL_DATA_QUERY[[#This Row],[TRANSAMT]]&lt;0,Table_GL_DATA_QUERY[[#This Row],[TRANSAMT]],0)</f>
        <v>0</v>
      </c>
      <c r="R7818" t="s">
        <v>31</v>
      </c>
      <c r="S7818" t="s">
        <v>27</v>
      </c>
    </row>
    <row r="7819" spans="1:19" x14ac:dyDescent="0.25">
      <c r="A7819" s="6">
        <v>20210730</v>
      </c>
      <c r="B7819" t="s">
        <v>768</v>
      </c>
      <c r="C7819" t="s">
        <v>3682</v>
      </c>
      <c r="D7819" t="s">
        <v>14953</v>
      </c>
      <c r="E7819" t="s">
        <v>106</v>
      </c>
      <c r="F7819" t="s">
        <v>24</v>
      </c>
      <c r="G7819" t="s">
        <v>355</v>
      </c>
      <c r="H7819">
        <v>0</v>
      </c>
      <c r="I7819">
        <v>0</v>
      </c>
      <c r="J7819" t="s">
        <v>441</v>
      </c>
      <c r="K7819" t="s">
        <v>15012</v>
      </c>
      <c r="L7819" t="s">
        <v>15017</v>
      </c>
      <c r="M78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19" t="s">
        <v>15018</v>
      </c>
      <c r="O7819" s="4">
        <v>5369</v>
      </c>
      <c r="P7819" s="4">
        <f>IF(Table_GL_DATA_QUERY[[#This Row],[TRANSAMT]]&gt;0,Table_GL_DATA_QUERY[[#This Row],[TRANSAMT]],0)</f>
        <v>5369</v>
      </c>
      <c r="Q7819" s="4">
        <f>-IF(Table_GL_DATA_QUERY[[#This Row],[TRANSAMT]]&lt;0,Table_GL_DATA_QUERY[[#This Row],[TRANSAMT]],0)</f>
        <v>0</v>
      </c>
      <c r="R7819" t="s">
        <v>31</v>
      </c>
      <c r="S7819" t="s">
        <v>27</v>
      </c>
    </row>
    <row r="7820" spans="1:19" x14ac:dyDescent="0.25">
      <c r="A7820" s="6">
        <v>20210730</v>
      </c>
      <c r="B7820" t="s">
        <v>768</v>
      </c>
      <c r="C7820" t="s">
        <v>3682</v>
      </c>
      <c r="D7820" t="s">
        <v>14953</v>
      </c>
      <c r="E7820" t="s">
        <v>107</v>
      </c>
      <c r="F7820" t="s">
        <v>24</v>
      </c>
      <c r="G7820" t="s">
        <v>355</v>
      </c>
      <c r="H7820">
        <v>0</v>
      </c>
      <c r="I7820">
        <v>0</v>
      </c>
      <c r="J7820" t="s">
        <v>441</v>
      </c>
      <c r="K7820" t="s">
        <v>327</v>
      </c>
      <c r="L7820" t="s">
        <v>15019</v>
      </c>
      <c r="M78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20" t="s">
        <v>15020</v>
      </c>
      <c r="O7820" s="4">
        <v>28743</v>
      </c>
      <c r="P7820" s="4">
        <f>IF(Table_GL_DATA_QUERY[[#This Row],[TRANSAMT]]&gt;0,Table_GL_DATA_QUERY[[#This Row],[TRANSAMT]],0)</f>
        <v>28743</v>
      </c>
      <c r="Q7820" s="4">
        <f>-IF(Table_GL_DATA_QUERY[[#This Row],[TRANSAMT]]&lt;0,Table_GL_DATA_QUERY[[#This Row],[TRANSAMT]],0)</f>
        <v>0</v>
      </c>
      <c r="R7820" t="s">
        <v>31</v>
      </c>
      <c r="S7820" t="s">
        <v>27</v>
      </c>
    </row>
    <row r="7821" spans="1:19" x14ac:dyDescent="0.25">
      <c r="A7821" s="6">
        <v>20210730</v>
      </c>
      <c r="B7821" t="s">
        <v>768</v>
      </c>
      <c r="C7821" t="s">
        <v>3682</v>
      </c>
      <c r="D7821" t="s">
        <v>14953</v>
      </c>
      <c r="E7821" t="s">
        <v>109</v>
      </c>
      <c r="F7821" t="s">
        <v>24</v>
      </c>
      <c r="G7821" t="s">
        <v>355</v>
      </c>
      <c r="H7821">
        <v>0</v>
      </c>
      <c r="I7821">
        <v>0</v>
      </c>
      <c r="J7821" t="s">
        <v>441</v>
      </c>
      <c r="K7821" t="s">
        <v>651</v>
      </c>
      <c r="L7821" t="s">
        <v>15021</v>
      </c>
      <c r="M78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21" t="s">
        <v>15022</v>
      </c>
      <c r="O7821" s="4">
        <v>13306</v>
      </c>
      <c r="P7821" s="4">
        <f>IF(Table_GL_DATA_QUERY[[#This Row],[TRANSAMT]]&gt;0,Table_GL_DATA_QUERY[[#This Row],[TRANSAMT]],0)</f>
        <v>13306</v>
      </c>
      <c r="Q7821" s="4">
        <f>-IF(Table_GL_DATA_QUERY[[#This Row],[TRANSAMT]]&lt;0,Table_GL_DATA_QUERY[[#This Row],[TRANSAMT]],0)</f>
        <v>0</v>
      </c>
      <c r="R7821" t="s">
        <v>31</v>
      </c>
      <c r="S7821" t="s">
        <v>27</v>
      </c>
    </row>
    <row r="7822" spans="1:19" x14ac:dyDescent="0.25">
      <c r="A7822" s="6">
        <v>20210730</v>
      </c>
      <c r="B7822" t="s">
        <v>768</v>
      </c>
      <c r="C7822" t="s">
        <v>3682</v>
      </c>
      <c r="D7822" t="s">
        <v>14953</v>
      </c>
      <c r="E7822" t="s">
        <v>193</v>
      </c>
      <c r="F7822" t="s">
        <v>24</v>
      </c>
      <c r="G7822" t="s">
        <v>355</v>
      </c>
      <c r="H7822">
        <v>0</v>
      </c>
      <c r="I7822">
        <v>0</v>
      </c>
      <c r="J7822" t="s">
        <v>441</v>
      </c>
      <c r="K7822" t="s">
        <v>651</v>
      </c>
      <c r="L7822" t="s">
        <v>15023</v>
      </c>
      <c r="M78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22" t="s">
        <v>15024</v>
      </c>
      <c r="O7822" s="4">
        <v>10016</v>
      </c>
      <c r="P7822" s="4">
        <f>IF(Table_GL_DATA_QUERY[[#This Row],[TRANSAMT]]&gt;0,Table_GL_DATA_QUERY[[#This Row],[TRANSAMT]],0)</f>
        <v>10016</v>
      </c>
      <c r="Q7822" s="4">
        <f>-IF(Table_GL_DATA_QUERY[[#This Row],[TRANSAMT]]&lt;0,Table_GL_DATA_QUERY[[#This Row],[TRANSAMT]],0)</f>
        <v>0</v>
      </c>
      <c r="R7822" t="s">
        <v>31</v>
      </c>
      <c r="S7822" t="s">
        <v>27</v>
      </c>
    </row>
    <row r="7823" spans="1:19" x14ac:dyDescent="0.25">
      <c r="A7823" s="6">
        <v>20210730</v>
      </c>
      <c r="B7823" t="s">
        <v>768</v>
      </c>
      <c r="C7823" t="s">
        <v>3682</v>
      </c>
      <c r="D7823" t="s">
        <v>14953</v>
      </c>
      <c r="E7823" t="s">
        <v>196</v>
      </c>
      <c r="F7823" t="s">
        <v>24</v>
      </c>
      <c r="G7823" t="s">
        <v>355</v>
      </c>
      <c r="H7823">
        <v>0</v>
      </c>
      <c r="I7823">
        <v>0</v>
      </c>
      <c r="J7823" t="s">
        <v>441</v>
      </c>
      <c r="K7823" t="s">
        <v>327</v>
      </c>
      <c r="L7823" t="s">
        <v>15025</v>
      </c>
      <c r="M78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23" t="s">
        <v>15026</v>
      </c>
      <c r="O7823" s="4">
        <v>22628</v>
      </c>
      <c r="P7823" s="4">
        <f>IF(Table_GL_DATA_QUERY[[#This Row],[TRANSAMT]]&gt;0,Table_GL_DATA_QUERY[[#This Row],[TRANSAMT]],0)</f>
        <v>22628</v>
      </c>
      <c r="Q7823" s="4">
        <f>-IF(Table_GL_DATA_QUERY[[#This Row],[TRANSAMT]]&lt;0,Table_GL_DATA_QUERY[[#This Row],[TRANSAMT]],0)</f>
        <v>0</v>
      </c>
      <c r="R7823" t="s">
        <v>31</v>
      </c>
      <c r="S7823" t="s">
        <v>27</v>
      </c>
    </row>
    <row r="7824" spans="1:19" x14ac:dyDescent="0.25">
      <c r="A7824" s="6">
        <v>20210730</v>
      </c>
      <c r="B7824" t="s">
        <v>768</v>
      </c>
      <c r="C7824" t="s">
        <v>3682</v>
      </c>
      <c r="D7824" t="s">
        <v>14953</v>
      </c>
      <c r="E7824" t="s">
        <v>197</v>
      </c>
      <c r="F7824" t="s">
        <v>24</v>
      </c>
      <c r="G7824" t="s">
        <v>355</v>
      </c>
      <c r="H7824">
        <v>0</v>
      </c>
      <c r="I7824">
        <v>0</v>
      </c>
      <c r="J7824" t="s">
        <v>441</v>
      </c>
      <c r="K7824" t="s">
        <v>1300</v>
      </c>
      <c r="L7824" t="s">
        <v>15027</v>
      </c>
      <c r="M78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24" t="s">
        <v>15028</v>
      </c>
      <c r="O7824" s="4">
        <v>24612</v>
      </c>
      <c r="P7824" s="4">
        <f>IF(Table_GL_DATA_QUERY[[#This Row],[TRANSAMT]]&gt;0,Table_GL_DATA_QUERY[[#This Row],[TRANSAMT]],0)</f>
        <v>24612</v>
      </c>
      <c r="Q7824" s="4">
        <f>-IF(Table_GL_DATA_QUERY[[#This Row],[TRANSAMT]]&lt;0,Table_GL_DATA_QUERY[[#This Row],[TRANSAMT]],0)</f>
        <v>0</v>
      </c>
      <c r="R7824" t="s">
        <v>31</v>
      </c>
      <c r="S7824" t="s">
        <v>27</v>
      </c>
    </row>
    <row r="7825" spans="1:19" x14ac:dyDescent="0.25">
      <c r="A7825" s="6">
        <v>20210730</v>
      </c>
      <c r="B7825" t="s">
        <v>768</v>
      </c>
      <c r="C7825" t="s">
        <v>3682</v>
      </c>
      <c r="D7825" t="s">
        <v>14953</v>
      </c>
      <c r="E7825" t="s">
        <v>198</v>
      </c>
      <c r="F7825" t="s">
        <v>24</v>
      </c>
      <c r="G7825" t="s">
        <v>355</v>
      </c>
      <c r="H7825">
        <v>0</v>
      </c>
      <c r="I7825">
        <v>0</v>
      </c>
      <c r="J7825" t="s">
        <v>441</v>
      </c>
      <c r="K7825" t="s">
        <v>656</v>
      </c>
      <c r="L7825" t="s">
        <v>3994</v>
      </c>
      <c r="M78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25" t="s">
        <v>15029</v>
      </c>
      <c r="O7825" s="4">
        <v>1699</v>
      </c>
      <c r="P7825" s="4">
        <f>IF(Table_GL_DATA_QUERY[[#This Row],[TRANSAMT]]&gt;0,Table_GL_DATA_QUERY[[#This Row],[TRANSAMT]],0)</f>
        <v>1699</v>
      </c>
      <c r="Q7825" s="4">
        <f>-IF(Table_GL_DATA_QUERY[[#This Row],[TRANSAMT]]&lt;0,Table_GL_DATA_QUERY[[#This Row],[TRANSAMT]],0)</f>
        <v>0</v>
      </c>
      <c r="R7825" t="s">
        <v>31</v>
      </c>
      <c r="S7825" t="s">
        <v>27</v>
      </c>
    </row>
    <row r="7826" spans="1:19" x14ac:dyDescent="0.25">
      <c r="A7826" s="6">
        <v>20210730</v>
      </c>
      <c r="B7826" t="s">
        <v>768</v>
      </c>
      <c r="C7826" t="s">
        <v>3682</v>
      </c>
      <c r="D7826" t="s">
        <v>14953</v>
      </c>
      <c r="E7826" t="s">
        <v>110</v>
      </c>
      <c r="F7826" t="s">
        <v>24</v>
      </c>
      <c r="G7826" t="s">
        <v>355</v>
      </c>
      <c r="H7826">
        <v>0</v>
      </c>
      <c r="I7826">
        <v>0</v>
      </c>
      <c r="J7826" t="s">
        <v>441</v>
      </c>
      <c r="K7826" t="s">
        <v>1302</v>
      </c>
      <c r="L7826" t="s">
        <v>15030</v>
      </c>
      <c r="M78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26" t="s">
        <v>15031</v>
      </c>
      <c r="O7826" s="4">
        <v>33500</v>
      </c>
      <c r="P7826" s="4">
        <f>IF(Table_GL_DATA_QUERY[[#This Row],[TRANSAMT]]&gt;0,Table_GL_DATA_QUERY[[#This Row],[TRANSAMT]],0)</f>
        <v>33500</v>
      </c>
      <c r="Q7826" s="4">
        <f>-IF(Table_GL_DATA_QUERY[[#This Row],[TRANSAMT]]&lt;0,Table_GL_DATA_QUERY[[#This Row],[TRANSAMT]],0)</f>
        <v>0</v>
      </c>
      <c r="R7826" t="s">
        <v>31</v>
      </c>
      <c r="S7826" t="s">
        <v>27</v>
      </c>
    </row>
    <row r="7827" spans="1:19" x14ac:dyDescent="0.25">
      <c r="A7827" s="6">
        <v>20210731</v>
      </c>
      <c r="B7827" t="s">
        <v>768</v>
      </c>
      <c r="C7827" t="s">
        <v>3682</v>
      </c>
      <c r="D7827" t="s">
        <v>14953</v>
      </c>
      <c r="E7827" t="s">
        <v>111</v>
      </c>
      <c r="F7827" t="s">
        <v>24</v>
      </c>
      <c r="G7827" t="s">
        <v>355</v>
      </c>
      <c r="H7827">
        <v>0</v>
      </c>
      <c r="I7827">
        <v>0</v>
      </c>
      <c r="J7827" t="s">
        <v>441</v>
      </c>
      <c r="K7827" t="s">
        <v>704</v>
      </c>
      <c r="L7827" t="s">
        <v>3719</v>
      </c>
      <c r="M78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27" t="s">
        <v>15032</v>
      </c>
      <c r="O7827" s="4">
        <v>10878</v>
      </c>
      <c r="P7827" s="4">
        <f>IF(Table_GL_DATA_QUERY[[#This Row],[TRANSAMT]]&gt;0,Table_GL_DATA_QUERY[[#This Row],[TRANSAMT]],0)</f>
        <v>10878</v>
      </c>
      <c r="Q7827" s="4">
        <f>-IF(Table_GL_DATA_QUERY[[#This Row],[TRANSAMT]]&lt;0,Table_GL_DATA_QUERY[[#This Row],[TRANSAMT]],0)</f>
        <v>0</v>
      </c>
      <c r="R7827" t="s">
        <v>31</v>
      </c>
      <c r="S7827" t="s">
        <v>27</v>
      </c>
    </row>
    <row r="7828" spans="1:19" x14ac:dyDescent="0.25">
      <c r="A7828" s="6">
        <v>20210731</v>
      </c>
      <c r="B7828" t="s">
        <v>768</v>
      </c>
      <c r="C7828" t="s">
        <v>3682</v>
      </c>
      <c r="D7828" t="s">
        <v>14953</v>
      </c>
      <c r="E7828" t="s">
        <v>114</v>
      </c>
      <c r="F7828" t="s">
        <v>24</v>
      </c>
      <c r="G7828" t="s">
        <v>355</v>
      </c>
      <c r="H7828">
        <v>0</v>
      </c>
      <c r="I7828">
        <v>0</v>
      </c>
      <c r="J7828" t="s">
        <v>441</v>
      </c>
      <c r="K7828" t="s">
        <v>704</v>
      </c>
      <c r="L7828" t="s">
        <v>3719</v>
      </c>
      <c r="M78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28" t="s">
        <v>15033</v>
      </c>
      <c r="O7828" s="4">
        <v>15093</v>
      </c>
      <c r="P7828" s="4">
        <f>IF(Table_GL_DATA_QUERY[[#This Row],[TRANSAMT]]&gt;0,Table_GL_DATA_QUERY[[#This Row],[TRANSAMT]],0)</f>
        <v>15093</v>
      </c>
      <c r="Q7828" s="4">
        <f>-IF(Table_GL_DATA_QUERY[[#This Row],[TRANSAMT]]&lt;0,Table_GL_DATA_QUERY[[#This Row],[TRANSAMT]],0)</f>
        <v>0</v>
      </c>
      <c r="R7828" t="s">
        <v>31</v>
      </c>
      <c r="S7828" t="s">
        <v>27</v>
      </c>
    </row>
    <row r="7829" spans="1:19" x14ac:dyDescent="0.25">
      <c r="A7829" s="6">
        <v>20210731</v>
      </c>
      <c r="B7829" t="s">
        <v>768</v>
      </c>
      <c r="C7829" t="s">
        <v>3682</v>
      </c>
      <c r="D7829" t="s">
        <v>14953</v>
      </c>
      <c r="E7829" t="s">
        <v>115</v>
      </c>
      <c r="F7829" t="s">
        <v>24</v>
      </c>
      <c r="G7829" t="s">
        <v>355</v>
      </c>
      <c r="H7829">
        <v>0</v>
      </c>
      <c r="I7829">
        <v>0</v>
      </c>
      <c r="J7829" t="s">
        <v>441</v>
      </c>
      <c r="K7829" t="s">
        <v>704</v>
      </c>
      <c r="L7829" t="s">
        <v>3719</v>
      </c>
      <c r="M78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29" t="s">
        <v>15034</v>
      </c>
      <c r="O7829" s="4">
        <v>24559</v>
      </c>
      <c r="P7829" s="4">
        <f>IF(Table_GL_DATA_QUERY[[#This Row],[TRANSAMT]]&gt;0,Table_GL_DATA_QUERY[[#This Row],[TRANSAMT]],0)</f>
        <v>24559</v>
      </c>
      <c r="Q7829" s="4">
        <f>-IF(Table_GL_DATA_QUERY[[#This Row],[TRANSAMT]]&lt;0,Table_GL_DATA_QUERY[[#This Row],[TRANSAMT]],0)</f>
        <v>0</v>
      </c>
      <c r="R7829" t="s">
        <v>31</v>
      </c>
      <c r="S7829" t="s">
        <v>27</v>
      </c>
    </row>
    <row r="7830" spans="1:19" x14ac:dyDescent="0.25">
      <c r="A7830" s="6">
        <v>20210731</v>
      </c>
      <c r="B7830" t="s">
        <v>768</v>
      </c>
      <c r="C7830" t="s">
        <v>3682</v>
      </c>
      <c r="D7830" t="s">
        <v>14953</v>
      </c>
      <c r="E7830" t="s">
        <v>118</v>
      </c>
      <c r="F7830" t="s">
        <v>24</v>
      </c>
      <c r="G7830" t="s">
        <v>355</v>
      </c>
      <c r="H7830">
        <v>0</v>
      </c>
      <c r="I7830">
        <v>0</v>
      </c>
      <c r="J7830" t="s">
        <v>441</v>
      </c>
      <c r="K7830" t="s">
        <v>2439</v>
      </c>
      <c r="L7830" t="s">
        <v>15035</v>
      </c>
      <c r="M78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30" t="s">
        <v>15036</v>
      </c>
      <c r="O7830" s="4">
        <v>20336</v>
      </c>
      <c r="P7830" s="4">
        <f>IF(Table_GL_DATA_QUERY[[#This Row],[TRANSAMT]]&gt;0,Table_GL_DATA_QUERY[[#This Row],[TRANSAMT]],0)</f>
        <v>20336</v>
      </c>
      <c r="Q7830" s="4">
        <f>-IF(Table_GL_DATA_QUERY[[#This Row],[TRANSAMT]]&lt;0,Table_GL_DATA_QUERY[[#This Row],[TRANSAMT]],0)</f>
        <v>0</v>
      </c>
      <c r="R7830" t="s">
        <v>31</v>
      </c>
      <c r="S7830" t="s">
        <v>27</v>
      </c>
    </row>
    <row r="7831" spans="1:19" x14ac:dyDescent="0.25">
      <c r="A7831" s="6">
        <v>20210731</v>
      </c>
      <c r="B7831" t="s">
        <v>768</v>
      </c>
      <c r="C7831" t="s">
        <v>3682</v>
      </c>
      <c r="D7831" t="s">
        <v>14953</v>
      </c>
      <c r="E7831" t="s">
        <v>201</v>
      </c>
      <c r="F7831" t="s">
        <v>24</v>
      </c>
      <c r="G7831" t="s">
        <v>355</v>
      </c>
      <c r="H7831">
        <v>0</v>
      </c>
      <c r="I7831">
        <v>0</v>
      </c>
      <c r="J7831" t="s">
        <v>441</v>
      </c>
      <c r="K7831" t="s">
        <v>704</v>
      </c>
      <c r="L7831" t="s">
        <v>3719</v>
      </c>
      <c r="M78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31" t="s">
        <v>15037</v>
      </c>
      <c r="O7831" s="4">
        <v>17596</v>
      </c>
      <c r="P7831" s="4">
        <f>IF(Table_GL_DATA_QUERY[[#This Row],[TRANSAMT]]&gt;0,Table_GL_DATA_QUERY[[#This Row],[TRANSAMT]],0)</f>
        <v>17596</v>
      </c>
      <c r="Q7831" s="4">
        <f>-IF(Table_GL_DATA_QUERY[[#This Row],[TRANSAMT]]&lt;0,Table_GL_DATA_QUERY[[#This Row],[TRANSAMT]],0)</f>
        <v>0</v>
      </c>
      <c r="R7831" t="s">
        <v>31</v>
      </c>
      <c r="S7831" t="s">
        <v>27</v>
      </c>
    </row>
    <row r="7832" spans="1:19" x14ac:dyDescent="0.25">
      <c r="A7832" s="6">
        <v>20210731</v>
      </c>
      <c r="B7832" t="s">
        <v>768</v>
      </c>
      <c r="C7832" t="s">
        <v>3682</v>
      </c>
      <c r="D7832" t="s">
        <v>14953</v>
      </c>
      <c r="E7832" t="s">
        <v>47</v>
      </c>
      <c r="F7832" t="s">
        <v>24</v>
      </c>
      <c r="G7832" t="s">
        <v>355</v>
      </c>
      <c r="H7832">
        <v>0</v>
      </c>
      <c r="I7832">
        <v>0</v>
      </c>
      <c r="J7832" t="s">
        <v>441</v>
      </c>
      <c r="K7832" t="s">
        <v>754</v>
      </c>
      <c r="L7832" t="s">
        <v>15038</v>
      </c>
      <c r="M78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32" t="s">
        <v>15039</v>
      </c>
      <c r="O7832" s="4">
        <v>17687</v>
      </c>
      <c r="P7832" s="4">
        <f>IF(Table_GL_DATA_QUERY[[#This Row],[TRANSAMT]]&gt;0,Table_GL_DATA_QUERY[[#This Row],[TRANSAMT]],0)</f>
        <v>17687</v>
      </c>
      <c r="Q7832" s="4">
        <f>-IF(Table_GL_DATA_QUERY[[#This Row],[TRANSAMT]]&lt;0,Table_GL_DATA_QUERY[[#This Row],[TRANSAMT]],0)</f>
        <v>0</v>
      </c>
      <c r="R7832" t="s">
        <v>31</v>
      </c>
      <c r="S7832" t="s">
        <v>27</v>
      </c>
    </row>
    <row r="7833" spans="1:19" x14ac:dyDescent="0.25">
      <c r="A7833" s="6">
        <v>20210731</v>
      </c>
      <c r="B7833" t="s">
        <v>768</v>
      </c>
      <c r="C7833" t="s">
        <v>3682</v>
      </c>
      <c r="D7833" t="s">
        <v>14953</v>
      </c>
      <c r="E7833" t="s">
        <v>120</v>
      </c>
      <c r="F7833" t="s">
        <v>24</v>
      </c>
      <c r="G7833" t="s">
        <v>355</v>
      </c>
      <c r="H7833">
        <v>0</v>
      </c>
      <c r="I7833">
        <v>0</v>
      </c>
      <c r="J7833" t="s">
        <v>441</v>
      </c>
      <c r="K7833" t="s">
        <v>704</v>
      </c>
      <c r="L7833" t="s">
        <v>3719</v>
      </c>
      <c r="M78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33" t="s">
        <v>15040</v>
      </c>
      <c r="O7833" s="4">
        <v>15998</v>
      </c>
      <c r="P7833" s="4">
        <f>IF(Table_GL_DATA_QUERY[[#This Row],[TRANSAMT]]&gt;0,Table_GL_DATA_QUERY[[#This Row],[TRANSAMT]],0)</f>
        <v>15998</v>
      </c>
      <c r="Q7833" s="4">
        <f>-IF(Table_GL_DATA_QUERY[[#This Row],[TRANSAMT]]&lt;0,Table_GL_DATA_QUERY[[#This Row],[TRANSAMT]],0)</f>
        <v>0</v>
      </c>
      <c r="R7833" t="s">
        <v>31</v>
      </c>
      <c r="S7833" t="s">
        <v>27</v>
      </c>
    </row>
    <row r="7834" spans="1:19" x14ac:dyDescent="0.25">
      <c r="A7834" s="6">
        <v>20210731</v>
      </c>
      <c r="B7834" t="s">
        <v>768</v>
      </c>
      <c r="C7834" t="s">
        <v>3682</v>
      </c>
      <c r="D7834" t="s">
        <v>14953</v>
      </c>
      <c r="E7834" t="s">
        <v>122</v>
      </c>
      <c r="F7834" t="s">
        <v>24</v>
      </c>
      <c r="G7834" t="s">
        <v>355</v>
      </c>
      <c r="H7834">
        <v>0</v>
      </c>
      <c r="I7834">
        <v>0</v>
      </c>
      <c r="J7834" t="s">
        <v>441</v>
      </c>
      <c r="K7834" t="s">
        <v>754</v>
      </c>
      <c r="L7834" t="s">
        <v>15038</v>
      </c>
      <c r="M78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34" t="s">
        <v>15041</v>
      </c>
      <c r="O7834" s="4">
        <v>30026</v>
      </c>
      <c r="P7834" s="4">
        <f>IF(Table_GL_DATA_QUERY[[#This Row],[TRANSAMT]]&gt;0,Table_GL_DATA_QUERY[[#This Row],[TRANSAMT]],0)</f>
        <v>30026</v>
      </c>
      <c r="Q7834" s="4">
        <f>-IF(Table_GL_DATA_QUERY[[#This Row],[TRANSAMT]]&lt;0,Table_GL_DATA_QUERY[[#This Row],[TRANSAMT]],0)</f>
        <v>0</v>
      </c>
      <c r="R7834" t="s">
        <v>31</v>
      </c>
      <c r="S7834" t="s">
        <v>27</v>
      </c>
    </row>
    <row r="7835" spans="1:19" x14ac:dyDescent="0.25">
      <c r="A7835" s="6">
        <v>20210714</v>
      </c>
      <c r="B7835" t="s">
        <v>768</v>
      </c>
      <c r="C7835" t="s">
        <v>3682</v>
      </c>
      <c r="D7835" t="s">
        <v>15451</v>
      </c>
      <c r="E7835" t="s">
        <v>167</v>
      </c>
      <c r="F7835" t="s">
        <v>24</v>
      </c>
      <c r="G7835" t="s">
        <v>49</v>
      </c>
      <c r="H7835">
        <v>0</v>
      </c>
      <c r="I7835">
        <v>0</v>
      </c>
      <c r="J7835" t="s">
        <v>61</v>
      </c>
      <c r="K7835" t="s">
        <v>105</v>
      </c>
      <c r="L7835" t="s">
        <v>15777</v>
      </c>
      <c r="M78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35" t="s">
        <v>865</v>
      </c>
      <c r="O7835" s="4">
        <v>11672</v>
      </c>
      <c r="P7835" s="4">
        <f>IF(Table_GL_DATA_QUERY[[#This Row],[TRANSAMT]]&gt;0,Table_GL_DATA_QUERY[[#This Row],[TRANSAMT]],0)</f>
        <v>11672</v>
      </c>
      <c r="Q7835" s="4">
        <f>-IF(Table_GL_DATA_QUERY[[#This Row],[TRANSAMT]]&lt;0,Table_GL_DATA_QUERY[[#This Row],[TRANSAMT]],0)</f>
        <v>0</v>
      </c>
      <c r="R7835" t="s">
        <v>31</v>
      </c>
      <c r="S7835" t="s">
        <v>43</v>
      </c>
    </row>
    <row r="7836" spans="1:19" x14ac:dyDescent="0.25">
      <c r="A7836" s="6">
        <v>20210714</v>
      </c>
      <c r="B7836" t="s">
        <v>768</v>
      </c>
      <c r="C7836" t="s">
        <v>3682</v>
      </c>
      <c r="D7836" t="s">
        <v>15451</v>
      </c>
      <c r="E7836" t="s">
        <v>168</v>
      </c>
      <c r="F7836" t="s">
        <v>24</v>
      </c>
      <c r="G7836" t="s">
        <v>49</v>
      </c>
      <c r="H7836">
        <v>0</v>
      </c>
      <c r="I7836">
        <v>0</v>
      </c>
      <c r="J7836" t="s">
        <v>61</v>
      </c>
      <c r="K7836" t="s">
        <v>105</v>
      </c>
      <c r="L7836" t="s">
        <v>15778</v>
      </c>
      <c r="M78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36" t="s">
        <v>865</v>
      </c>
      <c r="O7836" s="4">
        <v>1027688</v>
      </c>
      <c r="P7836" s="4">
        <f>IF(Table_GL_DATA_QUERY[[#This Row],[TRANSAMT]]&gt;0,Table_GL_DATA_QUERY[[#This Row],[TRANSAMT]],0)</f>
        <v>1027688</v>
      </c>
      <c r="Q7836" s="4">
        <f>-IF(Table_GL_DATA_QUERY[[#This Row],[TRANSAMT]]&lt;0,Table_GL_DATA_QUERY[[#This Row],[TRANSAMT]],0)</f>
        <v>0</v>
      </c>
      <c r="R7836" t="s">
        <v>31</v>
      </c>
      <c r="S7836" t="s">
        <v>43</v>
      </c>
    </row>
    <row r="7837" spans="1:19" x14ac:dyDescent="0.25">
      <c r="A7837" s="6">
        <v>20210714</v>
      </c>
      <c r="B7837" t="s">
        <v>768</v>
      </c>
      <c r="C7837" t="s">
        <v>3682</v>
      </c>
      <c r="D7837" t="s">
        <v>15451</v>
      </c>
      <c r="E7837" t="s">
        <v>169</v>
      </c>
      <c r="F7837" t="s">
        <v>24</v>
      </c>
      <c r="G7837" t="s">
        <v>49</v>
      </c>
      <c r="H7837">
        <v>0</v>
      </c>
      <c r="I7837">
        <v>0</v>
      </c>
      <c r="J7837" t="s">
        <v>61</v>
      </c>
      <c r="K7837" t="s">
        <v>278</v>
      </c>
      <c r="L7837" t="s">
        <v>15779</v>
      </c>
      <c r="M78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37" t="s">
        <v>279</v>
      </c>
      <c r="O7837" s="4">
        <v>55474</v>
      </c>
      <c r="P7837" s="4">
        <f>IF(Table_GL_DATA_QUERY[[#This Row],[TRANSAMT]]&gt;0,Table_GL_DATA_QUERY[[#This Row],[TRANSAMT]],0)</f>
        <v>55474</v>
      </c>
      <c r="Q7837" s="4">
        <f>-IF(Table_GL_DATA_QUERY[[#This Row],[TRANSAMT]]&lt;0,Table_GL_DATA_QUERY[[#This Row],[TRANSAMT]],0)</f>
        <v>0</v>
      </c>
      <c r="R7837" t="s">
        <v>31</v>
      </c>
      <c r="S7837" t="s">
        <v>43</v>
      </c>
    </row>
    <row r="7838" spans="1:19" x14ac:dyDescent="0.25">
      <c r="A7838" s="6">
        <v>20210714</v>
      </c>
      <c r="B7838" t="s">
        <v>768</v>
      </c>
      <c r="C7838" t="s">
        <v>3682</v>
      </c>
      <c r="D7838" t="s">
        <v>15451</v>
      </c>
      <c r="E7838" t="s">
        <v>170</v>
      </c>
      <c r="F7838" t="s">
        <v>24</v>
      </c>
      <c r="G7838" t="s">
        <v>49</v>
      </c>
      <c r="H7838">
        <v>0</v>
      </c>
      <c r="I7838">
        <v>0</v>
      </c>
      <c r="J7838" t="s">
        <v>61</v>
      </c>
      <c r="K7838" t="s">
        <v>2736</v>
      </c>
      <c r="L7838" t="s">
        <v>15780</v>
      </c>
      <c r="M78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38" t="s">
        <v>15781</v>
      </c>
      <c r="O7838" s="4">
        <v>26195</v>
      </c>
      <c r="P7838" s="4">
        <f>IF(Table_GL_DATA_QUERY[[#This Row],[TRANSAMT]]&gt;0,Table_GL_DATA_QUERY[[#This Row],[TRANSAMT]],0)</f>
        <v>26195</v>
      </c>
      <c r="Q7838" s="4">
        <f>-IF(Table_GL_DATA_QUERY[[#This Row],[TRANSAMT]]&lt;0,Table_GL_DATA_QUERY[[#This Row],[TRANSAMT]],0)</f>
        <v>0</v>
      </c>
      <c r="R7838" t="s">
        <v>31</v>
      </c>
      <c r="S7838" t="s">
        <v>43</v>
      </c>
    </row>
    <row r="7839" spans="1:19" x14ac:dyDescent="0.25">
      <c r="A7839" s="6">
        <v>20210714</v>
      </c>
      <c r="B7839" t="s">
        <v>768</v>
      </c>
      <c r="C7839" t="s">
        <v>3682</v>
      </c>
      <c r="D7839" t="s">
        <v>15451</v>
      </c>
      <c r="E7839" t="s">
        <v>172</v>
      </c>
      <c r="F7839" t="s">
        <v>24</v>
      </c>
      <c r="G7839" t="s">
        <v>49</v>
      </c>
      <c r="H7839">
        <v>0</v>
      </c>
      <c r="I7839">
        <v>0</v>
      </c>
      <c r="J7839" t="s">
        <v>61</v>
      </c>
      <c r="K7839" t="s">
        <v>15782</v>
      </c>
      <c r="L7839" t="s">
        <v>15783</v>
      </c>
      <c r="M78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000010714103</v>
      </c>
      <c r="N7839" t="s">
        <v>15784</v>
      </c>
      <c r="O7839" s="4">
        <v>75082</v>
      </c>
      <c r="P7839" s="4">
        <f>IF(Table_GL_DATA_QUERY[[#This Row],[TRANSAMT]]&gt;0,Table_GL_DATA_QUERY[[#This Row],[TRANSAMT]],0)</f>
        <v>75082</v>
      </c>
      <c r="Q7839" s="4">
        <f>-IF(Table_GL_DATA_QUERY[[#This Row],[TRANSAMT]]&lt;0,Table_GL_DATA_QUERY[[#This Row],[TRANSAMT]],0)</f>
        <v>0</v>
      </c>
      <c r="R7839" t="s">
        <v>31</v>
      </c>
      <c r="S7839" t="s">
        <v>43</v>
      </c>
    </row>
    <row r="7840" spans="1:19" x14ac:dyDescent="0.25">
      <c r="A7840" s="6">
        <v>20210714</v>
      </c>
      <c r="B7840" t="s">
        <v>768</v>
      </c>
      <c r="C7840" t="s">
        <v>3682</v>
      </c>
      <c r="D7840" t="s">
        <v>15451</v>
      </c>
      <c r="E7840" t="s">
        <v>173</v>
      </c>
      <c r="F7840" t="s">
        <v>41</v>
      </c>
      <c r="G7840" t="s">
        <v>49</v>
      </c>
      <c r="H7840">
        <v>0</v>
      </c>
      <c r="I7840">
        <v>0</v>
      </c>
      <c r="J7840" t="s">
        <v>61</v>
      </c>
      <c r="K7840" t="s">
        <v>1286</v>
      </c>
      <c r="L7840" t="s">
        <v>15785</v>
      </c>
      <c r="M78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40" t="s">
        <v>1285</v>
      </c>
      <c r="O7840" s="4">
        <v>43105</v>
      </c>
      <c r="P7840" s="4">
        <f>IF(Table_GL_DATA_QUERY[[#This Row],[TRANSAMT]]&gt;0,Table_GL_DATA_QUERY[[#This Row],[TRANSAMT]],0)</f>
        <v>43105</v>
      </c>
      <c r="Q7840" s="4">
        <f>-IF(Table_GL_DATA_QUERY[[#This Row],[TRANSAMT]]&lt;0,Table_GL_DATA_QUERY[[#This Row],[TRANSAMT]],0)</f>
        <v>0</v>
      </c>
      <c r="R7840" t="s">
        <v>31</v>
      </c>
      <c r="S7840" t="s">
        <v>27</v>
      </c>
    </row>
    <row r="7841" spans="1:19" x14ac:dyDescent="0.25">
      <c r="A7841" s="6">
        <v>20210714</v>
      </c>
      <c r="B7841" t="s">
        <v>768</v>
      </c>
      <c r="C7841" t="s">
        <v>3682</v>
      </c>
      <c r="D7841" t="s">
        <v>15451</v>
      </c>
      <c r="E7841" t="s">
        <v>242</v>
      </c>
      <c r="F7841" t="s">
        <v>41</v>
      </c>
      <c r="G7841" t="s">
        <v>49</v>
      </c>
      <c r="H7841">
        <v>0</v>
      </c>
      <c r="I7841">
        <v>0</v>
      </c>
      <c r="J7841" t="s">
        <v>61</v>
      </c>
      <c r="K7841" t="s">
        <v>1286</v>
      </c>
      <c r="L7841" t="s">
        <v>15786</v>
      </c>
      <c r="M78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41" t="s">
        <v>1285</v>
      </c>
      <c r="O7841" s="4">
        <v>43475</v>
      </c>
      <c r="P7841" s="4">
        <f>IF(Table_GL_DATA_QUERY[[#This Row],[TRANSAMT]]&gt;0,Table_GL_DATA_QUERY[[#This Row],[TRANSAMT]],0)</f>
        <v>43475</v>
      </c>
      <c r="Q7841" s="4">
        <f>-IF(Table_GL_DATA_QUERY[[#This Row],[TRANSAMT]]&lt;0,Table_GL_DATA_QUERY[[#This Row],[TRANSAMT]],0)</f>
        <v>0</v>
      </c>
      <c r="R7841" t="s">
        <v>31</v>
      </c>
      <c r="S7841" t="s">
        <v>27</v>
      </c>
    </row>
    <row r="7842" spans="1:19" x14ac:dyDescent="0.25">
      <c r="A7842" s="6">
        <v>20210714</v>
      </c>
      <c r="B7842" t="s">
        <v>768</v>
      </c>
      <c r="C7842" t="s">
        <v>3682</v>
      </c>
      <c r="D7842" t="s">
        <v>15451</v>
      </c>
      <c r="E7842" t="s">
        <v>243</v>
      </c>
      <c r="F7842" t="s">
        <v>24</v>
      </c>
      <c r="G7842" t="s">
        <v>49</v>
      </c>
      <c r="H7842">
        <v>0</v>
      </c>
      <c r="I7842">
        <v>0</v>
      </c>
      <c r="J7842" t="s">
        <v>61</v>
      </c>
      <c r="K7842" t="s">
        <v>3517</v>
      </c>
      <c r="L7842" t="s">
        <v>15787</v>
      </c>
      <c r="M78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42" t="s">
        <v>869</v>
      </c>
      <c r="O7842" s="4">
        <v>574380</v>
      </c>
      <c r="P7842" s="4">
        <f>IF(Table_GL_DATA_QUERY[[#This Row],[TRANSAMT]]&gt;0,Table_GL_DATA_QUERY[[#This Row],[TRANSAMT]],0)</f>
        <v>574380</v>
      </c>
      <c r="Q7842" s="4">
        <f>-IF(Table_GL_DATA_QUERY[[#This Row],[TRANSAMT]]&lt;0,Table_GL_DATA_QUERY[[#This Row],[TRANSAMT]],0)</f>
        <v>0</v>
      </c>
      <c r="R7842" t="s">
        <v>31</v>
      </c>
      <c r="S7842" t="s">
        <v>43</v>
      </c>
    </row>
    <row r="7843" spans="1:19" x14ac:dyDescent="0.25">
      <c r="A7843" s="6">
        <v>20210714</v>
      </c>
      <c r="B7843" t="s">
        <v>768</v>
      </c>
      <c r="C7843" t="s">
        <v>3682</v>
      </c>
      <c r="D7843" t="s">
        <v>15451</v>
      </c>
      <c r="E7843" t="s">
        <v>46</v>
      </c>
      <c r="F7843" t="s">
        <v>24</v>
      </c>
      <c r="G7843" t="s">
        <v>49</v>
      </c>
      <c r="H7843">
        <v>0</v>
      </c>
      <c r="I7843">
        <v>0</v>
      </c>
      <c r="J7843" t="s">
        <v>61</v>
      </c>
      <c r="K7843" t="s">
        <v>15788</v>
      </c>
      <c r="L7843" t="s">
        <v>15789</v>
      </c>
      <c r="M78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000CMS202571</v>
      </c>
      <c r="N7843" t="s">
        <v>15790</v>
      </c>
      <c r="O7843" s="4">
        <v>13128.5</v>
      </c>
      <c r="P7843" s="4">
        <f>IF(Table_GL_DATA_QUERY[[#This Row],[TRANSAMT]]&gt;0,Table_GL_DATA_QUERY[[#This Row],[TRANSAMT]],0)</f>
        <v>13128.5</v>
      </c>
      <c r="Q7843" s="4">
        <f>-IF(Table_GL_DATA_QUERY[[#This Row],[TRANSAMT]]&lt;0,Table_GL_DATA_QUERY[[#This Row],[TRANSAMT]],0)</f>
        <v>0</v>
      </c>
      <c r="R7843" t="s">
        <v>31</v>
      </c>
      <c r="S7843" t="s">
        <v>43</v>
      </c>
    </row>
    <row r="7844" spans="1:19" x14ac:dyDescent="0.25">
      <c r="A7844" s="6">
        <v>20210714</v>
      </c>
      <c r="B7844" t="s">
        <v>768</v>
      </c>
      <c r="C7844" t="s">
        <v>3682</v>
      </c>
      <c r="D7844" t="s">
        <v>15451</v>
      </c>
      <c r="E7844" t="s">
        <v>244</v>
      </c>
      <c r="F7844" t="s">
        <v>24</v>
      </c>
      <c r="G7844" t="s">
        <v>49</v>
      </c>
      <c r="H7844">
        <v>0</v>
      </c>
      <c r="I7844">
        <v>0</v>
      </c>
      <c r="J7844" t="s">
        <v>61</v>
      </c>
      <c r="K7844" t="s">
        <v>15788</v>
      </c>
      <c r="L7844" t="s">
        <v>15791</v>
      </c>
      <c r="M78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000CMS202571</v>
      </c>
      <c r="N7844" t="s">
        <v>15790</v>
      </c>
      <c r="O7844" s="4">
        <v>13128.5</v>
      </c>
      <c r="P7844" s="4">
        <f>IF(Table_GL_DATA_QUERY[[#This Row],[TRANSAMT]]&gt;0,Table_GL_DATA_QUERY[[#This Row],[TRANSAMT]],0)</f>
        <v>13128.5</v>
      </c>
      <c r="Q7844" s="4">
        <f>-IF(Table_GL_DATA_QUERY[[#This Row],[TRANSAMT]]&lt;0,Table_GL_DATA_QUERY[[#This Row],[TRANSAMT]],0)</f>
        <v>0</v>
      </c>
      <c r="R7844" t="s">
        <v>31</v>
      </c>
      <c r="S7844" t="s">
        <v>43</v>
      </c>
    </row>
    <row r="7845" spans="1:19" x14ac:dyDescent="0.25">
      <c r="A7845" s="6">
        <v>20210714</v>
      </c>
      <c r="B7845" t="s">
        <v>768</v>
      </c>
      <c r="C7845" t="s">
        <v>3682</v>
      </c>
      <c r="D7845" t="s">
        <v>15451</v>
      </c>
      <c r="E7845" t="s">
        <v>245</v>
      </c>
      <c r="F7845" t="s">
        <v>24</v>
      </c>
      <c r="G7845" t="s">
        <v>49</v>
      </c>
      <c r="H7845">
        <v>0</v>
      </c>
      <c r="I7845">
        <v>0</v>
      </c>
      <c r="J7845" t="s">
        <v>61</v>
      </c>
      <c r="K7845" t="s">
        <v>15788</v>
      </c>
      <c r="L7845" t="s">
        <v>15792</v>
      </c>
      <c r="M78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000CMS202571</v>
      </c>
      <c r="N7845" t="s">
        <v>15790</v>
      </c>
      <c r="O7845" s="4">
        <v>13128.5</v>
      </c>
      <c r="P7845" s="4">
        <f>IF(Table_GL_DATA_QUERY[[#This Row],[TRANSAMT]]&gt;0,Table_GL_DATA_QUERY[[#This Row],[TRANSAMT]],0)</f>
        <v>13128.5</v>
      </c>
      <c r="Q7845" s="4">
        <f>-IF(Table_GL_DATA_QUERY[[#This Row],[TRANSAMT]]&lt;0,Table_GL_DATA_QUERY[[#This Row],[TRANSAMT]],0)</f>
        <v>0</v>
      </c>
      <c r="R7845" t="s">
        <v>31</v>
      </c>
      <c r="S7845" t="s">
        <v>43</v>
      </c>
    </row>
    <row r="7846" spans="1:19" x14ac:dyDescent="0.25">
      <c r="A7846" s="6">
        <v>20210714</v>
      </c>
      <c r="B7846" t="s">
        <v>768</v>
      </c>
      <c r="C7846" t="s">
        <v>3682</v>
      </c>
      <c r="D7846" t="s">
        <v>15451</v>
      </c>
      <c r="E7846" t="s">
        <v>246</v>
      </c>
      <c r="F7846" t="s">
        <v>24</v>
      </c>
      <c r="G7846" t="s">
        <v>49</v>
      </c>
      <c r="H7846">
        <v>0</v>
      </c>
      <c r="I7846">
        <v>0</v>
      </c>
      <c r="J7846" t="s">
        <v>61</v>
      </c>
      <c r="K7846" t="s">
        <v>15788</v>
      </c>
      <c r="L7846" t="s">
        <v>15793</v>
      </c>
      <c r="M78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000CMS202571</v>
      </c>
      <c r="N7846" t="s">
        <v>15790</v>
      </c>
      <c r="O7846" s="4">
        <v>12960</v>
      </c>
      <c r="P7846" s="4">
        <f>IF(Table_GL_DATA_QUERY[[#This Row],[TRANSAMT]]&gt;0,Table_GL_DATA_QUERY[[#This Row],[TRANSAMT]],0)</f>
        <v>12960</v>
      </c>
      <c r="Q7846" s="4">
        <f>-IF(Table_GL_DATA_QUERY[[#This Row],[TRANSAMT]]&lt;0,Table_GL_DATA_QUERY[[#This Row],[TRANSAMT]],0)</f>
        <v>0</v>
      </c>
      <c r="R7846" t="s">
        <v>31</v>
      </c>
      <c r="S7846" t="s">
        <v>43</v>
      </c>
    </row>
    <row r="7847" spans="1:19" x14ac:dyDescent="0.25">
      <c r="A7847" s="6">
        <v>20210714</v>
      </c>
      <c r="B7847" t="s">
        <v>768</v>
      </c>
      <c r="C7847" t="s">
        <v>3682</v>
      </c>
      <c r="D7847" t="s">
        <v>15451</v>
      </c>
      <c r="E7847" t="s">
        <v>261</v>
      </c>
      <c r="F7847" t="s">
        <v>24</v>
      </c>
      <c r="G7847" t="s">
        <v>49</v>
      </c>
      <c r="H7847">
        <v>0</v>
      </c>
      <c r="I7847">
        <v>0</v>
      </c>
      <c r="J7847" t="s">
        <v>61</v>
      </c>
      <c r="K7847" t="s">
        <v>15794</v>
      </c>
      <c r="L7847" t="s">
        <v>15795</v>
      </c>
      <c r="M78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7847" t="s">
        <v>358</v>
      </c>
      <c r="O7847" s="4">
        <v>322096.53000000003</v>
      </c>
      <c r="P7847" s="4">
        <f>IF(Table_GL_DATA_QUERY[[#This Row],[TRANSAMT]]&gt;0,Table_GL_DATA_QUERY[[#This Row],[TRANSAMT]],0)</f>
        <v>322096.53000000003</v>
      </c>
      <c r="Q7847" s="4">
        <f>-IF(Table_GL_DATA_QUERY[[#This Row],[TRANSAMT]]&lt;0,Table_GL_DATA_QUERY[[#This Row],[TRANSAMT]],0)</f>
        <v>0</v>
      </c>
      <c r="R7847" t="s">
        <v>31</v>
      </c>
      <c r="S7847" t="s">
        <v>43</v>
      </c>
    </row>
    <row r="7848" spans="1:19" x14ac:dyDescent="0.25">
      <c r="A7848" s="6">
        <v>20210714</v>
      </c>
      <c r="B7848" t="s">
        <v>768</v>
      </c>
      <c r="C7848" t="s">
        <v>3682</v>
      </c>
      <c r="D7848" t="s">
        <v>15451</v>
      </c>
      <c r="E7848" t="s">
        <v>262</v>
      </c>
      <c r="F7848" t="s">
        <v>24</v>
      </c>
      <c r="G7848" t="s">
        <v>49</v>
      </c>
      <c r="H7848">
        <v>0</v>
      </c>
      <c r="I7848">
        <v>0</v>
      </c>
      <c r="J7848" t="s">
        <v>61</v>
      </c>
      <c r="K7848" t="s">
        <v>1338</v>
      </c>
      <c r="L7848" t="s">
        <v>15796</v>
      </c>
      <c r="M78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48" t="s">
        <v>1339</v>
      </c>
      <c r="O7848" s="4">
        <v>37012</v>
      </c>
      <c r="P7848" s="4">
        <f>IF(Table_GL_DATA_QUERY[[#This Row],[TRANSAMT]]&gt;0,Table_GL_DATA_QUERY[[#This Row],[TRANSAMT]],0)</f>
        <v>37012</v>
      </c>
      <c r="Q7848" s="4">
        <f>-IF(Table_GL_DATA_QUERY[[#This Row],[TRANSAMT]]&lt;0,Table_GL_DATA_QUERY[[#This Row],[TRANSAMT]],0)</f>
        <v>0</v>
      </c>
      <c r="R7848" t="s">
        <v>31</v>
      </c>
      <c r="S7848" t="s">
        <v>43</v>
      </c>
    </row>
    <row r="7849" spans="1:19" x14ac:dyDescent="0.25">
      <c r="A7849" s="6">
        <v>20210714</v>
      </c>
      <c r="B7849" t="s">
        <v>768</v>
      </c>
      <c r="C7849" t="s">
        <v>3682</v>
      </c>
      <c r="D7849" t="s">
        <v>15451</v>
      </c>
      <c r="E7849" t="s">
        <v>263</v>
      </c>
      <c r="F7849" t="s">
        <v>41</v>
      </c>
      <c r="G7849" t="s">
        <v>49</v>
      </c>
      <c r="H7849">
        <v>0</v>
      </c>
      <c r="I7849">
        <v>0</v>
      </c>
      <c r="J7849" t="s">
        <v>61</v>
      </c>
      <c r="K7849" t="s">
        <v>15797</v>
      </c>
      <c r="L7849" t="s">
        <v>15798</v>
      </c>
      <c r="M78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000010714040</v>
      </c>
      <c r="N7849" t="s">
        <v>15799</v>
      </c>
      <c r="O7849" s="4">
        <v>24300</v>
      </c>
      <c r="P7849" s="4">
        <f>IF(Table_GL_DATA_QUERY[[#This Row],[TRANSAMT]]&gt;0,Table_GL_DATA_QUERY[[#This Row],[TRANSAMT]],0)</f>
        <v>24300</v>
      </c>
      <c r="Q7849" s="4">
        <f>-IF(Table_GL_DATA_QUERY[[#This Row],[TRANSAMT]]&lt;0,Table_GL_DATA_QUERY[[#This Row],[TRANSAMT]],0)</f>
        <v>0</v>
      </c>
      <c r="R7849" t="s">
        <v>31</v>
      </c>
      <c r="S7849" t="s">
        <v>27</v>
      </c>
    </row>
    <row r="7850" spans="1:19" x14ac:dyDescent="0.25">
      <c r="A7850" s="6">
        <v>20210714</v>
      </c>
      <c r="B7850" t="s">
        <v>768</v>
      </c>
      <c r="C7850" t="s">
        <v>3682</v>
      </c>
      <c r="D7850" t="s">
        <v>15451</v>
      </c>
      <c r="E7850" t="s">
        <v>264</v>
      </c>
      <c r="F7850" t="s">
        <v>24</v>
      </c>
      <c r="G7850" t="s">
        <v>49</v>
      </c>
      <c r="H7850">
        <v>0</v>
      </c>
      <c r="I7850">
        <v>0</v>
      </c>
      <c r="J7850" t="s">
        <v>61</v>
      </c>
      <c r="K7850" t="s">
        <v>13805</v>
      </c>
      <c r="L7850" t="s">
        <v>15800</v>
      </c>
      <c r="M78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50" t="s">
        <v>11435</v>
      </c>
      <c r="O7850" s="4">
        <v>47088</v>
      </c>
      <c r="P7850" s="4">
        <f>IF(Table_GL_DATA_QUERY[[#This Row],[TRANSAMT]]&gt;0,Table_GL_DATA_QUERY[[#This Row],[TRANSAMT]],0)</f>
        <v>47088</v>
      </c>
      <c r="Q7850" s="4">
        <f>-IF(Table_GL_DATA_QUERY[[#This Row],[TRANSAMT]]&lt;0,Table_GL_DATA_QUERY[[#This Row],[TRANSAMT]],0)</f>
        <v>0</v>
      </c>
      <c r="R7850" t="s">
        <v>31</v>
      </c>
      <c r="S7850" t="s">
        <v>43</v>
      </c>
    </row>
    <row r="7851" spans="1:19" x14ac:dyDescent="0.25">
      <c r="A7851" s="6">
        <v>20210714</v>
      </c>
      <c r="B7851" t="s">
        <v>768</v>
      </c>
      <c r="C7851" t="s">
        <v>3682</v>
      </c>
      <c r="D7851" t="s">
        <v>15451</v>
      </c>
      <c r="E7851" t="s">
        <v>265</v>
      </c>
      <c r="F7851" t="s">
        <v>24</v>
      </c>
      <c r="G7851" t="s">
        <v>49</v>
      </c>
      <c r="H7851">
        <v>0</v>
      </c>
      <c r="I7851">
        <v>0</v>
      </c>
      <c r="J7851" t="s">
        <v>61</v>
      </c>
      <c r="K7851" t="s">
        <v>2737</v>
      </c>
      <c r="L7851" t="s">
        <v>15801</v>
      </c>
      <c r="M78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51" t="s">
        <v>2738</v>
      </c>
      <c r="O7851" s="4">
        <v>3583553</v>
      </c>
      <c r="P7851" s="4">
        <f>IF(Table_GL_DATA_QUERY[[#This Row],[TRANSAMT]]&gt;0,Table_GL_DATA_QUERY[[#This Row],[TRANSAMT]],0)</f>
        <v>3583553</v>
      </c>
      <c r="Q7851" s="4">
        <f>-IF(Table_GL_DATA_QUERY[[#This Row],[TRANSAMT]]&lt;0,Table_GL_DATA_QUERY[[#This Row],[TRANSAMT]],0)</f>
        <v>0</v>
      </c>
      <c r="R7851" t="s">
        <v>31</v>
      </c>
      <c r="S7851" t="s">
        <v>43</v>
      </c>
    </row>
    <row r="7852" spans="1:19" x14ac:dyDescent="0.25">
      <c r="A7852" s="6">
        <v>20210714</v>
      </c>
      <c r="B7852" t="s">
        <v>768</v>
      </c>
      <c r="C7852" t="s">
        <v>3682</v>
      </c>
      <c r="D7852" t="s">
        <v>15451</v>
      </c>
      <c r="E7852" t="s">
        <v>266</v>
      </c>
      <c r="F7852" t="s">
        <v>52</v>
      </c>
      <c r="G7852" t="s">
        <v>49</v>
      </c>
      <c r="H7852">
        <v>0</v>
      </c>
      <c r="I7852">
        <v>0</v>
      </c>
      <c r="J7852" t="s">
        <v>61</v>
      </c>
      <c r="K7852" t="s">
        <v>15802</v>
      </c>
      <c r="L7852" t="s">
        <v>15803</v>
      </c>
      <c r="M78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52" t="s">
        <v>2597</v>
      </c>
      <c r="O7852" s="4">
        <v>130932.94</v>
      </c>
      <c r="P7852" s="4">
        <f>IF(Table_GL_DATA_QUERY[[#This Row],[TRANSAMT]]&gt;0,Table_GL_DATA_QUERY[[#This Row],[TRANSAMT]],0)</f>
        <v>130932.94</v>
      </c>
      <c r="Q7852" s="4">
        <f>-IF(Table_GL_DATA_QUERY[[#This Row],[TRANSAMT]]&lt;0,Table_GL_DATA_QUERY[[#This Row],[TRANSAMT]],0)</f>
        <v>0</v>
      </c>
      <c r="R7852" t="s">
        <v>31</v>
      </c>
      <c r="S7852" t="s">
        <v>27</v>
      </c>
    </row>
    <row r="7853" spans="1:19" x14ac:dyDescent="0.25">
      <c r="A7853" s="6">
        <v>20210714</v>
      </c>
      <c r="B7853" t="s">
        <v>768</v>
      </c>
      <c r="C7853" t="s">
        <v>3682</v>
      </c>
      <c r="D7853" t="s">
        <v>15451</v>
      </c>
      <c r="E7853" t="s">
        <v>267</v>
      </c>
      <c r="F7853" t="s">
        <v>24</v>
      </c>
      <c r="G7853" t="s">
        <v>49</v>
      </c>
      <c r="H7853">
        <v>0</v>
      </c>
      <c r="I7853">
        <v>0</v>
      </c>
      <c r="J7853" t="s">
        <v>61</v>
      </c>
      <c r="K7853" t="s">
        <v>15804</v>
      </c>
      <c r="L7853" t="s">
        <v>15805</v>
      </c>
      <c r="M78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53" t="s">
        <v>1840</v>
      </c>
      <c r="O7853" s="4">
        <v>919544</v>
      </c>
      <c r="P7853" s="4">
        <f>IF(Table_GL_DATA_QUERY[[#This Row],[TRANSAMT]]&gt;0,Table_GL_DATA_QUERY[[#This Row],[TRANSAMT]],0)</f>
        <v>919544</v>
      </c>
      <c r="Q7853" s="4">
        <f>-IF(Table_GL_DATA_QUERY[[#This Row],[TRANSAMT]]&lt;0,Table_GL_DATA_QUERY[[#This Row],[TRANSAMT]],0)</f>
        <v>0</v>
      </c>
      <c r="R7853" t="s">
        <v>31</v>
      </c>
      <c r="S7853" t="s">
        <v>43</v>
      </c>
    </row>
    <row r="7854" spans="1:19" x14ac:dyDescent="0.25">
      <c r="A7854" s="6">
        <v>20210702</v>
      </c>
      <c r="B7854" t="s">
        <v>768</v>
      </c>
      <c r="C7854" t="s">
        <v>3682</v>
      </c>
      <c r="D7854" t="s">
        <v>15451</v>
      </c>
      <c r="E7854" t="s">
        <v>268</v>
      </c>
      <c r="F7854" t="s">
        <v>58</v>
      </c>
      <c r="G7854" t="s">
        <v>49</v>
      </c>
      <c r="H7854">
        <v>0</v>
      </c>
      <c r="I7854">
        <v>0</v>
      </c>
      <c r="J7854" t="s">
        <v>61</v>
      </c>
      <c r="K7854" t="s">
        <v>2739</v>
      </c>
      <c r="L7854" t="s">
        <v>15806</v>
      </c>
      <c r="M78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000001008010</v>
      </c>
      <c r="N7854" t="s">
        <v>2740</v>
      </c>
      <c r="O7854" s="4">
        <v>1008454</v>
      </c>
      <c r="P7854" s="4">
        <f>IF(Table_GL_DATA_QUERY[[#This Row],[TRANSAMT]]&gt;0,Table_GL_DATA_QUERY[[#This Row],[TRANSAMT]],0)</f>
        <v>1008454</v>
      </c>
      <c r="Q7854" s="4">
        <f>-IF(Table_GL_DATA_QUERY[[#This Row],[TRANSAMT]]&lt;0,Table_GL_DATA_QUERY[[#This Row],[TRANSAMT]],0)</f>
        <v>0</v>
      </c>
      <c r="R7854" t="s">
        <v>31</v>
      </c>
      <c r="S7854" t="s">
        <v>27</v>
      </c>
    </row>
    <row r="7855" spans="1:19" x14ac:dyDescent="0.25">
      <c r="A7855" s="6">
        <v>20210702</v>
      </c>
      <c r="B7855" t="s">
        <v>768</v>
      </c>
      <c r="C7855" t="s">
        <v>3682</v>
      </c>
      <c r="D7855" t="s">
        <v>15451</v>
      </c>
      <c r="E7855" t="s">
        <v>269</v>
      </c>
      <c r="F7855" t="s">
        <v>185</v>
      </c>
      <c r="G7855" t="s">
        <v>49</v>
      </c>
      <c r="H7855">
        <v>0</v>
      </c>
      <c r="I7855">
        <v>0</v>
      </c>
      <c r="J7855" t="s">
        <v>61</v>
      </c>
      <c r="K7855" t="s">
        <v>15807</v>
      </c>
      <c r="L7855" t="s">
        <v>15808</v>
      </c>
      <c r="M78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55" t="s">
        <v>13116</v>
      </c>
      <c r="O7855" s="4">
        <v>83700</v>
      </c>
      <c r="P7855" s="4">
        <f>IF(Table_GL_DATA_QUERY[[#This Row],[TRANSAMT]]&gt;0,Table_GL_DATA_QUERY[[#This Row],[TRANSAMT]],0)</f>
        <v>83700</v>
      </c>
      <c r="Q7855" s="4">
        <f>-IF(Table_GL_DATA_QUERY[[#This Row],[TRANSAMT]]&lt;0,Table_GL_DATA_QUERY[[#This Row],[TRANSAMT]],0)</f>
        <v>0</v>
      </c>
      <c r="R7855" t="s">
        <v>31</v>
      </c>
      <c r="S7855" t="s">
        <v>27</v>
      </c>
    </row>
    <row r="7856" spans="1:19" x14ac:dyDescent="0.25">
      <c r="A7856" s="6">
        <v>20210702</v>
      </c>
      <c r="B7856" t="s">
        <v>768</v>
      </c>
      <c r="C7856" t="s">
        <v>3682</v>
      </c>
      <c r="D7856" t="s">
        <v>15451</v>
      </c>
      <c r="E7856" t="s">
        <v>48</v>
      </c>
      <c r="F7856" t="s">
        <v>24</v>
      </c>
      <c r="G7856" t="s">
        <v>49</v>
      </c>
      <c r="H7856">
        <v>0</v>
      </c>
      <c r="I7856">
        <v>0</v>
      </c>
      <c r="J7856" t="s">
        <v>61</v>
      </c>
      <c r="K7856" t="s">
        <v>13114</v>
      </c>
      <c r="L7856" t="s">
        <v>15809</v>
      </c>
      <c r="M78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56" t="s">
        <v>13116</v>
      </c>
      <c r="O7856" s="4">
        <v>2592</v>
      </c>
      <c r="P7856" s="4">
        <f>IF(Table_GL_DATA_QUERY[[#This Row],[TRANSAMT]]&gt;0,Table_GL_DATA_QUERY[[#This Row],[TRANSAMT]],0)</f>
        <v>2592</v>
      </c>
      <c r="Q7856" s="4">
        <f>-IF(Table_GL_DATA_QUERY[[#This Row],[TRANSAMT]]&lt;0,Table_GL_DATA_QUERY[[#This Row],[TRANSAMT]],0)</f>
        <v>0</v>
      </c>
      <c r="R7856" t="s">
        <v>31</v>
      </c>
      <c r="S7856" t="s">
        <v>43</v>
      </c>
    </row>
    <row r="7857" spans="1:19" x14ac:dyDescent="0.25">
      <c r="A7857" s="6">
        <v>20210702</v>
      </c>
      <c r="B7857" t="s">
        <v>768</v>
      </c>
      <c r="C7857" t="s">
        <v>3682</v>
      </c>
      <c r="D7857" t="s">
        <v>15451</v>
      </c>
      <c r="E7857" t="s">
        <v>50</v>
      </c>
      <c r="F7857" t="s">
        <v>41</v>
      </c>
      <c r="G7857" t="s">
        <v>49</v>
      </c>
      <c r="H7857">
        <v>0</v>
      </c>
      <c r="I7857">
        <v>0</v>
      </c>
      <c r="J7857" t="s">
        <v>61</v>
      </c>
      <c r="K7857" t="s">
        <v>2741</v>
      </c>
      <c r="L7857" t="s">
        <v>15876</v>
      </c>
      <c r="M78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57" t="s">
        <v>3344</v>
      </c>
      <c r="O7857" s="4">
        <v>156650</v>
      </c>
      <c r="P7857" s="4">
        <f>IF(Table_GL_DATA_QUERY[[#This Row],[TRANSAMT]]&gt;0,Table_GL_DATA_QUERY[[#This Row],[TRANSAMT]],0)</f>
        <v>156650</v>
      </c>
      <c r="Q7857" s="4">
        <f>-IF(Table_GL_DATA_QUERY[[#This Row],[TRANSAMT]]&lt;0,Table_GL_DATA_QUERY[[#This Row],[TRANSAMT]],0)</f>
        <v>0</v>
      </c>
      <c r="R7857" t="s">
        <v>31</v>
      </c>
      <c r="S7857" t="s">
        <v>27</v>
      </c>
    </row>
    <row r="7858" spans="1:19" x14ac:dyDescent="0.25">
      <c r="A7858" s="6">
        <v>20210702</v>
      </c>
      <c r="B7858" t="s">
        <v>768</v>
      </c>
      <c r="C7858" t="s">
        <v>3682</v>
      </c>
      <c r="D7858" t="s">
        <v>15451</v>
      </c>
      <c r="E7858" t="s">
        <v>51</v>
      </c>
      <c r="F7858" t="s">
        <v>58</v>
      </c>
      <c r="G7858" t="s">
        <v>49</v>
      </c>
      <c r="H7858">
        <v>0</v>
      </c>
      <c r="I7858">
        <v>0</v>
      </c>
      <c r="J7858" t="s">
        <v>61</v>
      </c>
      <c r="K7858" t="s">
        <v>1244</v>
      </c>
      <c r="L7858" t="s">
        <v>15877</v>
      </c>
      <c r="M78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58" t="s">
        <v>1245</v>
      </c>
      <c r="O7858" s="4">
        <v>493987.33</v>
      </c>
      <c r="P7858" s="4">
        <f>IF(Table_GL_DATA_QUERY[[#This Row],[TRANSAMT]]&gt;0,Table_GL_DATA_QUERY[[#This Row],[TRANSAMT]],0)</f>
        <v>493987.33</v>
      </c>
      <c r="Q7858" s="4">
        <f>-IF(Table_GL_DATA_QUERY[[#This Row],[TRANSAMT]]&lt;0,Table_GL_DATA_QUERY[[#This Row],[TRANSAMT]],0)</f>
        <v>0</v>
      </c>
      <c r="R7858" t="s">
        <v>31</v>
      </c>
      <c r="S7858" t="s">
        <v>27</v>
      </c>
    </row>
    <row r="7859" spans="1:19" x14ac:dyDescent="0.25">
      <c r="A7859" s="6">
        <v>20210702</v>
      </c>
      <c r="B7859" t="s">
        <v>768</v>
      </c>
      <c r="C7859" t="s">
        <v>3682</v>
      </c>
      <c r="D7859" t="s">
        <v>15451</v>
      </c>
      <c r="E7859" t="s">
        <v>53</v>
      </c>
      <c r="F7859" t="s">
        <v>24</v>
      </c>
      <c r="G7859" t="s">
        <v>49</v>
      </c>
      <c r="H7859">
        <v>0</v>
      </c>
      <c r="I7859">
        <v>0</v>
      </c>
      <c r="J7859" t="s">
        <v>61</v>
      </c>
      <c r="K7859" t="s">
        <v>278</v>
      </c>
      <c r="L7859" t="s">
        <v>15878</v>
      </c>
      <c r="M78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59" t="s">
        <v>279</v>
      </c>
      <c r="O7859" s="4">
        <v>26182</v>
      </c>
      <c r="P7859" s="4">
        <f>IF(Table_GL_DATA_QUERY[[#This Row],[TRANSAMT]]&gt;0,Table_GL_DATA_QUERY[[#This Row],[TRANSAMT]],0)</f>
        <v>26182</v>
      </c>
      <c r="Q7859" s="4">
        <f>-IF(Table_GL_DATA_QUERY[[#This Row],[TRANSAMT]]&lt;0,Table_GL_DATA_QUERY[[#This Row],[TRANSAMT]],0)</f>
        <v>0</v>
      </c>
      <c r="R7859" t="s">
        <v>31</v>
      </c>
      <c r="S7859" t="s">
        <v>43</v>
      </c>
    </row>
    <row r="7860" spans="1:19" x14ac:dyDescent="0.25">
      <c r="A7860" s="6">
        <v>20210702</v>
      </c>
      <c r="B7860" t="s">
        <v>768</v>
      </c>
      <c r="C7860" t="s">
        <v>3682</v>
      </c>
      <c r="D7860" t="s">
        <v>15451</v>
      </c>
      <c r="E7860" t="s">
        <v>54</v>
      </c>
      <c r="F7860" t="s">
        <v>24</v>
      </c>
      <c r="G7860" t="s">
        <v>49</v>
      </c>
      <c r="H7860">
        <v>0</v>
      </c>
      <c r="I7860">
        <v>0</v>
      </c>
      <c r="J7860" t="s">
        <v>61</v>
      </c>
      <c r="K7860" t="s">
        <v>15879</v>
      </c>
      <c r="L7860" t="s">
        <v>15880</v>
      </c>
      <c r="M78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60" t="s">
        <v>15881</v>
      </c>
      <c r="O7860" s="4">
        <v>110587</v>
      </c>
      <c r="P7860" s="4">
        <f>IF(Table_GL_DATA_QUERY[[#This Row],[TRANSAMT]]&gt;0,Table_GL_DATA_QUERY[[#This Row],[TRANSAMT]],0)</f>
        <v>110587</v>
      </c>
      <c r="Q7860" s="4">
        <f>-IF(Table_GL_DATA_QUERY[[#This Row],[TRANSAMT]]&lt;0,Table_GL_DATA_QUERY[[#This Row],[TRANSAMT]],0)</f>
        <v>0</v>
      </c>
      <c r="R7860" t="s">
        <v>31</v>
      </c>
      <c r="S7860" t="s">
        <v>43</v>
      </c>
    </row>
    <row r="7861" spans="1:19" x14ac:dyDescent="0.25">
      <c r="A7861" s="6">
        <v>20210702</v>
      </c>
      <c r="B7861" t="s">
        <v>768</v>
      </c>
      <c r="C7861" t="s">
        <v>3682</v>
      </c>
      <c r="D7861" t="s">
        <v>15451</v>
      </c>
      <c r="E7861" t="s">
        <v>55</v>
      </c>
      <c r="F7861" t="s">
        <v>52</v>
      </c>
      <c r="G7861" t="s">
        <v>49</v>
      </c>
      <c r="H7861">
        <v>0</v>
      </c>
      <c r="I7861">
        <v>0</v>
      </c>
      <c r="J7861" t="s">
        <v>61</v>
      </c>
      <c r="K7861" t="s">
        <v>1244</v>
      </c>
      <c r="L7861" t="s">
        <v>15882</v>
      </c>
      <c r="M78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61" t="s">
        <v>1245</v>
      </c>
      <c r="O7861" s="4">
        <v>771880.35</v>
      </c>
      <c r="P7861" s="4">
        <f>IF(Table_GL_DATA_QUERY[[#This Row],[TRANSAMT]]&gt;0,Table_GL_DATA_QUERY[[#This Row],[TRANSAMT]],0)</f>
        <v>771880.35</v>
      </c>
      <c r="Q7861" s="4">
        <f>-IF(Table_GL_DATA_QUERY[[#This Row],[TRANSAMT]]&lt;0,Table_GL_DATA_QUERY[[#This Row],[TRANSAMT]],0)</f>
        <v>0</v>
      </c>
      <c r="R7861" t="s">
        <v>31</v>
      </c>
      <c r="S7861" t="s">
        <v>27</v>
      </c>
    </row>
    <row r="7862" spans="1:19" x14ac:dyDescent="0.25">
      <c r="A7862" s="6">
        <v>20210702</v>
      </c>
      <c r="B7862" t="s">
        <v>768</v>
      </c>
      <c r="C7862" t="s">
        <v>3682</v>
      </c>
      <c r="D7862" t="s">
        <v>15451</v>
      </c>
      <c r="E7862" t="s">
        <v>270</v>
      </c>
      <c r="F7862" t="s">
        <v>52</v>
      </c>
      <c r="G7862" t="s">
        <v>49</v>
      </c>
      <c r="H7862">
        <v>0</v>
      </c>
      <c r="I7862">
        <v>0</v>
      </c>
      <c r="J7862" t="s">
        <v>61</v>
      </c>
      <c r="K7862" t="s">
        <v>1244</v>
      </c>
      <c r="L7862" t="s">
        <v>15883</v>
      </c>
      <c r="M78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62" t="s">
        <v>1245</v>
      </c>
      <c r="O7862" s="4">
        <v>845933.32</v>
      </c>
      <c r="P7862" s="4">
        <f>IF(Table_GL_DATA_QUERY[[#This Row],[TRANSAMT]]&gt;0,Table_GL_DATA_QUERY[[#This Row],[TRANSAMT]],0)</f>
        <v>845933.32</v>
      </c>
      <c r="Q7862" s="4">
        <f>-IF(Table_GL_DATA_QUERY[[#This Row],[TRANSAMT]]&lt;0,Table_GL_DATA_QUERY[[#This Row],[TRANSAMT]],0)</f>
        <v>0</v>
      </c>
      <c r="R7862" t="s">
        <v>31</v>
      </c>
      <c r="S7862" t="s">
        <v>27</v>
      </c>
    </row>
    <row r="7863" spans="1:19" x14ac:dyDescent="0.25">
      <c r="A7863" s="6">
        <v>20210702</v>
      </c>
      <c r="B7863" t="s">
        <v>768</v>
      </c>
      <c r="C7863" t="s">
        <v>3682</v>
      </c>
      <c r="D7863" t="s">
        <v>15451</v>
      </c>
      <c r="E7863" t="s">
        <v>271</v>
      </c>
      <c r="F7863" t="s">
        <v>24</v>
      </c>
      <c r="G7863" t="s">
        <v>49</v>
      </c>
      <c r="H7863">
        <v>0</v>
      </c>
      <c r="I7863">
        <v>0</v>
      </c>
      <c r="J7863" t="s">
        <v>61</v>
      </c>
      <c r="K7863" t="s">
        <v>655</v>
      </c>
      <c r="L7863" t="s">
        <v>6650</v>
      </c>
      <c r="M78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63" t="s">
        <v>3513</v>
      </c>
      <c r="O7863" s="4">
        <v>16700924.82</v>
      </c>
      <c r="P7863" s="4">
        <f>IF(Table_GL_DATA_QUERY[[#This Row],[TRANSAMT]]&gt;0,Table_GL_DATA_QUERY[[#This Row],[TRANSAMT]],0)</f>
        <v>16700924.82</v>
      </c>
      <c r="Q7863" s="4">
        <f>-IF(Table_GL_DATA_QUERY[[#This Row],[TRANSAMT]]&lt;0,Table_GL_DATA_QUERY[[#This Row],[TRANSAMT]],0)</f>
        <v>0</v>
      </c>
      <c r="R7863" t="s">
        <v>31</v>
      </c>
      <c r="S7863" t="s">
        <v>43</v>
      </c>
    </row>
    <row r="7864" spans="1:19" x14ac:dyDescent="0.25">
      <c r="A7864" s="6">
        <v>20210702</v>
      </c>
      <c r="B7864" t="s">
        <v>768</v>
      </c>
      <c r="C7864" t="s">
        <v>3682</v>
      </c>
      <c r="D7864" t="s">
        <v>15451</v>
      </c>
      <c r="E7864" t="s">
        <v>272</v>
      </c>
      <c r="F7864" t="s">
        <v>41</v>
      </c>
      <c r="G7864" t="s">
        <v>49</v>
      </c>
      <c r="H7864">
        <v>0</v>
      </c>
      <c r="I7864">
        <v>0</v>
      </c>
      <c r="J7864" t="s">
        <v>61</v>
      </c>
      <c r="K7864" t="s">
        <v>868</v>
      </c>
      <c r="L7864" t="s">
        <v>15884</v>
      </c>
      <c r="M78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64" t="s">
        <v>869</v>
      </c>
      <c r="O7864" s="4">
        <v>244628</v>
      </c>
      <c r="P7864" s="4">
        <f>IF(Table_GL_DATA_QUERY[[#This Row],[TRANSAMT]]&gt;0,Table_GL_DATA_QUERY[[#This Row],[TRANSAMT]],0)</f>
        <v>244628</v>
      </c>
      <c r="Q7864" s="4">
        <f>-IF(Table_GL_DATA_QUERY[[#This Row],[TRANSAMT]]&lt;0,Table_GL_DATA_QUERY[[#This Row],[TRANSAMT]],0)</f>
        <v>0</v>
      </c>
      <c r="R7864" t="s">
        <v>31</v>
      </c>
      <c r="S7864" t="s">
        <v>27</v>
      </c>
    </row>
    <row r="7865" spans="1:19" x14ac:dyDescent="0.25">
      <c r="A7865" s="6">
        <v>20210702</v>
      </c>
      <c r="B7865" t="s">
        <v>768</v>
      </c>
      <c r="C7865" t="s">
        <v>3682</v>
      </c>
      <c r="D7865" t="s">
        <v>15451</v>
      </c>
      <c r="E7865" t="s">
        <v>273</v>
      </c>
      <c r="F7865" t="s">
        <v>58</v>
      </c>
      <c r="G7865" t="s">
        <v>49</v>
      </c>
      <c r="H7865">
        <v>0</v>
      </c>
      <c r="I7865">
        <v>0</v>
      </c>
      <c r="J7865" t="s">
        <v>61</v>
      </c>
      <c r="K7865" t="s">
        <v>15885</v>
      </c>
      <c r="L7865" t="s">
        <v>15886</v>
      </c>
      <c r="M78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000CMS200636</v>
      </c>
      <c r="N7865" t="s">
        <v>15887</v>
      </c>
      <c r="O7865" s="4">
        <v>222864</v>
      </c>
      <c r="P7865" s="4">
        <f>IF(Table_GL_DATA_QUERY[[#This Row],[TRANSAMT]]&gt;0,Table_GL_DATA_QUERY[[#This Row],[TRANSAMT]],0)</f>
        <v>222864</v>
      </c>
      <c r="Q7865" s="4">
        <f>-IF(Table_GL_DATA_QUERY[[#This Row],[TRANSAMT]]&lt;0,Table_GL_DATA_QUERY[[#This Row],[TRANSAMT]],0)</f>
        <v>0</v>
      </c>
      <c r="R7865" t="s">
        <v>31</v>
      </c>
      <c r="S7865" t="s">
        <v>27</v>
      </c>
    </row>
    <row r="7866" spans="1:19" x14ac:dyDescent="0.25">
      <c r="A7866" s="6">
        <v>20210702</v>
      </c>
      <c r="B7866" t="s">
        <v>768</v>
      </c>
      <c r="C7866" t="s">
        <v>3682</v>
      </c>
      <c r="D7866" t="s">
        <v>15451</v>
      </c>
      <c r="E7866" t="s">
        <v>274</v>
      </c>
      <c r="F7866" t="s">
        <v>41</v>
      </c>
      <c r="G7866" t="s">
        <v>49</v>
      </c>
      <c r="H7866">
        <v>0</v>
      </c>
      <c r="I7866">
        <v>0</v>
      </c>
      <c r="J7866" t="s">
        <v>61</v>
      </c>
      <c r="K7866" t="s">
        <v>2742</v>
      </c>
      <c r="L7866" t="s">
        <v>15888</v>
      </c>
      <c r="M78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66" t="s">
        <v>2743</v>
      </c>
      <c r="O7866" s="4">
        <v>21150</v>
      </c>
      <c r="P7866" s="4">
        <f>IF(Table_GL_DATA_QUERY[[#This Row],[TRANSAMT]]&gt;0,Table_GL_DATA_QUERY[[#This Row],[TRANSAMT]],0)</f>
        <v>21150</v>
      </c>
      <c r="Q7866" s="4">
        <f>-IF(Table_GL_DATA_QUERY[[#This Row],[TRANSAMT]]&lt;0,Table_GL_DATA_QUERY[[#This Row],[TRANSAMT]],0)</f>
        <v>0</v>
      </c>
      <c r="R7866" t="s">
        <v>31</v>
      </c>
      <c r="S7866" t="s">
        <v>27</v>
      </c>
    </row>
    <row r="7867" spans="1:19" x14ac:dyDescent="0.25">
      <c r="A7867" s="6">
        <v>20210702</v>
      </c>
      <c r="B7867" t="s">
        <v>768</v>
      </c>
      <c r="C7867" t="s">
        <v>3682</v>
      </c>
      <c r="D7867" t="s">
        <v>15451</v>
      </c>
      <c r="E7867" t="s">
        <v>275</v>
      </c>
      <c r="F7867" t="s">
        <v>24</v>
      </c>
      <c r="G7867" t="s">
        <v>49</v>
      </c>
      <c r="H7867">
        <v>0</v>
      </c>
      <c r="I7867">
        <v>0</v>
      </c>
      <c r="J7867" t="s">
        <v>61</v>
      </c>
      <c r="K7867" t="s">
        <v>2744</v>
      </c>
      <c r="L7867" t="s">
        <v>15889</v>
      </c>
      <c r="M78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67" t="s">
        <v>125</v>
      </c>
      <c r="O7867" s="4">
        <v>106541</v>
      </c>
      <c r="P7867" s="4">
        <f>IF(Table_GL_DATA_QUERY[[#This Row],[TRANSAMT]]&gt;0,Table_GL_DATA_QUERY[[#This Row],[TRANSAMT]],0)</f>
        <v>106541</v>
      </c>
      <c r="Q7867" s="4">
        <f>-IF(Table_GL_DATA_QUERY[[#This Row],[TRANSAMT]]&lt;0,Table_GL_DATA_QUERY[[#This Row],[TRANSAMT]],0)</f>
        <v>0</v>
      </c>
      <c r="R7867" t="s">
        <v>31</v>
      </c>
      <c r="S7867" t="s">
        <v>43</v>
      </c>
    </row>
    <row r="7868" spans="1:19" x14ac:dyDescent="0.25">
      <c r="A7868" s="6">
        <v>20210702</v>
      </c>
      <c r="B7868" t="s">
        <v>768</v>
      </c>
      <c r="C7868" t="s">
        <v>3682</v>
      </c>
      <c r="D7868" t="s">
        <v>15451</v>
      </c>
      <c r="E7868" t="s">
        <v>276</v>
      </c>
      <c r="F7868" t="s">
        <v>1089</v>
      </c>
      <c r="G7868" t="s">
        <v>49</v>
      </c>
      <c r="H7868">
        <v>0</v>
      </c>
      <c r="I7868">
        <v>0</v>
      </c>
      <c r="J7868" t="s">
        <v>61</v>
      </c>
      <c r="K7868" t="s">
        <v>1259</v>
      </c>
      <c r="L7868" t="s">
        <v>15890</v>
      </c>
      <c r="M78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68" t="s">
        <v>1260</v>
      </c>
      <c r="O7868" s="4">
        <v>2873665</v>
      </c>
      <c r="P7868" s="4">
        <f>IF(Table_GL_DATA_QUERY[[#This Row],[TRANSAMT]]&gt;0,Table_GL_DATA_QUERY[[#This Row],[TRANSAMT]],0)</f>
        <v>2873665</v>
      </c>
      <c r="Q7868" s="4">
        <f>-IF(Table_GL_DATA_QUERY[[#This Row],[TRANSAMT]]&lt;0,Table_GL_DATA_QUERY[[#This Row],[TRANSAMT]],0)</f>
        <v>0</v>
      </c>
      <c r="R7868" t="s">
        <v>31</v>
      </c>
      <c r="S7868" t="s">
        <v>27</v>
      </c>
    </row>
    <row r="7869" spans="1:19" x14ac:dyDescent="0.25">
      <c r="A7869" s="6">
        <v>20210702</v>
      </c>
      <c r="B7869" t="s">
        <v>768</v>
      </c>
      <c r="C7869" t="s">
        <v>3682</v>
      </c>
      <c r="D7869" t="s">
        <v>15451</v>
      </c>
      <c r="E7869" t="s">
        <v>289</v>
      </c>
      <c r="F7869" t="s">
        <v>41</v>
      </c>
      <c r="G7869" t="s">
        <v>49</v>
      </c>
      <c r="H7869">
        <v>0</v>
      </c>
      <c r="I7869">
        <v>0</v>
      </c>
      <c r="J7869" t="s">
        <v>61</v>
      </c>
      <c r="K7869" t="s">
        <v>2600</v>
      </c>
      <c r="L7869" t="s">
        <v>15891</v>
      </c>
      <c r="M78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000CMS200711</v>
      </c>
      <c r="N7869" t="s">
        <v>83</v>
      </c>
      <c r="O7869" s="4">
        <v>114875</v>
      </c>
      <c r="P7869" s="4">
        <f>IF(Table_GL_DATA_QUERY[[#This Row],[TRANSAMT]]&gt;0,Table_GL_DATA_QUERY[[#This Row],[TRANSAMT]],0)</f>
        <v>114875</v>
      </c>
      <c r="Q7869" s="4">
        <f>-IF(Table_GL_DATA_QUERY[[#This Row],[TRANSAMT]]&lt;0,Table_GL_DATA_QUERY[[#This Row],[TRANSAMT]],0)</f>
        <v>0</v>
      </c>
      <c r="R7869" t="s">
        <v>31</v>
      </c>
      <c r="S7869" t="s">
        <v>27</v>
      </c>
    </row>
    <row r="7870" spans="1:19" x14ac:dyDescent="0.25">
      <c r="A7870" s="6">
        <v>20210702</v>
      </c>
      <c r="B7870" t="s">
        <v>768</v>
      </c>
      <c r="C7870" t="s">
        <v>3682</v>
      </c>
      <c r="D7870" t="s">
        <v>15451</v>
      </c>
      <c r="E7870" t="s">
        <v>290</v>
      </c>
      <c r="F7870" t="s">
        <v>41</v>
      </c>
      <c r="G7870" t="s">
        <v>49</v>
      </c>
      <c r="H7870">
        <v>0</v>
      </c>
      <c r="I7870">
        <v>0</v>
      </c>
      <c r="J7870" t="s">
        <v>61</v>
      </c>
      <c r="K7870" t="s">
        <v>2745</v>
      </c>
      <c r="L7870" t="s">
        <v>15892</v>
      </c>
      <c r="M78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70" t="s">
        <v>3449</v>
      </c>
      <c r="O7870" s="4">
        <v>1124247.49</v>
      </c>
      <c r="P7870" s="4">
        <f>IF(Table_GL_DATA_QUERY[[#This Row],[TRANSAMT]]&gt;0,Table_GL_DATA_QUERY[[#This Row],[TRANSAMT]],0)</f>
        <v>1124247.49</v>
      </c>
      <c r="Q7870" s="4">
        <f>-IF(Table_GL_DATA_QUERY[[#This Row],[TRANSAMT]]&lt;0,Table_GL_DATA_QUERY[[#This Row],[TRANSAMT]],0)</f>
        <v>0</v>
      </c>
      <c r="R7870" t="s">
        <v>31</v>
      </c>
      <c r="S7870" t="s">
        <v>27</v>
      </c>
    </row>
    <row r="7871" spans="1:19" x14ac:dyDescent="0.25">
      <c r="A7871" s="6">
        <v>20210702</v>
      </c>
      <c r="B7871" t="s">
        <v>768</v>
      </c>
      <c r="C7871" t="s">
        <v>3682</v>
      </c>
      <c r="D7871" t="s">
        <v>15451</v>
      </c>
      <c r="E7871" t="s">
        <v>291</v>
      </c>
      <c r="F7871" t="s">
        <v>24</v>
      </c>
      <c r="G7871" t="s">
        <v>49</v>
      </c>
      <c r="H7871">
        <v>0</v>
      </c>
      <c r="I7871">
        <v>0</v>
      </c>
      <c r="J7871" t="s">
        <v>61</v>
      </c>
      <c r="K7871" t="s">
        <v>6366</v>
      </c>
      <c r="L7871" t="s">
        <v>15893</v>
      </c>
      <c r="M78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71" t="s">
        <v>6368</v>
      </c>
      <c r="O7871" s="4">
        <v>235684</v>
      </c>
      <c r="P7871" s="4">
        <f>IF(Table_GL_DATA_QUERY[[#This Row],[TRANSAMT]]&gt;0,Table_GL_DATA_QUERY[[#This Row],[TRANSAMT]],0)</f>
        <v>235684</v>
      </c>
      <c r="Q7871" s="4">
        <f>-IF(Table_GL_DATA_QUERY[[#This Row],[TRANSAMT]]&lt;0,Table_GL_DATA_QUERY[[#This Row],[TRANSAMT]],0)</f>
        <v>0</v>
      </c>
      <c r="R7871" t="s">
        <v>31</v>
      </c>
      <c r="S7871" t="s">
        <v>43</v>
      </c>
    </row>
    <row r="7872" spans="1:19" x14ac:dyDescent="0.25">
      <c r="A7872" s="6">
        <v>20210702</v>
      </c>
      <c r="B7872" t="s">
        <v>768</v>
      </c>
      <c r="C7872" t="s">
        <v>3682</v>
      </c>
      <c r="D7872" t="s">
        <v>15451</v>
      </c>
      <c r="E7872" t="s">
        <v>292</v>
      </c>
      <c r="F7872" t="s">
        <v>41</v>
      </c>
      <c r="G7872" t="s">
        <v>49</v>
      </c>
      <c r="H7872">
        <v>0</v>
      </c>
      <c r="I7872">
        <v>0</v>
      </c>
      <c r="J7872" t="s">
        <v>61</v>
      </c>
      <c r="K7872" t="s">
        <v>970</v>
      </c>
      <c r="L7872" t="s">
        <v>15894</v>
      </c>
      <c r="M78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72" t="s">
        <v>1494</v>
      </c>
      <c r="O7872" s="4">
        <v>66866</v>
      </c>
      <c r="P7872" s="4">
        <f>IF(Table_GL_DATA_QUERY[[#This Row],[TRANSAMT]]&gt;0,Table_GL_DATA_QUERY[[#This Row],[TRANSAMT]],0)</f>
        <v>66866</v>
      </c>
      <c r="Q7872" s="4">
        <f>-IF(Table_GL_DATA_QUERY[[#This Row],[TRANSAMT]]&lt;0,Table_GL_DATA_QUERY[[#This Row],[TRANSAMT]],0)</f>
        <v>0</v>
      </c>
      <c r="R7872" t="s">
        <v>31</v>
      </c>
      <c r="S7872" t="s">
        <v>27</v>
      </c>
    </row>
    <row r="7873" spans="1:19" x14ac:dyDescent="0.25">
      <c r="A7873" s="6">
        <v>20210702</v>
      </c>
      <c r="B7873" t="s">
        <v>768</v>
      </c>
      <c r="C7873" t="s">
        <v>3682</v>
      </c>
      <c r="D7873" t="s">
        <v>15451</v>
      </c>
      <c r="E7873" t="s">
        <v>293</v>
      </c>
      <c r="F7873" t="s">
        <v>41</v>
      </c>
      <c r="G7873" t="s">
        <v>49</v>
      </c>
      <c r="H7873">
        <v>0</v>
      </c>
      <c r="I7873">
        <v>0</v>
      </c>
      <c r="J7873" t="s">
        <v>61</v>
      </c>
      <c r="K7873" t="s">
        <v>98</v>
      </c>
      <c r="L7873" t="s">
        <v>15895</v>
      </c>
      <c r="M78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73" t="s">
        <v>3038</v>
      </c>
      <c r="O7873" s="4">
        <v>1578479</v>
      </c>
      <c r="P7873" s="4">
        <f>IF(Table_GL_DATA_QUERY[[#This Row],[TRANSAMT]]&gt;0,Table_GL_DATA_QUERY[[#This Row],[TRANSAMT]],0)</f>
        <v>1578479</v>
      </c>
      <c r="Q7873" s="4">
        <f>-IF(Table_GL_DATA_QUERY[[#This Row],[TRANSAMT]]&lt;0,Table_GL_DATA_QUERY[[#This Row],[TRANSAMT]],0)</f>
        <v>0</v>
      </c>
      <c r="R7873" t="s">
        <v>31</v>
      </c>
      <c r="S7873" t="s">
        <v>27</v>
      </c>
    </row>
    <row r="7874" spans="1:19" x14ac:dyDescent="0.25">
      <c r="A7874" s="6">
        <v>20210702</v>
      </c>
      <c r="B7874" t="s">
        <v>768</v>
      </c>
      <c r="C7874" t="s">
        <v>3682</v>
      </c>
      <c r="D7874" t="s">
        <v>15451</v>
      </c>
      <c r="E7874" t="s">
        <v>294</v>
      </c>
      <c r="F7874" t="s">
        <v>24</v>
      </c>
      <c r="G7874" t="s">
        <v>49</v>
      </c>
      <c r="H7874">
        <v>0</v>
      </c>
      <c r="I7874">
        <v>0</v>
      </c>
      <c r="J7874" t="s">
        <v>61</v>
      </c>
      <c r="K7874" t="s">
        <v>2746</v>
      </c>
      <c r="L7874" t="s">
        <v>15896</v>
      </c>
      <c r="M78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74" t="s">
        <v>1116</v>
      </c>
      <c r="O7874" s="4">
        <v>1619791</v>
      </c>
      <c r="P7874" s="4">
        <f>IF(Table_GL_DATA_QUERY[[#This Row],[TRANSAMT]]&gt;0,Table_GL_DATA_QUERY[[#This Row],[TRANSAMT]],0)</f>
        <v>1619791</v>
      </c>
      <c r="Q7874" s="4">
        <f>-IF(Table_GL_DATA_QUERY[[#This Row],[TRANSAMT]]&lt;0,Table_GL_DATA_QUERY[[#This Row],[TRANSAMT]],0)</f>
        <v>0</v>
      </c>
      <c r="R7874" t="s">
        <v>31</v>
      </c>
      <c r="S7874" t="s">
        <v>43</v>
      </c>
    </row>
    <row r="7875" spans="1:19" x14ac:dyDescent="0.25">
      <c r="A7875" s="6">
        <v>20210702</v>
      </c>
      <c r="B7875" t="s">
        <v>768</v>
      </c>
      <c r="C7875" t="s">
        <v>3682</v>
      </c>
      <c r="D7875" t="s">
        <v>15451</v>
      </c>
      <c r="E7875" t="s">
        <v>295</v>
      </c>
      <c r="F7875" t="s">
        <v>41</v>
      </c>
      <c r="G7875" t="s">
        <v>49</v>
      </c>
      <c r="H7875">
        <v>0</v>
      </c>
      <c r="I7875">
        <v>0</v>
      </c>
      <c r="J7875" t="s">
        <v>61</v>
      </c>
      <c r="K7875" t="s">
        <v>891</v>
      </c>
      <c r="L7875" t="s">
        <v>15897</v>
      </c>
      <c r="M78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75" t="s">
        <v>892</v>
      </c>
      <c r="O7875" s="4">
        <v>3659268</v>
      </c>
      <c r="P7875" s="4">
        <f>IF(Table_GL_DATA_QUERY[[#This Row],[TRANSAMT]]&gt;0,Table_GL_DATA_QUERY[[#This Row],[TRANSAMT]],0)</f>
        <v>3659268</v>
      </c>
      <c r="Q7875" s="4">
        <f>-IF(Table_GL_DATA_QUERY[[#This Row],[TRANSAMT]]&lt;0,Table_GL_DATA_QUERY[[#This Row],[TRANSAMT]],0)</f>
        <v>0</v>
      </c>
      <c r="R7875" t="s">
        <v>31</v>
      </c>
      <c r="S7875" t="s">
        <v>27</v>
      </c>
    </row>
    <row r="7876" spans="1:19" x14ac:dyDescent="0.25">
      <c r="A7876" s="6">
        <v>20210702</v>
      </c>
      <c r="B7876" t="s">
        <v>768</v>
      </c>
      <c r="C7876" t="s">
        <v>3682</v>
      </c>
      <c r="D7876" t="s">
        <v>15451</v>
      </c>
      <c r="E7876" t="s">
        <v>296</v>
      </c>
      <c r="F7876" t="s">
        <v>41</v>
      </c>
      <c r="G7876" t="s">
        <v>49</v>
      </c>
      <c r="H7876">
        <v>0</v>
      </c>
      <c r="I7876">
        <v>0</v>
      </c>
      <c r="J7876" t="s">
        <v>61</v>
      </c>
      <c r="K7876" t="s">
        <v>15898</v>
      </c>
      <c r="L7876" t="s">
        <v>15899</v>
      </c>
      <c r="M78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000010702534</v>
      </c>
      <c r="N7876" t="s">
        <v>15900</v>
      </c>
      <c r="O7876" s="4">
        <v>58395</v>
      </c>
      <c r="P7876" s="4">
        <f>IF(Table_GL_DATA_QUERY[[#This Row],[TRANSAMT]]&gt;0,Table_GL_DATA_QUERY[[#This Row],[TRANSAMT]],0)</f>
        <v>58395</v>
      </c>
      <c r="Q7876" s="4">
        <f>-IF(Table_GL_DATA_QUERY[[#This Row],[TRANSAMT]]&lt;0,Table_GL_DATA_QUERY[[#This Row],[TRANSAMT]],0)</f>
        <v>0</v>
      </c>
      <c r="R7876" t="s">
        <v>31</v>
      </c>
      <c r="S7876" t="s">
        <v>27</v>
      </c>
    </row>
    <row r="7877" spans="1:19" x14ac:dyDescent="0.25">
      <c r="A7877" s="6">
        <v>20210702</v>
      </c>
      <c r="B7877" t="s">
        <v>768</v>
      </c>
      <c r="C7877" t="s">
        <v>3682</v>
      </c>
      <c r="D7877" t="s">
        <v>15451</v>
      </c>
      <c r="E7877" t="s">
        <v>298</v>
      </c>
      <c r="F7877" t="s">
        <v>24</v>
      </c>
      <c r="G7877" t="s">
        <v>49</v>
      </c>
      <c r="H7877">
        <v>0</v>
      </c>
      <c r="I7877">
        <v>0</v>
      </c>
      <c r="J7877" t="s">
        <v>61</v>
      </c>
      <c r="K7877" t="s">
        <v>258</v>
      </c>
      <c r="L7877" t="s">
        <v>15901</v>
      </c>
      <c r="M78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77" t="s">
        <v>2605</v>
      </c>
      <c r="O7877" s="4">
        <v>803644.54</v>
      </c>
      <c r="P7877" s="4">
        <f>IF(Table_GL_DATA_QUERY[[#This Row],[TRANSAMT]]&gt;0,Table_GL_DATA_QUERY[[#This Row],[TRANSAMT]],0)</f>
        <v>803644.54</v>
      </c>
      <c r="Q7877" s="4">
        <f>-IF(Table_GL_DATA_QUERY[[#This Row],[TRANSAMT]]&lt;0,Table_GL_DATA_QUERY[[#This Row],[TRANSAMT]],0)</f>
        <v>0</v>
      </c>
      <c r="R7877" t="s">
        <v>31</v>
      </c>
      <c r="S7877" t="s">
        <v>43</v>
      </c>
    </row>
    <row r="7878" spans="1:19" x14ac:dyDescent="0.25">
      <c r="A7878" s="6">
        <v>20210702</v>
      </c>
      <c r="B7878" t="s">
        <v>768</v>
      </c>
      <c r="C7878" t="s">
        <v>3682</v>
      </c>
      <c r="D7878" t="s">
        <v>15451</v>
      </c>
      <c r="E7878" t="s">
        <v>299</v>
      </c>
      <c r="F7878" t="s">
        <v>41</v>
      </c>
      <c r="G7878" t="s">
        <v>49</v>
      </c>
      <c r="H7878">
        <v>0</v>
      </c>
      <c r="I7878">
        <v>0</v>
      </c>
      <c r="J7878" t="s">
        <v>61</v>
      </c>
      <c r="K7878" t="s">
        <v>240</v>
      </c>
      <c r="L7878" t="s">
        <v>15902</v>
      </c>
      <c r="M78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78" t="s">
        <v>241</v>
      </c>
      <c r="O7878" s="4">
        <v>170125</v>
      </c>
      <c r="P7878" s="4">
        <f>IF(Table_GL_DATA_QUERY[[#This Row],[TRANSAMT]]&gt;0,Table_GL_DATA_QUERY[[#This Row],[TRANSAMT]],0)</f>
        <v>170125</v>
      </c>
      <c r="Q7878" s="4">
        <f>-IF(Table_GL_DATA_QUERY[[#This Row],[TRANSAMT]]&lt;0,Table_GL_DATA_QUERY[[#This Row],[TRANSAMT]],0)</f>
        <v>0</v>
      </c>
      <c r="R7878" t="s">
        <v>31</v>
      </c>
      <c r="S7878" t="s">
        <v>27</v>
      </c>
    </row>
    <row r="7879" spans="1:19" x14ac:dyDescent="0.25">
      <c r="A7879" s="6">
        <v>20210731</v>
      </c>
      <c r="B7879" t="s">
        <v>768</v>
      </c>
      <c r="C7879" t="s">
        <v>3682</v>
      </c>
      <c r="D7879" t="s">
        <v>14953</v>
      </c>
      <c r="E7879" t="s">
        <v>209</v>
      </c>
      <c r="F7879" t="s">
        <v>24</v>
      </c>
      <c r="G7879" t="s">
        <v>355</v>
      </c>
      <c r="H7879">
        <v>0</v>
      </c>
      <c r="I7879">
        <v>0</v>
      </c>
      <c r="J7879" t="s">
        <v>441</v>
      </c>
      <c r="K7879" t="s">
        <v>704</v>
      </c>
      <c r="L7879" t="s">
        <v>3719</v>
      </c>
      <c r="M78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79" t="s">
        <v>15133</v>
      </c>
      <c r="O7879" s="4">
        <v>16960</v>
      </c>
      <c r="P7879" s="4">
        <f>IF(Table_GL_DATA_QUERY[[#This Row],[TRANSAMT]]&gt;0,Table_GL_DATA_QUERY[[#This Row],[TRANSAMT]],0)</f>
        <v>16960</v>
      </c>
      <c r="Q7879" s="4">
        <f>-IF(Table_GL_DATA_QUERY[[#This Row],[TRANSAMT]]&lt;0,Table_GL_DATA_QUERY[[#This Row],[TRANSAMT]],0)</f>
        <v>0</v>
      </c>
      <c r="R7879" t="s">
        <v>31</v>
      </c>
      <c r="S7879" t="s">
        <v>27</v>
      </c>
    </row>
    <row r="7880" spans="1:19" x14ac:dyDescent="0.25">
      <c r="A7880" s="6">
        <v>20210731</v>
      </c>
      <c r="B7880" t="s">
        <v>768</v>
      </c>
      <c r="C7880" t="s">
        <v>3682</v>
      </c>
      <c r="D7880" t="s">
        <v>14953</v>
      </c>
      <c r="E7880" t="s">
        <v>210</v>
      </c>
      <c r="F7880" t="s">
        <v>24</v>
      </c>
      <c r="G7880" t="s">
        <v>355</v>
      </c>
      <c r="H7880">
        <v>0</v>
      </c>
      <c r="I7880">
        <v>0</v>
      </c>
      <c r="J7880" t="s">
        <v>441</v>
      </c>
      <c r="K7880" t="s">
        <v>704</v>
      </c>
      <c r="L7880" t="s">
        <v>3719</v>
      </c>
      <c r="M78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80" t="s">
        <v>15134</v>
      </c>
      <c r="O7880" s="4">
        <v>15270</v>
      </c>
      <c r="P7880" s="4">
        <f>IF(Table_GL_DATA_QUERY[[#This Row],[TRANSAMT]]&gt;0,Table_GL_DATA_QUERY[[#This Row],[TRANSAMT]],0)</f>
        <v>15270</v>
      </c>
      <c r="Q7880" s="4">
        <f>-IF(Table_GL_DATA_QUERY[[#This Row],[TRANSAMT]]&lt;0,Table_GL_DATA_QUERY[[#This Row],[TRANSAMT]],0)</f>
        <v>0</v>
      </c>
      <c r="R7880" t="s">
        <v>31</v>
      </c>
      <c r="S7880" t="s">
        <v>27</v>
      </c>
    </row>
    <row r="7881" spans="1:19" x14ac:dyDescent="0.25">
      <c r="A7881" s="6">
        <v>20210731</v>
      </c>
      <c r="B7881" t="s">
        <v>768</v>
      </c>
      <c r="C7881" t="s">
        <v>3682</v>
      </c>
      <c r="D7881" t="s">
        <v>14953</v>
      </c>
      <c r="E7881" t="s">
        <v>124</v>
      </c>
      <c r="F7881" t="s">
        <v>24</v>
      </c>
      <c r="G7881" t="s">
        <v>355</v>
      </c>
      <c r="H7881">
        <v>0</v>
      </c>
      <c r="I7881">
        <v>0</v>
      </c>
      <c r="J7881" t="s">
        <v>441</v>
      </c>
      <c r="K7881" t="s">
        <v>754</v>
      </c>
      <c r="L7881" t="s">
        <v>15038</v>
      </c>
      <c r="M78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81" t="s">
        <v>3179</v>
      </c>
      <c r="O7881" s="4">
        <v>19782</v>
      </c>
      <c r="P7881" s="4">
        <f>IF(Table_GL_DATA_QUERY[[#This Row],[TRANSAMT]]&gt;0,Table_GL_DATA_QUERY[[#This Row],[TRANSAMT]],0)</f>
        <v>19782</v>
      </c>
      <c r="Q7881" s="4">
        <f>-IF(Table_GL_DATA_QUERY[[#This Row],[TRANSAMT]]&lt;0,Table_GL_DATA_QUERY[[#This Row],[TRANSAMT]],0)</f>
        <v>0</v>
      </c>
      <c r="R7881" t="s">
        <v>31</v>
      </c>
      <c r="S7881" t="s">
        <v>27</v>
      </c>
    </row>
    <row r="7882" spans="1:19" x14ac:dyDescent="0.25">
      <c r="A7882" s="6">
        <v>20210731</v>
      </c>
      <c r="B7882" t="s">
        <v>768</v>
      </c>
      <c r="C7882" t="s">
        <v>3682</v>
      </c>
      <c r="D7882" t="s">
        <v>14953</v>
      </c>
      <c r="E7882" t="s">
        <v>130</v>
      </c>
      <c r="F7882" t="s">
        <v>24</v>
      </c>
      <c r="G7882" t="s">
        <v>355</v>
      </c>
      <c r="H7882">
        <v>0</v>
      </c>
      <c r="I7882">
        <v>0</v>
      </c>
      <c r="J7882" t="s">
        <v>441</v>
      </c>
      <c r="K7882" t="s">
        <v>12790</v>
      </c>
      <c r="L7882" t="s">
        <v>15135</v>
      </c>
      <c r="M78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82" t="s">
        <v>15136</v>
      </c>
      <c r="O7882" s="4">
        <v>7882</v>
      </c>
      <c r="P7882" s="4">
        <f>IF(Table_GL_DATA_QUERY[[#This Row],[TRANSAMT]]&gt;0,Table_GL_DATA_QUERY[[#This Row],[TRANSAMT]],0)</f>
        <v>7882</v>
      </c>
      <c r="Q7882" s="4">
        <f>-IF(Table_GL_DATA_QUERY[[#This Row],[TRANSAMT]]&lt;0,Table_GL_DATA_QUERY[[#This Row],[TRANSAMT]],0)</f>
        <v>0</v>
      </c>
      <c r="R7882" t="s">
        <v>31</v>
      </c>
      <c r="S7882" t="s">
        <v>27</v>
      </c>
    </row>
    <row r="7883" spans="1:19" x14ac:dyDescent="0.25">
      <c r="A7883" s="6">
        <v>20210731</v>
      </c>
      <c r="B7883" t="s">
        <v>768</v>
      </c>
      <c r="C7883" t="s">
        <v>3682</v>
      </c>
      <c r="D7883" t="s">
        <v>14953</v>
      </c>
      <c r="E7883" t="s">
        <v>153</v>
      </c>
      <c r="F7883" t="s">
        <v>24</v>
      </c>
      <c r="G7883" t="s">
        <v>355</v>
      </c>
      <c r="H7883">
        <v>0</v>
      </c>
      <c r="I7883">
        <v>0</v>
      </c>
      <c r="J7883" t="s">
        <v>441</v>
      </c>
      <c r="K7883" t="s">
        <v>754</v>
      </c>
      <c r="L7883" t="s">
        <v>15038</v>
      </c>
      <c r="M78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83" t="s">
        <v>3030</v>
      </c>
      <c r="O7883" s="4">
        <v>22601</v>
      </c>
      <c r="P7883" s="4">
        <f>IF(Table_GL_DATA_QUERY[[#This Row],[TRANSAMT]]&gt;0,Table_GL_DATA_QUERY[[#This Row],[TRANSAMT]],0)</f>
        <v>22601</v>
      </c>
      <c r="Q7883" s="4">
        <f>-IF(Table_GL_DATA_QUERY[[#This Row],[TRANSAMT]]&lt;0,Table_GL_DATA_QUERY[[#This Row],[TRANSAMT]],0)</f>
        <v>0</v>
      </c>
      <c r="R7883" t="s">
        <v>31</v>
      </c>
      <c r="S7883" t="s">
        <v>27</v>
      </c>
    </row>
    <row r="7884" spans="1:19" x14ac:dyDescent="0.25">
      <c r="A7884" s="6">
        <v>20210731</v>
      </c>
      <c r="B7884" t="s">
        <v>768</v>
      </c>
      <c r="C7884" t="s">
        <v>3682</v>
      </c>
      <c r="D7884" t="s">
        <v>14953</v>
      </c>
      <c r="E7884" t="s">
        <v>133</v>
      </c>
      <c r="F7884" t="s">
        <v>24</v>
      </c>
      <c r="G7884" t="s">
        <v>355</v>
      </c>
      <c r="H7884">
        <v>0</v>
      </c>
      <c r="I7884">
        <v>0</v>
      </c>
      <c r="J7884" t="s">
        <v>441</v>
      </c>
      <c r="K7884" t="s">
        <v>704</v>
      </c>
      <c r="L7884" t="s">
        <v>3719</v>
      </c>
      <c r="M78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84" t="s">
        <v>15137</v>
      </c>
      <c r="O7884" s="4">
        <v>15750</v>
      </c>
      <c r="P7884" s="4">
        <f>IF(Table_GL_DATA_QUERY[[#This Row],[TRANSAMT]]&gt;0,Table_GL_DATA_QUERY[[#This Row],[TRANSAMT]],0)</f>
        <v>15750</v>
      </c>
      <c r="Q7884" s="4">
        <f>-IF(Table_GL_DATA_QUERY[[#This Row],[TRANSAMT]]&lt;0,Table_GL_DATA_QUERY[[#This Row],[TRANSAMT]],0)</f>
        <v>0</v>
      </c>
      <c r="R7884" t="s">
        <v>31</v>
      </c>
      <c r="S7884" t="s">
        <v>27</v>
      </c>
    </row>
    <row r="7885" spans="1:19" x14ac:dyDescent="0.25">
      <c r="A7885" s="6">
        <v>20210731</v>
      </c>
      <c r="B7885" t="s">
        <v>768</v>
      </c>
      <c r="C7885" t="s">
        <v>3682</v>
      </c>
      <c r="D7885" t="s">
        <v>14953</v>
      </c>
      <c r="E7885" t="s">
        <v>134</v>
      </c>
      <c r="F7885" t="s">
        <v>24</v>
      </c>
      <c r="G7885" t="s">
        <v>355</v>
      </c>
      <c r="H7885">
        <v>0</v>
      </c>
      <c r="I7885">
        <v>0</v>
      </c>
      <c r="J7885" t="s">
        <v>441</v>
      </c>
      <c r="K7885" t="s">
        <v>704</v>
      </c>
      <c r="L7885" t="s">
        <v>3719</v>
      </c>
      <c r="M78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85" t="s">
        <v>15138</v>
      </c>
      <c r="O7885" s="4">
        <v>13462</v>
      </c>
      <c r="P7885" s="4">
        <f>IF(Table_GL_DATA_QUERY[[#This Row],[TRANSAMT]]&gt;0,Table_GL_DATA_QUERY[[#This Row],[TRANSAMT]],0)</f>
        <v>13462</v>
      </c>
      <c r="Q7885" s="4">
        <f>-IF(Table_GL_DATA_QUERY[[#This Row],[TRANSAMT]]&lt;0,Table_GL_DATA_QUERY[[#This Row],[TRANSAMT]],0)</f>
        <v>0</v>
      </c>
      <c r="R7885" t="s">
        <v>31</v>
      </c>
      <c r="S7885" t="s">
        <v>27</v>
      </c>
    </row>
    <row r="7886" spans="1:19" x14ac:dyDescent="0.25">
      <c r="A7886" s="6">
        <v>20210731</v>
      </c>
      <c r="B7886" t="s">
        <v>768</v>
      </c>
      <c r="C7886" t="s">
        <v>3682</v>
      </c>
      <c r="D7886" t="s">
        <v>14953</v>
      </c>
      <c r="E7886" t="s">
        <v>203</v>
      </c>
      <c r="F7886" t="s">
        <v>24</v>
      </c>
      <c r="G7886" t="s">
        <v>355</v>
      </c>
      <c r="H7886">
        <v>0</v>
      </c>
      <c r="I7886">
        <v>0</v>
      </c>
      <c r="J7886" t="s">
        <v>441</v>
      </c>
      <c r="K7886" t="s">
        <v>704</v>
      </c>
      <c r="L7886" t="s">
        <v>3719</v>
      </c>
      <c r="M78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86" t="s">
        <v>15139</v>
      </c>
      <c r="O7886" s="4">
        <v>16213</v>
      </c>
      <c r="P7886" s="4">
        <f>IF(Table_GL_DATA_QUERY[[#This Row],[TRANSAMT]]&gt;0,Table_GL_DATA_QUERY[[#This Row],[TRANSAMT]],0)</f>
        <v>16213</v>
      </c>
      <c r="Q7886" s="4">
        <f>-IF(Table_GL_DATA_QUERY[[#This Row],[TRANSAMT]]&lt;0,Table_GL_DATA_QUERY[[#This Row],[TRANSAMT]],0)</f>
        <v>0</v>
      </c>
      <c r="R7886" t="s">
        <v>31</v>
      </c>
      <c r="S7886" t="s">
        <v>27</v>
      </c>
    </row>
    <row r="7887" spans="1:19" x14ac:dyDescent="0.25">
      <c r="A7887" s="6">
        <v>20210731</v>
      </c>
      <c r="B7887" t="s">
        <v>768</v>
      </c>
      <c r="C7887" t="s">
        <v>3682</v>
      </c>
      <c r="D7887" t="s">
        <v>14953</v>
      </c>
      <c r="E7887" t="s">
        <v>135</v>
      </c>
      <c r="F7887" t="s">
        <v>24</v>
      </c>
      <c r="G7887" t="s">
        <v>355</v>
      </c>
      <c r="H7887">
        <v>0</v>
      </c>
      <c r="I7887">
        <v>0</v>
      </c>
      <c r="J7887" t="s">
        <v>441</v>
      </c>
      <c r="K7887" t="s">
        <v>704</v>
      </c>
      <c r="L7887" t="s">
        <v>3719</v>
      </c>
      <c r="M78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87" t="s">
        <v>15140</v>
      </c>
      <c r="O7887" s="4">
        <v>9039</v>
      </c>
      <c r="P7887" s="4">
        <f>IF(Table_GL_DATA_QUERY[[#This Row],[TRANSAMT]]&gt;0,Table_GL_DATA_QUERY[[#This Row],[TRANSAMT]],0)</f>
        <v>9039</v>
      </c>
      <c r="Q7887" s="4">
        <f>-IF(Table_GL_DATA_QUERY[[#This Row],[TRANSAMT]]&lt;0,Table_GL_DATA_QUERY[[#This Row],[TRANSAMT]],0)</f>
        <v>0</v>
      </c>
      <c r="R7887" t="s">
        <v>31</v>
      </c>
      <c r="S7887" t="s">
        <v>27</v>
      </c>
    </row>
    <row r="7888" spans="1:19" x14ac:dyDescent="0.25">
      <c r="A7888" s="6">
        <v>20210731</v>
      </c>
      <c r="B7888" t="s">
        <v>768</v>
      </c>
      <c r="C7888" t="s">
        <v>3682</v>
      </c>
      <c r="D7888" t="s">
        <v>14953</v>
      </c>
      <c r="E7888" t="s">
        <v>136</v>
      </c>
      <c r="F7888" t="s">
        <v>24</v>
      </c>
      <c r="G7888" t="s">
        <v>355</v>
      </c>
      <c r="H7888">
        <v>0</v>
      </c>
      <c r="I7888">
        <v>0</v>
      </c>
      <c r="J7888" t="s">
        <v>441</v>
      </c>
      <c r="K7888" t="s">
        <v>704</v>
      </c>
      <c r="L7888" t="s">
        <v>3719</v>
      </c>
      <c r="M78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88" t="s">
        <v>15141</v>
      </c>
      <c r="O7888" s="4">
        <v>17409</v>
      </c>
      <c r="P7888" s="4">
        <f>IF(Table_GL_DATA_QUERY[[#This Row],[TRANSAMT]]&gt;0,Table_GL_DATA_QUERY[[#This Row],[TRANSAMT]],0)</f>
        <v>17409</v>
      </c>
      <c r="Q7888" s="4">
        <f>-IF(Table_GL_DATA_QUERY[[#This Row],[TRANSAMT]]&lt;0,Table_GL_DATA_QUERY[[#This Row],[TRANSAMT]],0)</f>
        <v>0</v>
      </c>
      <c r="R7888" t="s">
        <v>31</v>
      </c>
      <c r="S7888" t="s">
        <v>27</v>
      </c>
    </row>
    <row r="7889" spans="1:19" x14ac:dyDescent="0.25">
      <c r="A7889" s="6">
        <v>20210731</v>
      </c>
      <c r="B7889" t="s">
        <v>768</v>
      </c>
      <c r="C7889" t="s">
        <v>3682</v>
      </c>
      <c r="D7889" t="s">
        <v>14953</v>
      </c>
      <c r="E7889" t="s">
        <v>204</v>
      </c>
      <c r="F7889" t="s">
        <v>24</v>
      </c>
      <c r="G7889" t="s">
        <v>355</v>
      </c>
      <c r="H7889">
        <v>0</v>
      </c>
      <c r="I7889">
        <v>0</v>
      </c>
      <c r="J7889" t="s">
        <v>441</v>
      </c>
      <c r="K7889" t="s">
        <v>15142</v>
      </c>
      <c r="L7889" t="s">
        <v>15143</v>
      </c>
      <c r="M78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89" t="s">
        <v>15144</v>
      </c>
      <c r="O7889" s="4">
        <v>5570</v>
      </c>
      <c r="P7889" s="4">
        <f>IF(Table_GL_DATA_QUERY[[#This Row],[TRANSAMT]]&gt;0,Table_GL_DATA_QUERY[[#This Row],[TRANSAMT]],0)</f>
        <v>5570</v>
      </c>
      <c r="Q7889" s="4">
        <f>-IF(Table_GL_DATA_QUERY[[#This Row],[TRANSAMT]]&lt;0,Table_GL_DATA_QUERY[[#This Row],[TRANSAMT]],0)</f>
        <v>0</v>
      </c>
      <c r="R7889" t="s">
        <v>31</v>
      </c>
      <c r="S7889" t="s">
        <v>27</v>
      </c>
    </row>
    <row r="7890" spans="1:19" x14ac:dyDescent="0.25">
      <c r="A7890" s="6">
        <v>20210731</v>
      </c>
      <c r="B7890" t="s">
        <v>768</v>
      </c>
      <c r="C7890" t="s">
        <v>3682</v>
      </c>
      <c r="D7890" t="s">
        <v>14953</v>
      </c>
      <c r="E7890" t="s">
        <v>137</v>
      </c>
      <c r="F7890" t="s">
        <v>24</v>
      </c>
      <c r="G7890" t="s">
        <v>355</v>
      </c>
      <c r="H7890">
        <v>0</v>
      </c>
      <c r="I7890">
        <v>0</v>
      </c>
      <c r="J7890" t="s">
        <v>441</v>
      </c>
      <c r="K7890" t="s">
        <v>458</v>
      </c>
      <c r="L7890" t="s">
        <v>12941</v>
      </c>
      <c r="M78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0" t="s">
        <v>15145</v>
      </c>
      <c r="O7890" s="4">
        <v>1320</v>
      </c>
      <c r="P7890" s="4">
        <f>IF(Table_GL_DATA_QUERY[[#This Row],[TRANSAMT]]&gt;0,Table_GL_DATA_QUERY[[#This Row],[TRANSAMT]],0)</f>
        <v>1320</v>
      </c>
      <c r="Q7890" s="4">
        <f>-IF(Table_GL_DATA_QUERY[[#This Row],[TRANSAMT]]&lt;0,Table_GL_DATA_QUERY[[#This Row],[TRANSAMT]],0)</f>
        <v>0</v>
      </c>
      <c r="R7890" t="s">
        <v>31</v>
      </c>
      <c r="S7890" t="s">
        <v>27</v>
      </c>
    </row>
    <row r="7891" spans="1:19" x14ac:dyDescent="0.25">
      <c r="A7891" s="6">
        <v>20210731</v>
      </c>
      <c r="B7891" t="s">
        <v>768</v>
      </c>
      <c r="C7891" t="s">
        <v>3682</v>
      </c>
      <c r="D7891" t="s">
        <v>14953</v>
      </c>
      <c r="E7891" t="s">
        <v>138</v>
      </c>
      <c r="F7891" t="s">
        <v>24</v>
      </c>
      <c r="G7891" t="s">
        <v>355</v>
      </c>
      <c r="H7891">
        <v>0</v>
      </c>
      <c r="I7891">
        <v>0</v>
      </c>
      <c r="J7891" t="s">
        <v>441</v>
      </c>
      <c r="K7891" t="s">
        <v>3991</v>
      </c>
      <c r="L7891" t="s">
        <v>3992</v>
      </c>
      <c r="M78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1" t="s">
        <v>15146</v>
      </c>
      <c r="O7891" s="4">
        <v>11249</v>
      </c>
      <c r="P7891" s="4">
        <f>IF(Table_GL_DATA_QUERY[[#This Row],[TRANSAMT]]&gt;0,Table_GL_DATA_QUERY[[#This Row],[TRANSAMT]],0)</f>
        <v>11249</v>
      </c>
      <c r="Q7891" s="4">
        <f>-IF(Table_GL_DATA_QUERY[[#This Row],[TRANSAMT]]&lt;0,Table_GL_DATA_QUERY[[#This Row],[TRANSAMT]],0)</f>
        <v>0</v>
      </c>
      <c r="R7891" t="s">
        <v>31</v>
      </c>
      <c r="S7891" t="s">
        <v>27</v>
      </c>
    </row>
    <row r="7892" spans="1:19" x14ac:dyDescent="0.25">
      <c r="A7892" s="6">
        <v>20210731</v>
      </c>
      <c r="B7892" t="s">
        <v>768</v>
      </c>
      <c r="C7892" t="s">
        <v>3682</v>
      </c>
      <c r="D7892" t="s">
        <v>14953</v>
      </c>
      <c r="E7892" t="s">
        <v>139</v>
      </c>
      <c r="F7892" t="s">
        <v>24</v>
      </c>
      <c r="G7892" t="s">
        <v>355</v>
      </c>
      <c r="H7892">
        <v>0</v>
      </c>
      <c r="I7892">
        <v>0</v>
      </c>
      <c r="J7892" t="s">
        <v>441</v>
      </c>
      <c r="K7892" t="s">
        <v>2444</v>
      </c>
      <c r="L7892" t="s">
        <v>15147</v>
      </c>
      <c r="M78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2" t="s">
        <v>15148</v>
      </c>
      <c r="O7892" s="4">
        <v>316</v>
      </c>
      <c r="P7892" s="4">
        <f>IF(Table_GL_DATA_QUERY[[#This Row],[TRANSAMT]]&gt;0,Table_GL_DATA_QUERY[[#This Row],[TRANSAMT]],0)</f>
        <v>316</v>
      </c>
      <c r="Q7892" s="4">
        <f>-IF(Table_GL_DATA_QUERY[[#This Row],[TRANSAMT]]&lt;0,Table_GL_DATA_QUERY[[#This Row],[TRANSAMT]],0)</f>
        <v>0</v>
      </c>
      <c r="R7892" t="s">
        <v>31</v>
      </c>
      <c r="S7892" t="s">
        <v>27</v>
      </c>
    </row>
    <row r="7893" spans="1:19" x14ac:dyDescent="0.25">
      <c r="A7893" s="6">
        <v>20210731</v>
      </c>
      <c r="B7893" t="s">
        <v>768</v>
      </c>
      <c r="C7893" t="s">
        <v>3682</v>
      </c>
      <c r="D7893" t="s">
        <v>14953</v>
      </c>
      <c r="E7893" t="s">
        <v>140</v>
      </c>
      <c r="F7893" t="s">
        <v>24</v>
      </c>
      <c r="G7893" t="s">
        <v>355</v>
      </c>
      <c r="H7893">
        <v>0</v>
      </c>
      <c r="I7893">
        <v>0</v>
      </c>
      <c r="J7893" t="s">
        <v>441</v>
      </c>
      <c r="K7893" t="s">
        <v>10986</v>
      </c>
      <c r="L7893" t="s">
        <v>15149</v>
      </c>
      <c r="M78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3" t="s">
        <v>12346</v>
      </c>
      <c r="O7893" s="4">
        <v>14165</v>
      </c>
      <c r="P7893" s="4">
        <f>IF(Table_GL_DATA_QUERY[[#This Row],[TRANSAMT]]&gt;0,Table_GL_DATA_QUERY[[#This Row],[TRANSAMT]],0)</f>
        <v>14165</v>
      </c>
      <c r="Q7893" s="4">
        <f>-IF(Table_GL_DATA_QUERY[[#This Row],[TRANSAMT]]&lt;0,Table_GL_DATA_QUERY[[#This Row],[TRANSAMT]],0)</f>
        <v>0</v>
      </c>
      <c r="R7893" t="s">
        <v>31</v>
      </c>
      <c r="S7893" t="s">
        <v>27</v>
      </c>
    </row>
    <row r="7894" spans="1:19" x14ac:dyDescent="0.25">
      <c r="A7894" s="6">
        <v>20210731</v>
      </c>
      <c r="B7894" t="s">
        <v>768</v>
      </c>
      <c r="C7894" t="s">
        <v>3682</v>
      </c>
      <c r="D7894" t="s">
        <v>14953</v>
      </c>
      <c r="E7894" t="s">
        <v>60</v>
      </c>
      <c r="F7894" t="s">
        <v>24</v>
      </c>
      <c r="G7894" t="s">
        <v>355</v>
      </c>
      <c r="H7894">
        <v>0</v>
      </c>
      <c r="I7894">
        <v>0</v>
      </c>
      <c r="J7894" t="s">
        <v>441</v>
      </c>
      <c r="K7894" t="s">
        <v>1532</v>
      </c>
      <c r="L7894" t="s">
        <v>15150</v>
      </c>
      <c r="M78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4" t="s">
        <v>15151</v>
      </c>
      <c r="O7894" s="4">
        <v>16574</v>
      </c>
      <c r="P7894" s="4">
        <f>IF(Table_GL_DATA_QUERY[[#This Row],[TRANSAMT]]&gt;0,Table_GL_DATA_QUERY[[#This Row],[TRANSAMT]],0)</f>
        <v>16574</v>
      </c>
      <c r="Q7894" s="4">
        <f>-IF(Table_GL_DATA_QUERY[[#This Row],[TRANSAMT]]&lt;0,Table_GL_DATA_QUERY[[#This Row],[TRANSAMT]],0)</f>
        <v>0</v>
      </c>
      <c r="R7894" t="s">
        <v>31</v>
      </c>
      <c r="S7894" t="s">
        <v>27</v>
      </c>
    </row>
    <row r="7895" spans="1:19" x14ac:dyDescent="0.25">
      <c r="A7895" s="6">
        <v>20210731</v>
      </c>
      <c r="B7895" t="s">
        <v>768</v>
      </c>
      <c r="C7895" t="s">
        <v>3682</v>
      </c>
      <c r="D7895" t="s">
        <v>14953</v>
      </c>
      <c r="E7895" t="s">
        <v>62</v>
      </c>
      <c r="F7895" t="s">
        <v>24</v>
      </c>
      <c r="G7895" t="s">
        <v>355</v>
      </c>
      <c r="H7895">
        <v>0</v>
      </c>
      <c r="I7895">
        <v>0</v>
      </c>
      <c r="J7895" t="s">
        <v>441</v>
      </c>
      <c r="K7895" t="s">
        <v>7433</v>
      </c>
      <c r="L7895" t="s">
        <v>15152</v>
      </c>
      <c r="M78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5" t="s">
        <v>11993</v>
      </c>
      <c r="O7895" s="4">
        <v>15105</v>
      </c>
      <c r="P7895" s="4">
        <f>IF(Table_GL_DATA_QUERY[[#This Row],[TRANSAMT]]&gt;0,Table_GL_DATA_QUERY[[#This Row],[TRANSAMT]],0)</f>
        <v>15105</v>
      </c>
      <c r="Q7895" s="4">
        <f>-IF(Table_GL_DATA_QUERY[[#This Row],[TRANSAMT]]&lt;0,Table_GL_DATA_QUERY[[#This Row],[TRANSAMT]],0)</f>
        <v>0</v>
      </c>
      <c r="R7895" t="s">
        <v>31</v>
      </c>
      <c r="S7895" t="s">
        <v>27</v>
      </c>
    </row>
    <row r="7896" spans="1:19" x14ac:dyDescent="0.25">
      <c r="A7896" s="6">
        <v>20210731</v>
      </c>
      <c r="B7896" t="s">
        <v>768</v>
      </c>
      <c r="C7896" t="s">
        <v>3682</v>
      </c>
      <c r="D7896" t="s">
        <v>14953</v>
      </c>
      <c r="E7896" t="s">
        <v>63</v>
      </c>
      <c r="F7896" t="s">
        <v>24</v>
      </c>
      <c r="G7896" t="s">
        <v>355</v>
      </c>
      <c r="H7896">
        <v>0</v>
      </c>
      <c r="I7896">
        <v>0</v>
      </c>
      <c r="J7896" t="s">
        <v>441</v>
      </c>
      <c r="K7896" t="s">
        <v>7433</v>
      </c>
      <c r="L7896" t="s">
        <v>15153</v>
      </c>
      <c r="M78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6" t="s">
        <v>15154</v>
      </c>
      <c r="O7896" s="4">
        <v>11572</v>
      </c>
      <c r="P7896" s="4">
        <f>IF(Table_GL_DATA_QUERY[[#This Row],[TRANSAMT]]&gt;0,Table_GL_DATA_QUERY[[#This Row],[TRANSAMT]],0)</f>
        <v>11572</v>
      </c>
      <c r="Q7896" s="4">
        <f>-IF(Table_GL_DATA_QUERY[[#This Row],[TRANSAMT]]&lt;0,Table_GL_DATA_QUERY[[#This Row],[TRANSAMT]],0)</f>
        <v>0</v>
      </c>
      <c r="R7896" t="s">
        <v>31</v>
      </c>
      <c r="S7896" t="s">
        <v>27</v>
      </c>
    </row>
    <row r="7897" spans="1:19" x14ac:dyDescent="0.25">
      <c r="A7897" s="6">
        <v>20210731</v>
      </c>
      <c r="B7897" t="s">
        <v>768</v>
      </c>
      <c r="C7897" t="s">
        <v>3682</v>
      </c>
      <c r="D7897" t="s">
        <v>14953</v>
      </c>
      <c r="E7897" t="s">
        <v>64</v>
      </c>
      <c r="F7897" t="s">
        <v>24</v>
      </c>
      <c r="G7897" t="s">
        <v>355</v>
      </c>
      <c r="H7897">
        <v>0</v>
      </c>
      <c r="I7897">
        <v>0</v>
      </c>
      <c r="J7897" t="s">
        <v>441</v>
      </c>
      <c r="K7897" t="s">
        <v>2200</v>
      </c>
      <c r="L7897" t="s">
        <v>15155</v>
      </c>
      <c r="M78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7" t="s">
        <v>15156</v>
      </c>
      <c r="O7897" s="4">
        <v>9620</v>
      </c>
      <c r="P7897" s="4">
        <f>IF(Table_GL_DATA_QUERY[[#This Row],[TRANSAMT]]&gt;0,Table_GL_DATA_QUERY[[#This Row],[TRANSAMT]],0)</f>
        <v>9620</v>
      </c>
      <c r="Q7897" s="4">
        <f>-IF(Table_GL_DATA_QUERY[[#This Row],[TRANSAMT]]&lt;0,Table_GL_DATA_QUERY[[#This Row],[TRANSAMT]],0)</f>
        <v>0</v>
      </c>
      <c r="R7897" t="s">
        <v>31</v>
      </c>
      <c r="S7897" t="s">
        <v>27</v>
      </c>
    </row>
    <row r="7898" spans="1:19" x14ac:dyDescent="0.25">
      <c r="A7898" s="6">
        <v>20210731</v>
      </c>
      <c r="B7898" t="s">
        <v>768</v>
      </c>
      <c r="C7898" t="s">
        <v>3682</v>
      </c>
      <c r="D7898" t="s">
        <v>14953</v>
      </c>
      <c r="E7898" t="s">
        <v>65</v>
      </c>
      <c r="F7898" t="s">
        <v>24</v>
      </c>
      <c r="G7898" t="s">
        <v>355</v>
      </c>
      <c r="H7898">
        <v>0</v>
      </c>
      <c r="I7898">
        <v>0</v>
      </c>
      <c r="J7898" t="s">
        <v>441</v>
      </c>
      <c r="K7898" t="s">
        <v>1532</v>
      </c>
      <c r="L7898" t="s">
        <v>15157</v>
      </c>
      <c r="M78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8" t="s">
        <v>15158</v>
      </c>
      <c r="O7898" s="4">
        <v>18223</v>
      </c>
      <c r="P7898" s="4">
        <f>IF(Table_GL_DATA_QUERY[[#This Row],[TRANSAMT]]&gt;0,Table_GL_DATA_QUERY[[#This Row],[TRANSAMT]],0)</f>
        <v>18223</v>
      </c>
      <c r="Q7898" s="4">
        <f>-IF(Table_GL_DATA_QUERY[[#This Row],[TRANSAMT]]&lt;0,Table_GL_DATA_QUERY[[#This Row],[TRANSAMT]],0)</f>
        <v>0</v>
      </c>
      <c r="R7898" t="s">
        <v>31</v>
      </c>
      <c r="S7898" t="s">
        <v>27</v>
      </c>
    </row>
    <row r="7899" spans="1:19" x14ac:dyDescent="0.25">
      <c r="A7899" s="6">
        <v>20210731</v>
      </c>
      <c r="B7899" t="s">
        <v>768</v>
      </c>
      <c r="C7899" t="s">
        <v>3682</v>
      </c>
      <c r="D7899" t="s">
        <v>14953</v>
      </c>
      <c r="E7899" t="s">
        <v>66</v>
      </c>
      <c r="F7899" t="s">
        <v>24</v>
      </c>
      <c r="G7899" t="s">
        <v>355</v>
      </c>
      <c r="H7899">
        <v>0</v>
      </c>
      <c r="I7899">
        <v>0</v>
      </c>
      <c r="J7899" t="s">
        <v>441</v>
      </c>
      <c r="K7899" t="s">
        <v>3486</v>
      </c>
      <c r="L7899" t="s">
        <v>15159</v>
      </c>
      <c r="M78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899" t="s">
        <v>15160</v>
      </c>
      <c r="O7899" s="4">
        <v>13211</v>
      </c>
      <c r="P7899" s="4">
        <f>IF(Table_GL_DATA_QUERY[[#This Row],[TRANSAMT]]&gt;0,Table_GL_DATA_QUERY[[#This Row],[TRANSAMT]],0)</f>
        <v>13211</v>
      </c>
      <c r="Q7899" s="4">
        <f>-IF(Table_GL_DATA_QUERY[[#This Row],[TRANSAMT]]&lt;0,Table_GL_DATA_QUERY[[#This Row],[TRANSAMT]],0)</f>
        <v>0</v>
      </c>
      <c r="R7899" t="s">
        <v>31</v>
      </c>
      <c r="S7899" t="s">
        <v>27</v>
      </c>
    </row>
    <row r="7900" spans="1:19" x14ac:dyDescent="0.25">
      <c r="A7900" s="6">
        <v>20210731</v>
      </c>
      <c r="B7900" t="s">
        <v>768</v>
      </c>
      <c r="C7900" t="s">
        <v>3682</v>
      </c>
      <c r="D7900" t="s">
        <v>14953</v>
      </c>
      <c r="E7900" t="s">
        <v>67</v>
      </c>
      <c r="F7900" t="s">
        <v>24</v>
      </c>
      <c r="G7900" t="s">
        <v>355</v>
      </c>
      <c r="H7900">
        <v>0</v>
      </c>
      <c r="I7900">
        <v>0</v>
      </c>
      <c r="J7900" t="s">
        <v>441</v>
      </c>
      <c r="K7900" t="s">
        <v>2200</v>
      </c>
      <c r="L7900" t="s">
        <v>15161</v>
      </c>
      <c r="M79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00" t="s">
        <v>15162</v>
      </c>
      <c r="O7900" s="4">
        <v>17554</v>
      </c>
      <c r="P7900" s="4">
        <f>IF(Table_GL_DATA_QUERY[[#This Row],[TRANSAMT]]&gt;0,Table_GL_DATA_QUERY[[#This Row],[TRANSAMT]],0)</f>
        <v>17554</v>
      </c>
      <c r="Q7900" s="4">
        <f>-IF(Table_GL_DATA_QUERY[[#This Row],[TRANSAMT]]&lt;0,Table_GL_DATA_QUERY[[#This Row],[TRANSAMT]],0)</f>
        <v>0</v>
      </c>
      <c r="R7900" t="s">
        <v>31</v>
      </c>
      <c r="S7900" t="s">
        <v>27</v>
      </c>
    </row>
    <row r="7901" spans="1:19" x14ac:dyDescent="0.25">
      <c r="A7901" s="6">
        <v>20210720</v>
      </c>
      <c r="B7901" t="s">
        <v>768</v>
      </c>
      <c r="C7901" t="s">
        <v>3682</v>
      </c>
      <c r="D7901" t="s">
        <v>16832</v>
      </c>
      <c r="E7901" t="s">
        <v>69</v>
      </c>
      <c r="F7901" t="s">
        <v>311</v>
      </c>
      <c r="G7901" t="s">
        <v>355</v>
      </c>
      <c r="H7901">
        <v>0</v>
      </c>
      <c r="I7901">
        <v>0</v>
      </c>
      <c r="J7901" t="s">
        <v>466</v>
      </c>
      <c r="K7901" t="s">
        <v>17336</v>
      </c>
      <c r="L7901" t="s">
        <v>17337</v>
      </c>
      <c r="M79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01" t="s">
        <v>17338</v>
      </c>
      <c r="O7901" s="4">
        <v>-174262</v>
      </c>
      <c r="P7901" s="4">
        <f>IF(Table_GL_DATA_QUERY[[#This Row],[TRANSAMT]]&gt;0,Table_GL_DATA_QUERY[[#This Row],[TRANSAMT]],0)</f>
        <v>0</v>
      </c>
      <c r="Q7901" s="4">
        <f>-IF(Table_GL_DATA_QUERY[[#This Row],[TRANSAMT]]&lt;0,Table_GL_DATA_QUERY[[#This Row],[TRANSAMT]],0)</f>
        <v>174262</v>
      </c>
      <c r="R7901" t="s">
        <v>26</v>
      </c>
      <c r="S7901" t="s">
        <v>27</v>
      </c>
    </row>
    <row r="7902" spans="1:19" x14ac:dyDescent="0.25">
      <c r="A7902" s="6">
        <v>20210720</v>
      </c>
      <c r="B7902" t="s">
        <v>768</v>
      </c>
      <c r="C7902" t="s">
        <v>3682</v>
      </c>
      <c r="D7902" t="s">
        <v>16832</v>
      </c>
      <c r="E7902" t="s">
        <v>70</v>
      </c>
      <c r="F7902" t="s">
        <v>24</v>
      </c>
      <c r="G7902" t="s">
        <v>355</v>
      </c>
      <c r="H7902">
        <v>0</v>
      </c>
      <c r="I7902">
        <v>0</v>
      </c>
      <c r="J7902" t="s">
        <v>466</v>
      </c>
      <c r="K7902" t="s">
        <v>17339</v>
      </c>
      <c r="L7902" t="s">
        <v>17340</v>
      </c>
      <c r="M79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02" t="s">
        <v>17341</v>
      </c>
      <c r="O7902" s="4">
        <v>-34672</v>
      </c>
      <c r="P7902" s="4">
        <f>IF(Table_GL_DATA_QUERY[[#This Row],[TRANSAMT]]&gt;0,Table_GL_DATA_QUERY[[#This Row],[TRANSAMT]],0)</f>
        <v>0</v>
      </c>
      <c r="Q7902" s="4">
        <f>-IF(Table_GL_DATA_QUERY[[#This Row],[TRANSAMT]]&lt;0,Table_GL_DATA_QUERY[[#This Row],[TRANSAMT]],0)</f>
        <v>34672</v>
      </c>
      <c r="R7902" t="s">
        <v>26</v>
      </c>
      <c r="S7902" t="s">
        <v>27</v>
      </c>
    </row>
    <row r="7903" spans="1:19" x14ac:dyDescent="0.25">
      <c r="A7903" s="6">
        <v>20210720</v>
      </c>
      <c r="B7903" t="s">
        <v>768</v>
      </c>
      <c r="C7903" t="s">
        <v>3682</v>
      </c>
      <c r="D7903" t="s">
        <v>16832</v>
      </c>
      <c r="E7903" t="s">
        <v>30</v>
      </c>
      <c r="F7903" t="s">
        <v>452</v>
      </c>
      <c r="G7903" t="s">
        <v>355</v>
      </c>
      <c r="H7903">
        <v>0</v>
      </c>
      <c r="I7903">
        <v>0</v>
      </c>
      <c r="J7903" t="s">
        <v>466</v>
      </c>
      <c r="K7903" t="s">
        <v>17342</v>
      </c>
      <c r="L7903" t="s">
        <v>17343</v>
      </c>
      <c r="M79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03" t="s">
        <v>17344</v>
      </c>
      <c r="O7903" s="4">
        <v>-430187</v>
      </c>
      <c r="P7903" s="4">
        <f>IF(Table_GL_DATA_QUERY[[#This Row],[TRANSAMT]]&gt;0,Table_GL_DATA_QUERY[[#This Row],[TRANSAMT]],0)</f>
        <v>0</v>
      </c>
      <c r="Q7903" s="4">
        <f>-IF(Table_GL_DATA_QUERY[[#This Row],[TRANSAMT]]&lt;0,Table_GL_DATA_QUERY[[#This Row],[TRANSAMT]],0)</f>
        <v>430187</v>
      </c>
      <c r="R7903" t="s">
        <v>26</v>
      </c>
      <c r="S7903" t="s">
        <v>27</v>
      </c>
    </row>
    <row r="7904" spans="1:19" x14ac:dyDescent="0.25">
      <c r="A7904" s="6">
        <v>20210720</v>
      </c>
      <c r="B7904" t="s">
        <v>768</v>
      </c>
      <c r="C7904" t="s">
        <v>3682</v>
      </c>
      <c r="D7904" t="s">
        <v>16832</v>
      </c>
      <c r="E7904" t="s">
        <v>71</v>
      </c>
      <c r="F7904" t="s">
        <v>17345</v>
      </c>
      <c r="G7904" t="s">
        <v>355</v>
      </c>
      <c r="H7904">
        <v>0</v>
      </c>
      <c r="I7904">
        <v>0</v>
      </c>
      <c r="J7904" t="s">
        <v>466</v>
      </c>
      <c r="K7904" t="s">
        <v>17346</v>
      </c>
      <c r="L7904" t="s">
        <v>17347</v>
      </c>
      <c r="M79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04" t="s">
        <v>17348</v>
      </c>
      <c r="O7904" s="4">
        <v>-230199</v>
      </c>
      <c r="P7904" s="4">
        <f>IF(Table_GL_DATA_QUERY[[#This Row],[TRANSAMT]]&gt;0,Table_GL_DATA_QUERY[[#This Row],[TRANSAMT]],0)</f>
        <v>0</v>
      </c>
      <c r="Q7904" s="4">
        <f>-IF(Table_GL_DATA_QUERY[[#This Row],[TRANSAMT]]&lt;0,Table_GL_DATA_QUERY[[#This Row],[TRANSAMT]],0)</f>
        <v>230199</v>
      </c>
      <c r="R7904" t="s">
        <v>26</v>
      </c>
      <c r="S7904" t="s">
        <v>27</v>
      </c>
    </row>
    <row r="7905" spans="1:19" x14ac:dyDescent="0.25">
      <c r="A7905" s="6">
        <v>20210720</v>
      </c>
      <c r="B7905" t="s">
        <v>768</v>
      </c>
      <c r="C7905" t="s">
        <v>3682</v>
      </c>
      <c r="D7905" t="s">
        <v>16832</v>
      </c>
      <c r="E7905" t="s">
        <v>57</v>
      </c>
      <c r="F7905" t="s">
        <v>24</v>
      </c>
      <c r="G7905" t="s">
        <v>355</v>
      </c>
      <c r="H7905">
        <v>0</v>
      </c>
      <c r="I7905">
        <v>0</v>
      </c>
      <c r="J7905" t="s">
        <v>466</v>
      </c>
      <c r="K7905" t="s">
        <v>17349</v>
      </c>
      <c r="L7905" t="s">
        <v>17350</v>
      </c>
      <c r="M79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05" t="s">
        <v>17351</v>
      </c>
      <c r="O7905" s="4">
        <v>-15000</v>
      </c>
      <c r="P7905" s="4">
        <f>IF(Table_GL_DATA_QUERY[[#This Row],[TRANSAMT]]&gt;0,Table_GL_DATA_QUERY[[#This Row],[TRANSAMT]],0)</f>
        <v>0</v>
      </c>
      <c r="Q7905" s="4">
        <f>-IF(Table_GL_DATA_QUERY[[#This Row],[TRANSAMT]]&lt;0,Table_GL_DATA_QUERY[[#This Row],[TRANSAMT]],0)</f>
        <v>15000</v>
      </c>
      <c r="R7905" t="s">
        <v>26</v>
      </c>
      <c r="S7905" t="s">
        <v>27</v>
      </c>
    </row>
    <row r="7906" spans="1:19" x14ac:dyDescent="0.25">
      <c r="A7906" s="6">
        <v>20210720</v>
      </c>
      <c r="B7906" t="s">
        <v>768</v>
      </c>
      <c r="C7906" t="s">
        <v>3682</v>
      </c>
      <c r="D7906" t="s">
        <v>16832</v>
      </c>
      <c r="E7906" t="s">
        <v>72</v>
      </c>
      <c r="F7906" t="s">
        <v>52</v>
      </c>
      <c r="G7906" t="s">
        <v>355</v>
      </c>
      <c r="H7906">
        <v>0</v>
      </c>
      <c r="I7906">
        <v>0</v>
      </c>
      <c r="J7906" t="s">
        <v>466</v>
      </c>
      <c r="K7906" t="s">
        <v>17352</v>
      </c>
      <c r="L7906" t="s">
        <v>17353</v>
      </c>
      <c r="M79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06" t="s">
        <v>17354</v>
      </c>
      <c r="O7906" s="4">
        <v>-82368</v>
      </c>
      <c r="P7906" s="4">
        <f>IF(Table_GL_DATA_QUERY[[#This Row],[TRANSAMT]]&gt;0,Table_GL_DATA_QUERY[[#This Row],[TRANSAMT]],0)</f>
        <v>0</v>
      </c>
      <c r="Q7906" s="4">
        <f>-IF(Table_GL_DATA_QUERY[[#This Row],[TRANSAMT]]&lt;0,Table_GL_DATA_QUERY[[#This Row],[TRANSAMT]],0)</f>
        <v>82368</v>
      </c>
      <c r="R7906" t="s">
        <v>26</v>
      </c>
      <c r="S7906" t="s">
        <v>27</v>
      </c>
    </row>
    <row r="7907" spans="1:19" x14ac:dyDescent="0.25">
      <c r="A7907" s="6">
        <v>20210720</v>
      </c>
      <c r="B7907" t="s">
        <v>768</v>
      </c>
      <c r="C7907" t="s">
        <v>3682</v>
      </c>
      <c r="D7907" t="s">
        <v>16832</v>
      </c>
      <c r="E7907" t="s">
        <v>73</v>
      </c>
      <c r="F7907" t="s">
        <v>17355</v>
      </c>
      <c r="G7907" t="s">
        <v>355</v>
      </c>
      <c r="H7907">
        <v>0</v>
      </c>
      <c r="I7907">
        <v>0</v>
      </c>
      <c r="J7907" t="s">
        <v>466</v>
      </c>
      <c r="K7907" t="s">
        <v>17356</v>
      </c>
      <c r="L7907" t="s">
        <v>17357</v>
      </c>
      <c r="M79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07" t="s">
        <v>17358</v>
      </c>
      <c r="O7907" s="4">
        <v>-3824538</v>
      </c>
      <c r="P7907" s="4">
        <f>IF(Table_GL_DATA_QUERY[[#This Row],[TRANSAMT]]&gt;0,Table_GL_DATA_QUERY[[#This Row],[TRANSAMT]],0)</f>
        <v>0</v>
      </c>
      <c r="Q7907" s="4">
        <f>-IF(Table_GL_DATA_QUERY[[#This Row],[TRANSAMT]]&lt;0,Table_GL_DATA_QUERY[[#This Row],[TRANSAMT]],0)</f>
        <v>3824538</v>
      </c>
      <c r="R7907" t="s">
        <v>26</v>
      </c>
      <c r="S7907" t="s">
        <v>27</v>
      </c>
    </row>
    <row r="7908" spans="1:19" x14ac:dyDescent="0.25">
      <c r="A7908" s="6">
        <v>20210720</v>
      </c>
      <c r="B7908" t="s">
        <v>768</v>
      </c>
      <c r="C7908" t="s">
        <v>3682</v>
      </c>
      <c r="D7908" t="s">
        <v>16832</v>
      </c>
      <c r="E7908" t="s">
        <v>74</v>
      </c>
      <c r="F7908" t="s">
        <v>129</v>
      </c>
      <c r="G7908" t="s">
        <v>355</v>
      </c>
      <c r="H7908">
        <v>0</v>
      </c>
      <c r="I7908">
        <v>0</v>
      </c>
      <c r="J7908" t="s">
        <v>466</v>
      </c>
      <c r="K7908" t="s">
        <v>17359</v>
      </c>
      <c r="L7908" t="s">
        <v>17360</v>
      </c>
      <c r="M79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08" t="s">
        <v>17361</v>
      </c>
      <c r="O7908" s="4">
        <v>-73980</v>
      </c>
      <c r="P7908" s="4">
        <f>IF(Table_GL_DATA_QUERY[[#This Row],[TRANSAMT]]&gt;0,Table_GL_DATA_QUERY[[#This Row],[TRANSAMT]],0)</f>
        <v>0</v>
      </c>
      <c r="Q7908" s="4">
        <f>-IF(Table_GL_DATA_QUERY[[#This Row],[TRANSAMT]]&lt;0,Table_GL_DATA_QUERY[[#This Row],[TRANSAMT]],0)</f>
        <v>73980</v>
      </c>
      <c r="R7908" t="s">
        <v>26</v>
      </c>
      <c r="S7908" t="s">
        <v>27</v>
      </c>
    </row>
    <row r="7909" spans="1:19" x14ac:dyDescent="0.25">
      <c r="A7909" s="6">
        <v>20210720</v>
      </c>
      <c r="B7909" t="s">
        <v>768</v>
      </c>
      <c r="C7909" t="s">
        <v>3682</v>
      </c>
      <c r="D7909" t="s">
        <v>16832</v>
      </c>
      <c r="E7909" t="s">
        <v>75</v>
      </c>
      <c r="F7909" t="s">
        <v>919</v>
      </c>
      <c r="G7909" t="s">
        <v>355</v>
      </c>
      <c r="H7909">
        <v>0</v>
      </c>
      <c r="I7909">
        <v>0</v>
      </c>
      <c r="J7909" t="s">
        <v>466</v>
      </c>
      <c r="K7909" t="s">
        <v>17362</v>
      </c>
      <c r="L7909" t="s">
        <v>17363</v>
      </c>
      <c r="M79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09" t="s">
        <v>17364</v>
      </c>
      <c r="O7909" s="4">
        <v>-151445</v>
      </c>
      <c r="P7909" s="4">
        <f>IF(Table_GL_DATA_QUERY[[#This Row],[TRANSAMT]]&gt;0,Table_GL_DATA_QUERY[[#This Row],[TRANSAMT]],0)</f>
        <v>0</v>
      </c>
      <c r="Q7909" s="4">
        <f>-IF(Table_GL_DATA_QUERY[[#This Row],[TRANSAMT]]&lt;0,Table_GL_DATA_QUERY[[#This Row],[TRANSAMT]],0)</f>
        <v>151445</v>
      </c>
      <c r="R7909" t="s">
        <v>26</v>
      </c>
      <c r="S7909" t="s">
        <v>27</v>
      </c>
    </row>
    <row r="7910" spans="1:19" x14ac:dyDescent="0.25">
      <c r="A7910" s="6">
        <v>20210720</v>
      </c>
      <c r="B7910" t="s">
        <v>768</v>
      </c>
      <c r="C7910" t="s">
        <v>3682</v>
      </c>
      <c r="D7910" t="s">
        <v>16832</v>
      </c>
      <c r="E7910" t="s">
        <v>76</v>
      </c>
      <c r="F7910" t="s">
        <v>58</v>
      </c>
      <c r="G7910" t="s">
        <v>355</v>
      </c>
      <c r="H7910">
        <v>0</v>
      </c>
      <c r="I7910">
        <v>0</v>
      </c>
      <c r="J7910" t="s">
        <v>466</v>
      </c>
      <c r="K7910" t="s">
        <v>17365</v>
      </c>
      <c r="L7910" t="s">
        <v>17366</v>
      </c>
      <c r="M79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10" t="s">
        <v>17367</v>
      </c>
      <c r="O7910" s="4">
        <v>-80000</v>
      </c>
      <c r="P7910" s="4">
        <f>IF(Table_GL_DATA_QUERY[[#This Row],[TRANSAMT]]&gt;0,Table_GL_DATA_QUERY[[#This Row],[TRANSAMT]],0)</f>
        <v>0</v>
      </c>
      <c r="Q7910" s="4">
        <f>-IF(Table_GL_DATA_QUERY[[#This Row],[TRANSAMT]]&lt;0,Table_GL_DATA_QUERY[[#This Row],[TRANSAMT]],0)</f>
        <v>80000</v>
      </c>
      <c r="R7910" t="s">
        <v>26</v>
      </c>
      <c r="S7910" t="s">
        <v>27</v>
      </c>
    </row>
    <row r="7911" spans="1:19" x14ac:dyDescent="0.25">
      <c r="A7911" s="6">
        <v>20210720</v>
      </c>
      <c r="B7911" t="s">
        <v>768</v>
      </c>
      <c r="C7911" t="s">
        <v>3682</v>
      </c>
      <c r="D7911" t="s">
        <v>16832</v>
      </c>
      <c r="E7911" t="s">
        <v>77</v>
      </c>
      <c r="F7911" t="s">
        <v>58</v>
      </c>
      <c r="G7911" t="s">
        <v>355</v>
      </c>
      <c r="H7911">
        <v>0</v>
      </c>
      <c r="I7911">
        <v>0</v>
      </c>
      <c r="J7911" t="s">
        <v>473</v>
      </c>
      <c r="K7911" t="s">
        <v>17368</v>
      </c>
      <c r="L7911" t="s">
        <v>17369</v>
      </c>
      <c r="M79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11" t="s">
        <v>17370</v>
      </c>
      <c r="O7911" s="4">
        <v>-59441</v>
      </c>
      <c r="P7911" s="4">
        <f>IF(Table_GL_DATA_QUERY[[#This Row],[TRANSAMT]]&gt;0,Table_GL_DATA_QUERY[[#This Row],[TRANSAMT]],0)</f>
        <v>0</v>
      </c>
      <c r="Q7911" s="4">
        <f>-IF(Table_GL_DATA_QUERY[[#This Row],[TRANSAMT]]&lt;0,Table_GL_DATA_QUERY[[#This Row],[TRANSAMT]],0)</f>
        <v>59441</v>
      </c>
      <c r="R7911" t="s">
        <v>26</v>
      </c>
      <c r="S7911" t="s">
        <v>27</v>
      </c>
    </row>
    <row r="7912" spans="1:19" x14ac:dyDescent="0.25">
      <c r="A7912" s="6">
        <v>20210720</v>
      </c>
      <c r="B7912" t="s">
        <v>768</v>
      </c>
      <c r="C7912" t="s">
        <v>3682</v>
      </c>
      <c r="D7912" t="s">
        <v>16832</v>
      </c>
      <c r="E7912" t="s">
        <v>78</v>
      </c>
      <c r="F7912" t="s">
        <v>249</v>
      </c>
      <c r="G7912" t="s">
        <v>355</v>
      </c>
      <c r="H7912">
        <v>0</v>
      </c>
      <c r="I7912">
        <v>0</v>
      </c>
      <c r="J7912" t="s">
        <v>473</v>
      </c>
      <c r="K7912" t="s">
        <v>17371</v>
      </c>
      <c r="L7912" t="s">
        <v>17372</v>
      </c>
      <c r="M79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12" t="s">
        <v>17373</v>
      </c>
      <c r="O7912" s="4">
        <v>-281212</v>
      </c>
      <c r="P7912" s="4">
        <f>IF(Table_GL_DATA_QUERY[[#This Row],[TRANSAMT]]&gt;0,Table_GL_DATA_QUERY[[#This Row],[TRANSAMT]],0)</f>
        <v>0</v>
      </c>
      <c r="Q7912" s="4">
        <f>-IF(Table_GL_DATA_QUERY[[#This Row],[TRANSAMT]]&lt;0,Table_GL_DATA_QUERY[[#This Row],[TRANSAMT]],0)</f>
        <v>281212</v>
      </c>
      <c r="R7912" t="s">
        <v>26</v>
      </c>
      <c r="S7912" t="s">
        <v>27</v>
      </c>
    </row>
    <row r="7913" spans="1:19" x14ac:dyDescent="0.25">
      <c r="A7913" s="6">
        <v>20210720</v>
      </c>
      <c r="B7913" t="s">
        <v>768</v>
      </c>
      <c r="C7913" t="s">
        <v>3682</v>
      </c>
      <c r="D7913" t="s">
        <v>16832</v>
      </c>
      <c r="E7913" t="s">
        <v>79</v>
      </c>
      <c r="F7913" t="s">
        <v>17374</v>
      </c>
      <c r="G7913" t="s">
        <v>355</v>
      </c>
      <c r="H7913">
        <v>0</v>
      </c>
      <c r="I7913">
        <v>0</v>
      </c>
      <c r="J7913" t="s">
        <v>473</v>
      </c>
      <c r="K7913" t="s">
        <v>17375</v>
      </c>
      <c r="L7913" t="s">
        <v>17376</v>
      </c>
      <c r="M79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13" t="s">
        <v>17377</v>
      </c>
      <c r="O7913" s="4">
        <v>-140946</v>
      </c>
      <c r="P7913" s="4">
        <f>IF(Table_GL_DATA_QUERY[[#This Row],[TRANSAMT]]&gt;0,Table_GL_DATA_QUERY[[#This Row],[TRANSAMT]],0)</f>
        <v>0</v>
      </c>
      <c r="Q7913" s="4">
        <f>-IF(Table_GL_DATA_QUERY[[#This Row],[TRANSAMT]]&lt;0,Table_GL_DATA_QUERY[[#This Row],[TRANSAMT]],0)</f>
        <v>140946</v>
      </c>
      <c r="R7913" t="s">
        <v>26</v>
      </c>
      <c r="S7913" t="s">
        <v>27</v>
      </c>
    </row>
    <row r="7914" spans="1:19" x14ac:dyDescent="0.25">
      <c r="A7914" s="6">
        <v>20210720</v>
      </c>
      <c r="B7914" t="s">
        <v>768</v>
      </c>
      <c r="C7914" t="s">
        <v>3682</v>
      </c>
      <c r="D7914" t="s">
        <v>16832</v>
      </c>
      <c r="E7914" t="s">
        <v>80</v>
      </c>
      <c r="F7914" t="s">
        <v>52</v>
      </c>
      <c r="G7914" t="s">
        <v>355</v>
      </c>
      <c r="H7914">
        <v>0</v>
      </c>
      <c r="I7914">
        <v>0</v>
      </c>
      <c r="J7914" t="s">
        <v>473</v>
      </c>
      <c r="K7914" t="s">
        <v>17378</v>
      </c>
      <c r="L7914" t="s">
        <v>17379</v>
      </c>
      <c r="M79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14" t="s">
        <v>17380</v>
      </c>
      <c r="O7914" s="4">
        <v>-95713</v>
      </c>
      <c r="P7914" s="4">
        <f>IF(Table_GL_DATA_QUERY[[#This Row],[TRANSAMT]]&gt;0,Table_GL_DATA_QUERY[[#This Row],[TRANSAMT]],0)</f>
        <v>0</v>
      </c>
      <c r="Q7914" s="4">
        <f>-IF(Table_GL_DATA_QUERY[[#This Row],[TRANSAMT]]&lt;0,Table_GL_DATA_QUERY[[#This Row],[TRANSAMT]],0)</f>
        <v>95713</v>
      </c>
      <c r="R7914" t="s">
        <v>26</v>
      </c>
      <c r="S7914" t="s">
        <v>27</v>
      </c>
    </row>
    <row r="7915" spans="1:19" x14ac:dyDescent="0.25">
      <c r="A7915" s="6">
        <v>20210720</v>
      </c>
      <c r="B7915" t="s">
        <v>768</v>
      </c>
      <c r="C7915" t="s">
        <v>3682</v>
      </c>
      <c r="D7915" t="s">
        <v>16832</v>
      </c>
      <c r="E7915" t="s">
        <v>158</v>
      </c>
      <c r="F7915" t="s">
        <v>17381</v>
      </c>
      <c r="G7915" t="s">
        <v>355</v>
      </c>
      <c r="H7915">
        <v>0</v>
      </c>
      <c r="I7915">
        <v>0</v>
      </c>
      <c r="J7915" t="s">
        <v>473</v>
      </c>
      <c r="K7915" t="s">
        <v>17382</v>
      </c>
      <c r="L7915" t="s">
        <v>17383</v>
      </c>
      <c r="M79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15" t="s">
        <v>17384</v>
      </c>
      <c r="O7915" s="4">
        <v>-3309744</v>
      </c>
      <c r="P7915" s="4">
        <f>IF(Table_GL_DATA_QUERY[[#This Row],[TRANSAMT]]&gt;0,Table_GL_DATA_QUERY[[#This Row],[TRANSAMT]],0)</f>
        <v>0</v>
      </c>
      <c r="Q7915" s="4">
        <f>-IF(Table_GL_DATA_QUERY[[#This Row],[TRANSAMT]]&lt;0,Table_GL_DATA_QUERY[[#This Row],[TRANSAMT]],0)</f>
        <v>3309744</v>
      </c>
      <c r="R7915" t="s">
        <v>26</v>
      </c>
      <c r="S7915" t="s">
        <v>27</v>
      </c>
    </row>
    <row r="7916" spans="1:19" x14ac:dyDescent="0.25">
      <c r="A7916" s="6">
        <v>20210720</v>
      </c>
      <c r="B7916" t="s">
        <v>768</v>
      </c>
      <c r="C7916" t="s">
        <v>3682</v>
      </c>
      <c r="D7916" t="s">
        <v>16832</v>
      </c>
      <c r="E7916" t="s">
        <v>159</v>
      </c>
      <c r="F7916" t="s">
        <v>150</v>
      </c>
      <c r="G7916" t="s">
        <v>355</v>
      </c>
      <c r="H7916">
        <v>0</v>
      </c>
      <c r="I7916">
        <v>0</v>
      </c>
      <c r="J7916" t="s">
        <v>473</v>
      </c>
      <c r="K7916" t="s">
        <v>17385</v>
      </c>
      <c r="L7916" t="s">
        <v>17386</v>
      </c>
      <c r="M79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16" t="s">
        <v>17387</v>
      </c>
      <c r="O7916" s="4">
        <v>-30628</v>
      </c>
      <c r="P7916" s="4">
        <f>IF(Table_GL_DATA_QUERY[[#This Row],[TRANSAMT]]&gt;0,Table_GL_DATA_QUERY[[#This Row],[TRANSAMT]],0)</f>
        <v>0</v>
      </c>
      <c r="Q7916" s="4">
        <f>-IF(Table_GL_DATA_QUERY[[#This Row],[TRANSAMT]]&lt;0,Table_GL_DATA_QUERY[[#This Row],[TRANSAMT]],0)</f>
        <v>30628</v>
      </c>
      <c r="R7916" t="s">
        <v>26</v>
      </c>
      <c r="S7916" t="s">
        <v>27</v>
      </c>
    </row>
    <row r="7917" spans="1:19" x14ac:dyDescent="0.25">
      <c r="A7917" s="6">
        <v>20210720</v>
      </c>
      <c r="B7917" t="s">
        <v>768</v>
      </c>
      <c r="C7917" t="s">
        <v>3682</v>
      </c>
      <c r="D7917" t="s">
        <v>16832</v>
      </c>
      <c r="E7917" t="s">
        <v>160</v>
      </c>
      <c r="F7917" t="s">
        <v>381</v>
      </c>
      <c r="G7917" t="s">
        <v>355</v>
      </c>
      <c r="H7917">
        <v>0</v>
      </c>
      <c r="I7917">
        <v>0</v>
      </c>
      <c r="J7917" t="s">
        <v>473</v>
      </c>
      <c r="K7917" t="s">
        <v>17388</v>
      </c>
      <c r="L7917" t="s">
        <v>17389</v>
      </c>
      <c r="M79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17" t="s">
        <v>17390</v>
      </c>
      <c r="O7917" s="4">
        <v>-92308</v>
      </c>
      <c r="P7917" s="4">
        <f>IF(Table_GL_DATA_QUERY[[#This Row],[TRANSAMT]]&gt;0,Table_GL_DATA_QUERY[[#This Row],[TRANSAMT]],0)</f>
        <v>0</v>
      </c>
      <c r="Q7917" s="4">
        <f>-IF(Table_GL_DATA_QUERY[[#This Row],[TRANSAMT]]&lt;0,Table_GL_DATA_QUERY[[#This Row],[TRANSAMT]],0)</f>
        <v>92308</v>
      </c>
      <c r="R7917" t="s">
        <v>26</v>
      </c>
      <c r="S7917" t="s">
        <v>27</v>
      </c>
    </row>
    <row r="7918" spans="1:19" x14ac:dyDescent="0.25">
      <c r="A7918" s="6">
        <v>20210720</v>
      </c>
      <c r="B7918" t="s">
        <v>768</v>
      </c>
      <c r="C7918" t="s">
        <v>3682</v>
      </c>
      <c r="D7918" t="s">
        <v>16832</v>
      </c>
      <c r="E7918" t="s">
        <v>161</v>
      </c>
      <c r="F7918" t="s">
        <v>150</v>
      </c>
      <c r="G7918" t="s">
        <v>355</v>
      </c>
      <c r="H7918">
        <v>0</v>
      </c>
      <c r="I7918">
        <v>0</v>
      </c>
      <c r="J7918" t="s">
        <v>473</v>
      </c>
      <c r="K7918" t="s">
        <v>17391</v>
      </c>
      <c r="L7918" t="s">
        <v>17392</v>
      </c>
      <c r="M79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18" t="s">
        <v>17393</v>
      </c>
      <c r="O7918" s="4">
        <v>-38575</v>
      </c>
      <c r="P7918" s="4">
        <f>IF(Table_GL_DATA_QUERY[[#This Row],[TRANSAMT]]&gt;0,Table_GL_DATA_QUERY[[#This Row],[TRANSAMT]],0)</f>
        <v>0</v>
      </c>
      <c r="Q7918" s="4">
        <f>-IF(Table_GL_DATA_QUERY[[#This Row],[TRANSAMT]]&lt;0,Table_GL_DATA_QUERY[[#This Row],[TRANSAMT]],0)</f>
        <v>38575</v>
      </c>
      <c r="R7918" t="s">
        <v>26</v>
      </c>
      <c r="S7918" t="s">
        <v>27</v>
      </c>
    </row>
    <row r="7919" spans="1:19" x14ac:dyDescent="0.25">
      <c r="A7919" s="6">
        <v>20210720</v>
      </c>
      <c r="B7919" t="s">
        <v>768</v>
      </c>
      <c r="C7919" t="s">
        <v>3682</v>
      </c>
      <c r="D7919" t="s">
        <v>16832</v>
      </c>
      <c r="E7919" t="s">
        <v>162</v>
      </c>
      <c r="F7919" t="s">
        <v>24</v>
      </c>
      <c r="G7919" t="s">
        <v>355</v>
      </c>
      <c r="H7919">
        <v>0</v>
      </c>
      <c r="I7919">
        <v>0</v>
      </c>
      <c r="J7919" t="s">
        <v>468</v>
      </c>
      <c r="K7919" t="s">
        <v>17394</v>
      </c>
      <c r="L7919" t="s">
        <v>17395</v>
      </c>
      <c r="M79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19" t="s">
        <v>17396</v>
      </c>
      <c r="O7919" s="4">
        <v>-13008</v>
      </c>
      <c r="P7919" s="4">
        <f>IF(Table_GL_DATA_QUERY[[#This Row],[TRANSAMT]]&gt;0,Table_GL_DATA_QUERY[[#This Row],[TRANSAMT]],0)</f>
        <v>0</v>
      </c>
      <c r="Q7919" s="4">
        <f>-IF(Table_GL_DATA_QUERY[[#This Row],[TRANSAMT]]&lt;0,Table_GL_DATA_QUERY[[#This Row],[TRANSAMT]],0)</f>
        <v>13008</v>
      </c>
      <c r="R7919" t="s">
        <v>26</v>
      </c>
      <c r="S7919" t="s">
        <v>27</v>
      </c>
    </row>
    <row r="7920" spans="1:19" x14ac:dyDescent="0.25">
      <c r="A7920" s="6">
        <v>20210720</v>
      </c>
      <c r="B7920" t="s">
        <v>768</v>
      </c>
      <c r="C7920" t="s">
        <v>3682</v>
      </c>
      <c r="D7920" t="s">
        <v>16832</v>
      </c>
      <c r="E7920" t="s">
        <v>165</v>
      </c>
      <c r="F7920" t="s">
        <v>24</v>
      </c>
      <c r="G7920" t="s">
        <v>355</v>
      </c>
      <c r="H7920">
        <v>0</v>
      </c>
      <c r="I7920">
        <v>0</v>
      </c>
      <c r="J7920" t="s">
        <v>468</v>
      </c>
      <c r="K7920" t="s">
        <v>17397</v>
      </c>
      <c r="L7920" t="s">
        <v>17398</v>
      </c>
      <c r="M79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20" t="s">
        <v>17399</v>
      </c>
      <c r="O7920" s="4">
        <v>-22094</v>
      </c>
      <c r="P7920" s="4">
        <f>IF(Table_GL_DATA_QUERY[[#This Row],[TRANSAMT]]&gt;0,Table_GL_DATA_QUERY[[#This Row],[TRANSAMT]],0)</f>
        <v>0</v>
      </c>
      <c r="Q7920" s="4">
        <f>-IF(Table_GL_DATA_QUERY[[#This Row],[TRANSAMT]]&lt;0,Table_GL_DATA_QUERY[[#This Row],[TRANSAMT]],0)</f>
        <v>22094</v>
      </c>
      <c r="R7920" t="s">
        <v>26</v>
      </c>
      <c r="S7920" t="s">
        <v>27</v>
      </c>
    </row>
    <row r="7921" spans="1:19" x14ac:dyDescent="0.25">
      <c r="A7921" s="6">
        <v>20210720</v>
      </c>
      <c r="B7921" t="s">
        <v>768</v>
      </c>
      <c r="C7921" t="s">
        <v>3682</v>
      </c>
      <c r="D7921" t="s">
        <v>16832</v>
      </c>
      <c r="E7921" t="s">
        <v>166</v>
      </c>
      <c r="F7921" t="s">
        <v>939</v>
      </c>
      <c r="G7921" t="s">
        <v>355</v>
      </c>
      <c r="H7921">
        <v>0</v>
      </c>
      <c r="I7921">
        <v>0</v>
      </c>
      <c r="J7921" t="s">
        <v>468</v>
      </c>
      <c r="K7921" t="s">
        <v>17400</v>
      </c>
      <c r="L7921" t="s">
        <v>17401</v>
      </c>
      <c r="M79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21" t="s">
        <v>17402</v>
      </c>
      <c r="O7921" s="4">
        <v>-52688</v>
      </c>
      <c r="P7921" s="4">
        <f>IF(Table_GL_DATA_QUERY[[#This Row],[TRANSAMT]]&gt;0,Table_GL_DATA_QUERY[[#This Row],[TRANSAMT]],0)</f>
        <v>0</v>
      </c>
      <c r="Q7921" s="4">
        <f>-IF(Table_GL_DATA_QUERY[[#This Row],[TRANSAMT]]&lt;0,Table_GL_DATA_QUERY[[#This Row],[TRANSAMT]],0)</f>
        <v>52688</v>
      </c>
      <c r="R7921" t="s">
        <v>26</v>
      </c>
      <c r="S7921" t="s">
        <v>27</v>
      </c>
    </row>
    <row r="7922" spans="1:19" x14ac:dyDescent="0.25">
      <c r="A7922" s="6">
        <v>20210720</v>
      </c>
      <c r="B7922" t="s">
        <v>768</v>
      </c>
      <c r="C7922" t="s">
        <v>3682</v>
      </c>
      <c r="D7922" t="s">
        <v>16832</v>
      </c>
      <c r="E7922" t="s">
        <v>167</v>
      </c>
      <c r="F7922" t="s">
        <v>150</v>
      </c>
      <c r="G7922" t="s">
        <v>355</v>
      </c>
      <c r="H7922">
        <v>0</v>
      </c>
      <c r="I7922">
        <v>0</v>
      </c>
      <c r="J7922" t="s">
        <v>468</v>
      </c>
      <c r="K7922" t="s">
        <v>17403</v>
      </c>
      <c r="L7922" t="s">
        <v>17404</v>
      </c>
      <c r="M79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22" t="s">
        <v>17405</v>
      </c>
      <c r="O7922" s="4">
        <v>-24648</v>
      </c>
      <c r="P7922" s="4">
        <f>IF(Table_GL_DATA_QUERY[[#This Row],[TRANSAMT]]&gt;0,Table_GL_DATA_QUERY[[#This Row],[TRANSAMT]],0)</f>
        <v>0</v>
      </c>
      <c r="Q7922" s="4">
        <f>-IF(Table_GL_DATA_QUERY[[#This Row],[TRANSAMT]]&lt;0,Table_GL_DATA_QUERY[[#This Row],[TRANSAMT]],0)</f>
        <v>24648</v>
      </c>
      <c r="R7922" t="s">
        <v>26</v>
      </c>
      <c r="S7922" t="s">
        <v>27</v>
      </c>
    </row>
    <row r="7923" spans="1:19" x14ac:dyDescent="0.25">
      <c r="A7923" s="6">
        <v>20210702</v>
      </c>
      <c r="B7923" t="s">
        <v>768</v>
      </c>
      <c r="C7923" t="s">
        <v>3682</v>
      </c>
      <c r="D7923" t="s">
        <v>15451</v>
      </c>
      <c r="E7923" t="s">
        <v>300</v>
      </c>
      <c r="F7923" t="s">
        <v>41</v>
      </c>
      <c r="G7923" t="s">
        <v>49</v>
      </c>
      <c r="H7923">
        <v>0</v>
      </c>
      <c r="I7923">
        <v>0</v>
      </c>
      <c r="J7923" t="s">
        <v>61</v>
      </c>
      <c r="K7923" t="s">
        <v>2249</v>
      </c>
      <c r="L7923" t="s">
        <v>15903</v>
      </c>
      <c r="M79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23" t="s">
        <v>2250</v>
      </c>
      <c r="O7923" s="4">
        <v>1612945.83</v>
      </c>
      <c r="P7923" s="4">
        <f>IF(Table_GL_DATA_QUERY[[#This Row],[TRANSAMT]]&gt;0,Table_GL_DATA_QUERY[[#This Row],[TRANSAMT]],0)</f>
        <v>1612945.83</v>
      </c>
      <c r="Q7923" s="4">
        <f>-IF(Table_GL_DATA_QUERY[[#This Row],[TRANSAMT]]&lt;0,Table_GL_DATA_QUERY[[#This Row],[TRANSAMT]],0)</f>
        <v>0</v>
      </c>
      <c r="R7923" t="s">
        <v>31</v>
      </c>
      <c r="S7923" t="s">
        <v>27</v>
      </c>
    </row>
    <row r="7924" spans="1:19" x14ac:dyDescent="0.25">
      <c r="A7924" s="6">
        <v>20210702</v>
      </c>
      <c r="B7924" t="s">
        <v>768</v>
      </c>
      <c r="C7924" t="s">
        <v>3682</v>
      </c>
      <c r="D7924" t="s">
        <v>15451</v>
      </c>
      <c r="E7924" t="s">
        <v>301</v>
      </c>
      <c r="F7924" t="s">
        <v>24</v>
      </c>
      <c r="G7924" t="s">
        <v>49</v>
      </c>
      <c r="H7924">
        <v>0</v>
      </c>
      <c r="I7924">
        <v>0</v>
      </c>
      <c r="J7924" t="s">
        <v>61</v>
      </c>
      <c r="K7924" t="s">
        <v>2747</v>
      </c>
      <c r="L7924" t="s">
        <v>15904</v>
      </c>
      <c r="M79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24" t="s">
        <v>2748</v>
      </c>
      <c r="O7924" s="4">
        <v>24672</v>
      </c>
      <c r="P7924" s="4">
        <f>IF(Table_GL_DATA_QUERY[[#This Row],[TRANSAMT]]&gt;0,Table_GL_DATA_QUERY[[#This Row],[TRANSAMT]],0)</f>
        <v>24672</v>
      </c>
      <c r="Q7924" s="4">
        <f>-IF(Table_GL_DATA_QUERY[[#This Row],[TRANSAMT]]&lt;0,Table_GL_DATA_QUERY[[#This Row],[TRANSAMT]],0)</f>
        <v>0</v>
      </c>
      <c r="R7924" t="s">
        <v>31</v>
      </c>
      <c r="S7924" t="s">
        <v>43</v>
      </c>
    </row>
    <row r="7925" spans="1:19" x14ac:dyDescent="0.25">
      <c r="A7925" s="6">
        <v>20210730</v>
      </c>
      <c r="B7925" t="s">
        <v>768</v>
      </c>
      <c r="C7925" t="s">
        <v>3682</v>
      </c>
      <c r="D7925" t="s">
        <v>15451</v>
      </c>
      <c r="E7925" t="s">
        <v>302</v>
      </c>
      <c r="F7925" t="s">
        <v>24</v>
      </c>
      <c r="G7925" t="s">
        <v>49</v>
      </c>
      <c r="H7925">
        <v>0</v>
      </c>
      <c r="I7925">
        <v>0</v>
      </c>
      <c r="J7925" t="s">
        <v>61</v>
      </c>
      <c r="K7925" t="s">
        <v>3555</v>
      </c>
      <c r="L7925" t="s">
        <v>15905</v>
      </c>
      <c r="M79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25" t="s">
        <v>1939</v>
      </c>
      <c r="O7925" s="4">
        <v>46742.400000000001</v>
      </c>
      <c r="P7925" s="4">
        <f>IF(Table_GL_DATA_QUERY[[#This Row],[TRANSAMT]]&gt;0,Table_GL_DATA_QUERY[[#This Row],[TRANSAMT]],0)</f>
        <v>46742.400000000001</v>
      </c>
      <c r="Q7925" s="4">
        <f>-IF(Table_GL_DATA_QUERY[[#This Row],[TRANSAMT]]&lt;0,Table_GL_DATA_QUERY[[#This Row],[TRANSAMT]],0)</f>
        <v>0</v>
      </c>
      <c r="R7925" t="s">
        <v>31</v>
      </c>
      <c r="S7925" t="s">
        <v>43</v>
      </c>
    </row>
    <row r="7926" spans="1:19" x14ac:dyDescent="0.25">
      <c r="A7926" s="6">
        <v>20210730</v>
      </c>
      <c r="B7926" t="s">
        <v>768</v>
      </c>
      <c r="C7926" t="s">
        <v>3682</v>
      </c>
      <c r="D7926" t="s">
        <v>15451</v>
      </c>
      <c r="E7926" t="s">
        <v>303</v>
      </c>
      <c r="F7926" t="s">
        <v>41</v>
      </c>
      <c r="G7926" t="s">
        <v>49</v>
      </c>
      <c r="H7926">
        <v>0</v>
      </c>
      <c r="I7926">
        <v>0</v>
      </c>
      <c r="J7926" t="s">
        <v>61</v>
      </c>
      <c r="K7926" t="s">
        <v>1861</v>
      </c>
      <c r="L7926" t="s">
        <v>15906</v>
      </c>
      <c r="M79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000246434630</v>
      </c>
      <c r="N7926" t="s">
        <v>1649</v>
      </c>
      <c r="O7926" s="4">
        <v>739105</v>
      </c>
      <c r="P7926" s="4">
        <f>IF(Table_GL_DATA_QUERY[[#This Row],[TRANSAMT]]&gt;0,Table_GL_DATA_QUERY[[#This Row],[TRANSAMT]],0)</f>
        <v>739105</v>
      </c>
      <c r="Q7926" s="4">
        <f>-IF(Table_GL_DATA_QUERY[[#This Row],[TRANSAMT]]&lt;0,Table_GL_DATA_QUERY[[#This Row],[TRANSAMT]],0)</f>
        <v>0</v>
      </c>
      <c r="R7926" t="s">
        <v>31</v>
      </c>
      <c r="S7926" t="s">
        <v>27</v>
      </c>
    </row>
    <row r="7927" spans="1:19" x14ac:dyDescent="0.25">
      <c r="A7927" s="6">
        <v>20210730</v>
      </c>
      <c r="B7927" t="s">
        <v>768</v>
      </c>
      <c r="C7927" t="s">
        <v>3682</v>
      </c>
      <c r="D7927" t="s">
        <v>15451</v>
      </c>
      <c r="E7927" t="s">
        <v>305</v>
      </c>
      <c r="F7927" t="s">
        <v>41</v>
      </c>
      <c r="G7927" t="s">
        <v>49</v>
      </c>
      <c r="H7927">
        <v>0</v>
      </c>
      <c r="I7927">
        <v>0</v>
      </c>
      <c r="J7927" t="s">
        <v>61</v>
      </c>
      <c r="K7927" t="s">
        <v>1861</v>
      </c>
      <c r="L7927" t="s">
        <v>15907</v>
      </c>
      <c r="M79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000246434630</v>
      </c>
      <c r="N7927" t="s">
        <v>1649</v>
      </c>
      <c r="O7927" s="4">
        <v>38381</v>
      </c>
      <c r="P7927" s="4">
        <f>IF(Table_GL_DATA_QUERY[[#This Row],[TRANSAMT]]&gt;0,Table_GL_DATA_QUERY[[#This Row],[TRANSAMT]],0)</f>
        <v>38381</v>
      </c>
      <c r="Q7927" s="4">
        <f>-IF(Table_GL_DATA_QUERY[[#This Row],[TRANSAMT]]&lt;0,Table_GL_DATA_QUERY[[#This Row],[TRANSAMT]],0)</f>
        <v>0</v>
      </c>
      <c r="R7927" t="s">
        <v>31</v>
      </c>
      <c r="S7927" t="s">
        <v>27</v>
      </c>
    </row>
    <row r="7928" spans="1:19" x14ac:dyDescent="0.25">
      <c r="A7928" s="6">
        <v>20210730</v>
      </c>
      <c r="B7928" t="s">
        <v>768</v>
      </c>
      <c r="C7928" t="s">
        <v>3682</v>
      </c>
      <c r="D7928" t="s">
        <v>15451</v>
      </c>
      <c r="E7928" t="s">
        <v>306</v>
      </c>
      <c r="F7928" t="s">
        <v>24</v>
      </c>
      <c r="G7928" t="s">
        <v>49</v>
      </c>
      <c r="H7928">
        <v>0</v>
      </c>
      <c r="I7928">
        <v>0</v>
      </c>
      <c r="J7928" t="s">
        <v>61</v>
      </c>
      <c r="K7928" t="s">
        <v>15908</v>
      </c>
      <c r="L7928" t="s">
        <v>15909</v>
      </c>
      <c r="M79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28" t="s">
        <v>12121</v>
      </c>
      <c r="O7928" s="4">
        <v>34020</v>
      </c>
      <c r="P7928" s="4">
        <f>IF(Table_GL_DATA_QUERY[[#This Row],[TRANSAMT]]&gt;0,Table_GL_DATA_QUERY[[#This Row],[TRANSAMT]],0)</f>
        <v>34020</v>
      </c>
      <c r="Q7928" s="4">
        <f>-IF(Table_GL_DATA_QUERY[[#This Row],[TRANSAMT]]&lt;0,Table_GL_DATA_QUERY[[#This Row],[TRANSAMT]],0)</f>
        <v>0</v>
      </c>
      <c r="R7928" t="s">
        <v>31</v>
      </c>
      <c r="S7928" t="s">
        <v>43</v>
      </c>
    </row>
    <row r="7929" spans="1:19" x14ac:dyDescent="0.25">
      <c r="A7929" s="6">
        <v>20210730</v>
      </c>
      <c r="B7929" t="s">
        <v>768</v>
      </c>
      <c r="C7929" t="s">
        <v>3682</v>
      </c>
      <c r="D7929" t="s">
        <v>15451</v>
      </c>
      <c r="E7929" t="s">
        <v>307</v>
      </c>
      <c r="F7929" t="s">
        <v>24</v>
      </c>
      <c r="G7929" t="s">
        <v>49</v>
      </c>
      <c r="H7929">
        <v>0</v>
      </c>
      <c r="I7929">
        <v>0</v>
      </c>
      <c r="J7929" t="s">
        <v>61</v>
      </c>
      <c r="K7929" t="s">
        <v>2749</v>
      </c>
      <c r="L7929" t="s">
        <v>15910</v>
      </c>
      <c r="M79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29" t="s">
        <v>2750</v>
      </c>
      <c r="O7929" s="4">
        <v>512127</v>
      </c>
      <c r="P7929" s="4">
        <f>IF(Table_GL_DATA_QUERY[[#This Row],[TRANSAMT]]&gt;0,Table_GL_DATA_QUERY[[#This Row],[TRANSAMT]],0)</f>
        <v>512127</v>
      </c>
      <c r="Q7929" s="4">
        <f>-IF(Table_GL_DATA_QUERY[[#This Row],[TRANSAMT]]&lt;0,Table_GL_DATA_QUERY[[#This Row],[TRANSAMT]],0)</f>
        <v>0</v>
      </c>
      <c r="R7929" t="s">
        <v>31</v>
      </c>
      <c r="S7929" t="s">
        <v>43</v>
      </c>
    </row>
    <row r="7930" spans="1:19" x14ac:dyDescent="0.25">
      <c r="A7930" s="6">
        <v>20210730</v>
      </c>
      <c r="B7930" t="s">
        <v>768</v>
      </c>
      <c r="C7930" t="s">
        <v>3682</v>
      </c>
      <c r="D7930" t="s">
        <v>15451</v>
      </c>
      <c r="E7930" t="s">
        <v>308</v>
      </c>
      <c r="F7930" t="s">
        <v>24</v>
      </c>
      <c r="G7930" t="s">
        <v>49</v>
      </c>
      <c r="H7930">
        <v>0</v>
      </c>
      <c r="I7930">
        <v>0</v>
      </c>
      <c r="J7930" t="s">
        <v>61</v>
      </c>
      <c r="K7930" t="s">
        <v>3095</v>
      </c>
      <c r="L7930" t="s">
        <v>15911</v>
      </c>
      <c r="M79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000010729675</v>
      </c>
      <c r="N7930" t="s">
        <v>353</v>
      </c>
      <c r="O7930" s="4">
        <v>52961</v>
      </c>
      <c r="P7930" s="4">
        <f>IF(Table_GL_DATA_QUERY[[#This Row],[TRANSAMT]]&gt;0,Table_GL_DATA_QUERY[[#This Row],[TRANSAMT]],0)</f>
        <v>52961</v>
      </c>
      <c r="Q7930" s="4">
        <f>-IF(Table_GL_DATA_QUERY[[#This Row],[TRANSAMT]]&lt;0,Table_GL_DATA_QUERY[[#This Row],[TRANSAMT]],0)</f>
        <v>0</v>
      </c>
      <c r="R7930" t="s">
        <v>31</v>
      </c>
      <c r="S7930" t="s">
        <v>43</v>
      </c>
    </row>
    <row r="7931" spans="1:19" x14ac:dyDescent="0.25">
      <c r="A7931" s="6">
        <v>20210730</v>
      </c>
      <c r="B7931" t="s">
        <v>768</v>
      </c>
      <c r="C7931" t="s">
        <v>3682</v>
      </c>
      <c r="D7931" t="s">
        <v>15451</v>
      </c>
      <c r="E7931" t="s">
        <v>329</v>
      </c>
      <c r="F7931" t="s">
        <v>24</v>
      </c>
      <c r="G7931" t="s">
        <v>49</v>
      </c>
      <c r="H7931">
        <v>0</v>
      </c>
      <c r="I7931">
        <v>0</v>
      </c>
      <c r="J7931" t="s">
        <v>61</v>
      </c>
      <c r="K7931" t="s">
        <v>2751</v>
      </c>
      <c r="L7931" t="s">
        <v>15912</v>
      </c>
      <c r="M79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000010729784</v>
      </c>
      <c r="N7931" t="s">
        <v>353</v>
      </c>
      <c r="O7931" s="4">
        <v>101104</v>
      </c>
      <c r="P7931" s="4">
        <f>IF(Table_GL_DATA_QUERY[[#This Row],[TRANSAMT]]&gt;0,Table_GL_DATA_QUERY[[#This Row],[TRANSAMT]],0)</f>
        <v>101104</v>
      </c>
      <c r="Q7931" s="4">
        <f>-IF(Table_GL_DATA_QUERY[[#This Row],[TRANSAMT]]&lt;0,Table_GL_DATA_QUERY[[#This Row],[TRANSAMT]],0)</f>
        <v>0</v>
      </c>
      <c r="R7931" t="s">
        <v>31</v>
      </c>
      <c r="S7931" t="s">
        <v>43</v>
      </c>
    </row>
    <row r="7932" spans="1:19" x14ac:dyDescent="0.25">
      <c r="A7932" s="6">
        <v>20210730</v>
      </c>
      <c r="B7932" t="s">
        <v>768</v>
      </c>
      <c r="C7932" t="s">
        <v>3682</v>
      </c>
      <c r="D7932" t="s">
        <v>15451</v>
      </c>
      <c r="E7932" t="s">
        <v>331</v>
      </c>
      <c r="F7932" t="s">
        <v>24</v>
      </c>
      <c r="G7932" t="s">
        <v>49</v>
      </c>
      <c r="H7932">
        <v>0</v>
      </c>
      <c r="I7932">
        <v>0</v>
      </c>
      <c r="J7932" t="s">
        <v>61</v>
      </c>
      <c r="K7932" t="s">
        <v>15913</v>
      </c>
      <c r="L7932" t="s">
        <v>15914</v>
      </c>
      <c r="M79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000010729784</v>
      </c>
      <c r="N7932" t="s">
        <v>353</v>
      </c>
      <c r="O7932" s="4">
        <v>67563</v>
      </c>
      <c r="P7932" s="4">
        <f>IF(Table_GL_DATA_QUERY[[#This Row],[TRANSAMT]]&gt;0,Table_GL_DATA_QUERY[[#This Row],[TRANSAMT]],0)</f>
        <v>67563</v>
      </c>
      <c r="Q7932" s="4">
        <f>-IF(Table_GL_DATA_QUERY[[#This Row],[TRANSAMT]]&lt;0,Table_GL_DATA_QUERY[[#This Row],[TRANSAMT]],0)</f>
        <v>0</v>
      </c>
      <c r="R7932" t="s">
        <v>31</v>
      </c>
      <c r="S7932" t="s">
        <v>43</v>
      </c>
    </row>
    <row r="7933" spans="1:19" x14ac:dyDescent="0.25">
      <c r="A7933" s="6">
        <v>20210730</v>
      </c>
      <c r="B7933" t="s">
        <v>768</v>
      </c>
      <c r="C7933" t="s">
        <v>3682</v>
      </c>
      <c r="D7933" t="s">
        <v>15451</v>
      </c>
      <c r="E7933" t="s">
        <v>332</v>
      </c>
      <c r="F7933" t="s">
        <v>24</v>
      </c>
      <c r="G7933" t="s">
        <v>49</v>
      </c>
      <c r="H7933">
        <v>0</v>
      </c>
      <c r="I7933">
        <v>0</v>
      </c>
      <c r="J7933" t="s">
        <v>61</v>
      </c>
      <c r="K7933" t="s">
        <v>2752</v>
      </c>
      <c r="L7933" t="s">
        <v>15915</v>
      </c>
      <c r="M79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000010729784</v>
      </c>
      <c r="N7933" t="s">
        <v>353</v>
      </c>
      <c r="O7933" s="4">
        <v>242369</v>
      </c>
      <c r="P7933" s="4">
        <f>IF(Table_GL_DATA_QUERY[[#This Row],[TRANSAMT]]&gt;0,Table_GL_DATA_QUERY[[#This Row],[TRANSAMT]],0)</f>
        <v>242369</v>
      </c>
      <c r="Q7933" s="4">
        <f>-IF(Table_GL_DATA_QUERY[[#This Row],[TRANSAMT]]&lt;0,Table_GL_DATA_QUERY[[#This Row],[TRANSAMT]],0)</f>
        <v>0</v>
      </c>
      <c r="R7933" t="s">
        <v>31</v>
      </c>
      <c r="S7933" t="s">
        <v>43</v>
      </c>
    </row>
    <row r="7934" spans="1:19" x14ac:dyDescent="0.25">
      <c r="A7934" s="6">
        <v>20210730</v>
      </c>
      <c r="B7934" t="s">
        <v>768</v>
      </c>
      <c r="C7934" t="s">
        <v>3682</v>
      </c>
      <c r="D7934" t="s">
        <v>15451</v>
      </c>
      <c r="E7934" t="s">
        <v>40</v>
      </c>
      <c r="F7934" t="s">
        <v>24</v>
      </c>
      <c r="G7934" t="s">
        <v>49</v>
      </c>
      <c r="H7934">
        <v>0</v>
      </c>
      <c r="I7934">
        <v>0</v>
      </c>
      <c r="J7934" t="s">
        <v>61</v>
      </c>
      <c r="K7934" t="s">
        <v>2752</v>
      </c>
      <c r="L7934" t="s">
        <v>15916</v>
      </c>
      <c r="M79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000010729784</v>
      </c>
      <c r="N7934" t="s">
        <v>353</v>
      </c>
      <c r="O7934" s="4">
        <v>284735</v>
      </c>
      <c r="P7934" s="4">
        <f>IF(Table_GL_DATA_QUERY[[#This Row],[TRANSAMT]]&gt;0,Table_GL_DATA_QUERY[[#This Row],[TRANSAMT]],0)</f>
        <v>284735</v>
      </c>
      <c r="Q7934" s="4">
        <f>-IF(Table_GL_DATA_QUERY[[#This Row],[TRANSAMT]]&lt;0,Table_GL_DATA_QUERY[[#This Row],[TRANSAMT]],0)</f>
        <v>0</v>
      </c>
      <c r="R7934" t="s">
        <v>31</v>
      </c>
      <c r="S7934" t="s">
        <v>43</v>
      </c>
    </row>
    <row r="7935" spans="1:19" x14ac:dyDescent="0.25">
      <c r="A7935" s="6">
        <v>20210730</v>
      </c>
      <c r="B7935" t="s">
        <v>768</v>
      </c>
      <c r="C7935" t="s">
        <v>3682</v>
      </c>
      <c r="D7935" t="s">
        <v>15451</v>
      </c>
      <c r="E7935" t="s">
        <v>933</v>
      </c>
      <c r="F7935" t="s">
        <v>24</v>
      </c>
      <c r="G7935" t="s">
        <v>49</v>
      </c>
      <c r="H7935">
        <v>0</v>
      </c>
      <c r="I7935">
        <v>0</v>
      </c>
      <c r="J7935" t="s">
        <v>61</v>
      </c>
      <c r="K7935" t="s">
        <v>3514</v>
      </c>
      <c r="L7935" t="s">
        <v>15917</v>
      </c>
      <c r="M79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35" t="s">
        <v>3515</v>
      </c>
      <c r="O7935" s="4">
        <v>18386</v>
      </c>
      <c r="P7935" s="4">
        <f>IF(Table_GL_DATA_QUERY[[#This Row],[TRANSAMT]]&gt;0,Table_GL_DATA_QUERY[[#This Row],[TRANSAMT]],0)</f>
        <v>18386</v>
      </c>
      <c r="Q7935" s="4">
        <f>-IF(Table_GL_DATA_QUERY[[#This Row],[TRANSAMT]]&lt;0,Table_GL_DATA_QUERY[[#This Row],[TRANSAMT]],0)</f>
        <v>0</v>
      </c>
      <c r="R7935" t="s">
        <v>31</v>
      </c>
      <c r="S7935" t="s">
        <v>43</v>
      </c>
    </row>
    <row r="7936" spans="1:19" x14ac:dyDescent="0.25">
      <c r="A7936" s="6">
        <v>20210730</v>
      </c>
      <c r="B7936" t="s">
        <v>768</v>
      </c>
      <c r="C7936" t="s">
        <v>3682</v>
      </c>
      <c r="D7936" t="s">
        <v>15451</v>
      </c>
      <c r="E7936" t="s">
        <v>934</v>
      </c>
      <c r="F7936" t="s">
        <v>24</v>
      </c>
      <c r="G7936" t="s">
        <v>49</v>
      </c>
      <c r="H7936">
        <v>0</v>
      </c>
      <c r="I7936">
        <v>0</v>
      </c>
      <c r="J7936" t="s">
        <v>61</v>
      </c>
      <c r="K7936" t="s">
        <v>9790</v>
      </c>
      <c r="L7936" t="s">
        <v>15918</v>
      </c>
      <c r="M79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36" t="s">
        <v>9792</v>
      </c>
      <c r="O7936" s="4">
        <v>13500</v>
      </c>
      <c r="P7936" s="4">
        <f>IF(Table_GL_DATA_QUERY[[#This Row],[TRANSAMT]]&gt;0,Table_GL_DATA_QUERY[[#This Row],[TRANSAMT]],0)</f>
        <v>13500</v>
      </c>
      <c r="Q7936" s="4">
        <f>-IF(Table_GL_DATA_QUERY[[#This Row],[TRANSAMT]]&lt;0,Table_GL_DATA_QUERY[[#This Row],[TRANSAMT]],0)</f>
        <v>0</v>
      </c>
      <c r="R7936" t="s">
        <v>31</v>
      </c>
      <c r="S7936" t="s">
        <v>43</v>
      </c>
    </row>
    <row r="7937" spans="1:19" x14ac:dyDescent="0.25">
      <c r="A7937" s="6">
        <v>20210730</v>
      </c>
      <c r="B7937" t="s">
        <v>768</v>
      </c>
      <c r="C7937" t="s">
        <v>3682</v>
      </c>
      <c r="D7937" t="s">
        <v>15451</v>
      </c>
      <c r="E7937" t="s">
        <v>935</v>
      </c>
      <c r="F7937" t="s">
        <v>24</v>
      </c>
      <c r="G7937" t="s">
        <v>49</v>
      </c>
      <c r="H7937">
        <v>0</v>
      </c>
      <c r="I7937">
        <v>0</v>
      </c>
      <c r="J7937" t="s">
        <v>61</v>
      </c>
      <c r="K7937" t="s">
        <v>15919</v>
      </c>
      <c r="L7937" t="s">
        <v>15920</v>
      </c>
      <c r="M79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37" t="s">
        <v>15921</v>
      </c>
      <c r="O7937" s="4">
        <v>18000</v>
      </c>
      <c r="P7937" s="4">
        <f>IF(Table_GL_DATA_QUERY[[#This Row],[TRANSAMT]]&gt;0,Table_GL_DATA_QUERY[[#This Row],[TRANSAMT]],0)</f>
        <v>18000</v>
      </c>
      <c r="Q7937" s="4">
        <f>-IF(Table_GL_DATA_QUERY[[#This Row],[TRANSAMT]]&lt;0,Table_GL_DATA_QUERY[[#This Row],[TRANSAMT]],0)</f>
        <v>0</v>
      </c>
      <c r="R7937" t="s">
        <v>31</v>
      </c>
      <c r="S7937" t="s">
        <v>43</v>
      </c>
    </row>
    <row r="7938" spans="1:19" x14ac:dyDescent="0.25">
      <c r="A7938" s="6">
        <v>20210730</v>
      </c>
      <c r="B7938" t="s">
        <v>768</v>
      </c>
      <c r="C7938" t="s">
        <v>3682</v>
      </c>
      <c r="D7938" t="s">
        <v>15451</v>
      </c>
      <c r="E7938" t="s">
        <v>333</v>
      </c>
      <c r="F7938" t="s">
        <v>24</v>
      </c>
      <c r="G7938" t="s">
        <v>49</v>
      </c>
      <c r="H7938">
        <v>0</v>
      </c>
      <c r="I7938">
        <v>0</v>
      </c>
      <c r="J7938" t="s">
        <v>61</v>
      </c>
      <c r="K7938" t="s">
        <v>15922</v>
      </c>
      <c r="L7938" t="s">
        <v>15923</v>
      </c>
      <c r="M79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000CMS201580</v>
      </c>
      <c r="N7938" t="s">
        <v>1897</v>
      </c>
      <c r="O7938" s="4">
        <v>123214.34</v>
      </c>
      <c r="P7938" s="4">
        <f>IF(Table_GL_DATA_QUERY[[#This Row],[TRANSAMT]]&gt;0,Table_GL_DATA_QUERY[[#This Row],[TRANSAMT]],0)</f>
        <v>123214.34</v>
      </c>
      <c r="Q7938" s="4">
        <f>-IF(Table_GL_DATA_QUERY[[#This Row],[TRANSAMT]]&lt;0,Table_GL_DATA_QUERY[[#This Row],[TRANSAMT]],0)</f>
        <v>0</v>
      </c>
      <c r="R7938" t="s">
        <v>31</v>
      </c>
      <c r="S7938" t="s">
        <v>43</v>
      </c>
    </row>
    <row r="7939" spans="1:19" x14ac:dyDescent="0.25">
      <c r="A7939" s="6">
        <v>20210730</v>
      </c>
      <c r="B7939" t="s">
        <v>768</v>
      </c>
      <c r="C7939" t="s">
        <v>3682</v>
      </c>
      <c r="D7939" t="s">
        <v>15451</v>
      </c>
      <c r="E7939" t="s">
        <v>334</v>
      </c>
      <c r="F7939" t="s">
        <v>24</v>
      </c>
      <c r="G7939" t="s">
        <v>49</v>
      </c>
      <c r="H7939">
        <v>0</v>
      </c>
      <c r="I7939">
        <v>0</v>
      </c>
      <c r="J7939" t="s">
        <v>61</v>
      </c>
      <c r="K7939" t="s">
        <v>3097</v>
      </c>
      <c r="L7939" t="s">
        <v>15924</v>
      </c>
      <c r="M79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39" t="s">
        <v>1237</v>
      </c>
      <c r="O7939" s="4">
        <v>1070590</v>
      </c>
      <c r="P7939" s="4">
        <f>IF(Table_GL_DATA_QUERY[[#This Row],[TRANSAMT]]&gt;0,Table_GL_DATA_QUERY[[#This Row],[TRANSAMT]],0)</f>
        <v>1070590</v>
      </c>
      <c r="Q7939" s="4">
        <f>-IF(Table_GL_DATA_QUERY[[#This Row],[TRANSAMT]]&lt;0,Table_GL_DATA_QUERY[[#This Row],[TRANSAMT]],0)</f>
        <v>0</v>
      </c>
      <c r="R7939" t="s">
        <v>31</v>
      </c>
      <c r="S7939" t="s">
        <v>43</v>
      </c>
    </row>
    <row r="7940" spans="1:19" x14ac:dyDescent="0.25">
      <c r="A7940" s="6">
        <v>20210730</v>
      </c>
      <c r="B7940" t="s">
        <v>768</v>
      </c>
      <c r="C7940" t="s">
        <v>3682</v>
      </c>
      <c r="D7940" t="s">
        <v>15451</v>
      </c>
      <c r="E7940" t="s">
        <v>335</v>
      </c>
      <c r="F7940" t="s">
        <v>24</v>
      </c>
      <c r="G7940" t="s">
        <v>49</v>
      </c>
      <c r="H7940">
        <v>0</v>
      </c>
      <c r="I7940">
        <v>0</v>
      </c>
      <c r="J7940" t="s">
        <v>61</v>
      </c>
      <c r="K7940" t="s">
        <v>15925</v>
      </c>
      <c r="L7940" t="s">
        <v>15926</v>
      </c>
      <c r="M79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0" t="s">
        <v>2753</v>
      </c>
      <c r="O7940" s="4">
        <v>31077.75</v>
      </c>
      <c r="P7940" s="4">
        <f>IF(Table_GL_DATA_QUERY[[#This Row],[TRANSAMT]]&gt;0,Table_GL_DATA_QUERY[[#This Row],[TRANSAMT]],0)</f>
        <v>31077.75</v>
      </c>
      <c r="Q7940" s="4">
        <f>-IF(Table_GL_DATA_QUERY[[#This Row],[TRANSAMT]]&lt;0,Table_GL_DATA_QUERY[[#This Row],[TRANSAMT]],0)</f>
        <v>0</v>
      </c>
      <c r="R7940" t="s">
        <v>31</v>
      </c>
      <c r="S7940" t="s">
        <v>43</v>
      </c>
    </row>
    <row r="7941" spans="1:19" x14ac:dyDescent="0.25">
      <c r="A7941" s="6">
        <v>20210730</v>
      </c>
      <c r="B7941" t="s">
        <v>768</v>
      </c>
      <c r="C7941" t="s">
        <v>3682</v>
      </c>
      <c r="D7941" t="s">
        <v>15451</v>
      </c>
      <c r="E7941" t="s">
        <v>937</v>
      </c>
      <c r="F7941" t="s">
        <v>24</v>
      </c>
      <c r="G7941" t="s">
        <v>49</v>
      </c>
      <c r="H7941">
        <v>0</v>
      </c>
      <c r="I7941">
        <v>0</v>
      </c>
      <c r="J7941" t="s">
        <v>61</v>
      </c>
      <c r="K7941" t="s">
        <v>2011</v>
      </c>
      <c r="L7941" t="s">
        <v>15927</v>
      </c>
      <c r="M79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1" t="s">
        <v>2012</v>
      </c>
      <c r="O7941" s="4">
        <v>7784461</v>
      </c>
      <c r="P7941" s="4">
        <f>IF(Table_GL_DATA_QUERY[[#This Row],[TRANSAMT]]&gt;0,Table_GL_DATA_QUERY[[#This Row],[TRANSAMT]],0)</f>
        <v>7784461</v>
      </c>
      <c r="Q7941" s="4">
        <f>-IF(Table_GL_DATA_QUERY[[#This Row],[TRANSAMT]]&lt;0,Table_GL_DATA_QUERY[[#This Row],[TRANSAMT]],0)</f>
        <v>0</v>
      </c>
      <c r="R7941" t="s">
        <v>31</v>
      </c>
      <c r="S7941" t="s">
        <v>43</v>
      </c>
    </row>
    <row r="7942" spans="1:19" x14ac:dyDescent="0.25">
      <c r="A7942" s="6">
        <v>20210730</v>
      </c>
      <c r="B7942" t="s">
        <v>768</v>
      </c>
      <c r="C7942" t="s">
        <v>3682</v>
      </c>
      <c r="D7942" t="s">
        <v>15451</v>
      </c>
      <c r="E7942" t="s">
        <v>336</v>
      </c>
      <c r="F7942" t="s">
        <v>24</v>
      </c>
      <c r="G7942" t="s">
        <v>49</v>
      </c>
      <c r="H7942">
        <v>0</v>
      </c>
      <c r="I7942">
        <v>0</v>
      </c>
      <c r="J7942" t="s">
        <v>61</v>
      </c>
      <c r="K7942" t="s">
        <v>2754</v>
      </c>
      <c r="L7942" t="s">
        <v>15928</v>
      </c>
      <c r="M79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2" t="s">
        <v>2755</v>
      </c>
      <c r="O7942" s="4">
        <v>13765246.32</v>
      </c>
      <c r="P7942" s="4">
        <f>IF(Table_GL_DATA_QUERY[[#This Row],[TRANSAMT]]&gt;0,Table_GL_DATA_QUERY[[#This Row],[TRANSAMT]],0)</f>
        <v>13765246.32</v>
      </c>
      <c r="Q7942" s="4">
        <f>-IF(Table_GL_DATA_QUERY[[#This Row],[TRANSAMT]]&lt;0,Table_GL_DATA_QUERY[[#This Row],[TRANSAMT]],0)</f>
        <v>0</v>
      </c>
      <c r="R7942" t="s">
        <v>31</v>
      </c>
      <c r="S7942" t="s">
        <v>43</v>
      </c>
    </row>
    <row r="7943" spans="1:19" x14ac:dyDescent="0.25">
      <c r="A7943" s="6">
        <v>20210730</v>
      </c>
      <c r="B7943" t="s">
        <v>768</v>
      </c>
      <c r="C7943" t="s">
        <v>3682</v>
      </c>
      <c r="D7943" t="s">
        <v>15451</v>
      </c>
      <c r="E7943" t="s">
        <v>940</v>
      </c>
      <c r="F7943" t="s">
        <v>24</v>
      </c>
      <c r="G7943" t="s">
        <v>49</v>
      </c>
      <c r="H7943">
        <v>0</v>
      </c>
      <c r="I7943">
        <v>0</v>
      </c>
      <c r="J7943" t="s">
        <v>61</v>
      </c>
      <c r="K7943" t="s">
        <v>2754</v>
      </c>
      <c r="L7943" t="s">
        <v>15929</v>
      </c>
      <c r="M79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3" t="s">
        <v>2755</v>
      </c>
      <c r="O7943" s="4">
        <v>7781661</v>
      </c>
      <c r="P7943" s="4">
        <f>IF(Table_GL_DATA_QUERY[[#This Row],[TRANSAMT]]&gt;0,Table_GL_DATA_QUERY[[#This Row],[TRANSAMT]],0)</f>
        <v>7781661</v>
      </c>
      <c r="Q7943" s="4">
        <f>-IF(Table_GL_DATA_QUERY[[#This Row],[TRANSAMT]]&lt;0,Table_GL_DATA_QUERY[[#This Row],[TRANSAMT]],0)</f>
        <v>0</v>
      </c>
      <c r="R7943" t="s">
        <v>31</v>
      </c>
      <c r="S7943" t="s">
        <v>43</v>
      </c>
    </row>
    <row r="7944" spans="1:19" x14ac:dyDescent="0.25">
      <c r="A7944" s="6">
        <v>20210730</v>
      </c>
      <c r="B7944" t="s">
        <v>768</v>
      </c>
      <c r="C7944" t="s">
        <v>3682</v>
      </c>
      <c r="D7944" t="s">
        <v>15451</v>
      </c>
      <c r="E7944" t="s">
        <v>337</v>
      </c>
      <c r="F7944" t="s">
        <v>24</v>
      </c>
      <c r="G7944" t="s">
        <v>49</v>
      </c>
      <c r="H7944">
        <v>0</v>
      </c>
      <c r="I7944">
        <v>0</v>
      </c>
      <c r="J7944" t="s">
        <v>61</v>
      </c>
      <c r="K7944" t="s">
        <v>2756</v>
      </c>
      <c r="L7944" t="s">
        <v>15930</v>
      </c>
      <c r="M79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4" t="s">
        <v>3531</v>
      </c>
      <c r="O7944" s="4">
        <v>290127</v>
      </c>
      <c r="P7944" s="4">
        <f>IF(Table_GL_DATA_QUERY[[#This Row],[TRANSAMT]]&gt;0,Table_GL_DATA_QUERY[[#This Row],[TRANSAMT]],0)</f>
        <v>290127</v>
      </c>
      <c r="Q7944" s="4">
        <f>-IF(Table_GL_DATA_QUERY[[#This Row],[TRANSAMT]]&lt;0,Table_GL_DATA_QUERY[[#This Row],[TRANSAMT]],0)</f>
        <v>0</v>
      </c>
      <c r="R7944" t="s">
        <v>31</v>
      </c>
      <c r="S7944" t="s">
        <v>43</v>
      </c>
    </row>
    <row r="7945" spans="1:19" x14ac:dyDescent="0.25">
      <c r="A7945" s="6">
        <v>20210731</v>
      </c>
      <c r="B7945" t="s">
        <v>768</v>
      </c>
      <c r="C7945" t="s">
        <v>3682</v>
      </c>
      <c r="D7945" t="s">
        <v>14953</v>
      </c>
      <c r="E7945" t="s">
        <v>68</v>
      </c>
      <c r="F7945" t="s">
        <v>24</v>
      </c>
      <c r="G7945" t="s">
        <v>355</v>
      </c>
      <c r="H7945">
        <v>0</v>
      </c>
      <c r="I7945">
        <v>0</v>
      </c>
      <c r="J7945" t="s">
        <v>441</v>
      </c>
      <c r="K7945" t="s">
        <v>2200</v>
      </c>
      <c r="L7945" t="s">
        <v>15231</v>
      </c>
      <c r="M79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5" t="s">
        <v>15232</v>
      </c>
      <c r="O7945" s="4">
        <v>13510</v>
      </c>
      <c r="P7945" s="4">
        <f>IF(Table_GL_DATA_QUERY[[#This Row],[TRANSAMT]]&gt;0,Table_GL_DATA_QUERY[[#This Row],[TRANSAMT]],0)</f>
        <v>13510</v>
      </c>
      <c r="Q7945" s="4">
        <f>-IF(Table_GL_DATA_QUERY[[#This Row],[TRANSAMT]]&lt;0,Table_GL_DATA_QUERY[[#This Row],[TRANSAMT]],0)</f>
        <v>0</v>
      </c>
      <c r="R7945" t="s">
        <v>31</v>
      </c>
      <c r="S7945" t="s">
        <v>27</v>
      </c>
    </row>
    <row r="7946" spans="1:19" x14ac:dyDescent="0.25">
      <c r="A7946" s="6">
        <v>20210731</v>
      </c>
      <c r="B7946" t="s">
        <v>768</v>
      </c>
      <c r="C7946" t="s">
        <v>3682</v>
      </c>
      <c r="D7946" t="s">
        <v>14953</v>
      </c>
      <c r="E7946" t="s">
        <v>69</v>
      </c>
      <c r="F7946" t="s">
        <v>24</v>
      </c>
      <c r="G7946" t="s">
        <v>355</v>
      </c>
      <c r="H7946">
        <v>0</v>
      </c>
      <c r="I7946">
        <v>0</v>
      </c>
      <c r="J7946" t="s">
        <v>441</v>
      </c>
      <c r="K7946" t="s">
        <v>1532</v>
      </c>
      <c r="L7946" t="s">
        <v>15233</v>
      </c>
      <c r="M79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6" t="s">
        <v>15234</v>
      </c>
      <c r="O7946" s="4">
        <v>9628</v>
      </c>
      <c r="P7946" s="4">
        <f>IF(Table_GL_DATA_QUERY[[#This Row],[TRANSAMT]]&gt;0,Table_GL_DATA_QUERY[[#This Row],[TRANSAMT]],0)</f>
        <v>9628</v>
      </c>
      <c r="Q7946" s="4">
        <f>-IF(Table_GL_DATA_QUERY[[#This Row],[TRANSAMT]]&lt;0,Table_GL_DATA_QUERY[[#This Row],[TRANSAMT]],0)</f>
        <v>0</v>
      </c>
      <c r="R7946" t="s">
        <v>31</v>
      </c>
      <c r="S7946" t="s">
        <v>27</v>
      </c>
    </row>
    <row r="7947" spans="1:19" x14ac:dyDescent="0.25">
      <c r="A7947" s="6">
        <v>20210731</v>
      </c>
      <c r="B7947" t="s">
        <v>768</v>
      </c>
      <c r="C7947" t="s">
        <v>3682</v>
      </c>
      <c r="D7947" t="s">
        <v>14953</v>
      </c>
      <c r="E7947" t="s">
        <v>70</v>
      </c>
      <c r="F7947" t="s">
        <v>24</v>
      </c>
      <c r="G7947" t="s">
        <v>355</v>
      </c>
      <c r="H7947">
        <v>0</v>
      </c>
      <c r="I7947">
        <v>0</v>
      </c>
      <c r="J7947" t="s">
        <v>441</v>
      </c>
      <c r="K7947" t="s">
        <v>396</v>
      </c>
      <c r="L7947" t="s">
        <v>15235</v>
      </c>
      <c r="M79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7" t="s">
        <v>15236</v>
      </c>
      <c r="O7947" s="4">
        <v>13955</v>
      </c>
      <c r="P7947" s="4">
        <f>IF(Table_GL_DATA_QUERY[[#This Row],[TRANSAMT]]&gt;0,Table_GL_DATA_QUERY[[#This Row],[TRANSAMT]],0)</f>
        <v>13955</v>
      </c>
      <c r="Q7947" s="4">
        <f>-IF(Table_GL_DATA_QUERY[[#This Row],[TRANSAMT]]&lt;0,Table_GL_DATA_QUERY[[#This Row],[TRANSAMT]],0)</f>
        <v>0</v>
      </c>
      <c r="R7947" t="s">
        <v>31</v>
      </c>
      <c r="S7947" t="s">
        <v>27</v>
      </c>
    </row>
    <row r="7948" spans="1:19" x14ac:dyDescent="0.25">
      <c r="A7948" s="6">
        <v>20210731</v>
      </c>
      <c r="B7948" t="s">
        <v>768</v>
      </c>
      <c r="C7948" t="s">
        <v>3682</v>
      </c>
      <c r="D7948" t="s">
        <v>14953</v>
      </c>
      <c r="E7948" t="s">
        <v>30</v>
      </c>
      <c r="F7948" t="s">
        <v>24</v>
      </c>
      <c r="G7948" t="s">
        <v>355</v>
      </c>
      <c r="H7948">
        <v>0</v>
      </c>
      <c r="I7948">
        <v>0</v>
      </c>
      <c r="J7948" t="s">
        <v>441</v>
      </c>
      <c r="K7948" t="s">
        <v>465</v>
      </c>
      <c r="L7948" t="s">
        <v>15237</v>
      </c>
      <c r="M79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8" t="s">
        <v>15238</v>
      </c>
      <c r="O7948" s="4">
        <v>8932</v>
      </c>
      <c r="P7948" s="4">
        <f>IF(Table_GL_DATA_QUERY[[#This Row],[TRANSAMT]]&gt;0,Table_GL_DATA_QUERY[[#This Row],[TRANSAMT]],0)</f>
        <v>8932</v>
      </c>
      <c r="Q7948" s="4">
        <f>-IF(Table_GL_DATA_QUERY[[#This Row],[TRANSAMT]]&lt;0,Table_GL_DATA_QUERY[[#This Row],[TRANSAMT]],0)</f>
        <v>0</v>
      </c>
      <c r="R7948" t="s">
        <v>31</v>
      </c>
      <c r="S7948" t="s">
        <v>27</v>
      </c>
    </row>
    <row r="7949" spans="1:19" x14ac:dyDescent="0.25">
      <c r="A7949" s="6">
        <v>20210731</v>
      </c>
      <c r="B7949" t="s">
        <v>768</v>
      </c>
      <c r="C7949" t="s">
        <v>3682</v>
      </c>
      <c r="D7949" t="s">
        <v>14953</v>
      </c>
      <c r="E7949" t="s">
        <v>71</v>
      </c>
      <c r="F7949" t="s">
        <v>24</v>
      </c>
      <c r="G7949" t="s">
        <v>355</v>
      </c>
      <c r="H7949">
        <v>0</v>
      </c>
      <c r="I7949">
        <v>0</v>
      </c>
      <c r="J7949" t="s">
        <v>441</v>
      </c>
      <c r="K7949" t="s">
        <v>465</v>
      </c>
      <c r="L7949" t="s">
        <v>15237</v>
      </c>
      <c r="M79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49" t="s">
        <v>15238</v>
      </c>
      <c r="O7949" s="4">
        <v>9245</v>
      </c>
      <c r="P7949" s="4">
        <f>IF(Table_GL_DATA_QUERY[[#This Row],[TRANSAMT]]&gt;0,Table_GL_DATA_QUERY[[#This Row],[TRANSAMT]],0)</f>
        <v>9245</v>
      </c>
      <c r="Q7949" s="4">
        <f>-IF(Table_GL_DATA_QUERY[[#This Row],[TRANSAMT]]&lt;0,Table_GL_DATA_QUERY[[#This Row],[TRANSAMT]],0)</f>
        <v>0</v>
      </c>
      <c r="R7949" t="s">
        <v>31</v>
      </c>
      <c r="S7949" t="s">
        <v>27</v>
      </c>
    </row>
    <row r="7950" spans="1:19" x14ac:dyDescent="0.25">
      <c r="A7950" s="6">
        <v>20210731</v>
      </c>
      <c r="B7950" t="s">
        <v>768</v>
      </c>
      <c r="C7950" t="s">
        <v>3682</v>
      </c>
      <c r="D7950" t="s">
        <v>14953</v>
      </c>
      <c r="E7950" t="s">
        <v>57</v>
      </c>
      <c r="F7950" t="s">
        <v>24</v>
      </c>
      <c r="G7950" t="s">
        <v>355</v>
      </c>
      <c r="H7950">
        <v>0</v>
      </c>
      <c r="I7950">
        <v>0</v>
      </c>
      <c r="J7950" t="s">
        <v>441</v>
      </c>
      <c r="K7950" t="s">
        <v>2200</v>
      </c>
      <c r="L7950" t="s">
        <v>15239</v>
      </c>
      <c r="M79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50" t="s">
        <v>15240</v>
      </c>
      <c r="O7950" s="4">
        <v>12265</v>
      </c>
      <c r="P7950" s="4">
        <f>IF(Table_GL_DATA_QUERY[[#This Row],[TRANSAMT]]&gt;0,Table_GL_DATA_QUERY[[#This Row],[TRANSAMT]],0)</f>
        <v>12265</v>
      </c>
      <c r="Q7950" s="4">
        <f>-IF(Table_GL_DATA_QUERY[[#This Row],[TRANSAMT]]&lt;0,Table_GL_DATA_QUERY[[#This Row],[TRANSAMT]],0)</f>
        <v>0</v>
      </c>
      <c r="R7950" t="s">
        <v>31</v>
      </c>
      <c r="S7950" t="s">
        <v>27</v>
      </c>
    </row>
    <row r="7951" spans="1:19" x14ac:dyDescent="0.25">
      <c r="A7951" s="6">
        <v>20210731</v>
      </c>
      <c r="B7951" t="s">
        <v>768</v>
      </c>
      <c r="C7951" t="s">
        <v>3682</v>
      </c>
      <c r="D7951" t="s">
        <v>14953</v>
      </c>
      <c r="E7951" t="s">
        <v>72</v>
      </c>
      <c r="F7951" t="s">
        <v>24</v>
      </c>
      <c r="G7951" t="s">
        <v>355</v>
      </c>
      <c r="H7951">
        <v>0</v>
      </c>
      <c r="I7951">
        <v>0</v>
      </c>
      <c r="J7951" t="s">
        <v>441</v>
      </c>
      <c r="K7951" t="s">
        <v>661</v>
      </c>
      <c r="L7951" t="s">
        <v>15241</v>
      </c>
      <c r="M79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51" t="s">
        <v>15242</v>
      </c>
      <c r="O7951" s="4">
        <v>17892</v>
      </c>
      <c r="P7951" s="4">
        <f>IF(Table_GL_DATA_QUERY[[#This Row],[TRANSAMT]]&gt;0,Table_GL_DATA_QUERY[[#This Row],[TRANSAMT]],0)</f>
        <v>17892</v>
      </c>
      <c r="Q7951" s="4">
        <f>-IF(Table_GL_DATA_QUERY[[#This Row],[TRANSAMT]]&lt;0,Table_GL_DATA_QUERY[[#This Row],[TRANSAMT]],0)</f>
        <v>0</v>
      </c>
      <c r="R7951" t="s">
        <v>31</v>
      </c>
      <c r="S7951" t="s">
        <v>27</v>
      </c>
    </row>
    <row r="7952" spans="1:19" x14ac:dyDescent="0.25">
      <c r="A7952" s="6">
        <v>20210731</v>
      </c>
      <c r="B7952" t="s">
        <v>768</v>
      </c>
      <c r="C7952" t="s">
        <v>3682</v>
      </c>
      <c r="D7952" t="s">
        <v>14953</v>
      </c>
      <c r="E7952" t="s">
        <v>73</v>
      </c>
      <c r="F7952" t="s">
        <v>24</v>
      </c>
      <c r="G7952" t="s">
        <v>355</v>
      </c>
      <c r="H7952">
        <v>0</v>
      </c>
      <c r="I7952">
        <v>0</v>
      </c>
      <c r="J7952" t="s">
        <v>441</v>
      </c>
      <c r="K7952" t="s">
        <v>782</v>
      </c>
      <c r="L7952" t="s">
        <v>15243</v>
      </c>
      <c r="M79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52" t="s">
        <v>15244</v>
      </c>
      <c r="O7952" s="4">
        <v>31610</v>
      </c>
      <c r="P7952" s="4">
        <f>IF(Table_GL_DATA_QUERY[[#This Row],[TRANSAMT]]&gt;0,Table_GL_DATA_QUERY[[#This Row],[TRANSAMT]],0)</f>
        <v>31610</v>
      </c>
      <c r="Q7952" s="4">
        <f>-IF(Table_GL_DATA_QUERY[[#This Row],[TRANSAMT]]&lt;0,Table_GL_DATA_QUERY[[#This Row],[TRANSAMT]],0)</f>
        <v>0</v>
      </c>
      <c r="R7952" t="s">
        <v>31</v>
      </c>
      <c r="S7952" t="s">
        <v>27</v>
      </c>
    </row>
    <row r="7953" spans="1:19" x14ac:dyDescent="0.25">
      <c r="A7953" s="6">
        <v>20210731</v>
      </c>
      <c r="B7953" t="s">
        <v>768</v>
      </c>
      <c r="C7953" t="s">
        <v>3682</v>
      </c>
      <c r="D7953" t="s">
        <v>14953</v>
      </c>
      <c r="E7953" t="s">
        <v>74</v>
      </c>
      <c r="F7953" t="s">
        <v>24</v>
      </c>
      <c r="G7953" t="s">
        <v>355</v>
      </c>
      <c r="H7953">
        <v>0</v>
      </c>
      <c r="I7953">
        <v>0</v>
      </c>
      <c r="J7953" t="s">
        <v>441</v>
      </c>
      <c r="K7953" t="s">
        <v>4200</v>
      </c>
      <c r="L7953" t="s">
        <v>4201</v>
      </c>
      <c r="M79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53" t="s">
        <v>15245</v>
      </c>
      <c r="O7953" s="4">
        <v>8470</v>
      </c>
      <c r="P7953" s="4">
        <f>IF(Table_GL_DATA_QUERY[[#This Row],[TRANSAMT]]&gt;0,Table_GL_DATA_QUERY[[#This Row],[TRANSAMT]],0)</f>
        <v>8470</v>
      </c>
      <c r="Q7953" s="4">
        <f>-IF(Table_GL_DATA_QUERY[[#This Row],[TRANSAMT]]&lt;0,Table_GL_DATA_QUERY[[#This Row],[TRANSAMT]],0)</f>
        <v>0</v>
      </c>
      <c r="R7953" t="s">
        <v>31</v>
      </c>
      <c r="S7953" t="s">
        <v>27</v>
      </c>
    </row>
    <row r="7954" spans="1:19" x14ac:dyDescent="0.25">
      <c r="A7954" s="6">
        <v>20210731</v>
      </c>
      <c r="B7954" t="s">
        <v>768</v>
      </c>
      <c r="C7954" t="s">
        <v>3682</v>
      </c>
      <c r="D7954" t="s">
        <v>14953</v>
      </c>
      <c r="E7954" t="s">
        <v>75</v>
      </c>
      <c r="F7954" t="s">
        <v>24</v>
      </c>
      <c r="G7954" t="s">
        <v>355</v>
      </c>
      <c r="H7954">
        <v>0</v>
      </c>
      <c r="I7954">
        <v>0</v>
      </c>
      <c r="J7954" t="s">
        <v>441</v>
      </c>
      <c r="K7954" t="s">
        <v>675</v>
      </c>
      <c r="L7954" t="s">
        <v>15246</v>
      </c>
      <c r="M79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54" t="s">
        <v>15247</v>
      </c>
      <c r="O7954" s="4">
        <v>12942</v>
      </c>
      <c r="P7954" s="4">
        <f>IF(Table_GL_DATA_QUERY[[#This Row],[TRANSAMT]]&gt;0,Table_GL_DATA_QUERY[[#This Row],[TRANSAMT]],0)</f>
        <v>12942</v>
      </c>
      <c r="Q7954" s="4">
        <f>-IF(Table_GL_DATA_QUERY[[#This Row],[TRANSAMT]]&lt;0,Table_GL_DATA_QUERY[[#This Row],[TRANSAMT]],0)</f>
        <v>0</v>
      </c>
      <c r="R7954" t="s">
        <v>31</v>
      </c>
      <c r="S7954" t="s">
        <v>27</v>
      </c>
    </row>
    <row r="7955" spans="1:19" x14ac:dyDescent="0.25">
      <c r="A7955" s="6">
        <v>20210731</v>
      </c>
      <c r="B7955" t="s">
        <v>768</v>
      </c>
      <c r="C7955" t="s">
        <v>3682</v>
      </c>
      <c r="D7955" t="s">
        <v>14953</v>
      </c>
      <c r="E7955" t="s">
        <v>76</v>
      </c>
      <c r="F7955" t="s">
        <v>24</v>
      </c>
      <c r="G7955" t="s">
        <v>355</v>
      </c>
      <c r="H7955">
        <v>0</v>
      </c>
      <c r="I7955">
        <v>0</v>
      </c>
      <c r="J7955" t="s">
        <v>441</v>
      </c>
      <c r="K7955" t="s">
        <v>1547</v>
      </c>
      <c r="L7955" t="s">
        <v>15248</v>
      </c>
      <c r="M79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55" t="s">
        <v>3029</v>
      </c>
      <c r="O7955" s="4">
        <v>18650</v>
      </c>
      <c r="P7955" s="4">
        <f>IF(Table_GL_DATA_QUERY[[#This Row],[TRANSAMT]]&gt;0,Table_GL_DATA_QUERY[[#This Row],[TRANSAMT]],0)</f>
        <v>18650</v>
      </c>
      <c r="Q7955" s="4">
        <f>-IF(Table_GL_DATA_QUERY[[#This Row],[TRANSAMT]]&lt;0,Table_GL_DATA_QUERY[[#This Row],[TRANSAMT]],0)</f>
        <v>0</v>
      </c>
      <c r="R7955" t="s">
        <v>31</v>
      </c>
      <c r="S7955" t="s">
        <v>27</v>
      </c>
    </row>
    <row r="7956" spans="1:19" x14ac:dyDescent="0.25">
      <c r="A7956" s="6">
        <v>20210731</v>
      </c>
      <c r="B7956" t="s">
        <v>768</v>
      </c>
      <c r="C7956" t="s">
        <v>3682</v>
      </c>
      <c r="D7956" t="s">
        <v>14953</v>
      </c>
      <c r="E7956" t="s">
        <v>77</v>
      </c>
      <c r="F7956" t="s">
        <v>24</v>
      </c>
      <c r="G7956" t="s">
        <v>355</v>
      </c>
      <c r="H7956">
        <v>0</v>
      </c>
      <c r="I7956">
        <v>0</v>
      </c>
      <c r="J7956" t="s">
        <v>441</v>
      </c>
      <c r="K7956" t="s">
        <v>674</v>
      </c>
      <c r="L7956" t="s">
        <v>5129</v>
      </c>
      <c r="M79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56" t="s">
        <v>15249</v>
      </c>
      <c r="O7956" s="4">
        <v>40759</v>
      </c>
      <c r="P7956" s="4">
        <f>IF(Table_GL_DATA_QUERY[[#This Row],[TRANSAMT]]&gt;0,Table_GL_DATA_QUERY[[#This Row],[TRANSAMT]],0)</f>
        <v>40759</v>
      </c>
      <c r="Q7956" s="4">
        <f>-IF(Table_GL_DATA_QUERY[[#This Row],[TRANSAMT]]&lt;0,Table_GL_DATA_QUERY[[#This Row],[TRANSAMT]],0)</f>
        <v>0</v>
      </c>
      <c r="R7956" t="s">
        <v>31</v>
      </c>
      <c r="S7956" t="s">
        <v>27</v>
      </c>
    </row>
    <row r="7957" spans="1:19" x14ac:dyDescent="0.25">
      <c r="A7957" s="6">
        <v>20210731</v>
      </c>
      <c r="B7957" t="s">
        <v>768</v>
      </c>
      <c r="C7957" t="s">
        <v>3682</v>
      </c>
      <c r="D7957" t="s">
        <v>14953</v>
      </c>
      <c r="E7957" t="s">
        <v>78</v>
      </c>
      <c r="F7957" t="s">
        <v>24</v>
      </c>
      <c r="G7957" t="s">
        <v>355</v>
      </c>
      <c r="H7957">
        <v>0</v>
      </c>
      <c r="I7957">
        <v>0</v>
      </c>
      <c r="J7957" t="s">
        <v>441</v>
      </c>
      <c r="K7957" t="s">
        <v>674</v>
      </c>
      <c r="L7957" t="s">
        <v>5129</v>
      </c>
      <c r="M79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57" t="s">
        <v>5134</v>
      </c>
      <c r="O7957" s="4">
        <v>48561</v>
      </c>
      <c r="P7957" s="4">
        <f>IF(Table_GL_DATA_QUERY[[#This Row],[TRANSAMT]]&gt;0,Table_GL_DATA_QUERY[[#This Row],[TRANSAMT]],0)</f>
        <v>48561</v>
      </c>
      <c r="Q7957" s="4">
        <f>-IF(Table_GL_DATA_QUERY[[#This Row],[TRANSAMT]]&lt;0,Table_GL_DATA_QUERY[[#This Row],[TRANSAMT]],0)</f>
        <v>0</v>
      </c>
      <c r="R7957" t="s">
        <v>31</v>
      </c>
      <c r="S7957" t="s">
        <v>27</v>
      </c>
    </row>
    <row r="7958" spans="1:19" x14ac:dyDescent="0.25">
      <c r="A7958" s="6">
        <v>20210731</v>
      </c>
      <c r="B7958" t="s">
        <v>768</v>
      </c>
      <c r="C7958" t="s">
        <v>3682</v>
      </c>
      <c r="D7958" t="s">
        <v>14953</v>
      </c>
      <c r="E7958" t="s">
        <v>79</v>
      </c>
      <c r="F7958" t="s">
        <v>24</v>
      </c>
      <c r="G7958" t="s">
        <v>355</v>
      </c>
      <c r="H7958">
        <v>0</v>
      </c>
      <c r="I7958">
        <v>0</v>
      </c>
      <c r="J7958" t="s">
        <v>441</v>
      </c>
      <c r="K7958" t="s">
        <v>674</v>
      </c>
      <c r="L7958" t="s">
        <v>5129</v>
      </c>
      <c r="M79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58" t="s">
        <v>15250</v>
      </c>
      <c r="O7958" s="4">
        <v>11222</v>
      </c>
      <c r="P7958" s="4">
        <f>IF(Table_GL_DATA_QUERY[[#This Row],[TRANSAMT]]&gt;0,Table_GL_DATA_QUERY[[#This Row],[TRANSAMT]],0)</f>
        <v>11222</v>
      </c>
      <c r="Q7958" s="4">
        <f>-IF(Table_GL_DATA_QUERY[[#This Row],[TRANSAMT]]&lt;0,Table_GL_DATA_QUERY[[#This Row],[TRANSAMT]],0)</f>
        <v>0</v>
      </c>
      <c r="R7958" t="s">
        <v>31</v>
      </c>
      <c r="S7958" t="s">
        <v>27</v>
      </c>
    </row>
    <row r="7959" spans="1:19" x14ac:dyDescent="0.25">
      <c r="A7959" s="6">
        <v>20210731</v>
      </c>
      <c r="B7959" t="s">
        <v>768</v>
      </c>
      <c r="C7959" t="s">
        <v>3682</v>
      </c>
      <c r="D7959" t="s">
        <v>14953</v>
      </c>
      <c r="E7959" t="s">
        <v>80</v>
      </c>
      <c r="F7959" t="s">
        <v>24</v>
      </c>
      <c r="G7959" t="s">
        <v>355</v>
      </c>
      <c r="H7959">
        <v>0</v>
      </c>
      <c r="I7959">
        <v>0</v>
      </c>
      <c r="J7959" t="s">
        <v>441</v>
      </c>
      <c r="K7959" t="s">
        <v>674</v>
      </c>
      <c r="L7959" t="s">
        <v>5129</v>
      </c>
      <c r="M79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59" t="s">
        <v>15251</v>
      </c>
      <c r="O7959" s="4">
        <v>9000</v>
      </c>
      <c r="P7959" s="4">
        <f>IF(Table_GL_DATA_QUERY[[#This Row],[TRANSAMT]]&gt;0,Table_GL_DATA_QUERY[[#This Row],[TRANSAMT]],0)</f>
        <v>9000</v>
      </c>
      <c r="Q7959" s="4">
        <f>-IF(Table_GL_DATA_QUERY[[#This Row],[TRANSAMT]]&lt;0,Table_GL_DATA_QUERY[[#This Row],[TRANSAMT]],0)</f>
        <v>0</v>
      </c>
      <c r="R7959" t="s">
        <v>31</v>
      </c>
      <c r="S7959" t="s">
        <v>27</v>
      </c>
    </row>
    <row r="7960" spans="1:19" x14ac:dyDescent="0.25">
      <c r="A7960" s="6">
        <v>20210731</v>
      </c>
      <c r="B7960" t="s">
        <v>768</v>
      </c>
      <c r="C7960" t="s">
        <v>3682</v>
      </c>
      <c r="D7960" t="s">
        <v>14953</v>
      </c>
      <c r="E7960" t="s">
        <v>158</v>
      </c>
      <c r="F7960" t="s">
        <v>24</v>
      </c>
      <c r="G7960" t="s">
        <v>355</v>
      </c>
      <c r="H7960">
        <v>0</v>
      </c>
      <c r="I7960">
        <v>0</v>
      </c>
      <c r="J7960" t="s">
        <v>441</v>
      </c>
      <c r="K7960" t="s">
        <v>465</v>
      </c>
      <c r="L7960" t="s">
        <v>15237</v>
      </c>
      <c r="M79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60" t="s">
        <v>15252</v>
      </c>
      <c r="O7960" s="4">
        <v>9668</v>
      </c>
      <c r="P7960" s="4">
        <f>IF(Table_GL_DATA_QUERY[[#This Row],[TRANSAMT]]&gt;0,Table_GL_DATA_QUERY[[#This Row],[TRANSAMT]],0)</f>
        <v>9668</v>
      </c>
      <c r="Q7960" s="4">
        <f>-IF(Table_GL_DATA_QUERY[[#This Row],[TRANSAMT]]&lt;0,Table_GL_DATA_QUERY[[#This Row],[TRANSAMT]],0)</f>
        <v>0</v>
      </c>
      <c r="R7960" t="s">
        <v>31</v>
      </c>
      <c r="S7960" t="s">
        <v>27</v>
      </c>
    </row>
    <row r="7961" spans="1:19" x14ac:dyDescent="0.25">
      <c r="A7961" s="6">
        <v>20210731</v>
      </c>
      <c r="B7961" t="s">
        <v>768</v>
      </c>
      <c r="C7961" t="s">
        <v>3682</v>
      </c>
      <c r="D7961" t="s">
        <v>14953</v>
      </c>
      <c r="E7961" t="s">
        <v>159</v>
      </c>
      <c r="F7961" t="s">
        <v>24</v>
      </c>
      <c r="G7961" t="s">
        <v>355</v>
      </c>
      <c r="H7961">
        <v>0</v>
      </c>
      <c r="I7961">
        <v>0</v>
      </c>
      <c r="J7961" t="s">
        <v>441</v>
      </c>
      <c r="K7961" t="s">
        <v>465</v>
      </c>
      <c r="L7961" t="s">
        <v>15237</v>
      </c>
      <c r="M79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61" t="s">
        <v>15253</v>
      </c>
      <c r="O7961" s="4">
        <v>10820</v>
      </c>
      <c r="P7961" s="4">
        <f>IF(Table_GL_DATA_QUERY[[#This Row],[TRANSAMT]]&gt;0,Table_GL_DATA_QUERY[[#This Row],[TRANSAMT]],0)</f>
        <v>10820</v>
      </c>
      <c r="Q7961" s="4">
        <f>-IF(Table_GL_DATA_QUERY[[#This Row],[TRANSAMT]]&lt;0,Table_GL_DATA_QUERY[[#This Row],[TRANSAMT]],0)</f>
        <v>0</v>
      </c>
      <c r="R7961" t="s">
        <v>31</v>
      </c>
      <c r="S7961" t="s">
        <v>27</v>
      </c>
    </row>
    <row r="7962" spans="1:19" x14ac:dyDescent="0.25">
      <c r="A7962" s="6">
        <v>20210731</v>
      </c>
      <c r="B7962" t="s">
        <v>768</v>
      </c>
      <c r="C7962" t="s">
        <v>3682</v>
      </c>
      <c r="D7962" t="s">
        <v>14953</v>
      </c>
      <c r="E7962" t="s">
        <v>160</v>
      </c>
      <c r="F7962" t="s">
        <v>24</v>
      </c>
      <c r="G7962" t="s">
        <v>355</v>
      </c>
      <c r="H7962">
        <v>0</v>
      </c>
      <c r="I7962">
        <v>0</v>
      </c>
      <c r="J7962" t="s">
        <v>441</v>
      </c>
      <c r="K7962" t="s">
        <v>465</v>
      </c>
      <c r="L7962" t="s">
        <v>15237</v>
      </c>
      <c r="M79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62" t="s">
        <v>15254</v>
      </c>
      <c r="O7962" s="4">
        <v>11233</v>
      </c>
      <c r="P7962" s="4">
        <f>IF(Table_GL_DATA_QUERY[[#This Row],[TRANSAMT]]&gt;0,Table_GL_DATA_QUERY[[#This Row],[TRANSAMT]],0)</f>
        <v>11233</v>
      </c>
      <c r="Q7962" s="4">
        <f>-IF(Table_GL_DATA_QUERY[[#This Row],[TRANSAMT]]&lt;0,Table_GL_DATA_QUERY[[#This Row],[TRANSAMT]],0)</f>
        <v>0</v>
      </c>
      <c r="R7962" t="s">
        <v>31</v>
      </c>
      <c r="S7962" t="s">
        <v>27</v>
      </c>
    </row>
    <row r="7963" spans="1:19" x14ac:dyDescent="0.25">
      <c r="A7963" s="6">
        <v>20210731</v>
      </c>
      <c r="B7963" t="s">
        <v>768</v>
      </c>
      <c r="C7963" t="s">
        <v>3682</v>
      </c>
      <c r="D7963" t="s">
        <v>14953</v>
      </c>
      <c r="E7963" t="s">
        <v>161</v>
      </c>
      <c r="F7963" t="s">
        <v>24</v>
      </c>
      <c r="G7963" t="s">
        <v>355</v>
      </c>
      <c r="H7963">
        <v>0</v>
      </c>
      <c r="I7963">
        <v>0</v>
      </c>
      <c r="J7963" t="s">
        <v>441</v>
      </c>
      <c r="K7963" t="s">
        <v>674</v>
      </c>
      <c r="L7963" t="s">
        <v>5129</v>
      </c>
      <c r="M79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63" t="s">
        <v>14957</v>
      </c>
      <c r="O7963" s="4">
        <v>14754</v>
      </c>
      <c r="P7963" s="4">
        <f>IF(Table_GL_DATA_QUERY[[#This Row],[TRANSAMT]]&gt;0,Table_GL_DATA_QUERY[[#This Row],[TRANSAMT]],0)</f>
        <v>14754</v>
      </c>
      <c r="Q7963" s="4">
        <f>-IF(Table_GL_DATA_QUERY[[#This Row],[TRANSAMT]]&lt;0,Table_GL_DATA_QUERY[[#This Row],[TRANSAMT]],0)</f>
        <v>0</v>
      </c>
      <c r="R7963" t="s">
        <v>31</v>
      </c>
      <c r="S7963" t="s">
        <v>27</v>
      </c>
    </row>
    <row r="7964" spans="1:19" x14ac:dyDescent="0.25">
      <c r="A7964" s="6">
        <v>20210731</v>
      </c>
      <c r="B7964" t="s">
        <v>768</v>
      </c>
      <c r="C7964" t="s">
        <v>3682</v>
      </c>
      <c r="D7964" t="s">
        <v>14953</v>
      </c>
      <c r="E7964" t="s">
        <v>162</v>
      </c>
      <c r="F7964" t="s">
        <v>24</v>
      </c>
      <c r="G7964" t="s">
        <v>355</v>
      </c>
      <c r="H7964">
        <v>0</v>
      </c>
      <c r="I7964">
        <v>0</v>
      </c>
      <c r="J7964" t="s">
        <v>441</v>
      </c>
      <c r="K7964" t="s">
        <v>674</v>
      </c>
      <c r="L7964" t="s">
        <v>5129</v>
      </c>
      <c r="M79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64" t="s">
        <v>11996</v>
      </c>
      <c r="O7964" s="4">
        <v>9727</v>
      </c>
      <c r="P7964" s="4">
        <f>IF(Table_GL_DATA_QUERY[[#This Row],[TRANSAMT]]&gt;0,Table_GL_DATA_QUERY[[#This Row],[TRANSAMT]],0)</f>
        <v>9727</v>
      </c>
      <c r="Q7964" s="4">
        <f>-IF(Table_GL_DATA_QUERY[[#This Row],[TRANSAMT]]&lt;0,Table_GL_DATA_QUERY[[#This Row],[TRANSAMT]],0)</f>
        <v>0</v>
      </c>
      <c r="R7964" t="s">
        <v>31</v>
      </c>
      <c r="S7964" t="s">
        <v>27</v>
      </c>
    </row>
    <row r="7965" spans="1:19" x14ac:dyDescent="0.25">
      <c r="A7965" s="6">
        <v>20210731</v>
      </c>
      <c r="B7965" t="s">
        <v>768</v>
      </c>
      <c r="C7965" t="s">
        <v>3682</v>
      </c>
      <c r="D7965" t="s">
        <v>14953</v>
      </c>
      <c r="E7965" t="s">
        <v>165</v>
      </c>
      <c r="F7965" t="s">
        <v>24</v>
      </c>
      <c r="G7965" t="s">
        <v>355</v>
      </c>
      <c r="H7965">
        <v>0</v>
      </c>
      <c r="I7965">
        <v>0</v>
      </c>
      <c r="J7965" t="s">
        <v>441</v>
      </c>
      <c r="K7965" t="s">
        <v>3108</v>
      </c>
      <c r="L7965" t="s">
        <v>15255</v>
      </c>
      <c r="M79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65" t="s">
        <v>15256</v>
      </c>
      <c r="O7965" s="4">
        <v>10601</v>
      </c>
      <c r="P7965" s="4">
        <f>IF(Table_GL_DATA_QUERY[[#This Row],[TRANSAMT]]&gt;0,Table_GL_DATA_QUERY[[#This Row],[TRANSAMT]],0)</f>
        <v>10601</v>
      </c>
      <c r="Q7965" s="4">
        <f>-IF(Table_GL_DATA_QUERY[[#This Row],[TRANSAMT]]&lt;0,Table_GL_DATA_QUERY[[#This Row],[TRANSAMT]],0)</f>
        <v>0</v>
      </c>
      <c r="R7965" t="s">
        <v>31</v>
      </c>
      <c r="S7965" t="s">
        <v>27</v>
      </c>
    </row>
    <row r="7966" spans="1:19" x14ac:dyDescent="0.25">
      <c r="A7966" s="6">
        <v>20210731</v>
      </c>
      <c r="B7966" t="s">
        <v>768</v>
      </c>
      <c r="C7966" t="s">
        <v>3682</v>
      </c>
      <c r="D7966" t="s">
        <v>14953</v>
      </c>
      <c r="E7966" t="s">
        <v>166</v>
      </c>
      <c r="F7966" t="s">
        <v>24</v>
      </c>
      <c r="G7966" t="s">
        <v>355</v>
      </c>
      <c r="H7966">
        <v>0</v>
      </c>
      <c r="I7966">
        <v>0</v>
      </c>
      <c r="J7966" t="s">
        <v>441</v>
      </c>
      <c r="K7966" t="s">
        <v>674</v>
      </c>
      <c r="L7966" t="s">
        <v>5129</v>
      </c>
      <c r="M79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66" t="s">
        <v>14958</v>
      </c>
      <c r="O7966" s="4">
        <v>40474</v>
      </c>
      <c r="P7966" s="4">
        <f>IF(Table_GL_DATA_QUERY[[#This Row],[TRANSAMT]]&gt;0,Table_GL_DATA_QUERY[[#This Row],[TRANSAMT]],0)</f>
        <v>40474</v>
      </c>
      <c r="Q7966" s="4">
        <f>-IF(Table_GL_DATA_QUERY[[#This Row],[TRANSAMT]]&lt;0,Table_GL_DATA_QUERY[[#This Row],[TRANSAMT]],0)</f>
        <v>0</v>
      </c>
      <c r="R7966" t="s">
        <v>31</v>
      </c>
      <c r="S7966" t="s">
        <v>27</v>
      </c>
    </row>
    <row r="7967" spans="1:19" x14ac:dyDescent="0.25">
      <c r="A7967" s="6">
        <v>20210720</v>
      </c>
      <c r="B7967" t="s">
        <v>768</v>
      </c>
      <c r="C7967" t="s">
        <v>3682</v>
      </c>
      <c r="D7967" t="s">
        <v>16832</v>
      </c>
      <c r="E7967" t="s">
        <v>168</v>
      </c>
      <c r="F7967" t="s">
        <v>17406</v>
      </c>
      <c r="G7967" t="s">
        <v>355</v>
      </c>
      <c r="H7967">
        <v>0</v>
      </c>
      <c r="I7967">
        <v>0</v>
      </c>
      <c r="J7967" t="s">
        <v>468</v>
      </c>
      <c r="K7967" t="s">
        <v>17407</v>
      </c>
      <c r="L7967" t="s">
        <v>17408</v>
      </c>
      <c r="M79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67" t="s">
        <v>17409</v>
      </c>
      <c r="O7967" s="4">
        <v>-1396887</v>
      </c>
      <c r="P7967" s="4">
        <f>IF(Table_GL_DATA_QUERY[[#This Row],[TRANSAMT]]&gt;0,Table_GL_DATA_QUERY[[#This Row],[TRANSAMT]],0)</f>
        <v>0</v>
      </c>
      <c r="Q7967" s="4">
        <f>-IF(Table_GL_DATA_QUERY[[#This Row],[TRANSAMT]]&lt;0,Table_GL_DATA_QUERY[[#This Row],[TRANSAMT]],0)</f>
        <v>1396887</v>
      </c>
      <c r="R7967" t="s">
        <v>26</v>
      </c>
      <c r="S7967" t="s">
        <v>27</v>
      </c>
    </row>
    <row r="7968" spans="1:19" x14ac:dyDescent="0.25">
      <c r="A7968" s="6">
        <v>20210720</v>
      </c>
      <c r="B7968" t="s">
        <v>768</v>
      </c>
      <c r="C7968" t="s">
        <v>3682</v>
      </c>
      <c r="D7968" t="s">
        <v>16832</v>
      </c>
      <c r="E7968" t="s">
        <v>169</v>
      </c>
      <c r="F7968" t="s">
        <v>150</v>
      </c>
      <c r="G7968" t="s">
        <v>355</v>
      </c>
      <c r="H7968">
        <v>0</v>
      </c>
      <c r="I7968">
        <v>0</v>
      </c>
      <c r="J7968" t="s">
        <v>468</v>
      </c>
      <c r="K7968" t="s">
        <v>17410</v>
      </c>
      <c r="L7968" t="s">
        <v>17411</v>
      </c>
      <c r="M79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68" t="s">
        <v>17412</v>
      </c>
      <c r="O7968" s="4">
        <v>-19236</v>
      </c>
      <c r="P7968" s="4">
        <f>IF(Table_GL_DATA_QUERY[[#This Row],[TRANSAMT]]&gt;0,Table_GL_DATA_QUERY[[#This Row],[TRANSAMT]],0)</f>
        <v>0</v>
      </c>
      <c r="Q7968" s="4">
        <f>-IF(Table_GL_DATA_QUERY[[#This Row],[TRANSAMT]]&lt;0,Table_GL_DATA_QUERY[[#This Row],[TRANSAMT]],0)</f>
        <v>19236</v>
      </c>
      <c r="R7968" t="s">
        <v>26</v>
      </c>
      <c r="S7968" t="s">
        <v>27</v>
      </c>
    </row>
    <row r="7969" spans="1:19" x14ac:dyDescent="0.25">
      <c r="A7969" s="6">
        <v>20210720</v>
      </c>
      <c r="B7969" t="s">
        <v>768</v>
      </c>
      <c r="C7969" t="s">
        <v>3682</v>
      </c>
      <c r="D7969" t="s">
        <v>16832</v>
      </c>
      <c r="E7969" t="s">
        <v>170</v>
      </c>
      <c r="F7969" t="s">
        <v>185</v>
      </c>
      <c r="G7969" t="s">
        <v>355</v>
      </c>
      <c r="H7969">
        <v>0</v>
      </c>
      <c r="I7969">
        <v>0</v>
      </c>
      <c r="J7969" t="s">
        <v>468</v>
      </c>
      <c r="K7969" t="s">
        <v>17413</v>
      </c>
      <c r="L7969" t="s">
        <v>17414</v>
      </c>
      <c r="M79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69" t="s">
        <v>17415</v>
      </c>
      <c r="O7969" s="4">
        <v>-16645</v>
      </c>
      <c r="P7969" s="4">
        <f>IF(Table_GL_DATA_QUERY[[#This Row],[TRANSAMT]]&gt;0,Table_GL_DATA_QUERY[[#This Row],[TRANSAMT]],0)</f>
        <v>0</v>
      </c>
      <c r="Q7969" s="4">
        <f>-IF(Table_GL_DATA_QUERY[[#This Row],[TRANSAMT]]&lt;0,Table_GL_DATA_QUERY[[#This Row],[TRANSAMT]],0)</f>
        <v>16645</v>
      </c>
      <c r="R7969" t="s">
        <v>26</v>
      </c>
      <c r="S7969" t="s">
        <v>27</v>
      </c>
    </row>
    <row r="7970" spans="1:19" x14ac:dyDescent="0.25">
      <c r="A7970" s="6">
        <v>20210720</v>
      </c>
      <c r="B7970" t="s">
        <v>768</v>
      </c>
      <c r="C7970" t="s">
        <v>3682</v>
      </c>
      <c r="D7970" t="s">
        <v>16832</v>
      </c>
      <c r="E7970" t="s">
        <v>172</v>
      </c>
      <c r="F7970" t="s">
        <v>24</v>
      </c>
      <c r="G7970" t="s">
        <v>355</v>
      </c>
      <c r="H7970">
        <v>0</v>
      </c>
      <c r="I7970">
        <v>0</v>
      </c>
      <c r="J7970" t="s">
        <v>468</v>
      </c>
      <c r="K7970" t="s">
        <v>17416</v>
      </c>
      <c r="L7970" t="s">
        <v>17417</v>
      </c>
      <c r="M79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0" t="s">
        <v>17418</v>
      </c>
      <c r="O7970" s="4">
        <v>-20000</v>
      </c>
      <c r="P7970" s="4">
        <f>IF(Table_GL_DATA_QUERY[[#This Row],[TRANSAMT]]&gt;0,Table_GL_DATA_QUERY[[#This Row],[TRANSAMT]],0)</f>
        <v>0</v>
      </c>
      <c r="Q7970" s="4">
        <f>-IF(Table_GL_DATA_QUERY[[#This Row],[TRANSAMT]]&lt;0,Table_GL_DATA_QUERY[[#This Row],[TRANSAMT]],0)</f>
        <v>20000</v>
      </c>
      <c r="R7970" t="s">
        <v>26</v>
      </c>
      <c r="S7970" t="s">
        <v>27</v>
      </c>
    </row>
    <row r="7971" spans="1:19" x14ac:dyDescent="0.25">
      <c r="A7971" s="6">
        <v>20210715</v>
      </c>
      <c r="B7971" t="s">
        <v>768</v>
      </c>
      <c r="C7971" t="s">
        <v>3682</v>
      </c>
      <c r="D7971" t="s">
        <v>17419</v>
      </c>
      <c r="E7971" t="s">
        <v>23</v>
      </c>
      <c r="F7971" t="s">
        <v>24</v>
      </c>
      <c r="G7971" t="s">
        <v>512</v>
      </c>
      <c r="H7971">
        <v>0</v>
      </c>
      <c r="I7971">
        <v>0</v>
      </c>
      <c r="J7971" t="s">
        <v>472</v>
      </c>
      <c r="K7971" t="s">
        <v>17420</v>
      </c>
      <c r="L7971" t="s">
        <v>17421</v>
      </c>
      <c r="M79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1" t="s">
        <v>8130</v>
      </c>
      <c r="O7971" s="4">
        <v>1500</v>
      </c>
      <c r="P7971" s="4">
        <f>IF(Table_GL_DATA_QUERY[[#This Row],[TRANSAMT]]&gt;0,Table_GL_DATA_QUERY[[#This Row],[TRANSAMT]],0)</f>
        <v>1500</v>
      </c>
      <c r="Q7971" s="4">
        <f>-IF(Table_GL_DATA_QUERY[[#This Row],[TRANSAMT]]&lt;0,Table_GL_DATA_QUERY[[#This Row],[TRANSAMT]],0)</f>
        <v>0</v>
      </c>
      <c r="R7971" t="s">
        <v>26</v>
      </c>
      <c r="S7971" t="s">
        <v>27</v>
      </c>
    </row>
    <row r="7972" spans="1:19" x14ac:dyDescent="0.25">
      <c r="A7972" s="6">
        <v>20210713</v>
      </c>
      <c r="B7972" t="s">
        <v>768</v>
      </c>
      <c r="C7972" t="s">
        <v>3682</v>
      </c>
      <c r="D7972" t="s">
        <v>17422</v>
      </c>
      <c r="E7972" t="s">
        <v>23</v>
      </c>
      <c r="F7972" t="s">
        <v>24</v>
      </c>
      <c r="G7972" t="s">
        <v>512</v>
      </c>
      <c r="H7972">
        <v>0</v>
      </c>
      <c r="I7972">
        <v>0</v>
      </c>
      <c r="J7972" t="s">
        <v>472</v>
      </c>
      <c r="K7972" t="s">
        <v>17423</v>
      </c>
      <c r="L7972" t="s">
        <v>17424</v>
      </c>
      <c r="M79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2" t="s">
        <v>15527</v>
      </c>
      <c r="O7972" s="4">
        <v>5560</v>
      </c>
      <c r="P7972" s="4">
        <f>IF(Table_GL_DATA_QUERY[[#This Row],[TRANSAMT]]&gt;0,Table_GL_DATA_QUERY[[#This Row],[TRANSAMT]],0)</f>
        <v>5560</v>
      </c>
      <c r="Q7972" s="4">
        <f>-IF(Table_GL_DATA_QUERY[[#This Row],[TRANSAMT]]&lt;0,Table_GL_DATA_QUERY[[#This Row],[TRANSAMT]],0)</f>
        <v>0</v>
      </c>
      <c r="R7972" t="s">
        <v>26</v>
      </c>
      <c r="S7972" t="s">
        <v>456</v>
      </c>
    </row>
    <row r="7973" spans="1:19" x14ac:dyDescent="0.25">
      <c r="A7973" s="6">
        <v>20210719</v>
      </c>
      <c r="B7973" t="s">
        <v>768</v>
      </c>
      <c r="C7973" t="s">
        <v>3682</v>
      </c>
      <c r="D7973" t="s">
        <v>17425</v>
      </c>
      <c r="E7973" t="s">
        <v>23</v>
      </c>
      <c r="F7973" t="s">
        <v>24</v>
      </c>
      <c r="G7973" t="s">
        <v>512</v>
      </c>
      <c r="H7973">
        <v>0</v>
      </c>
      <c r="I7973">
        <v>0</v>
      </c>
      <c r="J7973" t="s">
        <v>472</v>
      </c>
      <c r="K7973" t="s">
        <v>17423</v>
      </c>
      <c r="L7973" t="s">
        <v>17426</v>
      </c>
      <c r="M79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3" t="s">
        <v>17427</v>
      </c>
      <c r="O7973" s="4">
        <v>41685</v>
      </c>
      <c r="P7973" s="4">
        <f>IF(Table_GL_DATA_QUERY[[#This Row],[TRANSAMT]]&gt;0,Table_GL_DATA_QUERY[[#This Row],[TRANSAMT]],0)</f>
        <v>41685</v>
      </c>
      <c r="Q7973" s="4">
        <f>-IF(Table_GL_DATA_QUERY[[#This Row],[TRANSAMT]]&lt;0,Table_GL_DATA_QUERY[[#This Row],[TRANSAMT]],0)</f>
        <v>0</v>
      </c>
      <c r="R7973" t="s">
        <v>26</v>
      </c>
      <c r="S7973" t="s">
        <v>456</v>
      </c>
    </row>
    <row r="7974" spans="1:19" x14ac:dyDescent="0.25">
      <c r="A7974" s="6">
        <v>20210713</v>
      </c>
      <c r="B7974" t="s">
        <v>768</v>
      </c>
      <c r="C7974" t="s">
        <v>3682</v>
      </c>
      <c r="D7974" t="s">
        <v>17428</v>
      </c>
      <c r="E7974" t="s">
        <v>23</v>
      </c>
      <c r="F7974" t="s">
        <v>24</v>
      </c>
      <c r="G7974" t="s">
        <v>512</v>
      </c>
      <c r="H7974">
        <v>0</v>
      </c>
      <c r="I7974">
        <v>0</v>
      </c>
      <c r="J7974" t="s">
        <v>472</v>
      </c>
      <c r="K7974" t="s">
        <v>17420</v>
      </c>
      <c r="L7974" t="s">
        <v>17424</v>
      </c>
      <c r="M79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4" t="s">
        <v>17429</v>
      </c>
      <c r="O7974" s="4">
        <v>10230</v>
      </c>
      <c r="P7974" s="4">
        <f>IF(Table_GL_DATA_QUERY[[#This Row],[TRANSAMT]]&gt;0,Table_GL_DATA_QUERY[[#This Row],[TRANSAMT]],0)</f>
        <v>10230</v>
      </c>
      <c r="Q7974" s="4">
        <f>-IF(Table_GL_DATA_QUERY[[#This Row],[TRANSAMT]]&lt;0,Table_GL_DATA_QUERY[[#This Row],[TRANSAMT]],0)</f>
        <v>0</v>
      </c>
      <c r="R7974" t="s">
        <v>26</v>
      </c>
      <c r="S7974" t="s">
        <v>456</v>
      </c>
    </row>
    <row r="7975" spans="1:19" x14ac:dyDescent="0.25">
      <c r="A7975" s="6">
        <v>20210707</v>
      </c>
      <c r="B7975" t="s">
        <v>768</v>
      </c>
      <c r="C7975" t="s">
        <v>3682</v>
      </c>
      <c r="D7975" t="s">
        <v>17430</v>
      </c>
      <c r="E7975" t="s">
        <v>23</v>
      </c>
      <c r="F7975" t="s">
        <v>24</v>
      </c>
      <c r="G7975" t="s">
        <v>355</v>
      </c>
      <c r="H7975">
        <v>0</v>
      </c>
      <c r="I7975">
        <v>0</v>
      </c>
      <c r="J7975" t="s">
        <v>441</v>
      </c>
      <c r="K7975" t="s">
        <v>211</v>
      </c>
      <c r="L7975" t="s">
        <v>17431</v>
      </c>
      <c r="M79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5" t="s">
        <v>5137</v>
      </c>
      <c r="O7975" s="4">
        <v>12572</v>
      </c>
      <c r="P7975" s="4">
        <f>IF(Table_GL_DATA_QUERY[[#This Row],[TRANSAMT]]&gt;0,Table_GL_DATA_QUERY[[#This Row],[TRANSAMT]],0)</f>
        <v>12572</v>
      </c>
      <c r="Q7975" s="4">
        <f>-IF(Table_GL_DATA_QUERY[[#This Row],[TRANSAMT]]&lt;0,Table_GL_DATA_QUERY[[#This Row],[TRANSAMT]],0)</f>
        <v>0</v>
      </c>
      <c r="R7975" t="s">
        <v>31</v>
      </c>
      <c r="S7975" t="s">
        <v>27</v>
      </c>
    </row>
    <row r="7976" spans="1:19" x14ac:dyDescent="0.25">
      <c r="A7976" s="6">
        <v>20210714</v>
      </c>
      <c r="B7976" t="s">
        <v>768</v>
      </c>
      <c r="C7976" t="s">
        <v>3682</v>
      </c>
      <c r="D7976" t="s">
        <v>17430</v>
      </c>
      <c r="E7976" t="s">
        <v>59</v>
      </c>
      <c r="F7976" t="s">
        <v>24</v>
      </c>
      <c r="G7976" t="s">
        <v>355</v>
      </c>
      <c r="H7976">
        <v>0</v>
      </c>
      <c r="I7976">
        <v>0</v>
      </c>
      <c r="J7976" t="s">
        <v>441</v>
      </c>
      <c r="K7976" t="s">
        <v>438</v>
      </c>
      <c r="L7976" t="s">
        <v>17432</v>
      </c>
      <c r="M79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6" t="s">
        <v>12956</v>
      </c>
      <c r="O7976" s="4">
        <v>103</v>
      </c>
      <c r="P7976" s="4">
        <f>IF(Table_GL_DATA_QUERY[[#This Row],[TRANSAMT]]&gt;0,Table_GL_DATA_QUERY[[#This Row],[TRANSAMT]],0)</f>
        <v>103</v>
      </c>
      <c r="Q7976" s="4">
        <f>-IF(Table_GL_DATA_QUERY[[#This Row],[TRANSAMT]]&lt;0,Table_GL_DATA_QUERY[[#This Row],[TRANSAMT]],0)</f>
        <v>0</v>
      </c>
      <c r="R7976" t="s">
        <v>31</v>
      </c>
      <c r="S7976" t="s">
        <v>27</v>
      </c>
    </row>
    <row r="7977" spans="1:19" x14ac:dyDescent="0.25">
      <c r="A7977" s="6">
        <v>20210714</v>
      </c>
      <c r="B7977" t="s">
        <v>768</v>
      </c>
      <c r="C7977" t="s">
        <v>3682</v>
      </c>
      <c r="D7977" t="s">
        <v>17430</v>
      </c>
      <c r="E7977" t="s">
        <v>149</v>
      </c>
      <c r="F7977" t="s">
        <v>24</v>
      </c>
      <c r="G7977" t="s">
        <v>355</v>
      </c>
      <c r="H7977">
        <v>0</v>
      </c>
      <c r="I7977">
        <v>0</v>
      </c>
      <c r="J7977" t="s">
        <v>441</v>
      </c>
      <c r="K7977" t="s">
        <v>438</v>
      </c>
      <c r="L7977" t="s">
        <v>17432</v>
      </c>
      <c r="M79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7" t="s">
        <v>12956</v>
      </c>
      <c r="O7977" s="4">
        <v>4</v>
      </c>
      <c r="P7977" s="4">
        <f>IF(Table_GL_DATA_QUERY[[#This Row],[TRANSAMT]]&gt;0,Table_GL_DATA_QUERY[[#This Row],[TRANSAMT]],0)</f>
        <v>4</v>
      </c>
      <c r="Q7977" s="4">
        <f>-IF(Table_GL_DATA_QUERY[[#This Row],[TRANSAMT]]&lt;0,Table_GL_DATA_QUERY[[#This Row],[TRANSAMT]],0)</f>
        <v>0</v>
      </c>
      <c r="R7977" t="s">
        <v>31</v>
      </c>
      <c r="S7977" t="s">
        <v>27</v>
      </c>
    </row>
    <row r="7978" spans="1:19" x14ac:dyDescent="0.25">
      <c r="A7978" s="6">
        <v>20210714</v>
      </c>
      <c r="B7978" t="s">
        <v>768</v>
      </c>
      <c r="C7978" t="s">
        <v>3682</v>
      </c>
      <c r="D7978" t="s">
        <v>17430</v>
      </c>
      <c r="E7978" t="s">
        <v>126</v>
      </c>
      <c r="F7978" t="s">
        <v>24</v>
      </c>
      <c r="G7978" t="s">
        <v>355</v>
      </c>
      <c r="H7978">
        <v>0</v>
      </c>
      <c r="I7978">
        <v>0</v>
      </c>
      <c r="J7978" t="s">
        <v>441</v>
      </c>
      <c r="K7978" t="s">
        <v>438</v>
      </c>
      <c r="L7978" t="s">
        <v>17433</v>
      </c>
      <c r="M79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8" t="s">
        <v>12954</v>
      </c>
      <c r="O7978" s="4">
        <v>368</v>
      </c>
      <c r="P7978" s="4">
        <f>IF(Table_GL_DATA_QUERY[[#This Row],[TRANSAMT]]&gt;0,Table_GL_DATA_QUERY[[#This Row],[TRANSAMT]],0)</f>
        <v>368</v>
      </c>
      <c r="Q7978" s="4">
        <f>-IF(Table_GL_DATA_QUERY[[#This Row],[TRANSAMT]]&lt;0,Table_GL_DATA_QUERY[[#This Row],[TRANSAMT]],0)</f>
        <v>0</v>
      </c>
      <c r="R7978" t="s">
        <v>31</v>
      </c>
      <c r="S7978" t="s">
        <v>27</v>
      </c>
    </row>
    <row r="7979" spans="1:19" x14ac:dyDescent="0.25">
      <c r="A7979" s="6">
        <v>20210714</v>
      </c>
      <c r="B7979" t="s">
        <v>768</v>
      </c>
      <c r="C7979" t="s">
        <v>3682</v>
      </c>
      <c r="D7979" t="s">
        <v>17430</v>
      </c>
      <c r="E7979" t="s">
        <v>127</v>
      </c>
      <c r="F7979" t="s">
        <v>24</v>
      </c>
      <c r="G7979" t="s">
        <v>355</v>
      </c>
      <c r="H7979">
        <v>0</v>
      </c>
      <c r="I7979">
        <v>0</v>
      </c>
      <c r="J7979" t="s">
        <v>441</v>
      </c>
      <c r="K7979" t="s">
        <v>438</v>
      </c>
      <c r="L7979" t="s">
        <v>17433</v>
      </c>
      <c r="M79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79" t="s">
        <v>12954</v>
      </c>
      <c r="O7979" s="4">
        <v>413</v>
      </c>
      <c r="P7979" s="4">
        <f>IF(Table_GL_DATA_QUERY[[#This Row],[TRANSAMT]]&gt;0,Table_GL_DATA_QUERY[[#This Row],[TRANSAMT]],0)</f>
        <v>413</v>
      </c>
      <c r="Q7979" s="4">
        <f>-IF(Table_GL_DATA_QUERY[[#This Row],[TRANSAMT]]&lt;0,Table_GL_DATA_QUERY[[#This Row],[TRANSAMT]],0)</f>
        <v>0</v>
      </c>
      <c r="R7979" t="s">
        <v>31</v>
      </c>
      <c r="S7979" t="s">
        <v>27</v>
      </c>
    </row>
    <row r="7980" spans="1:19" x14ac:dyDescent="0.25">
      <c r="A7980" s="6">
        <v>20210715</v>
      </c>
      <c r="B7980" t="s">
        <v>768</v>
      </c>
      <c r="C7980" t="s">
        <v>3682</v>
      </c>
      <c r="D7980" t="s">
        <v>17430</v>
      </c>
      <c r="E7980" t="s">
        <v>56</v>
      </c>
      <c r="F7980" t="s">
        <v>24</v>
      </c>
      <c r="G7980" t="s">
        <v>355</v>
      </c>
      <c r="H7980">
        <v>0</v>
      </c>
      <c r="I7980">
        <v>0</v>
      </c>
      <c r="J7980" t="s">
        <v>441</v>
      </c>
      <c r="K7980" t="s">
        <v>12795</v>
      </c>
      <c r="L7980" t="s">
        <v>17434</v>
      </c>
      <c r="M79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0" t="s">
        <v>17435</v>
      </c>
      <c r="O7980" s="4">
        <v>8203</v>
      </c>
      <c r="P7980" s="4">
        <f>IF(Table_GL_DATA_QUERY[[#This Row],[TRANSAMT]]&gt;0,Table_GL_DATA_QUERY[[#This Row],[TRANSAMT]],0)</f>
        <v>8203</v>
      </c>
      <c r="Q7980" s="4">
        <f>-IF(Table_GL_DATA_QUERY[[#This Row],[TRANSAMT]]&lt;0,Table_GL_DATA_QUERY[[#This Row],[TRANSAMT]],0)</f>
        <v>0</v>
      </c>
      <c r="R7980" t="s">
        <v>31</v>
      </c>
      <c r="S7980" t="s">
        <v>27</v>
      </c>
    </row>
    <row r="7981" spans="1:19" x14ac:dyDescent="0.25">
      <c r="A7981" s="6">
        <v>20210715</v>
      </c>
      <c r="B7981" t="s">
        <v>768</v>
      </c>
      <c r="C7981" t="s">
        <v>3682</v>
      </c>
      <c r="D7981" t="s">
        <v>17430</v>
      </c>
      <c r="E7981" t="s">
        <v>128</v>
      </c>
      <c r="F7981" t="s">
        <v>24</v>
      </c>
      <c r="G7981" t="s">
        <v>355</v>
      </c>
      <c r="H7981">
        <v>0</v>
      </c>
      <c r="I7981">
        <v>0</v>
      </c>
      <c r="J7981" t="s">
        <v>441</v>
      </c>
      <c r="K7981" t="s">
        <v>12790</v>
      </c>
      <c r="L7981" t="s">
        <v>17436</v>
      </c>
      <c r="M79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1" t="s">
        <v>17437</v>
      </c>
      <c r="O7981" s="4">
        <v>3880</v>
      </c>
      <c r="P7981" s="4">
        <f>IF(Table_GL_DATA_QUERY[[#This Row],[TRANSAMT]]&gt;0,Table_GL_DATA_QUERY[[#This Row],[TRANSAMT]],0)</f>
        <v>3880</v>
      </c>
      <c r="Q7981" s="4">
        <f>-IF(Table_GL_DATA_QUERY[[#This Row],[TRANSAMT]]&lt;0,Table_GL_DATA_QUERY[[#This Row],[TRANSAMT]],0)</f>
        <v>0</v>
      </c>
      <c r="R7981" t="s">
        <v>31</v>
      </c>
      <c r="S7981" t="s">
        <v>27</v>
      </c>
    </row>
    <row r="7982" spans="1:19" x14ac:dyDescent="0.25">
      <c r="A7982" s="6">
        <v>20210715</v>
      </c>
      <c r="B7982" t="s">
        <v>768</v>
      </c>
      <c r="C7982" t="s">
        <v>3682</v>
      </c>
      <c r="D7982" t="s">
        <v>17430</v>
      </c>
      <c r="E7982" t="s">
        <v>97</v>
      </c>
      <c r="F7982" t="s">
        <v>24</v>
      </c>
      <c r="G7982" t="s">
        <v>355</v>
      </c>
      <c r="H7982">
        <v>0</v>
      </c>
      <c r="I7982">
        <v>0</v>
      </c>
      <c r="J7982" t="s">
        <v>441</v>
      </c>
      <c r="K7982" t="s">
        <v>17438</v>
      </c>
      <c r="L7982" t="s">
        <v>17439</v>
      </c>
      <c r="M79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2" t="s">
        <v>17440</v>
      </c>
      <c r="O7982" s="4">
        <v>10357</v>
      </c>
      <c r="P7982" s="4">
        <f>IF(Table_GL_DATA_QUERY[[#This Row],[TRANSAMT]]&gt;0,Table_GL_DATA_QUERY[[#This Row],[TRANSAMT]],0)</f>
        <v>10357</v>
      </c>
      <c r="Q7982" s="4">
        <f>-IF(Table_GL_DATA_QUERY[[#This Row],[TRANSAMT]]&lt;0,Table_GL_DATA_QUERY[[#This Row],[TRANSAMT]],0)</f>
        <v>0</v>
      </c>
      <c r="R7982" t="s">
        <v>31</v>
      </c>
      <c r="S7982" t="s">
        <v>27</v>
      </c>
    </row>
    <row r="7983" spans="1:19" x14ac:dyDescent="0.25">
      <c r="A7983" s="6">
        <v>20210715</v>
      </c>
      <c r="B7983" t="s">
        <v>768</v>
      </c>
      <c r="C7983" t="s">
        <v>3682</v>
      </c>
      <c r="D7983" t="s">
        <v>17430</v>
      </c>
      <c r="E7983" t="s">
        <v>99</v>
      </c>
      <c r="F7983" t="s">
        <v>24</v>
      </c>
      <c r="G7983" t="s">
        <v>355</v>
      </c>
      <c r="H7983">
        <v>0</v>
      </c>
      <c r="I7983">
        <v>0</v>
      </c>
      <c r="J7983" t="s">
        <v>441</v>
      </c>
      <c r="K7983" t="s">
        <v>820</v>
      </c>
      <c r="L7983" t="s">
        <v>17441</v>
      </c>
      <c r="M79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3" t="s">
        <v>17442</v>
      </c>
      <c r="O7983" s="4">
        <v>6728</v>
      </c>
      <c r="P7983" s="4">
        <f>IF(Table_GL_DATA_QUERY[[#This Row],[TRANSAMT]]&gt;0,Table_GL_DATA_QUERY[[#This Row],[TRANSAMT]],0)</f>
        <v>6728</v>
      </c>
      <c r="Q7983" s="4">
        <f>-IF(Table_GL_DATA_QUERY[[#This Row],[TRANSAMT]]&lt;0,Table_GL_DATA_QUERY[[#This Row],[TRANSAMT]],0)</f>
        <v>0</v>
      </c>
      <c r="R7983" t="s">
        <v>31</v>
      </c>
      <c r="S7983" t="s">
        <v>27</v>
      </c>
    </row>
    <row r="7984" spans="1:19" x14ac:dyDescent="0.25">
      <c r="A7984" s="6">
        <v>20210715</v>
      </c>
      <c r="B7984" t="s">
        <v>768</v>
      </c>
      <c r="C7984" t="s">
        <v>3682</v>
      </c>
      <c r="D7984" t="s">
        <v>17430</v>
      </c>
      <c r="E7984" t="s">
        <v>100</v>
      </c>
      <c r="F7984" t="s">
        <v>24</v>
      </c>
      <c r="G7984" t="s">
        <v>355</v>
      </c>
      <c r="H7984">
        <v>0</v>
      </c>
      <c r="I7984">
        <v>0</v>
      </c>
      <c r="J7984" t="s">
        <v>441</v>
      </c>
      <c r="K7984" t="s">
        <v>17443</v>
      </c>
      <c r="L7984" t="s">
        <v>17444</v>
      </c>
      <c r="M79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4" t="s">
        <v>17445</v>
      </c>
      <c r="O7984" s="4">
        <v>16809</v>
      </c>
      <c r="P7984" s="4">
        <f>IF(Table_GL_DATA_QUERY[[#This Row],[TRANSAMT]]&gt;0,Table_GL_DATA_QUERY[[#This Row],[TRANSAMT]],0)</f>
        <v>16809</v>
      </c>
      <c r="Q7984" s="4">
        <f>-IF(Table_GL_DATA_QUERY[[#This Row],[TRANSAMT]]&lt;0,Table_GL_DATA_QUERY[[#This Row],[TRANSAMT]],0)</f>
        <v>0</v>
      </c>
      <c r="R7984" t="s">
        <v>31</v>
      </c>
      <c r="S7984" t="s">
        <v>27</v>
      </c>
    </row>
    <row r="7985" spans="1:19" x14ac:dyDescent="0.25">
      <c r="A7985" s="6">
        <v>20210716</v>
      </c>
      <c r="B7985" t="s">
        <v>768</v>
      </c>
      <c r="C7985" t="s">
        <v>3682</v>
      </c>
      <c r="D7985" t="s">
        <v>17430</v>
      </c>
      <c r="E7985" t="s">
        <v>101</v>
      </c>
      <c r="F7985" t="s">
        <v>24</v>
      </c>
      <c r="G7985" t="s">
        <v>355</v>
      </c>
      <c r="H7985">
        <v>0</v>
      </c>
      <c r="I7985">
        <v>0</v>
      </c>
      <c r="J7985" t="s">
        <v>441</v>
      </c>
      <c r="K7985" t="s">
        <v>469</v>
      </c>
      <c r="L7985" t="s">
        <v>17446</v>
      </c>
      <c r="M79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5" t="s">
        <v>17447</v>
      </c>
      <c r="O7985" s="4">
        <v>12376</v>
      </c>
      <c r="P7985" s="4">
        <f>IF(Table_GL_DATA_QUERY[[#This Row],[TRANSAMT]]&gt;0,Table_GL_DATA_QUERY[[#This Row],[TRANSAMT]],0)</f>
        <v>12376</v>
      </c>
      <c r="Q7985" s="4">
        <f>-IF(Table_GL_DATA_QUERY[[#This Row],[TRANSAMT]]&lt;0,Table_GL_DATA_QUERY[[#This Row],[TRANSAMT]],0)</f>
        <v>0</v>
      </c>
      <c r="R7985" t="s">
        <v>31</v>
      </c>
      <c r="S7985" t="s">
        <v>27</v>
      </c>
    </row>
    <row r="7986" spans="1:19" x14ac:dyDescent="0.25">
      <c r="A7986" s="6">
        <v>20210716</v>
      </c>
      <c r="B7986" t="s">
        <v>768</v>
      </c>
      <c r="C7986" t="s">
        <v>3682</v>
      </c>
      <c r="D7986" t="s">
        <v>17430</v>
      </c>
      <c r="E7986" t="s">
        <v>103</v>
      </c>
      <c r="F7986" t="s">
        <v>24</v>
      </c>
      <c r="G7986" t="s">
        <v>355</v>
      </c>
      <c r="H7986">
        <v>0</v>
      </c>
      <c r="I7986">
        <v>0</v>
      </c>
      <c r="J7986" t="s">
        <v>441</v>
      </c>
      <c r="K7986" t="s">
        <v>1532</v>
      </c>
      <c r="L7986" t="s">
        <v>15150</v>
      </c>
      <c r="M79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6" t="s">
        <v>15151</v>
      </c>
      <c r="O7986" s="4">
        <v>1150</v>
      </c>
      <c r="P7986" s="4">
        <f>IF(Table_GL_DATA_QUERY[[#This Row],[TRANSAMT]]&gt;0,Table_GL_DATA_QUERY[[#This Row],[TRANSAMT]],0)</f>
        <v>1150</v>
      </c>
      <c r="Q7986" s="4">
        <f>-IF(Table_GL_DATA_QUERY[[#This Row],[TRANSAMT]]&lt;0,Table_GL_DATA_QUERY[[#This Row],[TRANSAMT]],0)</f>
        <v>0</v>
      </c>
      <c r="R7986" t="s">
        <v>31</v>
      </c>
      <c r="S7986" t="s">
        <v>27</v>
      </c>
    </row>
    <row r="7987" spans="1:19" x14ac:dyDescent="0.25">
      <c r="A7987" s="6">
        <v>20210716</v>
      </c>
      <c r="B7987" t="s">
        <v>768</v>
      </c>
      <c r="C7987" t="s">
        <v>3682</v>
      </c>
      <c r="D7987" t="s">
        <v>17430</v>
      </c>
      <c r="E7987" t="s">
        <v>104</v>
      </c>
      <c r="F7987" t="s">
        <v>24</v>
      </c>
      <c r="G7987" t="s">
        <v>355</v>
      </c>
      <c r="H7987">
        <v>0</v>
      </c>
      <c r="I7987">
        <v>0</v>
      </c>
      <c r="J7987" t="s">
        <v>441</v>
      </c>
      <c r="K7987" t="s">
        <v>1532</v>
      </c>
      <c r="L7987" t="s">
        <v>17448</v>
      </c>
      <c r="M79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7" t="s">
        <v>17449</v>
      </c>
      <c r="O7987" s="4">
        <v>1500</v>
      </c>
      <c r="P7987" s="4">
        <f>IF(Table_GL_DATA_QUERY[[#This Row],[TRANSAMT]]&gt;0,Table_GL_DATA_QUERY[[#This Row],[TRANSAMT]],0)</f>
        <v>1500</v>
      </c>
      <c r="Q7987" s="4">
        <f>-IF(Table_GL_DATA_QUERY[[#This Row],[TRANSAMT]]&lt;0,Table_GL_DATA_QUERY[[#This Row],[TRANSAMT]],0)</f>
        <v>0</v>
      </c>
      <c r="R7987" t="s">
        <v>31</v>
      </c>
      <c r="S7987" t="s">
        <v>27</v>
      </c>
    </row>
    <row r="7988" spans="1:19" x14ac:dyDescent="0.25">
      <c r="A7988" s="6">
        <v>20210717</v>
      </c>
      <c r="B7988" t="s">
        <v>768</v>
      </c>
      <c r="C7988" t="s">
        <v>3682</v>
      </c>
      <c r="D7988" t="s">
        <v>17430</v>
      </c>
      <c r="E7988" t="s">
        <v>106</v>
      </c>
      <c r="F7988" t="s">
        <v>24</v>
      </c>
      <c r="G7988" t="s">
        <v>355</v>
      </c>
      <c r="H7988">
        <v>0</v>
      </c>
      <c r="I7988">
        <v>0</v>
      </c>
      <c r="J7988" t="s">
        <v>441</v>
      </c>
      <c r="K7988" t="s">
        <v>17450</v>
      </c>
      <c r="L7988" t="s">
        <v>17451</v>
      </c>
      <c r="M79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8" t="s">
        <v>17452</v>
      </c>
      <c r="O7988" s="4">
        <v>4323</v>
      </c>
      <c r="P7988" s="4">
        <f>IF(Table_GL_DATA_QUERY[[#This Row],[TRANSAMT]]&gt;0,Table_GL_DATA_QUERY[[#This Row],[TRANSAMT]],0)</f>
        <v>4323</v>
      </c>
      <c r="Q7988" s="4">
        <f>-IF(Table_GL_DATA_QUERY[[#This Row],[TRANSAMT]]&lt;0,Table_GL_DATA_QUERY[[#This Row],[TRANSAMT]],0)</f>
        <v>0</v>
      </c>
      <c r="R7988" t="s">
        <v>31</v>
      </c>
      <c r="S7988" t="s">
        <v>27</v>
      </c>
    </row>
    <row r="7989" spans="1:19" x14ac:dyDescent="0.25">
      <c r="A7989" s="6">
        <v>20210730</v>
      </c>
      <c r="B7989" t="s">
        <v>768</v>
      </c>
      <c r="C7989" t="s">
        <v>3682</v>
      </c>
      <c r="D7989" t="s">
        <v>15451</v>
      </c>
      <c r="E7989" t="s">
        <v>941</v>
      </c>
      <c r="F7989" t="s">
        <v>24</v>
      </c>
      <c r="G7989" t="s">
        <v>49</v>
      </c>
      <c r="H7989">
        <v>0</v>
      </c>
      <c r="I7989">
        <v>0</v>
      </c>
      <c r="J7989" t="s">
        <v>61</v>
      </c>
      <c r="K7989" t="s">
        <v>3516</v>
      </c>
      <c r="L7989" t="s">
        <v>15999</v>
      </c>
      <c r="M79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89" t="s">
        <v>3412</v>
      </c>
      <c r="O7989" s="4">
        <v>204177</v>
      </c>
      <c r="P7989" s="4">
        <f>IF(Table_GL_DATA_QUERY[[#This Row],[TRANSAMT]]&gt;0,Table_GL_DATA_QUERY[[#This Row],[TRANSAMT]],0)</f>
        <v>204177</v>
      </c>
      <c r="Q7989" s="4">
        <f>-IF(Table_GL_DATA_QUERY[[#This Row],[TRANSAMT]]&lt;0,Table_GL_DATA_QUERY[[#This Row],[TRANSAMT]],0)</f>
        <v>0</v>
      </c>
      <c r="R7989" t="s">
        <v>31</v>
      </c>
      <c r="S7989" t="s">
        <v>43</v>
      </c>
    </row>
    <row r="7990" spans="1:19" x14ac:dyDescent="0.25">
      <c r="A7990" s="6">
        <v>20210730</v>
      </c>
      <c r="B7990" t="s">
        <v>768</v>
      </c>
      <c r="C7990" t="s">
        <v>3682</v>
      </c>
      <c r="D7990" t="s">
        <v>15451</v>
      </c>
      <c r="E7990" t="s">
        <v>942</v>
      </c>
      <c r="F7990" t="s">
        <v>24</v>
      </c>
      <c r="G7990" t="s">
        <v>49</v>
      </c>
      <c r="H7990">
        <v>0</v>
      </c>
      <c r="I7990">
        <v>0</v>
      </c>
      <c r="J7990" t="s">
        <v>61</v>
      </c>
      <c r="K7990" t="s">
        <v>1728</v>
      </c>
      <c r="L7990" t="s">
        <v>16000</v>
      </c>
      <c r="M79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90" t="s">
        <v>1729</v>
      </c>
      <c r="O7990" s="4">
        <v>785583</v>
      </c>
      <c r="P7990" s="4">
        <f>IF(Table_GL_DATA_QUERY[[#This Row],[TRANSAMT]]&gt;0,Table_GL_DATA_QUERY[[#This Row],[TRANSAMT]],0)</f>
        <v>785583</v>
      </c>
      <c r="Q7990" s="4">
        <f>-IF(Table_GL_DATA_QUERY[[#This Row],[TRANSAMT]]&lt;0,Table_GL_DATA_QUERY[[#This Row],[TRANSAMT]],0)</f>
        <v>0</v>
      </c>
      <c r="R7990" t="s">
        <v>31</v>
      </c>
      <c r="S7990" t="s">
        <v>43</v>
      </c>
    </row>
    <row r="7991" spans="1:19" x14ac:dyDescent="0.25">
      <c r="A7991" s="6">
        <v>20210730</v>
      </c>
      <c r="B7991" t="s">
        <v>768</v>
      </c>
      <c r="C7991" t="s">
        <v>3682</v>
      </c>
      <c r="D7991" t="s">
        <v>15451</v>
      </c>
      <c r="E7991" t="s">
        <v>338</v>
      </c>
      <c r="F7991" t="s">
        <v>24</v>
      </c>
      <c r="G7991" t="s">
        <v>49</v>
      </c>
      <c r="H7991">
        <v>0</v>
      </c>
      <c r="I7991">
        <v>0</v>
      </c>
      <c r="J7991" t="s">
        <v>61</v>
      </c>
      <c r="K7991" t="s">
        <v>3430</v>
      </c>
      <c r="L7991" t="s">
        <v>16001</v>
      </c>
      <c r="M79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91" t="s">
        <v>3035</v>
      </c>
      <c r="O7991" s="4">
        <v>223380.44</v>
      </c>
      <c r="P7991" s="4">
        <f>IF(Table_GL_DATA_QUERY[[#This Row],[TRANSAMT]]&gt;0,Table_GL_DATA_QUERY[[#This Row],[TRANSAMT]],0)</f>
        <v>223380.44</v>
      </c>
      <c r="Q7991" s="4">
        <f>-IF(Table_GL_DATA_QUERY[[#This Row],[TRANSAMT]]&lt;0,Table_GL_DATA_QUERY[[#This Row],[TRANSAMT]],0)</f>
        <v>0</v>
      </c>
      <c r="R7991" t="s">
        <v>31</v>
      </c>
      <c r="S7991" t="s">
        <v>43</v>
      </c>
    </row>
    <row r="7992" spans="1:19" x14ac:dyDescent="0.25">
      <c r="A7992" s="6">
        <v>20210730</v>
      </c>
      <c r="B7992" t="s">
        <v>768</v>
      </c>
      <c r="C7992" t="s">
        <v>3682</v>
      </c>
      <c r="D7992" t="s">
        <v>15451</v>
      </c>
      <c r="E7992" t="s">
        <v>339</v>
      </c>
      <c r="F7992" t="s">
        <v>24</v>
      </c>
      <c r="G7992" t="s">
        <v>49</v>
      </c>
      <c r="H7992">
        <v>0</v>
      </c>
      <c r="I7992">
        <v>0</v>
      </c>
      <c r="J7992" t="s">
        <v>61</v>
      </c>
      <c r="K7992" t="s">
        <v>1173</v>
      </c>
      <c r="L7992" t="s">
        <v>16002</v>
      </c>
      <c r="M79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92" t="s">
        <v>1174</v>
      </c>
      <c r="O7992" s="4">
        <v>3426953.34</v>
      </c>
      <c r="P7992" s="4">
        <f>IF(Table_GL_DATA_QUERY[[#This Row],[TRANSAMT]]&gt;0,Table_GL_DATA_QUERY[[#This Row],[TRANSAMT]],0)</f>
        <v>3426953.34</v>
      </c>
      <c r="Q7992" s="4">
        <f>-IF(Table_GL_DATA_QUERY[[#This Row],[TRANSAMT]]&lt;0,Table_GL_DATA_QUERY[[#This Row],[TRANSAMT]],0)</f>
        <v>0</v>
      </c>
      <c r="R7992" t="s">
        <v>31</v>
      </c>
      <c r="S7992" t="s">
        <v>43</v>
      </c>
    </row>
    <row r="7993" spans="1:19" x14ac:dyDescent="0.25">
      <c r="A7993" s="6">
        <v>20210730</v>
      </c>
      <c r="B7993" t="s">
        <v>768</v>
      </c>
      <c r="C7993" t="s">
        <v>3682</v>
      </c>
      <c r="D7993" t="s">
        <v>15451</v>
      </c>
      <c r="E7993" t="s">
        <v>943</v>
      </c>
      <c r="F7993" t="s">
        <v>24</v>
      </c>
      <c r="G7993" t="s">
        <v>49</v>
      </c>
      <c r="H7993">
        <v>0</v>
      </c>
      <c r="I7993">
        <v>0</v>
      </c>
      <c r="J7993" t="s">
        <v>61</v>
      </c>
      <c r="K7993" t="s">
        <v>3395</v>
      </c>
      <c r="L7993" t="s">
        <v>16003</v>
      </c>
      <c r="M79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93" t="s">
        <v>3396</v>
      </c>
      <c r="O7993" s="4">
        <v>488488</v>
      </c>
      <c r="P7993" s="4">
        <f>IF(Table_GL_DATA_QUERY[[#This Row],[TRANSAMT]]&gt;0,Table_GL_DATA_QUERY[[#This Row],[TRANSAMT]],0)</f>
        <v>488488</v>
      </c>
      <c r="Q7993" s="4">
        <f>-IF(Table_GL_DATA_QUERY[[#This Row],[TRANSAMT]]&lt;0,Table_GL_DATA_QUERY[[#This Row],[TRANSAMT]],0)</f>
        <v>0</v>
      </c>
      <c r="R7993" t="s">
        <v>31</v>
      </c>
      <c r="S7993" t="s">
        <v>43</v>
      </c>
    </row>
    <row r="7994" spans="1:19" x14ac:dyDescent="0.25">
      <c r="A7994" s="6">
        <v>20210730</v>
      </c>
      <c r="B7994" t="s">
        <v>768</v>
      </c>
      <c r="C7994" t="s">
        <v>3682</v>
      </c>
      <c r="D7994" t="s">
        <v>15451</v>
      </c>
      <c r="E7994" t="s">
        <v>944</v>
      </c>
      <c r="F7994" t="s">
        <v>24</v>
      </c>
      <c r="G7994" t="s">
        <v>49</v>
      </c>
      <c r="H7994">
        <v>0</v>
      </c>
      <c r="I7994">
        <v>0</v>
      </c>
      <c r="J7994" t="s">
        <v>61</v>
      </c>
      <c r="K7994" t="s">
        <v>3395</v>
      </c>
      <c r="L7994" t="s">
        <v>16004</v>
      </c>
      <c r="M79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94" t="s">
        <v>3396</v>
      </c>
      <c r="O7994" s="4">
        <v>589054</v>
      </c>
      <c r="P7994" s="4">
        <f>IF(Table_GL_DATA_QUERY[[#This Row],[TRANSAMT]]&gt;0,Table_GL_DATA_QUERY[[#This Row],[TRANSAMT]],0)</f>
        <v>589054</v>
      </c>
      <c r="Q7994" s="4">
        <f>-IF(Table_GL_DATA_QUERY[[#This Row],[TRANSAMT]]&lt;0,Table_GL_DATA_QUERY[[#This Row],[TRANSAMT]],0)</f>
        <v>0</v>
      </c>
      <c r="R7994" t="s">
        <v>31</v>
      </c>
      <c r="S7994" t="s">
        <v>43</v>
      </c>
    </row>
    <row r="7995" spans="1:19" x14ac:dyDescent="0.25">
      <c r="A7995" s="6">
        <v>20210730</v>
      </c>
      <c r="B7995" t="s">
        <v>768</v>
      </c>
      <c r="C7995" t="s">
        <v>3682</v>
      </c>
      <c r="D7995" t="s">
        <v>15451</v>
      </c>
      <c r="E7995" t="s">
        <v>44</v>
      </c>
      <c r="F7995" t="s">
        <v>24</v>
      </c>
      <c r="G7995" t="s">
        <v>49</v>
      </c>
      <c r="H7995">
        <v>0</v>
      </c>
      <c r="I7995">
        <v>0</v>
      </c>
      <c r="J7995" t="s">
        <v>61</v>
      </c>
      <c r="K7995" t="s">
        <v>2757</v>
      </c>
      <c r="L7995" t="s">
        <v>16005</v>
      </c>
      <c r="M79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95" t="s">
        <v>2758</v>
      </c>
      <c r="O7995" s="4">
        <v>44700</v>
      </c>
      <c r="P7995" s="4">
        <f>IF(Table_GL_DATA_QUERY[[#This Row],[TRANSAMT]]&gt;0,Table_GL_DATA_QUERY[[#This Row],[TRANSAMT]],0)</f>
        <v>44700</v>
      </c>
      <c r="Q7995" s="4">
        <f>-IF(Table_GL_DATA_QUERY[[#This Row],[TRANSAMT]]&lt;0,Table_GL_DATA_QUERY[[#This Row],[TRANSAMT]],0)</f>
        <v>0</v>
      </c>
      <c r="R7995" t="s">
        <v>31</v>
      </c>
      <c r="S7995" t="s">
        <v>43</v>
      </c>
    </row>
    <row r="7996" spans="1:19" x14ac:dyDescent="0.25">
      <c r="A7996" s="6">
        <v>20210730</v>
      </c>
      <c r="B7996" t="s">
        <v>768</v>
      </c>
      <c r="C7996" t="s">
        <v>3682</v>
      </c>
      <c r="D7996" t="s">
        <v>15451</v>
      </c>
      <c r="E7996" t="s">
        <v>946</v>
      </c>
      <c r="F7996" t="s">
        <v>24</v>
      </c>
      <c r="G7996" t="s">
        <v>49</v>
      </c>
      <c r="H7996">
        <v>0</v>
      </c>
      <c r="I7996">
        <v>0</v>
      </c>
      <c r="J7996" t="s">
        <v>61</v>
      </c>
      <c r="K7996" t="s">
        <v>16006</v>
      </c>
      <c r="L7996" t="s">
        <v>16007</v>
      </c>
      <c r="M79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000CMS204828</v>
      </c>
      <c r="N7996" t="s">
        <v>16008</v>
      </c>
      <c r="O7996" s="4">
        <v>68417</v>
      </c>
      <c r="P7996" s="4">
        <f>IF(Table_GL_DATA_QUERY[[#This Row],[TRANSAMT]]&gt;0,Table_GL_DATA_QUERY[[#This Row],[TRANSAMT]],0)</f>
        <v>68417</v>
      </c>
      <c r="Q7996" s="4">
        <f>-IF(Table_GL_DATA_QUERY[[#This Row],[TRANSAMT]]&lt;0,Table_GL_DATA_QUERY[[#This Row],[TRANSAMT]],0)</f>
        <v>0</v>
      </c>
      <c r="R7996" t="s">
        <v>31</v>
      </c>
      <c r="S7996" t="s">
        <v>43</v>
      </c>
    </row>
    <row r="7997" spans="1:19" x14ac:dyDescent="0.25">
      <c r="A7997" s="6">
        <v>20210730</v>
      </c>
      <c r="B7997" t="s">
        <v>768</v>
      </c>
      <c r="C7997" t="s">
        <v>3682</v>
      </c>
      <c r="D7997" t="s">
        <v>15451</v>
      </c>
      <c r="E7997" t="s">
        <v>947</v>
      </c>
      <c r="F7997" t="s">
        <v>24</v>
      </c>
      <c r="G7997" t="s">
        <v>49</v>
      </c>
      <c r="H7997">
        <v>0</v>
      </c>
      <c r="I7997">
        <v>0</v>
      </c>
      <c r="J7997" t="s">
        <v>61</v>
      </c>
      <c r="K7997" t="s">
        <v>16006</v>
      </c>
      <c r="L7997" t="s">
        <v>16009</v>
      </c>
      <c r="M79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000CMS204828</v>
      </c>
      <c r="N7997" t="s">
        <v>16008</v>
      </c>
      <c r="O7997" s="4">
        <v>96909</v>
      </c>
      <c r="P7997" s="4">
        <f>IF(Table_GL_DATA_QUERY[[#This Row],[TRANSAMT]]&gt;0,Table_GL_DATA_QUERY[[#This Row],[TRANSAMT]],0)</f>
        <v>96909</v>
      </c>
      <c r="Q7997" s="4">
        <f>-IF(Table_GL_DATA_QUERY[[#This Row],[TRANSAMT]]&lt;0,Table_GL_DATA_QUERY[[#This Row],[TRANSAMT]],0)</f>
        <v>0</v>
      </c>
      <c r="R7997" t="s">
        <v>31</v>
      </c>
      <c r="S7997" t="s">
        <v>43</v>
      </c>
    </row>
    <row r="7998" spans="1:19" x14ac:dyDescent="0.25">
      <c r="A7998" s="6">
        <v>20210730</v>
      </c>
      <c r="B7998" t="s">
        <v>768</v>
      </c>
      <c r="C7998" t="s">
        <v>3682</v>
      </c>
      <c r="D7998" t="s">
        <v>15451</v>
      </c>
      <c r="E7998" t="s">
        <v>948</v>
      </c>
      <c r="F7998" t="s">
        <v>24</v>
      </c>
      <c r="G7998" t="s">
        <v>49</v>
      </c>
      <c r="H7998">
        <v>0</v>
      </c>
      <c r="I7998">
        <v>0</v>
      </c>
      <c r="J7998" t="s">
        <v>61</v>
      </c>
      <c r="K7998" t="s">
        <v>2759</v>
      </c>
      <c r="L7998" t="s">
        <v>16010</v>
      </c>
      <c r="M79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7998" t="s">
        <v>2760</v>
      </c>
      <c r="O7998" s="4">
        <v>22037220</v>
      </c>
      <c r="P7998" s="4">
        <f>IF(Table_GL_DATA_QUERY[[#This Row],[TRANSAMT]]&gt;0,Table_GL_DATA_QUERY[[#This Row],[TRANSAMT]],0)</f>
        <v>22037220</v>
      </c>
      <c r="Q7998" s="4">
        <f>-IF(Table_GL_DATA_QUERY[[#This Row],[TRANSAMT]]&lt;0,Table_GL_DATA_QUERY[[#This Row],[TRANSAMT]],0)</f>
        <v>0</v>
      </c>
      <c r="R7998" t="s">
        <v>31</v>
      </c>
      <c r="S7998" t="s">
        <v>43</v>
      </c>
    </row>
    <row r="7999" spans="1:19" x14ac:dyDescent="0.25">
      <c r="A7999" s="6">
        <v>20210730</v>
      </c>
      <c r="B7999" t="s">
        <v>768</v>
      </c>
      <c r="C7999" t="s">
        <v>3682</v>
      </c>
      <c r="D7999" t="s">
        <v>15451</v>
      </c>
      <c r="E7999" t="s">
        <v>1106</v>
      </c>
      <c r="F7999" t="s">
        <v>24</v>
      </c>
      <c r="G7999" t="s">
        <v>49</v>
      </c>
      <c r="H7999">
        <v>0</v>
      </c>
      <c r="I7999">
        <v>0</v>
      </c>
      <c r="J7999" t="s">
        <v>61</v>
      </c>
      <c r="K7999" t="s">
        <v>16006</v>
      </c>
      <c r="L7999" t="s">
        <v>16011</v>
      </c>
      <c r="M79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000CMS204828</v>
      </c>
      <c r="N7999" t="s">
        <v>16008</v>
      </c>
      <c r="O7999" s="4">
        <v>26497</v>
      </c>
      <c r="P7999" s="4">
        <f>IF(Table_GL_DATA_QUERY[[#This Row],[TRANSAMT]]&gt;0,Table_GL_DATA_QUERY[[#This Row],[TRANSAMT]],0)</f>
        <v>26497</v>
      </c>
      <c r="Q7999" s="4">
        <f>-IF(Table_GL_DATA_QUERY[[#This Row],[TRANSAMT]]&lt;0,Table_GL_DATA_QUERY[[#This Row],[TRANSAMT]],0)</f>
        <v>0</v>
      </c>
      <c r="R7999" t="s">
        <v>31</v>
      </c>
      <c r="S7999" t="s">
        <v>43</v>
      </c>
    </row>
    <row r="8000" spans="1:19" x14ac:dyDescent="0.25">
      <c r="A8000" s="6">
        <v>20210730</v>
      </c>
      <c r="B8000" t="s">
        <v>768</v>
      </c>
      <c r="C8000" t="s">
        <v>3682</v>
      </c>
      <c r="D8000" t="s">
        <v>15451</v>
      </c>
      <c r="E8000" t="s">
        <v>341</v>
      </c>
      <c r="F8000" t="s">
        <v>24</v>
      </c>
      <c r="G8000" t="s">
        <v>49</v>
      </c>
      <c r="H8000">
        <v>0</v>
      </c>
      <c r="I8000">
        <v>0</v>
      </c>
      <c r="J8000" t="s">
        <v>61</v>
      </c>
      <c r="K8000" t="s">
        <v>16006</v>
      </c>
      <c r="L8000" t="s">
        <v>16012</v>
      </c>
      <c r="M80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000CMS204828</v>
      </c>
      <c r="N8000" t="s">
        <v>16008</v>
      </c>
      <c r="O8000" s="4">
        <v>84063</v>
      </c>
      <c r="P8000" s="4">
        <f>IF(Table_GL_DATA_QUERY[[#This Row],[TRANSAMT]]&gt;0,Table_GL_DATA_QUERY[[#This Row],[TRANSAMT]],0)</f>
        <v>84063</v>
      </c>
      <c r="Q8000" s="4">
        <f>-IF(Table_GL_DATA_QUERY[[#This Row],[TRANSAMT]]&lt;0,Table_GL_DATA_QUERY[[#This Row],[TRANSAMT]],0)</f>
        <v>0</v>
      </c>
      <c r="R8000" t="s">
        <v>31</v>
      </c>
      <c r="S8000" t="s">
        <v>43</v>
      </c>
    </row>
    <row r="8001" spans="1:19" x14ac:dyDescent="0.25">
      <c r="A8001" s="6">
        <v>20210730</v>
      </c>
      <c r="B8001" t="s">
        <v>768</v>
      </c>
      <c r="C8001" t="s">
        <v>3682</v>
      </c>
      <c r="D8001" t="s">
        <v>15451</v>
      </c>
      <c r="E8001" t="s">
        <v>1107</v>
      </c>
      <c r="F8001" t="s">
        <v>24</v>
      </c>
      <c r="G8001" t="s">
        <v>49</v>
      </c>
      <c r="H8001">
        <v>0</v>
      </c>
      <c r="I8001">
        <v>0</v>
      </c>
      <c r="J8001" t="s">
        <v>61</v>
      </c>
      <c r="K8001" t="s">
        <v>16006</v>
      </c>
      <c r="L8001" t="s">
        <v>16013</v>
      </c>
      <c r="M80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000CMS204828</v>
      </c>
      <c r="N8001" t="s">
        <v>16008</v>
      </c>
      <c r="O8001" s="4">
        <v>117452</v>
      </c>
      <c r="P8001" s="4">
        <f>IF(Table_GL_DATA_QUERY[[#This Row],[TRANSAMT]]&gt;0,Table_GL_DATA_QUERY[[#This Row],[TRANSAMT]],0)</f>
        <v>117452</v>
      </c>
      <c r="Q8001" s="4">
        <f>-IF(Table_GL_DATA_QUERY[[#This Row],[TRANSAMT]]&lt;0,Table_GL_DATA_QUERY[[#This Row],[TRANSAMT]],0)</f>
        <v>0</v>
      </c>
      <c r="R8001" t="s">
        <v>31</v>
      </c>
      <c r="S8001" t="s">
        <v>43</v>
      </c>
    </row>
    <row r="8002" spans="1:19" x14ac:dyDescent="0.25">
      <c r="A8002" s="6">
        <v>20210730</v>
      </c>
      <c r="B8002" t="s">
        <v>768</v>
      </c>
      <c r="C8002" t="s">
        <v>3682</v>
      </c>
      <c r="D8002" t="s">
        <v>15451</v>
      </c>
      <c r="E8002" t="s">
        <v>1108</v>
      </c>
      <c r="F8002" t="s">
        <v>24</v>
      </c>
      <c r="G8002" t="s">
        <v>49</v>
      </c>
      <c r="H8002">
        <v>0</v>
      </c>
      <c r="I8002">
        <v>0</v>
      </c>
      <c r="J8002" t="s">
        <v>61</v>
      </c>
      <c r="K8002" t="s">
        <v>16006</v>
      </c>
      <c r="L8002" t="s">
        <v>16014</v>
      </c>
      <c r="M80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000CMS204828</v>
      </c>
      <c r="N8002" t="s">
        <v>16008</v>
      </c>
      <c r="O8002" s="4">
        <v>132191</v>
      </c>
      <c r="P8002" s="4">
        <f>IF(Table_GL_DATA_QUERY[[#This Row],[TRANSAMT]]&gt;0,Table_GL_DATA_QUERY[[#This Row],[TRANSAMT]],0)</f>
        <v>132191</v>
      </c>
      <c r="Q8002" s="4">
        <f>-IF(Table_GL_DATA_QUERY[[#This Row],[TRANSAMT]]&lt;0,Table_GL_DATA_QUERY[[#This Row],[TRANSAMT]],0)</f>
        <v>0</v>
      </c>
      <c r="R8002" t="s">
        <v>31</v>
      </c>
      <c r="S8002" t="s">
        <v>43</v>
      </c>
    </row>
    <row r="8003" spans="1:19" x14ac:dyDescent="0.25">
      <c r="A8003" s="6">
        <v>20210730</v>
      </c>
      <c r="B8003" t="s">
        <v>768</v>
      </c>
      <c r="C8003" t="s">
        <v>3682</v>
      </c>
      <c r="D8003" t="s">
        <v>15451</v>
      </c>
      <c r="E8003" t="s">
        <v>319</v>
      </c>
      <c r="F8003" t="s">
        <v>24</v>
      </c>
      <c r="G8003" t="s">
        <v>49</v>
      </c>
      <c r="H8003">
        <v>0</v>
      </c>
      <c r="I8003">
        <v>0</v>
      </c>
      <c r="J8003" t="s">
        <v>61</v>
      </c>
      <c r="K8003" t="s">
        <v>16006</v>
      </c>
      <c r="L8003" t="s">
        <v>16015</v>
      </c>
      <c r="M80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000CMS204828</v>
      </c>
      <c r="N8003" t="s">
        <v>16008</v>
      </c>
      <c r="O8003" s="4">
        <v>108978</v>
      </c>
      <c r="P8003" s="4">
        <f>IF(Table_GL_DATA_QUERY[[#This Row],[TRANSAMT]]&gt;0,Table_GL_DATA_QUERY[[#This Row],[TRANSAMT]],0)</f>
        <v>108978</v>
      </c>
      <c r="Q8003" s="4">
        <f>-IF(Table_GL_DATA_QUERY[[#This Row],[TRANSAMT]]&lt;0,Table_GL_DATA_QUERY[[#This Row],[TRANSAMT]],0)</f>
        <v>0</v>
      </c>
      <c r="R8003" t="s">
        <v>31</v>
      </c>
      <c r="S8003" t="s">
        <v>43</v>
      </c>
    </row>
    <row r="8004" spans="1:19" x14ac:dyDescent="0.25">
      <c r="A8004" s="6">
        <v>20210730</v>
      </c>
      <c r="B8004" t="s">
        <v>768</v>
      </c>
      <c r="C8004" t="s">
        <v>3682</v>
      </c>
      <c r="D8004" t="s">
        <v>15451</v>
      </c>
      <c r="E8004" t="s">
        <v>1109</v>
      </c>
      <c r="F8004" t="s">
        <v>24</v>
      </c>
      <c r="G8004" t="s">
        <v>49</v>
      </c>
      <c r="H8004">
        <v>0</v>
      </c>
      <c r="I8004">
        <v>0</v>
      </c>
      <c r="J8004" t="s">
        <v>61</v>
      </c>
      <c r="K8004" t="s">
        <v>16006</v>
      </c>
      <c r="L8004" t="s">
        <v>16016</v>
      </c>
      <c r="M80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000CMS204828</v>
      </c>
      <c r="N8004" t="s">
        <v>16008</v>
      </c>
      <c r="O8004" s="4">
        <v>21254</v>
      </c>
      <c r="P8004" s="4">
        <f>IF(Table_GL_DATA_QUERY[[#This Row],[TRANSAMT]]&gt;0,Table_GL_DATA_QUERY[[#This Row],[TRANSAMT]],0)</f>
        <v>21254</v>
      </c>
      <c r="Q8004" s="4">
        <f>-IF(Table_GL_DATA_QUERY[[#This Row],[TRANSAMT]]&lt;0,Table_GL_DATA_QUERY[[#This Row],[TRANSAMT]],0)</f>
        <v>0</v>
      </c>
      <c r="R8004" t="s">
        <v>31</v>
      </c>
      <c r="S8004" t="s">
        <v>43</v>
      </c>
    </row>
    <row r="8005" spans="1:19" x14ac:dyDescent="0.25">
      <c r="A8005" s="6">
        <v>20210730</v>
      </c>
      <c r="B8005" t="s">
        <v>768</v>
      </c>
      <c r="C8005" t="s">
        <v>3682</v>
      </c>
      <c r="D8005" t="s">
        <v>15451</v>
      </c>
      <c r="E8005" t="s">
        <v>320</v>
      </c>
      <c r="F8005" t="s">
        <v>24</v>
      </c>
      <c r="G8005" t="s">
        <v>49</v>
      </c>
      <c r="H8005">
        <v>0</v>
      </c>
      <c r="I8005">
        <v>0</v>
      </c>
      <c r="J8005" t="s">
        <v>61</v>
      </c>
      <c r="K8005" t="s">
        <v>16006</v>
      </c>
      <c r="L8005" t="s">
        <v>16017</v>
      </c>
      <c r="M80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000CMS204828</v>
      </c>
      <c r="N8005" t="s">
        <v>16008</v>
      </c>
      <c r="O8005" s="4">
        <v>158298</v>
      </c>
      <c r="P8005" s="4">
        <f>IF(Table_GL_DATA_QUERY[[#This Row],[TRANSAMT]]&gt;0,Table_GL_DATA_QUERY[[#This Row],[TRANSAMT]],0)</f>
        <v>158298</v>
      </c>
      <c r="Q8005" s="4">
        <f>-IF(Table_GL_DATA_QUERY[[#This Row],[TRANSAMT]]&lt;0,Table_GL_DATA_QUERY[[#This Row],[TRANSAMT]],0)</f>
        <v>0</v>
      </c>
      <c r="R8005" t="s">
        <v>31</v>
      </c>
      <c r="S8005" t="s">
        <v>43</v>
      </c>
    </row>
    <row r="8006" spans="1:19" x14ac:dyDescent="0.25">
      <c r="A8006" s="6">
        <v>20210730</v>
      </c>
      <c r="B8006" t="s">
        <v>768</v>
      </c>
      <c r="C8006" t="s">
        <v>3682</v>
      </c>
      <c r="D8006" t="s">
        <v>15451</v>
      </c>
      <c r="E8006" t="s">
        <v>1111</v>
      </c>
      <c r="F8006" t="s">
        <v>24</v>
      </c>
      <c r="G8006" t="s">
        <v>49</v>
      </c>
      <c r="H8006">
        <v>0</v>
      </c>
      <c r="I8006">
        <v>0</v>
      </c>
      <c r="J8006" t="s">
        <v>61</v>
      </c>
      <c r="K8006" t="s">
        <v>2761</v>
      </c>
      <c r="L8006" t="s">
        <v>16018</v>
      </c>
      <c r="M80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06" t="s">
        <v>354</v>
      </c>
      <c r="O8006" s="4">
        <v>122258.46</v>
      </c>
      <c r="P8006" s="4">
        <f>IF(Table_GL_DATA_QUERY[[#This Row],[TRANSAMT]]&gt;0,Table_GL_DATA_QUERY[[#This Row],[TRANSAMT]],0)</f>
        <v>122258.46</v>
      </c>
      <c r="Q8006" s="4">
        <f>-IF(Table_GL_DATA_QUERY[[#This Row],[TRANSAMT]]&lt;0,Table_GL_DATA_QUERY[[#This Row],[TRANSAMT]],0)</f>
        <v>0</v>
      </c>
      <c r="R8006" t="s">
        <v>31</v>
      </c>
      <c r="S8006" t="s">
        <v>43</v>
      </c>
    </row>
    <row r="8007" spans="1:19" x14ac:dyDescent="0.25">
      <c r="A8007" s="6">
        <v>20210730</v>
      </c>
      <c r="B8007" t="s">
        <v>768</v>
      </c>
      <c r="C8007" t="s">
        <v>3682</v>
      </c>
      <c r="D8007" t="s">
        <v>15451</v>
      </c>
      <c r="E8007" t="s">
        <v>321</v>
      </c>
      <c r="F8007" t="s">
        <v>24</v>
      </c>
      <c r="G8007" t="s">
        <v>49</v>
      </c>
      <c r="H8007">
        <v>0</v>
      </c>
      <c r="I8007">
        <v>0</v>
      </c>
      <c r="J8007" t="s">
        <v>61</v>
      </c>
      <c r="K8007" t="s">
        <v>2761</v>
      </c>
      <c r="L8007" t="s">
        <v>16019</v>
      </c>
      <c r="M80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07" t="s">
        <v>354</v>
      </c>
      <c r="O8007" s="4">
        <v>62673.24</v>
      </c>
      <c r="P8007" s="4">
        <f>IF(Table_GL_DATA_QUERY[[#This Row],[TRANSAMT]]&gt;0,Table_GL_DATA_QUERY[[#This Row],[TRANSAMT]],0)</f>
        <v>62673.24</v>
      </c>
      <c r="Q8007" s="4">
        <f>-IF(Table_GL_DATA_QUERY[[#This Row],[TRANSAMT]]&lt;0,Table_GL_DATA_QUERY[[#This Row],[TRANSAMT]],0)</f>
        <v>0</v>
      </c>
      <c r="R8007" t="s">
        <v>31</v>
      </c>
      <c r="S8007" t="s">
        <v>43</v>
      </c>
    </row>
    <row r="8008" spans="1:19" x14ac:dyDescent="0.25">
      <c r="A8008" s="6">
        <v>20210730</v>
      </c>
      <c r="B8008" t="s">
        <v>768</v>
      </c>
      <c r="C8008" t="s">
        <v>3682</v>
      </c>
      <c r="D8008" t="s">
        <v>15451</v>
      </c>
      <c r="E8008" t="s">
        <v>322</v>
      </c>
      <c r="F8008" t="s">
        <v>24</v>
      </c>
      <c r="G8008" t="s">
        <v>49</v>
      </c>
      <c r="H8008">
        <v>0</v>
      </c>
      <c r="I8008">
        <v>0</v>
      </c>
      <c r="J8008" t="s">
        <v>61</v>
      </c>
      <c r="K8008" t="s">
        <v>2553</v>
      </c>
      <c r="L8008" t="s">
        <v>16020</v>
      </c>
      <c r="M80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08" t="s">
        <v>2554</v>
      </c>
      <c r="O8008" s="4">
        <v>1106</v>
      </c>
      <c r="P8008" s="4">
        <f>IF(Table_GL_DATA_QUERY[[#This Row],[TRANSAMT]]&gt;0,Table_GL_DATA_QUERY[[#This Row],[TRANSAMT]],0)</f>
        <v>1106</v>
      </c>
      <c r="Q8008" s="4">
        <f>-IF(Table_GL_DATA_QUERY[[#This Row],[TRANSAMT]]&lt;0,Table_GL_DATA_QUERY[[#This Row],[TRANSAMT]],0)</f>
        <v>0</v>
      </c>
      <c r="R8008" t="s">
        <v>31</v>
      </c>
      <c r="S8008" t="s">
        <v>43</v>
      </c>
    </row>
    <row r="8009" spans="1:19" x14ac:dyDescent="0.25">
      <c r="A8009" s="6">
        <v>20210730</v>
      </c>
      <c r="B8009" t="s">
        <v>768</v>
      </c>
      <c r="C8009" t="s">
        <v>3682</v>
      </c>
      <c r="D8009" t="s">
        <v>15451</v>
      </c>
      <c r="E8009" t="s">
        <v>1129</v>
      </c>
      <c r="F8009" t="s">
        <v>24</v>
      </c>
      <c r="G8009" t="s">
        <v>49</v>
      </c>
      <c r="H8009">
        <v>0</v>
      </c>
      <c r="I8009">
        <v>0</v>
      </c>
      <c r="J8009" t="s">
        <v>61</v>
      </c>
      <c r="K8009" t="s">
        <v>2423</v>
      </c>
      <c r="L8009" t="s">
        <v>16021</v>
      </c>
      <c r="M80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09" t="s">
        <v>2424</v>
      </c>
      <c r="O8009" s="4">
        <v>193602</v>
      </c>
      <c r="P8009" s="4">
        <f>IF(Table_GL_DATA_QUERY[[#This Row],[TRANSAMT]]&gt;0,Table_GL_DATA_QUERY[[#This Row],[TRANSAMT]],0)</f>
        <v>193602</v>
      </c>
      <c r="Q8009" s="4">
        <f>-IF(Table_GL_DATA_QUERY[[#This Row],[TRANSAMT]]&lt;0,Table_GL_DATA_QUERY[[#This Row],[TRANSAMT]],0)</f>
        <v>0</v>
      </c>
      <c r="R8009" t="s">
        <v>31</v>
      </c>
      <c r="S8009" t="s">
        <v>43</v>
      </c>
    </row>
    <row r="8010" spans="1:19" x14ac:dyDescent="0.25">
      <c r="A8010" s="6">
        <v>20210730</v>
      </c>
      <c r="B8010" t="s">
        <v>768</v>
      </c>
      <c r="C8010" t="s">
        <v>3682</v>
      </c>
      <c r="D8010" t="s">
        <v>15451</v>
      </c>
      <c r="E8010" t="s">
        <v>323</v>
      </c>
      <c r="F8010" t="s">
        <v>24</v>
      </c>
      <c r="G8010" t="s">
        <v>49</v>
      </c>
      <c r="H8010">
        <v>0</v>
      </c>
      <c r="I8010">
        <v>0</v>
      </c>
      <c r="J8010" t="s">
        <v>61</v>
      </c>
      <c r="K8010" t="s">
        <v>2423</v>
      </c>
      <c r="L8010" t="s">
        <v>16022</v>
      </c>
      <c r="M80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10" t="s">
        <v>2424</v>
      </c>
      <c r="O8010" s="4">
        <v>246650</v>
      </c>
      <c r="P8010" s="4">
        <f>IF(Table_GL_DATA_QUERY[[#This Row],[TRANSAMT]]&gt;0,Table_GL_DATA_QUERY[[#This Row],[TRANSAMT]],0)</f>
        <v>246650</v>
      </c>
      <c r="Q8010" s="4">
        <f>-IF(Table_GL_DATA_QUERY[[#This Row],[TRANSAMT]]&lt;0,Table_GL_DATA_QUERY[[#This Row],[TRANSAMT]],0)</f>
        <v>0</v>
      </c>
      <c r="R8010" t="s">
        <v>31</v>
      </c>
      <c r="S8010" t="s">
        <v>43</v>
      </c>
    </row>
    <row r="8011" spans="1:19" x14ac:dyDescent="0.25">
      <c r="A8011" s="6">
        <v>20210730</v>
      </c>
      <c r="B8011" t="s">
        <v>768</v>
      </c>
      <c r="C8011" t="s">
        <v>3682</v>
      </c>
      <c r="D8011" t="s">
        <v>15451</v>
      </c>
      <c r="E8011" t="s">
        <v>1130</v>
      </c>
      <c r="F8011" t="s">
        <v>24</v>
      </c>
      <c r="G8011" t="s">
        <v>49</v>
      </c>
      <c r="H8011">
        <v>0</v>
      </c>
      <c r="I8011">
        <v>0</v>
      </c>
      <c r="J8011" t="s">
        <v>61</v>
      </c>
      <c r="K8011" t="s">
        <v>2423</v>
      </c>
      <c r="L8011" t="s">
        <v>16049</v>
      </c>
      <c r="M80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11" t="s">
        <v>2424</v>
      </c>
      <c r="O8011" s="4">
        <v>596914</v>
      </c>
      <c r="P8011" s="4">
        <f>IF(Table_GL_DATA_QUERY[[#This Row],[TRANSAMT]]&gt;0,Table_GL_DATA_QUERY[[#This Row],[TRANSAMT]],0)</f>
        <v>596914</v>
      </c>
      <c r="Q8011" s="4">
        <f>-IF(Table_GL_DATA_QUERY[[#This Row],[TRANSAMT]]&lt;0,Table_GL_DATA_QUERY[[#This Row],[TRANSAMT]],0)</f>
        <v>0</v>
      </c>
      <c r="R8011" t="s">
        <v>31</v>
      </c>
      <c r="S8011" t="s">
        <v>43</v>
      </c>
    </row>
    <row r="8012" spans="1:19" x14ac:dyDescent="0.25">
      <c r="A8012" s="6">
        <v>20210730</v>
      </c>
      <c r="B8012" t="s">
        <v>768</v>
      </c>
      <c r="C8012" t="s">
        <v>3682</v>
      </c>
      <c r="D8012" t="s">
        <v>15451</v>
      </c>
      <c r="E8012" t="s">
        <v>1131</v>
      </c>
      <c r="F8012" t="s">
        <v>24</v>
      </c>
      <c r="G8012" t="s">
        <v>49</v>
      </c>
      <c r="H8012">
        <v>0</v>
      </c>
      <c r="I8012">
        <v>0</v>
      </c>
      <c r="J8012" t="s">
        <v>61</v>
      </c>
      <c r="K8012" t="s">
        <v>14265</v>
      </c>
      <c r="L8012" t="s">
        <v>16050</v>
      </c>
      <c r="M80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12" t="s">
        <v>14267</v>
      </c>
      <c r="O8012" s="4">
        <v>980000</v>
      </c>
      <c r="P8012" s="4">
        <f>IF(Table_GL_DATA_QUERY[[#This Row],[TRANSAMT]]&gt;0,Table_GL_DATA_QUERY[[#This Row],[TRANSAMT]],0)</f>
        <v>980000</v>
      </c>
      <c r="Q8012" s="4">
        <f>-IF(Table_GL_DATA_QUERY[[#This Row],[TRANSAMT]]&lt;0,Table_GL_DATA_QUERY[[#This Row],[TRANSAMT]],0)</f>
        <v>0</v>
      </c>
      <c r="R8012" t="s">
        <v>31</v>
      </c>
      <c r="S8012" t="s">
        <v>43</v>
      </c>
    </row>
    <row r="8013" spans="1:19" x14ac:dyDescent="0.25">
      <c r="A8013" s="6">
        <v>20210730</v>
      </c>
      <c r="B8013" t="s">
        <v>768</v>
      </c>
      <c r="C8013" t="s">
        <v>3682</v>
      </c>
      <c r="D8013" t="s">
        <v>15451</v>
      </c>
      <c r="E8013" t="s">
        <v>324</v>
      </c>
      <c r="F8013" t="s">
        <v>24</v>
      </c>
      <c r="G8013" t="s">
        <v>49</v>
      </c>
      <c r="H8013">
        <v>0</v>
      </c>
      <c r="I8013">
        <v>0</v>
      </c>
      <c r="J8013" t="s">
        <v>61</v>
      </c>
      <c r="K8013" t="s">
        <v>1004</v>
      </c>
      <c r="L8013" t="s">
        <v>16051</v>
      </c>
      <c r="M80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13" t="s">
        <v>119</v>
      </c>
      <c r="O8013" s="4">
        <v>1918465</v>
      </c>
      <c r="P8013" s="4">
        <f>IF(Table_GL_DATA_QUERY[[#This Row],[TRANSAMT]]&gt;0,Table_GL_DATA_QUERY[[#This Row],[TRANSAMT]],0)</f>
        <v>1918465</v>
      </c>
      <c r="Q8013" s="4">
        <f>-IF(Table_GL_DATA_QUERY[[#This Row],[TRANSAMT]]&lt;0,Table_GL_DATA_QUERY[[#This Row],[TRANSAMT]],0)</f>
        <v>0</v>
      </c>
      <c r="R8013" t="s">
        <v>31</v>
      </c>
      <c r="S8013" t="s">
        <v>43</v>
      </c>
    </row>
    <row r="8014" spans="1:19" x14ac:dyDescent="0.25">
      <c r="A8014" s="6">
        <v>20210730</v>
      </c>
      <c r="B8014" t="s">
        <v>768</v>
      </c>
      <c r="C8014" t="s">
        <v>3682</v>
      </c>
      <c r="D8014" t="s">
        <v>15451</v>
      </c>
      <c r="E8014" t="s">
        <v>1132</v>
      </c>
      <c r="F8014" t="s">
        <v>24</v>
      </c>
      <c r="G8014" t="s">
        <v>49</v>
      </c>
      <c r="H8014">
        <v>0</v>
      </c>
      <c r="I8014">
        <v>0</v>
      </c>
      <c r="J8014" t="s">
        <v>61</v>
      </c>
      <c r="K8014" t="s">
        <v>2762</v>
      </c>
      <c r="L8014" t="s">
        <v>16052</v>
      </c>
      <c r="M80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14" t="s">
        <v>119</v>
      </c>
      <c r="O8014" s="4">
        <v>223803</v>
      </c>
      <c r="P8014" s="4">
        <f>IF(Table_GL_DATA_QUERY[[#This Row],[TRANSAMT]]&gt;0,Table_GL_DATA_QUERY[[#This Row],[TRANSAMT]],0)</f>
        <v>223803</v>
      </c>
      <c r="Q8014" s="4">
        <f>-IF(Table_GL_DATA_QUERY[[#This Row],[TRANSAMT]]&lt;0,Table_GL_DATA_QUERY[[#This Row],[TRANSAMT]],0)</f>
        <v>0</v>
      </c>
      <c r="R8014" t="s">
        <v>31</v>
      </c>
      <c r="S8014" t="s">
        <v>43</v>
      </c>
    </row>
    <row r="8015" spans="1:19" x14ac:dyDescent="0.25">
      <c r="A8015" s="6">
        <v>20210730</v>
      </c>
      <c r="B8015" t="s">
        <v>768</v>
      </c>
      <c r="C8015" t="s">
        <v>3682</v>
      </c>
      <c r="D8015" t="s">
        <v>15451</v>
      </c>
      <c r="E8015" t="s">
        <v>1133</v>
      </c>
      <c r="F8015" t="s">
        <v>24</v>
      </c>
      <c r="G8015" t="s">
        <v>49</v>
      </c>
      <c r="H8015">
        <v>0</v>
      </c>
      <c r="I8015">
        <v>0</v>
      </c>
      <c r="J8015" t="s">
        <v>61</v>
      </c>
      <c r="K8015" t="s">
        <v>2763</v>
      </c>
      <c r="L8015" t="s">
        <v>16053</v>
      </c>
      <c r="M80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000010730818</v>
      </c>
      <c r="N8015" t="s">
        <v>2764</v>
      </c>
      <c r="O8015" s="4">
        <v>5606134</v>
      </c>
      <c r="P8015" s="4">
        <f>IF(Table_GL_DATA_QUERY[[#This Row],[TRANSAMT]]&gt;0,Table_GL_DATA_QUERY[[#This Row],[TRANSAMT]],0)</f>
        <v>5606134</v>
      </c>
      <c r="Q8015" s="4">
        <f>-IF(Table_GL_DATA_QUERY[[#This Row],[TRANSAMT]]&lt;0,Table_GL_DATA_QUERY[[#This Row],[TRANSAMT]],0)</f>
        <v>0</v>
      </c>
      <c r="R8015" t="s">
        <v>31</v>
      </c>
      <c r="S8015" t="s">
        <v>43</v>
      </c>
    </row>
    <row r="8016" spans="1:19" x14ac:dyDescent="0.25">
      <c r="A8016" s="6">
        <v>20210730</v>
      </c>
      <c r="B8016" t="s">
        <v>768</v>
      </c>
      <c r="C8016" t="s">
        <v>3682</v>
      </c>
      <c r="D8016" t="s">
        <v>15451</v>
      </c>
      <c r="E8016" t="s">
        <v>1134</v>
      </c>
      <c r="F8016" t="s">
        <v>24</v>
      </c>
      <c r="G8016" t="s">
        <v>49</v>
      </c>
      <c r="H8016">
        <v>0</v>
      </c>
      <c r="I8016">
        <v>0</v>
      </c>
      <c r="J8016" t="s">
        <v>61</v>
      </c>
      <c r="K8016" t="s">
        <v>2765</v>
      </c>
      <c r="L8016" t="s">
        <v>16054</v>
      </c>
      <c r="M80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000010730807</v>
      </c>
      <c r="N8016" t="s">
        <v>2766</v>
      </c>
      <c r="O8016" s="4">
        <v>308352.84000000003</v>
      </c>
      <c r="P8016" s="4">
        <f>IF(Table_GL_DATA_QUERY[[#This Row],[TRANSAMT]]&gt;0,Table_GL_DATA_QUERY[[#This Row],[TRANSAMT]],0)</f>
        <v>308352.84000000003</v>
      </c>
      <c r="Q8016" s="4">
        <f>-IF(Table_GL_DATA_QUERY[[#This Row],[TRANSAMT]]&lt;0,Table_GL_DATA_QUERY[[#This Row],[TRANSAMT]],0)</f>
        <v>0</v>
      </c>
      <c r="R8016" t="s">
        <v>31</v>
      </c>
      <c r="S8016" t="s">
        <v>43</v>
      </c>
    </row>
    <row r="8017" spans="1:19" x14ac:dyDescent="0.25">
      <c r="A8017" s="6">
        <v>20210730</v>
      </c>
      <c r="B8017" t="s">
        <v>768</v>
      </c>
      <c r="C8017" t="s">
        <v>3682</v>
      </c>
      <c r="D8017" t="s">
        <v>15451</v>
      </c>
      <c r="E8017" t="s">
        <v>1135</v>
      </c>
      <c r="F8017" t="s">
        <v>41</v>
      </c>
      <c r="G8017" t="s">
        <v>49</v>
      </c>
      <c r="H8017">
        <v>0</v>
      </c>
      <c r="I8017">
        <v>0</v>
      </c>
      <c r="J8017" t="s">
        <v>61</v>
      </c>
      <c r="K8017" t="s">
        <v>2767</v>
      </c>
      <c r="L8017" t="s">
        <v>16055</v>
      </c>
      <c r="M80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17" t="s">
        <v>1670</v>
      </c>
      <c r="O8017" s="4">
        <v>2520921</v>
      </c>
      <c r="P8017" s="4">
        <f>IF(Table_GL_DATA_QUERY[[#This Row],[TRANSAMT]]&gt;0,Table_GL_DATA_QUERY[[#This Row],[TRANSAMT]],0)</f>
        <v>2520921</v>
      </c>
      <c r="Q8017" s="4">
        <f>-IF(Table_GL_DATA_QUERY[[#This Row],[TRANSAMT]]&lt;0,Table_GL_DATA_QUERY[[#This Row],[TRANSAMT]],0)</f>
        <v>0</v>
      </c>
      <c r="R8017" t="s">
        <v>31</v>
      </c>
      <c r="S8017" t="s">
        <v>27</v>
      </c>
    </row>
    <row r="8018" spans="1:19" x14ac:dyDescent="0.25">
      <c r="A8018" s="6">
        <v>20210730</v>
      </c>
      <c r="B8018" t="s">
        <v>768</v>
      </c>
      <c r="C8018" t="s">
        <v>3682</v>
      </c>
      <c r="D8018" t="s">
        <v>15451</v>
      </c>
      <c r="E8018" t="s">
        <v>1136</v>
      </c>
      <c r="F8018" t="s">
        <v>24</v>
      </c>
      <c r="G8018" t="s">
        <v>49</v>
      </c>
      <c r="H8018">
        <v>0</v>
      </c>
      <c r="I8018">
        <v>0</v>
      </c>
      <c r="J8018" t="s">
        <v>61</v>
      </c>
      <c r="K8018" t="s">
        <v>2768</v>
      </c>
      <c r="L8018" t="s">
        <v>16056</v>
      </c>
      <c r="M80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018" t="s">
        <v>2769</v>
      </c>
      <c r="O8018" s="4">
        <v>168595</v>
      </c>
      <c r="P8018" s="4">
        <f>IF(Table_GL_DATA_QUERY[[#This Row],[TRANSAMT]]&gt;0,Table_GL_DATA_QUERY[[#This Row],[TRANSAMT]],0)</f>
        <v>168595</v>
      </c>
      <c r="Q8018" s="4">
        <f>-IF(Table_GL_DATA_QUERY[[#This Row],[TRANSAMT]]&lt;0,Table_GL_DATA_QUERY[[#This Row],[TRANSAMT]],0)</f>
        <v>0</v>
      </c>
      <c r="R8018" t="s">
        <v>31</v>
      </c>
      <c r="S8018" t="s">
        <v>43</v>
      </c>
    </row>
    <row r="8019" spans="1:19" x14ac:dyDescent="0.25">
      <c r="A8019" s="6">
        <v>20210730</v>
      </c>
      <c r="B8019" t="s">
        <v>768</v>
      </c>
      <c r="C8019" t="s">
        <v>3682</v>
      </c>
      <c r="D8019" t="s">
        <v>15451</v>
      </c>
      <c r="E8019" t="s">
        <v>1137</v>
      </c>
      <c r="F8019" t="s">
        <v>24</v>
      </c>
      <c r="G8019" t="s">
        <v>49</v>
      </c>
      <c r="H8019">
        <v>0</v>
      </c>
      <c r="I8019">
        <v>0</v>
      </c>
      <c r="J8019" t="s">
        <v>61</v>
      </c>
      <c r="K8019" t="s">
        <v>2770</v>
      </c>
      <c r="L8019" t="s">
        <v>16057</v>
      </c>
      <c r="M80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19" t="s">
        <v>2309</v>
      </c>
      <c r="O8019" s="4">
        <v>269051</v>
      </c>
      <c r="P8019" s="4">
        <f>IF(Table_GL_DATA_QUERY[[#This Row],[TRANSAMT]]&gt;0,Table_GL_DATA_QUERY[[#This Row],[TRANSAMT]],0)</f>
        <v>269051</v>
      </c>
      <c r="Q8019" s="4">
        <f>-IF(Table_GL_DATA_QUERY[[#This Row],[TRANSAMT]]&lt;0,Table_GL_DATA_QUERY[[#This Row],[TRANSAMT]],0)</f>
        <v>0</v>
      </c>
      <c r="R8019" t="s">
        <v>31</v>
      </c>
      <c r="S8019" t="s">
        <v>43</v>
      </c>
    </row>
    <row r="8020" spans="1:19" x14ac:dyDescent="0.25">
      <c r="A8020" s="6">
        <v>20210730</v>
      </c>
      <c r="B8020" t="s">
        <v>768</v>
      </c>
      <c r="C8020" t="s">
        <v>3682</v>
      </c>
      <c r="D8020" t="s">
        <v>15451</v>
      </c>
      <c r="E8020" t="s">
        <v>1138</v>
      </c>
      <c r="F8020" t="s">
        <v>24</v>
      </c>
      <c r="G8020" t="s">
        <v>49</v>
      </c>
      <c r="H8020">
        <v>0</v>
      </c>
      <c r="I8020">
        <v>0</v>
      </c>
      <c r="J8020" t="s">
        <v>61</v>
      </c>
      <c r="K8020" t="s">
        <v>16058</v>
      </c>
      <c r="L8020" t="s">
        <v>16059</v>
      </c>
      <c r="M80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0" t="s">
        <v>6508</v>
      </c>
      <c r="O8020" s="4">
        <v>143350</v>
      </c>
      <c r="P8020" s="4">
        <f>IF(Table_GL_DATA_QUERY[[#This Row],[TRANSAMT]]&gt;0,Table_GL_DATA_QUERY[[#This Row],[TRANSAMT]],0)</f>
        <v>143350</v>
      </c>
      <c r="Q8020" s="4">
        <f>-IF(Table_GL_DATA_QUERY[[#This Row],[TRANSAMT]]&lt;0,Table_GL_DATA_QUERY[[#This Row],[TRANSAMT]],0)</f>
        <v>0</v>
      </c>
      <c r="R8020" t="s">
        <v>31</v>
      </c>
      <c r="S8020" t="s">
        <v>43</v>
      </c>
    </row>
    <row r="8021" spans="1:19" x14ac:dyDescent="0.25">
      <c r="A8021" s="6">
        <v>20210730</v>
      </c>
      <c r="B8021" t="s">
        <v>768</v>
      </c>
      <c r="C8021" t="s">
        <v>3682</v>
      </c>
      <c r="D8021" t="s">
        <v>15451</v>
      </c>
      <c r="E8021" t="s">
        <v>1139</v>
      </c>
      <c r="F8021" t="s">
        <v>24</v>
      </c>
      <c r="G8021" t="s">
        <v>49</v>
      </c>
      <c r="H8021">
        <v>0</v>
      </c>
      <c r="I8021">
        <v>0</v>
      </c>
      <c r="J8021" t="s">
        <v>61</v>
      </c>
      <c r="K8021" t="s">
        <v>16060</v>
      </c>
      <c r="L8021" t="s">
        <v>16061</v>
      </c>
      <c r="M80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1" t="s">
        <v>16062</v>
      </c>
      <c r="O8021" s="4">
        <v>1011628</v>
      </c>
      <c r="P8021" s="4">
        <f>IF(Table_GL_DATA_QUERY[[#This Row],[TRANSAMT]]&gt;0,Table_GL_DATA_QUERY[[#This Row],[TRANSAMT]],0)</f>
        <v>1011628</v>
      </c>
      <c r="Q8021" s="4">
        <f>-IF(Table_GL_DATA_QUERY[[#This Row],[TRANSAMT]]&lt;0,Table_GL_DATA_QUERY[[#This Row],[TRANSAMT]],0)</f>
        <v>0</v>
      </c>
      <c r="R8021" t="s">
        <v>31</v>
      </c>
      <c r="S8021" t="s">
        <v>43</v>
      </c>
    </row>
    <row r="8022" spans="1:19" x14ac:dyDescent="0.25">
      <c r="A8022" s="6">
        <v>20210730</v>
      </c>
      <c r="B8022" t="s">
        <v>768</v>
      </c>
      <c r="C8022" t="s">
        <v>3682</v>
      </c>
      <c r="D8022" t="s">
        <v>15451</v>
      </c>
      <c r="E8022" t="s">
        <v>1140</v>
      </c>
      <c r="F8022" t="s">
        <v>24</v>
      </c>
      <c r="G8022" t="s">
        <v>49</v>
      </c>
      <c r="H8022">
        <v>0</v>
      </c>
      <c r="I8022">
        <v>0</v>
      </c>
      <c r="J8022" t="s">
        <v>61</v>
      </c>
      <c r="K8022" t="s">
        <v>952</v>
      </c>
      <c r="L8022" t="s">
        <v>16063</v>
      </c>
      <c r="M80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2" t="s">
        <v>1449</v>
      </c>
      <c r="O8022" s="4">
        <v>222940</v>
      </c>
      <c r="P8022" s="4">
        <f>IF(Table_GL_DATA_QUERY[[#This Row],[TRANSAMT]]&gt;0,Table_GL_DATA_QUERY[[#This Row],[TRANSAMT]],0)</f>
        <v>222940</v>
      </c>
      <c r="Q8022" s="4">
        <f>-IF(Table_GL_DATA_QUERY[[#This Row],[TRANSAMT]]&lt;0,Table_GL_DATA_QUERY[[#This Row],[TRANSAMT]],0)</f>
        <v>0</v>
      </c>
      <c r="R8022" t="s">
        <v>31</v>
      </c>
      <c r="S8022" t="s">
        <v>43</v>
      </c>
    </row>
    <row r="8023" spans="1:19" x14ac:dyDescent="0.25">
      <c r="A8023" s="6">
        <v>20210730</v>
      </c>
      <c r="B8023" t="s">
        <v>768</v>
      </c>
      <c r="C8023" t="s">
        <v>3682</v>
      </c>
      <c r="D8023" t="s">
        <v>15451</v>
      </c>
      <c r="E8023" t="s">
        <v>1141</v>
      </c>
      <c r="F8023" t="s">
        <v>24</v>
      </c>
      <c r="G8023" t="s">
        <v>49</v>
      </c>
      <c r="H8023">
        <v>0</v>
      </c>
      <c r="I8023">
        <v>0</v>
      </c>
      <c r="J8023" t="s">
        <v>61</v>
      </c>
      <c r="K8023" t="s">
        <v>2771</v>
      </c>
      <c r="L8023" t="s">
        <v>16064</v>
      </c>
      <c r="M80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3" t="s">
        <v>2772</v>
      </c>
      <c r="O8023" s="4">
        <v>76243</v>
      </c>
      <c r="P8023" s="4">
        <f>IF(Table_GL_DATA_QUERY[[#This Row],[TRANSAMT]]&gt;0,Table_GL_DATA_QUERY[[#This Row],[TRANSAMT]],0)</f>
        <v>76243</v>
      </c>
      <c r="Q8023" s="4">
        <f>-IF(Table_GL_DATA_QUERY[[#This Row],[TRANSAMT]]&lt;0,Table_GL_DATA_QUERY[[#This Row],[TRANSAMT]],0)</f>
        <v>0</v>
      </c>
      <c r="R8023" t="s">
        <v>31</v>
      </c>
      <c r="S8023" t="s">
        <v>43</v>
      </c>
    </row>
    <row r="8024" spans="1:19" x14ac:dyDescent="0.25">
      <c r="A8024" s="6">
        <v>20210730</v>
      </c>
      <c r="B8024" t="s">
        <v>768</v>
      </c>
      <c r="C8024" t="s">
        <v>3682</v>
      </c>
      <c r="D8024" t="s">
        <v>15451</v>
      </c>
      <c r="E8024" t="s">
        <v>1142</v>
      </c>
      <c r="F8024" t="s">
        <v>24</v>
      </c>
      <c r="G8024" t="s">
        <v>49</v>
      </c>
      <c r="H8024">
        <v>0</v>
      </c>
      <c r="I8024">
        <v>0</v>
      </c>
      <c r="J8024" t="s">
        <v>61</v>
      </c>
      <c r="K8024" t="s">
        <v>348</v>
      </c>
      <c r="L8024" t="s">
        <v>16065</v>
      </c>
      <c r="M80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4" t="s">
        <v>349</v>
      </c>
      <c r="O8024" s="4">
        <v>854767</v>
      </c>
      <c r="P8024" s="4">
        <f>IF(Table_GL_DATA_QUERY[[#This Row],[TRANSAMT]]&gt;0,Table_GL_DATA_QUERY[[#This Row],[TRANSAMT]],0)</f>
        <v>854767</v>
      </c>
      <c r="Q8024" s="4">
        <f>-IF(Table_GL_DATA_QUERY[[#This Row],[TRANSAMT]]&lt;0,Table_GL_DATA_QUERY[[#This Row],[TRANSAMT]],0)</f>
        <v>0</v>
      </c>
      <c r="R8024" t="s">
        <v>31</v>
      </c>
      <c r="S8024" t="s">
        <v>43</v>
      </c>
    </row>
    <row r="8025" spans="1:19" x14ac:dyDescent="0.25">
      <c r="A8025" s="6">
        <v>20210730</v>
      </c>
      <c r="B8025" t="s">
        <v>768</v>
      </c>
      <c r="C8025" t="s">
        <v>3682</v>
      </c>
      <c r="D8025" t="s">
        <v>15451</v>
      </c>
      <c r="E8025" t="s">
        <v>1143</v>
      </c>
      <c r="F8025" t="s">
        <v>24</v>
      </c>
      <c r="G8025" t="s">
        <v>49</v>
      </c>
      <c r="H8025">
        <v>0</v>
      </c>
      <c r="I8025">
        <v>0</v>
      </c>
      <c r="J8025" t="s">
        <v>61</v>
      </c>
      <c r="K8025" t="s">
        <v>2773</v>
      </c>
      <c r="L8025" t="s">
        <v>16066</v>
      </c>
      <c r="M80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5" t="s">
        <v>2454</v>
      </c>
      <c r="O8025" s="4">
        <v>1035301</v>
      </c>
      <c r="P8025" s="4">
        <f>IF(Table_GL_DATA_QUERY[[#This Row],[TRANSAMT]]&gt;0,Table_GL_DATA_QUERY[[#This Row],[TRANSAMT]],0)</f>
        <v>1035301</v>
      </c>
      <c r="Q8025" s="4">
        <f>-IF(Table_GL_DATA_QUERY[[#This Row],[TRANSAMT]]&lt;0,Table_GL_DATA_QUERY[[#This Row],[TRANSAMT]],0)</f>
        <v>0</v>
      </c>
      <c r="R8025" t="s">
        <v>31</v>
      </c>
      <c r="S8025" t="s">
        <v>43</v>
      </c>
    </row>
    <row r="8026" spans="1:19" x14ac:dyDescent="0.25">
      <c r="A8026" s="6">
        <v>20210730</v>
      </c>
      <c r="B8026" t="s">
        <v>768</v>
      </c>
      <c r="C8026" t="s">
        <v>3682</v>
      </c>
      <c r="D8026" t="s">
        <v>15451</v>
      </c>
      <c r="E8026" t="s">
        <v>1144</v>
      </c>
      <c r="F8026" t="s">
        <v>24</v>
      </c>
      <c r="G8026" t="s">
        <v>49</v>
      </c>
      <c r="H8026">
        <v>0</v>
      </c>
      <c r="I8026">
        <v>0</v>
      </c>
      <c r="J8026" t="s">
        <v>61</v>
      </c>
      <c r="K8026" t="s">
        <v>2774</v>
      </c>
      <c r="L8026" t="s">
        <v>16067</v>
      </c>
      <c r="M80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6" t="s">
        <v>2775</v>
      </c>
      <c r="O8026" s="4">
        <v>272009</v>
      </c>
      <c r="P8026" s="4">
        <f>IF(Table_GL_DATA_QUERY[[#This Row],[TRANSAMT]]&gt;0,Table_GL_DATA_QUERY[[#This Row],[TRANSAMT]],0)</f>
        <v>272009</v>
      </c>
      <c r="Q8026" s="4">
        <f>-IF(Table_GL_DATA_QUERY[[#This Row],[TRANSAMT]]&lt;0,Table_GL_DATA_QUERY[[#This Row],[TRANSAMT]],0)</f>
        <v>0</v>
      </c>
      <c r="R8026" t="s">
        <v>31</v>
      </c>
      <c r="S8026" t="s">
        <v>43</v>
      </c>
    </row>
    <row r="8027" spans="1:19" x14ac:dyDescent="0.25">
      <c r="A8027" s="6">
        <v>20210730</v>
      </c>
      <c r="B8027" t="s">
        <v>768</v>
      </c>
      <c r="C8027" t="s">
        <v>3682</v>
      </c>
      <c r="D8027" t="s">
        <v>15451</v>
      </c>
      <c r="E8027" t="s">
        <v>374</v>
      </c>
      <c r="F8027" t="s">
        <v>24</v>
      </c>
      <c r="G8027" t="s">
        <v>49</v>
      </c>
      <c r="H8027">
        <v>0</v>
      </c>
      <c r="I8027">
        <v>0</v>
      </c>
      <c r="J8027" t="s">
        <v>61</v>
      </c>
      <c r="K8027" t="s">
        <v>2776</v>
      </c>
      <c r="L8027" t="s">
        <v>16068</v>
      </c>
      <c r="M80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7" t="s">
        <v>2777</v>
      </c>
      <c r="O8027" s="4">
        <v>1084118.6499999999</v>
      </c>
      <c r="P8027" s="4">
        <f>IF(Table_GL_DATA_QUERY[[#This Row],[TRANSAMT]]&gt;0,Table_GL_DATA_QUERY[[#This Row],[TRANSAMT]],0)</f>
        <v>1084118.6499999999</v>
      </c>
      <c r="Q8027" s="4">
        <f>-IF(Table_GL_DATA_QUERY[[#This Row],[TRANSAMT]]&lt;0,Table_GL_DATA_QUERY[[#This Row],[TRANSAMT]],0)</f>
        <v>0</v>
      </c>
      <c r="R8027" t="s">
        <v>31</v>
      </c>
      <c r="S8027" t="s">
        <v>43</v>
      </c>
    </row>
    <row r="8028" spans="1:19" x14ac:dyDescent="0.25">
      <c r="A8028" s="6">
        <v>20210730</v>
      </c>
      <c r="B8028" t="s">
        <v>768</v>
      </c>
      <c r="C8028" t="s">
        <v>3682</v>
      </c>
      <c r="D8028" t="s">
        <v>15451</v>
      </c>
      <c r="E8028" t="s">
        <v>375</v>
      </c>
      <c r="F8028" t="s">
        <v>24</v>
      </c>
      <c r="G8028" t="s">
        <v>49</v>
      </c>
      <c r="H8028">
        <v>0</v>
      </c>
      <c r="I8028">
        <v>0</v>
      </c>
      <c r="J8028" t="s">
        <v>61</v>
      </c>
      <c r="K8028" t="s">
        <v>2778</v>
      </c>
      <c r="L8028" t="s">
        <v>16069</v>
      </c>
      <c r="M80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8" t="s">
        <v>2779</v>
      </c>
      <c r="O8028" s="4">
        <v>406683</v>
      </c>
      <c r="P8028" s="4">
        <f>IF(Table_GL_DATA_QUERY[[#This Row],[TRANSAMT]]&gt;0,Table_GL_DATA_QUERY[[#This Row],[TRANSAMT]],0)</f>
        <v>406683</v>
      </c>
      <c r="Q8028" s="4">
        <f>-IF(Table_GL_DATA_QUERY[[#This Row],[TRANSAMT]]&lt;0,Table_GL_DATA_QUERY[[#This Row],[TRANSAMT]],0)</f>
        <v>0</v>
      </c>
      <c r="R8028" t="s">
        <v>31</v>
      </c>
      <c r="S8028" t="s">
        <v>43</v>
      </c>
    </row>
    <row r="8029" spans="1:19" x14ac:dyDescent="0.25">
      <c r="A8029" s="6">
        <v>20210730</v>
      </c>
      <c r="B8029" t="s">
        <v>768</v>
      </c>
      <c r="C8029" t="s">
        <v>3682</v>
      </c>
      <c r="D8029" t="s">
        <v>15451</v>
      </c>
      <c r="E8029" t="s">
        <v>376</v>
      </c>
      <c r="F8029" t="s">
        <v>24</v>
      </c>
      <c r="G8029" t="s">
        <v>49</v>
      </c>
      <c r="H8029">
        <v>0</v>
      </c>
      <c r="I8029">
        <v>0</v>
      </c>
      <c r="J8029" t="s">
        <v>61</v>
      </c>
      <c r="K8029" t="s">
        <v>2780</v>
      </c>
      <c r="L8029" t="s">
        <v>16070</v>
      </c>
      <c r="M80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29" t="s">
        <v>2781</v>
      </c>
      <c r="O8029" s="4">
        <v>102188</v>
      </c>
      <c r="P8029" s="4">
        <f>IF(Table_GL_DATA_QUERY[[#This Row],[TRANSAMT]]&gt;0,Table_GL_DATA_QUERY[[#This Row],[TRANSAMT]],0)</f>
        <v>102188</v>
      </c>
      <c r="Q8029" s="4">
        <f>-IF(Table_GL_DATA_QUERY[[#This Row],[TRANSAMT]]&lt;0,Table_GL_DATA_QUERY[[#This Row],[TRANSAMT]],0)</f>
        <v>0</v>
      </c>
      <c r="R8029" t="s">
        <v>31</v>
      </c>
      <c r="S8029" t="s">
        <v>43</v>
      </c>
    </row>
    <row r="8030" spans="1:19" x14ac:dyDescent="0.25">
      <c r="A8030" s="6">
        <v>20210730</v>
      </c>
      <c r="B8030" t="s">
        <v>768</v>
      </c>
      <c r="C8030" t="s">
        <v>3682</v>
      </c>
      <c r="D8030" t="s">
        <v>15451</v>
      </c>
      <c r="E8030" t="s">
        <v>1159</v>
      </c>
      <c r="F8030" t="s">
        <v>24</v>
      </c>
      <c r="G8030" t="s">
        <v>49</v>
      </c>
      <c r="H8030">
        <v>0</v>
      </c>
      <c r="I8030">
        <v>0</v>
      </c>
      <c r="J8030" t="s">
        <v>61</v>
      </c>
      <c r="K8030" t="s">
        <v>16071</v>
      </c>
      <c r="L8030" t="s">
        <v>16072</v>
      </c>
      <c r="M80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30" t="s">
        <v>119</v>
      </c>
      <c r="O8030" s="4">
        <v>155933</v>
      </c>
      <c r="P8030" s="4">
        <f>IF(Table_GL_DATA_QUERY[[#This Row],[TRANSAMT]]&gt;0,Table_GL_DATA_QUERY[[#This Row],[TRANSAMT]],0)</f>
        <v>155933</v>
      </c>
      <c r="Q8030" s="4">
        <f>-IF(Table_GL_DATA_QUERY[[#This Row],[TRANSAMT]]&lt;0,Table_GL_DATA_QUERY[[#This Row],[TRANSAMT]],0)</f>
        <v>0</v>
      </c>
      <c r="R8030" t="s">
        <v>31</v>
      </c>
      <c r="S8030" t="s">
        <v>43</v>
      </c>
    </row>
    <row r="8031" spans="1:19" x14ac:dyDescent="0.25">
      <c r="A8031" s="6">
        <v>20210730</v>
      </c>
      <c r="B8031" t="s">
        <v>768</v>
      </c>
      <c r="C8031" t="s">
        <v>3682</v>
      </c>
      <c r="D8031" t="s">
        <v>15451</v>
      </c>
      <c r="E8031" t="s">
        <v>377</v>
      </c>
      <c r="F8031" t="s">
        <v>24</v>
      </c>
      <c r="G8031" t="s">
        <v>49</v>
      </c>
      <c r="H8031">
        <v>0</v>
      </c>
      <c r="I8031">
        <v>0</v>
      </c>
      <c r="J8031" t="s">
        <v>61</v>
      </c>
      <c r="K8031" t="s">
        <v>16073</v>
      </c>
      <c r="L8031" t="s">
        <v>16074</v>
      </c>
      <c r="M80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000CMS204792</v>
      </c>
      <c r="N8031" t="s">
        <v>3526</v>
      </c>
      <c r="O8031" s="4">
        <v>1597430</v>
      </c>
      <c r="P8031" s="4">
        <f>IF(Table_GL_DATA_QUERY[[#This Row],[TRANSAMT]]&gt;0,Table_GL_DATA_QUERY[[#This Row],[TRANSAMT]],0)</f>
        <v>1597430</v>
      </c>
      <c r="Q8031" s="4">
        <f>-IF(Table_GL_DATA_QUERY[[#This Row],[TRANSAMT]]&lt;0,Table_GL_DATA_QUERY[[#This Row],[TRANSAMT]],0)</f>
        <v>0</v>
      </c>
      <c r="R8031" t="s">
        <v>31</v>
      </c>
      <c r="S8031" t="s">
        <v>43</v>
      </c>
    </row>
    <row r="8032" spans="1:19" x14ac:dyDescent="0.25">
      <c r="A8032" s="6">
        <v>20210730</v>
      </c>
      <c r="B8032" t="s">
        <v>768</v>
      </c>
      <c r="C8032" t="s">
        <v>3682</v>
      </c>
      <c r="D8032" t="s">
        <v>15451</v>
      </c>
      <c r="E8032" t="s">
        <v>1160</v>
      </c>
      <c r="F8032" t="s">
        <v>24</v>
      </c>
      <c r="G8032" t="s">
        <v>49</v>
      </c>
      <c r="H8032">
        <v>0</v>
      </c>
      <c r="I8032">
        <v>0</v>
      </c>
      <c r="J8032" t="s">
        <v>61</v>
      </c>
      <c r="K8032" t="s">
        <v>3678</v>
      </c>
      <c r="L8032" t="s">
        <v>16075</v>
      </c>
      <c r="M80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32" t="s">
        <v>3679</v>
      </c>
      <c r="O8032" s="4">
        <v>84154</v>
      </c>
      <c r="P8032" s="4">
        <f>IF(Table_GL_DATA_QUERY[[#This Row],[TRANSAMT]]&gt;0,Table_GL_DATA_QUERY[[#This Row],[TRANSAMT]],0)</f>
        <v>84154</v>
      </c>
      <c r="Q8032" s="4">
        <f>-IF(Table_GL_DATA_QUERY[[#This Row],[TRANSAMT]]&lt;0,Table_GL_DATA_QUERY[[#This Row],[TRANSAMT]],0)</f>
        <v>0</v>
      </c>
      <c r="R8032" t="s">
        <v>31</v>
      </c>
      <c r="S8032" t="s">
        <v>43</v>
      </c>
    </row>
    <row r="8033" spans="1:19" x14ac:dyDescent="0.25">
      <c r="A8033" s="6">
        <v>20210717</v>
      </c>
      <c r="B8033" t="s">
        <v>768</v>
      </c>
      <c r="C8033" t="s">
        <v>3682</v>
      </c>
      <c r="D8033" t="s">
        <v>17430</v>
      </c>
      <c r="E8033" t="s">
        <v>107</v>
      </c>
      <c r="F8033" t="s">
        <v>24</v>
      </c>
      <c r="G8033" t="s">
        <v>355</v>
      </c>
      <c r="H8033">
        <v>0</v>
      </c>
      <c r="I8033">
        <v>0</v>
      </c>
      <c r="J8033" t="s">
        <v>441</v>
      </c>
      <c r="K8033" t="s">
        <v>17450</v>
      </c>
      <c r="L8033" t="s">
        <v>17451</v>
      </c>
      <c r="M80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33" t="s">
        <v>17452</v>
      </c>
      <c r="O8033" s="4">
        <v>12372</v>
      </c>
      <c r="P8033" s="4">
        <f>IF(Table_GL_DATA_QUERY[[#This Row],[TRANSAMT]]&gt;0,Table_GL_DATA_QUERY[[#This Row],[TRANSAMT]],0)</f>
        <v>12372</v>
      </c>
      <c r="Q8033" s="4">
        <f>-IF(Table_GL_DATA_QUERY[[#This Row],[TRANSAMT]]&lt;0,Table_GL_DATA_QUERY[[#This Row],[TRANSAMT]],0)</f>
        <v>0</v>
      </c>
      <c r="R8033" t="s">
        <v>31</v>
      </c>
      <c r="S8033" t="s">
        <v>27</v>
      </c>
    </row>
    <row r="8034" spans="1:19" x14ac:dyDescent="0.25">
      <c r="A8034" s="6">
        <v>20210717</v>
      </c>
      <c r="B8034" t="s">
        <v>768</v>
      </c>
      <c r="C8034" t="s">
        <v>3682</v>
      </c>
      <c r="D8034" t="s">
        <v>17430</v>
      </c>
      <c r="E8034" t="s">
        <v>109</v>
      </c>
      <c r="F8034" t="s">
        <v>24</v>
      </c>
      <c r="G8034" t="s">
        <v>355</v>
      </c>
      <c r="H8034">
        <v>0</v>
      </c>
      <c r="I8034">
        <v>0</v>
      </c>
      <c r="J8034" t="s">
        <v>441</v>
      </c>
      <c r="K8034" t="s">
        <v>820</v>
      </c>
      <c r="L8034" t="s">
        <v>17441</v>
      </c>
      <c r="M80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34" t="s">
        <v>17442</v>
      </c>
      <c r="O8034" s="4">
        <v>4774</v>
      </c>
      <c r="P8034" s="4">
        <f>IF(Table_GL_DATA_QUERY[[#This Row],[TRANSAMT]]&gt;0,Table_GL_DATA_QUERY[[#This Row],[TRANSAMT]],0)</f>
        <v>4774</v>
      </c>
      <c r="Q8034" s="4">
        <f>-IF(Table_GL_DATA_QUERY[[#This Row],[TRANSAMT]]&lt;0,Table_GL_DATA_QUERY[[#This Row],[TRANSAMT]],0)</f>
        <v>0</v>
      </c>
      <c r="R8034" t="s">
        <v>31</v>
      </c>
      <c r="S8034" t="s">
        <v>27</v>
      </c>
    </row>
    <row r="8035" spans="1:19" x14ac:dyDescent="0.25">
      <c r="A8035" s="6">
        <v>20210719</v>
      </c>
      <c r="B8035" t="s">
        <v>768</v>
      </c>
      <c r="C8035" t="s">
        <v>3682</v>
      </c>
      <c r="D8035" t="s">
        <v>17430</v>
      </c>
      <c r="E8035" t="s">
        <v>193</v>
      </c>
      <c r="F8035" t="s">
        <v>24</v>
      </c>
      <c r="G8035" t="s">
        <v>355</v>
      </c>
      <c r="H8035">
        <v>0</v>
      </c>
      <c r="I8035">
        <v>0</v>
      </c>
      <c r="J8035" t="s">
        <v>441</v>
      </c>
      <c r="K8035" t="s">
        <v>1023</v>
      </c>
      <c r="L8035" t="s">
        <v>17453</v>
      </c>
      <c r="M80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35" t="s">
        <v>17454</v>
      </c>
      <c r="O8035" s="4">
        <v>7383</v>
      </c>
      <c r="P8035" s="4">
        <f>IF(Table_GL_DATA_QUERY[[#This Row],[TRANSAMT]]&gt;0,Table_GL_DATA_QUERY[[#This Row],[TRANSAMT]],0)</f>
        <v>7383</v>
      </c>
      <c r="Q8035" s="4">
        <f>-IF(Table_GL_DATA_QUERY[[#This Row],[TRANSAMT]]&lt;0,Table_GL_DATA_QUERY[[#This Row],[TRANSAMT]],0)</f>
        <v>0</v>
      </c>
      <c r="R8035" t="s">
        <v>31</v>
      </c>
      <c r="S8035" t="s">
        <v>27</v>
      </c>
    </row>
    <row r="8036" spans="1:19" x14ac:dyDescent="0.25">
      <c r="A8036" s="6">
        <v>20210720</v>
      </c>
      <c r="B8036" t="s">
        <v>768</v>
      </c>
      <c r="C8036" t="s">
        <v>3682</v>
      </c>
      <c r="D8036" t="s">
        <v>17430</v>
      </c>
      <c r="E8036" t="s">
        <v>196</v>
      </c>
      <c r="F8036" t="s">
        <v>24</v>
      </c>
      <c r="G8036" t="s">
        <v>355</v>
      </c>
      <c r="H8036">
        <v>0</v>
      </c>
      <c r="I8036">
        <v>0</v>
      </c>
      <c r="J8036" t="s">
        <v>441</v>
      </c>
      <c r="K8036" t="s">
        <v>465</v>
      </c>
      <c r="L8036" t="s">
        <v>15237</v>
      </c>
      <c r="M80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36" t="s">
        <v>15238</v>
      </c>
      <c r="O8036" s="4">
        <v>6153</v>
      </c>
      <c r="P8036" s="4">
        <f>IF(Table_GL_DATA_QUERY[[#This Row],[TRANSAMT]]&gt;0,Table_GL_DATA_QUERY[[#This Row],[TRANSAMT]],0)</f>
        <v>6153</v>
      </c>
      <c r="Q8036" s="4">
        <f>-IF(Table_GL_DATA_QUERY[[#This Row],[TRANSAMT]]&lt;0,Table_GL_DATA_QUERY[[#This Row],[TRANSAMT]],0)</f>
        <v>0</v>
      </c>
      <c r="R8036" t="s">
        <v>31</v>
      </c>
      <c r="S8036" t="s">
        <v>27</v>
      </c>
    </row>
    <row r="8037" spans="1:19" x14ac:dyDescent="0.25">
      <c r="A8037" s="6">
        <v>20210720</v>
      </c>
      <c r="B8037" t="s">
        <v>768</v>
      </c>
      <c r="C8037" t="s">
        <v>3682</v>
      </c>
      <c r="D8037" t="s">
        <v>17430</v>
      </c>
      <c r="E8037" t="s">
        <v>197</v>
      </c>
      <c r="F8037" t="s">
        <v>24</v>
      </c>
      <c r="G8037" t="s">
        <v>355</v>
      </c>
      <c r="H8037">
        <v>0</v>
      </c>
      <c r="I8037">
        <v>0</v>
      </c>
      <c r="J8037" t="s">
        <v>441</v>
      </c>
      <c r="K8037" t="s">
        <v>2467</v>
      </c>
      <c r="L8037" t="s">
        <v>17455</v>
      </c>
      <c r="M80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37" t="s">
        <v>17456</v>
      </c>
      <c r="O8037" s="4">
        <v>16000</v>
      </c>
      <c r="P8037" s="4">
        <f>IF(Table_GL_DATA_QUERY[[#This Row],[TRANSAMT]]&gt;0,Table_GL_DATA_QUERY[[#This Row],[TRANSAMT]],0)</f>
        <v>16000</v>
      </c>
      <c r="Q8037" s="4">
        <f>-IF(Table_GL_DATA_QUERY[[#This Row],[TRANSAMT]]&lt;0,Table_GL_DATA_QUERY[[#This Row],[TRANSAMT]],0)</f>
        <v>0</v>
      </c>
      <c r="R8037" t="s">
        <v>31</v>
      </c>
      <c r="S8037" t="s">
        <v>27</v>
      </c>
    </row>
    <row r="8038" spans="1:19" x14ac:dyDescent="0.25">
      <c r="A8038" s="6">
        <v>20210721</v>
      </c>
      <c r="B8038" t="s">
        <v>768</v>
      </c>
      <c r="C8038" t="s">
        <v>3682</v>
      </c>
      <c r="D8038" t="s">
        <v>17430</v>
      </c>
      <c r="E8038" t="s">
        <v>198</v>
      </c>
      <c r="F8038" t="s">
        <v>24</v>
      </c>
      <c r="G8038" t="s">
        <v>355</v>
      </c>
      <c r="H8038">
        <v>0</v>
      </c>
      <c r="I8038">
        <v>0</v>
      </c>
      <c r="J8038" t="s">
        <v>441</v>
      </c>
      <c r="K8038" t="s">
        <v>304</v>
      </c>
      <c r="L8038" t="s">
        <v>12369</v>
      </c>
      <c r="M80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38" t="s">
        <v>12370</v>
      </c>
      <c r="O8038" s="4">
        <v>6437</v>
      </c>
      <c r="P8038" s="4">
        <f>IF(Table_GL_DATA_QUERY[[#This Row],[TRANSAMT]]&gt;0,Table_GL_DATA_QUERY[[#This Row],[TRANSAMT]],0)</f>
        <v>6437</v>
      </c>
      <c r="Q8038" s="4">
        <f>-IF(Table_GL_DATA_QUERY[[#This Row],[TRANSAMT]]&lt;0,Table_GL_DATA_QUERY[[#This Row],[TRANSAMT]],0)</f>
        <v>0</v>
      </c>
      <c r="R8038" t="s">
        <v>31</v>
      </c>
      <c r="S8038" t="s">
        <v>27</v>
      </c>
    </row>
    <row r="8039" spans="1:19" x14ac:dyDescent="0.25">
      <c r="A8039" s="6">
        <v>20210721</v>
      </c>
      <c r="B8039" t="s">
        <v>768</v>
      </c>
      <c r="C8039" t="s">
        <v>3682</v>
      </c>
      <c r="D8039" t="s">
        <v>17430</v>
      </c>
      <c r="E8039" t="s">
        <v>110</v>
      </c>
      <c r="F8039" t="s">
        <v>24</v>
      </c>
      <c r="G8039" t="s">
        <v>355</v>
      </c>
      <c r="H8039">
        <v>0</v>
      </c>
      <c r="I8039">
        <v>0</v>
      </c>
      <c r="J8039" t="s">
        <v>441</v>
      </c>
      <c r="K8039" t="s">
        <v>382</v>
      </c>
      <c r="L8039" t="s">
        <v>17457</v>
      </c>
      <c r="M80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39" t="s">
        <v>17458</v>
      </c>
      <c r="O8039" s="4">
        <v>20819</v>
      </c>
      <c r="P8039" s="4">
        <f>IF(Table_GL_DATA_QUERY[[#This Row],[TRANSAMT]]&gt;0,Table_GL_DATA_QUERY[[#This Row],[TRANSAMT]],0)</f>
        <v>20819</v>
      </c>
      <c r="Q8039" s="4">
        <f>-IF(Table_GL_DATA_QUERY[[#This Row],[TRANSAMT]]&lt;0,Table_GL_DATA_QUERY[[#This Row],[TRANSAMT]],0)</f>
        <v>0</v>
      </c>
      <c r="R8039" t="s">
        <v>31</v>
      </c>
      <c r="S8039" t="s">
        <v>27</v>
      </c>
    </row>
    <row r="8040" spans="1:19" x14ac:dyDescent="0.25">
      <c r="A8040" s="6">
        <v>20210721</v>
      </c>
      <c r="B8040" t="s">
        <v>768</v>
      </c>
      <c r="C8040" t="s">
        <v>3682</v>
      </c>
      <c r="D8040" t="s">
        <v>17430</v>
      </c>
      <c r="E8040" t="s">
        <v>111</v>
      </c>
      <c r="F8040" t="s">
        <v>24</v>
      </c>
      <c r="G8040" t="s">
        <v>355</v>
      </c>
      <c r="H8040">
        <v>0</v>
      </c>
      <c r="I8040">
        <v>0</v>
      </c>
      <c r="J8040" t="s">
        <v>441</v>
      </c>
      <c r="K8040" t="s">
        <v>382</v>
      </c>
      <c r="L8040" t="s">
        <v>17459</v>
      </c>
      <c r="M80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0" t="s">
        <v>17460</v>
      </c>
      <c r="O8040" s="4">
        <v>15376</v>
      </c>
      <c r="P8040" s="4">
        <f>IF(Table_GL_DATA_QUERY[[#This Row],[TRANSAMT]]&gt;0,Table_GL_DATA_QUERY[[#This Row],[TRANSAMT]],0)</f>
        <v>15376</v>
      </c>
      <c r="Q8040" s="4">
        <f>-IF(Table_GL_DATA_QUERY[[#This Row],[TRANSAMT]]&lt;0,Table_GL_DATA_QUERY[[#This Row],[TRANSAMT]],0)</f>
        <v>0</v>
      </c>
      <c r="R8040" t="s">
        <v>31</v>
      </c>
      <c r="S8040" t="s">
        <v>27</v>
      </c>
    </row>
    <row r="8041" spans="1:19" x14ac:dyDescent="0.25">
      <c r="A8041" s="6">
        <v>20210722</v>
      </c>
      <c r="B8041" t="s">
        <v>768</v>
      </c>
      <c r="C8041" t="s">
        <v>3682</v>
      </c>
      <c r="D8041" t="s">
        <v>17430</v>
      </c>
      <c r="E8041" t="s">
        <v>114</v>
      </c>
      <c r="F8041" t="s">
        <v>24</v>
      </c>
      <c r="G8041" t="s">
        <v>355</v>
      </c>
      <c r="H8041">
        <v>0</v>
      </c>
      <c r="I8041">
        <v>0</v>
      </c>
      <c r="J8041" t="s">
        <v>441</v>
      </c>
      <c r="K8041" t="s">
        <v>1244</v>
      </c>
      <c r="L8041" t="s">
        <v>12347</v>
      </c>
      <c r="M80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1" t="s">
        <v>12348</v>
      </c>
      <c r="O8041" s="4">
        <v>18457</v>
      </c>
      <c r="P8041" s="4">
        <f>IF(Table_GL_DATA_QUERY[[#This Row],[TRANSAMT]]&gt;0,Table_GL_DATA_QUERY[[#This Row],[TRANSAMT]],0)</f>
        <v>18457</v>
      </c>
      <c r="Q8041" s="4">
        <f>-IF(Table_GL_DATA_QUERY[[#This Row],[TRANSAMT]]&lt;0,Table_GL_DATA_QUERY[[#This Row],[TRANSAMT]],0)</f>
        <v>0</v>
      </c>
      <c r="R8041" t="s">
        <v>31</v>
      </c>
      <c r="S8041" t="s">
        <v>27</v>
      </c>
    </row>
    <row r="8042" spans="1:19" x14ac:dyDescent="0.25">
      <c r="A8042" s="6">
        <v>20210706</v>
      </c>
      <c r="B8042" t="s">
        <v>768</v>
      </c>
      <c r="C8042" t="s">
        <v>3682</v>
      </c>
      <c r="D8042" t="s">
        <v>17461</v>
      </c>
      <c r="E8042" t="s">
        <v>23</v>
      </c>
      <c r="F8042" t="s">
        <v>24</v>
      </c>
      <c r="G8042" t="s">
        <v>355</v>
      </c>
      <c r="H8042">
        <v>0</v>
      </c>
      <c r="I8042">
        <v>0</v>
      </c>
      <c r="J8042" t="s">
        <v>441</v>
      </c>
      <c r="K8042" t="s">
        <v>327</v>
      </c>
      <c r="L8042" t="s">
        <v>17462</v>
      </c>
      <c r="M80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2" t="s">
        <v>17463</v>
      </c>
      <c r="O8042" s="4">
        <v>25258</v>
      </c>
      <c r="P8042" s="4">
        <f>IF(Table_GL_DATA_QUERY[[#This Row],[TRANSAMT]]&gt;0,Table_GL_DATA_QUERY[[#This Row],[TRANSAMT]],0)</f>
        <v>25258</v>
      </c>
      <c r="Q8042" s="4">
        <f>-IF(Table_GL_DATA_QUERY[[#This Row],[TRANSAMT]]&lt;0,Table_GL_DATA_QUERY[[#This Row],[TRANSAMT]],0)</f>
        <v>0</v>
      </c>
      <c r="R8042" t="s">
        <v>31</v>
      </c>
      <c r="S8042" t="s">
        <v>27</v>
      </c>
    </row>
    <row r="8043" spans="1:19" x14ac:dyDescent="0.25">
      <c r="A8043" s="6">
        <v>20210709</v>
      </c>
      <c r="B8043" t="s">
        <v>768</v>
      </c>
      <c r="C8043" t="s">
        <v>3682</v>
      </c>
      <c r="D8043" t="s">
        <v>17461</v>
      </c>
      <c r="E8043" t="s">
        <v>59</v>
      </c>
      <c r="F8043" t="s">
        <v>24</v>
      </c>
      <c r="G8043" t="s">
        <v>355</v>
      </c>
      <c r="H8043">
        <v>0</v>
      </c>
      <c r="I8043">
        <v>0</v>
      </c>
      <c r="J8043" t="s">
        <v>441</v>
      </c>
      <c r="K8043" t="s">
        <v>3235</v>
      </c>
      <c r="L8043" t="s">
        <v>17464</v>
      </c>
      <c r="M80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3" t="s">
        <v>17465</v>
      </c>
      <c r="O8043" s="4">
        <v>12291</v>
      </c>
      <c r="P8043" s="4">
        <f>IF(Table_GL_DATA_QUERY[[#This Row],[TRANSAMT]]&gt;0,Table_GL_DATA_QUERY[[#This Row],[TRANSAMT]],0)</f>
        <v>12291</v>
      </c>
      <c r="Q8043" s="4">
        <f>-IF(Table_GL_DATA_QUERY[[#This Row],[TRANSAMT]]&lt;0,Table_GL_DATA_QUERY[[#This Row],[TRANSAMT]],0)</f>
        <v>0</v>
      </c>
      <c r="R8043" t="s">
        <v>31</v>
      </c>
      <c r="S8043" t="s">
        <v>27</v>
      </c>
    </row>
    <row r="8044" spans="1:19" x14ac:dyDescent="0.25">
      <c r="A8044" s="6">
        <v>20210716</v>
      </c>
      <c r="B8044" t="s">
        <v>768</v>
      </c>
      <c r="C8044" t="s">
        <v>3682</v>
      </c>
      <c r="D8044" t="s">
        <v>17461</v>
      </c>
      <c r="E8044" t="s">
        <v>149</v>
      </c>
      <c r="F8044" t="s">
        <v>24</v>
      </c>
      <c r="G8044" t="s">
        <v>355</v>
      </c>
      <c r="H8044">
        <v>0</v>
      </c>
      <c r="I8044">
        <v>0</v>
      </c>
      <c r="J8044" t="s">
        <v>441</v>
      </c>
      <c r="K8044" t="s">
        <v>1532</v>
      </c>
      <c r="L8044" t="s">
        <v>17466</v>
      </c>
      <c r="M80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4" t="s">
        <v>17467</v>
      </c>
      <c r="O8044" s="4">
        <v>8430</v>
      </c>
      <c r="P8044" s="4">
        <f>IF(Table_GL_DATA_QUERY[[#This Row],[TRANSAMT]]&gt;0,Table_GL_DATA_QUERY[[#This Row],[TRANSAMT]],0)</f>
        <v>8430</v>
      </c>
      <c r="Q8044" s="4">
        <f>-IF(Table_GL_DATA_QUERY[[#This Row],[TRANSAMT]]&lt;0,Table_GL_DATA_QUERY[[#This Row],[TRANSAMT]],0)</f>
        <v>0</v>
      </c>
      <c r="R8044" t="s">
        <v>31</v>
      </c>
      <c r="S8044" t="s">
        <v>27</v>
      </c>
    </row>
    <row r="8045" spans="1:19" x14ac:dyDescent="0.25">
      <c r="A8045" s="6">
        <v>20210710</v>
      </c>
      <c r="B8045" t="s">
        <v>768</v>
      </c>
      <c r="C8045" t="s">
        <v>3682</v>
      </c>
      <c r="D8045" t="s">
        <v>17468</v>
      </c>
      <c r="E8045" t="s">
        <v>23</v>
      </c>
      <c r="F8045" t="s">
        <v>24</v>
      </c>
      <c r="G8045" t="s">
        <v>355</v>
      </c>
      <c r="H8045">
        <v>0</v>
      </c>
      <c r="I8045">
        <v>0</v>
      </c>
      <c r="J8045" t="s">
        <v>466</v>
      </c>
      <c r="K8045" t="s">
        <v>1179</v>
      </c>
      <c r="L8045" t="s">
        <v>17469</v>
      </c>
      <c r="M80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5" t="s">
        <v>17470</v>
      </c>
      <c r="O8045" s="4">
        <v>16189</v>
      </c>
      <c r="P8045" s="4">
        <f>IF(Table_GL_DATA_QUERY[[#This Row],[TRANSAMT]]&gt;0,Table_GL_DATA_QUERY[[#This Row],[TRANSAMT]],0)</f>
        <v>16189</v>
      </c>
      <c r="Q8045" s="4">
        <f>-IF(Table_GL_DATA_QUERY[[#This Row],[TRANSAMT]]&lt;0,Table_GL_DATA_QUERY[[#This Row],[TRANSAMT]],0)</f>
        <v>0</v>
      </c>
      <c r="R8045" t="s">
        <v>31</v>
      </c>
      <c r="S8045" t="s">
        <v>27</v>
      </c>
    </row>
    <row r="8046" spans="1:19" x14ac:dyDescent="0.25">
      <c r="A8046" s="6">
        <v>20210716</v>
      </c>
      <c r="B8046" t="s">
        <v>768</v>
      </c>
      <c r="C8046" t="s">
        <v>3682</v>
      </c>
      <c r="D8046" t="s">
        <v>17468</v>
      </c>
      <c r="E8046" t="s">
        <v>59</v>
      </c>
      <c r="F8046" t="s">
        <v>24</v>
      </c>
      <c r="G8046" t="s">
        <v>355</v>
      </c>
      <c r="H8046">
        <v>0</v>
      </c>
      <c r="I8046">
        <v>0</v>
      </c>
      <c r="J8046" t="s">
        <v>466</v>
      </c>
      <c r="K8046" t="s">
        <v>1532</v>
      </c>
      <c r="L8046" t="s">
        <v>17471</v>
      </c>
      <c r="M80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6" t="s">
        <v>17472</v>
      </c>
      <c r="O8046" s="4">
        <v>750</v>
      </c>
      <c r="P8046" s="4">
        <f>IF(Table_GL_DATA_QUERY[[#This Row],[TRANSAMT]]&gt;0,Table_GL_DATA_QUERY[[#This Row],[TRANSAMT]],0)</f>
        <v>750</v>
      </c>
      <c r="Q8046" s="4">
        <f>-IF(Table_GL_DATA_QUERY[[#This Row],[TRANSAMT]]&lt;0,Table_GL_DATA_QUERY[[#This Row],[TRANSAMT]],0)</f>
        <v>0</v>
      </c>
      <c r="R8046" t="s">
        <v>31</v>
      </c>
      <c r="S8046" t="s">
        <v>27</v>
      </c>
    </row>
    <row r="8047" spans="1:19" x14ac:dyDescent="0.25">
      <c r="A8047" s="6">
        <v>20210716</v>
      </c>
      <c r="B8047" t="s">
        <v>768</v>
      </c>
      <c r="C8047" t="s">
        <v>3682</v>
      </c>
      <c r="D8047" t="s">
        <v>17468</v>
      </c>
      <c r="E8047" t="s">
        <v>149</v>
      </c>
      <c r="F8047" t="s">
        <v>24</v>
      </c>
      <c r="G8047" t="s">
        <v>355</v>
      </c>
      <c r="H8047">
        <v>0</v>
      </c>
      <c r="I8047">
        <v>0</v>
      </c>
      <c r="J8047" t="s">
        <v>466</v>
      </c>
      <c r="K8047" t="s">
        <v>1532</v>
      </c>
      <c r="L8047" t="s">
        <v>17473</v>
      </c>
      <c r="M80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7" t="s">
        <v>17474</v>
      </c>
      <c r="O8047" s="4">
        <v>750</v>
      </c>
      <c r="P8047" s="4">
        <f>IF(Table_GL_DATA_QUERY[[#This Row],[TRANSAMT]]&gt;0,Table_GL_DATA_QUERY[[#This Row],[TRANSAMT]],0)</f>
        <v>750</v>
      </c>
      <c r="Q8047" s="4">
        <f>-IF(Table_GL_DATA_QUERY[[#This Row],[TRANSAMT]]&lt;0,Table_GL_DATA_QUERY[[#This Row],[TRANSAMT]],0)</f>
        <v>0</v>
      </c>
      <c r="R8047" t="s">
        <v>31</v>
      </c>
      <c r="S8047" t="s">
        <v>27</v>
      </c>
    </row>
    <row r="8048" spans="1:19" x14ac:dyDescent="0.25">
      <c r="A8048" s="6">
        <v>20210722</v>
      </c>
      <c r="B8048" t="s">
        <v>768</v>
      </c>
      <c r="C8048" t="s">
        <v>3682</v>
      </c>
      <c r="D8048" t="s">
        <v>17475</v>
      </c>
      <c r="E8048" t="s">
        <v>23</v>
      </c>
      <c r="F8048" t="s">
        <v>24</v>
      </c>
      <c r="G8048" t="s">
        <v>477</v>
      </c>
      <c r="H8048">
        <v>0</v>
      </c>
      <c r="I8048">
        <v>0</v>
      </c>
      <c r="J8048" t="s">
        <v>472</v>
      </c>
      <c r="K8048" t="s">
        <v>2205</v>
      </c>
      <c r="L8048" t="s">
        <v>3048</v>
      </c>
      <c r="M80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8" t="s">
        <v>3049</v>
      </c>
      <c r="O8048" s="4">
        <v>-4500</v>
      </c>
      <c r="P8048" s="4">
        <f>IF(Table_GL_DATA_QUERY[[#This Row],[TRANSAMT]]&gt;0,Table_GL_DATA_QUERY[[#This Row],[TRANSAMT]],0)</f>
        <v>0</v>
      </c>
      <c r="Q8048" s="4">
        <f>-IF(Table_GL_DATA_QUERY[[#This Row],[TRANSAMT]]&lt;0,Table_GL_DATA_QUERY[[#This Row],[TRANSAMT]],0)</f>
        <v>4500</v>
      </c>
      <c r="R8048" t="s">
        <v>26</v>
      </c>
      <c r="S8048" t="s">
        <v>456</v>
      </c>
    </row>
    <row r="8049" spans="1:19" x14ac:dyDescent="0.25">
      <c r="A8049" s="6">
        <v>20210722</v>
      </c>
      <c r="B8049" t="s">
        <v>768</v>
      </c>
      <c r="C8049" t="s">
        <v>3682</v>
      </c>
      <c r="D8049" t="s">
        <v>17475</v>
      </c>
      <c r="E8049" t="s">
        <v>59</v>
      </c>
      <c r="F8049" t="s">
        <v>24</v>
      </c>
      <c r="G8049" t="s">
        <v>477</v>
      </c>
      <c r="H8049">
        <v>0</v>
      </c>
      <c r="I8049">
        <v>0</v>
      </c>
      <c r="J8049" t="s">
        <v>472</v>
      </c>
      <c r="K8049" t="s">
        <v>10676</v>
      </c>
      <c r="L8049" t="s">
        <v>10677</v>
      </c>
      <c r="M80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49" t="s">
        <v>3013</v>
      </c>
      <c r="O8049" s="4">
        <v>-1620</v>
      </c>
      <c r="P8049" s="4">
        <f>IF(Table_GL_DATA_QUERY[[#This Row],[TRANSAMT]]&gt;0,Table_GL_DATA_QUERY[[#This Row],[TRANSAMT]],0)</f>
        <v>0</v>
      </c>
      <c r="Q8049" s="4">
        <f>-IF(Table_GL_DATA_QUERY[[#This Row],[TRANSAMT]]&lt;0,Table_GL_DATA_QUERY[[#This Row],[TRANSAMT]],0)</f>
        <v>1620</v>
      </c>
      <c r="R8049" t="s">
        <v>26</v>
      </c>
      <c r="S8049" t="s">
        <v>27</v>
      </c>
    </row>
    <row r="8050" spans="1:19" x14ac:dyDescent="0.25">
      <c r="A8050" s="6">
        <v>20210722</v>
      </c>
      <c r="B8050" t="s">
        <v>768</v>
      </c>
      <c r="C8050" t="s">
        <v>3682</v>
      </c>
      <c r="D8050" t="s">
        <v>17475</v>
      </c>
      <c r="E8050" t="s">
        <v>149</v>
      </c>
      <c r="F8050" t="s">
        <v>41</v>
      </c>
      <c r="G8050" t="s">
        <v>477</v>
      </c>
      <c r="H8050">
        <v>0</v>
      </c>
      <c r="I8050">
        <v>0</v>
      </c>
      <c r="J8050" t="s">
        <v>472</v>
      </c>
      <c r="K8050" t="s">
        <v>17476</v>
      </c>
      <c r="L8050" t="s">
        <v>17477</v>
      </c>
      <c r="M80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0" t="s">
        <v>17478</v>
      </c>
      <c r="O8050" s="4">
        <v>-29700</v>
      </c>
      <c r="P8050" s="4">
        <f>IF(Table_GL_DATA_QUERY[[#This Row],[TRANSAMT]]&gt;0,Table_GL_DATA_QUERY[[#This Row],[TRANSAMT]],0)</f>
        <v>0</v>
      </c>
      <c r="Q8050" s="4">
        <f>-IF(Table_GL_DATA_QUERY[[#This Row],[TRANSAMT]]&lt;0,Table_GL_DATA_QUERY[[#This Row],[TRANSAMT]],0)</f>
        <v>29700</v>
      </c>
      <c r="R8050" t="s">
        <v>26</v>
      </c>
      <c r="S8050" t="s">
        <v>27</v>
      </c>
    </row>
    <row r="8051" spans="1:19" x14ac:dyDescent="0.25">
      <c r="A8051" s="6">
        <v>20210722</v>
      </c>
      <c r="B8051" t="s">
        <v>768</v>
      </c>
      <c r="C8051" t="s">
        <v>3682</v>
      </c>
      <c r="D8051" t="s">
        <v>17475</v>
      </c>
      <c r="E8051" t="s">
        <v>126</v>
      </c>
      <c r="F8051" t="s">
        <v>24</v>
      </c>
      <c r="G8051" t="s">
        <v>477</v>
      </c>
      <c r="H8051">
        <v>0</v>
      </c>
      <c r="I8051">
        <v>0</v>
      </c>
      <c r="J8051" t="s">
        <v>472</v>
      </c>
      <c r="K8051" t="s">
        <v>17479</v>
      </c>
      <c r="L8051" t="s">
        <v>17480</v>
      </c>
      <c r="M80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1" t="s">
        <v>11144</v>
      </c>
      <c r="O8051" s="4">
        <v>-66938</v>
      </c>
      <c r="P8051" s="4">
        <f>IF(Table_GL_DATA_QUERY[[#This Row],[TRANSAMT]]&gt;0,Table_GL_DATA_QUERY[[#This Row],[TRANSAMT]],0)</f>
        <v>0</v>
      </c>
      <c r="Q8051" s="4">
        <f>-IF(Table_GL_DATA_QUERY[[#This Row],[TRANSAMT]]&lt;0,Table_GL_DATA_QUERY[[#This Row],[TRANSAMT]],0)</f>
        <v>66938</v>
      </c>
      <c r="R8051" t="s">
        <v>26</v>
      </c>
      <c r="S8051" t="s">
        <v>27</v>
      </c>
    </row>
    <row r="8052" spans="1:19" x14ac:dyDescent="0.25">
      <c r="A8052" s="6">
        <v>20210722</v>
      </c>
      <c r="B8052" t="s">
        <v>768</v>
      </c>
      <c r="C8052" t="s">
        <v>3682</v>
      </c>
      <c r="D8052" t="s">
        <v>17475</v>
      </c>
      <c r="E8052" t="s">
        <v>127</v>
      </c>
      <c r="F8052" t="s">
        <v>24</v>
      </c>
      <c r="G8052" t="s">
        <v>477</v>
      </c>
      <c r="H8052">
        <v>0</v>
      </c>
      <c r="I8052">
        <v>0</v>
      </c>
      <c r="J8052" t="s">
        <v>472</v>
      </c>
      <c r="K8052" t="s">
        <v>483</v>
      </c>
      <c r="L8052" t="s">
        <v>8641</v>
      </c>
      <c r="M80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2" t="s">
        <v>1214</v>
      </c>
      <c r="O8052" s="4">
        <v>-1500</v>
      </c>
      <c r="P8052" s="4">
        <f>IF(Table_GL_DATA_QUERY[[#This Row],[TRANSAMT]]&gt;0,Table_GL_DATA_QUERY[[#This Row],[TRANSAMT]],0)</f>
        <v>0</v>
      </c>
      <c r="Q8052" s="4">
        <f>-IF(Table_GL_DATA_QUERY[[#This Row],[TRANSAMT]]&lt;0,Table_GL_DATA_QUERY[[#This Row],[TRANSAMT]],0)</f>
        <v>1500</v>
      </c>
      <c r="R8052" t="s">
        <v>26</v>
      </c>
      <c r="S8052" t="s">
        <v>27</v>
      </c>
    </row>
    <row r="8053" spans="1:19" x14ac:dyDescent="0.25">
      <c r="A8053" s="6">
        <v>20210722</v>
      </c>
      <c r="B8053" t="s">
        <v>768</v>
      </c>
      <c r="C8053" t="s">
        <v>3682</v>
      </c>
      <c r="D8053" t="s">
        <v>17481</v>
      </c>
      <c r="E8053" t="s">
        <v>23</v>
      </c>
      <c r="F8053" t="s">
        <v>24</v>
      </c>
      <c r="G8053" t="s">
        <v>477</v>
      </c>
      <c r="H8053">
        <v>0</v>
      </c>
      <c r="I8053">
        <v>0</v>
      </c>
      <c r="J8053" t="s">
        <v>474</v>
      </c>
      <c r="K8053" t="s">
        <v>17482</v>
      </c>
      <c r="L8053" t="s">
        <v>17483</v>
      </c>
      <c r="M80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3" t="s">
        <v>847</v>
      </c>
      <c r="O8053" s="4">
        <v>-25000</v>
      </c>
      <c r="P8053" s="4">
        <f>IF(Table_GL_DATA_QUERY[[#This Row],[TRANSAMT]]&gt;0,Table_GL_DATA_QUERY[[#This Row],[TRANSAMT]],0)</f>
        <v>0</v>
      </c>
      <c r="Q8053" s="4">
        <f>-IF(Table_GL_DATA_QUERY[[#This Row],[TRANSAMT]]&lt;0,Table_GL_DATA_QUERY[[#This Row],[TRANSAMT]],0)</f>
        <v>25000</v>
      </c>
      <c r="R8053" t="s">
        <v>26</v>
      </c>
      <c r="S8053" t="s">
        <v>456</v>
      </c>
    </row>
    <row r="8054" spans="1:19" x14ac:dyDescent="0.25">
      <c r="A8054" s="6">
        <v>20210722</v>
      </c>
      <c r="B8054" t="s">
        <v>768</v>
      </c>
      <c r="C8054" t="s">
        <v>3682</v>
      </c>
      <c r="D8054" t="s">
        <v>17484</v>
      </c>
      <c r="E8054" t="s">
        <v>23</v>
      </c>
      <c r="F8054" t="s">
        <v>144</v>
      </c>
      <c r="G8054" t="s">
        <v>477</v>
      </c>
      <c r="H8054">
        <v>0</v>
      </c>
      <c r="I8054">
        <v>0</v>
      </c>
      <c r="J8054" t="s">
        <v>475</v>
      </c>
      <c r="K8054" t="s">
        <v>483</v>
      </c>
      <c r="L8054" t="s">
        <v>17485</v>
      </c>
      <c r="M80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4" t="s">
        <v>847</v>
      </c>
      <c r="O8054" s="4">
        <v>-13134</v>
      </c>
      <c r="P8054" s="4">
        <f>IF(Table_GL_DATA_QUERY[[#This Row],[TRANSAMT]]&gt;0,Table_GL_DATA_QUERY[[#This Row],[TRANSAMT]],0)</f>
        <v>0</v>
      </c>
      <c r="Q8054" s="4">
        <f>-IF(Table_GL_DATA_QUERY[[#This Row],[TRANSAMT]]&lt;0,Table_GL_DATA_QUERY[[#This Row],[TRANSAMT]],0)</f>
        <v>13134</v>
      </c>
      <c r="R8054" t="s">
        <v>26</v>
      </c>
      <c r="S8054" t="s">
        <v>27</v>
      </c>
    </row>
    <row r="8055" spans="1:19" x14ac:dyDescent="0.25">
      <c r="A8055" s="6">
        <v>20210730</v>
      </c>
      <c r="B8055" t="s">
        <v>768</v>
      </c>
      <c r="C8055" t="s">
        <v>3682</v>
      </c>
      <c r="D8055" t="s">
        <v>15451</v>
      </c>
      <c r="E8055" t="s">
        <v>378</v>
      </c>
      <c r="F8055" t="s">
        <v>24</v>
      </c>
      <c r="G8055" t="s">
        <v>49</v>
      </c>
      <c r="H8055">
        <v>0</v>
      </c>
      <c r="I8055">
        <v>0</v>
      </c>
      <c r="J8055" t="s">
        <v>61</v>
      </c>
      <c r="K8055" t="s">
        <v>1915</v>
      </c>
      <c r="L8055" t="s">
        <v>16257</v>
      </c>
      <c r="M80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5" t="s">
        <v>1916</v>
      </c>
      <c r="O8055" s="4">
        <v>247781.31</v>
      </c>
      <c r="P8055" s="4">
        <f>IF(Table_GL_DATA_QUERY[[#This Row],[TRANSAMT]]&gt;0,Table_GL_DATA_QUERY[[#This Row],[TRANSAMT]],0)</f>
        <v>247781.31</v>
      </c>
      <c r="Q8055" s="4">
        <f>-IF(Table_GL_DATA_QUERY[[#This Row],[TRANSAMT]]&lt;0,Table_GL_DATA_QUERY[[#This Row],[TRANSAMT]],0)</f>
        <v>0</v>
      </c>
      <c r="R8055" t="s">
        <v>31</v>
      </c>
      <c r="S8055" t="s">
        <v>43</v>
      </c>
    </row>
    <row r="8056" spans="1:19" x14ac:dyDescent="0.25">
      <c r="A8056" s="6">
        <v>20210730</v>
      </c>
      <c r="B8056" t="s">
        <v>768</v>
      </c>
      <c r="C8056" t="s">
        <v>3682</v>
      </c>
      <c r="D8056" t="s">
        <v>15451</v>
      </c>
      <c r="E8056" t="s">
        <v>1161</v>
      </c>
      <c r="F8056" t="s">
        <v>24</v>
      </c>
      <c r="G8056" t="s">
        <v>49</v>
      </c>
      <c r="H8056">
        <v>0</v>
      </c>
      <c r="I8056">
        <v>0</v>
      </c>
      <c r="J8056" t="s">
        <v>61</v>
      </c>
      <c r="K8056" t="s">
        <v>2782</v>
      </c>
      <c r="L8056" t="s">
        <v>16258</v>
      </c>
      <c r="M80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6" t="s">
        <v>2402</v>
      </c>
      <c r="O8056" s="4">
        <v>4655095</v>
      </c>
      <c r="P8056" s="4">
        <f>IF(Table_GL_DATA_QUERY[[#This Row],[TRANSAMT]]&gt;0,Table_GL_DATA_QUERY[[#This Row],[TRANSAMT]],0)</f>
        <v>4655095</v>
      </c>
      <c r="Q8056" s="4">
        <f>-IF(Table_GL_DATA_QUERY[[#This Row],[TRANSAMT]]&lt;0,Table_GL_DATA_QUERY[[#This Row],[TRANSAMT]],0)</f>
        <v>0</v>
      </c>
      <c r="R8056" t="s">
        <v>31</v>
      </c>
      <c r="S8056" t="s">
        <v>43</v>
      </c>
    </row>
    <row r="8057" spans="1:19" x14ac:dyDescent="0.25">
      <c r="A8057" s="6">
        <v>20210730</v>
      </c>
      <c r="B8057" t="s">
        <v>768</v>
      </c>
      <c r="C8057" t="s">
        <v>3682</v>
      </c>
      <c r="D8057" t="s">
        <v>15451</v>
      </c>
      <c r="E8057" t="s">
        <v>1162</v>
      </c>
      <c r="F8057" t="s">
        <v>24</v>
      </c>
      <c r="G8057" t="s">
        <v>49</v>
      </c>
      <c r="H8057">
        <v>0</v>
      </c>
      <c r="I8057">
        <v>0</v>
      </c>
      <c r="J8057" t="s">
        <v>61</v>
      </c>
      <c r="K8057" t="s">
        <v>348</v>
      </c>
      <c r="L8057" t="s">
        <v>16259</v>
      </c>
      <c r="M80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7" t="s">
        <v>349</v>
      </c>
      <c r="O8057" s="4">
        <v>1000212</v>
      </c>
      <c r="P8057" s="4">
        <f>IF(Table_GL_DATA_QUERY[[#This Row],[TRANSAMT]]&gt;0,Table_GL_DATA_QUERY[[#This Row],[TRANSAMT]],0)</f>
        <v>1000212</v>
      </c>
      <c r="Q8057" s="4">
        <f>-IF(Table_GL_DATA_QUERY[[#This Row],[TRANSAMT]]&lt;0,Table_GL_DATA_QUERY[[#This Row],[TRANSAMT]],0)</f>
        <v>0</v>
      </c>
      <c r="R8057" t="s">
        <v>31</v>
      </c>
      <c r="S8057" t="s">
        <v>43</v>
      </c>
    </row>
    <row r="8058" spans="1:19" x14ac:dyDescent="0.25">
      <c r="A8058" s="6">
        <v>20210730</v>
      </c>
      <c r="B8058" t="s">
        <v>768</v>
      </c>
      <c r="C8058" t="s">
        <v>3682</v>
      </c>
      <c r="D8058" t="s">
        <v>15451</v>
      </c>
      <c r="E8058" t="s">
        <v>1163</v>
      </c>
      <c r="F8058" t="s">
        <v>24</v>
      </c>
      <c r="G8058" t="s">
        <v>49</v>
      </c>
      <c r="H8058">
        <v>0</v>
      </c>
      <c r="I8058">
        <v>0</v>
      </c>
      <c r="J8058" t="s">
        <v>61</v>
      </c>
      <c r="K8058" t="s">
        <v>2783</v>
      </c>
      <c r="L8058" t="s">
        <v>16260</v>
      </c>
      <c r="M80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8" t="s">
        <v>2784</v>
      </c>
      <c r="O8058" s="4">
        <v>264559</v>
      </c>
      <c r="P8058" s="4">
        <f>IF(Table_GL_DATA_QUERY[[#This Row],[TRANSAMT]]&gt;0,Table_GL_DATA_QUERY[[#This Row],[TRANSAMT]],0)</f>
        <v>264559</v>
      </c>
      <c r="Q8058" s="4">
        <f>-IF(Table_GL_DATA_QUERY[[#This Row],[TRANSAMT]]&lt;0,Table_GL_DATA_QUERY[[#This Row],[TRANSAMT]],0)</f>
        <v>0</v>
      </c>
      <c r="R8058" t="s">
        <v>31</v>
      </c>
      <c r="S8058" t="s">
        <v>43</v>
      </c>
    </row>
    <row r="8059" spans="1:19" x14ac:dyDescent="0.25">
      <c r="A8059" s="6">
        <v>20210730</v>
      </c>
      <c r="B8059" t="s">
        <v>768</v>
      </c>
      <c r="C8059" t="s">
        <v>3682</v>
      </c>
      <c r="D8059" t="s">
        <v>15451</v>
      </c>
      <c r="E8059" t="s">
        <v>379</v>
      </c>
      <c r="F8059" t="s">
        <v>24</v>
      </c>
      <c r="G8059" t="s">
        <v>49</v>
      </c>
      <c r="H8059">
        <v>0</v>
      </c>
      <c r="I8059">
        <v>0</v>
      </c>
      <c r="J8059" t="s">
        <v>61</v>
      </c>
      <c r="K8059" t="s">
        <v>2783</v>
      </c>
      <c r="L8059" t="s">
        <v>16261</v>
      </c>
      <c r="M80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59" t="s">
        <v>2784</v>
      </c>
      <c r="O8059" s="4">
        <v>22585</v>
      </c>
      <c r="P8059" s="4">
        <f>IF(Table_GL_DATA_QUERY[[#This Row],[TRANSAMT]]&gt;0,Table_GL_DATA_QUERY[[#This Row],[TRANSAMT]],0)</f>
        <v>22585</v>
      </c>
      <c r="Q8059" s="4">
        <f>-IF(Table_GL_DATA_QUERY[[#This Row],[TRANSAMT]]&lt;0,Table_GL_DATA_QUERY[[#This Row],[TRANSAMT]],0)</f>
        <v>0</v>
      </c>
      <c r="R8059" t="s">
        <v>31</v>
      </c>
      <c r="S8059" t="s">
        <v>43</v>
      </c>
    </row>
    <row r="8060" spans="1:19" x14ac:dyDescent="0.25">
      <c r="A8060" s="6">
        <v>20210730</v>
      </c>
      <c r="B8060" t="s">
        <v>768</v>
      </c>
      <c r="C8060" t="s">
        <v>3682</v>
      </c>
      <c r="D8060" t="s">
        <v>15451</v>
      </c>
      <c r="E8060" t="s">
        <v>1165</v>
      </c>
      <c r="F8060" t="s">
        <v>24</v>
      </c>
      <c r="G8060" t="s">
        <v>49</v>
      </c>
      <c r="H8060">
        <v>0</v>
      </c>
      <c r="I8060">
        <v>0</v>
      </c>
      <c r="J8060" t="s">
        <v>61</v>
      </c>
      <c r="K8060" t="s">
        <v>2783</v>
      </c>
      <c r="L8060" t="s">
        <v>16262</v>
      </c>
      <c r="M80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60" t="s">
        <v>2784</v>
      </c>
      <c r="O8060" s="4">
        <v>74280</v>
      </c>
      <c r="P8060" s="4">
        <f>IF(Table_GL_DATA_QUERY[[#This Row],[TRANSAMT]]&gt;0,Table_GL_DATA_QUERY[[#This Row],[TRANSAMT]],0)</f>
        <v>74280</v>
      </c>
      <c r="Q8060" s="4">
        <f>-IF(Table_GL_DATA_QUERY[[#This Row],[TRANSAMT]]&lt;0,Table_GL_DATA_QUERY[[#This Row],[TRANSAMT]],0)</f>
        <v>0</v>
      </c>
      <c r="R8060" t="s">
        <v>31</v>
      </c>
      <c r="S8060" t="s">
        <v>43</v>
      </c>
    </row>
    <row r="8061" spans="1:19" x14ac:dyDescent="0.25">
      <c r="A8061" s="6">
        <v>20210730</v>
      </c>
      <c r="B8061" t="s">
        <v>768</v>
      </c>
      <c r="C8061" t="s">
        <v>3682</v>
      </c>
      <c r="D8061" t="s">
        <v>15451</v>
      </c>
      <c r="E8061" t="s">
        <v>1166</v>
      </c>
      <c r="F8061" t="s">
        <v>24</v>
      </c>
      <c r="G8061" t="s">
        <v>49</v>
      </c>
      <c r="H8061">
        <v>0</v>
      </c>
      <c r="I8061">
        <v>0</v>
      </c>
      <c r="J8061" t="s">
        <v>61</v>
      </c>
      <c r="K8061" t="s">
        <v>16263</v>
      </c>
      <c r="L8061" t="s">
        <v>16264</v>
      </c>
      <c r="M80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61" t="s">
        <v>2784</v>
      </c>
      <c r="O8061" s="4">
        <v>79932</v>
      </c>
      <c r="P8061" s="4">
        <f>IF(Table_GL_DATA_QUERY[[#This Row],[TRANSAMT]]&gt;0,Table_GL_DATA_QUERY[[#This Row],[TRANSAMT]],0)</f>
        <v>79932</v>
      </c>
      <c r="Q8061" s="4">
        <f>-IF(Table_GL_DATA_QUERY[[#This Row],[TRANSAMT]]&lt;0,Table_GL_DATA_QUERY[[#This Row],[TRANSAMT]],0)</f>
        <v>0</v>
      </c>
      <c r="R8061" t="s">
        <v>31</v>
      </c>
      <c r="S8061" t="s">
        <v>43</v>
      </c>
    </row>
    <row r="8062" spans="1:19" x14ac:dyDescent="0.25">
      <c r="A8062" s="6">
        <v>20210730</v>
      </c>
      <c r="B8062" t="s">
        <v>768</v>
      </c>
      <c r="C8062" t="s">
        <v>3682</v>
      </c>
      <c r="D8062" t="s">
        <v>15451</v>
      </c>
      <c r="E8062" t="s">
        <v>1167</v>
      </c>
      <c r="F8062" t="s">
        <v>24</v>
      </c>
      <c r="G8062" t="s">
        <v>49</v>
      </c>
      <c r="H8062">
        <v>0</v>
      </c>
      <c r="I8062">
        <v>0</v>
      </c>
      <c r="J8062" t="s">
        <v>61</v>
      </c>
      <c r="K8062" t="s">
        <v>2785</v>
      </c>
      <c r="L8062" t="s">
        <v>16265</v>
      </c>
      <c r="M80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62" t="s">
        <v>2786</v>
      </c>
      <c r="O8062" s="4">
        <v>210672</v>
      </c>
      <c r="P8062" s="4">
        <f>IF(Table_GL_DATA_QUERY[[#This Row],[TRANSAMT]]&gt;0,Table_GL_DATA_QUERY[[#This Row],[TRANSAMT]],0)</f>
        <v>210672</v>
      </c>
      <c r="Q8062" s="4">
        <f>-IF(Table_GL_DATA_QUERY[[#This Row],[TRANSAMT]]&lt;0,Table_GL_DATA_QUERY[[#This Row],[TRANSAMT]],0)</f>
        <v>0</v>
      </c>
      <c r="R8062" t="s">
        <v>31</v>
      </c>
      <c r="S8062" t="s">
        <v>43</v>
      </c>
    </row>
    <row r="8063" spans="1:19" x14ac:dyDescent="0.25">
      <c r="A8063" s="6">
        <v>20210730</v>
      </c>
      <c r="B8063" t="s">
        <v>768</v>
      </c>
      <c r="C8063" t="s">
        <v>3682</v>
      </c>
      <c r="D8063" t="s">
        <v>15451</v>
      </c>
      <c r="E8063" t="s">
        <v>1168</v>
      </c>
      <c r="F8063" t="s">
        <v>24</v>
      </c>
      <c r="G8063" t="s">
        <v>49</v>
      </c>
      <c r="H8063">
        <v>0</v>
      </c>
      <c r="I8063">
        <v>0</v>
      </c>
      <c r="J8063" t="s">
        <v>61</v>
      </c>
      <c r="K8063" t="s">
        <v>1435</v>
      </c>
      <c r="L8063" t="s">
        <v>16266</v>
      </c>
      <c r="M80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000010730856</v>
      </c>
      <c r="N8063" t="s">
        <v>1436</v>
      </c>
      <c r="O8063" s="4">
        <v>20052867</v>
      </c>
      <c r="P8063" s="4">
        <f>IF(Table_GL_DATA_QUERY[[#This Row],[TRANSAMT]]&gt;0,Table_GL_DATA_QUERY[[#This Row],[TRANSAMT]],0)</f>
        <v>20052867</v>
      </c>
      <c r="Q8063" s="4">
        <f>-IF(Table_GL_DATA_QUERY[[#This Row],[TRANSAMT]]&lt;0,Table_GL_DATA_QUERY[[#This Row],[TRANSAMT]],0)</f>
        <v>0</v>
      </c>
      <c r="R8063" t="s">
        <v>31</v>
      </c>
      <c r="S8063" t="s">
        <v>43</v>
      </c>
    </row>
    <row r="8064" spans="1:19" x14ac:dyDescent="0.25">
      <c r="A8064" s="6">
        <v>20210730</v>
      </c>
      <c r="B8064" t="s">
        <v>768</v>
      </c>
      <c r="C8064" t="s">
        <v>3682</v>
      </c>
      <c r="D8064" t="s">
        <v>15451</v>
      </c>
      <c r="E8064" t="s">
        <v>1169</v>
      </c>
      <c r="F8064" t="s">
        <v>24</v>
      </c>
      <c r="G8064" t="s">
        <v>49</v>
      </c>
      <c r="H8064">
        <v>0</v>
      </c>
      <c r="I8064">
        <v>0</v>
      </c>
      <c r="J8064" t="s">
        <v>61</v>
      </c>
      <c r="K8064" t="s">
        <v>16267</v>
      </c>
      <c r="L8064" t="s">
        <v>16268</v>
      </c>
      <c r="M80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64" t="s">
        <v>16269</v>
      </c>
      <c r="O8064" s="4">
        <v>343090.27</v>
      </c>
      <c r="P8064" s="4">
        <f>IF(Table_GL_DATA_QUERY[[#This Row],[TRANSAMT]]&gt;0,Table_GL_DATA_QUERY[[#This Row],[TRANSAMT]],0)</f>
        <v>343090.27</v>
      </c>
      <c r="Q8064" s="4">
        <f>-IF(Table_GL_DATA_QUERY[[#This Row],[TRANSAMT]]&lt;0,Table_GL_DATA_QUERY[[#This Row],[TRANSAMT]],0)</f>
        <v>0</v>
      </c>
      <c r="R8064" t="s">
        <v>31</v>
      </c>
      <c r="S8064" t="s">
        <v>43</v>
      </c>
    </row>
    <row r="8065" spans="1:19" x14ac:dyDescent="0.25">
      <c r="A8065" s="6">
        <v>20210730</v>
      </c>
      <c r="B8065" t="s">
        <v>768</v>
      </c>
      <c r="C8065" t="s">
        <v>3682</v>
      </c>
      <c r="D8065" t="s">
        <v>15451</v>
      </c>
      <c r="E8065" t="s">
        <v>1170</v>
      </c>
      <c r="F8065" t="s">
        <v>24</v>
      </c>
      <c r="G8065" t="s">
        <v>49</v>
      </c>
      <c r="H8065">
        <v>0</v>
      </c>
      <c r="I8065">
        <v>0</v>
      </c>
      <c r="J8065" t="s">
        <v>61</v>
      </c>
      <c r="K8065" t="s">
        <v>2787</v>
      </c>
      <c r="L8065" t="s">
        <v>16270</v>
      </c>
      <c r="M80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65" t="s">
        <v>2788</v>
      </c>
      <c r="O8065" s="4">
        <v>2043149</v>
      </c>
      <c r="P8065" s="4">
        <f>IF(Table_GL_DATA_QUERY[[#This Row],[TRANSAMT]]&gt;0,Table_GL_DATA_QUERY[[#This Row],[TRANSAMT]],0)</f>
        <v>2043149</v>
      </c>
      <c r="Q8065" s="4">
        <f>-IF(Table_GL_DATA_QUERY[[#This Row],[TRANSAMT]]&lt;0,Table_GL_DATA_QUERY[[#This Row],[TRANSAMT]],0)</f>
        <v>0</v>
      </c>
      <c r="R8065" t="s">
        <v>31</v>
      </c>
      <c r="S8065" t="s">
        <v>43</v>
      </c>
    </row>
    <row r="8066" spans="1:19" x14ac:dyDescent="0.25">
      <c r="A8066" s="6">
        <v>20210730</v>
      </c>
      <c r="B8066" t="s">
        <v>768</v>
      </c>
      <c r="C8066" t="s">
        <v>3682</v>
      </c>
      <c r="D8066" t="s">
        <v>15451</v>
      </c>
      <c r="E8066" t="s">
        <v>1171</v>
      </c>
      <c r="F8066" t="s">
        <v>24</v>
      </c>
      <c r="G8066" t="s">
        <v>49</v>
      </c>
      <c r="H8066">
        <v>0</v>
      </c>
      <c r="I8066">
        <v>0</v>
      </c>
      <c r="J8066" t="s">
        <v>61</v>
      </c>
      <c r="K8066" t="s">
        <v>6071</v>
      </c>
      <c r="L8066" t="s">
        <v>16271</v>
      </c>
      <c r="M80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066" t="s">
        <v>6073</v>
      </c>
      <c r="O8066" s="4">
        <v>57565</v>
      </c>
      <c r="P8066" s="4">
        <f>IF(Table_GL_DATA_QUERY[[#This Row],[TRANSAMT]]&gt;0,Table_GL_DATA_QUERY[[#This Row],[TRANSAMT]],0)</f>
        <v>57565</v>
      </c>
      <c r="Q8066" s="4">
        <f>-IF(Table_GL_DATA_QUERY[[#This Row],[TRANSAMT]]&lt;0,Table_GL_DATA_QUERY[[#This Row],[TRANSAMT]],0)</f>
        <v>0</v>
      </c>
      <c r="R8066" t="s">
        <v>31</v>
      </c>
      <c r="S8066" t="s">
        <v>43</v>
      </c>
    </row>
    <row r="8067" spans="1:19" x14ac:dyDescent="0.25">
      <c r="A8067" s="6">
        <v>20210730</v>
      </c>
      <c r="B8067" t="s">
        <v>768</v>
      </c>
      <c r="C8067" t="s">
        <v>3682</v>
      </c>
      <c r="D8067" t="s">
        <v>15451</v>
      </c>
      <c r="E8067" t="s">
        <v>383</v>
      </c>
      <c r="F8067" t="s">
        <v>24</v>
      </c>
      <c r="G8067" t="s">
        <v>49</v>
      </c>
      <c r="H8067">
        <v>0</v>
      </c>
      <c r="I8067">
        <v>0</v>
      </c>
      <c r="J8067" t="s">
        <v>61</v>
      </c>
      <c r="K8067" t="s">
        <v>2789</v>
      </c>
      <c r="L8067" t="s">
        <v>16272</v>
      </c>
      <c r="M80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67" t="s">
        <v>2790</v>
      </c>
      <c r="O8067" s="4">
        <v>572746</v>
      </c>
      <c r="P8067" s="4">
        <f>IF(Table_GL_DATA_QUERY[[#This Row],[TRANSAMT]]&gt;0,Table_GL_DATA_QUERY[[#This Row],[TRANSAMT]],0)</f>
        <v>572746</v>
      </c>
      <c r="Q8067" s="4">
        <f>-IF(Table_GL_DATA_QUERY[[#This Row],[TRANSAMT]]&lt;0,Table_GL_DATA_QUERY[[#This Row],[TRANSAMT]],0)</f>
        <v>0</v>
      </c>
      <c r="R8067" t="s">
        <v>31</v>
      </c>
      <c r="S8067" t="s">
        <v>43</v>
      </c>
    </row>
    <row r="8068" spans="1:19" x14ac:dyDescent="0.25">
      <c r="A8068" s="6">
        <v>20210730</v>
      </c>
      <c r="B8068" t="s">
        <v>768</v>
      </c>
      <c r="C8068" t="s">
        <v>3682</v>
      </c>
      <c r="D8068" t="s">
        <v>15451</v>
      </c>
      <c r="E8068" t="s">
        <v>384</v>
      </c>
      <c r="F8068" t="s">
        <v>24</v>
      </c>
      <c r="G8068" t="s">
        <v>49</v>
      </c>
      <c r="H8068">
        <v>0</v>
      </c>
      <c r="I8068">
        <v>0</v>
      </c>
      <c r="J8068" t="s">
        <v>61</v>
      </c>
      <c r="K8068" t="s">
        <v>2791</v>
      </c>
      <c r="L8068" t="s">
        <v>16273</v>
      </c>
      <c r="M80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68" t="s">
        <v>2792</v>
      </c>
      <c r="O8068" s="4">
        <v>3805861.6</v>
      </c>
      <c r="P8068" s="4">
        <f>IF(Table_GL_DATA_QUERY[[#This Row],[TRANSAMT]]&gt;0,Table_GL_DATA_QUERY[[#This Row],[TRANSAMT]],0)</f>
        <v>3805861.6</v>
      </c>
      <c r="Q8068" s="4">
        <f>-IF(Table_GL_DATA_QUERY[[#This Row],[TRANSAMT]]&lt;0,Table_GL_DATA_QUERY[[#This Row],[TRANSAMT]],0)</f>
        <v>0</v>
      </c>
      <c r="R8068" t="s">
        <v>31</v>
      </c>
      <c r="S8068" t="s">
        <v>43</v>
      </c>
    </row>
    <row r="8069" spans="1:19" x14ac:dyDescent="0.25">
      <c r="A8069" s="6">
        <v>20210730</v>
      </c>
      <c r="B8069" t="s">
        <v>768</v>
      </c>
      <c r="C8069" t="s">
        <v>3682</v>
      </c>
      <c r="D8069" t="s">
        <v>15451</v>
      </c>
      <c r="E8069" t="s">
        <v>364</v>
      </c>
      <c r="F8069" t="s">
        <v>24</v>
      </c>
      <c r="G8069" t="s">
        <v>49</v>
      </c>
      <c r="H8069">
        <v>0</v>
      </c>
      <c r="I8069">
        <v>0</v>
      </c>
      <c r="J8069" t="s">
        <v>61</v>
      </c>
      <c r="K8069" t="s">
        <v>1041</v>
      </c>
      <c r="L8069" t="s">
        <v>16274</v>
      </c>
      <c r="M80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69" t="s">
        <v>2013</v>
      </c>
      <c r="O8069" s="4">
        <v>3536608.6</v>
      </c>
      <c r="P8069" s="4">
        <f>IF(Table_GL_DATA_QUERY[[#This Row],[TRANSAMT]]&gt;0,Table_GL_DATA_QUERY[[#This Row],[TRANSAMT]],0)</f>
        <v>3536608.6</v>
      </c>
      <c r="Q8069" s="4">
        <f>-IF(Table_GL_DATA_QUERY[[#This Row],[TRANSAMT]]&lt;0,Table_GL_DATA_QUERY[[#This Row],[TRANSAMT]],0)</f>
        <v>0</v>
      </c>
      <c r="R8069" t="s">
        <v>31</v>
      </c>
      <c r="S8069" t="s">
        <v>43</v>
      </c>
    </row>
    <row r="8070" spans="1:19" x14ac:dyDescent="0.25">
      <c r="A8070" s="6">
        <v>20210730</v>
      </c>
      <c r="B8070" t="s">
        <v>768</v>
      </c>
      <c r="C8070" t="s">
        <v>3682</v>
      </c>
      <c r="D8070" t="s">
        <v>15451</v>
      </c>
      <c r="E8070" t="s">
        <v>365</v>
      </c>
      <c r="F8070" t="s">
        <v>24</v>
      </c>
      <c r="G8070" t="s">
        <v>49</v>
      </c>
      <c r="H8070">
        <v>0</v>
      </c>
      <c r="I8070">
        <v>0</v>
      </c>
      <c r="J8070" t="s">
        <v>61</v>
      </c>
      <c r="K8070" t="s">
        <v>16275</v>
      </c>
      <c r="L8070" t="s">
        <v>16276</v>
      </c>
      <c r="M80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000010730808</v>
      </c>
      <c r="N8070" t="s">
        <v>2793</v>
      </c>
      <c r="O8070" s="4">
        <v>544818</v>
      </c>
      <c r="P8070" s="4">
        <f>IF(Table_GL_DATA_QUERY[[#This Row],[TRANSAMT]]&gt;0,Table_GL_DATA_QUERY[[#This Row],[TRANSAMT]],0)</f>
        <v>544818</v>
      </c>
      <c r="Q8070" s="4">
        <f>-IF(Table_GL_DATA_QUERY[[#This Row],[TRANSAMT]]&lt;0,Table_GL_DATA_QUERY[[#This Row],[TRANSAMT]],0)</f>
        <v>0</v>
      </c>
      <c r="R8070" t="s">
        <v>31</v>
      </c>
      <c r="S8070" t="s">
        <v>43</v>
      </c>
    </row>
    <row r="8071" spans="1:19" x14ac:dyDescent="0.25">
      <c r="A8071" s="6">
        <v>20210730</v>
      </c>
      <c r="B8071" t="s">
        <v>768</v>
      </c>
      <c r="C8071" t="s">
        <v>3682</v>
      </c>
      <c r="D8071" t="s">
        <v>15451</v>
      </c>
      <c r="E8071" t="s">
        <v>385</v>
      </c>
      <c r="F8071" t="s">
        <v>24</v>
      </c>
      <c r="G8071" t="s">
        <v>49</v>
      </c>
      <c r="H8071">
        <v>0</v>
      </c>
      <c r="I8071">
        <v>0</v>
      </c>
      <c r="J8071" t="s">
        <v>61</v>
      </c>
      <c r="K8071" t="s">
        <v>2794</v>
      </c>
      <c r="L8071" t="s">
        <v>16277</v>
      </c>
      <c r="M80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000010730808</v>
      </c>
      <c r="N8071" t="s">
        <v>2793</v>
      </c>
      <c r="O8071" s="4">
        <v>104305</v>
      </c>
      <c r="P8071" s="4">
        <f>IF(Table_GL_DATA_QUERY[[#This Row],[TRANSAMT]]&gt;0,Table_GL_DATA_QUERY[[#This Row],[TRANSAMT]],0)</f>
        <v>104305</v>
      </c>
      <c r="Q8071" s="4">
        <f>-IF(Table_GL_DATA_QUERY[[#This Row],[TRANSAMT]]&lt;0,Table_GL_DATA_QUERY[[#This Row],[TRANSAMT]],0)</f>
        <v>0</v>
      </c>
      <c r="R8071" t="s">
        <v>31</v>
      </c>
      <c r="S8071" t="s">
        <v>43</v>
      </c>
    </row>
    <row r="8072" spans="1:19" x14ac:dyDescent="0.25">
      <c r="A8072" s="6">
        <v>20210730</v>
      </c>
      <c r="B8072" t="s">
        <v>768</v>
      </c>
      <c r="C8072" t="s">
        <v>3682</v>
      </c>
      <c r="D8072" t="s">
        <v>15451</v>
      </c>
      <c r="E8072" t="s">
        <v>35</v>
      </c>
      <c r="F8072" t="s">
        <v>24</v>
      </c>
      <c r="G8072" t="s">
        <v>49</v>
      </c>
      <c r="H8072">
        <v>0</v>
      </c>
      <c r="I8072">
        <v>0</v>
      </c>
      <c r="J8072" t="s">
        <v>61</v>
      </c>
      <c r="K8072" t="s">
        <v>10986</v>
      </c>
      <c r="L8072" t="s">
        <v>16278</v>
      </c>
      <c r="M80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000000012125</v>
      </c>
      <c r="N8072" t="s">
        <v>10988</v>
      </c>
      <c r="O8072" s="4">
        <v>2276850.41</v>
      </c>
      <c r="P8072" s="4">
        <f>IF(Table_GL_DATA_QUERY[[#This Row],[TRANSAMT]]&gt;0,Table_GL_DATA_QUERY[[#This Row],[TRANSAMT]],0)</f>
        <v>2276850.41</v>
      </c>
      <c r="Q8072" s="4">
        <f>-IF(Table_GL_DATA_QUERY[[#This Row],[TRANSAMT]]&lt;0,Table_GL_DATA_QUERY[[#This Row],[TRANSAMT]],0)</f>
        <v>0</v>
      </c>
      <c r="R8072" t="s">
        <v>31</v>
      </c>
      <c r="S8072" t="s">
        <v>43</v>
      </c>
    </row>
    <row r="8073" spans="1:19" x14ac:dyDescent="0.25">
      <c r="A8073" s="6">
        <v>20210730</v>
      </c>
      <c r="B8073" t="s">
        <v>768</v>
      </c>
      <c r="C8073" t="s">
        <v>3682</v>
      </c>
      <c r="D8073" t="s">
        <v>15451</v>
      </c>
      <c r="E8073" t="s">
        <v>36</v>
      </c>
      <c r="F8073" t="s">
        <v>24</v>
      </c>
      <c r="G8073" t="s">
        <v>49</v>
      </c>
      <c r="H8073">
        <v>0</v>
      </c>
      <c r="I8073">
        <v>0</v>
      </c>
      <c r="J8073" t="s">
        <v>61</v>
      </c>
      <c r="K8073" t="s">
        <v>2795</v>
      </c>
      <c r="L8073" t="s">
        <v>16279</v>
      </c>
      <c r="M80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73" t="s">
        <v>2796</v>
      </c>
      <c r="O8073" s="4">
        <v>4624494</v>
      </c>
      <c r="P8073" s="4">
        <f>IF(Table_GL_DATA_QUERY[[#This Row],[TRANSAMT]]&gt;0,Table_GL_DATA_QUERY[[#This Row],[TRANSAMT]],0)</f>
        <v>4624494</v>
      </c>
      <c r="Q8073" s="4">
        <f>-IF(Table_GL_DATA_QUERY[[#This Row],[TRANSAMT]]&lt;0,Table_GL_DATA_QUERY[[#This Row],[TRANSAMT]],0)</f>
        <v>0</v>
      </c>
      <c r="R8073" t="s">
        <v>31</v>
      </c>
      <c r="S8073" t="s">
        <v>43</v>
      </c>
    </row>
    <row r="8074" spans="1:19" x14ac:dyDescent="0.25">
      <c r="A8074" s="6">
        <v>20210730</v>
      </c>
      <c r="B8074" t="s">
        <v>768</v>
      </c>
      <c r="C8074" t="s">
        <v>3682</v>
      </c>
      <c r="D8074" t="s">
        <v>15451</v>
      </c>
      <c r="E8074" t="s">
        <v>37</v>
      </c>
      <c r="F8074" t="s">
        <v>24</v>
      </c>
      <c r="G8074" t="s">
        <v>49</v>
      </c>
      <c r="H8074">
        <v>0</v>
      </c>
      <c r="I8074">
        <v>0</v>
      </c>
      <c r="J8074" t="s">
        <v>61</v>
      </c>
      <c r="K8074" t="s">
        <v>1822</v>
      </c>
      <c r="L8074" t="s">
        <v>16280</v>
      </c>
      <c r="M80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74" t="s">
        <v>1823</v>
      </c>
      <c r="O8074" s="4">
        <v>7380036</v>
      </c>
      <c r="P8074" s="4">
        <f>IF(Table_GL_DATA_QUERY[[#This Row],[TRANSAMT]]&gt;0,Table_GL_DATA_QUERY[[#This Row],[TRANSAMT]],0)</f>
        <v>7380036</v>
      </c>
      <c r="Q8074" s="4">
        <f>-IF(Table_GL_DATA_QUERY[[#This Row],[TRANSAMT]]&lt;0,Table_GL_DATA_QUERY[[#This Row],[TRANSAMT]],0)</f>
        <v>0</v>
      </c>
      <c r="R8074" t="s">
        <v>31</v>
      </c>
      <c r="S8074" t="s">
        <v>43</v>
      </c>
    </row>
    <row r="8075" spans="1:19" x14ac:dyDescent="0.25">
      <c r="A8075" s="6">
        <v>20210730</v>
      </c>
      <c r="B8075" t="s">
        <v>768</v>
      </c>
      <c r="C8075" t="s">
        <v>3682</v>
      </c>
      <c r="D8075" t="s">
        <v>15451</v>
      </c>
      <c r="E8075" t="s">
        <v>38</v>
      </c>
      <c r="F8075" t="s">
        <v>24</v>
      </c>
      <c r="G8075" t="s">
        <v>49</v>
      </c>
      <c r="H8075">
        <v>0</v>
      </c>
      <c r="I8075">
        <v>0</v>
      </c>
      <c r="J8075" t="s">
        <v>61</v>
      </c>
      <c r="K8075" t="s">
        <v>14042</v>
      </c>
      <c r="L8075" t="s">
        <v>16281</v>
      </c>
      <c r="M80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00STO-716-12</v>
      </c>
      <c r="N8075" t="s">
        <v>16282</v>
      </c>
      <c r="O8075" s="4">
        <v>219787.74</v>
      </c>
      <c r="P8075" s="4">
        <f>IF(Table_GL_DATA_QUERY[[#This Row],[TRANSAMT]]&gt;0,Table_GL_DATA_QUERY[[#This Row],[TRANSAMT]],0)</f>
        <v>219787.74</v>
      </c>
      <c r="Q8075" s="4">
        <f>-IF(Table_GL_DATA_QUERY[[#This Row],[TRANSAMT]]&lt;0,Table_GL_DATA_QUERY[[#This Row],[TRANSAMT]],0)</f>
        <v>0</v>
      </c>
      <c r="R8075" t="s">
        <v>31</v>
      </c>
      <c r="S8075" t="s">
        <v>43</v>
      </c>
    </row>
    <row r="8076" spans="1:19" x14ac:dyDescent="0.25">
      <c r="A8076" s="6">
        <v>20210730</v>
      </c>
      <c r="B8076" t="s">
        <v>768</v>
      </c>
      <c r="C8076" t="s">
        <v>3682</v>
      </c>
      <c r="D8076" t="s">
        <v>15451</v>
      </c>
      <c r="E8076" t="s">
        <v>39</v>
      </c>
      <c r="F8076" t="s">
        <v>24</v>
      </c>
      <c r="G8076" t="s">
        <v>49</v>
      </c>
      <c r="H8076">
        <v>0</v>
      </c>
      <c r="I8076">
        <v>0</v>
      </c>
      <c r="J8076" t="s">
        <v>61</v>
      </c>
      <c r="K8076" t="s">
        <v>9782</v>
      </c>
      <c r="L8076" t="s">
        <v>16283</v>
      </c>
      <c r="M80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76" t="s">
        <v>1015</v>
      </c>
      <c r="O8076" s="4">
        <v>207876</v>
      </c>
      <c r="P8076" s="4">
        <f>IF(Table_GL_DATA_QUERY[[#This Row],[TRANSAMT]]&gt;0,Table_GL_DATA_QUERY[[#This Row],[TRANSAMT]],0)</f>
        <v>207876</v>
      </c>
      <c r="Q8076" s="4">
        <f>-IF(Table_GL_DATA_QUERY[[#This Row],[TRANSAMT]]&lt;0,Table_GL_DATA_QUERY[[#This Row],[TRANSAMT]],0)</f>
        <v>0</v>
      </c>
      <c r="R8076" t="s">
        <v>31</v>
      </c>
      <c r="S8076" t="s">
        <v>43</v>
      </c>
    </row>
    <row r="8077" spans="1:19" x14ac:dyDescent="0.25">
      <c r="A8077" s="6">
        <v>20210728</v>
      </c>
      <c r="B8077" t="s">
        <v>768</v>
      </c>
      <c r="C8077" t="s">
        <v>3682</v>
      </c>
      <c r="D8077" t="s">
        <v>16158</v>
      </c>
      <c r="E8077" t="s">
        <v>47</v>
      </c>
      <c r="F8077" t="s">
        <v>24</v>
      </c>
      <c r="G8077" t="s">
        <v>25</v>
      </c>
      <c r="H8077">
        <v>0</v>
      </c>
      <c r="I8077">
        <v>0</v>
      </c>
      <c r="J8077" t="s">
        <v>466</v>
      </c>
      <c r="K8077" t="s">
        <v>17058</v>
      </c>
      <c r="L8077" t="s">
        <v>17059</v>
      </c>
      <c r="M80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77" t="s">
        <v>17060</v>
      </c>
      <c r="O8077" s="4">
        <v>-1399</v>
      </c>
      <c r="P8077" s="4">
        <f>IF(Table_GL_DATA_QUERY[[#This Row],[TRANSAMT]]&gt;0,Table_GL_DATA_QUERY[[#This Row],[TRANSAMT]],0)</f>
        <v>0</v>
      </c>
      <c r="Q8077" s="4">
        <f>-IF(Table_GL_DATA_QUERY[[#This Row],[TRANSAMT]]&lt;0,Table_GL_DATA_QUERY[[#This Row],[TRANSAMT]],0)</f>
        <v>1399</v>
      </c>
      <c r="R8077" t="s">
        <v>26</v>
      </c>
      <c r="S8077" t="s">
        <v>27</v>
      </c>
    </row>
    <row r="8078" spans="1:19" x14ac:dyDescent="0.25">
      <c r="A8078" s="6">
        <v>20210728</v>
      </c>
      <c r="B8078" t="s">
        <v>768</v>
      </c>
      <c r="C8078" t="s">
        <v>3682</v>
      </c>
      <c r="D8078" t="s">
        <v>16158</v>
      </c>
      <c r="E8078" t="s">
        <v>120</v>
      </c>
      <c r="F8078" t="s">
        <v>24</v>
      </c>
      <c r="G8078" t="s">
        <v>25</v>
      </c>
      <c r="H8078">
        <v>0</v>
      </c>
      <c r="I8078">
        <v>0</v>
      </c>
      <c r="J8078" t="s">
        <v>466</v>
      </c>
      <c r="K8078" t="s">
        <v>17061</v>
      </c>
      <c r="L8078" t="s">
        <v>17062</v>
      </c>
      <c r="M80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78" t="s">
        <v>17063</v>
      </c>
      <c r="O8078" s="4">
        <v>-3949</v>
      </c>
      <c r="P8078" s="4">
        <f>IF(Table_GL_DATA_QUERY[[#This Row],[TRANSAMT]]&gt;0,Table_GL_DATA_QUERY[[#This Row],[TRANSAMT]],0)</f>
        <v>0</v>
      </c>
      <c r="Q8078" s="4">
        <f>-IF(Table_GL_DATA_QUERY[[#This Row],[TRANSAMT]]&lt;0,Table_GL_DATA_QUERY[[#This Row],[TRANSAMT]],0)</f>
        <v>3949</v>
      </c>
      <c r="R8078" t="s">
        <v>26</v>
      </c>
      <c r="S8078" t="s">
        <v>27</v>
      </c>
    </row>
    <row r="8079" spans="1:19" x14ac:dyDescent="0.25">
      <c r="A8079" s="6">
        <v>20210728</v>
      </c>
      <c r="B8079" t="s">
        <v>768</v>
      </c>
      <c r="C8079" t="s">
        <v>3682</v>
      </c>
      <c r="D8079" t="s">
        <v>16158</v>
      </c>
      <c r="E8079" t="s">
        <v>122</v>
      </c>
      <c r="F8079" t="s">
        <v>24</v>
      </c>
      <c r="G8079" t="s">
        <v>25</v>
      </c>
      <c r="H8079">
        <v>0</v>
      </c>
      <c r="I8079">
        <v>0</v>
      </c>
      <c r="J8079" t="s">
        <v>466</v>
      </c>
      <c r="K8079" t="s">
        <v>17064</v>
      </c>
      <c r="L8079" t="s">
        <v>17065</v>
      </c>
      <c r="M80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79" t="s">
        <v>17066</v>
      </c>
      <c r="O8079" s="4">
        <v>-1249</v>
      </c>
      <c r="P8079" s="4">
        <f>IF(Table_GL_DATA_QUERY[[#This Row],[TRANSAMT]]&gt;0,Table_GL_DATA_QUERY[[#This Row],[TRANSAMT]],0)</f>
        <v>0</v>
      </c>
      <c r="Q8079" s="4">
        <f>-IF(Table_GL_DATA_QUERY[[#This Row],[TRANSAMT]]&lt;0,Table_GL_DATA_QUERY[[#This Row],[TRANSAMT]],0)</f>
        <v>1249</v>
      </c>
      <c r="R8079" t="s">
        <v>26</v>
      </c>
      <c r="S8079" t="s">
        <v>27</v>
      </c>
    </row>
    <row r="8080" spans="1:19" x14ac:dyDescent="0.25">
      <c r="A8080" s="6">
        <v>20210728</v>
      </c>
      <c r="B8080" t="s">
        <v>768</v>
      </c>
      <c r="C8080" t="s">
        <v>3682</v>
      </c>
      <c r="D8080" t="s">
        <v>16158</v>
      </c>
      <c r="E8080" t="s">
        <v>209</v>
      </c>
      <c r="F8080" t="s">
        <v>24</v>
      </c>
      <c r="G8080" t="s">
        <v>25</v>
      </c>
      <c r="H8080">
        <v>0</v>
      </c>
      <c r="I8080">
        <v>0</v>
      </c>
      <c r="J8080" t="s">
        <v>466</v>
      </c>
      <c r="K8080" t="s">
        <v>17067</v>
      </c>
      <c r="L8080" t="s">
        <v>17068</v>
      </c>
      <c r="M80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80" t="s">
        <v>17069</v>
      </c>
      <c r="O8080" s="4">
        <v>-5368</v>
      </c>
      <c r="P8080" s="4">
        <f>IF(Table_GL_DATA_QUERY[[#This Row],[TRANSAMT]]&gt;0,Table_GL_DATA_QUERY[[#This Row],[TRANSAMT]],0)</f>
        <v>0</v>
      </c>
      <c r="Q8080" s="4">
        <f>-IF(Table_GL_DATA_QUERY[[#This Row],[TRANSAMT]]&lt;0,Table_GL_DATA_QUERY[[#This Row],[TRANSAMT]],0)</f>
        <v>5368</v>
      </c>
      <c r="R8080" t="s">
        <v>26</v>
      </c>
      <c r="S8080" t="s">
        <v>27</v>
      </c>
    </row>
    <row r="8081" spans="1:19" x14ac:dyDescent="0.25">
      <c r="A8081" s="6">
        <v>20210728</v>
      </c>
      <c r="B8081" t="s">
        <v>768</v>
      </c>
      <c r="C8081" t="s">
        <v>3682</v>
      </c>
      <c r="D8081" t="s">
        <v>16158</v>
      </c>
      <c r="E8081" t="s">
        <v>210</v>
      </c>
      <c r="F8081" t="s">
        <v>24</v>
      </c>
      <c r="G8081" t="s">
        <v>25</v>
      </c>
      <c r="H8081">
        <v>0</v>
      </c>
      <c r="I8081">
        <v>0</v>
      </c>
      <c r="J8081" t="s">
        <v>466</v>
      </c>
      <c r="K8081" t="s">
        <v>17070</v>
      </c>
      <c r="L8081" t="s">
        <v>17071</v>
      </c>
      <c r="M80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81" t="s">
        <v>17072</v>
      </c>
      <c r="O8081" s="4">
        <v>-723</v>
      </c>
      <c r="P8081" s="4">
        <f>IF(Table_GL_DATA_QUERY[[#This Row],[TRANSAMT]]&gt;0,Table_GL_DATA_QUERY[[#This Row],[TRANSAMT]],0)</f>
        <v>0</v>
      </c>
      <c r="Q8081" s="4">
        <f>-IF(Table_GL_DATA_QUERY[[#This Row],[TRANSAMT]]&lt;0,Table_GL_DATA_QUERY[[#This Row],[TRANSAMT]],0)</f>
        <v>723</v>
      </c>
      <c r="R8081" t="s">
        <v>26</v>
      </c>
      <c r="S8081" t="s">
        <v>27</v>
      </c>
    </row>
    <row r="8082" spans="1:19" x14ac:dyDescent="0.25">
      <c r="A8082" s="6">
        <v>20210728</v>
      </c>
      <c r="B8082" t="s">
        <v>768</v>
      </c>
      <c r="C8082" t="s">
        <v>3682</v>
      </c>
      <c r="D8082" t="s">
        <v>16158</v>
      </c>
      <c r="E8082" t="s">
        <v>124</v>
      </c>
      <c r="F8082" t="s">
        <v>24</v>
      </c>
      <c r="G8082" t="s">
        <v>25</v>
      </c>
      <c r="H8082">
        <v>0</v>
      </c>
      <c r="I8082">
        <v>0</v>
      </c>
      <c r="J8082" t="s">
        <v>466</v>
      </c>
      <c r="K8082" t="s">
        <v>17073</v>
      </c>
      <c r="L8082" t="s">
        <v>17074</v>
      </c>
      <c r="M80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82" t="s">
        <v>17075</v>
      </c>
      <c r="O8082" s="4">
        <v>-1523</v>
      </c>
      <c r="P8082" s="4">
        <f>IF(Table_GL_DATA_QUERY[[#This Row],[TRANSAMT]]&gt;0,Table_GL_DATA_QUERY[[#This Row],[TRANSAMT]],0)</f>
        <v>0</v>
      </c>
      <c r="Q8082" s="4">
        <f>-IF(Table_GL_DATA_QUERY[[#This Row],[TRANSAMT]]&lt;0,Table_GL_DATA_QUERY[[#This Row],[TRANSAMT]],0)</f>
        <v>1523</v>
      </c>
      <c r="R8082" t="s">
        <v>26</v>
      </c>
      <c r="S8082" t="s">
        <v>27</v>
      </c>
    </row>
    <row r="8083" spans="1:19" x14ac:dyDescent="0.25">
      <c r="A8083" s="6">
        <v>20210728</v>
      </c>
      <c r="B8083" t="s">
        <v>768</v>
      </c>
      <c r="C8083" t="s">
        <v>3682</v>
      </c>
      <c r="D8083" t="s">
        <v>16158</v>
      </c>
      <c r="E8083" t="s">
        <v>130</v>
      </c>
      <c r="F8083" t="s">
        <v>24</v>
      </c>
      <c r="G8083" t="s">
        <v>25</v>
      </c>
      <c r="H8083">
        <v>0</v>
      </c>
      <c r="I8083">
        <v>0</v>
      </c>
      <c r="J8083" t="s">
        <v>466</v>
      </c>
      <c r="K8083" t="s">
        <v>17076</v>
      </c>
      <c r="L8083" t="s">
        <v>17077</v>
      </c>
      <c r="M80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83" t="s">
        <v>17078</v>
      </c>
      <c r="O8083" s="4">
        <v>-1016</v>
      </c>
      <c r="P8083" s="4">
        <f>IF(Table_GL_DATA_QUERY[[#This Row],[TRANSAMT]]&gt;0,Table_GL_DATA_QUERY[[#This Row],[TRANSAMT]],0)</f>
        <v>0</v>
      </c>
      <c r="Q8083" s="4">
        <f>-IF(Table_GL_DATA_QUERY[[#This Row],[TRANSAMT]]&lt;0,Table_GL_DATA_QUERY[[#This Row],[TRANSAMT]],0)</f>
        <v>1016</v>
      </c>
      <c r="R8083" t="s">
        <v>26</v>
      </c>
      <c r="S8083" t="s">
        <v>27</v>
      </c>
    </row>
    <row r="8084" spans="1:19" x14ac:dyDescent="0.25">
      <c r="A8084" s="6">
        <v>20210730</v>
      </c>
      <c r="B8084" t="s">
        <v>768</v>
      </c>
      <c r="C8084" t="s">
        <v>3682</v>
      </c>
      <c r="D8084" t="s">
        <v>15451</v>
      </c>
      <c r="E8084" t="s">
        <v>32</v>
      </c>
      <c r="F8084" t="s">
        <v>24</v>
      </c>
      <c r="G8084" t="s">
        <v>49</v>
      </c>
      <c r="H8084">
        <v>0</v>
      </c>
      <c r="I8084">
        <v>0</v>
      </c>
      <c r="J8084" t="s">
        <v>61</v>
      </c>
      <c r="K8084" t="s">
        <v>1824</v>
      </c>
      <c r="L8084" t="s">
        <v>16324</v>
      </c>
      <c r="M80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84" t="s">
        <v>1825</v>
      </c>
      <c r="O8084" s="4">
        <v>3976916</v>
      </c>
      <c r="P8084" s="4">
        <f>IF(Table_GL_DATA_QUERY[[#This Row],[TRANSAMT]]&gt;0,Table_GL_DATA_QUERY[[#This Row],[TRANSAMT]],0)</f>
        <v>3976916</v>
      </c>
      <c r="Q8084" s="4">
        <f>-IF(Table_GL_DATA_QUERY[[#This Row],[TRANSAMT]]&lt;0,Table_GL_DATA_QUERY[[#This Row],[TRANSAMT]],0)</f>
        <v>0</v>
      </c>
      <c r="R8084" t="s">
        <v>31</v>
      </c>
      <c r="S8084" t="s">
        <v>43</v>
      </c>
    </row>
    <row r="8085" spans="1:19" x14ac:dyDescent="0.25">
      <c r="A8085" s="6">
        <v>20210730</v>
      </c>
      <c r="B8085" t="s">
        <v>768</v>
      </c>
      <c r="C8085" t="s">
        <v>3682</v>
      </c>
      <c r="D8085" t="s">
        <v>15451</v>
      </c>
      <c r="E8085" t="s">
        <v>33</v>
      </c>
      <c r="F8085" t="s">
        <v>24</v>
      </c>
      <c r="G8085" t="s">
        <v>49</v>
      </c>
      <c r="H8085">
        <v>0</v>
      </c>
      <c r="I8085">
        <v>0</v>
      </c>
      <c r="J8085" t="s">
        <v>61</v>
      </c>
      <c r="K8085" t="s">
        <v>1701</v>
      </c>
      <c r="L8085" t="s">
        <v>16325</v>
      </c>
      <c r="M80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000246451967</v>
      </c>
      <c r="N8085" t="s">
        <v>283</v>
      </c>
      <c r="O8085" s="4">
        <v>571708</v>
      </c>
      <c r="P8085" s="4">
        <f>IF(Table_GL_DATA_QUERY[[#This Row],[TRANSAMT]]&gt;0,Table_GL_DATA_QUERY[[#This Row],[TRANSAMT]],0)</f>
        <v>571708</v>
      </c>
      <c r="Q8085" s="4">
        <f>-IF(Table_GL_DATA_QUERY[[#This Row],[TRANSAMT]]&lt;0,Table_GL_DATA_QUERY[[#This Row],[TRANSAMT]],0)</f>
        <v>0</v>
      </c>
      <c r="R8085" t="s">
        <v>31</v>
      </c>
      <c r="S8085" t="s">
        <v>43</v>
      </c>
    </row>
    <row r="8086" spans="1:19" x14ac:dyDescent="0.25">
      <c r="A8086" s="6">
        <v>20210730</v>
      </c>
      <c r="B8086" t="s">
        <v>768</v>
      </c>
      <c r="C8086" t="s">
        <v>3682</v>
      </c>
      <c r="D8086" t="s">
        <v>15451</v>
      </c>
      <c r="E8086" t="s">
        <v>34</v>
      </c>
      <c r="F8086" t="s">
        <v>24</v>
      </c>
      <c r="G8086" t="s">
        <v>49</v>
      </c>
      <c r="H8086">
        <v>0</v>
      </c>
      <c r="I8086">
        <v>0</v>
      </c>
      <c r="J8086" t="s">
        <v>61</v>
      </c>
      <c r="K8086" t="s">
        <v>2797</v>
      </c>
      <c r="L8086" t="s">
        <v>16326</v>
      </c>
      <c r="M80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86" t="s">
        <v>2452</v>
      </c>
      <c r="O8086" s="4">
        <v>235612</v>
      </c>
      <c r="P8086" s="4">
        <f>IF(Table_GL_DATA_QUERY[[#This Row],[TRANSAMT]]&gt;0,Table_GL_DATA_QUERY[[#This Row],[TRANSAMT]],0)</f>
        <v>235612</v>
      </c>
      <c r="Q8086" s="4">
        <f>-IF(Table_GL_DATA_QUERY[[#This Row],[TRANSAMT]]&lt;0,Table_GL_DATA_QUERY[[#This Row],[TRANSAMT]],0)</f>
        <v>0</v>
      </c>
      <c r="R8086" t="s">
        <v>31</v>
      </c>
      <c r="S8086" t="s">
        <v>43</v>
      </c>
    </row>
    <row r="8087" spans="1:19" x14ac:dyDescent="0.25">
      <c r="A8087" s="6">
        <v>20210730</v>
      </c>
      <c r="B8087" t="s">
        <v>768</v>
      </c>
      <c r="C8087" t="s">
        <v>3682</v>
      </c>
      <c r="D8087" t="s">
        <v>15451</v>
      </c>
      <c r="E8087" t="s">
        <v>366</v>
      </c>
      <c r="F8087" t="s">
        <v>24</v>
      </c>
      <c r="G8087" t="s">
        <v>49</v>
      </c>
      <c r="H8087">
        <v>0</v>
      </c>
      <c r="I8087">
        <v>0</v>
      </c>
      <c r="J8087" t="s">
        <v>61</v>
      </c>
      <c r="K8087" t="s">
        <v>2798</v>
      </c>
      <c r="L8087" t="s">
        <v>16327</v>
      </c>
      <c r="M80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000010730855</v>
      </c>
      <c r="N8087" t="s">
        <v>2799</v>
      </c>
      <c r="O8087" s="4">
        <v>872355</v>
      </c>
      <c r="P8087" s="4">
        <f>IF(Table_GL_DATA_QUERY[[#This Row],[TRANSAMT]]&gt;0,Table_GL_DATA_QUERY[[#This Row],[TRANSAMT]],0)</f>
        <v>872355</v>
      </c>
      <c r="Q8087" s="4">
        <f>-IF(Table_GL_DATA_QUERY[[#This Row],[TRANSAMT]]&lt;0,Table_GL_DATA_QUERY[[#This Row],[TRANSAMT]],0)</f>
        <v>0</v>
      </c>
      <c r="R8087" t="s">
        <v>31</v>
      </c>
      <c r="S8087" t="s">
        <v>43</v>
      </c>
    </row>
    <row r="8088" spans="1:19" x14ac:dyDescent="0.25">
      <c r="A8088" s="6">
        <v>20210730</v>
      </c>
      <c r="B8088" t="s">
        <v>768</v>
      </c>
      <c r="C8088" t="s">
        <v>3682</v>
      </c>
      <c r="D8088" t="s">
        <v>15451</v>
      </c>
      <c r="E8088" t="s">
        <v>367</v>
      </c>
      <c r="F8088" t="s">
        <v>24</v>
      </c>
      <c r="G8088" t="s">
        <v>49</v>
      </c>
      <c r="H8088">
        <v>0</v>
      </c>
      <c r="I8088">
        <v>0</v>
      </c>
      <c r="J8088" t="s">
        <v>61</v>
      </c>
      <c r="K8088" t="s">
        <v>2800</v>
      </c>
      <c r="L8088" t="s">
        <v>16328</v>
      </c>
      <c r="M80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88" t="s">
        <v>2273</v>
      </c>
      <c r="O8088" s="4">
        <v>2178736</v>
      </c>
      <c r="P8088" s="4">
        <f>IF(Table_GL_DATA_QUERY[[#This Row],[TRANSAMT]]&gt;0,Table_GL_DATA_QUERY[[#This Row],[TRANSAMT]],0)</f>
        <v>2178736</v>
      </c>
      <c r="Q8088" s="4">
        <f>-IF(Table_GL_DATA_QUERY[[#This Row],[TRANSAMT]]&lt;0,Table_GL_DATA_QUERY[[#This Row],[TRANSAMT]],0)</f>
        <v>0</v>
      </c>
      <c r="R8088" t="s">
        <v>31</v>
      </c>
      <c r="S8088" t="s">
        <v>43</v>
      </c>
    </row>
    <row r="8089" spans="1:19" x14ac:dyDescent="0.25">
      <c r="A8089" s="6">
        <v>20210730</v>
      </c>
      <c r="B8089" t="s">
        <v>768</v>
      </c>
      <c r="C8089" t="s">
        <v>3682</v>
      </c>
      <c r="D8089" t="s">
        <v>15451</v>
      </c>
      <c r="E8089" t="s">
        <v>368</v>
      </c>
      <c r="F8089" t="s">
        <v>24</v>
      </c>
      <c r="G8089" t="s">
        <v>49</v>
      </c>
      <c r="H8089">
        <v>0</v>
      </c>
      <c r="I8089">
        <v>0</v>
      </c>
      <c r="J8089" t="s">
        <v>61</v>
      </c>
      <c r="K8089" t="s">
        <v>13121</v>
      </c>
      <c r="L8089" t="s">
        <v>16329</v>
      </c>
      <c r="M80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89" t="s">
        <v>13123</v>
      </c>
      <c r="O8089" s="4">
        <v>410892</v>
      </c>
      <c r="P8089" s="4">
        <f>IF(Table_GL_DATA_QUERY[[#This Row],[TRANSAMT]]&gt;0,Table_GL_DATA_QUERY[[#This Row],[TRANSAMT]],0)</f>
        <v>410892</v>
      </c>
      <c r="Q8089" s="4">
        <f>-IF(Table_GL_DATA_QUERY[[#This Row],[TRANSAMT]]&lt;0,Table_GL_DATA_QUERY[[#This Row],[TRANSAMT]],0)</f>
        <v>0</v>
      </c>
      <c r="R8089" t="s">
        <v>31</v>
      </c>
      <c r="S8089" t="s">
        <v>43</v>
      </c>
    </row>
    <row r="8090" spans="1:19" x14ac:dyDescent="0.25">
      <c r="A8090" s="6">
        <v>20210730</v>
      </c>
      <c r="B8090" t="s">
        <v>768</v>
      </c>
      <c r="C8090" t="s">
        <v>3682</v>
      </c>
      <c r="D8090" t="s">
        <v>15451</v>
      </c>
      <c r="E8090" t="s">
        <v>369</v>
      </c>
      <c r="F8090" t="s">
        <v>24</v>
      </c>
      <c r="G8090" t="s">
        <v>49</v>
      </c>
      <c r="H8090">
        <v>0</v>
      </c>
      <c r="I8090">
        <v>0</v>
      </c>
      <c r="J8090" t="s">
        <v>61</v>
      </c>
      <c r="K8090" t="s">
        <v>12969</v>
      </c>
      <c r="L8090" t="s">
        <v>16330</v>
      </c>
      <c r="M80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90" t="s">
        <v>12971</v>
      </c>
      <c r="O8090" s="4">
        <v>113342.51</v>
      </c>
      <c r="P8090" s="4">
        <f>IF(Table_GL_DATA_QUERY[[#This Row],[TRANSAMT]]&gt;0,Table_GL_DATA_QUERY[[#This Row],[TRANSAMT]],0)</f>
        <v>113342.51</v>
      </c>
      <c r="Q8090" s="4">
        <f>-IF(Table_GL_DATA_QUERY[[#This Row],[TRANSAMT]]&lt;0,Table_GL_DATA_QUERY[[#This Row],[TRANSAMT]],0)</f>
        <v>0</v>
      </c>
      <c r="R8090" t="s">
        <v>31</v>
      </c>
      <c r="S8090" t="s">
        <v>43</v>
      </c>
    </row>
    <row r="8091" spans="1:19" x14ac:dyDescent="0.25">
      <c r="A8091" s="6">
        <v>20210730</v>
      </c>
      <c r="B8091" t="s">
        <v>768</v>
      </c>
      <c r="C8091" t="s">
        <v>3682</v>
      </c>
      <c r="D8091" t="s">
        <v>15451</v>
      </c>
      <c r="E8091" t="s">
        <v>95</v>
      </c>
      <c r="F8091" t="s">
        <v>24</v>
      </c>
      <c r="G8091" t="s">
        <v>49</v>
      </c>
      <c r="H8091">
        <v>0</v>
      </c>
      <c r="I8091">
        <v>0</v>
      </c>
      <c r="J8091" t="s">
        <v>61</v>
      </c>
      <c r="K8091" t="s">
        <v>2801</v>
      </c>
      <c r="L8091" t="s">
        <v>16331</v>
      </c>
      <c r="M80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000246451062</v>
      </c>
      <c r="N8091" t="s">
        <v>2802</v>
      </c>
      <c r="O8091" s="4">
        <v>113350</v>
      </c>
      <c r="P8091" s="4">
        <f>IF(Table_GL_DATA_QUERY[[#This Row],[TRANSAMT]]&gt;0,Table_GL_DATA_QUERY[[#This Row],[TRANSAMT]],0)</f>
        <v>113350</v>
      </c>
      <c r="Q8091" s="4">
        <f>-IF(Table_GL_DATA_QUERY[[#This Row],[TRANSAMT]]&lt;0,Table_GL_DATA_QUERY[[#This Row],[TRANSAMT]],0)</f>
        <v>0</v>
      </c>
      <c r="R8091" t="s">
        <v>31</v>
      </c>
      <c r="S8091" t="s">
        <v>43</v>
      </c>
    </row>
    <row r="8092" spans="1:19" x14ac:dyDescent="0.25">
      <c r="A8092" s="6">
        <v>20210730</v>
      </c>
      <c r="B8092" t="s">
        <v>768</v>
      </c>
      <c r="C8092" t="s">
        <v>3682</v>
      </c>
      <c r="D8092" t="s">
        <v>15451</v>
      </c>
      <c r="E8092" t="s">
        <v>174</v>
      </c>
      <c r="F8092" t="s">
        <v>24</v>
      </c>
      <c r="G8092" t="s">
        <v>49</v>
      </c>
      <c r="H8092">
        <v>0</v>
      </c>
      <c r="I8092">
        <v>0</v>
      </c>
      <c r="J8092" t="s">
        <v>61</v>
      </c>
      <c r="K8092" t="s">
        <v>1643</v>
      </c>
      <c r="L8092" t="s">
        <v>16332</v>
      </c>
      <c r="M80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92" t="s">
        <v>1644</v>
      </c>
      <c r="O8092" s="4">
        <v>13092</v>
      </c>
      <c r="P8092" s="4">
        <f>IF(Table_GL_DATA_QUERY[[#This Row],[TRANSAMT]]&gt;0,Table_GL_DATA_QUERY[[#This Row],[TRANSAMT]],0)</f>
        <v>13092</v>
      </c>
      <c r="Q8092" s="4">
        <f>-IF(Table_GL_DATA_QUERY[[#This Row],[TRANSAMT]]&lt;0,Table_GL_DATA_QUERY[[#This Row],[TRANSAMT]],0)</f>
        <v>0</v>
      </c>
      <c r="R8092" t="s">
        <v>31</v>
      </c>
      <c r="S8092" t="s">
        <v>43</v>
      </c>
    </row>
    <row r="8093" spans="1:19" x14ac:dyDescent="0.25">
      <c r="A8093" s="6">
        <v>20210730</v>
      </c>
      <c r="B8093" t="s">
        <v>768</v>
      </c>
      <c r="C8093" t="s">
        <v>3682</v>
      </c>
      <c r="D8093" t="s">
        <v>15451</v>
      </c>
      <c r="E8093" t="s">
        <v>175</v>
      </c>
      <c r="F8093" t="s">
        <v>24</v>
      </c>
      <c r="G8093" t="s">
        <v>49</v>
      </c>
      <c r="H8093">
        <v>0</v>
      </c>
      <c r="I8093">
        <v>0</v>
      </c>
      <c r="J8093" t="s">
        <v>61</v>
      </c>
      <c r="K8093" t="s">
        <v>1643</v>
      </c>
      <c r="L8093" t="s">
        <v>16333</v>
      </c>
      <c r="M80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93" t="s">
        <v>1644</v>
      </c>
      <c r="O8093" s="4">
        <v>13092</v>
      </c>
      <c r="P8093" s="4">
        <f>IF(Table_GL_DATA_QUERY[[#This Row],[TRANSAMT]]&gt;0,Table_GL_DATA_QUERY[[#This Row],[TRANSAMT]],0)</f>
        <v>13092</v>
      </c>
      <c r="Q8093" s="4">
        <f>-IF(Table_GL_DATA_QUERY[[#This Row],[TRANSAMT]]&lt;0,Table_GL_DATA_QUERY[[#This Row],[TRANSAMT]],0)</f>
        <v>0</v>
      </c>
      <c r="R8093" t="s">
        <v>31</v>
      </c>
      <c r="S8093" t="s">
        <v>43</v>
      </c>
    </row>
    <row r="8094" spans="1:19" x14ac:dyDescent="0.25">
      <c r="A8094" s="6">
        <v>20210730</v>
      </c>
      <c r="B8094" t="s">
        <v>768</v>
      </c>
      <c r="C8094" t="s">
        <v>3682</v>
      </c>
      <c r="D8094" t="s">
        <v>15451</v>
      </c>
      <c r="E8094" t="s">
        <v>176</v>
      </c>
      <c r="F8094" t="s">
        <v>24</v>
      </c>
      <c r="G8094" t="s">
        <v>49</v>
      </c>
      <c r="H8094">
        <v>0</v>
      </c>
      <c r="I8094">
        <v>0</v>
      </c>
      <c r="J8094" t="s">
        <v>61</v>
      </c>
      <c r="K8094" t="s">
        <v>1643</v>
      </c>
      <c r="L8094" t="s">
        <v>16334</v>
      </c>
      <c r="M80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94" t="s">
        <v>1644</v>
      </c>
      <c r="O8094" s="4">
        <v>13092</v>
      </c>
      <c r="P8094" s="4">
        <f>IF(Table_GL_DATA_QUERY[[#This Row],[TRANSAMT]]&gt;0,Table_GL_DATA_QUERY[[#This Row],[TRANSAMT]],0)</f>
        <v>13092</v>
      </c>
      <c r="Q8094" s="4">
        <f>-IF(Table_GL_DATA_QUERY[[#This Row],[TRANSAMT]]&lt;0,Table_GL_DATA_QUERY[[#This Row],[TRANSAMT]],0)</f>
        <v>0</v>
      </c>
      <c r="R8094" t="s">
        <v>31</v>
      </c>
      <c r="S8094" t="s">
        <v>43</v>
      </c>
    </row>
    <row r="8095" spans="1:19" x14ac:dyDescent="0.25">
      <c r="A8095" s="6">
        <v>20210730</v>
      </c>
      <c r="B8095" t="s">
        <v>768</v>
      </c>
      <c r="C8095" t="s">
        <v>3682</v>
      </c>
      <c r="D8095" t="s">
        <v>15451</v>
      </c>
      <c r="E8095" t="s">
        <v>177</v>
      </c>
      <c r="F8095" t="s">
        <v>24</v>
      </c>
      <c r="G8095" t="s">
        <v>49</v>
      </c>
      <c r="H8095">
        <v>0</v>
      </c>
      <c r="I8095">
        <v>0</v>
      </c>
      <c r="J8095" t="s">
        <v>61</v>
      </c>
      <c r="K8095" t="s">
        <v>1643</v>
      </c>
      <c r="L8095" t="s">
        <v>16335</v>
      </c>
      <c r="M80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95" t="s">
        <v>1644</v>
      </c>
      <c r="O8095" s="4">
        <v>13092</v>
      </c>
      <c r="P8095" s="4">
        <f>IF(Table_GL_DATA_QUERY[[#This Row],[TRANSAMT]]&gt;0,Table_GL_DATA_QUERY[[#This Row],[TRANSAMT]],0)</f>
        <v>13092</v>
      </c>
      <c r="Q8095" s="4">
        <f>-IF(Table_GL_DATA_QUERY[[#This Row],[TRANSAMT]]&lt;0,Table_GL_DATA_QUERY[[#This Row],[TRANSAMT]],0)</f>
        <v>0</v>
      </c>
      <c r="R8095" t="s">
        <v>31</v>
      </c>
      <c r="S8095" t="s">
        <v>43</v>
      </c>
    </row>
    <row r="8096" spans="1:19" x14ac:dyDescent="0.25">
      <c r="A8096" s="6">
        <v>20210730</v>
      </c>
      <c r="B8096" t="s">
        <v>768</v>
      </c>
      <c r="C8096" t="s">
        <v>3682</v>
      </c>
      <c r="D8096" t="s">
        <v>15451</v>
      </c>
      <c r="E8096" t="s">
        <v>178</v>
      </c>
      <c r="F8096" t="s">
        <v>24</v>
      </c>
      <c r="G8096" t="s">
        <v>49</v>
      </c>
      <c r="H8096">
        <v>0</v>
      </c>
      <c r="I8096">
        <v>0</v>
      </c>
      <c r="J8096" t="s">
        <v>61</v>
      </c>
      <c r="K8096" t="s">
        <v>2754</v>
      </c>
      <c r="L8096" t="s">
        <v>16336</v>
      </c>
      <c r="M80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96" t="s">
        <v>2755</v>
      </c>
      <c r="O8096" s="4">
        <v>4976722.09</v>
      </c>
      <c r="P8096" s="4">
        <f>IF(Table_GL_DATA_QUERY[[#This Row],[TRANSAMT]]&gt;0,Table_GL_DATA_QUERY[[#This Row],[TRANSAMT]],0)</f>
        <v>4976722.09</v>
      </c>
      <c r="Q8096" s="4">
        <f>-IF(Table_GL_DATA_QUERY[[#This Row],[TRANSAMT]]&lt;0,Table_GL_DATA_QUERY[[#This Row],[TRANSAMT]],0)</f>
        <v>0</v>
      </c>
      <c r="R8096" t="s">
        <v>31</v>
      </c>
      <c r="S8096" t="s">
        <v>43</v>
      </c>
    </row>
    <row r="8097" spans="1:19" x14ac:dyDescent="0.25">
      <c r="A8097" s="6">
        <v>20210730</v>
      </c>
      <c r="B8097" t="s">
        <v>768</v>
      </c>
      <c r="C8097" t="s">
        <v>3682</v>
      </c>
      <c r="D8097" t="s">
        <v>15451</v>
      </c>
      <c r="E8097" t="s">
        <v>179</v>
      </c>
      <c r="F8097" t="s">
        <v>24</v>
      </c>
      <c r="G8097" t="s">
        <v>49</v>
      </c>
      <c r="H8097">
        <v>0</v>
      </c>
      <c r="I8097">
        <v>0</v>
      </c>
      <c r="J8097" t="s">
        <v>61</v>
      </c>
      <c r="K8097" t="s">
        <v>9784</v>
      </c>
      <c r="L8097" t="s">
        <v>16337</v>
      </c>
      <c r="M80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97" t="s">
        <v>3425</v>
      </c>
      <c r="O8097" s="4">
        <v>104907</v>
      </c>
      <c r="P8097" s="4">
        <f>IF(Table_GL_DATA_QUERY[[#This Row],[TRANSAMT]]&gt;0,Table_GL_DATA_QUERY[[#This Row],[TRANSAMT]],0)</f>
        <v>104907</v>
      </c>
      <c r="Q8097" s="4">
        <f>-IF(Table_GL_DATA_QUERY[[#This Row],[TRANSAMT]]&lt;0,Table_GL_DATA_QUERY[[#This Row],[TRANSAMT]],0)</f>
        <v>0</v>
      </c>
      <c r="R8097" t="s">
        <v>31</v>
      </c>
      <c r="S8097" t="s">
        <v>43</v>
      </c>
    </row>
    <row r="8098" spans="1:19" x14ac:dyDescent="0.25">
      <c r="A8098" s="6">
        <v>20210730</v>
      </c>
      <c r="B8098" t="s">
        <v>768</v>
      </c>
      <c r="C8098" t="s">
        <v>3682</v>
      </c>
      <c r="D8098" t="s">
        <v>15451</v>
      </c>
      <c r="E8098" t="s">
        <v>182</v>
      </c>
      <c r="F8098" t="s">
        <v>24</v>
      </c>
      <c r="G8098" t="s">
        <v>49</v>
      </c>
      <c r="H8098">
        <v>0</v>
      </c>
      <c r="I8098">
        <v>0</v>
      </c>
      <c r="J8098" t="s">
        <v>61</v>
      </c>
      <c r="K8098" t="s">
        <v>2754</v>
      </c>
      <c r="L8098" t="s">
        <v>16338</v>
      </c>
      <c r="M80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98" t="s">
        <v>2755</v>
      </c>
      <c r="O8098" s="4">
        <v>31045.360000000001</v>
      </c>
      <c r="P8098" s="4">
        <f>IF(Table_GL_DATA_QUERY[[#This Row],[TRANSAMT]]&gt;0,Table_GL_DATA_QUERY[[#This Row],[TRANSAMT]],0)</f>
        <v>31045.360000000001</v>
      </c>
      <c r="Q8098" s="4">
        <f>-IF(Table_GL_DATA_QUERY[[#This Row],[TRANSAMT]]&lt;0,Table_GL_DATA_QUERY[[#This Row],[TRANSAMT]],0)</f>
        <v>0</v>
      </c>
      <c r="R8098" t="s">
        <v>31</v>
      </c>
      <c r="S8098" t="s">
        <v>43</v>
      </c>
    </row>
    <row r="8099" spans="1:19" x14ac:dyDescent="0.25">
      <c r="A8099" s="6">
        <v>20210730</v>
      </c>
      <c r="B8099" t="s">
        <v>768</v>
      </c>
      <c r="C8099" t="s">
        <v>3682</v>
      </c>
      <c r="D8099" t="s">
        <v>15451</v>
      </c>
      <c r="E8099" t="s">
        <v>183</v>
      </c>
      <c r="F8099" t="s">
        <v>24</v>
      </c>
      <c r="G8099" t="s">
        <v>49</v>
      </c>
      <c r="H8099">
        <v>0</v>
      </c>
      <c r="I8099">
        <v>0</v>
      </c>
      <c r="J8099" t="s">
        <v>61</v>
      </c>
      <c r="K8099" t="s">
        <v>10368</v>
      </c>
      <c r="L8099" t="s">
        <v>16339</v>
      </c>
      <c r="M80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099" t="s">
        <v>141</v>
      </c>
      <c r="O8099" s="4">
        <v>1286103</v>
      </c>
      <c r="P8099" s="4">
        <f>IF(Table_GL_DATA_QUERY[[#This Row],[TRANSAMT]]&gt;0,Table_GL_DATA_QUERY[[#This Row],[TRANSAMT]],0)</f>
        <v>1286103</v>
      </c>
      <c r="Q8099" s="4">
        <f>-IF(Table_GL_DATA_QUERY[[#This Row],[TRANSAMT]]&lt;0,Table_GL_DATA_QUERY[[#This Row],[TRANSAMT]],0)</f>
        <v>0</v>
      </c>
      <c r="R8099" t="s">
        <v>31</v>
      </c>
      <c r="S8099" t="s">
        <v>43</v>
      </c>
    </row>
    <row r="8100" spans="1:19" x14ac:dyDescent="0.25">
      <c r="A8100" s="6">
        <v>20210730</v>
      </c>
      <c r="B8100" t="s">
        <v>768</v>
      </c>
      <c r="C8100" t="s">
        <v>3682</v>
      </c>
      <c r="D8100" t="s">
        <v>15451</v>
      </c>
      <c r="E8100" t="s">
        <v>184</v>
      </c>
      <c r="F8100" t="s">
        <v>24</v>
      </c>
      <c r="G8100" t="s">
        <v>49</v>
      </c>
      <c r="H8100">
        <v>0</v>
      </c>
      <c r="I8100">
        <v>0</v>
      </c>
      <c r="J8100" t="s">
        <v>61</v>
      </c>
      <c r="K8100" t="s">
        <v>2065</v>
      </c>
      <c r="L8100" t="s">
        <v>16340</v>
      </c>
      <c r="M81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00" t="s">
        <v>141</v>
      </c>
      <c r="O8100" s="4">
        <v>530385</v>
      </c>
      <c r="P8100" s="4">
        <f>IF(Table_GL_DATA_QUERY[[#This Row],[TRANSAMT]]&gt;0,Table_GL_DATA_QUERY[[#This Row],[TRANSAMT]],0)</f>
        <v>530385</v>
      </c>
      <c r="Q8100" s="4">
        <f>-IF(Table_GL_DATA_QUERY[[#This Row],[TRANSAMT]]&lt;0,Table_GL_DATA_QUERY[[#This Row],[TRANSAMT]],0)</f>
        <v>0</v>
      </c>
      <c r="R8100" t="s">
        <v>31</v>
      </c>
      <c r="S8100" t="s">
        <v>43</v>
      </c>
    </row>
    <row r="8101" spans="1:19" x14ac:dyDescent="0.25">
      <c r="A8101" s="6">
        <v>20210730</v>
      </c>
      <c r="B8101" t="s">
        <v>768</v>
      </c>
      <c r="C8101" t="s">
        <v>3682</v>
      </c>
      <c r="D8101" t="s">
        <v>15451</v>
      </c>
      <c r="E8101" t="s">
        <v>186</v>
      </c>
      <c r="F8101" t="s">
        <v>24</v>
      </c>
      <c r="G8101" t="s">
        <v>49</v>
      </c>
      <c r="H8101">
        <v>0</v>
      </c>
      <c r="I8101">
        <v>0</v>
      </c>
      <c r="J8101" t="s">
        <v>61</v>
      </c>
      <c r="K8101" t="s">
        <v>2803</v>
      </c>
      <c r="L8101" t="s">
        <v>16341</v>
      </c>
      <c r="M81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01" t="s">
        <v>2804</v>
      </c>
      <c r="O8101" s="4">
        <v>314411</v>
      </c>
      <c r="P8101" s="4">
        <f>IF(Table_GL_DATA_QUERY[[#This Row],[TRANSAMT]]&gt;0,Table_GL_DATA_QUERY[[#This Row],[TRANSAMT]],0)</f>
        <v>314411</v>
      </c>
      <c r="Q8101" s="4">
        <f>-IF(Table_GL_DATA_QUERY[[#This Row],[TRANSAMT]]&lt;0,Table_GL_DATA_QUERY[[#This Row],[TRANSAMT]],0)</f>
        <v>0</v>
      </c>
      <c r="R8101" t="s">
        <v>31</v>
      </c>
      <c r="S8101" t="s">
        <v>43</v>
      </c>
    </row>
    <row r="8102" spans="1:19" x14ac:dyDescent="0.25">
      <c r="A8102" s="6">
        <v>20210730</v>
      </c>
      <c r="B8102" t="s">
        <v>768</v>
      </c>
      <c r="C8102" t="s">
        <v>3682</v>
      </c>
      <c r="D8102" t="s">
        <v>15451</v>
      </c>
      <c r="E8102" t="s">
        <v>386</v>
      </c>
      <c r="F8102" t="s">
        <v>24</v>
      </c>
      <c r="G8102" t="s">
        <v>49</v>
      </c>
      <c r="H8102">
        <v>0</v>
      </c>
      <c r="I8102">
        <v>0</v>
      </c>
      <c r="J8102" t="s">
        <v>61</v>
      </c>
      <c r="K8102" t="s">
        <v>7752</v>
      </c>
      <c r="L8102" t="s">
        <v>16342</v>
      </c>
      <c r="M81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02" t="s">
        <v>141</v>
      </c>
      <c r="O8102" s="4">
        <v>467773</v>
      </c>
      <c r="P8102" s="4">
        <f>IF(Table_GL_DATA_QUERY[[#This Row],[TRANSAMT]]&gt;0,Table_GL_DATA_QUERY[[#This Row],[TRANSAMT]],0)</f>
        <v>467773</v>
      </c>
      <c r="Q8102" s="4">
        <f>-IF(Table_GL_DATA_QUERY[[#This Row],[TRANSAMT]]&lt;0,Table_GL_DATA_QUERY[[#This Row],[TRANSAMT]],0)</f>
        <v>0</v>
      </c>
      <c r="R8102" t="s">
        <v>31</v>
      </c>
      <c r="S8102" t="s">
        <v>43</v>
      </c>
    </row>
    <row r="8103" spans="1:19" x14ac:dyDescent="0.25">
      <c r="A8103" s="6">
        <v>20210730</v>
      </c>
      <c r="B8103" t="s">
        <v>768</v>
      </c>
      <c r="C8103" t="s">
        <v>3682</v>
      </c>
      <c r="D8103" t="s">
        <v>15451</v>
      </c>
      <c r="E8103" t="s">
        <v>187</v>
      </c>
      <c r="F8103" t="s">
        <v>24</v>
      </c>
      <c r="G8103" t="s">
        <v>49</v>
      </c>
      <c r="H8103">
        <v>0</v>
      </c>
      <c r="I8103">
        <v>0</v>
      </c>
      <c r="J8103" t="s">
        <v>61</v>
      </c>
      <c r="K8103" t="s">
        <v>3303</v>
      </c>
      <c r="L8103" t="s">
        <v>16343</v>
      </c>
      <c r="M81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03" t="s">
        <v>141</v>
      </c>
      <c r="O8103" s="4">
        <v>711548</v>
      </c>
      <c r="P8103" s="4">
        <f>IF(Table_GL_DATA_QUERY[[#This Row],[TRANSAMT]]&gt;0,Table_GL_DATA_QUERY[[#This Row],[TRANSAMT]],0)</f>
        <v>711548</v>
      </c>
      <c r="Q8103" s="4">
        <f>-IF(Table_GL_DATA_QUERY[[#This Row],[TRANSAMT]]&lt;0,Table_GL_DATA_QUERY[[#This Row],[TRANSAMT]],0)</f>
        <v>0</v>
      </c>
      <c r="R8103" t="s">
        <v>31</v>
      </c>
      <c r="S8103" t="s">
        <v>43</v>
      </c>
    </row>
    <row r="8104" spans="1:19" x14ac:dyDescent="0.25">
      <c r="A8104" s="6">
        <v>20210730</v>
      </c>
      <c r="B8104" t="s">
        <v>768</v>
      </c>
      <c r="C8104" t="s">
        <v>3682</v>
      </c>
      <c r="D8104" t="s">
        <v>15451</v>
      </c>
      <c r="E8104" t="s">
        <v>188</v>
      </c>
      <c r="F8104" t="s">
        <v>24</v>
      </c>
      <c r="G8104" t="s">
        <v>49</v>
      </c>
      <c r="H8104">
        <v>0</v>
      </c>
      <c r="I8104">
        <v>0</v>
      </c>
      <c r="J8104" t="s">
        <v>61</v>
      </c>
      <c r="K8104" t="s">
        <v>1098</v>
      </c>
      <c r="L8104" t="s">
        <v>16344</v>
      </c>
      <c r="M81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000010730902</v>
      </c>
      <c r="N8104" t="s">
        <v>212</v>
      </c>
      <c r="O8104" s="4">
        <v>737694</v>
      </c>
      <c r="P8104" s="4">
        <f>IF(Table_GL_DATA_QUERY[[#This Row],[TRANSAMT]]&gt;0,Table_GL_DATA_QUERY[[#This Row],[TRANSAMT]],0)</f>
        <v>737694</v>
      </c>
      <c r="Q8104" s="4">
        <f>-IF(Table_GL_DATA_QUERY[[#This Row],[TRANSAMT]]&lt;0,Table_GL_DATA_QUERY[[#This Row],[TRANSAMT]],0)</f>
        <v>0</v>
      </c>
      <c r="R8104" t="s">
        <v>31</v>
      </c>
      <c r="S8104" t="s">
        <v>43</v>
      </c>
    </row>
    <row r="8105" spans="1:19" x14ac:dyDescent="0.25">
      <c r="A8105" s="6">
        <v>20210730</v>
      </c>
      <c r="B8105" t="s">
        <v>768</v>
      </c>
      <c r="C8105" t="s">
        <v>3682</v>
      </c>
      <c r="D8105" t="s">
        <v>15451</v>
      </c>
      <c r="E8105" t="s">
        <v>189</v>
      </c>
      <c r="F8105" t="s">
        <v>24</v>
      </c>
      <c r="G8105" t="s">
        <v>49</v>
      </c>
      <c r="H8105">
        <v>0</v>
      </c>
      <c r="I8105">
        <v>0</v>
      </c>
      <c r="J8105" t="s">
        <v>61</v>
      </c>
      <c r="K8105" t="s">
        <v>2805</v>
      </c>
      <c r="L8105" t="s">
        <v>16345</v>
      </c>
      <c r="M81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05" t="s">
        <v>2806</v>
      </c>
      <c r="O8105" s="4">
        <v>659444</v>
      </c>
      <c r="P8105" s="4">
        <f>IF(Table_GL_DATA_QUERY[[#This Row],[TRANSAMT]]&gt;0,Table_GL_DATA_QUERY[[#This Row],[TRANSAMT]],0)</f>
        <v>659444</v>
      </c>
      <c r="Q8105" s="4">
        <f>-IF(Table_GL_DATA_QUERY[[#This Row],[TRANSAMT]]&lt;0,Table_GL_DATA_QUERY[[#This Row],[TRANSAMT]],0)</f>
        <v>0</v>
      </c>
      <c r="R8105" t="s">
        <v>31</v>
      </c>
      <c r="S8105" t="s">
        <v>43</v>
      </c>
    </row>
    <row r="8106" spans="1:19" x14ac:dyDescent="0.25">
      <c r="A8106" s="6">
        <v>20210722</v>
      </c>
      <c r="B8106" t="s">
        <v>768</v>
      </c>
      <c r="C8106" t="s">
        <v>3682</v>
      </c>
      <c r="D8106" t="s">
        <v>17484</v>
      </c>
      <c r="E8106" t="s">
        <v>59</v>
      </c>
      <c r="F8106" t="s">
        <v>926</v>
      </c>
      <c r="G8106" t="s">
        <v>477</v>
      </c>
      <c r="H8106">
        <v>0</v>
      </c>
      <c r="I8106">
        <v>0</v>
      </c>
      <c r="J8106" t="s">
        <v>475</v>
      </c>
      <c r="K8106" t="s">
        <v>483</v>
      </c>
      <c r="L8106" t="s">
        <v>17485</v>
      </c>
      <c r="M81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06" t="s">
        <v>17486</v>
      </c>
      <c r="O8106" s="4">
        <v>-44592</v>
      </c>
      <c r="P8106" s="4">
        <f>IF(Table_GL_DATA_QUERY[[#This Row],[TRANSAMT]]&gt;0,Table_GL_DATA_QUERY[[#This Row],[TRANSAMT]],0)</f>
        <v>0</v>
      </c>
      <c r="Q8106" s="4">
        <f>-IF(Table_GL_DATA_QUERY[[#This Row],[TRANSAMT]]&lt;0,Table_GL_DATA_QUERY[[#This Row],[TRANSAMT]],0)</f>
        <v>44592</v>
      </c>
      <c r="R8106" t="s">
        <v>26</v>
      </c>
      <c r="S8106" t="s">
        <v>27</v>
      </c>
    </row>
    <row r="8107" spans="1:19" x14ac:dyDescent="0.25">
      <c r="A8107" s="6">
        <v>20210722</v>
      </c>
      <c r="B8107" t="s">
        <v>768</v>
      </c>
      <c r="C8107" t="s">
        <v>3682</v>
      </c>
      <c r="D8107" t="s">
        <v>17487</v>
      </c>
      <c r="E8107" t="s">
        <v>23</v>
      </c>
      <c r="F8107" t="s">
        <v>309</v>
      </c>
      <c r="G8107" t="s">
        <v>477</v>
      </c>
      <c r="H8107">
        <v>0</v>
      </c>
      <c r="I8107">
        <v>0</v>
      </c>
      <c r="J8107" t="s">
        <v>489</v>
      </c>
      <c r="K8107" t="s">
        <v>483</v>
      </c>
      <c r="L8107" t="s">
        <v>17488</v>
      </c>
      <c r="M81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07" t="s">
        <v>628</v>
      </c>
      <c r="O8107" s="4">
        <v>-8162</v>
      </c>
      <c r="P8107" s="4">
        <f>IF(Table_GL_DATA_QUERY[[#This Row],[TRANSAMT]]&gt;0,Table_GL_DATA_QUERY[[#This Row],[TRANSAMT]],0)</f>
        <v>0</v>
      </c>
      <c r="Q8107" s="4">
        <f>-IF(Table_GL_DATA_QUERY[[#This Row],[TRANSAMT]]&lt;0,Table_GL_DATA_QUERY[[#This Row],[TRANSAMT]],0)</f>
        <v>8162</v>
      </c>
      <c r="R8107" t="s">
        <v>26</v>
      </c>
      <c r="S8107" t="s">
        <v>27</v>
      </c>
    </row>
    <row r="8108" spans="1:19" x14ac:dyDescent="0.25">
      <c r="A8108" s="6">
        <v>20210722</v>
      </c>
      <c r="B8108" t="s">
        <v>768</v>
      </c>
      <c r="C8108" t="s">
        <v>3682</v>
      </c>
      <c r="D8108" t="s">
        <v>17487</v>
      </c>
      <c r="E8108" t="s">
        <v>59</v>
      </c>
      <c r="F8108" t="s">
        <v>41</v>
      </c>
      <c r="G8108" t="s">
        <v>477</v>
      </c>
      <c r="H8108">
        <v>0</v>
      </c>
      <c r="I8108">
        <v>0</v>
      </c>
      <c r="J8108" t="s">
        <v>489</v>
      </c>
      <c r="K8108" t="s">
        <v>483</v>
      </c>
      <c r="L8108" t="s">
        <v>17488</v>
      </c>
      <c r="M81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08" t="s">
        <v>17489</v>
      </c>
      <c r="O8108" s="4">
        <v>-3847</v>
      </c>
      <c r="P8108" s="4">
        <f>IF(Table_GL_DATA_QUERY[[#This Row],[TRANSAMT]]&gt;0,Table_GL_DATA_QUERY[[#This Row],[TRANSAMT]],0)</f>
        <v>0</v>
      </c>
      <c r="Q8108" s="4">
        <f>-IF(Table_GL_DATA_QUERY[[#This Row],[TRANSAMT]]&lt;0,Table_GL_DATA_QUERY[[#This Row],[TRANSAMT]],0)</f>
        <v>3847</v>
      </c>
      <c r="R8108" t="s">
        <v>26</v>
      </c>
      <c r="S8108" t="s">
        <v>27</v>
      </c>
    </row>
    <row r="8109" spans="1:19" x14ac:dyDescent="0.25">
      <c r="A8109" s="6">
        <v>20210722</v>
      </c>
      <c r="B8109" t="s">
        <v>768</v>
      </c>
      <c r="C8109" t="s">
        <v>3682</v>
      </c>
      <c r="D8109" t="s">
        <v>17490</v>
      </c>
      <c r="E8109" t="s">
        <v>23</v>
      </c>
      <c r="F8109" t="s">
        <v>311</v>
      </c>
      <c r="G8109" t="s">
        <v>477</v>
      </c>
      <c r="H8109">
        <v>0</v>
      </c>
      <c r="I8109">
        <v>0</v>
      </c>
      <c r="J8109" t="s">
        <v>487</v>
      </c>
      <c r="K8109" t="s">
        <v>483</v>
      </c>
      <c r="L8109" t="s">
        <v>17491</v>
      </c>
      <c r="M81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09" t="s">
        <v>2468</v>
      </c>
      <c r="O8109" s="4">
        <v>-6609</v>
      </c>
      <c r="P8109" s="4">
        <f>IF(Table_GL_DATA_QUERY[[#This Row],[TRANSAMT]]&gt;0,Table_GL_DATA_QUERY[[#This Row],[TRANSAMT]],0)</f>
        <v>0</v>
      </c>
      <c r="Q8109" s="4">
        <f>-IF(Table_GL_DATA_QUERY[[#This Row],[TRANSAMT]]&lt;0,Table_GL_DATA_QUERY[[#This Row],[TRANSAMT]],0)</f>
        <v>6609</v>
      </c>
      <c r="R8109" t="s">
        <v>26</v>
      </c>
      <c r="S8109" t="s">
        <v>27</v>
      </c>
    </row>
    <row r="8110" spans="1:19" x14ac:dyDescent="0.25">
      <c r="A8110" s="6">
        <v>20210722</v>
      </c>
      <c r="B8110" t="s">
        <v>768</v>
      </c>
      <c r="C8110" t="s">
        <v>3682</v>
      </c>
      <c r="D8110" t="s">
        <v>17492</v>
      </c>
      <c r="E8110" t="s">
        <v>23</v>
      </c>
      <c r="F8110" t="s">
        <v>448</v>
      </c>
      <c r="G8110" t="s">
        <v>477</v>
      </c>
      <c r="H8110">
        <v>0</v>
      </c>
      <c r="I8110">
        <v>0</v>
      </c>
      <c r="J8110" t="s">
        <v>474</v>
      </c>
      <c r="K8110" t="s">
        <v>483</v>
      </c>
      <c r="L8110" t="s">
        <v>3632</v>
      </c>
      <c r="M81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0" t="s">
        <v>3653</v>
      </c>
      <c r="O8110" s="4">
        <v>-86825</v>
      </c>
      <c r="P8110" s="4">
        <f>IF(Table_GL_DATA_QUERY[[#This Row],[TRANSAMT]]&gt;0,Table_GL_DATA_QUERY[[#This Row],[TRANSAMT]],0)</f>
        <v>0</v>
      </c>
      <c r="Q8110" s="4">
        <f>-IF(Table_GL_DATA_QUERY[[#This Row],[TRANSAMT]]&lt;0,Table_GL_DATA_QUERY[[#This Row],[TRANSAMT]],0)</f>
        <v>86825</v>
      </c>
      <c r="R8110" t="s">
        <v>26</v>
      </c>
      <c r="S8110" t="s">
        <v>27</v>
      </c>
    </row>
    <row r="8111" spans="1:19" x14ac:dyDescent="0.25">
      <c r="A8111" s="6">
        <v>20210722</v>
      </c>
      <c r="B8111" t="s">
        <v>768</v>
      </c>
      <c r="C8111" t="s">
        <v>3682</v>
      </c>
      <c r="D8111" t="s">
        <v>17492</v>
      </c>
      <c r="E8111" t="s">
        <v>59</v>
      </c>
      <c r="F8111" t="s">
        <v>24</v>
      </c>
      <c r="G8111" t="s">
        <v>477</v>
      </c>
      <c r="H8111">
        <v>0</v>
      </c>
      <c r="I8111">
        <v>0</v>
      </c>
      <c r="J8111" t="s">
        <v>474</v>
      </c>
      <c r="K8111" t="s">
        <v>17493</v>
      </c>
      <c r="L8111" t="s">
        <v>17494</v>
      </c>
      <c r="M81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1" t="s">
        <v>2468</v>
      </c>
      <c r="O8111" s="4">
        <v>-25000</v>
      </c>
      <c r="P8111" s="4">
        <f>IF(Table_GL_DATA_QUERY[[#This Row],[TRANSAMT]]&gt;0,Table_GL_DATA_QUERY[[#This Row],[TRANSAMT]],0)</f>
        <v>0</v>
      </c>
      <c r="Q8111" s="4">
        <f>-IF(Table_GL_DATA_QUERY[[#This Row],[TRANSAMT]]&lt;0,Table_GL_DATA_QUERY[[#This Row],[TRANSAMT]],0)</f>
        <v>25000</v>
      </c>
      <c r="R8111" t="s">
        <v>26</v>
      </c>
      <c r="S8111" t="s">
        <v>456</v>
      </c>
    </row>
    <row r="8112" spans="1:19" x14ac:dyDescent="0.25">
      <c r="A8112" s="6">
        <v>20210722</v>
      </c>
      <c r="B8112" t="s">
        <v>768</v>
      </c>
      <c r="C8112" t="s">
        <v>3682</v>
      </c>
      <c r="D8112" t="s">
        <v>17492</v>
      </c>
      <c r="E8112" t="s">
        <v>149</v>
      </c>
      <c r="F8112" t="s">
        <v>24</v>
      </c>
      <c r="G8112" t="s">
        <v>477</v>
      </c>
      <c r="H8112">
        <v>0</v>
      </c>
      <c r="I8112">
        <v>0</v>
      </c>
      <c r="J8112" t="s">
        <v>474</v>
      </c>
      <c r="K8112" t="s">
        <v>17495</v>
      </c>
      <c r="L8112" t="s">
        <v>17496</v>
      </c>
      <c r="M81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2" t="s">
        <v>1625</v>
      </c>
      <c r="O8112" s="4">
        <v>-400000</v>
      </c>
      <c r="P8112" s="4">
        <f>IF(Table_GL_DATA_QUERY[[#This Row],[TRANSAMT]]&gt;0,Table_GL_DATA_QUERY[[#This Row],[TRANSAMT]],0)</f>
        <v>0</v>
      </c>
      <c r="Q8112" s="4">
        <f>-IF(Table_GL_DATA_QUERY[[#This Row],[TRANSAMT]]&lt;0,Table_GL_DATA_QUERY[[#This Row],[TRANSAMT]],0)</f>
        <v>400000</v>
      </c>
      <c r="R8112" t="s">
        <v>26</v>
      </c>
      <c r="S8112" t="s">
        <v>27</v>
      </c>
    </row>
    <row r="8113" spans="1:19" x14ac:dyDescent="0.25">
      <c r="A8113" s="6">
        <v>20210722</v>
      </c>
      <c r="B8113" t="s">
        <v>768</v>
      </c>
      <c r="C8113" t="s">
        <v>3682</v>
      </c>
      <c r="D8113" t="s">
        <v>17497</v>
      </c>
      <c r="E8113" t="s">
        <v>23</v>
      </c>
      <c r="F8113" t="s">
        <v>150</v>
      </c>
      <c r="G8113" t="s">
        <v>477</v>
      </c>
      <c r="H8113">
        <v>0</v>
      </c>
      <c r="I8113">
        <v>0</v>
      </c>
      <c r="J8113" t="s">
        <v>475</v>
      </c>
      <c r="K8113" t="s">
        <v>4810</v>
      </c>
      <c r="L8113" t="s">
        <v>4811</v>
      </c>
      <c r="M81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3" t="s">
        <v>4812</v>
      </c>
      <c r="O8113" s="4">
        <v>-244727</v>
      </c>
      <c r="P8113" s="4">
        <f>IF(Table_GL_DATA_QUERY[[#This Row],[TRANSAMT]]&gt;0,Table_GL_DATA_QUERY[[#This Row],[TRANSAMT]],0)</f>
        <v>0</v>
      </c>
      <c r="Q8113" s="4">
        <f>-IF(Table_GL_DATA_QUERY[[#This Row],[TRANSAMT]]&lt;0,Table_GL_DATA_QUERY[[#This Row],[TRANSAMT]],0)</f>
        <v>244727</v>
      </c>
      <c r="R8113" t="s">
        <v>26</v>
      </c>
      <c r="S8113" t="s">
        <v>27</v>
      </c>
    </row>
    <row r="8114" spans="1:19" x14ac:dyDescent="0.25">
      <c r="A8114" s="6">
        <v>20210722</v>
      </c>
      <c r="B8114" t="s">
        <v>768</v>
      </c>
      <c r="C8114" t="s">
        <v>3682</v>
      </c>
      <c r="D8114" t="s">
        <v>17498</v>
      </c>
      <c r="E8114" t="s">
        <v>23</v>
      </c>
      <c r="F8114" t="s">
        <v>24</v>
      </c>
      <c r="G8114" t="s">
        <v>477</v>
      </c>
      <c r="H8114">
        <v>0</v>
      </c>
      <c r="I8114">
        <v>0</v>
      </c>
      <c r="J8114" t="s">
        <v>507</v>
      </c>
      <c r="K8114" t="s">
        <v>17499</v>
      </c>
      <c r="L8114" t="s">
        <v>17500</v>
      </c>
      <c r="M81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4" t="s">
        <v>17501</v>
      </c>
      <c r="O8114" s="4">
        <v>-20790</v>
      </c>
      <c r="P8114" s="4">
        <f>IF(Table_GL_DATA_QUERY[[#This Row],[TRANSAMT]]&gt;0,Table_GL_DATA_QUERY[[#This Row],[TRANSAMT]],0)</f>
        <v>0</v>
      </c>
      <c r="Q8114" s="4">
        <f>-IF(Table_GL_DATA_QUERY[[#This Row],[TRANSAMT]]&lt;0,Table_GL_DATA_QUERY[[#This Row],[TRANSAMT]],0)</f>
        <v>20790</v>
      </c>
      <c r="R8114" t="s">
        <v>26</v>
      </c>
      <c r="S8114" t="s">
        <v>456</v>
      </c>
    </row>
    <row r="8115" spans="1:19" x14ac:dyDescent="0.25">
      <c r="A8115" s="6">
        <v>20210730</v>
      </c>
      <c r="B8115" t="s">
        <v>768</v>
      </c>
      <c r="C8115" t="s">
        <v>3682</v>
      </c>
      <c r="D8115" t="s">
        <v>15451</v>
      </c>
      <c r="E8115" t="s">
        <v>190</v>
      </c>
      <c r="F8115" t="s">
        <v>24</v>
      </c>
      <c r="G8115" t="s">
        <v>49</v>
      </c>
      <c r="H8115">
        <v>0</v>
      </c>
      <c r="I8115">
        <v>0</v>
      </c>
      <c r="J8115" t="s">
        <v>61</v>
      </c>
      <c r="K8115" t="s">
        <v>1264</v>
      </c>
      <c r="L8115" t="s">
        <v>16353</v>
      </c>
      <c r="M81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5" t="s">
        <v>102</v>
      </c>
      <c r="O8115" s="4">
        <v>1081078.5</v>
      </c>
      <c r="P8115" s="4">
        <f>IF(Table_GL_DATA_QUERY[[#This Row],[TRANSAMT]]&gt;0,Table_GL_DATA_QUERY[[#This Row],[TRANSAMT]],0)</f>
        <v>1081078.5</v>
      </c>
      <c r="Q8115" s="4">
        <f>-IF(Table_GL_DATA_QUERY[[#This Row],[TRANSAMT]]&lt;0,Table_GL_DATA_QUERY[[#This Row],[TRANSAMT]],0)</f>
        <v>0</v>
      </c>
      <c r="R8115" t="s">
        <v>31</v>
      </c>
      <c r="S8115" t="s">
        <v>43</v>
      </c>
    </row>
    <row r="8116" spans="1:19" x14ac:dyDescent="0.25">
      <c r="A8116" s="6">
        <v>20210730</v>
      </c>
      <c r="B8116" t="s">
        <v>768</v>
      </c>
      <c r="C8116" t="s">
        <v>3682</v>
      </c>
      <c r="D8116" t="s">
        <v>15451</v>
      </c>
      <c r="E8116" t="s">
        <v>191</v>
      </c>
      <c r="F8116" t="s">
        <v>24</v>
      </c>
      <c r="G8116" t="s">
        <v>49</v>
      </c>
      <c r="H8116">
        <v>0</v>
      </c>
      <c r="I8116">
        <v>0</v>
      </c>
      <c r="J8116" t="s">
        <v>61</v>
      </c>
      <c r="K8116" t="s">
        <v>16354</v>
      </c>
      <c r="L8116" t="s">
        <v>16355</v>
      </c>
      <c r="M81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6" t="s">
        <v>2807</v>
      </c>
      <c r="O8116" s="4">
        <v>727157</v>
      </c>
      <c r="P8116" s="4">
        <f>IF(Table_GL_DATA_QUERY[[#This Row],[TRANSAMT]]&gt;0,Table_GL_DATA_QUERY[[#This Row],[TRANSAMT]],0)</f>
        <v>727157</v>
      </c>
      <c r="Q8116" s="4">
        <f>-IF(Table_GL_DATA_QUERY[[#This Row],[TRANSAMT]]&lt;0,Table_GL_DATA_QUERY[[#This Row],[TRANSAMT]],0)</f>
        <v>0</v>
      </c>
      <c r="R8116" t="s">
        <v>31</v>
      </c>
      <c r="S8116" t="s">
        <v>43</v>
      </c>
    </row>
    <row r="8117" spans="1:19" x14ac:dyDescent="0.25">
      <c r="A8117" s="6">
        <v>20210730</v>
      </c>
      <c r="B8117" t="s">
        <v>768</v>
      </c>
      <c r="C8117" t="s">
        <v>3682</v>
      </c>
      <c r="D8117" t="s">
        <v>15451</v>
      </c>
      <c r="E8117" t="s">
        <v>192</v>
      </c>
      <c r="F8117" t="s">
        <v>24</v>
      </c>
      <c r="G8117" t="s">
        <v>49</v>
      </c>
      <c r="H8117">
        <v>0</v>
      </c>
      <c r="I8117">
        <v>0</v>
      </c>
      <c r="J8117" t="s">
        <v>61</v>
      </c>
      <c r="K8117" t="s">
        <v>3509</v>
      </c>
      <c r="L8117" t="s">
        <v>16356</v>
      </c>
      <c r="M81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7" t="s">
        <v>2808</v>
      </c>
      <c r="O8117" s="4">
        <v>22971</v>
      </c>
      <c r="P8117" s="4">
        <f>IF(Table_GL_DATA_QUERY[[#This Row],[TRANSAMT]]&gt;0,Table_GL_DATA_QUERY[[#This Row],[TRANSAMT]],0)</f>
        <v>22971</v>
      </c>
      <c r="Q8117" s="4">
        <f>-IF(Table_GL_DATA_QUERY[[#This Row],[TRANSAMT]]&lt;0,Table_GL_DATA_QUERY[[#This Row],[TRANSAMT]],0)</f>
        <v>0</v>
      </c>
      <c r="R8117" t="s">
        <v>31</v>
      </c>
      <c r="S8117" t="s">
        <v>43</v>
      </c>
    </row>
    <row r="8118" spans="1:19" x14ac:dyDescent="0.25">
      <c r="A8118" s="6">
        <v>20210730</v>
      </c>
      <c r="B8118" t="s">
        <v>768</v>
      </c>
      <c r="C8118" t="s">
        <v>3682</v>
      </c>
      <c r="D8118" t="s">
        <v>15451</v>
      </c>
      <c r="E8118" t="s">
        <v>214</v>
      </c>
      <c r="F8118" t="s">
        <v>24</v>
      </c>
      <c r="G8118" t="s">
        <v>49</v>
      </c>
      <c r="H8118">
        <v>0</v>
      </c>
      <c r="I8118">
        <v>0</v>
      </c>
      <c r="J8118" t="s">
        <v>61</v>
      </c>
      <c r="K8118" t="s">
        <v>3509</v>
      </c>
      <c r="L8118" t="s">
        <v>16357</v>
      </c>
      <c r="M81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8" t="s">
        <v>2808</v>
      </c>
      <c r="O8118" s="4">
        <v>16215</v>
      </c>
      <c r="P8118" s="4">
        <f>IF(Table_GL_DATA_QUERY[[#This Row],[TRANSAMT]]&gt;0,Table_GL_DATA_QUERY[[#This Row],[TRANSAMT]],0)</f>
        <v>16215</v>
      </c>
      <c r="Q8118" s="4">
        <f>-IF(Table_GL_DATA_QUERY[[#This Row],[TRANSAMT]]&lt;0,Table_GL_DATA_QUERY[[#This Row],[TRANSAMT]],0)</f>
        <v>0</v>
      </c>
      <c r="R8118" t="s">
        <v>31</v>
      </c>
      <c r="S8118" t="s">
        <v>43</v>
      </c>
    </row>
    <row r="8119" spans="1:19" x14ac:dyDescent="0.25">
      <c r="A8119" s="6">
        <v>20210730</v>
      </c>
      <c r="B8119" t="s">
        <v>768</v>
      </c>
      <c r="C8119" t="s">
        <v>3682</v>
      </c>
      <c r="D8119" t="s">
        <v>15451</v>
      </c>
      <c r="E8119" t="s">
        <v>215</v>
      </c>
      <c r="F8119" t="s">
        <v>24</v>
      </c>
      <c r="G8119" t="s">
        <v>49</v>
      </c>
      <c r="H8119">
        <v>0</v>
      </c>
      <c r="I8119">
        <v>0</v>
      </c>
      <c r="J8119" t="s">
        <v>61</v>
      </c>
      <c r="K8119" t="s">
        <v>3639</v>
      </c>
      <c r="L8119" t="s">
        <v>16358</v>
      </c>
      <c r="M81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19" t="s">
        <v>2809</v>
      </c>
      <c r="O8119" s="4">
        <v>21320</v>
      </c>
      <c r="P8119" s="4">
        <f>IF(Table_GL_DATA_QUERY[[#This Row],[TRANSAMT]]&gt;0,Table_GL_DATA_QUERY[[#This Row],[TRANSAMT]],0)</f>
        <v>21320</v>
      </c>
      <c r="Q8119" s="4">
        <f>-IF(Table_GL_DATA_QUERY[[#This Row],[TRANSAMT]]&lt;0,Table_GL_DATA_QUERY[[#This Row],[TRANSAMT]],0)</f>
        <v>0</v>
      </c>
      <c r="R8119" t="s">
        <v>31</v>
      </c>
      <c r="S8119" t="s">
        <v>43</v>
      </c>
    </row>
    <row r="8120" spans="1:19" x14ac:dyDescent="0.25">
      <c r="A8120" s="6">
        <v>20210730</v>
      </c>
      <c r="B8120" t="s">
        <v>768</v>
      </c>
      <c r="C8120" t="s">
        <v>3682</v>
      </c>
      <c r="D8120" t="s">
        <v>15451</v>
      </c>
      <c r="E8120" t="s">
        <v>216</v>
      </c>
      <c r="F8120" t="s">
        <v>24</v>
      </c>
      <c r="G8120" t="s">
        <v>49</v>
      </c>
      <c r="H8120">
        <v>0</v>
      </c>
      <c r="I8120">
        <v>0</v>
      </c>
      <c r="J8120" t="s">
        <v>61</v>
      </c>
      <c r="K8120" t="s">
        <v>3639</v>
      </c>
      <c r="L8120" t="s">
        <v>16359</v>
      </c>
      <c r="M81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20" t="s">
        <v>2809</v>
      </c>
      <c r="O8120" s="4">
        <v>642713</v>
      </c>
      <c r="P8120" s="4">
        <f>IF(Table_GL_DATA_QUERY[[#This Row],[TRANSAMT]]&gt;0,Table_GL_DATA_QUERY[[#This Row],[TRANSAMT]],0)</f>
        <v>642713</v>
      </c>
      <c r="Q8120" s="4">
        <f>-IF(Table_GL_DATA_QUERY[[#This Row],[TRANSAMT]]&lt;0,Table_GL_DATA_QUERY[[#This Row],[TRANSAMT]],0)</f>
        <v>0</v>
      </c>
      <c r="R8120" t="s">
        <v>31</v>
      </c>
      <c r="S8120" t="s">
        <v>43</v>
      </c>
    </row>
    <row r="8121" spans="1:19" x14ac:dyDescent="0.25">
      <c r="A8121" s="6">
        <v>20210730</v>
      </c>
      <c r="B8121" t="s">
        <v>768</v>
      </c>
      <c r="C8121" t="s">
        <v>3682</v>
      </c>
      <c r="D8121" t="s">
        <v>15451</v>
      </c>
      <c r="E8121" t="s">
        <v>218</v>
      </c>
      <c r="F8121" t="s">
        <v>24</v>
      </c>
      <c r="G8121" t="s">
        <v>49</v>
      </c>
      <c r="H8121">
        <v>0</v>
      </c>
      <c r="I8121">
        <v>0</v>
      </c>
      <c r="J8121" t="s">
        <v>61</v>
      </c>
      <c r="K8121" t="s">
        <v>3639</v>
      </c>
      <c r="L8121" t="s">
        <v>16360</v>
      </c>
      <c r="M81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21" t="s">
        <v>2809</v>
      </c>
      <c r="O8121" s="4">
        <v>18800</v>
      </c>
      <c r="P8121" s="4">
        <f>IF(Table_GL_DATA_QUERY[[#This Row],[TRANSAMT]]&gt;0,Table_GL_DATA_QUERY[[#This Row],[TRANSAMT]],0)</f>
        <v>18800</v>
      </c>
      <c r="Q8121" s="4">
        <f>-IF(Table_GL_DATA_QUERY[[#This Row],[TRANSAMT]]&lt;0,Table_GL_DATA_QUERY[[#This Row],[TRANSAMT]],0)</f>
        <v>0</v>
      </c>
      <c r="R8121" t="s">
        <v>31</v>
      </c>
      <c r="S8121" t="s">
        <v>43</v>
      </c>
    </row>
    <row r="8122" spans="1:19" x14ac:dyDescent="0.25">
      <c r="A8122" s="6">
        <v>20210730</v>
      </c>
      <c r="B8122" t="s">
        <v>768</v>
      </c>
      <c r="C8122" t="s">
        <v>3682</v>
      </c>
      <c r="D8122" t="s">
        <v>15451</v>
      </c>
      <c r="E8122" t="s">
        <v>219</v>
      </c>
      <c r="F8122" t="s">
        <v>24</v>
      </c>
      <c r="G8122" t="s">
        <v>49</v>
      </c>
      <c r="H8122">
        <v>0</v>
      </c>
      <c r="I8122">
        <v>0</v>
      </c>
      <c r="J8122" t="s">
        <v>61</v>
      </c>
      <c r="K8122" t="s">
        <v>2770</v>
      </c>
      <c r="L8122" t="s">
        <v>16361</v>
      </c>
      <c r="M81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22" t="s">
        <v>2309</v>
      </c>
      <c r="O8122" s="4">
        <v>632529</v>
      </c>
      <c r="P8122" s="4">
        <f>IF(Table_GL_DATA_QUERY[[#This Row],[TRANSAMT]]&gt;0,Table_GL_DATA_QUERY[[#This Row],[TRANSAMT]],0)</f>
        <v>632529</v>
      </c>
      <c r="Q8122" s="4">
        <f>-IF(Table_GL_DATA_QUERY[[#This Row],[TRANSAMT]]&lt;0,Table_GL_DATA_QUERY[[#This Row],[TRANSAMT]],0)</f>
        <v>0</v>
      </c>
      <c r="R8122" t="s">
        <v>31</v>
      </c>
      <c r="S8122" t="s">
        <v>43</v>
      </c>
    </row>
    <row r="8123" spans="1:19" x14ac:dyDescent="0.25">
      <c r="A8123" s="6">
        <v>20210730</v>
      </c>
      <c r="B8123" t="s">
        <v>768</v>
      </c>
      <c r="C8123" t="s">
        <v>3682</v>
      </c>
      <c r="D8123" t="s">
        <v>15451</v>
      </c>
      <c r="E8123" t="s">
        <v>220</v>
      </c>
      <c r="F8123" t="s">
        <v>24</v>
      </c>
      <c r="G8123" t="s">
        <v>49</v>
      </c>
      <c r="H8123">
        <v>0</v>
      </c>
      <c r="I8123">
        <v>0</v>
      </c>
      <c r="J8123" t="s">
        <v>61</v>
      </c>
      <c r="K8123" t="s">
        <v>756</v>
      </c>
      <c r="L8123" t="s">
        <v>16362</v>
      </c>
      <c r="M81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23" t="s">
        <v>755</v>
      </c>
      <c r="O8123" s="4">
        <v>29411</v>
      </c>
      <c r="P8123" s="4">
        <f>IF(Table_GL_DATA_QUERY[[#This Row],[TRANSAMT]]&gt;0,Table_GL_DATA_QUERY[[#This Row],[TRANSAMT]],0)</f>
        <v>29411</v>
      </c>
      <c r="Q8123" s="4">
        <f>-IF(Table_GL_DATA_QUERY[[#This Row],[TRANSAMT]]&lt;0,Table_GL_DATA_QUERY[[#This Row],[TRANSAMT]],0)</f>
        <v>0</v>
      </c>
      <c r="R8123" t="s">
        <v>31</v>
      </c>
      <c r="S8123" t="s">
        <v>43</v>
      </c>
    </row>
    <row r="8124" spans="1:19" x14ac:dyDescent="0.25">
      <c r="A8124" s="6">
        <v>20210730</v>
      </c>
      <c r="B8124" t="s">
        <v>768</v>
      </c>
      <c r="C8124" t="s">
        <v>3682</v>
      </c>
      <c r="D8124" t="s">
        <v>15451</v>
      </c>
      <c r="E8124" t="s">
        <v>221</v>
      </c>
      <c r="F8124" t="s">
        <v>41</v>
      </c>
      <c r="G8124" t="s">
        <v>49</v>
      </c>
      <c r="H8124">
        <v>0</v>
      </c>
      <c r="I8124">
        <v>0</v>
      </c>
      <c r="J8124" t="s">
        <v>61</v>
      </c>
      <c r="K8124" t="s">
        <v>2189</v>
      </c>
      <c r="L8124" t="s">
        <v>16363</v>
      </c>
      <c r="M81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000010730902</v>
      </c>
      <c r="N8124" t="s">
        <v>358</v>
      </c>
      <c r="O8124" s="4">
        <v>39442</v>
      </c>
      <c r="P8124" s="4">
        <f>IF(Table_GL_DATA_QUERY[[#This Row],[TRANSAMT]]&gt;0,Table_GL_DATA_QUERY[[#This Row],[TRANSAMT]],0)</f>
        <v>39442</v>
      </c>
      <c r="Q8124" s="4">
        <f>-IF(Table_GL_DATA_QUERY[[#This Row],[TRANSAMT]]&lt;0,Table_GL_DATA_QUERY[[#This Row],[TRANSAMT]],0)</f>
        <v>0</v>
      </c>
      <c r="R8124" t="s">
        <v>31</v>
      </c>
      <c r="S8124" t="s">
        <v>27</v>
      </c>
    </row>
    <row r="8125" spans="1:19" x14ac:dyDescent="0.25">
      <c r="A8125" s="6">
        <v>20210730</v>
      </c>
      <c r="B8125" t="s">
        <v>768</v>
      </c>
      <c r="C8125" t="s">
        <v>3682</v>
      </c>
      <c r="D8125" t="s">
        <v>15451</v>
      </c>
      <c r="E8125" t="s">
        <v>222</v>
      </c>
      <c r="F8125" t="s">
        <v>24</v>
      </c>
      <c r="G8125" t="s">
        <v>49</v>
      </c>
      <c r="H8125">
        <v>0</v>
      </c>
      <c r="I8125">
        <v>0</v>
      </c>
      <c r="J8125" t="s">
        <v>61</v>
      </c>
      <c r="K8125" t="s">
        <v>2810</v>
      </c>
      <c r="L8125" t="s">
        <v>16364</v>
      </c>
      <c r="M81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25" t="s">
        <v>2811</v>
      </c>
      <c r="O8125" s="4">
        <v>238994</v>
      </c>
      <c r="P8125" s="4">
        <f>IF(Table_GL_DATA_QUERY[[#This Row],[TRANSAMT]]&gt;0,Table_GL_DATA_QUERY[[#This Row],[TRANSAMT]],0)</f>
        <v>238994</v>
      </c>
      <c r="Q8125" s="4">
        <f>-IF(Table_GL_DATA_QUERY[[#This Row],[TRANSAMT]]&lt;0,Table_GL_DATA_QUERY[[#This Row],[TRANSAMT]],0)</f>
        <v>0</v>
      </c>
      <c r="R8125" t="s">
        <v>31</v>
      </c>
      <c r="S8125" t="s">
        <v>43</v>
      </c>
    </row>
    <row r="8126" spans="1:19" x14ac:dyDescent="0.25">
      <c r="A8126" s="6">
        <v>20210730</v>
      </c>
      <c r="B8126" t="s">
        <v>768</v>
      </c>
      <c r="C8126" t="s">
        <v>3682</v>
      </c>
      <c r="D8126" t="s">
        <v>15451</v>
      </c>
      <c r="E8126" t="s">
        <v>223</v>
      </c>
      <c r="F8126" t="s">
        <v>24</v>
      </c>
      <c r="G8126" t="s">
        <v>49</v>
      </c>
      <c r="H8126">
        <v>0</v>
      </c>
      <c r="I8126">
        <v>0</v>
      </c>
      <c r="J8126" t="s">
        <v>61</v>
      </c>
      <c r="K8126" t="s">
        <v>3657</v>
      </c>
      <c r="L8126" t="s">
        <v>16365</v>
      </c>
      <c r="M81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26" t="s">
        <v>2812</v>
      </c>
      <c r="O8126" s="4">
        <v>68802.649999999994</v>
      </c>
      <c r="P8126" s="4">
        <f>IF(Table_GL_DATA_QUERY[[#This Row],[TRANSAMT]]&gt;0,Table_GL_DATA_QUERY[[#This Row],[TRANSAMT]],0)</f>
        <v>68802.649999999994</v>
      </c>
      <c r="Q8126" s="4">
        <f>-IF(Table_GL_DATA_QUERY[[#This Row],[TRANSAMT]]&lt;0,Table_GL_DATA_QUERY[[#This Row],[TRANSAMT]],0)</f>
        <v>0</v>
      </c>
      <c r="R8126" t="s">
        <v>31</v>
      </c>
      <c r="S8126" t="s">
        <v>43</v>
      </c>
    </row>
    <row r="8127" spans="1:19" x14ac:dyDescent="0.25">
      <c r="A8127" s="6">
        <v>20210730</v>
      </c>
      <c r="B8127" t="s">
        <v>768</v>
      </c>
      <c r="C8127" t="s">
        <v>3682</v>
      </c>
      <c r="D8127" t="s">
        <v>15451</v>
      </c>
      <c r="E8127" t="s">
        <v>224</v>
      </c>
      <c r="F8127" t="s">
        <v>58</v>
      </c>
      <c r="G8127" t="s">
        <v>49</v>
      </c>
      <c r="H8127">
        <v>0</v>
      </c>
      <c r="I8127">
        <v>0</v>
      </c>
      <c r="J8127" t="s">
        <v>61</v>
      </c>
      <c r="K8127" t="s">
        <v>16366</v>
      </c>
      <c r="L8127" t="s">
        <v>16367</v>
      </c>
      <c r="M81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27" t="s">
        <v>3564</v>
      </c>
      <c r="O8127" s="4">
        <v>998877</v>
      </c>
      <c r="P8127" s="4">
        <f>IF(Table_GL_DATA_QUERY[[#This Row],[TRANSAMT]]&gt;0,Table_GL_DATA_QUERY[[#This Row],[TRANSAMT]],0)</f>
        <v>998877</v>
      </c>
      <c r="Q8127" s="4">
        <f>-IF(Table_GL_DATA_QUERY[[#This Row],[TRANSAMT]]&lt;0,Table_GL_DATA_QUERY[[#This Row],[TRANSAMT]],0)</f>
        <v>0</v>
      </c>
      <c r="R8127" t="s">
        <v>31</v>
      </c>
      <c r="S8127" t="s">
        <v>27</v>
      </c>
    </row>
    <row r="8128" spans="1:19" x14ac:dyDescent="0.25">
      <c r="A8128" s="6">
        <v>20210730</v>
      </c>
      <c r="B8128" t="s">
        <v>768</v>
      </c>
      <c r="C8128" t="s">
        <v>3682</v>
      </c>
      <c r="D8128" t="s">
        <v>15451</v>
      </c>
      <c r="E8128" t="s">
        <v>225</v>
      </c>
      <c r="F8128" t="s">
        <v>24</v>
      </c>
      <c r="G8128" t="s">
        <v>49</v>
      </c>
      <c r="H8128">
        <v>0</v>
      </c>
      <c r="I8128">
        <v>0</v>
      </c>
      <c r="J8128" t="s">
        <v>61</v>
      </c>
      <c r="K8128" t="s">
        <v>12886</v>
      </c>
      <c r="L8128" t="s">
        <v>16368</v>
      </c>
      <c r="M81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000030072106</v>
      </c>
      <c r="N8128" t="s">
        <v>12888</v>
      </c>
      <c r="O8128" s="4">
        <v>179338.1</v>
      </c>
      <c r="P8128" s="4">
        <f>IF(Table_GL_DATA_QUERY[[#This Row],[TRANSAMT]]&gt;0,Table_GL_DATA_QUERY[[#This Row],[TRANSAMT]],0)</f>
        <v>179338.1</v>
      </c>
      <c r="Q8128" s="4">
        <f>-IF(Table_GL_DATA_QUERY[[#This Row],[TRANSAMT]]&lt;0,Table_GL_DATA_QUERY[[#This Row],[TRANSAMT]],0)</f>
        <v>0</v>
      </c>
      <c r="R8128" t="s">
        <v>31</v>
      </c>
      <c r="S8128" t="s">
        <v>43</v>
      </c>
    </row>
    <row r="8129" spans="1:19" x14ac:dyDescent="0.25">
      <c r="A8129" s="6">
        <v>20210730</v>
      </c>
      <c r="B8129" t="s">
        <v>768</v>
      </c>
      <c r="C8129" t="s">
        <v>3682</v>
      </c>
      <c r="D8129" t="s">
        <v>15451</v>
      </c>
      <c r="E8129" t="s">
        <v>387</v>
      </c>
      <c r="F8129" t="s">
        <v>24</v>
      </c>
      <c r="G8129" t="s">
        <v>49</v>
      </c>
      <c r="H8129">
        <v>0</v>
      </c>
      <c r="I8129">
        <v>0</v>
      </c>
      <c r="J8129" t="s">
        <v>61</v>
      </c>
      <c r="K8129" t="s">
        <v>2813</v>
      </c>
      <c r="L8129" t="s">
        <v>16369</v>
      </c>
      <c r="M81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29" t="s">
        <v>16370</v>
      </c>
      <c r="O8129" s="4">
        <v>37727</v>
      </c>
      <c r="P8129" s="4">
        <f>IF(Table_GL_DATA_QUERY[[#This Row],[TRANSAMT]]&gt;0,Table_GL_DATA_QUERY[[#This Row],[TRANSAMT]],0)</f>
        <v>37727</v>
      </c>
      <c r="Q8129" s="4">
        <f>-IF(Table_GL_DATA_QUERY[[#This Row],[TRANSAMT]]&lt;0,Table_GL_DATA_QUERY[[#This Row],[TRANSAMT]],0)</f>
        <v>0</v>
      </c>
      <c r="R8129" t="s">
        <v>31</v>
      </c>
      <c r="S8129" t="s">
        <v>43</v>
      </c>
    </row>
    <row r="8130" spans="1:19" x14ac:dyDescent="0.25">
      <c r="A8130" s="6">
        <v>20210730</v>
      </c>
      <c r="B8130" t="s">
        <v>768</v>
      </c>
      <c r="C8130" t="s">
        <v>3682</v>
      </c>
      <c r="D8130" t="s">
        <v>15451</v>
      </c>
      <c r="E8130" t="s">
        <v>388</v>
      </c>
      <c r="F8130" t="s">
        <v>24</v>
      </c>
      <c r="G8130" t="s">
        <v>49</v>
      </c>
      <c r="H8130">
        <v>0</v>
      </c>
      <c r="I8130">
        <v>0</v>
      </c>
      <c r="J8130" t="s">
        <v>61</v>
      </c>
      <c r="K8130" t="s">
        <v>4419</v>
      </c>
      <c r="L8130" t="s">
        <v>16371</v>
      </c>
      <c r="M81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30" t="s">
        <v>1232</v>
      </c>
      <c r="O8130" s="4">
        <v>437569.69</v>
      </c>
      <c r="P8130" s="4">
        <f>IF(Table_GL_DATA_QUERY[[#This Row],[TRANSAMT]]&gt;0,Table_GL_DATA_QUERY[[#This Row],[TRANSAMT]],0)</f>
        <v>437569.69</v>
      </c>
      <c r="Q8130" s="4">
        <f>-IF(Table_GL_DATA_QUERY[[#This Row],[TRANSAMT]]&lt;0,Table_GL_DATA_QUERY[[#This Row],[TRANSAMT]],0)</f>
        <v>0</v>
      </c>
      <c r="R8130" t="s">
        <v>31</v>
      </c>
      <c r="S8130" t="s">
        <v>43</v>
      </c>
    </row>
    <row r="8131" spans="1:19" x14ac:dyDescent="0.25">
      <c r="A8131" s="6">
        <v>20210730</v>
      </c>
      <c r="B8131" t="s">
        <v>768</v>
      </c>
      <c r="C8131" t="s">
        <v>3682</v>
      </c>
      <c r="D8131" t="s">
        <v>15451</v>
      </c>
      <c r="E8131" t="s">
        <v>389</v>
      </c>
      <c r="F8131" t="s">
        <v>24</v>
      </c>
      <c r="G8131" t="s">
        <v>49</v>
      </c>
      <c r="H8131">
        <v>0</v>
      </c>
      <c r="I8131">
        <v>0</v>
      </c>
      <c r="J8131" t="s">
        <v>61</v>
      </c>
      <c r="K8131" t="s">
        <v>2814</v>
      </c>
      <c r="L8131" t="s">
        <v>16372</v>
      </c>
      <c r="M81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31" t="s">
        <v>2815</v>
      </c>
      <c r="O8131" s="4">
        <v>61435</v>
      </c>
      <c r="P8131" s="4">
        <f>IF(Table_GL_DATA_QUERY[[#This Row],[TRANSAMT]]&gt;0,Table_GL_DATA_QUERY[[#This Row],[TRANSAMT]],0)</f>
        <v>61435</v>
      </c>
      <c r="Q8131" s="4">
        <f>-IF(Table_GL_DATA_QUERY[[#This Row],[TRANSAMT]]&lt;0,Table_GL_DATA_QUERY[[#This Row],[TRANSAMT]],0)</f>
        <v>0</v>
      </c>
      <c r="R8131" t="s">
        <v>31</v>
      </c>
      <c r="S8131" t="s">
        <v>43</v>
      </c>
    </row>
    <row r="8132" spans="1:19" x14ac:dyDescent="0.25">
      <c r="A8132" s="6">
        <v>20210730</v>
      </c>
      <c r="B8132" t="s">
        <v>768</v>
      </c>
      <c r="C8132" t="s">
        <v>3682</v>
      </c>
      <c r="D8132" t="s">
        <v>15451</v>
      </c>
      <c r="E8132" t="s">
        <v>390</v>
      </c>
      <c r="F8132" t="s">
        <v>24</v>
      </c>
      <c r="G8132" t="s">
        <v>49</v>
      </c>
      <c r="H8132">
        <v>0</v>
      </c>
      <c r="I8132">
        <v>0</v>
      </c>
      <c r="J8132" t="s">
        <v>61</v>
      </c>
      <c r="K8132" t="s">
        <v>782</v>
      </c>
      <c r="L8132" t="s">
        <v>16373</v>
      </c>
      <c r="M81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000010729790</v>
      </c>
      <c r="N8132" t="s">
        <v>802</v>
      </c>
      <c r="O8132" s="4">
        <v>125418.02</v>
      </c>
      <c r="P8132" s="4">
        <f>IF(Table_GL_DATA_QUERY[[#This Row],[TRANSAMT]]&gt;0,Table_GL_DATA_QUERY[[#This Row],[TRANSAMT]],0)</f>
        <v>125418.02</v>
      </c>
      <c r="Q8132" s="4">
        <f>-IF(Table_GL_DATA_QUERY[[#This Row],[TRANSAMT]]&lt;0,Table_GL_DATA_QUERY[[#This Row],[TRANSAMT]],0)</f>
        <v>0</v>
      </c>
      <c r="R8132" t="s">
        <v>31</v>
      </c>
      <c r="S8132" t="s">
        <v>43</v>
      </c>
    </row>
    <row r="8133" spans="1:19" x14ac:dyDescent="0.25">
      <c r="A8133" s="6">
        <v>20210730</v>
      </c>
      <c r="B8133" t="s">
        <v>768</v>
      </c>
      <c r="C8133" t="s">
        <v>3682</v>
      </c>
      <c r="D8133" t="s">
        <v>15451</v>
      </c>
      <c r="E8133" t="s">
        <v>81</v>
      </c>
      <c r="F8133" t="s">
        <v>24</v>
      </c>
      <c r="G8133" t="s">
        <v>49</v>
      </c>
      <c r="H8133">
        <v>0</v>
      </c>
      <c r="I8133">
        <v>0</v>
      </c>
      <c r="J8133" t="s">
        <v>61</v>
      </c>
      <c r="K8133" t="s">
        <v>782</v>
      </c>
      <c r="L8133" t="s">
        <v>16374</v>
      </c>
      <c r="M81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000010729790</v>
      </c>
      <c r="N8133" t="s">
        <v>802</v>
      </c>
      <c r="O8133" s="4">
        <v>38962.800000000003</v>
      </c>
      <c r="P8133" s="4">
        <f>IF(Table_GL_DATA_QUERY[[#This Row],[TRANSAMT]]&gt;0,Table_GL_DATA_QUERY[[#This Row],[TRANSAMT]],0)</f>
        <v>38962.800000000003</v>
      </c>
      <c r="Q8133" s="4">
        <f>-IF(Table_GL_DATA_QUERY[[#This Row],[TRANSAMT]]&lt;0,Table_GL_DATA_QUERY[[#This Row],[TRANSAMT]],0)</f>
        <v>0</v>
      </c>
      <c r="R8133" t="s">
        <v>31</v>
      </c>
      <c r="S8133" t="s">
        <v>43</v>
      </c>
    </row>
    <row r="8134" spans="1:19" x14ac:dyDescent="0.25">
      <c r="A8134" s="6">
        <v>20210730</v>
      </c>
      <c r="B8134" t="s">
        <v>768</v>
      </c>
      <c r="C8134" t="s">
        <v>3682</v>
      </c>
      <c r="D8134" t="s">
        <v>15451</v>
      </c>
      <c r="E8134" t="s">
        <v>82</v>
      </c>
      <c r="F8134" t="s">
        <v>150</v>
      </c>
      <c r="G8134" t="s">
        <v>49</v>
      </c>
      <c r="H8134">
        <v>0</v>
      </c>
      <c r="I8134">
        <v>0</v>
      </c>
      <c r="J8134" t="s">
        <v>61</v>
      </c>
      <c r="K8134" t="s">
        <v>782</v>
      </c>
      <c r="L8134" t="s">
        <v>16375</v>
      </c>
      <c r="M81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000010729790</v>
      </c>
      <c r="N8134" t="s">
        <v>802</v>
      </c>
      <c r="O8134" s="4">
        <v>48760.82</v>
      </c>
      <c r="P8134" s="4">
        <f>IF(Table_GL_DATA_QUERY[[#This Row],[TRANSAMT]]&gt;0,Table_GL_DATA_QUERY[[#This Row],[TRANSAMT]],0)</f>
        <v>48760.82</v>
      </c>
      <c r="Q8134" s="4">
        <f>-IF(Table_GL_DATA_QUERY[[#This Row],[TRANSAMT]]&lt;0,Table_GL_DATA_QUERY[[#This Row],[TRANSAMT]],0)</f>
        <v>0</v>
      </c>
      <c r="R8134" t="s">
        <v>31</v>
      </c>
      <c r="S8134" t="s">
        <v>27</v>
      </c>
    </row>
    <row r="8135" spans="1:19" x14ac:dyDescent="0.25">
      <c r="A8135" s="6">
        <v>20210730</v>
      </c>
      <c r="B8135" t="s">
        <v>768</v>
      </c>
      <c r="C8135" t="s">
        <v>3682</v>
      </c>
      <c r="D8135" t="s">
        <v>15451</v>
      </c>
      <c r="E8135" t="s">
        <v>84</v>
      </c>
      <c r="F8135" t="s">
        <v>24</v>
      </c>
      <c r="G8135" t="s">
        <v>49</v>
      </c>
      <c r="H8135">
        <v>0</v>
      </c>
      <c r="I8135">
        <v>0</v>
      </c>
      <c r="J8135" t="s">
        <v>61</v>
      </c>
      <c r="K8135" t="s">
        <v>782</v>
      </c>
      <c r="L8135" t="s">
        <v>16376</v>
      </c>
      <c r="M81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000010729790</v>
      </c>
      <c r="N8135" t="s">
        <v>802</v>
      </c>
      <c r="O8135" s="4">
        <v>115486.48</v>
      </c>
      <c r="P8135" s="4">
        <f>IF(Table_GL_DATA_QUERY[[#This Row],[TRANSAMT]]&gt;0,Table_GL_DATA_QUERY[[#This Row],[TRANSAMT]],0)</f>
        <v>115486.48</v>
      </c>
      <c r="Q8135" s="4">
        <f>-IF(Table_GL_DATA_QUERY[[#This Row],[TRANSAMT]]&lt;0,Table_GL_DATA_QUERY[[#This Row],[TRANSAMT]],0)</f>
        <v>0</v>
      </c>
      <c r="R8135" t="s">
        <v>31</v>
      </c>
      <c r="S8135" t="s">
        <v>43</v>
      </c>
    </row>
    <row r="8136" spans="1:19" x14ac:dyDescent="0.25">
      <c r="A8136" s="6">
        <v>20210730</v>
      </c>
      <c r="B8136" t="s">
        <v>768</v>
      </c>
      <c r="C8136" t="s">
        <v>3682</v>
      </c>
      <c r="D8136" t="s">
        <v>15451</v>
      </c>
      <c r="E8136" t="s">
        <v>391</v>
      </c>
      <c r="F8136" t="s">
        <v>24</v>
      </c>
      <c r="G8136" t="s">
        <v>49</v>
      </c>
      <c r="H8136">
        <v>0</v>
      </c>
      <c r="I8136">
        <v>0</v>
      </c>
      <c r="J8136" t="s">
        <v>61</v>
      </c>
      <c r="K8136" t="s">
        <v>782</v>
      </c>
      <c r="L8136" t="s">
        <v>16377</v>
      </c>
      <c r="M81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000010729790</v>
      </c>
      <c r="N8136" t="s">
        <v>802</v>
      </c>
      <c r="O8136" s="4">
        <v>414739.6</v>
      </c>
      <c r="P8136" s="4">
        <f>IF(Table_GL_DATA_QUERY[[#This Row],[TRANSAMT]]&gt;0,Table_GL_DATA_QUERY[[#This Row],[TRANSAMT]],0)</f>
        <v>414739.6</v>
      </c>
      <c r="Q8136" s="4">
        <f>-IF(Table_GL_DATA_QUERY[[#This Row],[TRANSAMT]]&lt;0,Table_GL_DATA_QUERY[[#This Row],[TRANSAMT]],0)</f>
        <v>0</v>
      </c>
      <c r="R8136" t="s">
        <v>31</v>
      </c>
      <c r="S8136" t="s">
        <v>43</v>
      </c>
    </row>
    <row r="8137" spans="1:19" x14ac:dyDescent="0.25">
      <c r="A8137" s="6">
        <v>20210730</v>
      </c>
      <c r="B8137" t="s">
        <v>768</v>
      </c>
      <c r="C8137" t="s">
        <v>3682</v>
      </c>
      <c r="D8137" t="s">
        <v>15451</v>
      </c>
      <c r="E8137" t="s">
        <v>392</v>
      </c>
      <c r="F8137" t="s">
        <v>24</v>
      </c>
      <c r="G8137" t="s">
        <v>49</v>
      </c>
      <c r="H8137">
        <v>0</v>
      </c>
      <c r="I8137">
        <v>0</v>
      </c>
      <c r="J8137" t="s">
        <v>61</v>
      </c>
      <c r="K8137" t="s">
        <v>1620</v>
      </c>
      <c r="L8137" t="s">
        <v>16383</v>
      </c>
      <c r="M81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37" t="s">
        <v>2816</v>
      </c>
      <c r="O8137" s="4">
        <v>1624209.69</v>
      </c>
      <c r="P8137" s="4">
        <f>IF(Table_GL_DATA_QUERY[[#This Row],[TRANSAMT]]&gt;0,Table_GL_DATA_QUERY[[#This Row],[TRANSAMT]],0)</f>
        <v>1624209.69</v>
      </c>
      <c r="Q8137" s="4">
        <f>-IF(Table_GL_DATA_QUERY[[#This Row],[TRANSAMT]]&lt;0,Table_GL_DATA_QUERY[[#This Row],[TRANSAMT]],0)</f>
        <v>0</v>
      </c>
      <c r="R8137" t="s">
        <v>31</v>
      </c>
      <c r="S8137" t="s">
        <v>43</v>
      </c>
    </row>
    <row r="8138" spans="1:19" x14ac:dyDescent="0.25">
      <c r="A8138" s="6">
        <v>20210730</v>
      </c>
      <c r="B8138" t="s">
        <v>768</v>
      </c>
      <c r="C8138" t="s">
        <v>3682</v>
      </c>
      <c r="D8138" t="s">
        <v>15451</v>
      </c>
      <c r="E8138" t="s">
        <v>393</v>
      </c>
      <c r="F8138" t="s">
        <v>24</v>
      </c>
      <c r="G8138" t="s">
        <v>49</v>
      </c>
      <c r="H8138">
        <v>0</v>
      </c>
      <c r="I8138">
        <v>0</v>
      </c>
      <c r="J8138" t="s">
        <v>61</v>
      </c>
      <c r="K8138" t="s">
        <v>1535</v>
      </c>
      <c r="L8138" t="s">
        <v>16384</v>
      </c>
      <c r="M81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38" t="s">
        <v>578</v>
      </c>
      <c r="O8138" s="4">
        <v>28688000</v>
      </c>
      <c r="P8138" s="4">
        <f>IF(Table_GL_DATA_QUERY[[#This Row],[TRANSAMT]]&gt;0,Table_GL_DATA_QUERY[[#This Row],[TRANSAMT]],0)</f>
        <v>28688000</v>
      </c>
      <c r="Q8138" s="4">
        <f>-IF(Table_GL_DATA_QUERY[[#This Row],[TRANSAMT]]&lt;0,Table_GL_DATA_QUERY[[#This Row],[TRANSAMT]],0)</f>
        <v>0</v>
      </c>
      <c r="R8138" t="s">
        <v>31</v>
      </c>
      <c r="S8138" t="s">
        <v>43</v>
      </c>
    </row>
    <row r="8139" spans="1:19" x14ac:dyDescent="0.25">
      <c r="A8139" s="6">
        <v>20210730</v>
      </c>
      <c r="B8139" t="s">
        <v>768</v>
      </c>
      <c r="C8139" t="s">
        <v>3682</v>
      </c>
      <c r="D8139" t="s">
        <v>15451</v>
      </c>
      <c r="E8139" t="s">
        <v>394</v>
      </c>
      <c r="F8139" t="s">
        <v>24</v>
      </c>
      <c r="G8139" t="s">
        <v>49</v>
      </c>
      <c r="H8139">
        <v>0</v>
      </c>
      <c r="I8139">
        <v>0</v>
      </c>
      <c r="J8139" t="s">
        <v>61</v>
      </c>
      <c r="K8139" t="s">
        <v>12917</v>
      </c>
      <c r="L8139" t="s">
        <v>16385</v>
      </c>
      <c r="M81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39" t="s">
        <v>12919</v>
      </c>
      <c r="O8139" s="4">
        <v>128286.39999999999</v>
      </c>
      <c r="P8139" s="4">
        <f>IF(Table_GL_DATA_QUERY[[#This Row],[TRANSAMT]]&gt;0,Table_GL_DATA_QUERY[[#This Row],[TRANSAMT]],0)</f>
        <v>128286.39999999999</v>
      </c>
      <c r="Q8139" s="4">
        <f>-IF(Table_GL_DATA_QUERY[[#This Row],[TRANSAMT]]&lt;0,Table_GL_DATA_QUERY[[#This Row],[TRANSAMT]],0)</f>
        <v>0</v>
      </c>
      <c r="R8139" t="s">
        <v>31</v>
      </c>
      <c r="S8139" t="s">
        <v>43</v>
      </c>
    </row>
    <row r="8140" spans="1:19" x14ac:dyDescent="0.25">
      <c r="A8140" s="6">
        <v>20210730</v>
      </c>
      <c r="B8140" t="s">
        <v>768</v>
      </c>
      <c r="C8140" t="s">
        <v>3682</v>
      </c>
      <c r="D8140" t="s">
        <v>15451</v>
      </c>
      <c r="E8140" t="s">
        <v>395</v>
      </c>
      <c r="F8140" t="s">
        <v>24</v>
      </c>
      <c r="G8140" t="s">
        <v>49</v>
      </c>
      <c r="H8140">
        <v>0</v>
      </c>
      <c r="I8140">
        <v>0</v>
      </c>
      <c r="J8140" t="s">
        <v>61</v>
      </c>
      <c r="K8140" t="s">
        <v>949</v>
      </c>
      <c r="L8140" t="s">
        <v>16386</v>
      </c>
      <c r="M81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40" t="s">
        <v>2027</v>
      </c>
      <c r="O8140" s="4">
        <v>9024524.6400000006</v>
      </c>
      <c r="P8140" s="4">
        <f>IF(Table_GL_DATA_QUERY[[#This Row],[TRANSAMT]]&gt;0,Table_GL_DATA_QUERY[[#This Row],[TRANSAMT]],0)</f>
        <v>9024524.6400000006</v>
      </c>
      <c r="Q8140" s="4">
        <f>-IF(Table_GL_DATA_QUERY[[#This Row],[TRANSAMT]]&lt;0,Table_GL_DATA_QUERY[[#This Row],[TRANSAMT]],0)</f>
        <v>0</v>
      </c>
      <c r="R8140" t="s">
        <v>31</v>
      </c>
      <c r="S8140" t="s">
        <v>43</v>
      </c>
    </row>
    <row r="8141" spans="1:19" x14ac:dyDescent="0.25">
      <c r="A8141" s="6">
        <v>20210730</v>
      </c>
      <c r="B8141" t="s">
        <v>768</v>
      </c>
      <c r="C8141" t="s">
        <v>3682</v>
      </c>
      <c r="D8141" t="s">
        <v>15451</v>
      </c>
      <c r="E8141" t="s">
        <v>431</v>
      </c>
      <c r="F8141" t="s">
        <v>24</v>
      </c>
      <c r="G8141" t="s">
        <v>49</v>
      </c>
      <c r="H8141">
        <v>0</v>
      </c>
      <c r="I8141">
        <v>0</v>
      </c>
      <c r="J8141" t="s">
        <v>61</v>
      </c>
      <c r="K8141" t="s">
        <v>3542</v>
      </c>
      <c r="L8141" t="s">
        <v>16387</v>
      </c>
      <c r="M81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000CMS204979</v>
      </c>
      <c r="N8141" t="s">
        <v>3543</v>
      </c>
      <c r="O8141" s="4">
        <v>131579</v>
      </c>
      <c r="P8141" s="4">
        <f>IF(Table_GL_DATA_QUERY[[#This Row],[TRANSAMT]]&gt;0,Table_GL_DATA_QUERY[[#This Row],[TRANSAMT]],0)</f>
        <v>131579</v>
      </c>
      <c r="Q8141" s="4">
        <f>-IF(Table_GL_DATA_QUERY[[#This Row],[TRANSAMT]]&lt;0,Table_GL_DATA_QUERY[[#This Row],[TRANSAMT]],0)</f>
        <v>0</v>
      </c>
      <c r="R8141" t="s">
        <v>31</v>
      </c>
      <c r="S8141" t="s">
        <v>43</v>
      </c>
    </row>
    <row r="8142" spans="1:19" x14ac:dyDescent="0.25">
      <c r="A8142" s="6">
        <v>20210730</v>
      </c>
      <c r="B8142" t="s">
        <v>768</v>
      </c>
      <c r="C8142" t="s">
        <v>3682</v>
      </c>
      <c r="D8142" t="s">
        <v>15451</v>
      </c>
      <c r="E8142" t="s">
        <v>433</v>
      </c>
      <c r="F8142" t="s">
        <v>24</v>
      </c>
      <c r="G8142" t="s">
        <v>49</v>
      </c>
      <c r="H8142">
        <v>0</v>
      </c>
      <c r="I8142">
        <v>0</v>
      </c>
      <c r="J8142" t="s">
        <v>61</v>
      </c>
      <c r="K8142" t="s">
        <v>2817</v>
      </c>
      <c r="L8142" t="s">
        <v>16388</v>
      </c>
      <c r="M81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42" t="s">
        <v>2818</v>
      </c>
      <c r="O8142" s="4">
        <v>45759.19</v>
      </c>
      <c r="P8142" s="4">
        <f>IF(Table_GL_DATA_QUERY[[#This Row],[TRANSAMT]]&gt;0,Table_GL_DATA_QUERY[[#This Row],[TRANSAMT]],0)</f>
        <v>45759.19</v>
      </c>
      <c r="Q8142" s="4">
        <f>-IF(Table_GL_DATA_QUERY[[#This Row],[TRANSAMT]]&lt;0,Table_GL_DATA_QUERY[[#This Row],[TRANSAMT]],0)</f>
        <v>0</v>
      </c>
      <c r="R8142" t="s">
        <v>31</v>
      </c>
      <c r="S8142" t="s">
        <v>43</v>
      </c>
    </row>
    <row r="8143" spans="1:19" x14ac:dyDescent="0.25">
      <c r="A8143" s="6">
        <v>20210730</v>
      </c>
      <c r="B8143" t="s">
        <v>768</v>
      </c>
      <c r="C8143" t="s">
        <v>3682</v>
      </c>
      <c r="D8143" t="s">
        <v>15451</v>
      </c>
      <c r="E8143" t="s">
        <v>398</v>
      </c>
      <c r="F8143" t="s">
        <v>24</v>
      </c>
      <c r="G8143" t="s">
        <v>49</v>
      </c>
      <c r="H8143">
        <v>0</v>
      </c>
      <c r="I8143">
        <v>0</v>
      </c>
      <c r="J8143" t="s">
        <v>61</v>
      </c>
      <c r="K8143" t="s">
        <v>2819</v>
      </c>
      <c r="L8143" t="s">
        <v>16389</v>
      </c>
      <c r="M81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43" t="s">
        <v>2820</v>
      </c>
      <c r="O8143" s="4">
        <v>2402732</v>
      </c>
      <c r="P8143" s="4">
        <f>IF(Table_GL_DATA_QUERY[[#This Row],[TRANSAMT]]&gt;0,Table_GL_DATA_QUERY[[#This Row],[TRANSAMT]],0)</f>
        <v>2402732</v>
      </c>
      <c r="Q8143" s="4">
        <f>-IF(Table_GL_DATA_QUERY[[#This Row],[TRANSAMT]]&lt;0,Table_GL_DATA_QUERY[[#This Row],[TRANSAMT]],0)</f>
        <v>0</v>
      </c>
      <c r="R8143" t="s">
        <v>31</v>
      </c>
      <c r="S8143" t="s">
        <v>43</v>
      </c>
    </row>
    <row r="8144" spans="1:19" x14ac:dyDescent="0.25">
      <c r="A8144" s="6">
        <v>20210730</v>
      </c>
      <c r="B8144" t="s">
        <v>768</v>
      </c>
      <c r="C8144" t="s">
        <v>3682</v>
      </c>
      <c r="D8144" t="s">
        <v>15451</v>
      </c>
      <c r="E8144" t="s">
        <v>434</v>
      </c>
      <c r="F8144" t="s">
        <v>24</v>
      </c>
      <c r="G8144" t="s">
        <v>49</v>
      </c>
      <c r="H8144">
        <v>0</v>
      </c>
      <c r="I8144">
        <v>0</v>
      </c>
      <c r="J8144" t="s">
        <v>61</v>
      </c>
      <c r="K8144" t="s">
        <v>4657</v>
      </c>
      <c r="L8144" t="s">
        <v>16390</v>
      </c>
      <c r="M81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000010729789</v>
      </c>
      <c r="N8144" t="s">
        <v>4659</v>
      </c>
      <c r="O8144" s="4">
        <v>185.8</v>
      </c>
      <c r="P8144" s="4">
        <f>IF(Table_GL_DATA_QUERY[[#This Row],[TRANSAMT]]&gt;0,Table_GL_DATA_QUERY[[#This Row],[TRANSAMT]],0)</f>
        <v>185.8</v>
      </c>
      <c r="Q8144" s="4">
        <f>-IF(Table_GL_DATA_QUERY[[#This Row],[TRANSAMT]]&lt;0,Table_GL_DATA_QUERY[[#This Row],[TRANSAMT]],0)</f>
        <v>0</v>
      </c>
      <c r="R8144" t="s">
        <v>31</v>
      </c>
      <c r="S8144" t="s">
        <v>43</v>
      </c>
    </row>
    <row r="8145" spans="1:19" x14ac:dyDescent="0.25">
      <c r="A8145" s="6">
        <v>20210730</v>
      </c>
      <c r="B8145" t="s">
        <v>768</v>
      </c>
      <c r="C8145" t="s">
        <v>3682</v>
      </c>
      <c r="D8145" t="s">
        <v>15451</v>
      </c>
      <c r="E8145" t="s">
        <v>435</v>
      </c>
      <c r="F8145" t="s">
        <v>24</v>
      </c>
      <c r="G8145" t="s">
        <v>49</v>
      </c>
      <c r="H8145">
        <v>0</v>
      </c>
      <c r="I8145">
        <v>0</v>
      </c>
      <c r="J8145" t="s">
        <v>61</v>
      </c>
      <c r="K8145" t="s">
        <v>4657</v>
      </c>
      <c r="L8145" t="s">
        <v>16391</v>
      </c>
      <c r="M81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000010729789</v>
      </c>
      <c r="N8145" t="s">
        <v>802</v>
      </c>
      <c r="O8145" s="4">
        <v>29543.24</v>
      </c>
      <c r="P8145" s="4">
        <f>IF(Table_GL_DATA_QUERY[[#This Row],[TRANSAMT]]&gt;0,Table_GL_DATA_QUERY[[#This Row],[TRANSAMT]],0)</f>
        <v>29543.24</v>
      </c>
      <c r="Q8145" s="4">
        <f>-IF(Table_GL_DATA_QUERY[[#This Row],[TRANSAMT]]&lt;0,Table_GL_DATA_QUERY[[#This Row],[TRANSAMT]],0)</f>
        <v>0</v>
      </c>
      <c r="R8145" t="s">
        <v>31</v>
      </c>
      <c r="S8145" t="s">
        <v>43</v>
      </c>
    </row>
    <row r="8146" spans="1:19" x14ac:dyDescent="0.25">
      <c r="A8146" s="6">
        <v>20210730</v>
      </c>
      <c r="B8146" t="s">
        <v>768</v>
      </c>
      <c r="C8146" t="s">
        <v>3682</v>
      </c>
      <c r="D8146" t="s">
        <v>15451</v>
      </c>
      <c r="E8146" t="s">
        <v>436</v>
      </c>
      <c r="F8146" t="s">
        <v>24</v>
      </c>
      <c r="G8146" t="s">
        <v>49</v>
      </c>
      <c r="H8146">
        <v>0</v>
      </c>
      <c r="I8146">
        <v>0</v>
      </c>
      <c r="J8146" t="s">
        <v>61</v>
      </c>
      <c r="K8146" t="s">
        <v>4657</v>
      </c>
      <c r="L8146" t="s">
        <v>16392</v>
      </c>
      <c r="M81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000010729789</v>
      </c>
      <c r="N8146" t="s">
        <v>802</v>
      </c>
      <c r="O8146" s="4">
        <v>29133.7</v>
      </c>
      <c r="P8146" s="4">
        <f>IF(Table_GL_DATA_QUERY[[#This Row],[TRANSAMT]]&gt;0,Table_GL_DATA_QUERY[[#This Row],[TRANSAMT]],0)</f>
        <v>29133.7</v>
      </c>
      <c r="Q8146" s="4">
        <f>-IF(Table_GL_DATA_QUERY[[#This Row],[TRANSAMT]]&lt;0,Table_GL_DATA_QUERY[[#This Row],[TRANSAMT]],0)</f>
        <v>0</v>
      </c>
      <c r="R8146" t="s">
        <v>31</v>
      </c>
      <c r="S8146" t="s">
        <v>43</v>
      </c>
    </row>
    <row r="8147" spans="1:19" x14ac:dyDescent="0.25">
      <c r="A8147" s="6">
        <v>20210730</v>
      </c>
      <c r="B8147" t="s">
        <v>768</v>
      </c>
      <c r="C8147" t="s">
        <v>3682</v>
      </c>
      <c r="D8147" t="s">
        <v>15451</v>
      </c>
      <c r="E8147" t="s">
        <v>437</v>
      </c>
      <c r="F8147" t="s">
        <v>24</v>
      </c>
      <c r="G8147" t="s">
        <v>49</v>
      </c>
      <c r="H8147">
        <v>0</v>
      </c>
      <c r="I8147">
        <v>0</v>
      </c>
      <c r="J8147" t="s">
        <v>61</v>
      </c>
      <c r="K8147" t="s">
        <v>999</v>
      </c>
      <c r="L8147" t="s">
        <v>16393</v>
      </c>
      <c r="M81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47" t="s">
        <v>257</v>
      </c>
      <c r="O8147" s="4">
        <v>1095199.74</v>
      </c>
      <c r="P8147" s="4">
        <f>IF(Table_GL_DATA_QUERY[[#This Row],[TRANSAMT]]&gt;0,Table_GL_DATA_QUERY[[#This Row],[TRANSAMT]],0)</f>
        <v>1095199.74</v>
      </c>
      <c r="Q8147" s="4">
        <f>-IF(Table_GL_DATA_QUERY[[#This Row],[TRANSAMT]]&lt;0,Table_GL_DATA_QUERY[[#This Row],[TRANSAMT]],0)</f>
        <v>0</v>
      </c>
      <c r="R8147" t="s">
        <v>31</v>
      </c>
      <c r="S8147" t="s">
        <v>43</v>
      </c>
    </row>
    <row r="8148" spans="1:19" x14ac:dyDescent="0.25">
      <c r="A8148" s="6">
        <v>20210730</v>
      </c>
      <c r="B8148" t="s">
        <v>768</v>
      </c>
      <c r="C8148" t="s">
        <v>3682</v>
      </c>
      <c r="D8148" t="s">
        <v>15451</v>
      </c>
      <c r="E8148" t="s">
        <v>399</v>
      </c>
      <c r="F8148" t="s">
        <v>24</v>
      </c>
      <c r="G8148" t="s">
        <v>49</v>
      </c>
      <c r="H8148">
        <v>0</v>
      </c>
      <c r="I8148">
        <v>0</v>
      </c>
      <c r="J8148" t="s">
        <v>61</v>
      </c>
      <c r="K8148" t="s">
        <v>1595</v>
      </c>
      <c r="L8148" t="s">
        <v>16394</v>
      </c>
      <c r="M81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48" t="s">
        <v>1297</v>
      </c>
      <c r="O8148" s="4">
        <v>227384.3</v>
      </c>
      <c r="P8148" s="4">
        <f>IF(Table_GL_DATA_QUERY[[#This Row],[TRANSAMT]]&gt;0,Table_GL_DATA_QUERY[[#This Row],[TRANSAMT]],0)</f>
        <v>227384.3</v>
      </c>
      <c r="Q8148" s="4">
        <f>-IF(Table_GL_DATA_QUERY[[#This Row],[TRANSAMT]]&lt;0,Table_GL_DATA_QUERY[[#This Row],[TRANSAMT]],0)</f>
        <v>0</v>
      </c>
      <c r="R8148" t="s">
        <v>31</v>
      </c>
      <c r="S8148" t="s">
        <v>43</v>
      </c>
    </row>
    <row r="8149" spans="1:19" x14ac:dyDescent="0.25">
      <c r="A8149" s="6">
        <v>20210730</v>
      </c>
      <c r="B8149" t="s">
        <v>768</v>
      </c>
      <c r="C8149" t="s">
        <v>3682</v>
      </c>
      <c r="D8149" t="s">
        <v>15451</v>
      </c>
      <c r="E8149" t="s">
        <v>400</v>
      </c>
      <c r="F8149" t="s">
        <v>24</v>
      </c>
      <c r="G8149" t="s">
        <v>49</v>
      </c>
      <c r="H8149">
        <v>0</v>
      </c>
      <c r="I8149">
        <v>0</v>
      </c>
      <c r="J8149" t="s">
        <v>61</v>
      </c>
      <c r="K8149" t="s">
        <v>2821</v>
      </c>
      <c r="L8149" t="s">
        <v>16395</v>
      </c>
      <c r="M81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49" t="s">
        <v>1841</v>
      </c>
      <c r="O8149" s="4">
        <v>19190467.77</v>
      </c>
      <c r="P8149" s="4">
        <f>IF(Table_GL_DATA_QUERY[[#This Row],[TRANSAMT]]&gt;0,Table_GL_DATA_QUERY[[#This Row],[TRANSAMT]],0)</f>
        <v>19190467.77</v>
      </c>
      <c r="Q8149" s="4">
        <f>-IF(Table_GL_DATA_QUERY[[#This Row],[TRANSAMT]]&lt;0,Table_GL_DATA_QUERY[[#This Row],[TRANSAMT]],0)</f>
        <v>0</v>
      </c>
      <c r="R8149" t="s">
        <v>31</v>
      </c>
      <c r="S8149" t="s">
        <v>43</v>
      </c>
    </row>
    <row r="8150" spans="1:19" x14ac:dyDescent="0.25">
      <c r="A8150" s="6">
        <v>20210730</v>
      </c>
      <c r="B8150" t="s">
        <v>768</v>
      </c>
      <c r="C8150" t="s">
        <v>3682</v>
      </c>
      <c r="D8150" t="s">
        <v>15451</v>
      </c>
      <c r="E8150" t="s">
        <v>401</v>
      </c>
      <c r="F8150" t="s">
        <v>24</v>
      </c>
      <c r="G8150" t="s">
        <v>49</v>
      </c>
      <c r="H8150">
        <v>0</v>
      </c>
      <c r="I8150">
        <v>0</v>
      </c>
      <c r="J8150" t="s">
        <v>61</v>
      </c>
      <c r="K8150" t="s">
        <v>16396</v>
      </c>
      <c r="L8150" t="s">
        <v>16397</v>
      </c>
      <c r="M81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000010727450</v>
      </c>
      <c r="N8150" t="s">
        <v>3544</v>
      </c>
      <c r="O8150" s="4">
        <v>49680</v>
      </c>
      <c r="P8150" s="4">
        <f>IF(Table_GL_DATA_QUERY[[#This Row],[TRANSAMT]]&gt;0,Table_GL_DATA_QUERY[[#This Row],[TRANSAMT]],0)</f>
        <v>49680</v>
      </c>
      <c r="Q8150" s="4">
        <f>-IF(Table_GL_DATA_QUERY[[#This Row],[TRANSAMT]]&lt;0,Table_GL_DATA_QUERY[[#This Row],[TRANSAMT]],0)</f>
        <v>0</v>
      </c>
      <c r="R8150" t="s">
        <v>31</v>
      </c>
      <c r="S8150" t="s">
        <v>43</v>
      </c>
    </row>
    <row r="8151" spans="1:19" x14ac:dyDescent="0.25">
      <c r="A8151" s="6">
        <v>20210730</v>
      </c>
      <c r="B8151" t="s">
        <v>768</v>
      </c>
      <c r="C8151" t="s">
        <v>3682</v>
      </c>
      <c r="D8151" t="s">
        <v>15451</v>
      </c>
      <c r="E8151" t="s">
        <v>402</v>
      </c>
      <c r="F8151" t="s">
        <v>24</v>
      </c>
      <c r="G8151" t="s">
        <v>49</v>
      </c>
      <c r="H8151">
        <v>0</v>
      </c>
      <c r="I8151">
        <v>0</v>
      </c>
      <c r="J8151" t="s">
        <v>61</v>
      </c>
      <c r="K8151" t="s">
        <v>258</v>
      </c>
      <c r="L8151" t="s">
        <v>16398</v>
      </c>
      <c r="M81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51" t="s">
        <v>354</v>
      </c>
      <c r="O8151" s="4">
        <v>3035906.12</v>
      </c>
      <c r="P8151" s="4">
        <f>IF(Table_GL_DATA_QUERY[[#This Row],[TRANSAMT]]&gt;0,Table_GL_DATA_QUERY[[#This Row],[TRANSAMT]],0)</f>
        <v>3035906.12</v>
      </c>
      <c r="Q8151" s="4">
        <f>-IF(Table_GL_DATA_QUERY[[#This Row],[TRANSAMT]]&lt;0,Table_GL_DATA_QUERY[[#This Row],[TRANSAMT]],0)</f>
        <v>0</v>
      </c>
      <c r="R8151" t="s">
        <v>31</v>
      </c>
      <c r="S8151" t="s">
        <v>43</v>
      </c>
    </row>
    <row r="8152" spans="1:19" x14ac:dyDescent="0.25">
      <c r="A8152" s="6">
        <v>20210730</v>
      </c>
      <c r="B8152" t="s">
        <v>768</v>
      </c>
      <c r="C8152" t="s">
        <v>3682</v>
      </c>
      <c r="D8152" t="s">
        <v>15451</v>
      </c>
      <c r="E8152" t="s">
        <v>403</v>
      </c>
      <c r="F8152" t="s">
        <v>24</v>
      </c>
      <c r="G8152" t="s">
        <v>49</v>
      </c>
      <c r="H8152">
        <v>0</v>
      </c>
      <c r="I8152">
        <v>0</v>
      </c>
      <c r="J8152" t="s">
        <v>61</v>
      </c>
      <c r="K8152" t="s">
        <v>2180</v>
      </c>
      <c r="L8152" t="s">
        <v>16399</v>
      </c>
      <c r="M81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52" t="s">
        <v>2181</v>
      </c>
      <c r="O8152" s="4">
        <v>1608004</v>
      </c>
      <c r="P8152" s="4">
        <f>IF(Table_GL_DATA_QUERY[[#This Row],[TRANSAMT]]&gt;0,Table_GL_DATA_QUERY[[#This Row],[TRANSAMT]],0)</f>
        <v>1608004</v>
      </c>
      <c r="Q8152" s="4">
        <f>-IF(Table_GL_DATA_QUERY[[#This Row],[TRANSAMT]]&lt;0,Table_GL_DATA_QUERY[[#This Row],[TRANSAMT]],0)</f>
        <v>0</v>
      </c>
      <c r="R8152" t="s">
        <v>31</v>
      </c>
      <c r="S8152" t="s">
        <v>43</v>
      </c>
    </row>
    <row r="8153" spans="1:19" x14ac:dyDescent="0.25">
      <c r="A8153" s="6">
        <v>20210730</v>
      </c>
      <c r="B8153" t="s">
        <v>768</v>
      </c>
      <c r="C8153" t="s">
        <v>3682</v>
      </c>
      <c r="D8153" t="s">
        <v>15451</v>
      </c>
      <c r="E8153" t="s">
        <v>404</v>
      </c>
      <c r="F8153" t="s">
        <v>24</v>
      </c>
      <c r="G8153" t="s">
        <v>49</v>
      </c>
      <c r="H8153">
        <v>0</v>
      </c>
      <c r="I8153">
        <v>0</v>
      </c>
      <c r="J8153" t="s">
        <v>61</v>
      </c>
      <c r="K8153" t="s">
        <v>2180</v>
      </c>
      <c r="L8153" t="s">
        <v>16400</v>
      </c>
      <c r="M81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53" t="s">
        <v>2181</v>
      </c>
      <c r="O8153" s="4">
        <v>5000000</v>
      </c>
      <c r="P8153" s="4">
        <f>IF(Table_GL_DATA_QUERY[[#This Row],[TRANSAMT]]&gt;0,Table_GL_DATA_QUERY[[#This Row],[TRANSAMT]],0)</f>
        <v>5000000</v>
      </c>
      <c r="Q8153" s="4">
        <f>-IF(Table_GL_DATA_QUERY[[#This Row],[TRANSAMT]]&lt;0,Table_GL_DATA_QUERY[[#This Row],[TRANSAMT]],0)</f>
        <v>0</v>
      </c>
      <c r="R8153" t="s">
        <v>31</v>
      </c>
      <c r="S8153" t="s">
        <v>43</v>
      </c>
    </row>
    <row r="8154" spans="1:19" x14ac:dyDescent="0.25">
      <c r="A8154" s="6">
        <v>20210730</v>
      </c>
      <c r="B8154" t="s">
        <v>768</v>
      </c>
      <c r="C8154" t="s">
        <v>3682</v>
      </c>
      <c r="D8154" t="s">
        <v>15451</v>
      </c>
      <c r="E8154" t="s">
        <v>405</v>
      </c>
      <c r="F8154" t="s">
        <v>24</v>
      </c>
      <c r="G8154" t="s">
        <v>49</v>
      </c>
      <c r="H8154">
        <v>0</v>
      </c>
      <c r="I8154">
        <v>0</v>
      </c>
      <c r="J8154" t="s">
        <v>61</v>
      </c>
      <c r="K8154" t="s">
        <v>16401</v>
      </c>
      <c r="L8154" t="s">
        <v>16402</v>
      </c>
      <c r="M81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54" t="s">
        <v>16403</v>
      </c>
      <c r="O8154" s="4">
        <v>98091</v>
      </c>
      <c r="P8154" s="4">
        <f>IF(Table_GL_DATA_QUERY[[#This Row],[TRANSAMT]]&gt;0,Table_GL_DATA_QUERY[[#This Row],[TRANSAMT]],0)</f>
        <v>98091</v>
      </c>
      <c r="Q8154" s="4">
        <f>-IF(Table_GL_DATA_QUERY[[#This Row],[TRANSAMT]]&lt;0,Table_GL_DATA_QUERY[[#This Row],[TRANSAMT]],0)</f>
        <v>0</v>
      </c>
      <c r="R8154" t="s">
        <v>31</v>
      </c>
      <c r="S8154" t="s">
        <v>43</v>
      </c>
    </row>
    <row r="8155" spans="1:19" x14ac:dyDescent="0.25">
      <c r="A8155" s="6">
        <v>20210730</v>
      </c>
      <c r="B8155" t="s">
        <v>768</v>
      </c>
      <c r="C8155" t="s">
        <v>3682</v>
      </c>
      <c r="D8155" t="s">
        <v>15451</v>
      </c>
      <c r="E8155" t="s">
        <v>406</v>
      </c>
      <c r="F8155" t="s">
        <v>24</v>
      </c>
      <c r="G8155" t="s">
        <v>49</v>
      </c>
      <c r="H8155">
        <v>0</v>
      </c>
      <c r="I8155">
        <v>0</v>
      </c>
      <c r="J8155" t="s">
        <v>61</v>
      </c>
      <c r="K8155" t="s">
        <v>16404</v>
      </c>
      <c r="L8155" t="s">
        <v>16405</v>
      </c>
      <c r="M81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55" t="s">
        <v>16406</v>
      </c>
      <c r="O8155" s="4">
        <v>139557</v>
      </c>
      <c r="P8155" s="4">
        <f>IF(Table_GL_DATA_QUERY[[#This Row],[TRANSAMT]]&gt;0,Table_GL_DATA_QUERY[[#This Row],[TRANSAMT]],0)</f>
        <v>139557</v>
      </c>
      <c r="Q8155" s="4">
        <f>-IF(Table_GL_DATA_QUERY[[#This Row],[TRANSAMT]]&lt;0,Table_GL_DATA_QUERY[[#This Row],[TRANSAMT]],0)</f>
        <v>0</v>
      </c>
      <c r="R8155" t="s">
        <v>31</v>
      </c>
      <c r="S8155" t="s">
        <v>43</v>
      </c>
    </row>
    <row r="8156" spans="1:19" x14ac:dyDescent="0.25">
      <c r="A8156" s="6">
        <v>20210730</v>
      </c>
      <c r="B8156" t="s">
        <v>768</v>
      </c>
      <c r="C8156" t="s">
        <v>3682</v>
      </c>
      <c r="D8156" t="s">
        <v>15451</v>
      </c>
      <c r="E8156" t="s">
        <v>407</v>
      </c>
      <c r="F8156" t="s">
        <v>24</v>
      </c>
      <c r="G8156" t="s">
        <v>49</v>
      </c>
      <c r="H8156">
        <v>0</v>
      </c>
      <c r="I8156">
        <v>0</v>
      </c>
      <c r="J8156" t="s">
        <v>61</v>
      </c>
      <c r="K8156" t="s">
        <v>15561</v>
      </c>
      <c r="L8156" t="s">
        <v>16407</v>
      </c>
      <c r="M81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000246467555</v>
      </c>
      <c r="N8156" t="s">
        <v>15563</v>
      </c>
      <c r="O8156" s="4">
        <v>3344</v>
      </c>
      <c r="P8156" s="4">
        <f>IF(Table_GL_DATA_QUERY[[#This Row],[TRANSAMT]]&gt;0,Table_GL_DATA_QUERY[[#This Row],[TRANSAMT]],0)</f>
        <v>3344</v>
      </c>
      <c r="Q8156" s="4">
        <f>-IF(Table_GL_DATA_QUERY[[#This Row],[TRANSAMT]]&lt;0,Table_GL_DATA_QUERY[[#This Row],[TRANSAMT]],0)</f>
        <v>0</v>
      </c>
      <c r="R8156" t="s">
        <v>31</v>
      </c>
      <c r="S8156" t="s">
        <v>43</v>
      </c>
    </row>
    <row r="8157" spans="1:19" x14ac:dyDescent="0.25">
      <c r="A8157" s="6">
        <v>20210730</v>
      </c>
      <c r="B8157" t="s">
        <v>768</v>
      </c>
      <c r="C8157" t="s">
        <v>3682</v>
      </c>
      <c r="D8157" t="s">
        <v>15451</v>
      </c>
      <c r="E8157" t="s">
        <v>408</v>
      </c>
      <c r="F8157" t="s">
        <v>24</v>
      </c>
      <c r="G8157" t="s">
        <v>49</v>
      </c>
      <c r="H8157">
        <v>0</v>
      </c>
      <c r="I8157">
        <v>0</v>
      </c>
      <c r="J8157" t="s">
        <v>61</v>
      </c>
      <c r="K8157" t="s">
        <v>16408</v>
      </c>
      <c r="L8157" t="s">
        <v>16409</v>
      </c>
      <c r="M81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000000023349</v>
      </c>
      <c r="N8157" t="s">
        <v>16410</v>
      </c>
      <c r="O8157" s="4">
        <v>132644</v>
      </c>
      <c r="P8157" s="4">
        <f>IF(Table_GL_DATA_QUERY[[#This Row],[TRANSAMT]]&gt;0,Table_GL_DATA_QUERY[[#This Row],[TRANSAMT]],0)</f>
        <v>132644</v>
      </c>
      <c r="Q8157" s="4">
        <f>-IF(Table_GL_DATA_QUERY[[#This Row],[TRANSAMT]]&lt;0,Table_GL_DATA_QUERY[[#This Row],[TRANSAMT]],0)</f>
        <v>0</v>
      </c>
      <c r="R8157" t="s">
        <v>31</v>
      </c>
      <c r="S8157" t="s">
        <v>43</v>
      </c>
    </row>
    <row r="8158" spans="1:19" x14ac:dyDescent="0.25">
      <c r="A8158" s="6">
        <v>20210730</v>
      </c>
      <c r="B8158" t="s">
        <v>768</v>
      </c>
      <c r="C8158" t="s">
        <v>3682</v>
      </c>
      <c r="D8158" t="s">
        <v>15451</v>
      </c>
      <c r="E8158" t="s">
        <v>409</v>
      </c>
      <c r="F8158" t="s">
        <v>24</v>
      </c>
      <c r="G8158" t="s">
        <v>49</v>
      </c>
      <c r="H8158">
        <v>0</v>
      </c>
      <c r="I8158">
        <v>0</v>
      </c>
      <c r="J8158" t="s">
        <v>61</v>
      </c>
      <c r="K8158" t="s">
        <v>14979</v>
      </c>
      <c r="L8158" t="s">
        <v>16411</v>
      </c>
      <c r="M81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58" t="s">
        <v>14981</v>
      </c>
      <c r="O8158" s="4">
        <v>277154</v>
      </c>
      <c r="P8158" s="4">
        <f>IF(Table_GL_DATA_QUERY[[#This Row],[TRANSAMT]]&gt;0,Table_GL_DATA_QUERY[[#This Row],[TRANSAMT]],0)</f>
        <v>277154</v>
      </c>
      <c r="Q8158" s="4">
        <f>-IF(Table_GL_DATA_QUERY[[#This Row],[TRANSAMT]]&lt;0,Table_GL_DATA_QUERY[[#This Row],[TRANSAMT]],0)</f>
        <v>0</v>
      </c>
      <c r="R8158" t="s">
        <v>31</v>
      </c>
      <c r="S8158" t="s">
        <v>43</v>
      </c>
    </row>
    <row r="8159" spans="1:19" x14ac:dyDescent="0.25">
      <c r="A8159" s="6">
        <v>20210730</v>
      </c>
      <c r="B8159" t="s">
        <v>768</v>
      </c>
      <c r="C8159" t="s">
        <v>3682</v>
      </c>
      <c r="D8159" t="s">
        <v>15451</v>
      </c>
      <c r="E8159" t="s">
        <v>410</v>
      </c>
      <c r="F8159" t="s">
        <v>24</v>
      </c>
      <c r="G8159" t="s">
        <v>49</v>
      </c>
      <c r="H8159">
        <v>0</v>
      </c>
      <c r="I8159">
        <v>0</v>
      </c>
      <c r="J8159" t="s">
        <v>61</v>
      </c>
      <c r="K8159" t="s">
        <v>2822</v>
      </c>
      <c r="L8159" t="s">
        <v>16426</v>
      </c>
      <c r="M81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59" t="s">
        <v>2823</v>
      </c>
      <c r="O8159" s="4">
        <v>49183</v>
      </c>
      <c r="P8159" s="4">
        <f>IF(Table_GL_DATA_QUERY[[#This Row],[TRANSAMT]]&gt;0,Table_GL_DATA_QUERY[[#This Row],[TRANSAMT]],0)</f>
        <v>49183</v>
      </c>
      <c r="Q8159" s="4">
        <f>-IF(Table_GL_DATA_QUERY[[#This Row],[TRANSAMT]]&lt;0,Table_GL_DATA_QUERY[[#This Row],[TRANSAMT]],0)</f>
        <v>0</v>
      </c>
      <c r="R8159" t="s">
        <v>31</v>
      </c>
      <c r="S8159" t="s">
        <v>43</v>
      </c>
    </row>
    <row r="8160" spans="1:19" x14ac:dyDescent="0.25">
      <c r="A8160" s="6">
        <v>20210730</v>
      </c>
      <c r="B8160" t="s">
        <v>768</v>
      </c>
      <c r="C8160" t="s">
        <v>3682</v>
      </c>
      <c r="D8160" t="s">
        <v>15451</v>
      </c>
      <c r="E8160" t="s">
        <v>411</v>
      </c>
      <c r="F8160" t="s">
        <v>24</v>
      </c>
      <c r="G8160" t="s">
        <v>49</v>
      </c>
      <c r="H8160">
        <v>0</v>
      </c>
      <c r="I8160">
        <v>0</v>
      </c>
      <c r="J8160" t="s">
        <v>61</v>
      </c>
      <c r="K8160" t="s">
        <v>2822</v>
      </c>
      <c r="L8160" t="s">
        <v>16426</v>
      </c>
      <c r="M81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60" t="s">
        <v>2823</v>
      </c>
      <c r="O8160" s="4">
        <v>49183</v>
      </c>
      <c r="P8160" s="4">
        <f>IF(Table_GL_DATA_QUERY[[#This Row],[TRANSAMT]]&gt;0,Table_GL_DATA_QUERY[[#This Row],[TRANSAMT]],0)</f>
        <v>49183</v>
      </c>
      <c r="Q8160" s="4">
        <f>-IF(Table_GL_DATA_QUERY[[#This Row],[TRANSAMT]]&lt;0,Table_GL_DATA_QUERY[[#This Row],[TRANSAMT]],0)</f>
        <v>0</v>
      </c>
      <c r="R8160" t="s">
        <v>31</v>
      </c>
      <c r="S8160" t="s">
        <v>43</v>
      </c>
    </row>
    <row r="8161" spans="1:19" x14ac:dyDescent="0.25">
      <c r="A8161" s="6">
        <v>20210730</v>
      </c>
      <c r="B8161" t="s">
        <v>768</v>
      </c>
      <c r="C8161" t="s">
        <v>3682</v>
      </c>
      <c r="D8161" t="s">
        <v>15451</v>
      </c>
      <c r="E8161" t="s">
        <v>412</v>
      </c>
      <c r="F8161" t="s">
        <v>24</v>
      </c>
      <c r="G8161" t="s">
        <v>49</v>
      </c>
      <c r="H8161">
        <v>0</v>
      </c>
      <c r="I8161">
        <v>0</v>
      </c>
      <c r="J8161" t="s">
        <v>61</v>
      </c>
      <c r="K8161" t="s">
        <v>2824</v>
      </c>
      <c r="L8161" t="s">
        <v>16427</v>
      </c>
      <c r="M81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000010730942</v>
      </c>
      <c r="N8161" t="s">
        <v>2825</v>
      </c>
      <c r="O8161" s="4">
        <v>1965939.01</v>
      </c>
      <c r="P8161" s="4">
        <f>IF(Table_GL_DATA_QUERY[[#This Row],[TRANSAMT]]&gt;0,Table_GL_DATA_QUERY[[#This Row],[TRANSAMT]],0)</f>
        <v>1965939.01</v>
      </c>
      <c r="Q8161" s="4">
        <f>-IF(Table_GL_DATA_QUERY[[#This Row],[TRANSAMT]]&lt;0,Table_GL_DATA_QUERY[[#This Row],[TRANSAMT]],0)</f>
        <v>0</v>
      </c>
      <c r="R8161" t="s">
        <v>31</v>
      </c>
      <c r="S8161" t="s">
        <v>43</v>
      </c>
    </row>
    <row r="8162" spans="1:19" x14ac:dyDescent="0.25">
      <c r="A8162" s="6">
        <v>20210730</v>
      </c>
      <c r="B8162" t="s">
        <v>768</v>
      </c>
      <c r="C8162" t="s">
        <v>3682</v>
      </c>
      <c r="D8162" t="s">
        <v>15451</v>
      </c>
      <c r="E8162" t="s">
        <v>413</v>
      </c>
      <c r="F8162" t="s">
        <v>24</v>
      </c>
      <c r="G8162" t="s">
        <v>49</v>
      </c>
      <c r="H8162">
        <v>0</v>
      </c>
      <c r="I8162">
        <v>0</v>
      </c>
      <c r="J8162" t="s">
        <v>61</v>
      </c>
      <c r="K8162" t="s">
        <v>2824</v>
      </c>
      <c r="L8162" t="s">
        <v>16428</v>
      </c>
      <c r="M81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000010730942</v>
      </c>
      <c r="N8162" t="s">
        <v>2825</v>
      </c>
      <c r="O8162" s="4">
        <v>1965939.01</v>
      </c>
      <c r="P8162" s="4">
        <f>IF(Table_GL_DATA_QUERY[[#This Row],[TRANSAMT]]&gt;0,Table_GL_DATA_QUERY[[#This Row],[TRANSAMT]],0)</f>
        <v>1965939.01</v>
      </c>
      <c r="Q8162" s="4">
        <f>-IF(Table_GL_DATA_QUERY[[#This Row],[TRANSAMT]]&lt;0,Table_GL_DATA_QUERY[[#This Row],[TRANSAMT]],0)</f>
        <v>0</v>
      </c>
      <c r="R8162" t="s">
        <v>31</v>
      </c>
      <c r="S8162" t="s">
        <v>43</v>
      </c>
    </row>
    <row r="8163" spans="1:19" x14ac:dyDescent="0.25">
      <c r="A8163" s="6">
        <v>20210730</v>
      </c>
      <c r="B8163" t="s">
        <v>768</v>
      </c>
      <c r="C8163" t="s">
        <v>3682</v>
      </c>
      <c r="D8163" t="s">
        <v>15451</v>
      </c>
      <c r="E8163" t="s">
        <v>414</v>
      </c>
      <c r="F8163" t="s">
        <v>58</v>
      </c>
      <c r="G8163" t="s">
        <v>49</v>
      </c>
      <c r="H8163">
        <v>0</v>
      </c>
      <c r="I8163">
        <v>0</v>
      </c>
      <c r="J8163" t="s">
        <v>61</v>
      </c>
      <c r="K8163" t="s">
        <v>3343</v>
      </c>
      <c r="L8163" t="s">
        <v>16429</v>
      </c>
      <c r="M81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63" t="s">
        <v>860</v>
      </c>
      <c r="O8163" s="4">
        <v>2149599.4500000002</v>
      </c>
      <c r="P8163" s="4">
        <f>IF(Table_GL_DATA_QUERY[[#This Row],[TRANSAMT]]&gt;0,Table_GL_DATA_QUERY[[#This Row],[TRANSAMT]],0)</f>
        <v>2149599.4500000002</v>
      </c>
      <c r="Q8163" s="4">
        <f>-IF(Table_GL_DATA_QUERY[[#This Row],[TRANSAMT]]&lt;0,Table_GL_DATA_QUERY[[#This Row],[TRANSAMT]],0)</f>
        <v>0</v>
      </c>
      <c r="R8163" t="s">
        <v>31</v>
      </c>
      <c r="S8163" t="s">
        <v>27</v>
      </c>
    </row>
    <row r="8164" spans="1:19" x14ac:dyDescent="0.25">
      <c r="A8164" s="6">
        <v>20210731</v>
      </c>
      <c r="B8164" t="s">
        <v>768</v>
      </c>
      <c r="C8164" t="s">
        <v>3682</v>
      </c>
      <c r="D8164" t="s">
        <v>15451</v>
      </c>
      <c r="E8164" t="s">
        <v>415</v>
      </c>
      <c r="F8164" t="s">
        <v>24</v>
      </c>
      <c r="G8164" t="s">
        <v>49</v>
      </c>
      <c r="H8164">
        <v>0</v>
      </c>
      <c r="I8164">
        <v>0</v>
      </c>
      <c r="J8164" t="s">
        <v>61</v>
      </c>
      <c r="K8164" t="s">
        <v>207</v>
      </c>
      <c r="L8164" t="s">
        <v>15695</v>
      </c>
      <c r="M81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000010730978</v>
      </c>
      <c r="N8164" t="s">
        <v>208</v>
      </c>
      <c r="O8164" s="4">
        <v>443615.78</v>
      </c>
      <c r="P8164" s="4">
        <f>IF(Table_GL_DATA_QUERY[[#This Row],[TRANSAMT]]&gt;0,Table_GL_DATA_QUERY[[#This Row],[TRANSAMT]],0)</f>
        <v>443615.78</v>
      </c>
      <c r="Q8164" s="4">
        <f>-IF(Table_GL_DATA_QUERY[[#This Row],[TRANSAMT]]&lt;0,Table_GL_DATA_QUERY[[#This Row],[TRANSAMT]],0)</f>
        <v>0</v>
      </c>
      <c r="R8164" t="s">
        <v>31</v>
      </c>
      <c r="S8164" t="s">
        <v>43</v>
      </c>
    </row>
    <row r="8165" spans="1:19" x14ac:dyDescent="0.25">
      <c r="A8165" s="6">
        <v>20210731</v>
      </c>
      <c r="B8165" t="s">
        <v>768</v>
      </c>
      <c r="C8165" t="s">
        <v>3682</v>
      </c>
      <c r="D8165" t="s">
        <v>15451</v>
      </c>
      <c r="E8165" t="s">
        <v>416</v>
      </c>
      <c r="F8165" t="s">
        <v>24</v>
      </c>
      <c r="G8165" t="s">
        <v>49</v>
      </c>
      <c r="H8165">
        <v>0</v>
      </c>
      <c r="I8165">
        <v>0</v>
      </c>
      <c r="J8165" t="s">
        <v>61</v>
      </c>
      <c r="K8165" t="s">
        <v>15696</v>
      </c>
      <c r="L8165" t="s">
        <v>15697</v>
      </c>
      <c r="M81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000010730847</v>
      </c>
      <c r="N8165" t="s">
        <v>1684</v>
      </c>
      <c r="O8165" s="4">
        <v>49948</v>
      </c>
      <c r="P8165" s="4">
        <f>IF(Table_GL_DATA_QUERY[[#This Row],[TRANSAMT]]&gt;0,Table_GL_DATA_QUERY[[#This Row],[TRANSAMT]],0)</f>
        <v>49948</v>
      </c>
      <c r="Q8165" s="4">
        <f>-IF(Table_GL_DATA_QUERY[[#This Row],[TRANSAMT]]&lt;0,Table_GL_DATA_QUERY[[#This Row],[TRANSAMT]],0)</f>
        <v>0</v>
      </c>
      <c r="R8165" t="s">
        <v>31</v>
      </c>
      <c r="S8165" t="s">
        <v>43</v>
      </c>
    </row>
    <row r="8166" spans="1:19" x14ac:dyDescent="0.25">
      <c r="A8166" s="6">
        <v>20210731</v>
      </c>
      <c r="B8166" t="s">
        <v>768</v>
      </c>
      <c r="C8166" t="s">
        <v>3682</v>
      </c>
      <c r="D8166" t="s">
        <v>15451</v>
      </c>
      <c r="E8166" t="s">
        <v>417</v>
      </c>
      <c r="F8166" t="s">
        <v>24</v>
      </c>
      <c r="G8166" t="s">
        <v>49</v>
      </c>
      <c r="H8166">
        <v>0</v>
      </c>
      <c r="I8166">
        <v>0</v>
      </c>
      <c r="J8166" t="s">
        <v>61</v>
      </c>
      <c r="K8166" t="s">
        <v>5885</v>
      </c>
      <c r="L8166" t="s">
        <v>15698</v>
      </c>
      <c r="M81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000010730028</v>
      </c>
      <c r="N8166" t="s">
        <v>5887</v>
      </c>
      <c r="O8166" s="4">
        <v>335715</v>
      </c>
      <c r="P8166" s="4">
        <f>IF(Table_GL_DATA_QUERY[[#This Row],[TRANSAMT]]&gt;0,Table_GL_DATA_QUERY[[#This Row],[TRANSAMT]],0)</f>
        <v>335715</v>
      </c>
      <c r="Q8166" s="4">
        <f>-IF(Table_GL_DATA_QUERY[[#This Row],[TRANSAMT]]&lt;0,Table_GL_DATA_QUERY[[#This Row],[TRANSAMT]],0)</f>
        <v>0</v>
      </c>
      <c r="R8166" t="s">
        <v>31</v>
      </c>
      <c r="S8166" t="s">
        <v>43</v>
      </c>
    </row>
    <row r="8167" spans="1:19" x14ac:dyDescent="0.25">
      <c r="A8167" s="6">
        <v>20210731</v>
      </c>
      <c r="B8167" t="s">
        <v>768</v>
      </c>
      <c r="C8167" t="s">
        <v>3682</v>
      </c>
      <c r="D8167" t="s">
        <v>15451</v>
      </c>
      <c r="E8167" t="s">
        <v>418</v>
      </c>
      <c r="F8167" t="s">
        <v>24</v>
      </c>
      <c r="G8167" t="s">
        <v>49</v>
      </c>
      <c r="H8167">
        <v>0</v>
      </c>
      <c r="I8167">
        <v>0</v>
      </c>
      <c r="J8167" t="s">
        <v>61</v>
      </c>
      <c r="K8167" t="s">
        <v>15699</v>
      </c>
      <c r="L8167" t="s">
        <v>15700</v>
      </c>
      <c r="M81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67" t="s">
        <v>15701</v>
      </c>
      <c r="O8167" s="4">
        <v>567838.48</v>
      </c>
      <c r="P8167" s="4">
        <f>IF(Table_GL_DATA_QUERY[[#This Row],[TRANSAMT]]&gt;0,Table_GL_DATA_QUERY[[#This Row],[TRANSAMT]],0)</f>
        <v>567838.48</v>
      </c>
      <c r="Q8167" s="4">
        <f>-IF(Table_GL_DATA_QUERY[[#This Row],[TRANSAMT]]&lt;0,Table_GL_DATA_QUERY[[#This Row],[TRANSAMT]],0)</f>
        <v>0</v>
      </c>
      <c r="R8167" t="s">
        <v>31</v>
      </c>
      <c r="S8167" t="s">
        <v>43</v>
      </c>
    </row>
    <row r="8168" spans="1:19" x14ac:dyDescent="0.25">
      <c r="A8168" s="6">
        <v>20210731</v>
      </c>
      <c r="B8168" t="s">
        <v>768</v>
      </c>
      <c r="C8168" t="s">
        <v>3682</v>
      </c>
      <c r="D8168" t="s">
        <v>15451</v>
      </c>
      <c r="E8168" t="s">
        <v>419</v>
      </c>
      <c r="F8168" t="s">
        <v>24</v>
      </c>
      <c r="G8168" t="s">
        <v>49</v>
      </c>
      <c r="H8168">
        <v>0</v>
      </c>
      <c r="I8168">
        <v>0</v>
      </c>
      <c r="J8168" t="s">
        <v>61</v>
      </c>
      <c r="K8168" t="s">
        <v>2826</v>
      </c>
      <c r="L8168" t="s">
        <v>16430</v>
      </c>
      <c r="M81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68" t="s">
        <v>2827</v>
      </c>
      <c r="O8168" s="4">
        <v>118840</v>
      </c>
      <c r="P8168" s="4">
        <f>IF(Table_GL_DATA_QUERY[[#This Row],[TRANSAMT]]&gt;0,Table_GL_DATA_QUERY[[#This Row],[TRANSAMT]],0)</f>
        <v>118840</v>
      </c>
      <c r="Q8168" s="4">
        <f>-IF(Table_GL_DATA_QUERY[[#This Row],[TRANSAMT]]&lt;0,Table_GL_DATA_QUERY[[#This Row],[TRANSAMT]],0)</f>
        <v>0</v>
      </c>
      <c r="R8168" t="s">
        <v>31</v>
      </c>
      <c r="S8168" t="s">
        <v>43</v>
      </c>
    </row>
    <row r="8169" spans="1:19" x14ac:dyDescent="0.25">
      <c r="A8169" s="6">
        <v>20210731</v>
      </c>
      <c r="B8169" t="s">
        <v>768</v>
      </c>
      <c r="C8169" t="s">
        <v>3682</v>
      </c>
      <c r="D8169" t="s">
        <v>15451</v>
      </c>
      <c r="E8169" t="s">
        <v>420</v>
      </c>
      <c r="F8169" t="s">
        <v>24</v>
      </c>
      <c r="G8169" t="s">
        <v>49</v>
      </c>
      <c r="H8169">
        <v>0</v>
      </c>
      <c r="I8169">
        <v>0</v>
      </c>
      <c r="J8169" t="s">
        <v>61</v>
      </c>
      <c r="K8169" t="s">
        <v>2828</v>
      </c>
      <c r="L8169" t="s">
        <v>16431</v>
      </c>
      <c r="M81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69" t="s">
        <v>2829</v>
      </c>
      <c r="O8169" s="4">
        <v>255696</v>
      </c>
      <c r="P8169" s="4">
        <f>IF(Table_GL_DATA_QUERY[[#This Row],[TRANSAMT]]&gt;0,Table_GL_DATA_QUERY[[#This Row],[TRANSAMT]],0)</f>
        <v>255696</v>
      </c>
      <c r="Q8169" s="4">
        <f>-IF(Table_GL_DATA_QUERY[[#This Row],[TRANSAMT]]&lt;0,Table_GL_DATA_QUERY[[#This Row],[TRANSAMT]],0)</f>
        <v>0</v>
      </c>
      <c r="R8169" t="s">
        <v>31</v>
      </c>
      <c r="S8169" t="s">
        <v>43</v>
      </c>
    </row>
    <row r="8170" spans="1:19" x14ac:dyDescent="0.25">
      <c r="A8170" s="6">
        <v>20210731</v>
      </c>
      <c r="B8170" t="s">
        <v>768</v>
      </c>
      <c r="C8170" t="s">
        <v>3682</v>
      </c>
      <c r="D8170" t="s">
        <v>15451</v>
      </c>
      <c r="E8170" t="s">
        <v>421</v>
      </c>
      <c r="F8170" t="s">
        <v>24</v>
      </c>
      <c r="G8170" t="s">
        <v>49</v>
      </c>
      <c r="H8170">
        <v>0</v>
      </c>
      <c r="I8170">
        <v>0</v>
      </c>
      <c r="J8170" t="s">
        <v>61</v>
      </c>
      <c r="K8170" t="s">
        <v>1686</v>
      </c>
      <c r="L8170" t="s">
        <v>16432</v>
      </c>
      <c r="M81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0" t="s">
        <v>3652</v>
      </c>
      <c r="O8170" s="4">
        <v>2613844</v>
      </c>
      <c r="P8170" s="4">
        <f>IF(Table_GL_DATA_QUERY[[#This Row],[TRANSAMT]]&gt;0,Table_GL_DATA_QUERY[[#This Row],[TRANSAMT]],0)</f>
        <v>2613844</v>
      </c>
      <c r="Q8170" s="4">
        <f>-IF(Table_GL_DATA_QUERY[[#This Row],[TRANSAMT]]&lt;0,Table_GL_DATA_QUERY[[#This Row],[TRANSAMT]],0)</f>
        <v>0</v>
      </c>
      <c r="R8170" t="s">
        <v>31</v>
      </c>
      <c r="S8170" t="s">
        <v>43</v>
      </c>
    </row>
    <row r="8171" spans="1:19" x14ac:dyDescent="0.25">
      <c r="A8171" s="6">
        <v>20210731</v>
      </c>
      <c r="B8171" t="s">
        <v>768</v>
      </c>
      <c r="C8171" t="s">
        <v>3682</v>
      </c>
      <c r="D8171" t="s">
        <v>15451</v>
      </c>
      <c r="E8171" t="s">
        <v>422</v>
      </c>
      <c r="F8171" t="s">
        <v>24</v>
      </c>
      <c r="G8171" t="s">
        <v>49</v>
      </c>
      <c r="H8171">
        <v>0</v>
      </c>
      <c r="I8171">
        <v>0</v>
      </c>
      <c r="J8171" t="s">
        <v>61</v>
      </c>
      <c r="K8171" t="s">
        <v>2830</v>
      </c>
      <c r="L8171" t="s">
        <v>16433</v>
      </c>
      <c r="M81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1" t="s">
        <v>2831</v>
      </c>
      <c r="O8171" s="4">
        <v>246429</v>
      </c>
      <c r="P8171" s="4">
        <f>IF(Table_GL_DATA_QUERY[[#This Row],[TRANSAMT]]&gt;0,Table_GL_DATA_QUERY[[#This Row],[TRANSAMT]],0)</f>
        <v>246429</v>
      </c>
      <c r="Q8171" s="4">
        <f>-IF(Table_GL_DATA_QUERY[[#This Row],[TRANSAMT]]&lt;0,Table_GL_DATA_QUERY[[#This Row],[TRANSAMT]],0)</f>
        <v>0</v>
      </c>
      <c r="R8171" t="s">
        <v>31</v>
      </c>
      <c r="S8171" t="s">
        <v>43</v>
      </c>
    </row>
    <row r="8172" spans="1:19" x14ac:dyDescent="0.25">
      <c r="A8172" s="6">
        <v>20210731</v>
      </c>
      <c r="B8172" t="s">
        <v>768</v>
      </c>
      <c r="C8172" t="s">
        <v>3682</v>
      </c>
      <c r="D8172" t="s">
        <v>15451</v>
      </c>
      <c r="E8172" t="s">
        <v>423</v>
      </c>
      <c r="F8172" t="s">
        <v>24</v>
      </c>
      <c r="G8172" t="s">
        <v>49</v>
      </c>
      <c r="H8172">
        <v>0</v>
      </c>
      <c r="I8172">
        <v>0</v>
      </c>
      <c r="J8172" t="s">
        <v>61</v>
      </c>
      <c r="K8172" t="s">
        <v>6340</v>
      </c>
      <c r="L8172" t="s">
        <v>16434</v>
      </c>
      <c r="M81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2" t="s">
        <v>1653</v>
      </c>
      <c r="O8172" s="4">
        <v>216832.77</v>
      </c>
      <c r="P8172" s="4">
        <f>IF(Table_GL_DATA_QUERY[[#This Row],[TRANSAMT]]&gt;0,Table_GL_DATA_QUERY[[#This Row],[TRANSAMT]],0)</f>
        <v>216832.77</v>
      </c>
      <c r="Q8172" s="4">
        <f>-IF(Table_GL_DATA_QUERY[[#This Row],[TRANSAMT]]&lt;0,Table_GL_DATA_QUERY[[#This Row],[TRANSAMT]],0)</f>
        <v>0</v>
      </c>
      <c r="R8172" t="s">
        <v>31</v>
      </c>
      <c r="S8172" t="s">
        <v>43</v>
      </c>
    </row>
    <row r="8173" spans="1:19" x14ac:dyDescent="0.25">
      <c r="A8173" s="6">
        <v>20210731</v>
      </c>
      <c r="B8173" t="s">
        <v>768</v>
      </c>
      <c r="C8173" t="s">
        <v>3682</v>
      </c>
      <c r="D8173" t="s">
        <v>15451</v>
      </c>
      <c r="E8173" t="s">
        <v>424</v>
      </c>
      <c r="F8173" t="s">
        <v>24</v>
      </c>
      <c r="G8173" t="s">
        <v>49</v>
      </c>
      <c r="H8173">
        <v>0</v>
      </c>
      <c r="I8173">
        <v>0</v>
      </c>
      <c r="J8173" t="s">
        <v>61</v>
      </c>
      <c r="K8173" t="s">
        <v>6340</v>
      </c>
      <c r="L8173" t="s">
        <v>16435</v>
      </c>
      <c r="M81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3" t="s">
        <v>1653</v>
      </c>
      <c r="O8173" s="4">
        <v>303447.06</v>
      </c>
      <c r="P8173" s="4">
        <f>IF(Table_GL_DATA_QUERY[[#This Row],[TRANSAMT]]&gt;0,Table_GL_DATA_QUERY[[#This Row],[TRANSAMT]],0)</f>
        <v>303447.06</v>
      </c>
      <c r="Q8173" s="4">
        <f>-IF(Table_GL_DATA_QUERY[[#This Row],[TRANSAMT]]&lt;0,Table_GL_DATA_QUERY[[#This Row],[TRANSAMT]],0)</f>
        <v>0</v>
      </c>
      <c r="R8173" t="s">
        <v>31</v>
      </c>
      <c r="S8173" t="s">
        <v>43</v>
      </c>
    </row>
    <row r="8174" spans="1:19" x14ac:dyDescent="0.25">
      <c r="A8174" s="6">
        <v>20210731</v>
      </c>
      <c r="B8174" t="s">
        <v>768</v>
      </c>
      <c r="C8174" t="s">
        <v>3682</v>
      </c>
      <c r="D8174" t="s">
        <v>15451</v>
      </c>
      <c r="E8174" t="s">
        <v>425</v>
      </c>
      <c r="F8174" t="s">
        <v>24</v>
      </c>
      <c r="G8174" t="s">
        <v>49</v>
      </c>
      <c r="H8174">
        <v>0</v>
      </c>
      <c r="I8174">
        <v>0</v>
      </c>
      <c r="J8174" t="s">
        <v>61</v>
      </c>
      <c r="K8174" t="s">
        <v>6340</v>
      </c>
      <c r="L8174" t="s">
        <v>16436</v>
      </c>
      <c r="M81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4" t="s">
        <v>1653</v>
      </c>
      <c r="O8174" s="4">
        <v>653398.22</v>
      </c>
      <c r="P8174" s="4">
        <f>IF(Table_GL_DATA_QUERY[[#This Row],[TRANSAMT]]&gt;0,Table_GL_DATA_QUERY[[#This Row],[TRANSAMT]],0)</f>
        <v>653398.22</v>
      </c>
      <c r="Q8174" s="4">
        <f>-IF(Table_GL_DATA_QUERY[[#This Row],[TRANSAMT]]&lt;0,Table_GL_DATA_QUERY[[#This Row],[TRANSAMT]],0)</f>
        <v>0</v>
      </c>
      <c r="R8174" t="s">
        <v>31</v>
      </c>
      <c r="S8174" t="s">
        <v>43</v>
      </c>
    </row>
    <row r="8175" spans="1:19" x14ac:dyDescent="0.25">
      <c r="A8175" s="6">
        <v>20210731</v>
      </c>
      <c r="B8175" t="s">
        <v>768</v>
      </c>
      <c r="C8175" t="s">
        <v>3682</v>
      </c>
      <c r="D8175" t="s">
        <v>15451</v>
      </c>
      <c r="E8175" t="s">
        <v>426</v>
      </c>
      <c r="F8175" t="s">
        <v>24</v>
      </c>
      <c r="G8175" t="s">
        <v>49</v>
      </c>
      <c r="H8175">
        <v>0</v>
      </c>
      <c r="I8175">
        <v>0</v>
      </c>
      <c r="J8175" t="s">
        <v>61</v>
      </c>
      <c r="K8175" t="s">
        <v>12113</v>
      </c>
      <c r="L8175" t="s">
        <v>16437</v>
      </c>
      <c r="M81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5" t="s">
        <v>12115</v>
      </c>
      <c r="O8175" s="4">
        <v>601817</v>
      </c>
      <c r="P8175" s="4">
        <f>IF(Table_GL_DATA_QUERY[[#This Row],[TRANSAMT]]&gt;0,Table_GL_DATA_QUERY[[#This Row],[TRANSAMT]],0)</f>
        <v>601817</v>
      </c>
      <c r="Q8175" s="4">
        <f>-IF(Table_GL_DATA_QUERY[[#This Row],[TRANSAMT]]&lt;0,Table_GL_DATA_QUERY[[#This Row],[TRANSAMT]],0)</f>
        <v>0</v>
      </c>
      <c r="R8175" t="s">
        <v>31</v>
      </c>
      <c r="S8175" t="s">
        <v>43</v>
      </c>
    </row>
    <row r="8176" spans="1:19" x14ac:dyDescent="0.25">
      <c r="A8176" s="6">
        <v>20210731</v>
      </c>
      <c r="B8176" t="s">
        <v>768</v>
      </c>
      <c r="C8176" t="s">
        <v>3682</v>
      </c>
      <c r="D8176" t="s">
        <v>15451</v>
      </c>
      <c r="E8176" t="s">
        <v>427</v>
      </c>
      <c r="F8176" t="s">
        <v>24</v>
      </c>
      <c r="G8176" t="s">
        <v>49</v>
      </c>
      <c r="H8176">
        <v>0</v>
      </c>
      <c r="I8176">
        <v>0</v>
      </c>
      <c r="J8176" t="s">
        <v>61</v>
      </c>
      <c r="K8176" t="s">
        <v>2832</v>
      </c>
      <c r="L8176" t="s">
        <v>16438</v>
      </c>
      <c r="M81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6" t="s">
        <v>16439</v>
      </c>
      <c r="O8176" s="4">
        <v>189890</v>
      </c>
      <c r="P8176" s="4">
        <f>IF(Table_GL_DATA_QUERY[[#This Row],[TRANSAMT]]&gt;0,Table_GL_DATA_QUERY[[#This Row],[TRANSAMT]],0)</f>
        <v>189890</v>
      </c>
      <c r="Q8176" s="4">
        <f>-IF(Table_GL_DATA_QUERY[[#This Row],[TRANSAMT]]&lt;0,Table_GL_DATA_QUERY[[#This Row],[TRANSAMT]],0)</f>
        <v>0</v>
      </c>
      <c r="R8176" t="s">
        <v>31</v>
      </c>
      <c r="S8176" t="s">
        <v>43</v>
      </c>
    </row>
    <row r="8177" spans="1:19" x14ac:dyDescent="0.25">
      <c r="A8177" s="6">
        <v>20210731</v>
      </c>
      <c r="B8177" t="s">
        <v>768</v>
      </c>
      <c r="C8177" t="s">
        <v>3682</v>
      </c>
      <c r="D8177" t="s">
        <v>15451</v>
      </c>
      <c r="E8177" t="s">
        <v>428</v>
      </c>
      <c r="F8177" t="s">
        <v>24</v>
      </c>
      <c r="G8177" t="s">
        <v>49</v>
      </c>
      <c r="H8177">
        <v>0</v>
      </c>
      <c r="I8177">
        <v>0</v>
      </c>
      <c r="J8177" t="s">
        <v>61</v>
      </c>
      <c r="K8177" t="s">
        <v>226</v>
      </c>
      <c r="L8177" t="s">
        <v>16440</v>
      </c>
      <c r="M81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7" t="s">
        <v>227</v>
      </c>
      <c r="O8177" s="4">
        <v>171860</v>
      </c>
      <c r="P8177" s="4">
        <f>IF(Table_GL_DATA_QUERY[[#This Row],[TRANSAMT]]&gt;0,Table_GL_DATA_QUERY[[#This Row],[TRANSAMT]],0)</f>
        <v>171860</v>
      </c>
      <c r="Q8177" s="4">
        <f>-IF(Table_GL_DATA_QUERY[[#This Row],[TRANSAMT]]&lt;0,Table_GL_DATA_QUERY[[#This Row],[TRANSAMT]],0)</f>
        <v>0</v>
      </c>
      <c r="R8177" t="s">
        <v>31</v>
      </c>
      <c r="S8177" t="s">
        <v>43</v>
      </c>
    </row>
    <row r="8178" spans="1:19" x14ac:dyDescent="0.25">
      <c r="A8178" s="6">
        <v>20210731</v>
      </c>
      <c r="B8178" t="s">
        <v>768</v>
      </c>
      <c r="C8178" t="s">
        <v>3682</v>
      </c>
      <c r="D8178" t="s">
        <v>15451</v>
      </c>
      <c r="E8178" t="s">
        <v>429</v>
      </c>
      <c r="F8178" t="s">
        <v>24</v>
      </c>
      <c r="G8178" t="s">
        <v>49</v>
      </c>
      <c r="H8178">
        <v>0</v>
      </c>
      <c r="I8178">
        <v>0</v>
      </c>
      <c r="J8178" t="s">
        <v>61</v>
      </c>
      <c r="K8178" t="s">
        <v>226</v>
      </c>
      <c r="L8178" t="s">
        <v>16441</v>
      </c>
      <c r="M81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8" t="s">
        <v>227</v>
      </c>
      <c r="O8178" s="4">
        <v>4161939</v>
      </c>
      <c r="P8178" s="4">
        <f>IF(Table_GL_DATA_QUERY[[#This Row],[TRANSAMT]]&gt;0,Table_GL_DATA_QUERY[[#This Row],[TRANSAMT]],0)</f>
        <v>4161939</v>
      </c>
      <c r="Q8178" s="4">
        <f>-IF(Table_GL_DATA_QUERY[[#This Row],[TRANSAMT]]&lt;0,Table_GL_DATA_QUERY[[#This Row],[TRANSAMT]],0)</f>
        <v>0</v>
      </c>
      <c r="R8178" t="s">
        <v>31</v>
      </c>
      <c r="S8178" t="s">
        <v>43</v>
      </c>
    </row>
    <row r="8179" spans="1:19" x14ac:dyDescent="0.25">
      <c r="A8179" s="6">
        <v>20210731</v>
      </c>
      <c r="B8179" t="s">
        <v>768</v>
      </c>
      <c r="C8179" t="s">
        <v>3682</v>
      </c>
      <c r="D8179" t="s">
        <v>15451</v>
      </c>
      <c r="E8179" t="s">
        <v>430</v>
      </c>
      <c r="F8179" t="s">
        <v>24</v>
      </c>
      <c r="G8179" t="s">
        <v>49</v>
      </c>
      <c r="H8179">
        <v>0</v>
      </c>
      <c r="I8179">
        <v>0</v>
      </c>
      <c r="J8179" t="s">
        <v>61</v>
      </c>
      <c r="K8179" t="s">
        <v>226</v>
      </c>
      <c r="L8179" t="s">
        <v>16442</v>
      </c>
      <c r="M81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79" t="s">
        <v>227</v>
      </c>
      <c r="O8179" s="4">
        <v>1474444.72</v>
      </c>
      <c r="P8179" s="4">
        <f>IF(Table_GL_DATA_QUERY[[#This Row],[TRANSAMT]]&gt;0,Table_GL_DATA_QUERY[[#This Row],[TRANSAMT]],0)</f>
        <v>1474444.72</v>
      </c>
      <c r="Q8179" s="4">
        <f>-IF(Table_GL_DATA_QUERY[[#This Row],[TRANSAMT]]&lt;0,Table_GL_DATA_QUERY[[#This Row],[TRANSAMT]],0)</f>
        <v>0</v>
      </c>
      <c r="R8179" t="s">
        <v>31</v>
      </c>
      <c r="S8179" t="s">
        <v>43</v>
      </c>
    </row>
    <row r="8180" spans="1:19" x14ac:dyDescent="0.25">
      <c r="A8180" s="6">
        <v>20210731</v>
      </c>
      <c r="B8180" t="s">
        <v>768</v>
      </c>
      <c r="C8180" t="s">
        <v>3682</v>
      </c>
      <c r="D8180" t="s">
        <v>15451</v>
      </c>
      <c r="E8180" t="s">
        <v>2606</v>
      </c>
      <c r="F8180" t="s">
        <v>24</v>
      </c>
      <c r="G8180" t="s">
        <v>49</v>
      </c>
      <c r="H8180">
        <v>0</v>
      </c>
      <c r="I8180">
        <v>0</v>
      </c>
      <c r="J8180" t="s">
        <v>61</v>
      </c>
      <c r="K8180" t="s">
        <v>226</v>
      </c>
      <c r="L8180" t="s">
        <v>16443</v>
      </c>
      <c r="M81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80" t="s">
        <v>227</v>
      </c>
      <c r="O8180" s="4">
        <v>3466652</v>
      </c>
      <c r="P8180" s="4">
        <f>IF(Table_GL_DATA_QUERY[[#This Row],[TRANSAMT]]&gt;0,Table_GL_DATA_QUERY[[#This Row],[TRANSAMT]],0)</f>
        <v>3466652</v>
      </c>
      <c r="Q8180" s="4">
        <f>-IF(Table_GL_DATA_QUERY[[#This Row],[TRANSAMT]]&lt;0,Table_GL_DATA_QUERY[[#This Row],[TRANSAMT]],0)</f>
        <v>0</v>
      </c>
      <c r="R8180" t="s">
        <v>31</v>
      </c>
      <c r="S8180" t="s">
        <v>43</v>
      </c>
    </row>
    <row r="8181" spans="1:19" x14ac:dyDescent="0.25">
      <c r="A8181" s="6">
        <v>20210731</v>
      </c>
      <c r="B8181" t="s">
        <v>768</v>
      </c>
      <c r="C8181" t="s">
        <v>3682</v>
      </c>
      <c r="D8181" t="s">
        <v>15451</v>
      </c>
      <c r="E8181" t="s">
        <v>2607</v>
      </c>
      <c r="F8181" t="s">
        <v>24</v>
      </c>
      <c r="G8181" t="s">
        <v>49</v>
      </c>
      <c r="H8181">
        <v>0</v>
      </c>
      <c r="I8181">
        <v>0</v>
      </c>
      <c r="J8181" t="s">
        <v>61</v>
      </c>
      <c r="K8181" t="s">
        <v>1006</v>
      </c>
      <c r="L8181" t="s">
        <v>16447</v>
      </c>
      <c r="M81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81" t="s">
        <v>1007</v>
      </c>
      <c r="O8181" s="4">
        <v>1388709</v>
      </c>
      <c r="P8181" s="4">
        <f>IF(Table_GL_DATA_QUERY[[#This Row],[TRANSAMT]]&gt;0,Table_GL_DATA_QUERY[[#This Row],[TRANSAMT]],0)</f>
        <v>1388709</v>
      </c>
      <c r="Q8181" s="4">
        <f>-IF(Table_GL_DATA_QUERY[[#This Row],[TRANSAMT]]&lt;0,Table_GL_DATA_QUERY[[#This Row],[TRANSAMT]],0)</f>
        <v>0</v>
      </c>
      <c r="R8181" t="s">
        <v>31</v>
      </c>
      <c r="S8181" t="s">
        <v>43</v>
      </c>
    </row>
    <row r="8182" spans="1:19" x14ac:dyDescent="0.25">
      <c r="A8182" s="6">
        <v>20210731</v>
      </c>
      <c r="B8182" t="s">
        <v>768</v>
      </c>
      <c r="C8182" t="s">
        <v>3682</v>
      </c>
      <c r="D8182" t="s">
        <v>15451</v>
      </c>
      <c r="E8182" t="s">
        <v>2608</v>
      </c>
      <c r="F8182" t="s">
        <v>24</v>
      </c>
      <c r="G8182" t="s">
        <v>49</v>
      </c>
      <c r="H8182">
        <v>0</v>
      </c>
      <c r="I8182">
        <v>0</v>
      </c>
      <c r="J8182" t="s">
        <v>61</v>
      </c>
      <c r="K8182" t="s">
        <v>16448</v>
      </c>
      <c r="L8182" t="s">
        <v>16449</v>
      </c>
      <c r="M81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82" t="s">
        <v>2833</v>
      </c>
      <c r="O8182" s="4">
        <v>881695</v>
      </c>
      <c r="P8182" s="4">
        <f>IF(Table_GL_DATA_QUERY[[#This Row],[TRANSAMT]]&gt;0,Table_GL_DATA_QUERY[[#This Row],[TRANSAMT]],0)</f>
        <v>881695</v>
      </c>
      <c r="Q8182" s="4">
        <f>-IF(Table_GL_DATA_QUERY[[#This Row],[TRANSAMT]]&lt;0,Table_GL_DATA_QUERY[[#This Row],[TRANSAMT]],0)</f>
        <v>0</v>
      </c>
      <c r="R8182" t="s">
        <v>31</v>
      </c>
      <c r="S8182" t="s">
        <v>43</v>
      </c>
    </row>
    <row r="8183" spans="1:19" x14ac:dyDescent="0.25">
      <c r="A8183" s="6">
        <v>20210731</v>
      </c>
      <c r="B8183" t="s">
        <v>768</v>
      </c>
      <c r="C8183" t="s">
        <v>3682</v>
      </c>
      <c r="D8183" t="s">
        <v>15451</v>
      </c>
      <c r="E8183" t="s">
        <v>2611</v>
      </c>
      <c r="F8183" t="s">
        <v>24</v>
      </c>
      <c r="G8183" t="s">
        <v>49</v>
      </c>
      <c r="H8183">
        <v>0</v>
      </c>
      <c r="I8183">
        <v>0</v>
      </c>
      <c r="J8183" t="s">
        <v>61</v>
      </c>
      <c r="K8183" t="s">
        <v>13258</v>
      </c>
      <c r="L8183" t="s">
        <v>16450</v>
      </c>
      <c r="M81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000010730042</v>
      </c>
      <c r="N8183" t="s">
        <v>1269</v>
      </c>
      <c r="O8183" s="4">
        <v>53323.92</v>
      </c>
      <c r="P8183" s="4">
        <f>IF(Table_GL_DATA_QUERY[[#This Row],[TRANSAMT]]&gt;0,Table_GL_DATA_QUERY[[#This Row],[TRANSAMT]],0)</f>
        <v>53323.92</v>
      </c>
      <c r="Q8183" s="4">
        <f>-IF(Table_GL_DATA_QUERY[[#This Row],[TRANSAMT]]&lt;0,Table_GL_DATA_QUERY[[#This Row],[TRANSAMT]],0)</f>
        <v>0</v>
      </c>
      <c r="R8183" t="s">
        <v>31</v>
      </c>
      <c r="S8183" t="s">
        <v>43</v>
      </c>
    </row>
    <row r="8184" spans="1:19" x14ac:dyDescent="0.25">
      <c r="A8184" s="6">
        <v>20210731</v>
      </c>
      <c r="B8184" t="s">
        <v>768</v>
      </c>
      <c r="C8184" t="s">
        <v>3682</v>
      </c>
      <c r="D8184" t="s">
        <v>15451</v>
      </c>
      <c r="E8184" t="s">
        <v>2614</v>
      </c>
      <c r="F8184" t="s">
        <v>24</v>
      </c>
      <c r="G8184" t="s">
        <v>49</v>
      </c>
      <c r="H8184">
        <v>0</v>
      </c>
      <c r="I8184">
        <v>0</v>
      </c>
      <c r="J8184" t="s">
        <v>61</v>
      </c>
      <c r="K8184" t="s">
        <v>2082</v>
      </c>
      <c r="L8184" t="s">
        <v>16451</v>
      </c>
      <c r="M81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000010731110</v>
      </c>
      <c r="N8184" t="s">
        <v>2083</v>
      </c>
      <c r="O8184" s="4">
        <v>14040</v>
      </c>
      <c r="P8184" s="4">
        <f>IF(Table_GL_DATA_QUERY[[#This Row],[TRANSAMT]]&gt;0,Table_GL_DATA_QUERY[[#This Row],[TRANSAMT]],0)</f>
        <v>14040</v>
      </c>
      <c r="Q8184" s="4">
        <f>-IF(Table_GL_DATA_QUERY[[#This Row],[TRANSAMT]]&lt;0,Table_GL_DATA_QUERY[[#This Row],[TRANSAMT]],0)</f>
        <v>0</v>
      </c>
      <c r="R8184" t="s">
        <v>31</v>
      </c>
      <c r="S8184" t="s">
        <v>43</v>
      </c>
    </row>
    <row r="8185" spans="1:19" x14ac:dyDescent="0.25">
      <c r="A8185" s="6">
        <v>20210731</v>
      </c>
      <c r="B8185" t="s">
        <v>768</v>
      </c>
      <c r="C8185" t="s">
        <v>3682</v>
      </c>
      <c r="D8185" t="s">
        <v>15451</v>
      </c>
      <c r="E8185" t="s">
        <v>2615</v>
      </c>
      <c r="F8185" t="s">
        <v>24</v>
      </c>
      <c r="G8185" t="s">
        <v>49</v>
      </c>
      <c r="H8185">
        <v>0</v>
      </c>
      <c r="I8185">
        <v>0</v>
      </c>
      <c r="J8185" t="s">
        <v>61</v>
      </c>
      <c r="K8185" t="s">
        <v>2082</v>
      </c>
      <c r="L8185" t="s">
        <v>16452</v>
      </c>
      <c r="M81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000010731110</v>
      </c>
      <c r="N8185" t="s">
        <v>2083</v>
      </c>
      <c r="O8185" s="4">
        <v>16200</v>
      </c>
      <c r="P8185" s="4">
        <f>IF(Table_GL_DATA_QUERY[[#This Row],[TRANSAMT]]&gt;0,Table_GL_DATA_QUERY[[#This Row],[TRANSAMT]],0)</f>
        <v>16200</v>
      </c>
      <c r="Q8185" s="4">
        <f>-IF(Table_GL_DATA_QUERY[[#This Row],[TRANSAMT]]&lt;0,Table_GL_DATA_QUERY[[#This Row],[TRANSAMT]],0)</f>
        <v>0</v>
      </c>
      <c r="R8185" t="s">
        <v>31</v>
      </c>
      <c r="S8185" t="s">
        <v>43</v>
      </c>
    </row>
    <row r="8186" spans="1:19" x14ac:dyDescent="0.25">
      <c r="A8186" s="6">
        <v>20210731</v>
      </c>
      <c r="B8186" t="s">
        <v>768</v>
      </c>
      <c r="C8186" t="s">
        <v>3682</v>
      </c>
      <c r="D8186" t="s">
        <v>15451</v>
      </c>
      <c r="E8186" t="s">
        <v>2616</v>
      </c>
      <c r="F8186" t="s">
        <v>150</v>
      </c>
      <c r="G8186" t="s">
        <v>49</v>
      </c>
      <c r="H8186">
        <v>0</v>
      </c>
      <c r="I8186">
        <v>0</v>
      </c>
      <c r="J8186" t="s">
        <v>61</v>
      </c>
      <c r="K8186" t="s">
        <v>1035</v>
      </c>
      <c r="L8186" t="s">
        <v>16453</v>
      </c>
      <c r="M81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86" t="s">
        <v>1313</v>
      </c>
      <c r="O8186" s="4">
        <v>40368.660000000003</v>
      </c>
      <c r="P8186" s="4">
        <f>IF(Table_GL_DATA_QUERY[[#This Row],[TRANSAMT]]&gt;0,Table_GL_DATA_QUERY[[#This Row],[TRANSAMT]],0)</f>
        <v>40368.660000000003</v>
      </c>
      <c r="Q8186" s="4">
        <f>-IF(Table_GL_DATA_QUERY[[#This Row],[TRANSAMT]]&lt;0,Table_GL_DATA_QUERY[[#This Row],[TRANSAMT]],0)</f>
        <v>0</v>
      </c>
      <c r="R8186" t="s">
        <v>31</v>
      </c>
      <c r="S8186" t="s">
        <v>27</v>
      </c>
    </row>
    <row r="8187" spans="1:19" x14ac:dyDescent="0.25">
      <c r="A8187" s="6">
        <v>20210731</v>
      </c>
      <c r="B8187" t="s">
        <v>768</v>
      </c>
      <c r="C8187" t="s">
        <v>3682</v>
      </c>
      <c r="D8187" t="s">
        <v>15451</v>
      </c>
      <c r="E8187" t="s">
        <v>550</v>
      </c>
      <c r="F8187" t="s">
        <v>24</v>
      </c>
      <c r="G8187" t="s">
        <v>49</v>
      </c>
      <c r="H8187">
        <v>0</v>
      </c>
      <c r="I8187">
        <v>0</v>
      </c>
      <c r="J8187" t="s">
        <v>61</v>
      </c>
      <c r="K8187" t="s">
        <v>2834</v>
      </c>
      <c r="L8187" t="s">
        <v>16454</v>
      </c>
      <c r="M81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87" t="s">
        <v>2835</v>
      </c>
      <c r="O8187" s="4">
        <v>2823811</v>
      </c>
      <c r="P8187" s="4">
        <f>IF(Table_GL_DATA_QUERY[[#This Row],[TRANSAMT]]&gt;0,Table_GL_DATA_QUERY[[#This Row],[TRANSAMT]],0)</f>
        <v>2823811</v>
      </c>
      <c r="Q8187" s="4">
        <f>-IF(Table_GL_DATA_QUERY[[#This Row],[TRANSAMT]]&lt;0,Table_GL_DATA_QUERY[[#This Row],[TRANSAMT]],0)</f>
        <v>0</v>
      </c>
      <c r="R8187" t="s">
        <v>31</v>
      </c>
      <c r="S8187" t="s">
        <v>43</v>
      </c>
    </row>
    <row r="8188" spans="1:19" x14ac:dyDescent="0.25">
      <c r="A8188" s="6">
        <v>20210731</v>
      </c>
      <c r="B8188" t="s">
        <v>768</v>
      </c>
      <c r="C8188" t="s">
        <v>3682</v>
      </c>
      <c r="D8188" t="s">
        <v>15451</v>
      </c>
      <c r="E8188" t="s">
        <v>467</v>
      </c>
      <c r="F8188" t="s">
        <v>24</v>
      </c>
      <c r="G8188" t="s">
        <v>49</v>
      </c>
      <c r="H8188">
        <v>0</v>
      </c>
      <c r="I8188">
        <v>0</v>
      </c>
      <c r="J8188" t="s">
        <v>61</v>
      </c>
      <c r="K8188" t="s">
        <v>2836</v>
      </c>
      <c r="L8188" t="s">
        <v>2837</v>
      </c>
      <c r="M81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188" t="s">
        <v>2838</v>
      </c>
      <c r="O8188" s="4">
        <v>4074420</v>
      </c>
      <c r="P8188" s="4">
        <f>IF(Table_GL_DATA_QUERY[[#This Row],[TRANSAMT]]&gt;0,Table_GL_DATA_QUERY[[#This Row],[TRANSAMT]],0)</f>
        <v>4074420</v>
      </c>
      <c r="Q8188" s="4">
        <f>-IF(Table_GL_DATA_QUERY[[#This Row],[TRANSAMT]]&lt;0,Table_GL_DATA_QUERY[[#This Row],[TRANSAMT]],0)</f>
        <v>0</v>
      </c>
      <c r="R8188" t="s">
        <v>31</v>
      </c>
      <c r="S8188" t="s">
        <v>43</v>
      </c>
    </row>
    <row r="8189" spans="1:19" x14ac:dyDescent="0.25">
      <c r="A8189" s="6">
        <v>20210731</v>
      </c>
      <c r="B8189" t="s">
        <v>768</v>
      </c>
      <c r="C8189" t="s">
        <v>3682</v>
      </c>
      <c r="D8189" t="s">
        <v>15451</v>
      </c>
      <c r="E8189" t="s">
        <v>551</v>
      </c>
      <c r="F8189" t="s">
        <v>24</v>
      </c>
      <c r="G8189" t="s">
        <v>49</v>
      </c>
      <c r="H8189">
        <v>0</v>
      </c>
      <c r="I8189">
        <v>0</v>
      </c>
      <c r="J8189" t="s">
        <v>61</v>
      </c>
      <c r="K8189" t="s">
        <v>2839</v>
      </c>
      <c r="L8189" t="s">
        <v>16455</v>
      </c>
      <c r="M81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89" t="s">
        <v>2840</v>
      </c>
      <c r="O8189" s="4">
        <v>282720</v>
      </c>
      <c r="P8189" s="4">
        <f>IF(Table_GL_DATA_QUERY[[#This Row],[TRANSAMT]]&gt;0,Table_GL_DATA_QUERY[[#This Row],[TRANSAMT]],0)</f>
        <v>282720</v>
      </c>
      <c r="Q8189" s="4">
        <f>-IF(Table_GL_DATA_QUERY[[#This Row],[TRANSAMT]]&lt;0,Table_GL_DATA_QUERY[[#This Row],[TRANSAMT]],0)</f>
        <v>0</v>
      </c>
      <c r="R8189" t="s">
        <v>31</v>
      </c>
      <c r="S8189" t="s">
        <v>43</v>
      </c>
    </row>
    <row r="8190" spans="1:19" x14ac:dyDescent="0.25">
      <c r="A8190" s="6">
        <v>20210731</v>
      </c>
      <c r="B8190" t="s">
        <v>768</v>
      </c>
      <c r="C8190" t="s">
        <v>3682</v>
      </c>
      <c r="D8190" t="s">
        <v>15451</v>
      </c>
      <c r="E8190" t="s">
        <v>575</v>
      </c>
      <c r="F8190" t="s">
        <v>24</v>
      </c>
      <c r="G8190" t="s">
        <v>49</v>
      </c>
      <c r="H8190">
        <v>0</v>
      </c>
      <c r="I8190">
        <v>0</v>
      </c>
      <c r="J8190" t="s">
        <v>61</v>
      </c>
      <c r="K8190" t="s">
        <v>3015</v>
      </c>
      <c r="L8190" t="s">
        <v>16456</v>
      </c>
      <c r="M81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90" t="s">
        <v>3016</v>
      </c>
      <c r="O8190" s="4">
        <v>6385713</v>
      </c>
      <c r="P8190" s="4">
        <f>IF(Table_GL_DATA_QUERY[[#This Row],[TRANSAMT]]&gt;0,Table_GL_DATA_QUERY[[#This Row],[TRANSAMT]],0)</f>
        <v>6385713</v>
      </c>
      <c r="Q8190" s="4">
        <f>-IF(Table_GL_DATA_QUERY[[#This Row],[TRANSAMT]]&lt;0,Table_GL_DATA_QUERY[[#This Row],[TRANSAMT]],0)</f>
        <v>0</v>
      </c>
      <c r="R8190" t="s">
        <v>31</v>
      </c>
      <c r="S8190" t="s">
        <v>43</v>
      </c>
    </row>
    <row r="8191" spans="1:19" x14ac:dyDescent="0.25">
      <c r="A8191" s="6">
        <v>20210731</v>
      </c>
      <c r="B8191" t="s">
        <v>768</v>
      </c>
      <c r="C8191" t="s">
        <v>3682</v>
      </c>
      <c r="D8191" t="s">
        <v>15451</v>
      </c>
      <c r="E8191" t="s">
        <v>576</v>
      </c>
      <c r="F8191" t="s">
        <v>24</v>
      </c>
      <c r="G8191" t="s">
        <v>49</v>
      </c>
      <c r="H8191">
        <v>0</v>
      </c>
      <c r="I8191">
        <v>0</v>
      </c>
      <c r="J8191" t="s">
        <v>61</v>
      </c>
      <c r="K8191" t="s">
        <v>3055</v>
      </c>
      <c r="L8191" t="s">
        <v>16457</v>
      </c>
      <c r="M81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91" t="s">
        <v>1234</v>
      </c>
      <c r="O8191" s="4">
        <v>157892.26</v>
      </c>
      <c r="P8191" s="4">
        <f>IF(Table_GL_DATA_QUERY[[#This Row],[TRANSAMT]]&gt;0,Table_GL_DATA_QUERY[[#This Row],[TRANSAMT]],0)</f>
        <v>157892.26</v>
      </c>
      <c r="Q8191" s="4">
        <f>-IF(Table_GL_DATA_QUERY[[#This Row],[TRANSAMT]]&lt;0,Table_GL_DATA_QUERY[[#This Row],[TRANSAMT]],0)</f>
        <v>0</v>
      </c>
      <c r="R8191" t="s">
        <v>31</v>
      </c>
      <c r="S8191" t="s">
        <v>43</v>
      </c>
    </row>
    <row r="8192" spans="1:19" x14ac:dyDescent="0.25">
      <c r="A8192" s="6">
        <v>20210731</v>
      </c>
      <c r="B8192" t="s">
        <v>768</v>
      </c>
      <c r="C8192" t="s">
        <v>3682</v>
      </c>
      <c r="D8192" t="s">
        <v>15451</v>
      </c>
      <c r="E8192" t="s">
        <v>556</v>
      </c>
      <c r="F8192" t="s">
        <v>24</v>
      </c>
      <c r="G8192" t="s">
        <v>49</v>
      </c>
      <c r="H8192">
        <v>0</v>
      </c>
      <c r="I8192">
        <v>0</v>
      </c>
      <c r="J8192" t="s">
        <v>61</v>
      </c>
      <c r="K8192" t="s">
        <v>2031</v>
      </c>
      <c r="L8192" t="s">
        <v>16458</v>
      </c>
      <c r="M81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92" t="s">
        <v>2032</v>
      </c>
      <c r="O8192" s="4">
        <v>297966</v>
      </c>
      <c r="P8192" s="4">
        <f>IF(Table_GL_DATA_QUERY[[#This Row],[TRANSAMT]]&gt;0,Table_GL_DATA_QUERY[[#This Row],[TRANSAMT]],0)</f>
        <v>297966</v>
      </c>
      <c r="Q8192" s="4">
        <f>-IF(Table_GL_DATA_QUERY[[#This Row],[TRANSAMT]]&lt;0,Table_GL_DATA_QUERY[[#This Row],[TRANSAMT]],0)</f>
        <v>0</v>
      </c>
      <c r="R8192" t="s">
        <v>31</v>
      </c>
      <c r="S8192" t="s">
        <v>43</v>
      </c>
    </row>
    <row r="8193" spans="1:19" x14ac:dyDescent="0.25">
      <c r="A8193" s="6">
        <v>20210731</v>
      </c>
      <c r="B8193" t="s">
        <v>768</v>
      </c>
      <c r="C8193" t="s">
        <v>3682</v>
      </c>
      <c r="D8193" t="s">
        <v>15451</v>
      </c>
      <c r="E8193" t="s">
        <v>535</v>
      </c>
      <c r="F8193" t="s">
        <v>24</v>
      </c>
      <c r="G8193" t="s">
        <v>49</v>
      </c>
      <c r="H8193">
        <v>0</v>
      </c>
      <c r="I8193">
        <v>0</v>
      </c>
      <c r="J8193" t="s">
        <v>61</v>
      </c>
      <c r="K8193" t="s">
        <v>2841</v>
      </c>
      <c r="L8193" t="s">
        <v>16459</v>
      </c>
      <c r="M81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93" t="s">
        <v>2842</v>
      </c>
      <c r="O8193" s="4">
        <v>860672</v>
      </c>
      <c r="P8193" s="4">
        <f>IF(Table_GL_DATA_QUERY[[#This Row],[TRANSAMT]]&gt;0,Table_GL_DATA_QUERY[[#This Row],[TRANSAMT]],0)</f>
        <v>860672</v>
      </c>
      <c r="Q8193" s="4">
        <f>-IF(Table_GL_DATA_QUERY[[#This Row],[TRANSAMT]]&lt;0,Table_GL_DATA_QUERY[[#This Row],[TRANSAMT]],0)</f>
        <v>0</v>
      </c>
      <c r="R8193" t="s">
        <v>31</v>
      </c>
      <c r="S8193" t="s">
        <v>43</v>
      </c>
    </row>
    <row r="8194" spans="1:19" x14ac:dyDescent="0.25">
      <c r="A8194" s="6">
        <v>20210731</v>
      </c>
      <c r="B8194" t="s">
        <v>768</v>
      </c>
      <c r="C8194" t="s">
        <v>3682</v>
      </c>
      <c r="D8194" t="s">
        <v>15451</v>
      </c>
      <c r="E8194" t="s">
        <v>526</v>
      </c>
      <c r="F8194" t="s">
        <v>24</v>
      </c>
      <c r="G8194" t="s">
        <v>49</v>
      </c>
      <c r="H8194">
        <v>0</v>
      </c>
      <c r="I8194">
        <v>0</v>
      </c>
      <c r="J8194" t="s">
        <v>61</v>
      </c>
      <c r="K8194" t="s">
        <v>2843</v>
      </c>
      <c r="L8194" t="s">
        <v>16460</v>
      </c>
      <c r="M81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94" t="s">
        <v>1438</v>
      </c>
      <c r="O8194" s="4">
        <v>127161.3</v>
      </c>
      <c r="P8194" s="4">
        <f>IF(Table_GL_DATA_QUERY[[#This Row],[TRANSAMT]]&gt;0,Table_GL_DATA_QUERY[[#This Row],[TRANSAMT]],0)</f>
        <v>127161.3</v>
      </c>
      <c r="Q8194" s="4">
        <f>-IF(Table_GL_DATA_QUERY[[#This Row],[TRANSAMT]]&lt;0,Table_GL_DATA_QUERY[[#This Row],[TRANSAMT]],0)</f>
        <v>0</v>
      </c>
      <c r="R8194" t="s">
        <v>31</v>
      </c>
      <c r="S8194" t="s">
        <v>43</v>
      </c>
    </row>
    <row r="8195" spans="1:19" x14ac:dyDescent="0.25">
      <c r="A8195" s="6">
        <v>20210731</v>
      </c>
      <c r="B8195" t="s">
        <v>768</v>
      </c>
      <c r="C8195" t="s">
        <v>3682</v>
      </c>
      <c r="D8195" t="s">
        <v>15451</v>
      </c>
      <c r="E8195" t="s">
        <v>527</v>
      </c>
      <c r="F8195" t="s">
        <v>24</v>
      </c>
      <c r="G8195" t="s">
        <v>49</v>
      </c>
      <c r="H8195">
        <v>0</v>
      </c>
      <c r="I8195">
        <v>0</v>
      </c>
      <c r="J8195" t="s">
        <v>61</v>
      </c>
      <c r="K8195" t="s">
        <v>2844</v>
      </c>
      <c r="L8195" t="s">
        <v>16461</v>
      </c>
      <c r="M81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95" t="s">
        <v>16462</v>
      </c>
      <c r="O8195" s="4">
        <v>2737333.94</v>
      </c>
      <c r="P8195" s="4">
        <f>IF(Table_GL_DATA_QUERY[[#This Row],[TRANSAMT]]&gt;0,Table_GL_DATA_QUERY[[#This Row],[TRANSAMT]],0)</f>
        <v>2737333.94</v>
      </c>
      <c r="Q8195" s="4">
        <f>-IF(Table_GL_DATA_QUERY[[#This Row],[TRANSAMT]]&lt;0,Table_GL_DATA_QUERY[[#This Row],[TRANSAMT]],0)</f>
        <v>0</v>
      </c>
      <c r="R8195" t="s">
        <v>31</v>
      </c>
      <c r="S8195" t="s">
        <v>43</v>
      </c>
    </row>
    <row r="8196" spans="1:19" x14ac:dyDescent="0.25">
      <c r="A8196" s="6">
        <v>20210731</v>
      </c>
      <c r="B8196" t="s">
        <v>768</v>
      </c>
      <c r="C8196" t="s">
        <v>3682</v>
      </c>
      <c r="D8196" t="s">
        <v>15451</v>
      </c>
      <c r="E8196" t="s">
        <v>570</v>
      </c>
      <c r="F8196" t="s">
        <v>24</v>
      </c>
      <c r="G8196" t="s">
        <v>49</v>
      </c>
      <c r="H8196">
        <v>0</v>
      </c>
      <c r="I8196">
        <v>0</v>
      </c>
      <c r="J8196" t="s">
        <v>61</v>
      </c>
      <c r="K8196" t="s">
        <v>675</v>
      </c>
      <c r="L8196" t="s">
        <v>16463</v>
      </c>
      <c r="M81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96" t="s">
        <v>2845</v>
      </c>
      <c r="O8196" s="4">
        <v>20996331.920000002</v>
      </c>
      <c r="P8196" s="4">
        <f>IF(Table_GL_DATA_QUERY[[#This Row],[TRANSAMT]]&gt;0,Table_GL_DATA_QUERY[[#This Row],[TRANSAMT]],0)</f>
        <v>20996331.920000002</v>
      </c>
      <c r="Q8196" s="4">
        <f>-IF(Table_GL_DATA_QUERY[[#This Row],[TRANSAMT]]&lt;0,Table_GL_DATA_QUERY[[#This Row],[TRANSAMT]],0)</f>
        <v>0</v>
      </c>
      <c r="R8196" t="s">
        <v>31</v>
      </c>
      <c r="S8196" t="s">
        <v>43</v>
      </c>
    </row>
    <row r="8197" spans="1:19" x14ac:dyDescent="0.25">
      <c r="A8197" s="6">
        <v>20210731</v>
      </c>
      <c r="B8197" t="s">
        <v>768</v>
      </c>
      <c r="C8197" t="s">
        <v>3682</v>
      </c>
      <c r="D8197" t="s">
        <v>15451</v>
      </c>
      <c r="E8197" t="s">
        <v>557</v>
      </c>
      <c r="F8197" t="s">
        <v>24</v>
      </c>
      <c r="G8197" t="s">
        <v>49</v>
      </c>
      <c r="H8197">
        <v>0</v>
      </c>
      <c r="I8197">
        <v>0</v>
      </c>
      <c r="J8197" t="s">
        <v>61</v>
      </c>
      <c r="K8197" t="s">
        <v>1906</v>
      </c>
      <c r="L8197" t="s">
        <v>16464</v>
      </c>
      <c r="M81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000CMS204864</v>
      </c>
      <c r="N8197" t="s">
        <v>1907</v>
      </c>
      <c r="O8197" s="4">
        <v>963876</v>
      </c>
      <c r="P8197" s="4">
        <f>IF(Table_GL_DATA_QUERY[[#This Row],[TRANSAMT]]&gt;0,Table_GL_DATA_QUERY[[#This Row],[TRANSAMT]],0)</f>
        <v>963876</v>
      </c>
      <c r="Q8197" s="4">
        <f>-IF(Table_GL_DATA_QUERY[[#This Row],[TRANSAMT]]&lt;0,Table_GL_DATA_QUERY[[#This Row],[TRANSAMT]],0)</f>
        <v>0</v>
      </c>
      <c r="R8197" t="s">
        <v>31</v>
      </c>
      <c r="S8197" t="s">
        <v>43</v>
      </c>
    </row>
    <row r="8198" spans="1:19" x14ac:dyDescent="0.25">
      <c r="A8198" s="6">
        <v>20210731</v>
      </c>
      <c r="B8198" t="s">
        <v>768</v>
      </c>
      <c r="C8198" t="s">
        <v>3682</v>
      </c>
      <c r="D8198" t="s">
        <v>15451</v>
      </c>
      <c r="E8198" t="s">
        <v>568</v>
      </c>
      <c r="F8198" t="s">
        <v>24</v>
      </c>
      <c r="G8198" t="s">
        <v>49</v>
      </c>
      <c r="H8198">
        <v>0</v>
      </c>
      <c r="I8198">
        <v>0</v>
      </c>
      <c r="J8198" t="s">
        <v>61</v>
      </c>
      <c r="K8198" t="s">
        <v>1906</v>
      </c>
      <c r="L8198" t="s">
        <v>16465</v>
      </c>
      <c r="M81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000CMS204864</v>
      </c>
      <c r="N8198" t="s">
        <v>1907</v>
      </c>
      <c r="O8198" s="4">
        <v>1000000</v>
      </c>
      <c r="P8198" s="4">
        <f>IF(Table_GL_DATA_QUERY[[#This Row],[TRANSAMT]]&gt;0,Table_GL_DATA_QUERY[[#This Row],[TRANSAMT]],0)</f>
        <v>1000000</v>
      </c>
      <c r="Q8198" s="4">
        <f>-IF(Table_GL_DATA_QUERY[[#This Row],[TRANSAMT]]&lt;0,Table_GL_DATA_QUERY[[#This Row],[TRANSAMT]],0)</f>
        <v>0</v>
      </c>
      <c r="R8198" t="s">
        <v>31</v>
      </c>
      <c r="S8198" t="s">
        <v>43</v>
      </c>
    </row>
    <row r="8199" spans="1:19" x14ac:dyDescent="0.25">
      <c r="A8199" s="6">
        <v>20210730</v>
      </c>
      <c r="B8199" t="s">
        <v>768</v>
      </c>
      <c r="C8199" t="s">
        <v>3682</v>
      </c>
      <c r="D8199" t="s">
        <v>15451</v>
      </c>
      <c r="E8199" t="s">
        <v>549</v>
      </c>
      <c r="F8199" t="s">
        <v>24</v>
      </c>
      <c r="G8199" t="s">
        <v>49</v>
      </c>
      <c r="H8199">
        <v>0</v>
      </c>
      <c r="I8199">
        <v>0</v>
      </c>
      <c r="J8199" t="s">
        <v>61</v>
      </c>
      <c r="K8199" t="s">
        <v>278</v>
      </c>
      <c r="L8199" t="s">
        <v>16466</v>
      </c>
      <c r="M81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199" t="s">
        <v>279</v>
      </c>
      <c r="O8199" s="4">
        <v>2236996</v>
      </c>
      <c r="P8199" s="4">
        <f>IF(Table_GL_DATA_QUERY[[#This Row],[TRANSAMT]]&gt;0,Table_GL_DATA_QUERY[[#This Row],[TRANSAMT]],0)</f>
        <v>2236996</v>
      </c>
      <c r="Q8199" s="4">
        <f>-IF(Table_GL_DATA_QUERY[[#This Row],[TRANSAMT]]&lt;0,Table_GL_DATA_QUERY[[#This Row],[TRANSAMT]],0)</f>
        <v>0</v>
      </c>
      <c r="R8199" t="s">
        <v>31</v>
      </c>
      <c r="S8199" t="s">
        <v>43</v>
      </c>
    </row>
    <row r="8200" spans="1:19" x14ac:dyDescent="0.25">
      <c r="A8200" s="6">
        <v>20210730</v>
      </c>
      <c r="B8200" t="s">
        <v>768</v>
      </c>
      <c r="C8200" t="s">
        <v>3682</v>
      </c>
      <c r="D8200" t="s">
        <v>15451</v>
      </c>
      <c r="E8200" t="s">
        <v>559</v>
      </c>
      <c r="F8200" t="s">
        <v>24</v>
      </c>
      <c r="G8200" t="s">
        <v>49</v>
      </c>
      <c r="H8200">
        <v>0</v>
      </c>
      <c r="I8200">
        <v>0</v>
      </c>
      <c r="J8200" t="s">
        <v>61</v>
      </c>
      <c r="K8200" t="s">
        <v>1147</v>
      </c>
      <c r="L8200" t="s">
        <v>16467</v>
      </c>
      <c r="M82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00" t="s">
        <v>1148</v>
      </c>
      <c r="O8200" s="4">
        <v>20384</v>
      </c>
      <c r="P8200" s="4">
        <f>IF(Table_GL_DATA_QUERY[[#This Row],[TRANSAMT]]&gt;0,Table_GL_DATA_QUERY[[#This Row],[TRANSAMT]],0)</f>
        <v>20384</v>
      </c>
      <c r="Q8200" s="4">
        <f>-IF(Table_GL_DATA_QUERY[[#This Row],[TRANSAMT]]&lt;0,Table_GL_DATA_QUERY[[#This Row],[TRANSAMT]],0)</f>
        <v>0</v>
      </c>
      <c r="R8200" t="s">
        <v>31</v>
      </c>
      <c r="S8200" t="s">
        <v>43</v>
      </c>
    </row>
    <row r="8201" spans="1:19" x14ac:dyDescent="0.25">
      <c r="A8201" s="6">
        <v>20210730</v>
      </c>
      <c r="B8201" t="s">
        <v>768</v>
      </c>
      <c r="C8201" t="s">
        <v>3682</v>
      </c>
      <c r="D8201" t="s">
        <v>15451</v>
      </c>
      <c r="E8201" t="s">
        <v>571</v>
      </c>
      <c r="F8201" t="s">
        <v>24</v>
      </c>
      <c r="G8201" t="s">
        <v>49</v>
      </c>
      <c r="H8201">
        <v>0</v>
      </c>
      <c r="I8201">
        <v>0</v>
      </c>
      <c r="J8201" t="s">
        <v>61</v>
      </c>
      <c r="K8201" t="s">
        <v>1607</v>
      </c>
      <c r="L8201" t="s">
        <v>16468</v>
      </c>
      <c r="M82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000010730954</v>
      </c>
      <c r="N8201" t="s">
        <v>1608</v>
      </c>
      <c r="O8201" s="4">
        <v>64884</v>
      </c>
      <c r="P8201" s="4">
        <f>IF(Table_GL_DATA_QUERY[[#This Row],[TRANSAMT]]&gt;0,Table_GL_DATA_QUERY[[#This Row],[TRANSAMT]],0)</f>
        <v>64884</v>
      </c>
      <c r="Q8201" s="4">
        <f>-IF(Table_GL_DATA_QUERY[[#This Row],[TRANSAMT]]&lt;0,Table_GL_DATA_QUERY[[#This Row],[TRANSAMT]],0)</f>
        <v>0</v>
      </c>
      <c r="R8201" t="s">
        <v>31</v>
      </c>
      <c r="S8201" t="s">
        <v>43</v>
      </c>
    </row>
    <row r="8202" spans="1:19" x14ac:dyDescent="0.25">
      <c r="A8202" s="6">
        <v>20210730</v>
      </c>
      <c r="B8202" t="s">
        <v>768</v>
      </c>
      <c r="C8202" t="s">
        <v>3682</v>
      </c>
      <c r="D8202" t="s">
        <v>15451</v>
      </c>
      <c r="E8202" t="s">
        <v>2632</v>
      </c>
      <c r="F8202" t="s">
        <v>41</v>
      </c>
      <c r="G8202" t="s">
        <v>49</v>
      </c>
      <c r="H8202">
        <v>0</v>
      </c>
      <c r="I8202">
        <v>0</v>
      </c>
      <c r="J8202" t="s">
        <v>61</v>
      </c>
      <c r="K8202" t="s">
        <v>1777</v>
      </c>
      <c r="L8202" t="s">
        <v>16469</v>
      </c>
      <c r="M82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02" t="s">
        <v>1344</v>
      </c>
      <c r="O8202" s="4">
        <v>967327.98</v>
      </c>
      <c r="P8202" s="4">
        <f>IF(Table_GL_DATA_QUERY[[#This Row],[TRANSAMT]]&gt;0,Table_GL_DATA_QUERY[[#This Row],[TRANSAMT]],0)</f>
        <v>967327.98</v>
      </c>
      <c r="Q8202" s="4">
        <f>-IF(Table_GL_DATA_QUERY[[#This Row],[TRANSAMT]]&lt;0,Table_GL_DATA_QUERY[[#This Row],[TRANSAMT]],0)</f>
        <v>0</v>
      </c>
      <c r="R8202" t="s">
        <v>31</v>
      </c>
      <c r="S8202" t="s">
        <v>27</v>
      </c>
    </row>
    <row r="8203" spans="1:19" x14ac:dyDescent="0.25">
      <c r="A8203" s="6">
        <v>20210730</v>
      </c>
      <c r="B8203" t="s">
        <v>768</v>
      </c>
      <c r="C8203" t="s">
        <v>3682</v>
      </c>
      <c r="D8203" t="s">
        <v>15524</v>
      </c>
      <c r="E8203" t="s">
        <v>23</v>
      </c>
      <c r="F8203" t="s">
        <v>24</v>
      </c>
      <c r="G8203" t="s">
        <v>512</v>
      </c>
      <c r="H8203">
        <v>0</v>
      </c>
      <c r="I8203">
        <v>0</v>
      </c>
      <c r="J8203" t="s">
        <v>472</v>
      </c>
      <c r="K8203" t="s">
        <v>15525</v>
      </c>
      <c r="L8203" t="s">
        <v>15526</v>
      </c>
      <c r="M82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03" t="s">
        <v>15527</v>
      </c>
      <c r="O8203" s="4">
        <v>5560</v>
      </c>
      <c r="P8203" s="4">
        <f>IF(Table_GL_DATA_QUERY[[#This Row],[TRANSAMT]]&gt;0,Table_GL_DATA_QUERY[[#This Row],[TRANSAMT]],0)</f>
        <v>5560</v>
      </c>
      <c r="Q8203" s="4">
        <f>-IF(Table_GL_DATA_QUERY[[#This Row],[TRANSAMT]]&lt;0,Table_GL_DATA_QUERY[[#This Row],[TRANSAMT]],0)</f>
        <v>0</v>
      </c>
      <c r="R8203" t="s">
        <v>26</v>
      </c>
      <c r="S8203" t="s">
        <v>456</v>
      </c>
    </row>
    <row r="8204" spans="1:19" x14ac:dyDescent="0.25">
      <c r="A8204" s="6">
        <v>20210709</v>
      </c>
      <c r="B8204" t="s">
        <v>768</v>
      </c>
      <c r="C8204" t="s">
        <v>3682</v>
      </c>
      <c r="D8204" t="s">
        <v>15528</v>
      </c>
      <c r="E8204" t="s">
        <v>23</v>
      </c>
      <c r="F8204" t="s">
        <v>24</v>
      </c>
      <c r="G8204" t="s">
        <v>512</v>
      </c>
      <c r="H8204">
        <v>0</v>
      </c>
      <c r="I8204">
        <v>0</v>
      </c>
      <c r="J8204" t="s">
        <v>472</v>
      </c>
      <c r="K8204" t="s">
        <v>15529</v>
      </c>
      <c r="L8204" t="s">
        <v>15530</v>
      </c>
      <c r="M82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04" t="s">
        <v>3869</v>
      </c>
      <c r="O8204" s="4">
        <v>1500</v>
      </c>
      <c r="P8204" s="4">
        <f>IF(Table_GL_DATA_QUERY[[#This Row],[TRANSAMT]]&gt;0,Table_GL_DATA_QUERY[[#This Row],[TRANSAMT]],0)</f>
        <v>1500</v>
      </c>
      <c r="Q8204" s="4">
        <f>-IF(Table_GL_DATA_QUERY[[#This Row],[TRANSAMT]]&lt;0,Table_GL_DATA_QUERY[[#This Row],[TRANSAMT]],0)</f>
        <v>0</v>
      </c>
      <c r="R8204" t="s">
        <v>26</v>
      </c>
      <c r="S8204" t="s">
        <v>27</v>
      </c>
    </row>
    <row r="8205" spans="1:19" x14ac:dyDescent="0.25">
      <c r="A8205" s="6">
        <v>20210730</v>
      </c>
      <c r="B8205" t="s">
        <v>768</v>
      </c>
      <c r="C8205" t="s">
        <v>3682</v>
      </c>
      <c r="D8205" t="s">
        <v>15531</v>
      </c>
      <c r="E8205" t="s">
        <v>23</v>
      </c>
      <c r="F8205" t="s">
        <v>24</v>
      </c>
      <c r="G8205" t="s">
        <v>355</v>
      </c>
      <c r="H8205">
        <v>0</v>
      </c>
      <c r="I8205">
        <v>0</v>
      </c>
      <c r="J8205" t="s">
        <v>466</v>
      </c>
      <c r="K8205" t="s">
        <v>651</v>
      </c>
      <c r="L8205" t="s">
        <v>15532</v>
      </c>
      <c r="M82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05" t="s">
        <v>15533</v>
      </c>
      <c r="O8205" s="4">
        <v>16000</v>
      </c>
      <c r="P8205" s="4">
        <f>IF(Table_GL_DATA_QUERY[[#This Row],[TRANSAMT]]&gt;0,Table_GL_DATA_QUERY[[#This Row],[TRANSAMT]],0)</f>
        <v>16000</v>
      </c>
      <c r="Q8205" s="4">
        <f>-IF(Table_GL_DATA_QUERY[[#This Row],[TRANSAMT]]&lt;0,Table_GL_DATA_QUERY[[#This Row],[TRANSAMT]],0)</f>
        <v>0</v>
      </c>
      <c r="R8205" t="s">
        <v>31</v>
      </c>
      <c r="S8205" t="s">
        <v>27</v>
      </c>
    </row>
    <row r="8206" spans="1:19" x14ac:dyDescent="0.25">
      <c r="A8206" s="6">
        <v>20210730</v>
      </c>
      <c r="B8206" t="s">
        <v>768</v>
      </c>
      <c r="C8206" t="s">
        <v>3682</v>
      </c>
      <c r="D8206" t="s">
        <v>15531</v>
      </c>
      <c r="E8206" t="s">
        <v>59</v>
      </c>
      <c r="F8206" t="s">
        <v>24</v>
      </c>
      <c r="G8206" t="s">
        <v>355</v>
      </c>
      <c r="H8206">
        <v>0</v>
      </c>
      <c r="I8206">
        <v>0</v>
      </c>
      <c r="J8206" t="s">
        <v>466</v>
      </c>
      <c r="K8206" t="s">
        <v>656</v>
      </c>
      <c r="L8206" t="s">
        <v>15534</v>
      </c>
      <c r="M82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06" t="s">
        <v>15535</v>
      </c>
      <c r="O8206" s="4">
        <v>18325</v>
      </c>
      <c r="P8206" s="4">
        <f>IF(Table_GL_DATA_QUERY[[#This Row],[TRANSAMT]]&gt;0,Table_GL_DATA_QUERY[[#This Row],[TRANSAMT]],0)</f>
        <v>18325</v>
      </c>
      <c r="Q8206" s="4">
        <f>-IF(Table_GL_DATA_QUERY[[#This Row],[TRANSAMT]]&lt;0,Table_GL_DATA_QUERY[[#This Row],[TRANSAMT]],0)</f>
        <v>0</v>
      </c>
      <c r="R8206" t="s">
        <v>31</v>
      </c>
      <c r="S8206" t="s">
        <v>27</v>
      </c>
    </row>
    <row r="8207" spans="1:19" x14ac:dyDescent="0.25">
      <c r="A8207" s="6">
        <v>20210730</v>
      </c>
      <c r="B8207" t="s">
        <v>768</v>
      </c>
      <c r="C8207" t="s">
        <v>3682</v>
      </c>
      <c r="D8207" t="s">
        <v>15531</v>
      </c>
      <c r="E8207" t="s">
        <v>149</v>
      </c>
      <c r="F8207" t="s">
        <v>24</v>
      </c>
      <c r="G8207" t="s">
        <v>355</v>
      </c>
      <c r="H8207">
        <v>0</v>
      </c>
      <c r="I8207">
        <v>0</v>
      </c>
      <c r="J8207" t="s">
        <v>466</v>
      </c>
      <c r="K8207" t="s">
        <v>327</v>
      </c>
      <c r="L8207" t="s">
        <v>15536</v>
      </c>
      <c r="M82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07" t="s">
        <v>3275</v>
      </c>
      <c r="O8207" s="4">
        <v>20050</v>
      </c>
      <c r="P8207" s="4">
        <f>IF(Table_GL_DATA_QUERY[[#This Row],[TRANSAMT]]&gt;0,Table_GL_DATA_QUERY[[#This Row],[TRANSAMT]],0)</f>
        <v>20050</v>
      </c>
      <c r="Q8207" s="4">
        <f>-IF(Table_GL_DATA_QUERY[[#This Row],[TRANSAMT]]&lt;0,Table_GL_DATA_QUERY[[#This Row],[TRANSAMT]],0)</f>
        <v>0</v>
      </c>
      <c r="R8207" t="s">
        <v>31</v>
      </c>
      <c r="S8207" t="s">
        <v>27</v>
      </c>
    </row>
    <row r="8208" spans="1:19" x14ac:dyDescent="0.25">
      <c r="A8208" s="6">
        <v>20210731</v>
      </c>
      <c r="B8208" t="s">
        <v>768</v>
      </c>
      <c r="C8208" t="s">
        <v>3682</v>
      </c>
      <c r="D8208" t="s">
        <v>15531</v>
      </c>
      <c r="E8208" t="s">
        <v>126</v>
      </c>
      <c r="F8208" t="s">
        <v>24</v>
      </c>
      <c r="G8208" t="s">
        <v>355</v>
      </c>
      <c r="H8208">
        <v>0</v>
      </c>
      <c r="I8208">
        <v>0</v>
      </c>
      <c r="J8208" t="s">
        <v>466</v>
      </c>
      <c r="K8208" t="s">
        <v>458</v>
      </c>
      <c r="L8208" t="s">
        <v>15537</v>
      </c>
      <c r="M82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08" t="s">
        <v>15538</v>
      </c>
      <c r="O8208" s="4">
        <v>2825</v>
      </c>
      <c r="P8208" s="4">
        <f>IF(Table_GL_DATA_QUERY[[#This Row],[TRANSAMT]]&gt;0,Table_GL_DATA_QUERY[[#This Row],[TRANSAMT]],0)</f>
        <v>2825</v>
      </c>
      <c r="Q8208" s="4">
        <f>-IF(Table_GL_DATA_QUERY[[#This Row],[TRANSAMT]]&lt;0,Table_GL_DATA_QUERY[[#This Row],[TRANSAMT]],0)</f>
        <v>0</v>
      </c>
      <c r="R8208" t="s">
        <v>31</v>
      </c>
      <c r="S8208" t="s">
        <v>27</v>
      </c>
    </row>
    <row r="8209" spans="1:19" x14ac:dyDescent="0.25">
      <c r="A8209" s="6">
        <v>20210731</v>
      </c>
      <c r="B8209" t="s">
        <v>768</v>
      </c>
      <c r="C8209" t="s">
        <v>3682</v>
      </c>
      <c r="D8209" t="s">
        <v>15531</v>
      </c>
      <c r="E8209" t="s">
        <v>127</v>
      </c>
      <c r="F8209" t="s">
        <v>24</v>
      </c>
      <c r="G8209" t="s">
        <v>355</v>
      </c>
      <c r="H8209">
        <v>0</v>
      </c>
      <c r="I8209">
        <v>0</v>
      </c>
      <c r="J8209" t="s">
        <v>466</v>
      </c>
      <c r="K8209" t="s">
        <v>458</v>
      </c>
      <c r="L8209" t="s">
        <v>15537</v>
      </c>
      <c r="M82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09" t="s">
        <v>15539</v>
      </c>
      <c r="O8209" s="4">
        <v>3042</v>
      </c>
      <c r="P8209" s="4">
        <f>IF(Table_GL_DATA_QUERY[[#This Row],[TRANSAMT]]&gt;0,Table_GL_DATA_QUERY[[#This Row],[TRANSAMT]],0)</f>
        <v>3042</v>
      </c>
      <c r="Q8209" s="4">
        <f>-IF(Table_GL_DATA_QUERY[[#This Row],[TRANSAMT]]&lt;0,Table_GL_DATA_QUERY[[#This Row],[TRANSAMT]],0)</f>
        <v>0</v>
      </c>
      <c r="R8209" t="s">
        <v>31</v>
      </c>
      <c r="S8209" t="s">
        <v>27</v>
      </c>
    </row>
    <row r="8210" spans="1:19" x14ac:dyDescent="0.25">
      <c r="A8210" s="6">
        <v>20210731</v>
      </c>
      <c r="B8210" t="s">
        <v>768</v>
      </c>
      <c r="C8210" t="s">
        <v>3682</v>
      </c>
      <c r="D8210" t="s">
        <v>15531</v>
      </c>
      <c r="E8210" t="s">
        <v>56</v>
      </c>
      <c r="F8210" t="s">
        <v>24</v>
      </c>
      <c r="G8210" t="s">
        <v>355</v>
      </c>
      <c r="H8210">
        <v>0</v>
      </c>
      <c r="I8210">
        <v>0</v>
      </c>
      <c r="J8210" t="s">
        <v>466</v>
      </c>
      <c r="K8210" t="s">
        <v>2200</v>
      </c>
      <c r="L8210" t="s">
        <v>15540</v>
      </c>
      <c r="M82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10" t="s">
        <v>15541</v>
      </c>
      <c r="O8210" s="4">
        <v>15134</v>
      </c>
      <c r="P8210" s="4">
        <f>IF(Table_GL_DATA_QUERY[[#This Row],[TRANSAMT]]&gt;0,Table_GL_DATA_QUERY[[#This Row],[TRANSAMT]],0)</f>
        <v>15134</v>
      </c>
      <c r="Q8210" s="4">
        <f>-IF(Table_GL_DATA_QUERY[[#This Row],[TRANSAMT]]&lt;0,Table_GL_DATA_QUERY[[#This Row],[TRANSAMT]],0)</f>
        <v>0</v>
      </c>
      <c r="R8210" t="s">
        <v>31</v>
      </c>
      <c r="S8210" t="s">
        <v>27</v>
      </c>
    </row>
    <row r="8211" spans="1:19" x14ac:dyDescent="0.25">
      <c r="A8211" s="6">
        <v>20210722</v>
      </c>
      <c r="B8211" t="s">
        <v>768</v>
      </c>
      <c r="C8211" t="s">
        <v>3682</v>
      </c>
      <c r="D8211" t="s">
        <v>15542</v>
      </c>
      <c r="E8211" t="s">
        <v>23</v>
      </c>
      <c r="F8211" t="s">
        <v>24</v>
      </c>
      <c r="G8211" t="s">
        <v>512</v>
      </c>
      <c r="H8211">
        <v>0</v>
      </c>
      <c r="I8211">
        <v>0</v>
      </c>
      <c r="J8211" t="s">
        <v>472</v>
      </c>
      <c r="K8211" t="s">
        <v>15543</v>
      </c>
      <c r="L8211" t="s">
        <v>8129</v>
      </c>
      <c r="M82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11" t="s">
        <v>3869</v>
      </c>
      <c r="O8211" s="4">
        <v>1500</v>
      </c>
      <c r="P8211" s="4">
        <f>IF(Table_GL_DATA_QUERY[[#This Row],[TRANSAMT]]&gt;0,Table_GL_DATA_QUERY[[#This Row],[TRANSAMT]],0)</f>
        <v>1500</v>
      </c>
      <c r="Q8211" s="4">
        <f>-IF(Table_GL_DATA_QUERY[[#This Row],[TRANSAMT]]&lt;0,Table_GL_DATA_QUERY[[#This Row],[TRANSAMT]],0)</f>
        <v>0</v>
      </c>
      <c r="R8211" t="s">
        <v>26</v>
      </c>
      <c r="S8211" t="s">
        <v>27</v>
      </c>
    </row>
    <row r="8212" spans="1:19" x14ac:dyDescent="0.25">
      <c r="A8212" s="6">
        <v>20210731</v>
      </c>
      <c r="B8212" t="s">
        <v>768</v>
      </c>
      <c r="C8212" t="s">
        <v>3682</v>
      </c>
      <c r="D8212" t="s">
        <v>15544</v>
      </c>
      <c r="E8212" t="s">
        <v>23</v>
      </c>
      <c r="F8212" t="s">
        <v>24</v>
      </c>
      <c r="G8212" t="s">
        <v>355</v>
      </c>
      <c r="H8212">
        <v>0</v>
      </c>
      <c r="I8212">
        <v>0</v>
      </c>
      <c r="J8212" t="s">
        <v>473</v>
      </c>
      <c r="K8212" t="s">
        <v>3486</v>
      </c>
      <c r="L8212" t="s">
        <v>15545</v>
      </c>
      <c r="M82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12" t="s">
        <v>15546</v>
      </c>
      <c r="O8212" s="4">
        <v>9685</v>
      </c>
      <c r="P8212" s="4">
        <f>IF(Table_GL_DATA_QUERY[[#This Row],[TRANSAMT]]&gt;0,Table_GL_DATA_QUERY[[#This Row],[TRANSAMT]],0)</f>
        <v>9685</v>
      </c>
      <c r="Q8212" s="4">
        <f>-IF(Table_GL_DATA_QUERY[[#This Row],[TRANSAMT]]&lt;0,Table_GL_DATA_QUERY[[#This Row],[TRANSAMT]],0)</f>
        <v>0</v>
      </c>
      <c r="R8212" t="s">
        <v>31</v>
      </c>
      <c r="S8212" t="s">
        <v>27</v>
      </c>
    </row>
    <row r="8213" spans="1:19" x14ac:dyDescent="0.25">
      <c r="A8213" s="6">
        <v>20210731</v>
      </c>
      <c r="B8213" t="s">
        <v>768</v>
      </c>
      <c r="C8213" t="s">
        <v>3682</v>
      </c>
      <c r="D8213" t="s">
        <v>15544</v>
      </c>
      <c r="E8213" t="s">
        <v>59</v>
      </c>
      <c r="F8213" t="s">
        <v>24</v>
      </c>
      <c r="G8213" t="s">
        <v>355</v>
      </c>
      <c r="H8213">
        <v>0</v>
      </c>
      <c r="I8213">
        <v>0</v>
      </c>
      <c r="J8213" t="s">
        <v>473</v>
      </c>
      <c r="K8213" t="s">
        <v>15547</v>
      </c>
      <c r="L8213" t="s">
        <v>15548</v>
      </c>
      <c r="M82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13" t="s">
        <v>15549</v>
      </c>
      <c r="O8213" s="4">
        <v>17117</v>
      </c>
      <c r="P8213" s="4">
        <f>IF(Table_GL_DATA_QUERY[[#This Row],[TRANSAMT]]&gt;0,Table_GL_DATA_QUERY[[#This Row],[TRANSAMT]],0)</f>
        <v>17117</v>
      </c>
      <c r="Q8213" s="4">
        <f>-IF(Table_GL_DATA_QUERY[[#This Row],[TRANSAMT]]&lt;0,Table_GL_DATA_QUERY[[#This Row],[TRANSAMT]],0)</f>
        <v>0</v>
      </c>
      <c r="R8213" t="s">
        <v>31</v>
      </c>
      <c r="S8213" t="s">
        <v>27</v>
      </c>
    </row>
    <row r="8214" spans="1:19" x14ac:dyDescent="0.25">
      <c r="A8214" s="6">
        <v>20210731</v>
      </c>
      <c r="B8214" t="s">
        <v>768</v>
      </c>
      <c r="C8214" t="s">
        <v>3682</v>
      </c>
      <c r="D8214" t="s">
        <v>15544</v>
      </c>
      <c r="E8214" t="s">
        <v>149</v>
      </c>
      <c r="F8214" t="s">
        <v>24</v>
      </c>
      <c r="G8214" t="s">
        <v>355</v>
      </c>
      <c r="H8214">
        <v>0</v>
      </c>
      <c r="I8214">
        <v>0</v>
      </c>
      <c r="J8214" t="s">
        <v>473</v>
      </c>
      <c r="K8214" t="s">
        <v>1532</v>
      </c>
      <c r="L8214" t="s">
        <v>15550</v>
      </c>
      <c r="M82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14" t="s">
        <v>15551</v>
      </c>
      <c r="O8214" s="4">
        <v>22401</v>
      </c>
      <c r="P8214" s="4">
        <f>IF(Table_GL_DATA_QUERY[[#This Row],[TRANSAMT]]&gt;0,Table_GL_DATA_QUERY[[#This Row],[TRANSAMT]],0)</f>
        <v>22401</v>
      </c>
      <c r="Q8214" s="4">
        <f>-IF(Table_GL_DATA_QUERY[[#This Row],[TRANSAMT]]&lt;0,Table_GL_DATA_QUERY[[#This Row],[TRANSAMT]],0)</f>
        <v>0</v>
      </c>
      <c r="R8214" t="s">
        <v>31</v>
      </c>
      <c r="S8214" t="s">
        <v>27</v>
      </c>
    </row>
    <row r="8215" spans="1:19" x14ac:dyDescent="0.25">
      <c r="A8215" s="6">
        <v>20210731</v>
      </c>
      <c r="B8215" t="s">
        <v>768</v>
      </c>
      <c r="C8215" t="s">
        <v>3682</v>
      </c>
      <c r="D8215" t="s">
        <v>15544</v>
      </c>
      <c r="E8215" t="s">
        <v>126</v>
      </c>
      <c r="F8215" t="s">
        <v>24</v>
      </c>
      <c r="G8215" t="s">
        <v>355</v>
      </c>
      <c r="H8215">
        <v>0</v>
      </c>
      <c r="I8215">
        <v>0</v>
      </c>
      <c r="J8215" t="s">
        <v>473</v>
      </c>
      <c r="K8215" t="s">
        <v>1532</v>
      </c>
      <c r="L8215" t="s">
        <v>15552</v>
      </c>
      <c r="M82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15" t="s">
        <v>15553</v>
      </c>
      <c r="O8215" s="4">
        <v>16662</v>
      </c>
      <c r="P8215" s="4">
        <f>IF(Table_GL_DATA_QUERY[[#This Row],[TRANSAMT]]&gt;0,Table_GL_DATA_QUERY[[#This Row],[TRANSAMT]],0)</f>
        <v>16662</v>
      </c>
      <c r="Q8215" s="4">
        <f>-IF(Table_GL_DATA_QUERY[[#This Row],[TRANSAMT]]&lt;0,Table_GL_DATA_QUERY[[#This Row],[TRANSAMT]],0)</f>
        <v>0</v>
      </c>
      <c r="R8215" t="s">
        <v>31</v>
      </c>
      <c r="S8215" t="s">
        <v>27</v>
      </c>
    </row>
    <row r="8216" spans="1:19" x14ac:dyDescent="0.25">
      <c r="A8216" s="6">
        <v>20210731</v>
      </c>
      <c r="B8216" t="s">
        <v>768</v>
      </c>
      <c r="C8216" t="s">
        <v>3682</v>
      </c>
      <c r="D8216" t="s">
        <v>15544</v>
      </c>
      <c r="E8216" t="s">
        <v>127</v>
      </c>
      <c r="F8216" t="s">
        <v>24</v>
      </c>
      <c r="G8216" t="s">
        <v>355</v>
      </c>
      <c r="H8216">
        <v>0</v>
      </c>
      <c r="I8216">
        <v>0</v>
      </c>
      <c r="J8216" t="s">
        <v>473</v>
      </c>
      <c r="K8216" t="s">
        <v>465</v>
      </c>
      <c r="L8216" t="s">
        <v>15554</v>
      </c>
      <c r="M82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16" t="s">
        <v>15555</v>
      </c>
      <c r="O8216" s="4">
        <v>5953</v>
      </c>
      <c r="P8216" s="4">
        <f>IF(Table_GL_DATA_QUERY[[#This Row],[TRANSAMT]]&gt;0,Table_GL_DATA_QUERY[[#This Row],[TRANSAMT]],0)</f>
        <v>5953</v>
      </c>
      <c r="Q8216" s="4">
        <f>-IF(Table_GL_DATA_QUERY[[#This Row],[TRANSAMT]]&lt;0,Table_GL_DATA_QUERY[[#This Row],[TRANSAMT]],0)</f>
        <v>0</v>
      </c>
      <c r="R8216" t="s">
        <v>31</v>
      </c>
      <c r="S8216" t="s">
        <v>27</v>
      </c>
    </row>
    <row r="8217" spans="1:19" x14ac:dyDescent="0.25">
      <c r="A8217" s="6">
        <v>20210731</v>
      </c>
      <c r="B8217" t="s">
        <v>768</v>
      </c>
      <c r="C8217" t="s">
        <v>3682</v>
      </c>
      <c r="D8217" t="s">
        <v>15544</v>
      </c>
      <c r="E8217" t="s">
        <v>56</v>
      </c>
      <c r="F8217" t="s">
        <v>24</v>
      </c>
      <c r="G8217" t="s">
        <v>355</v>
      </c>
      <c r="H8217">
        <v>0</v>
      </c>
      <c r="I8217">
        <v>0</v>
      </c>
      <c r="J8217" t="s">
        <v>473</v>
      </c>
      <c r="K8217" t="s">
        <v>465</v>
      </c>
      <c r="L8217" t="s">
        <v>15554</v>
      </c>
      <c r="M82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17" t="s">
        <v>15556</v>
      </c>
      <c r="O8217" s="4">
        <v>6528</v>
      </c>
      <c r="P8217" s="4">
        <f>IF(Table_GL_DATA_QUERY[[#This Row],[TRANSAMT]]&gt;0,Table_GL_DATA_QUERY[[#This Row],[TRANSAMT]],0)</f>
        <v>6528</v>
      </c>
      <c r="Q8217" s="4">
        <f>-IF(Table_GL_DATA_QUERY[[#This Row],[TRANSAMT]]&lt;0,Table_GL_DATA_QUERY[[#This Row],[TRANSAMT]],0)</f>
        <v>0</v>
      </c>
      <c r="R8217" t="s">
        <v>31</v>
      </c>
      <c r="S8217" t="s">
        <v>27</v>
      </c>
    </row>
    <row r="8218" spans="1:19" x14ac:dyDescent="0.25">
      <c r="A8218" s="6">
        <v>20210731</v>
      </c>
      <c r="B8218" t="s">
        <v>768</v>
      </c>
      <c r="C8218" t="s">
        <v>3682</v>
      </c>
      <c r="D8218" t="s">
        <v>15451</v>
      </c>
      <c r="E8218" t="s">
        <v>536</v>
      </c>
      <c r="F8218" t="s">
        <v>24</v>
      </c>
      <c r="G8218" t="s">
        <v>49</v>
      </c>
      <c r="H8218">
        <v>0</v>
      </c>
      <c r="I8218">
        <v>0</v>
      </c>
      <c r="J8218" t="s">
        <v>61</v>
      </c>
      <c r="K8218" t="s">
        <v>16474</v>
      </c>
      <c r="L8218" t="s">
        <v>16475</v>
      </c>
      <c r="M82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000CMS205125</v>
      </c>
      <c r="N8218" t="s">
        <v>16476</v>
      </c>
      <c r="O8218" s="4">
        <v>52335</v>
      </c>
      <c r="P8218" s="4">
        <f>IF(Table_GL_DATA_QUERY[[#This Row],[TRANSAMT]]&gt;0,Table_GL_DATA_QUERY[[#This Row],[TRANSAMT]],0)</f>
        <v>52335</v>
      </c>
      <c r="Q8218" s="4">
        <f>-IF(Table_GL_DATA_QUERY[[#This Row],[TRANSAMT]]&lt;0,Table_GL_DATA_QUERY[[#This Row],[TRANSAMT]],0)</f>
        <v>0</v>
      </c>
      <c r="R8218" t="s">
        <v>31</v>
      </c>
      <c r="S8218" t="s">
        <v>43</v>
      </c>
    </row>
    <row r="8219" spans="1:19" x14ac:dyDescent="0.25">
      <c r="A8219" s="6">
        <v>20210731</v>
      </c>
      <c r="B8219" t="s">
        <v>768</v>
      </c>
      <c r="C8219" t="s">
        <v>3682</v>
      </c>
      <c r="D8219" t="s">
        <v>15451</v>
      </c>
      <c r="E8219" t="s">
        <v>2846</v>
      </c>
      <c r="F8219" t="s">
        <v>24</v>
      </c>
      <c r="G8219" t="s">
        <v>49</v>
      </c>
      <c r="H8219">
        <v>0</v>
      </c>
      <c r="I8219">
        <v>0</v>
      </c>
      <c r="J8219" t="s">
        <v>61</v>
      </c>
      <c r="K8219" t="s">
        <v>6822</v>
      </c>
      <c r="L8219" t="s">
        <v>16477</v>
      </c>
      <c r="M82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000010731121</v>
      </c>
      <c r="N8219" t="s">
        <v>6824</v>
      </c>
      <c r="O8219" s="4">
        <v>16810</v>
      </c>
      <c r="P8219" s="4">
        <f>IF(Table_GL_DATA_QUERY[[#This Row],[TRANSAMT]]&gt;0,Table_GL_DATA_QUERY[[#This Row],[TRANSAMT]],0)</f>
        <v>16810</v>
      </c>
      <c r="Q8219" s="4">
        <f>-IF(Table_GL_DATA_QUERY[[#This Row],[TRANSAMT]]&lt;0,Table_GL_DATA_QUERY[[#This Row],[TRANSAMT]],0)</f>
        <v>0</v>
      </c>
      <c r="R8219" t="s">
        <v>31</v>
      </c>
      <c r="S8219" t="s">
        <v>43</v>
      </c>
    </row>
    <row r="8220" spans="1:19" x14ac:dyDescent="0.25">
      <c r="A8220" s="6">
        <v>20210731</v>
      </c>
      <c r="B8220" t="s">
        <v>768</v>
      </c>
      <c r="C8220" t="s">
        <v>3682</v>
      </c>
      <c r="D8220" t="s">
        <v>15451</v>
      </c>
      <c r="E8220" t="s">
        <v>525</v>
      </c>
      <c r="F8220" t="s">
        <v>24</v>
      </c>
      <c r="G8220" t="s">
        <v>49</v>
      </c>
      <c r="H8220">
        <v>0</v>
      </c>
      <c r="I8220">
        <v>0</v>
      </c>
      <c r="J8220" t="s">
        <v>61</v>
      </c>
      <c r="K8220" t="s">
        <v>16478</v>
      </c>
      <c r="L8220" t="s">
        <v>16479</v>
      </c>
      <c r="M82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20" t="s">
        <v>16480</v>
      </c>
      <c r="O8220" s="4">
        <v>154275</v>
      </c>
      <c r="P8220" s="4">
        <f>IF(Table_GL_DATA_QUERY[[#This Row],[TRANSAMT]]&gt;0,Table_GL_DATA_QUERY[[#This Row],[TRANSAMT]],0)</f>
        <v>154275</v>
      </c>
      <c r="Q8220" s="4">
        <f>-IF(Table_GL_DATA_QUERY[[#This Row],[TRANSAMT]]&lt;0,Table_GL_DATA_QUERY[[#This Row],[TRANSAMT]],0)</f>
        <v>0</v>
      </c>
      <c r="R8220" t="s">
        <v>31</v>
      </c>
      <c r="S8220" t="s">
        <v>43</v>
      </c>
    </row>
    <row r="8221" spans="1:19" x14ac:dyDescent="0.25">
      <c r="A8221" s="6">
        <v>20210731</v>
      </c>
      <c r="B8221" t="s">
        <v>768</v>
      </c>
      <c r="C8221" t="s">
        <v>3682</v>
      </c>
      <c r="D8221" t="s">
        <v>15451</v>
      </c>
      <c r="E8221" t="s">
        <v>2847</v>
      </c>
      <c r="F8221" t="s">
        <v>24</v>
      </c>
      <c r="G8221" t="s">
        <v>49</v>
      </c>
      <c r="H8221">
        <v>0</v>
      </c>
      <c r="I8221">
        <v>0</v>
      </c>
      <c r="J8221" t="s">
        <v>61</v>
      </c>
      <c r="K8221" t="s">
        <v>675</v>
      </c>
      <c r="L8221" t="s">
        <v>16481</v>
      </c>
      <c r="M82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21" t="s">
        <v>2845</v>
      </c>
      <c r="O8221" s="4">
        <v>8734368.4800000004</v>
      </c>
      <c r="P8221" s="4">
        <f>IF(Table_GL_DATA_QUERY[[#This Row],[TRANSAMT]]&gt;0,Table_GL_DATA_QUERY[[#This Row],[TRANSAMT]],0)</f>
        <v>8734368.4800000004</v>
      </c>
      <c r="Q8221" s="4">
        <f>-IF(Table_GL_DATA_QUERY[[#This Row],[TRANSAMT]]&lt;0,Table_GL_DATA_QUERY[[#This Row],[TRANSAMT]],0)</f>
        <v>0</v>
      </c>
      <c r="R8221" t="s">
        <v>31</v>
      </c>
      <c r="S8221" t="s">
        <v>43</v>
      </c>
    </row>
    <row r="8222" spans="1:19" x14ac:dyDescent="0.25">
      <c r="A8222" s="6">
        <v>20210731</v>
      </c>
      <c r="B8222" t="s">
        <v>768</v>
      </c>
      <c r="C8222" t="s">
        <v>3682</v>
      </c>
      <c r="D8222" t="s">
        <v>15451</v>
      </c>
      <c r="E8222" t="s">
        <v>543</v>
      </c>
      <c r="F8222" t="s">
        <v>24</v>
      </c>
      <c r="G8222" t="s">
        <v>49</v>
      </c>
      <c r="H8222">
        <v>0</v>
      </c>
      <c r="I8222">
        <v>0</v>
      </c>
      <c r="J8222" t="s">
        <v>61</v>
      </c>
      <c r="K8222" t="s">
        <v>675</v>
      </c>
      <c r="L8222" t="s">
        <v>16482</v>
      </c>
      <c r="M82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22" t="s">
        <v>2845</v>
      </c>
      <c r="O8222" s="4">
        <v>1514186.64</v>
      </c>
      <c r="P8222" s="4">
        <f>IF(Table_GL_DATA_QUERY[[#This Row],[TRANSAMT]]&gt;0,Table_GL_DATA_QUERY[[#This Row],[TRANSAMT]],0)</f>
        <v>1514186.64</v>
      </c>
      <c r="Q8222" s="4">
        <f>-IF(Table_GL_DATA_QUERY[[#This Row],[TRANSAMT]]&lt;0,Table_GL_DATA_QUERY[[#This Row],[TRANSAMT]],0)</f>
        <v>0</v>
      </c>
      <c r="R8222" t="s">
        <v>31</v>
      </c>
      <c r="S8222" t="s">
        <v>43</v>
      </c>
    </row>
    <row r="8223" spans="1:19" x14ac:dyDescent="0.25">
      <c r="A8223" s="6">
        <v>20210731</v>
      </c>
      <c r="B8223" t="s">
        <v>768</v>
      </c>
      <c r="C8223" t="s">
        <v>3682</v>
      </c>
      <c r="D8223" t="s">
        <v>15451</v>
      </c>
      <c r="E8223" t="s">
        <v>2848</v>
      </c>
      <c r="F8223" t="s">
        <v>24</v>
      </c>
      <c r="G8223" t="s">
        <v>49</v>
      </c>
      <c r="H8223">
        <v>0</v>
      </c>
      <c r="I8223">
        <v>0</v>
      </c>
      <c r="J8223" t="s">
        <v>61</v>
      </c>
      <c r="K8223" t="s">
        <v>675</v>
      </c>
      <c r="L8223" t="s">
        <v>16483</v>
      </c>
      <c r="M82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23" t="s">
        <v>2845</v>
      </c>
      <c r="O8223" s="4">
        <v>839275.72</v>
      </c>
      <c r="P8223" s="4">
        <f>IF(Table_GL_DATA_QUERY[[#This Row],[TRANSAMT]]&gt;0,Table_GL_DATA_QUERY[[#This Row],[TRANSAMT]],0)</f>
        <v>839275.72</v>
      </c>
      <c r="Q8223" s="4">
        <f>-IF(Table_GL_DATA_QUERY[[#This Row],[TRANSAMT]]&lt;0,Table_GL_DATA_QUERY[[#This Row],[TRANSAMT]],0)</f>
        <v>0</v>
      </c>
      <c r="R8223" t="s">
        <v>31</v>
      </c>
      <c r="S8223" t="s">
        <v>43</v>
      </c>
    </row>
    <row r="8224" spans="1:19" x14ac:dyDescent="0.25">
      <c r="A8224" s="6">
        <v>20210731</v>
      </c>
      <c r="B8224" t="s">
        <v>768</v>
      </c>
      <c r="C8224" t="s">
        <v>3682</v>
      </c>
      <c r="D8224" t="s">
        <v>15451</v>
      </c>
      <c r="E8224" t="s">
        <v>2849</v>
      </c>
      <c r="F8224" t="s">
        <v>24</v>
      </c>
      <c r="G8224" t="s">
        <v>49</v>
      </c>
      <c r="H8224">
        <v>0</v>
      </c>
      <c r="I8224">
        <v>0</v>
      </c>
      <c r="J8224" t="s">
        <v>61</v>
      </c>
      <c r="K8224" t="s">
        <v>4176</v>
      </c>
      <c r="L8224" t="s">
        <v>16484</v>
      </c>
      <c r="M82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24" t="s">
        <v>1559</v>
      </c>
      <c r="O8224" s="4">
        <v>2583624</v>
      </c>
      <c r="P8224" s="4">
        <f>IF(Table_GL_DATA_QUERY[[#This Row],[TRANSAMT]]&gt;0,Table_GL_DATA_QUERY[[#This Row],[TRANSAMT]],0)</f>
        <v>2583624</v>
      </c>
      <c r="Q8224" s="4">
        <f>-IF(Table_GL_DATA_QUERY[[#This Row],[TRANSAMT]]&lt;0,Table_GL_DATA_QUERY[[#This Row],[TRANSAMT]],0)</f>
        <v>0</v>
      </c>
      <c r="R8224" t="s">
        <v>31</v>
      </c>
      <c r="S8224" t="s">
        <v>43</v>
      </c>
    </row>
    <row r="8225" spans="1:19" x14ac:dyDescent="0.25">
      <c r="A8225" s="6">
        <v>20210731</v>
      </c>
      <c r="B8225" t="s">
        <v>768</v>
      </c>
      <c r="C8225" t="s">
        <v>3682</v>
      </c>
      <c r="D8225" t="s">
        <v>15451</v>
      </c>
      <c r="E8225" t="s">
        <v>2850</v>
      </c>
      <c r="F8225" t="s">
        <v>24</v>
      </c>
      <c r="G8225" t="s">
        <v>49</v>
      </c>
      <c r="H8225">
        <v>0</v>
      </c>
      <c r="I8225">
        <v>0</v>
      </c>
      <c r="J8225" t="s">
        <v>61</v>
      </c>
      <c r="K8225" t="s">
        <v>211</v>
      </c>
      <c r="L8225" t="s">
        <v>16485</v>
      </c>
      <c r="M82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225" t="s">
        <v>212</v>
      </c>
      <c r="O8225" s="4">
        <v>325789</v>
      </c>
      <c r="P8225" s="4">
        <f>IF(Table_GL_DATA_QUERY[[#This Row],[TRANSAMT]]&gt;0,Table_GL_DATA_QUERY[[#This Row],[TRANSAMT]],0)</f>
        <v>325789</v>
      </c>
      <c r="Q8225" s="4">
        <f>-IF(Table_GL_DATA_QUERY[[#This Row],[TRANSAMT]]&lt;0,Table_GL_DATA_QUERY[[#This Row],[TRANSAMT]],0)</f>
        <v>0</v>
      </c>
      <c r="R8225" t="s">
        <v>31</v>
      </c>
      <c r="S8225" t="s">
        <v>43</v>
      </c>
    </row>
    <row r="8226" spans="1:19" x14ac:dyDescent="0.25">
      <c r="A8226" s="6">
        <v>20210731</v>
      </c>
      <c r="B8226" t="s">
        <v>768</v>
      </c>
      <c r="C8226" t="s">
        <v>3682</v>
      </c>
      <c r="D8226" t="s">
        <v>15451</v>
      </c>
      <c r="E8226" t="s">
        <v>546</v>
      </c>
      <c r="F8226" t="s">
        <v>24</v>
      </c>
      <c r="G8226" t="s">
        <v>49</v>
      </c>
      <c r="H8226">
        <v>0</v>
      </c>
      <c r="I8226">
        <v>0</v>
      </c>
      <c r="J8226" t="s">
        <v>61</v>
      </c>
      <c r="K8226" t="s">
        <v>1739</v>
      </c>
      <c r="L8226" t="s">
        <v>16486</v>
      </c>
      <c r="M82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26" t="s">
        <v>3559</v>
      </c>
      <c r="O8226" s="4">
        <v>224154</v>
      </c>
      <c r="P8226" s="4">
        <f>IF(Table_GL_DATA_QUERY[[#This Row],[TRANSAMT]]&gt;0,Table_GL_DATA_QUERY[[#This Row],[TRANSAMT]],0)</f>
        <v>224154</v>
      </c>
      <c r="Q8226" s="4">
        <f>-IF(Table_GL_DATA_QUERY[[#This Row],[TRANSAMT]]&lt;0,Table_GL_DATA_QUERY[[#This Row],[TRANSAMT]],0)</f>
        <v>0</v>
      </c>
      <c r="R8226" t="s">
        <v>31</v>
      </c>
      <c r="S8226" t="s">
        <v>43</v>
      </c>
    </row>
    <row r="8227" spans="1:19" x14ac:dyDescent="0.25">
      <c r="A8227" s="6">
        <v>20210731</v>
      </c>
      <c r="B8227" t="s">
        <v>768</v>
      </c>
      <c r="C8227" t="s">
        <v>3682</v>
      </c>
      <c r="D8227" t="s">
        <v>15451</v>
      </c>
      <c r="E8227" t="s">
        <v>529</v>
      </c>
      <c r="F8227" t="s">
        <v>24</v>
      </c>
      <c r="G8227" t="s">
        <v>49</v>
      </c>
      <c r="H8227">
        <v>0</v>
      </c>
      <c r="I8227">
        <v>0</v>
      </c>
      <c r="J8227" t="s">
        <v>61</v>
      </c>
      <c r="K8227" t="s">
        <v>325</v>
      </c>
      <c r="L8227" t="s">
        <v>16487</v>
      </c>
      <c r="M82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000010731120</v>
      </c>
      <c r="N8227" t="s">
        <v>3017</v>
      </c>
      <c r="O8227" s="4">
        <v>610301</v>
      </c>
      <c r="P8227" s="4">
        <f>IF(Table_GL_DATA_QUERY[[#This Row],[TRANSAMT]]&gt;0,Table_GL_DATA_QUERY[[#This Row],[TRANSAMT]],0)</f>
        <v>610301</v>
      </c>
      <c r="Q8227" s="4">
        <f>-IF(Table_GL_DATA_QUERY[[#This Row],[TRANSAMT]]&lt;0,Table_GL_DATA_QUERY[[#This Row],[TRANSAMT]],0)</f>
        <v>0</v>
      </c>
      <c r="R8227" t="s">
        <v>31</v>
      </c>
      <c r="S8227" t="s">
        <v>43</v>
      </c>
    </row>
    <row r="8228" spans="1:19" x14ac:dyDescent="0.25">
      <c r="A8228" s="6">
        <v>20210731</v>
      </c>
      <c r="B8228" t="s">
        <v>768</v>
      </c>
      <c r="C8228" t="s">
        <v>3682</v>
      </c>
      <c r="D8228" t="s">
        <v>15451</v>
      </c>
      <c r="E8228" t="s">
        <v>561</v>
      </c>
      <c r="F8228" t="s">
        <v>24</v>
      </c>
      <c r="G8228" t="s">
        <v>49</v>
      </c>
      <c r="H8228">
        <v>0</v>
      </c>
      <c r="I8228">
        <v>0</v>
      </c>
      <c r="J8228" t="s">
        <v>61</v>
      </c>
      <c r="K8228" t="s">
        <v>16488</v>
      </c>
      <c r="L8228" t="s">
        <v>16489</v>
      </c>
      <c r="M82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000246529722</v>
      </c>
      <c r="N8228" t="s">
        <v>1251</v>
      </c>
      <c r="O8228" s="4">
        <v>7723</v>
      </c>
      <c r="P8228" s="4">
        <f>IF(Table_GL_DATA_QUERY[[#This Row],[TRANSAMT]]&gt;0,Table_GL_DATA_QUERY[[#This Row],[TRANSAMT]],0)</f>
        <v>7723</v>
      </c>
      <c r="Q8228" s="4">
        <f>-IF(Table_GL_DATA_QUERY[[#This Row],[TRANSAMT]]&lt;0,Table_GL_DATA_QUERY[[#This Row],[TRANSAMT]],0)</f>
        <v>0</v>
      </c>
      <c r="R8228" t="s">
        <v>31</v>
      </c>
      <c r="S8228" t="s">
        <v>43</v>
      </c>
    </row>
    <row r="8229" spans="1:19" x14ac:dyDescent="0.25">
      <c r="A8229" s="6">
        <v>20210731</v>
      </c>
      <c r="B8229" t="s">
        <v>768</v>
      </c>
      <c r="C8229" t="s">
        <v>3682</v>
      </c>
      <c r="D8229" t="s">
        <v>15451</v>
      </c>
      <c r="E8229" t="s">
        <v>547</v>
      </c>
      <c r="F8229" t="s">
        <v>24</v>
      </c>
      <c r="G8229" t="s">
        <v>49</v>
      </c>
      <c r="H8229">
        <v>0</v>
      </c>
      <c r="I8229">
        <v>0</v>
      </c>
      <c r="J8229" t="s">
        <v>61</v>
      </c>
      <c r="K8229" t="s">
        <v>675</v>
      </c>
      <c r="L8229" t="s">
        <v>16490</v>
      </c>
      <c r="M82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29" t="s">
        <v>2845</v>
      </c>
      <c r="O8229" s="4">
        <v>54355.72</v>
      </c>
      <c r="P8229" s="4">
        <f>IF(Table_GL_DATA_QUERY[[#This Row],[TRANSAMT]]&gt;0,Table_GL_DATA_QUERY[[#This Row],[TRANSAMT]],0)</f>
        <v>54355.72</v>
      </c>
      <c r="Q8229" s="4">
        <f>-IF(Table_GL_DATA_QUERY[[#This Row],[TRANSAMT]]&lt;0,Table_GL_DATA_QUERY[[#This Row],[TRANSAMT]],0)</f>
        <v>0</v>
      </c>
      <c r="R8229" t="s">
        <v>31</v>
      </c>
      <c r="S8229" t="s">
        <v>43</v>
      </c>
    </row>
    <row r="8230" spans="1:19" x14ac:dyDescent="0.25">
      <c r="A8230" s="6">
        <v>20210731</v>
      </c>
      <c r="B8230" t="s">
        <v>768</v>
      </c>
      <c r="C8230" t="s">
        <v>3682</v>
      </c>
      <c r="D8230" t="s">
        <v>15451</v>
      </c>
      <c r="E8230" t="s">
        <v>562</v>
      </c>
      <c r="F8230" t="s">
        <v>24</v>
      </c>
      <c r="G8230" t="s">
        <v>49</v>
      </c>
      <c r="H8230">
        <v>0</v>
      </c>
      <c r="I8230">
        <v>0</v>
      </c>
      <c r="J8230" t="s">
        <v>61</v>
      </c>
      <c r="K8230" t="s">
        <v>675</v>
      </c>
      <c r="L8230" t="s">
        <v>16491</v>
      </c>
      <c r="M82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30" t="s">
        <v>2845</v>
      </c>
      <c r="O8230" s="4">
        <v>106638.82</v>
      </c>
      <c r="P8230" s="4">
        <f>IF(Table_GL_DATA_QUERY[[#This Row],[TRANSAMT]]&gt;0,Table_GL_DATA_QUERY[[#This Row],[TRANSAMT]],0)</f>
        <v>106638.82</v>
      </c>
      <c r="Q8230" s="4">
        <f>-IF(Table_GL_DATA_QUERY[[#This Row],[TRANSAMT]]&lt;0,Table_GL_DATA_QUERY[[#This Row],[TRANSAMT]],0)</f>
        <v>0</v>
      </c>
      <c r="R8230" t="s">
        <v>31</v>
      </c>
      <c r="S8230" t="s">
        <v>43</v>
      </c>
    </row>
    <row r="8231" spans="1:19" x14ac:dyDescent="0.25">
      <c r="A8231" s="6">
        <v>20210731</v>
      </c>
      <c r="B8231" t="s">
        <v>768</v>
      </c>
      <c r="C8231" t="s">
        <v>3682</v>
      </c>
      <c r="D8231" t="s">
        <v>15451</v>
      </c>
      <c r="E8231" t="s">
        <v>522</v>
      </c>
      <c r="F8231" t="s">
        <v>24</v>
      </c>
      <c r="G8231" t="s">
        <v>49</v>
      </c>
      <c r="H8231">
        <v>0</v>
      </c>
      <c r="I8231">
        <v>0</v>
      </c>
      <c r="J8231" t="s">
        <v>61</v>
      </c>
      <c r="K8231" t="s">
        <v>16492</v>
      </c>
      <c r="L8231" t="s">
        <v>16493</v>
      </c>
      <c r="M82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000000000066</v>
      </c>
      <c r="N8231" t="s">
        <v>10566</v>
      </c>
      <c r="O8231" s="4">
        <v>314944</v>
      </c>
      <c r="P8231" s="4">
        <f>IF(Table_GL_DATA_QUERY[[#This Row],[TRANSAMT]]&gt;0,Table_GL_DATA_QUERY[[#This Row],[TRANSAMT]],0)</f>
        <v>314944</v>
      </c>
      <c r="Q8231" s="4">
        <f>-IF(Table_GL_DATA_QUERY[[#This Row],[TRANSAMT]]&lt;0,Table_GL_DATA_QUERY[[#This Row],[TRANSAMT]],0)</f>
        <v>0</v>
      </c>
      <c r="R8231" t="s">
        <v>31</v>
      </c>
      <c r="S8231" t="s">
        <v>43</v>
      </c>
    </row>
    <row r="8232" spans="1:19" x14ac:dyDescent="0.25">
      <c r="A8232" s="6">
        <v>20210731</v>
      </c>
      <c r="B8232" t="s">
        <v>768</v>
      </c>
      <c r="C8232" t="s">
        <v>3682</v>
      </c>
      <c r="D8232" t="s">
        <v>15451</v>
      </c>
      <c r="E8232" t="s">
        <v>2851</v>
      </c>
      <c r="F8232" t="s">
        <v>24</v>
      </c>
      <c r="G8232" t="s">
        <v>49</v>
      </c>
      <c r="H8232">
        <v>0</v>
      </c>
      <c r="I8232">
        <v>0</v>
      </c>
      <c r="J8232" t="s">
        <v>61</v>
      </c>
      <c r="K8232" t="s">
        <v>16494</v>
      </c>
      <c r="L8232" t="s">
        <v>16495</v>
      </c>
      <c r="M82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32" t="s">
        <v>2852</v>
      </c>
      <c r="O8232" s="4">
        <v>1627214</v>
      </c>
      <c r="P8232" s="4">
        <f>IF(Table_GL_DATA_QUERY[[#This Row],[TRANSAMT]]&gt;0,Table_GL_DATA_QUERY[[#This Row],[TRANSAMT]],0)</f>
        <v>1627214</v>
      </c>
      <c r="Q8232" s="4">
        <f>-IF(Table_GL_DATA_QUERY[[#This Row],[TRANSAMT]]&lt;0,Table_GL_DATA_QUERY[[#This Row],[TRANSAMT]],0)</f>
        <v>0</v>
      </c>
      <c r="R8232" t="s">
        <v>31</v>
      </c>
      <c r="S8232" t="s">
        <v>43</v>
      </c>
    </row>
    <row r="8233" spans="1:19" x14ac:dyDescent="0.25">
      <c r="A8233" s="6">
        <v>20210731</v>
      </c>
      <c r="B8233" t="s">
        <v>768</v>
      </c>
      <c r="C8233" t="s">
        <v>3682</v>
      </c>
      <c r="D8233" t="s">
        <v>15451</v>
      </c>
      <c r="E8233" t="s">
        <v>2853</v>
      </c>
      <c r="F8233" t="s">
        <v>24</v>
      </c>
      <c r="G8233" t="s">
        <v>49</v>
      </c>
      <c r="H8233">
        <v>0</v>
      </c>
      <c r="I8233">
        <v>0</v>
      </c>
      <c r="J8233" t="s">
        <v>61</v>
      </c>
      <c r="K8233" t="s">
        <v>675</v>
      </c>
      <c r="L8233" t="s">
        <v>16496</v>
      </c>
      <c r="M82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33" t="s">
        <v>2845</v>
      </c>
      <c r="O8233" s="4">
        <v>70969.100000000006</v>
      </c>
      <c r="P8233" s="4">
        <f>IF(Table_GL_DATA_QUERY[[#This Row],[TRANSAMT]]&gt;0,Table_GL_DATA_QUERY[[#This Row],[TRANSAMT]],0)</f>
        <v>70969.100000000006</v>
      </c>
      <c r="Q8233" s="4">
        <f>-IF(Table_GL_DATA_QUERY[[#This Row],[TRANSAMT]]&lt;0,Table_GL_DATA_QUERY[[#This Row],[TRANSAMT]],0)</f>
        <v>0</v>
      </c>
      <c r="R8233" t="s">
        <v>31</v>
      </c>
      <c r="S8233" t="s">
        <v>43</v>
      </c>
    </row>
    <row r="8234" spans="1:19" x14ac:dyDescent="0.25">
      <c r="A8234" s="6">
        <v>20210731</v>
      </c>
      <c r="B8234" t="s">
        <v>768</v>
      </c>
      <c r="C8234" t="s">
        <v>3682</v>
      </c>
      <c r="D8234" t="s">
        <v>15451</v>
      </c>
      <c r="E8234" t="s">
        <v>2854</v>
      </c>
      <c r="F8234" t="s">
        <v>24</v>
      </c>
      <c r="G8234" t="s">
        <v>49</v>
      </c>
      <c r="H8234">
        <v>0</v>
      </c>
      <c r="I8234">
        <v>0</v>
      </c>
      <c r="J8234" t="s">
        <v>61</v>
      </c>
      <c r="K8234" t="s">
        <v>782</v>
      </c>
      <c r="L8234" t="s">
        <v>16497</v>
      </c>
      <c r="M82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000010730010</v>
      </c>
      <c r="N8234" t="s">
        <v>802</v>
      </c>
      <c r="O8234" s="4">
        <v>37883.379999999997</v>
      </c>
      <c r="P8234" s="4">
        <f>IF(Table_GL_DATA_QUERY[[#This Row],[TRANSAMT]]&gt;0,Table_GL_DATA_QUERY[[#This Row],[TRANSAMT]],0)</f>
        <v>37883.379999999997</v>
      </c>
      <c r="Q8234" s="4">
        <f>-IF(Table_GL_DATA_QUERY[[#This Row],[TRANSAMT]]&lt;0,Table_GL_DATA_QUERY[[#This Row],[TRANSAMT]],0)</f>
        <v>0</v>
      </c>
      <c r="R8234" t="s">
        <v>31</v>
      </c>
      <c r="S8234" t="s">
        <v>43</v>
      </c>
    </row>
    <row r="8235" spans="1:19" x14ac:dyDescent="0.25">
      <c r="A8235" s="6">
        <v>20210731</v>
      </c>
      <c r="B8235" t="s">
        <v>768</v>
      </c>
      <c r="C8235" t="s">
        <v>3682</v>
      </c>
      <c r="D8235" t="s">
        <v>15451</v>
      </c>
      <c r="E8235" t="s">
        <v>2855</v>
      </c>
      <c r="F8235" t="s">
        <v>24</v>
      </c>
      <c r="G8235" t="s">
        <v>49</v>
      </c>
      <c r="H8235">
        <v>0</v>
      </c>
      <c r="I8235">
        <v>0</v>
      </c>
      <c r="J8235" t="s">
        <v>61</v>
      </c>
      <c r="K8235" t="s">
        <v>782</v>
      </c>
      <c r="L8235" t="s">
        <v>16498</v>
      </c>
      <c r="M82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000010730010</v>
      </c>
      <c r="N8235" t="s">
        <v>802</v>
      </c>
      <c r="O8235" s="4">
        <v>660849.5</v>
      </c>
      <c r="P8235" s="4">
        <f>IF(Table_GL_DATA_QUERY[[#This Row],[TRANSAMT]]&gt;0,Table_GL_DATA_QUERY[[#This Row],[TRANSAMT]],0)</f>
        <v>660849.5</v>
      </c>
      <c r="Q8235" s="4">
        <f>-IF(Table_GL_DATA_QUERY[[#This Row],[TRANSAMT]]&lt;0,Table_GL_DATA_QUERY[[#This Row],[TRANSAMT]],0)</f>
        <v>0</v>
      </c>
      <c r="R8235" t="s">
        <v>31</v>
      </c>
      <c r="S8235" t="s">
        <v>43</v>
      </c>
    </row>
    <row r="8236" spans="1:19" x14ac:dyDescent="0.25">
      <c r="A8236" s="6">
        <v>20210731</v>
      </c>
      <c r="B8236" t="s">
        <v>768</v>
      </c>
      <c r="C8236" t="s">
        <v>3682</v>
      </c>
      <c r="D8236" t="s">
        <v>15451</v>
      </c>
      <c r="E8236" t="s">
        <v>573</v>
      </c>
      <c r="F8236" t="s">
        <v>24</v>
      </c>
      <c r="G8236" t="s">
        <v>49</v>
      </c>
      <c r="H8236">
        <v>0</v>
      </c>
      <c r="I8236">
        <v>0</v>
      </c>
      <c r="J8236" t="s">
        <v>61</v>
      </c>
      <c r="K8236" t="s">
        <v>782</v>
      </c>
      <c r="L8236" t="s">
        <v>16499</v>
      </c>
      <c r="M82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000010730010</v>
      </c>
      <c r="N8236" t="s">
        <v>802</v>
      </c>
      <c r="O8236" s="4">
        <v>1067257.54</v>
      </c>
      <c r="P8236" s="4">
        <f>IF(Table_GL_DATA_QUERY[[#This Row],[TRANSAMT]]&gt;0,Table_GL_DATA_QUERY[[#This Row],[TRANSAMT]],0)</f>
        <v>1067257.54</v>
      </c>
      <c r="Q8236" s="4">
        <f>-IF(Table_GL_DATA_QUERY[[#This Row],[TRANSAMT]]&lt;0,Table_GL_DATA_QUERY[[#This Row],[TRANSAMT]],0)</f>
        <v>0</v>
      </c>
      <c r="R8236" t="s">
        <v>31</v>
      </c>
      <c r="S8236" t="s">
        <v>43</v>
      </c>
    </row>
    <row r="8237" spans="1:19" x14ac:dyDescent="0.25">
      <c r="A8237" s="6">
        <v>20210731</v>
      </c>
      <c r="B8237" t="s">
        <v>768</v>
      </c>
      <c r="C8237" t="s">
        <v>3682</v>
      </c>
      <c r="D8237" t="s">
        <v>15451</v>
      </c>
      <c r="E8237" t="s">
        <v>85</v>
      </c>
      <c r="F8237" t="s">
        <v>24</v>
      </c>
      <c r="G8237" t="s">
        <v>49</v>
      </c>
      <c r="H8237">
        <v>0</v>
      </c>
      <c r="I8237">
        <v>0</v>
      </c>
      <c r="J8237" t="s">
        <v>61</v>
      </c>
      <c r="K8237" t="s">
        <v>782</v>
      </c>
      <c r="L8237" t="s">
        <v>16500</v>
      </c>
      <c r="M82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000010730010</v>
      </c>
      <c r="N8237" t="s">
        <v>802</v>
      </c>
      <c r="O8237" s="4">
        <v>105195.04</v>
      </c>
      <c r="P8237" s="4">
        <f>IF(Table_GL_DATA_QUERY[[#This Row],[TRANSAMT]]&gt;0,Table_GL_DATA_QUERY[[#This Row],[TRANSAMT]],0)</f>
        <v>105195.04</v>
      </c>
      <c r="Q8237" s="4">
        <f>-IF(Table_GL_DATA_QUERY[[#This Row],[TRANSAMT]]&lt;0,Table_GL_DATA_QUERY[[#This Row],[TRANSAMT]],0)</f>
        <v>0</v>
      </c>
      <c r="R8237" t="s">
        <v>31</v>
      </c>
      <c r="S8237" t="s">
        <v>43</v>
      </c>
    </row>
    <row r="8238" spans="1:19" x14ac:dyDescent="0.25">
      <c r="A8238" s="6">
        <v>20210731</v>
      </c>
      <c r="B8238" t="s">
        <v>768</v>
      </c>
      <c r="C8238" t="s">
        <v>3682</v>
      </c>
      <c r="D8238" t="s">
        <v>15451</v>
      </c>
      <c r="E8238" t="s">
        <v>86</v>
      </c>
      <c r="F8238" t="s">
        <v>24</v>
      </c>
      <c r="G8238" t="s">
        <v>49</v>
      </c>
      <c r="H8238">
        <v>0</v>
      </c>
      <c r="I8238">
        <v>0</v>
      </c>
      <c r="J8238" t="s">
        <v>61</v>
      </c>
      <c r="K8238" t="s">
        <v>782</v>
      </c>
      <c r="L8238" t="s">
        <v>16501</v>
      </c>
      <c r="M82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000010730010</v>
      </c>
      <c r="N8238" t="s">
        <v>802</v>
      </c>
      <c r="O8238" s="4">
        <v>31682.52</v>
      </c>
      <c r="P8238" s="4">
        <f>IF(Table_GL_DATA_QUERY[[#This Row],[TRANSAMT]]&gt;0,Table_GL_DATA_QUERY[[#This Row],[TRANSAMT]],0)</f>
        <v>31682.52</v>
      </c>
      <c r="Q8238" s="4">
        <f>-IF(Table_GL_DATA_QUERY[[#This Row],[TRANSAMT]]&lt;0,Table_GL_DATA_QUERY[[#This Row],[TRANSAMT]],0)</f>
        <v>0</v>
      </c>
      <c r="R8238" t="s">
        <v>31</v>
      </c>
      <c r="S8238" t="s">
        <v>43</v>
      </c>
    </row>
    <row r="8239" spans="1:19" x14ac:dyDescent="0.25">
      <c r="A8239" s="6">
        <v>20210731</v>
      </c>
      <c r="B8239" t="s">
        <v>768</v>
      </c>
      <c r="C8239" t="s">
        <v>3682</v>
      </c>
      <c r="D8239" t="s">
        <v>15451</v>
      </c>
      <c r="E8239" t="s">
        <v>87</v>
      </c>
      <c r="F8239" t="s">
        <v>24</v>
      </c>
      <c r="G8239" t="s">
        <v>49</v>
      </c>
      <c r="H8239">
        <v>0</v>
      </c>
      <c r="I8239">
        <v>0</v>
      </c>
      <c r="J8239" t="s">
        <v>61</v>
      </c>
      <c r="K8239" t="s">
        <v>782</v>
      </c>
      <c r="L8239" t="s">
        <v>16502</v>
      </c>
      <c r="M82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000010730010</v>
      </c>
      <c r="N8239" t="s">
        <v>802</v>
      </c>
      <c r="O8239" s="4">
        <v>36292.660000000003</v>
      </c>
      <c r="P8239" s="4">
        <f>IF(Table_GL_DATA_QUERY[[#This Row],[TRANSAMT]]&gt;0,Table_GL_DATA_QUERY[[#This Row],[TRANSAMT]],0)</f>
        <v>36292.660000000003</v>
      </c>
      <c r="Q8239" s="4">
        <f>-IF(Table_GL_DATA_QUERY[[#This Row],[TRANSAMT]]&lt;0,Table_GL_DATA_QUERY[[#This Row],[TRANSAMT]],0)</f>
        <v>0</v>
      </c>
      <c r="R8239" t="s">
        <v>31</v>
      </c>
      <c r="S8239" t="s">
        <v>43</v>
      </c>
    </row>
    <row r="8240" spans="1:19" x14ac:dyDescent="0.25">
      <c r="A8240" s="6">
        <v>20210731</v>
      </c>
      <c r="B8240" t="s">
        <v>768</v>
      </c>
      <c r="C8240" t="s">
        <v>3682</v>
      </c>
      <c r="D8240" t="s">
        <v>15451</v>
      </c>
      <c r="E8240" t="s">
        <v>88</v>
      </c>
      <c r="F8240" t="s">
        <v>150</v>
      </c>
      <c r="G8240" t="s">
        <v>49</v>
      </c>
      <c r="H8240">
        <v>0</v>
      </c>
      <c r="I8240">
        <v>0</v>
      </c>
      <c r="J8240" t="s">
        <v>61</v>
      </c>
      <c r="K8240" t="s">
        <v>782</v>
      </c>
      <c r="L8240" t="s">
        <v>16507</v>
      </c>
      <c r="M82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000010730010</v>
      </c>
      <c r="N8240" t="s">
        <v>802</v>
      </c>
      <c r="O8240" s="4">
        <v>394271.29</v>
      </c>
      <c r="P8240" s="4">
        <f>IF(Table_GL_DATA_QUERY[[#This Row],[TRANSAMT]]&gt;0,Table_GL_DATA_QUERY[[#This Row],[TRANSAMT]],0)</f>
        <v>394271.29</v>
      </c>
      <c r="Q8240" s="4">
        <f>-IF(Table_GL_DATA_QUERY[[#This Row],[TRANSAMT]]&lt;0,Table_GL_DATA_QUERY[[#This Row],[TRANSAMT]],0)</f>
        <v>0</v>
      </c>
      <c r="R8240" t="s">
        <v>31</v>
      </c>
      <c r="S8240" t="s">
        <v>27</v>
      </c>
    </row>
    <row r="8241" spans="1:19" x14ac:dyDescent="0.25">
      <c r="A8241" s="6">
        <v>20210731</v>
      </c>
      <c r="B8241" t="s">
        <v>768</v>
      </c>
      <c r="C8241" t="s">
        <v>3682</v>
      </c>
      <c r="D8241" t="s">
        <v>15451</v>
      </c>
      <c r="E8241" t="s">
        <v>89</v>
      </c>
      <c r="F8241" t="s">
        <v>24</v>
      </c>
      <c r="G8241" t="s">
        <v>49</v>
      </c>
      <c r="H8241">
        <v>0</v>
      </c>
      <c r="I8241">
        <v>0</v>
      </c>
      <c r="J8241" t="s">
        <v>61</v>
      </c>
      <c r="K8241" t="s">
        <v>782</v>
      </c>
      <c r="L8241" t="s">
        <v>16508</v>
      </c>
      <c r="M82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000010730010</v>
      </c>
      <c r="N8241" t="s">
        <v>802</v>
      </c>
      <c r="O8241" s="4">
        <v>1333086.56</v>
      </c>
      <c r="P8241" s="4">
        <f>IF(Table_GL_DATA_QUERY[[#This Row],[TRANSAMT]]&gt;0,Table_GL_DATA_QUERY[[#This Row],[TRANSAMT]],0)</f>
        <v>1333086.56</v>
      </c>
      <c r="Q8241" s="4">
        <f>-IF(Table_GL_DATA_QUERY[[#This Row],[TRANSAMT]]&lt;0,Table_GL_DATA_QUERY[[#This Row],[TRANSAMT]],0)</f>
        <v>0</v>
      </c>
      <c r="R8241" t="s">
        <v>31</v>
      </c>
      <c r="S8241" t="s">
        <v>43</v>
      </c>
    </row>
    <row r="8242" spans="1:19" x14ac:dyDescent="0.25">
      <c r="A8242" s="6">
        <v>20210731</v>
      </c>
      <c r="B8242" t="s">
        <v>768</v>
      </c>
      <c r="C8242" t="s">
        <v>3682</v>
      </c>
      <c r="D8242" t="s">
        <v>15451</v>
      </c>
      <c r="E8242" t="s">
        <v>90</v>
      </c>
      <c r="F8242" t="s">
        <v>24</v>
      </c>
      <c r="G8242" t="s">
        <v>49</v>
      </c>
      <c r="H8242">
        <v>0</v>
      </c>
      <c r="I8242">
        <v>0</v>
      </c>
      <c r="J8242" t="s">
        <v>61</v>
      </c>
      <c r="K8242" t="s">
        <v>782</v>
      </c>
      <c r="L8242" t="s">
        <v>16509</v>
      </c>
      <c r="M82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000010730010</v>
      </c>
      <c r="N8242" t="s">
        <v>802</v>
      </c>
      <c r="O8242" s="4">
        <v>261033.88</v>
      </c>
      <c r="P8242" s="4">
        <f>IF(Table_GL_DATA_QUERY[[#This Row],[TRANSAMT]]&gt;0,Table_GL_DATA_QUERY[[#This Row],[TRANSAMT]],0)</f>
        <v>261033.88</v>
      </c>
      <c r="Q8242" s="4">
        <f>-IF(Table_GL_DATA_QUERY[[#This Row],[TRANSAMT]]&lt;0,Table_GL_DATA_QUERY[[#This Row],[TRANSAMT]],0)</f>
        <v>0</v>
      </c>
      <c r="R8242" t="s">
        <v>31</v>
      </c>
      <c r="S8242" t="s">
        <v>43</v>
      </c>
    </row>
    <row r="8243" spans="1:19" x14ac:dyDescent="0.25">
      <c r="A8243" s="6">
        <v>20210731</v>
      </c>
      <c r="B8243" t="s">
        <v>768</v>
      </c>
      <c r="C8243" t="s">
        <v>3682</v>
      </c>
      <c r="D8243" t="s">
        <v>15451</v>
      </c>
      <c r="E8243" t="s">
        <v>91</v>
      </c>
      <c r="F8243" t="s">
        <v>24</v>
      </c>
      <c r="G8243" t="s">
        <v>49</v>
      </c>
      <c r="H8243">
        <v>0</v>
      </c>
      <c r="I8243">
        <v>0</v>
      </c>
      <c r="J8243" t="s">
        <v>61</v>
      </c>
      <c r="K8243" t="s">
        <v>675</v>
      </c>
      <c r="L8243" t="s">
        <v>16510</v>
      </c>
      <c r="M82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43" t="s">
        <v>2845</v>
      </c>
      <c r="O8243" s="4">
        <v>88299996.879999995</v>
      </c>
      <c r="P8243" s="4">
        <f>IF(Table_GL_DATA_QUERY[[#This Row],[TRANSAMT]]&gt;0,Table_GL_DATA_QUERY[[#This Row],[TRANSAMT]],0)</f>
        <v>88299996.879999995</v>
      </c>
      <c r="Q8243" s="4">
        <f>-IF(Table_GL_DATA_QUERY[[#This Row],[TRANSAMT]]&lt;0,Table_GL_DATA_QUERY[[#This Row],[TRANSAMT]],0)</f>
        <v>0</v>
      </c>
      <c r="R8243" t="s">
        <v>31</v>
      </c>
      <c r="S8243" t="s">
        <v>43</v>
      </c>
    </row>
    <row r="8244" spans="1:19" x14ac:dyDescent="0.25">
      <c r="A8244" s="6">
        <v>20210731</v>
      </c>
      <c r="B8244" t="s">
        <v>768</v>
      </c>
      <c r="C8244" t="s">
        <v>3682</v>
      </c>
      <c r="D8244" t="s">
        <v>15451</v>
      </c>
      <c r="E8244" t="s">
        <v>92</v>
      </c>
      <c r="F8244" t="s">
        <v>24</v>
      </c>
      <c r="G8244" t="s">
        <v>49</v>
      </c>
      <c r="H8244">
        <v>0</v>
      </c>
      <c r="I8244">
        <v>0</v>
      </c>
      <c r="J8244" t="s">
        <v>61</v>
      </c>
      <c r="K8244" t="s">
        <v>2856</v>
      </c>
      <c r="L8244" t="s">
        <v>16511</v>
      </c>
      <c r="M82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000010731160</v>
      </c>
      <c r="N8244" t="s">
        <v>2857</v>
      </c>
      <c r="O8244" s="4">
        <v>34509.99</v>
      </c>
      <c r="P8244" s="4">
        <f>IF(Table_GL_DATA_QUERY[[#This Row],[TRANSAMT]]&gt;0,Table_GL_DATA_QUERY[[#This Row],[TRANSAMT]],0)</f>
        <v>34509.99</v>
      </c>
      <c r="Q8244" s="4">
        <f>-IF(Table_GL_DATA_QUERY[[#This Row],[TRANSAMT]]&lt;0,Table_GL_DATA_QUERY[[#This Row],[TRANSAMT]],0)</f>
        <v>0</v>
      </c>
      <c r="R8244" t="s">
        <v>31</v>
      </c>
      <c r="S8244" t="s">
        <v>43</v>
      </c>
    </row>
    <row r="8245" spans="1:19" x14ac:dyDescent="0.25">
      <c r="A8245" s="6">
        <v>20210731</v>
      </c>
      <c r="B8245" t="s">
        <v>768</v>
      </c>
      <c r="C8245" t="s">
        <v>3682</v>
      </c>
      <c r="D8245" t="s">
        <v>15451</v>
      </c>
      <c r="E8245" t="s">
        <v>1685</v>
      </c>
      <c r="F8245" t="s">
        <v>24</v>
      </c>
      <c r="G8245" t="s">
        <v>49</v>
      </c>
      <c r="H8245">
        <v>0</v>
      </c>
      <c r="I8245">
        <v>0</v>
      </c>
      <c r="J8245" t="s">
        <v>61</v>
      </c>
      <c r="K8245" t="s">
        <v>16512</v>
      </c>
      <c r="L8245" t="s">
        <v>16513</v>
      </c>
      <c r="M82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45" t="s">
        <v>16514</v>
      </c>
      <c r="O8245" s="4">
        <v>399823</v>
      </c>
      <c r="P8245" s="4">
        <f>IF(Table_GL_DATA_QUERY[[#This Row],[TRANSAMT]]&gt;0,Table_GL_DATA_QUERY[[#This Row],[TRANSAMT]],0)</f>
        <v>399823</v>
      </c>
      <c r="Q8245" s="4">
        <f>-IF(Table_GL_DATA_QUERY[[#This Row],[TRANSAMT]]&lt;0,Table_GL_DATA_QUERY[[#This Row],[TRANSAMT]],0)</f>
        <v>0</v>
      </c>
      <c r="R8245" t="s">
        <v>31</v>
      </c>
      <c r="S8245" t="s">
        <v>43</v>
      </c>
    </row>
    <row r="8246" spans="1:19" x14ac:dyDescent="0.25">
      <c r="A8246" s="6">
        <v>20210731</v>
      </c>
      <c r="B8246" t="s">
        <v>768</v>
      </c>
      <c r="C8246" t="s">
        <v>3682</v>
      </c>
      <c r="D8246" t="s">
        <v>15451</v>
      </c>
      <c r="E8246" t="s">
        <v>1687</v>
      </c>
      <c r="F8246" t="s">
        <v>24</v>
      </c>
      <c r="G8246" t="s">
        <v>49</v>
      </c>
      <c r="H8246">
        <v>0</v>
      </c>
      <c r="I8246">
        <v>0</v>
      </c>
      <c r="J8246" t="s">
        <v>61</v>
      </c>
      <c r="K8246" t="s">
        <v>16515</v>
      </c>
      <c r="L8246" t="s">
        <v>16516</v>
      </c>
      <c r="M82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46" t="s">
        <v>16514</v>
      </c>
      <c r="O8246" s="4">
        <v>1460396</v>
      </c>
      <c r="P8246" s="4">
        <f>IF(Table_GL_DATA_QUERY[[#This Row],[TRANSAMT]]&gt;0,Table_GL_DATA_QUERY[[#This Row],[TRANSAMT]],0)</f>
        <v>1460396</v>
      </c>
      <c r="Q8246" s="4">
        <f>-IF(Table_GL_DATA_QUERY[[#This Row],[TRANSAMT]]&lt;0,Table_GL_DATA_QUERY[[#This Row],[TRANSAMT]],0)</f>
        <v>0</v>
      </c>
      <c r="R8246" t="s">
        <v>31</v>
      </c>
      <c r="S8246" t="s">
        <v>43</v>
      </c>
    </row>
    <row r="8247" spans="1:19" x14ac:dyDescent="0.25">
      <c r="A8247" s="6">
        <v>20210731</v>
      </c>
      <c r="B8247" t="s">
        <v>768</v>
      </c>
      <c r="C8247" t="s">
        <v>3682</v>
      </c>
      <c r="D8247" t="s">
        <v>15451</v>
      </c>
      <c r="E8247" t="s">
        <v>1688</v>
      </c>
      <c r="F8247" t="s">
        <v>24</v>
      </c>
      <c r="G8247" t="s">
        <v>49</v>
      </c>
      <c r="H8247">
        <v>0</v>
      </c>
      <c r="I8247">
        <v>0</v>
      </c>
      <c r="J8247" t="s">
        <v>61</v>
      </c>
      <c r="K8247" t="s">
        <v>16517</v>
      </c>
      <c r="L8247" t="s">
        <v>16518</v>
      </c>
      <c r="M82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47" t="s">
        <v>16514</v>
      </c>
      <c r="O8247" s="4">
        <v>1031970</v>
      </c>
      <c r="P8247" s="4">
        <f>IF(Table_GL_DATA_QUERY[[#This Row],[TRANSAMT]]&gt;0,Table_GL_DATA_QUERY[[#This Row],[TRANSAMT]],0)</f>
        <v>1031970</v>
      </c>
      <c r="Q8247" s="4">
        <f>-IF(Table_GL_DATA_QUERY[[#This Row],[TRANSAMT]]&lt;0,Table_GL_DATA_QUERY[[#This Row],[TRANSAMT]],0)</f>
        <v>0</v>
      </c>
      <c r="R8247" t="s">
        <v>31</v>
      </c>
      <c r="S8247" t="s">
        <v>43</v>
      </c>
    </row>
    <row r="8248" spans="1:19" x14ac:dyDescent="0.25">
      <c r="A8248" s="6">
        <v>20210731</v>
      </c>
      <c r="B8248" t="s">
        <v>768</v>
      </c>
      <c r="C8248" t="s">
        <v>3682</v>
      </c>
      <c r="D8248" t="s">
        <v>15451</v>
      </c>
      <c r="E8248" t="s">
        <v>93</v>
      </c>
      <c r="F8248" t="s">
        <v>58</v>
      </c>
      <c r="G8248" t="s">
        <v>49</v>
      </c>
      <c r="H8248">
        <v>0</v>
      </c>
      <c r="I8248">
        <v>0</v>
      </c>
      <c r="J8248" t="s">
        <v>61</v>
      </c>
      <c r="K8248" t="s">
        <v>11173</v>
      </c>
      <c r="L8248" t="s">
        <v>16519</v>
      </c>
      <c r="M82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48" t="s">
        <v>1438</v>
      </c>
      <c r="O8248" s="4">
        <v>864074.08</v>
      </c>
      <c r="P8248" s="4">
        <f>IF(Table_GL_DATA_QUERY[[#This Row],[TRANSAMT]]&gt;0,Table_GL_DATA_QUERY[[#This Row],[TRANSAMT]],0)</f>
        <v>864074.08</v>
      </c>
      <c r="Q8248" s="4">
        <f>-IF(Table_GL_DATA_QUERY[[#This Row],[TRANSAMT]]&lt;0,Table_GL_DATA_QUERY[[#This Row],[TRANSAMT]],0)</f>
        <v>0</v>
      </c>
      <c r="R8248" t="s">
        <v>31</v>
      </c>
      <c r="S8248" t="s">
        <v>27</v>
      </c>
    </row>
    <row r="8249" spans="1:19" x14ac:dyDescent="0.25">
      <c r="A8249" s="6">
        <v>20210731</v>
      </c>
      <c r="B8249" t="s">
        <v>768</v>
      </c>
      <c r="C8249" t="s">
        <v>3682</v>
      </c>
      <c r="D8249" t="s">
        <v>15451</v>
      </c>
      <c r="E8249" t="s">
        <v>1702</v>
      </c>
      <c r="F8249" t="s">
        <v>24</v>
      </c>
      <c r="G8249" t="s">
        <v>49</v>
      </c>
      <c r="H8249">
        <v>0</v>
      </c>
      <c r="I8249">
        <v>0</v>
      </c>
      <c r="J8249" t="s">
        <v>61</v>
      </c>
      <c r="K8249" t="s">
        <v>801</v>
      </c>
      <c r="L8249" t="s">
        <v>16520</v>
      </c>
      <c r="M82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000010730968</v>
      </c>
      <c r="N8249" t="s">
        <v>802</v>
      </c>
      <c r="O8249" s="4">
        <v>2264</v>
      </c>
      <c r="P8249" s="4">
        <f>IF(Table_GL_DATA_QUERY[[#This Row],[TRANSAMT]]&gt;0,Table_GL_DATA_QUERY[[#This Row],[TRANSAMT]],0)</f>
        <v>2264</v>
      </c>
      <c r="Q8249" s="4">
        <f>-IF(Table_GL_DATA_QUERY[[#This Row],[TRANSAMT]]&lt;0,Table_GL_DATA_QUERY[[#This Row],[TRANSAMT]],0)</f>
        <v>0</v>
      </c>
      <c r="R8249" t="s">
        <v>31</v>
      </c>
      <c r="S8249" t="s">
        <v>43</v>
      </c>
    </row>
    <row r="8250" spans="1:19" x14ac:dyDescent="0.25">
      <c r="A8250" s="6">
        <v>20210730</v>
      </c>
      <c r="B8250" t="s">
        <v>768</v>
      </c>
      <c r="C8250" t="s">
        <v>3682</v>
      </c>
      <c r="D8250" t="s">
        <v>15451</v>
      </c>
      <c r="E8250" t="s">
        <v>1703</v>
      </c>
      <c r="F8250" t="s">
        <v>52</v>
      </c>
      <c r="G8250" t="s">
        <v>49</v>
      </c>
      <c r="H8250">
        <v>0</v>
      </c>
      <c r="I8250">
        <v>0</v>
      </c>
      <c r="J8250" t="s">
        <v>61</v>
      </c>
      <c r="K8250" t="s">
        <v>3343</v>
      </c>
      <c r="L8250" t="s">
        <v>16521</v>
      </c>
      <c r="M82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000CMS204983</v>
      </c>
      <c r="N8250" t="s">
        <v>860</v>
      </c>
      <c r="O8250" s="4">
        <v>108817.34</v>
      </c>
      <c r="P8250" s="4">
        <f>IF(Table_GL_DATA_QUERY[[#This Row],[TRANSAMT]]&gt;0,Table_GL_DATA_QUERY[[#This Row],[TRANSAMT]],0)</f>
        <v>108817.34</v>
      </c>
      <c r="Q8250" s="4">
        <f>-IF(Table_GL_DATA_QUERY[[#This Row],[TRANSAMT]]&lt;0,Table_GL_DATA_QUERY[[#This Row],[TRANSAMT]],0)</f>
        <v>0</v>
      </c>
      <c r="R8250" t="s">
        <v>31</v>
      </c>
      <c r="S8250" t="s">
        <v>27</v>
      </c>
    </row>
    <row r="8251" spans="1:19" x14ac:dyDescent="0.25">
      <c r="A8251" s="6">
        <v>20210731</v>
      </c>
      <c r="B8251" t="s">
        <v>768</v>
      </c>
      <c r="C8251" t="s">
        <v>3682</v>
      </c>
      <c r="D8251" t="s">
        <v>15451</v>
      </c>
      <c r="E8251" t="s">
        <v>1704</v>
      </c>
      <c r="F8251" t="s">
        <v>24</v>
      </c>
      <c r="G8251" t="s">
        <v>49</v>
      </c>
      <c r="H8251">
        <v>0</v>
      </c>
      <c r="I8251">
        <v>0</v>
      </c>
      <c r="J8251" t="s">
        <v>61</v>
      </c>
      <c r="K8251" t="s">
        <v>801</v>
      </c>
      <c r="L8251" t="s">
        <v>16522</v>
      </c>
      <c r="M82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000010730968</v>
      </c>
      <c r="N8251" t="s">
        <v>802</v>
      </c>
      <c r="O8251" s="4">
        <v>4131</v>
      </c>
      <c r="P8251" s="4">
        <f>IF(Table_GL_DATA_QUERY[[#This Row],[TRANSAMT]]&gt;0,Table_GL_DATA_QUERY[[#This Row],[TRANSAMT]],0)</f>
        <v>4131</v>
      </c>
      <c r="Q8251" s="4">
        <f>-IF(Table_GL_DATA_QUERY[[#This Row],[TRANSAMT]]&lt;0,Table_GL_DATA_QUERY[[#This Row],[TRANSAMT]],0)</f>
        <v>0</v>
      </c>
      <c r="R8251" t="s">
        <v>31</v>
      </c>
      <c r="S8251" t="s">
        <v>43</v>
      </c>
    </row>
    <row r="8252" spans="1:19" x14ac:dyDescent="0.25">
      <c r="A8252" s="6">
        <v>20210731</v>
      </c>
      <c r="B8252" t="s">
        <v>768</v>
      </c>
      <c r="C8252" t="s">
        <v>3682</v>
      </c>
      <c r="D8252" t="s">
        <v>15451</v>
      </c>
      <c r="E8252" t="s">
        <v>1705</v>
      </c>
      <c r="F8252" t="s">
        <v>24</v>
      </c>
      <c r="G8252" t="s">
        <v>49</v>
      </c>
      <c r="H8252">
        <v>0</v>
      </c>
      <c r="I8252">
        <v>0</v>
      </c>
      <c r="J8252" t="s">
        <v>61</v>
      </c>
      <c r="K8252" t="s">
        <v>4657</v>
      </c>
      <c r="L8252" t="s">
        <v>16523</v>
      </c>
      <c r="M82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000010730968</v>
      </c>
      <c r="N8252" t="s">
        <v>802</v>
      </c>
      <c r="O8252" s="4">
        <v>113455.18</v>
      </c>
      <c r="P8252" s="4">
        <f>IF(Table_GL_DATA_QUERY[[#This Row],[TRANSAMT]]&gt;0,Table_GL_DATA_QUERY[[#This Row],[TRANSAMT]],0)</f>
        <v>113455.18</v>
      </c>
      <c r="Q8252" s="4">
        <f>-IF(Table_GL_DATA_QUERY[[#This Row],[TRANSAMT]]&lt;0,Table_GL_DATA_QUERY[[#This Row],[TRANSAMT]],0)</f>
        <v>0</v>
      </c>
      <c r="R8252" t="s">
        <v>31</v>
      </c>
      <c r="S8252" t="s">
        <v>43</v>
      </c>
    </row>
    <row r="8253" spans="1:19" x14ac:dyDescent="0.25">
      <c r="A8253" s="6">
        <v>20210730</v>
      </c>
      <c r="B8253" t="s">
        <v>768</v>
      </c>
      <c r="C8253" t="s">
        <v>3682</v>
      </c>
      <c r="D8253" t="s">
        <v>15451</v>
      </c>
      <c r="E8253" t="s">
        <v>1708</v>
      </c>
      <c r="F8253" t="s">
        <v>24</v>
      </c>
      <c r="G8253" t="s">
        <v>49</v>
      </c>
      <c r="H8253">
        <v>0</v>
      </c>
      <c r="I8253">
        <v>0</v>
      </c>
      <c r="J8253" t="s">
        <v>61</v>
      </c>
      <c r="K8253" t="s">
        <v>970</v>
      </c>
      <c r="L8253" t="s">
        <v>16524</v>
      </c>
      <c r="M82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53" t="s">
        <v>1494</v>
      </c>
      <c r="O8253" s="4">
        <v>146362</v>
      </c>
      <c r="P8253" s="4">
        <f>IF(Table_GL_DATA_QUERY[[#This Row],[TRANSAMT]]&gt;0,Table_GL_DATA_QUERY[[#This Row],[TRANSAMT]],0)</f>
        <v>146362</v>
      </c>
      <c r="Q8253" s="4">
        <f>-IF(Table_GL_DATA_QUERY[[#This Row],[TRANSAMT]]&lt;0,Table_GL_DATA_QUERY[[#This Row],[TRANSAMT]],0)</f>
        <v>0</v>
      </c>
      <c r="R8253" t="s">
        <v>31</v>
      </c>
      <c r="S8253" t="s">
        <v>43</v>
      </c>
    </row>
    <row r="8254" spans="1:19" x14ac:dyDescent="0.25">
      <c r="A8254" s="6">
        <v>20210731</v>
      </c>
      <c r="B8254" t="s">
        <v>768</v>
      </c>
      <c r="C8254" t="s">
        <v>3682</v>
      </c>
      <c r="D8254" t="s">
        <v>15451</v>
      </c>
      <c r="E8254" t="s">
        <v>1709</v>
      </c>
      <c r="F8254" t="s">
        <v>24</v>
      </c>
      <c r="G8254" t="s">
        <v>49</v>
      </c>
      <c r="H8254">
        <v>0</v>
      </c>
      <c r="I8254">
        <v>0</v>
      </c>
      <c r="J8254" t="s">
        <v>61</v>
      </c>
      <c r="K8254" t="s">
        <v>801</v>
      </c>
      <c r="L8254" t="s">
        <v>16525</v>
      </c>
      <c r="M82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000010730009</v>
      </c>
      <c r="N8254" t="s">
        <v>802</v>
      </c>
      <c r="O8254" s="4">
        <v>185.8</v>
      </c>
      <c r="P8254" s="4">
        <f>IF(Table_GL_DATA_QUERY[[#This Row],[TRANSAMT]]&gt;0,Table_GL_DATA_QUERY[[#This Row],[TRANSAMT]],0)</f>
        <v>185.8</v>
      </c>
      <c r="Q8254" s="4">
        <f>-IF(Table_GL_DATA_QUERY[[#This Row],[TRANSAMT]]&lt;0,Table_GL_DATA_QUERY[[#This Row],[TRANSAMT]],0)</f>
        <v>0</v>
      </c>
      <c r="R8254" t="s">
        <v>31</v>
      </c>
      <c r="S8254" t="s">
        <v>43</v>
      </c>
    </row>
    <row r="8255" spans="1:19" x14ac:dyDescent="0.25">
      <c r="A8255" s="6">
        <v>20210731</v>
      </c>
      <c r="B8255" t="s">
        <v>768</v>
      </c>
      <c r="C8255" t="s">
        <v>3682</v>
      </c>
      <c r="D8255" t="s">
        <v>15451</v>
      </c>
      <c r="E8255" t="s">
        <v>1710</v>
      </c>
      <c r="F8255" t="s">
        <v>24</v>
      </c>
      <c r="G8255" t="s">
        <v>49</v>
      </c>
      <c r="H8255">
        <v>0</v>
      </c>
      <c r="I8255">
        <v>0</v>
      </c>
      <c r="J8255" t="s">
        <v>61</v>
      </c>
      <c r="K8255" t="s">
        <v>4657</v>
      </c>
      <c r="L8255" t="s">
        <v>16526</v>
      </c>
      <c r="M82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000010730009</v>
      </c>
      <c r="N8255" t="s">
        <v>802</v>
      </c>
      <c r="O8255" s="4">
        <v>30195.62</v>
      </c>
      <c r="P8255" s="4">
        <f>IF(Table_GL_DATA_QUERY[[#This Row],[TRANSAMT]]&gt;0,Table_GL_DATA_QUERY[[#This Row],[TRANSAMT]],0)</f>
        <v>30195.62</v>
      </c>
      <c r="Q8255" s="4">
        <f>-IF(Table_GL_DATA_QUERY[[#This Row],[TRANSAMT]]&lt;0,Table_GL_DATA_QUERY[[#This Row],[TRANSAMT]],0)</f>
        <v>0</v>
      </c>
      <c r="R8255" t="s">
        <v>31</v>
      </c>
      <c r="S8255" t="s">
        <v>43</v>
      </c>
    </row>
    <row r="8256" spans="1:19" x14ac:dyDescent="0.25">
      <c r="A8256" s="6">
        <v>20210730</v>
      </c>
      <c r="B8256" t="s">
        <v>768</v>
      </c>
      <c r="C8256" t="s">
        <v>3682</v>
      </c>
      <c r="D8256" t="s">
        <v>15451</v>
      </c>
      <c r="E8256" t="s">
        <v>1711</v>
      </c>
      <c r="F8256" t="s">
        <v>24</v>
      </c>
      <c r="G8256" t="s">
        <v>49</v>
      </c>
      <c r="H8256">
        <v>0</v>
      </c>
      <c r="I8256">
        <v>0</v>
      </c>
      <c r="J8256" t="s">
        <v>61</v>
      </c>
      <c r="K8256" t="s">
        <v>2858</v>
      </c>
      <c r="L8256" t="s">
        <v>16527</v>
      </c>
      <c r="M82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000000000001</v>
      </c>
      <c r="N8256" t="s">
        <v>2297</v>
      </c>
      <c r="O8256" s="4">
        <v>3400548</v>
      </c>
      <c r="P8256" s="4">
        <f>IF(Table_GL_DATA_QUERY[[#This Row],[TRANSAMT]]&gt;0,Table_GL_DATA_QUERY[[#This Row],[TRANSAMT]],0)</f>
        <v>3400548</v>
      </c>
      <c r="Q8256" s="4">
        <f>-IF(Table_GL_DATA_QUERY[[#This Row],[TRANSAMT]]&lt;0,Table_GL_DATA_QUERY[[#This Row],[TRANSAMT]],0)</f>
        <v>0</v>
      </c>
      <c r="R8256" t="s">
        <v>31</v>
      </c>
      <c r="S8256" t="s">
        <v>43</v>
      </c>
    </row>
    <row r="8257" spans="1:19" x14ac:dyDescent="0.25">
      <c r="A8257" s="6">
        <v>20210731</v>
      </c>
      <c r="B8257" t="s">
        <v>768</v>
      </c>
      <c r="C8257" t="s">
        <v>3682</v>
      </c>
      <c r="D8257" t="s">
        <v>15451</v>
      </c>
      <c r="E8257" t="s">
        <v>1712</v>
      </c>
      <c r="F8257" t="s">
        <v>24</v>
      </c>
      <c r="G8257" t="s">
        <v>49</v>
      </c>
      <c r="H8257">
        <v>0</v>
      </c>
      <c r="I8257">
        <v>0</v>
      </c>
      <c r="J8257" t="s">
        <v>61</v>
      </c>
      <c r="K8257" t="s">
        <v>16528</v>
      </c>
      <c r="L8257" t="s">
        <v>16529</v>
      </c>
      <c r="M82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57" t="s">
        <v>9112</v>
      </c>
      <c r="O8257" s="4">
        <v>36938</v>
      </c>
      <c r="P8257" s="4">
        <f>IF(Table_GL_DATA_QUERY[[#This Row],[TRANSAMT]]&gt;0,Table_GL_DATA_QUERY[[#This Row],[TRANSAMT]],0)</f>
        <v>36938</v>
      </c>
      <c r="Q8257" s="4">
        <f>-IF(Table_GL_DATA_QUERY[[#This Row],[TRANSAMT]]&lt;0,Table_GL_DATA_QUERY[[#This Row],[TRANSAMT]],0)</f>
        <v>0</v>
      </c>
      <c r="R8257" t="s">
        <v>31</v>
      </c>
      <c r="S8257" t="s">
        <v>43</v>
      </c>
    </row>
    <row r="8258" spans="1:19" x14ac:dyDescent="0.25">
      <c r="A8258" s="6">
        <v>20210731</v>
      </c>
      <c r="B8258" t="s">
        <v>768</v>
      </c>
      <c r="C8258" t="s">
        <v>3682</v>
      </c>
      <c r="D8258" t="s">
        <v>15451</v>
      </c>
      <c r="E8258" t="s">
        <v>1713</v>
      </c>
      <c r="F8258" t="s">
        <v>24</v>
      </c>
      <c r="G8258" t="s">
        <v>49</v>
      </c>
      <c r="H8258">
        <v>0</v>
      </c>
      <c r="I8258">
        <v>0</v>
      </c>
      <c r="J8258" t="s">
        <v>61</v>
      </c>
      <c r="K8258" t="s">
        <v>16530</v>
      </c>
      <c r="L8258" t="s">
        <v>16531</v>
      </c>
      <c r="M82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58" t="s">
        <v>16532</v>
      </c>
      <c r="O8258" s="4">
        <v>363846</v>
      </c>
      <c r="P8258" s="4">
        <f>IF(Table_GL_DATA_QUERY[[#This Row],[TRANSAMT]]&gt;0,Table_GL_DATA_QUERY[[#This Row],[TRANSAMT]],0)</f>
        <v>363846</v>
      </c>
      <c r="Q8258" s="4">
        <f>-IF(Table_GL_DATA_QUERY[[#This Row],[TRANSAMT]]&lt;0,Table_GL_DATA_QUERY[[#This Row],[TRANSAMT]],0)</f>
        <v>0</v>
      </c>
      <c r="R8258" t="s">
        <v>31</v>
      </c>
      <c r="S8258" t="s">
        <v>43</v>
      </c>
    </row>
    <row r="8259" spans="1:19" x14ac:dyDescent="0.25">
      <c r="A8259" s="6">
        <v>20210730</v>
      </c>
      <c r="B8259" t="s">
        <v>768</v>
      </c>
      <c r="C8259" t="s">
        <v>3682</v>
      </c>
      <c r="D8259" t="s">
        <v>15451</v>
      </c>
      <c r="E8259" t="s">
        <v>1714</v>
      </c>
      <c r="F8259" t="s">
        <v>24</v>
      </c>
      <c r="G8259" t="s">
        <v>49</v>
      </c>
      <c r="H8259">
        <v>0</v>
      </c>
      <c r="I8259">
        <v>0</v>
      </c>
      <c r="J8259" t="s">
        <v>61</v>
      </c>
      <c r="K8259" t="s">
        <v>2859</v>
      </c>
      <c r="L8259" t="s">
        <v>16533</v>
      </c>
      <c r="M82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000010730945</v>
      </c>
      <c r="N8259" t="s">
        <v>994</v>
      </c>
      <c r="O8259" s="4">
        <v>205464</v>
      </c>
      <c r="P8259" s="4">
        <f>IF(Table_GL_DATA_QUERY[[#This Row],[TRANSAMT]]&gt;0,Table_GL_DATA_QUERY[[#This Row],[TRANSAMT]],0)</f>
        <v>205464</v>
      </c>
      <c r="Q8259" s="4">
        <f>-IF(Table_GL_DATA_QUERY[[#This Row],[TRANSAMT]]&lt;0,Table_GL_DATA_QUERY[[#This Row],[TRANSAMT]],0)</f>
        <v>0</v>
      </c>
      <c r="R8259" t="s">
        <v>31</v>
      </c>
      <c r="S8259" t="s">
        <v>43</v>
      </c>
    </row>
    <row r="8260" spans="1:19" x14ac:dyDescent="0.25">
      <c r="A8260" s="6">
        <v>20210731</v>
      </c>
      <c r="B8260" t="s">
        <v>768</v>
      </c>
      <c r="C8260" t="s">
        <v>3682</v>
      </c>
      <c r="D8260" t="s">
        <v>15451</v>
      </c>
      <c r="E8260" t="s">
        <v>1715</v>
      </c>
      <c r="F8260" t="s">
        <v>24</v>
      </c>
      <c r="G8260" t="s">
        <v>49</v>
      </c>
      <c r="H8260">
        <v>0</v>
      </c>
      <c r="I8260">
        <v>0</v>
      </c>
      <c r="J8260" t="s">
        <v>61</v>
      </c>
      <c r="K8260" t="s">
        <v>16530</v>
      </c>
      <c r="L8260" t="s">
        <v>16534</v>
      </c>
      <c r="M82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60" t="s">
        <v>16532</v>
      </c>
      <c r="O8260" s="4">
        <v>879232</v>
      </c>
      <c r="P8260" s="4">
        <f>IF(Table_GL_DATA_QUERY[[#This Row],[TRANSAMT]]&gt;0,Table_GL_DATA_QUERY[[#This Row],[TRANSAMT]],0)</f>
        <v>879232</v>
      </c>
      <c r="Q8260" s="4">
        <f>-IF(Table_GL_DATA_QUERY[[#This Row],[TRANSAMT]]&lt;0,Table_GL_DATA_QUERY[[#This Row],[TRANSAMT]],0)</f>
        <v>0</v>
      </c>
      <c r="R8260" t="s">
        <v>31</v>
      </c>
      <c r="S8260" t="s">
        <v>43</v>
      </c>
    </row>
    <row r="8261" spans="1:19" x14ac:dyDescent="0.25">
      <c r="A8261" s="6">
        <v>20210731</v>
      </c>
      <c r="B8261" t="s">
        <v>768</v>
      </c>
      <c r="C8261" t="s">
        <v>3682</v>
      </c>
      <c r="D8261" t="s">
        <v>15451</v>
      </c>
      <c r="E8261" t="s">
        <v>1716</v>
      </c>
      <c r="F8261" t="s">
        <v>24</v>
      </c>
      <c r="G8261" t="s">
        <v>49</v>
      </c>
      <c r="H8261">
        <v>0</v>
      </c>
      <c r="I8261">
        <v>0</v>
      </c>
      <c r="J8261" t="s">
        <v>61</v>
      </c>
      <c r="K8261" t="s">
        <v>16535</v>
      </c>
      <c r="L8261" t="s">
        <v>16536</v>
      </c>
      <c r="M82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61" t="s">
        <v>6527</v>
      </c>
      <c r="O8261" s="4">
        <v>482114.45</v>
      </c>
      <c r="P8261" s="4">
        <f>IF(Table_GL_DATA_QUERY[[#This Row],[TRANSAMT]]&gt;0,Table_GL_DATA_QUERY[[#This Row],[TRANSAMT]],0)</f>
        <v>482114.45</v>
      </c>
      <c r="Q8261" s="4">
        <f>-IF(Table_GL_DATA_QUERY[[#This Row],[TRANSAMT]]&lt;0,Table_GL_DATA_QUERY[[#This Row],[TRANSAMT]],0)</f>
        <v>0</v>
      </c>
      <c r="R8261" t="s">
        <v>31</v>
      </c>
      <c r="S8261" t="s">
        <v>43</v>
      </c>
    </row>
    <row r="8262" spans="1:19" x14ac:dyDescent="0.25">
      <c r="A8262" s="6">
        <v>20210730</v>
      </c>
      <c r="B8262" t="s">
        <v>768</v>
      </c>
      <c r="C8262" t="s">
        <v>3682</v>
      </c>
      <c r="D8262" t="s">
        <v>15451</v>
      </c>
      <c r="E8262" t="s">
        <v>1717</v>
      </c>
      <c r="F8262" t="s">
        <v>24</v>
      </c>
      <c r="G8262" t="s">
        <v>49</v>
      </c>
      <c r="H8262">
        <v>0</v>
      </c>
      <c r="I8262">
        <v>0</v>
      </c>
      <c r="J8262" t="s">
        <v>61</v>
      </c>
      <c r="K8262" t="s">
        <v>2859</v>
      </c>
      <c r="L8262" t="s">
        <v>16537</v>
      </c>
      <c r="M82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000010730929</v>
      </c>
      <c r="N8262" t="s">
        <v>994</v>
      </c>
      <c r="O8262" s="4">
        <v>28494</v>
      </c>
      <c r="P8262" s="4">
        <f>IF(Table_GL_DATA_QUERY[[#This Row],[TRANSAMT]]&gt;0,Table_GL_DATA_QUERY[[#This Row],[TRANSAMT]],0)</f>
        <v>28494</v>
      </c>
      <c r="Q8262" s="4">
        <f>-IF(Table_GL_DATA_QUERY[[#This Row],[TRANSAMT]]&lt;0,Table_GL_DATA_QUERY[[#This Row],[TRANSAMT]],0)</f>
        <v>0</v>
      </c>
      <c r="R8262" t="s">
        <v>31</v>
      </c>
      <c r="S8262" t="s">
        <v>43</v>
      </c>
    </row>
    <row r="8263" spans="1:19" x14ac:dyDescent="0.25">
      <c r="A8263" s="6">
        <v>20210730</v>
      </c>
      <c r="B8263" t="s">
        <v>768</v>
      </c>
      <c r="C8263" t="s">
        <v>3682</v>
      </c>
      <c r="D8263" t="s">
        <v>15451</v>
      </c>
      <c r="E8263" t="s">
        <v>1718</v>
      </c>
      <c r="F8263" t="s">
        <v>24</v>
      </c>
      <c r="G8263" t="s">
        <v>49</v>
      </c>
      <c r="H8263">
        <v>0</v>
      </c>
      <c r="I8263">
        <v>0</v>
      </c>
      <c r="J8263" t="s">
        <v>61</v>
      </c>
      <c r="K8263" t="s">
        <v>13580</v>
      </c>
      <c r="L8263" t="s">
        <v>16538</v>
      </c>
      <c r="M82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63" t="s">
        <v>143</v>
      </c>
      <c r="O8263" s="4">
        <v>520079</v>
      </c>
      <c r="P8263" s="4">
        <f>IF(Table_GL_DATA_QUERY[[#This Row],[TRANSAMT]]&gt;0,Table_GL_DATA_QUERY[[#This Row],[TRANSAMT]],0)</f>
        <v>520079</v>
      </c>
      <c r="Q8263" s="4">
        <f>-IF(Table_GL_DATA_QUERY[[#This Row],[TRANSAMT]]&lt;0,Table_GL_DATA_QUERY[[#This Row],[TRANSAMT]],0)</f>
        <v>0</v>
      </c>
      <c r="R8263" t="s">
        <v>31</v>
      </c>
      <c r="S8263" t="s">
        <v>43</v>
      </c>
    </row>
    <row r="8264" spans="1:19" x14ac:dyDescent="0.25">
      <c r="A8264" s="6">
        <v>20210731</v>
      </c>
      <c r="B8264" t="s">
        <v>768</v>
      </c>
      <c r="C8264" t="s">
        <v>3682</v>
      </c>
      <c r="D8264" t="s">
        <v>15451</v>
      </c>
      <c r="E8264" t="s">
        <v>1719</v>
      </c>
      <c r="F8264" t="s">
        <v>24</v>
      </c>
      <c r="G8264" t="s">
        <v>49</v>
      </c>
      <c r="H8264">
        <v>0</v>
      </c>
      <c r="I8264">
        <v>0</v>
      </c>
      <c r="J8264" t="s">
        <v>61</v>
      </c>
      <c r="K8264" t="s">
        <v>16539</v>
      </c>
      <c r="L8264" t="s">
        <v>16540</v>
      </c>
      <c r="M82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64" t="s">
        <v>10566</v>
      </c>
      <c r="O8264" s="4">
        <v>5552186</v>
      </c>
      <c r="P8264" s="4">
        <f>IF(Table_GL_DATA_QUERY[[#This Row],[TRANSAMT]]&gt;0,Table_GL_DATA_QUERY[[#This Row],[TRANSAMT]],0)</f>
        <v>5552186</v>
      </c>
      <c r="Q8264" s="4">
        <f>-IF(Table_GL_DATA_QUERY[[#This Row],[TRANSAMT]]&lt;0,Table_GL_DATA_QUERY[[#This Row],[TRANSAMT]],0)</f>
        <v>0</v>
      </c>
      <c r="R8264" t="s">
        <v>31</v>
      </c>
      <c r="S8264" t="s">
        <v>43</v>
      </c>
    </row>
    <row r="8265" spans="1:19" x14ac:dyDescent="0.25">
      <c r="A8265" s="6">
        <v>20210730</v>
      </c>
      <c r="B8265" t="s">
        <v>768</v>
      </c>
      <c r="C8265" t="s">
        <v>3682</v>
      </c>
      <c r="D8265" t="s">
        <v>15451</v>
      </c>
      <c r="E8265" t="s">
        <v>635</v>
      </c>
      <c r="F8265" t="s">
        <v>41</v>
      </c>
      <c r="G8265" t="s">
        <v>49</v>
      </c>
      <c r="H8265">
        <v>0</v>
      </c>
      <c r="I8265">
        <v>0</v>
      </c>
      <c r="J8265" t="s">
        <v>61</v>
      </c>
      <c r="K8265" t="s">
        <v>2861</v>
      </c>
      <c r="L8265" t="s">
        <v>16541</v>
      </c>
      <c r="M82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000010730967</v>
      </c>
      <c r="N8265" t="s">
        <v>1798</v>
      </c>
      <c r="O8265" s="4">
        <v>68150</v>
      </c>
      <c r="P8265" s="4">
        <f>IF(Table_GL_DATA_QUERY[[#This Row],[TRANSAMT]]&gt;0,Table_GL_DATA_QUERY[[#This Row],[TRANSAMT]],0)</f>
        <v>68150</v>
      </c>
      <c r="Q8265" s="4">
        <f>-IF(Table_GL_DATA_QUERY[[#This Row],[TRANSAMT]]&lt;0,Table_GL_DATA_QUERY[[#This Row],[TRANSAMT]],0)</f>
        <v>0</v>
      </c>
      <c r="R8265" t="s">
        <v>31</v>
      </c>
      <c r="S8265" t="s">
        <v>27</v>
      </c>
    </row>
    <row r="8266" spans="1:19" x14ac:dyDescent="0.25">
      <c r="A8266" s="6">
        <v>20210731</v>
      </c>
      <c r="B8266" t="s">
        <v>768</v>
      </c>
      <c r="C8266" t="s">
        <v>3682</v>
      </c>
      <c r="D8266" t="s">
        <v>15451</v>
      </c>
      <c r="E8266" t="s">
        <v>1720</v>
      </c>
      <c r="F8266" t="s">
        <v>24</v>
      </c>
      <c r="G8266" t="s">
        <v>49</v>
      </c>
      <c r="H8266">
        <v>0</v>
      </c>
      <c r="I8266">
        <v>0</v>
      </c>
      <c r="J8266" t="s">
        <v>61</v>
      </c>
      <c r="K8266" t="s">
        <v>782</v>
      </c>
      <c r="L8266" t="s">
        <v>16542</v>
      </c>
      <c r="M82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66" t="s">
        <v>802</v>
      </c>
      <c r="O8266" s="4">
        <v>209670.74</v>
      </c>
      <c r="P8266" s="4">
        <f>IF(Table_GL_DATA_QUERY[[#This Row],[TRANSAMT]]&gt;0,Table_GL_DATA_QUERY[[#This Row],[TRANSAMT]],0)</f>
        <v>209670.74</v>
      </c>
      <c r="Q8266" s="4">
        <f>-IF(Table_GL_DATA_QUERY[[#This Row],[TRANSAMT]]&lt;0,Table_GL_DATA_QUERY[[#This Row],[TRANSAMT]],0)</f>
        <v>0</v>
      </c>
      <c r="R8266" t="s">
        <v>31</v>
      </c>
      <c r="S8266" t="s">
        <v>43</v>
      </c>
    </row>
    <row r="8267" spans="1:19" x14ac:dyDescent="0.25">
      <c r="A8267" s="6">
        <v>20210730</v>
      </c>
      <c r="B8267" t="s">
        <v>768</v>
      </c>
      <c r="C8267" t="s">
        <v>3682</v>
      </c>
      <c r="D8267" t="s">
        <v>15451</v>
      </c>
      <c r="E8267" t="s">
        <v>1721</v>
      </c>
      <c r="F8267" t="s">
        <v>24</v>
      </c>
      <c r="G8267" t="s">
        <v>49</v>
      </c>
      <c r="H8267">
        <v>0</v>
      </c>
      <c r="I8267">
        <v>0</v>
      </c>
      <c r="J8267" t="s">
        <v>61</v>
      </c>
      <c r="K8267" t="s">
        <v>16543</v>
      </c>
      <c r="L8267" t="s">
        <v>16544</v>
      </c>
      <c r="M82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000010730966</v>
      </c>
      <c r="N8267" t="s">
        <v>16545</v>
      </c>
      <c r="O8267" s="4">
        <v>4014157</v>
      </c>
      <c r="P8267" s="4">
        <f>IF(Table_GL_DATA_QUERY[[#This Row],[TRANSAMT]]&gt;0,Table_GL_DATA_QUERY[[#This Row],[TRANSAMT]],0)</f>
        <v>4014157</v>
      </c>
      <c r="Q8267" s="4">
        <f>-IF(Table_GL_DATA_QUERY[[#This Row],[TRANSAMT]]&lt;0,Table_GL_DATA_QUERY[[#This Row],[TRANSAMT]],0)</f>
        <v>0</v>
      </c>
      <c r="R8267" t="s">
        <v>31</v>
      </c>
      <c r="S8267" t="s">
        <v>43</v>
      </c>
    </row>
    <row r="8268" spans="1:19" x14ac:dyDescent="0.25">
      <c r="A8268" s="6">
        <v>20210731</v>
      </c>
      <c r="B8268" t="s">
        <v>768</v>
      </c>
      <c r="C8268" t="s">
        <v>3682</v>
      </c>
      <c r="D8268" t="s">
        <v>15451</v>
      </c>
      <c r="E8268" t="s">
        <v>636</v>
      </c>
      <c r="F8268" t="s">
        <v>24</v>
      </c>
      <c r="G8268" t="s">
        <v>49</v>
      </c>
      <c r="H8268">
        <v>0</v>
      </c>
      <c r="I8268">
        <v>0</v>
      </c>
      <c r="J8268" t="s">
        <v>61</v>
      </c>
      <c r="K8268" t="s">
        <v>16546</v>
      </c>
      <c r="L8268" t="s">
        <v>16547</v>
      </c>
      <c r="M82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68" t="s">
        <v>3413</v>
      </c>
      <c r="O8268" s="4">
        <v>114944</v>
      </c>
      <c r="P8268" s="4">
        <f>IF(Table_GL_DATA_QUERY[[#This Row],[TRANSAMT]]&gt;0,Table_GL_DATA_QUERY[[#This Row],[TRANSAMT]],0)</f>
        <v>114944</v>
      </c>
      <c r="Q8268" s="4">
        <f>-IF(Table_GL_DATA_QUERY[[#This Row],[TRANSAMT]]&lt;0,Table_GL_DATA_QUERY[[#This Row],[TRANSAMT]],0)</f>
        <v>0</v>
      </c>
      <c r="R8268" t="s">
        <v>31</v>
      </c>
      <c r="S8268" t="s">
        <v>43</v>
      </c>
    </row>
    <row r="8269" spans="1:19" x14ac:dyDescent="0.25">
      <c r="A8269" s="6">
        <v>20210730</v>
      </c>
      <c r="B8269" t="s">
        <v>768</v>
      </c>
      <c r="C8269" t="s">
        <v>3682</v>
      </c>
      <c r="D8269" t="s">
        <v>15451</v>
      </c>
      <c r="E8269" t="s">
        <v>1722</v>
      </c>
      <c r="F8269" t="s">
        <v>24</v>
      </c>
      <c r="G8269" t="s">
        <v>49</v>
      </c>
      <c r="H8269">
        <v>0</v>
      </c>
      <c r="I8269">
        <v>0</v>
      </c>
      <c r="J8269" t="s">
        <v>61</v>
      </c>
      <c r="K8269" t="s">
        <v>16548</v>
      </c>
      <c r="L8269" t="s">
        <v>16549</v>
      </c>
      <c r="M82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000CMS205004</v>
      </c>
      <c r="N8269" t="s">
        <v>2862</v>
      </c>
      <c r="O8269" s="4">
        <v>1616791.36</v>
      </c>
      <c r="P8269" s="4">
        <f>IF(Table_GL_DATA_QUERY[[#This Row],[TRANSAMT]]&gt;0,Table_GL_DATA_QUERY[[#This Row],[TRANSAMT]],0)</f>
        <v>1616791.36</v>
      </c>
      <c r="Q8269" s="4">
        <f>-IF(Table_GL_DATA_QUERY[[#This Row],[TRANSAMT]]&lt;0,Table_GL_DATA_QUERY[[#This Row],[TRANSAMT]],0)</f>
        <v>0</v>
      </c>
      <c r="R8269" t="s">
        <v>31</v>
      </c>
      <c r="S8269" t="s">
        <v>43</v>
      </c>
    </row>
    <row r="8270" spans="1:19" x14ac:dyDescent="0.25">
      <c r="A8270" s="6">
        <v>20210730</v>
      </c>
      <c r="B8270" t="s">
        <v>768</v>
      </c>
      <c r="C8270" t="s">
        <v>3682</v>
      </c>
      <c r="D8270" t="s">
        <v>15451</v>
      </c>
      <c r="E8270" t="s">
        <v>1736</v>
      </c>
      <c r="F8270" t="s">
        <v>24</v>
      </c>
      <c r="G8270" t="s">
        <v>49</v>
      </c>
      <c r="H8270">
        <v>0</v>
      </c>
      <c r="I8270">
        <v>0</v>
      </c>
      <c r="J8270" t="s">
        <v>61</v>
      </c>
      <c r="K8270" t="s">
        <v>16550</v>
      </c>
      <c r="L8270" t="s">
        <v>16551</v>
      </c>
      <c r="M82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70" t="s">
        <v>2863</v>
      </c>
      <c r="O8270" s="4">
        <v>4404018.8899999997</v>
      </c>
      <c r="P8270" s="4">
        <f>IF(Table_GL_DATA_QUERY[[#This Row],[TRANSAMT]]&gt;0,Table_GL_DATA_QUERY[[#This Row],[TRANSAMT]],0)</f>
        <v>4404018.8899999997</v>
      </c>
      <c r="Q8270" s="4">
        <f>-IF(Table_GL_DATA_QUERY[[#This Row],[TRANSAMT]]&lt;0,Table_GL_DATA_QUERY[[#This Row],[TRANSAMT]],0)</f>
        <v>0</v>
      </c>
      <c r="R8270" t="s">
        <v>31</v>
      </c>
      <c r="S8270" t="s">
        <v>43</v>
      </c>
    </row>
    <row r="8271" spans="1:19" x14ac:dyDescent="0.25">
      <c r="A8271" s="6">
        <v>20210730</v>
      </c>
      <c r="B8271" t="s">
        <v>768</v>
      </c>
      <c r="C8271" t="s">
        <v>3682</v>
      </c>
      <c r="D8271" t="s">
        <v>15451</v>
      </c>
      <c r="E8271" t="s">
        <v>1738</v>
      </c>
      <c r="F8271" t="s">
        <v>24</v>
      </c>
      <c r="G8271" t="s">
        <v>49</v>
      </c>
      <c r="H8271">
        <v>0</v>
      </c>
      <c r="I8271">
        <v>0</v>
      </c>
      <c r="J8271" t="s">
        <v>61</v>
      </c>
      <c r="K8271" t="s">
        <v>12117</v>
      </c>
      <c r="L8271" t="s">
        <v>16552</v>
      </c>
      <c r="M82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000CMS204989</v>
      </c>
      <c r="N8271" t="s">
        <v>358</v>
      </c>
      <c r="O8271" s="4">
        <v>454226</v>
      </c>
      <c r="P8271" s="4">
        <f>IF(Table_GL_DATA_QUERY[[#This Row],[TRANSAMT]]&gt;0,Table_GL_DATA_QUERY[[#This Row],[TRANSAMT]],0)</f>
        <v>454226</v>
      </c>
      <c r="Q8271" s="4">
        <f>-IF(Table_GL_DATA_QUERY[[#This Row],[TRANSAMT]]&lt;0,Table_GL_DATA_QUERY[[#This Row],[TRANSAMT]],0)</f>
        <v>0</v>
      </c>
      <c r="R8271" t="s">
        <v>31</v>
      </c>
      <c r="S8271" t="s">
        <v>43</v>
      </c>
    </row>
    <row r="8272" spans="1:19" x14ac:dyDescent="0.25">
      <c r="A8272" s="6">
        <v>20210731</v>
      </c>
      <c r="B8272" t="s">
        <v>768</v>
      </c>
      <c r="C8272" t="s">
        <v>3682</v>
      </c>
      <c r="D8272" t="s">
        <v>15451</v>
      </c>
      <c r="E8272" t="s">
        <v>641</v>
      </c>
      <c r="F8272" t="s">
        <v>24</v>
      </c>
      <c r="G8272" t="s">
        <v>49</v>
      </c>
      <c r="H8272">
        <v>0</v>
      </c>
      <c r="I8272">
        <v>0</v>
      </c>
      <c r="J8272" t="s">
        <v>61</v>
      </c>
      <c r="K8272" t="s">
        <v>16553</v>
      </c>
      <c r="L8272" t="s">
        <v>16554</v>
      </c>
      <c r="M82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000246536669</v>
      </c>
      <c r="N8272" t="s">
        <v>255</v>
      </c>
      <c r="O8272" s="4">
        <v>22779</v>
      </c>
      <c r="P8272" s="4">
        <f>IF(Table_GL_DATA_QUERY[[#This Row],[TRANSAMT]]&gt;0,Table_GL_DATA_QUERY[[#This Row],[TRANSAMT]],0)</f>
        <v>22779</v>
      </c>
      <c r="Q8272" s="4">
        <f>-IF(Table_GL_DATA_QUERY[[#This Row],[TRANSAMT]]&lt;0,Table_GL_DATA_QUERY[[#This Row],[TRANSAMT]],0)</f>
        <v>0</v>
      </c>
      <c r="R8272" t="s">
        <v>31</v>
      </c>
      <c r="S8272" t="s">
        <v>43</v>
      </c>
    </row>
    <row r="8273" spans="1:19" x14ac:dyDescent="0.25">
      <c r="A8273" s="6">
        <v>20210731</v>
      </c>
      <c r="B8273" t="s">
        <v>768</v>
      </c>
      <c r="C8273" t="s">
        <v>3682</v>
      </c>
      <c r="D8273" t="s">
        <v>15451</v>
      </c>
      <c r="E8273" t="s">
        <v>1743</v>
      </c>
      <c r="F8273" t="s">
        <v>24</v>
      </c>
      <c r="G8273" t="s">
        <v>49</v>
      </c>
      <c r="H8273">
        <v>0</v>
      </c>
      <c r="I8273">
        <v>0</v>
      </c>
      <c r="J8273" t="s">
        <v>61</v>
      </c>
      <c r="K8273" t="s">
        <v>6190</v>
      </c>
      <c r="L8273" t="s">
        <v>16555</v>
      </c>
      <c r="M82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000CMS205205</v>
      </c>
      <c r="N8273" t="s">
        <v>1337</v>
      </c>
      <c r="O8273" s="4">
        <v>26250.3</v>
      </c>
      <c r="P8273" s="4">
        <f>IF(Table_GL_DATA_QUERY[[#This Row],[TRANSAMT]]&gt;0,Table_GL_DATA_QUERY[[#This Row],[TRANSAMT]],0)</f>
        <v>26250.3</v>
      </c>
      <c r="Q8273" s="4">
        <f>-IF(Table_GL_DATA_QUERY[[#This Row],[TRANSAMT]]&lt;0,Table_GL_DATA_QUERY[[#This Row],[TRANSAMT]],0)</f>
        <v>0</v>
      </c>
      <c r="R8273" t="s">
        <v>31</v>
      </c>
      <c r="S8273" t="s">
        <v>43</v>
      </c>
    </row>
    <row r="8274" spans="1:19" x14ac:dyDescent="0.25">
      <c r="A8274" s="6">
        <v>20210731</v>
      </c>
      <c r="B8274" t="s">
        <v>768</v>
      </c>
      <c r="C8274" t="s">
        <v>3682</v>
      </c>
      <c r="D8274" t="s">
        <v>15451</v>
      </c>
      <c r="E8274" t="s">
        <v>709</v>
      </c>
      <c r="F8274" t="s">
        <v>24</v>
      </c>
      <c r="G8274" t="s">
        <v>49</v>
      </c>
      <c r="H8274">
        <v>0</v>
      </c>
      <c r="I8274">
        <v>0</v>
      </c>
      <c r="J8274" t="s">
        <v>61</v>
      </c>
      <c r="K8274" t="s">
        <v>6190</v>
      </c>
      <c r="L8274" t="s">
        <v>16556</v>
      </c>
      <c r="M82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000CMS205205</v>
      </c>
      <c r="N8274" t="s">
        <v>1337</v>
      </c>
      <c r="O8274" s="4">
        <v>79034.679999999993</v>
      </c>
      <c r="P8274" s="4">
        <f>IF(Table_GL_DATA_QUERY[[#This Row],[TRANSAMT]]&gt;0,Table_GL_DATA_QUERY[[#This Row],[TRANSAMT]],0)</f>
        <v>79034.679999999993</v>
      </c>
      <c r="Q8274" s="4">
        <f>-IF(Table_GL_DATA_QUERY[[#This Row],[TRANSAMT]]&lt;0,Table_GL_DATA_QUERY[[#This Row],[TRANSAMT]],0)</f>
        <v>0</v>
      </c>
      <c r="R8274" t="s">
        <v>31</v>
      </c>
      <c r="S8274" t="s">
        <v>43</v>
      </c>
    </row>
    <row r="8275" spans="1:19" x14ac:dyDescent="0.25">
      <c r="A8275" s="6">
        <v>20210731</v>
      </c>
      <c r="B8275" t="s">
        <v>768</v>
      </c>
      <c r="C8275" t="s">
        <v>3682</v>
      </c>
      <c r="D8275" t="s">
        <v>15451</v>
      </c>
      <c r="E8275" t="s">
        <v>710</v>
      </c>
      <c r="F8275" t="s">
        <v>24</v>
      </c>
      <c r="G8275" t="s">
        <v>49</v>
      </c>
      <c r="H8275">
        <v>0</v>
      </c>
      <c r="I8275">
        <v>0</v>
      </c>
      <c r="J8275" t="s">
        <v>61</v>
      </c>
      <c r="K8275" t="s">
        <v>6190</v>
      </c>
      <c r="L8275" t="s">
        <v>16557</v>
      </c>
      <c r="M82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000CMS205205</v>
      </c>
      <c r="N8275" t="s">
        <v>1337</v>
      </c>
      <c r="O8275" s="4">
        <v>96278.31</v>
      </c>
      <c r="P8275" s="4">
        <f>IF(Table_GL_DATA_QUERY[[#This Row],[TRANSAMT]]&gt;0,Table_GL_DATA_QUERY[[#This Row],[TRANSAMT]],0)</f>
        <v>96278.31</v>
      </c>
      <c r="Q8275" s="4">
        <f>-IF(Table_GL_DATA_QUERY[[#This Row],[TRANSAMT]]&lt;0,Table_GL_DATA_QUERY[[#This Row],[TRANSAMT]],0)</f>
        <v>0</v>
      </c>
      <c r="R8275" t="s">
        <v>31</v>
      </c>
      <c r="S8275" t="s">
        <v>43</v>
      </c>
    </row>
    <row r="8276" spans="1:19" x14ac:dyDescent="0.25">
      <c r="A8276" s="6">
        <v>20210731</v>
      </c>
      <c r="B8276" t="s">
        <v>768</v>
      </c>
      <c r="C8276" t="s">
        <v>3682</v>
      </c>
      <c r="D8276" t="s">
        <v>15451</v>
      </c>
      <c r="E8276" t="s">
        <v>711</v>
      </c>
      <c r="F8276" t="s">
        <v>24</v>
      </c>
      <c r="G8276" t="s">
        <v>49</v>
      </c>
      <c r="H8276">
        <v>0</v>
      </c>
      <c r="I8276">
        <v>0</v>
      </c>
      <c r="J8276" t="s">
        <v>61</v>
      </c>
      <c r="K8276" t="s">
        <v>6190</v>
      </c>
      <c r="L8276" t="s">
        <v>16558</v>
      </c>
      <c r="M82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000CMS205205</v>
      </c>
      <c r="N8276" t="s">
        <v>1337</v>
      </c>
      <c r="O8276" s="4">
        <v>47583.519999999997</v>
      </c>
      <c r="P8276" s="4">
        <f>IF(Table_GL_DATA_QUERY[[#This Row],[TRANSAMT]]&gt;0,Table_GL_DATA_QUERY[[#This Row],[TRANSAMT]],0)</f>
        <v>47583.519999999997</v>
      </c>
      <c r="Q8276" s="4">
        <f>-IF(Table_GL_DATA_QUERY[[#This Row],[TRANSAMT]]&lt;0,Table_GL_DATA_QUERY[[#This Row],[TRANSAMT]],0)</f>
        <v>0</v>
      </c>
      <c r="R8276" t="s">
        <v>31</v>
      </c>
      <c r="S8276" t="s">
        <v>43</v>
      </c>
    </row>
    <row r="8277" spans="1:19" x14ac:dyDescent="0.25">
      <c r="A8277" s="6">
        <v>20210731</v>
      </c>
      <c r="B8277" t="s">
        <v>768</v>
      </c>
      <c r="C8277" t="s">
        <v>3682</v>
      </c>
      <c r="D8277" t="s">
        <v>15451</v>
      </c>
      <c r="E8277" t="s">
        <v>712</v>
      </c>
      <c r="F8277" t="s">
        <v>24</v>
      </c>
      <c r="G8277" t="s">
        <v>49</v>
      </c>
      <c r="H8277">
        <v>0</v>
      </c>
      <c r="I8277">
        <v>0</v>
      </c>
      <c r="J8277" t="s">
        <v>61</v>
      </c>
      <c r="K8277" t="s">
        <v>16559</v>
      </c>
      <c r="L8277" t="s">
        <v>16560</v>
      </c>
      <c r="M82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77" t="s">
        <v>16561</v>
      </c>
      <c r="O8277" s="4">
        <v>605814</v>
      </c>
      <c r="P8277" s="4">
        <f>IF(Table_GL_DATA_QUERY[[#This Row],[TRANSAMT]]&gt;0,Table_GL_DATA_QUERY[[#This Row],[TRANSAMT]],0)</f>
        <v>605814</v>
      </c>
      <c r="Q8277" s="4">
        <f>-IF(Table_GL_DATA_QUERY[[#This Row],[TRANSAMT]]&lt;0,Table_GL_DATA_QUERY[[#This Row],[TRANSAMT]],0)</f>
        <v>0</v>
      </c>
      <c r="R8277" t="s">
        <v>31</v>
      </c>
      <c r="S8277" t="s">
        <v>43</v>
      </c>
    </row>
    <row r="8278" spans="1:19" x14ac:dyDescent="0.25">
      <c r="A8278" s="6">
        <v>20210731</v>
      </c>
      <c r="B8278" t="s">
        <v>768</v>
      </c>
      <c r="C8278" t="s">
        <v>3682</v>
      </c>
      <c r="D8278" t="s">
        <v>15451</v>
      </c>
      <c r="E8278" t="s">
        <v>713</v>
      </c>
      <c r="F8278" t="s">
        <v>24</v>
      </c>
      <c r="G8278" t="s">
        <v>49</v>
      </c>
      <c r="H8278">
        <v>0</v>
      </c>
      <c r="I8278">
        <v>0</v>
      </c>
      <c r="J8278" t="s">
        <v>61</v>
      </c>
      <c r="K8278" t="s">
        <v>211</v>
      </c>
      <c r="L8278" t="s">
        <v>16562</v>
      </c>
      <c r="M82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000000000093</v>
      </c>
      <c r="N8278" t="s">
        <v>212</v>
      </c>
      <c r="O8278" s="4">
        <v>227156</v>
      </c>
      <c r="P8278" s="4">
        <f>IF(Table_GL_DATA_QUERY[[#This Row],[TRANSAMT]]&gt;0,Table_GL_DATA_QUERY[[#This Row],[TRANSAMT]],0)</f>
        <v>227156</v>
      </c>
      <c r="Q8278" s="4">
        <f>-IF(Table_GL_DATA_QUERY[[#This Row],[TRANSAMT]]&lt;0,Table_GL_DATA_QUERY[[#This Row],[TRANSAMT]],0)</f>
        <v>0</v>
      </c>
      <c r="R8278" t="s">
        <v>31</v>
      </c>
      <c r="S8278" t="s">
        <v>43</v>
      </c>
    </row>
    <row r="8279" spans="1:19" x14ac:dyDescent="0.25">
      <c r="A8279" s="6">
        <v>20210731</v>
      </c>
      <c r="B8279" t="s">
        <v>768</v>
      </c>
      <c r="C8279" t="s">
        <v>3682</v>
      </c>
      <c r="D8279" t="s">
        <v>15451</v>
      </c>
      <c r="E8279" t="s">
        <v>714</v>
      </c>
      <c r="F8279" t="s">
        <v>24</v>
      </c>
      <c r="G8279" t="s">
        <v>49</v>
      </c>
      <c r="H8279">
        <v>0</v>
      </c>
      <c r="I8279">
        <v>0</v>
      </c>
      <c r="J8279" t="s">
        <v>61</v>
      </c>
      <c r="K8279" t="s">
        <v>211</v>
      </c>
      <c r="L8279" t="s">
        <v>16563</v>
      </c>
      <c r="M82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000000000093</v>
      </c>
      <c r="N8279" t="s">
        <v>212</v>
      </c>
      <c r="O8279" s="4">
        <v>2047208</v>
      </c>
      <c r="P8279" s="4">
        <f>IF(Table_GL_DATA_QUERY[[#This Row],[TRANSAMT]]&gt;0,Table_GL_DATA_QUERY[[#This Row],[TRANSAMT]],0)</f>
        <v>2047208</v>
      </c>
      <c r="Q8279" s="4">
        <f>-IF(Table_GL_DATA_QUERY[[#This Row],[TRANSAMT]]&lt;0,Table_GL_DATA_QUERY[[#This Row],[TRANSAMT]],0)</f>
        <v>0</v>
      </c>
      <c r="R8279" t="s">
        <v>31</v>
      </c>
      <c r="S8279" t="s">
        <v>43</v>
      </c>
    </row>
    <row r="8280" spans="1:19" x14ac:dyDescent="0.25">
      <c r="A8280" s="6">
        <v>20210731</v>
      </c>
      <c r="B8280" t="s">
        <v>768</v>
      </c>
      <c r="C8280" t="s">
        <v>3682</v>
      </c>
      <c r="D8280" t="s">
        <v>15451</v>
      </c>
      <c r="E8280" t="s">
        <v>715</v>
      </c>
      <c r="F8280" t="s">
        <v>24</v>
      </c>
      <c r="G8280" t="s">
        <v>49</v>
      </c>
      <c r="H8280">
        <v>0</v>
      </c>
      <c r="I8280">
        <v>0</v>
      </c>
      <c r="J8280" t="s">
        <v>61</v>
      </c>
      <c r="K8280" t="s">
        <v>6071</v>
      </c>
      <c r="L8280" t="s">
        <v>16564</v>
      </c>
      <c r="M82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80" t="s">
        <v>6073</v>
      </c>
      <c r="O8280" s="4">
        <v>684205</v>
      </c>
      <c r="P8280" s="4">
        <f>IF(Table_GL_DATA_QUERY[[#This Row],[TRANSAMT]]&gt;0,Table_GL_DATA_QUERY[[#This Row],[TRANSAMT]],0)</f>
        <v>684205</v>
      </c>
      <c r="Q8280" s="4">
        <f>-IF(Table_GL_DATA_QUERY[[#This Row],[TRANSAMT]]&lt;0,Table_GL_DATA_QUERY[[#This Row],[TRANSAMT]],0)</f>
        <v>0</v>
      </c>
      <c r="R8280" t="s">
        <v>31</v>
      </c>
      <c r="S8280" t="s">
        <v>43</v>
      </c>
    </row>
    <row r="8281" spans="1:19" x14ac:dyDescent="0.25">
      <c r="A8281" s="6">
        <v>20210731</v>
      </c>
      <c r="B8281" t="s">
        <v>768</v>
      </c>
      <c r="C8281" t="s">
        <v>3682</v>
      </c>
      <c r="D8281" t="s">
        <v>15451</v>
      </c>
      <c r="E8281" t="s">
        <v>716</v>
      </c>
      <c r="F8281" t="s">
        <v>24</v>
      </c>
      <c r="G8281" t="s">
        <v>49</v>
      </c>
      <c r="H8281">
        <v>0</v>
      </c>
      <c r="I8281">
        <v>0</v>
      </c>
      <c r="J8281" t="s">
        <v>61</v>
      </c>
      <c r="K8281" t="s">
        <v>2864</v>
      </c>
      <c r="L8281" t="s">
        <v>16565</v>
      </c>
      <c r="M82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81" t="s">
        <v>2225</v>
      </c>
      <c r="O8281" s="4">
        <v>212840.68</v>
      </c>
      <c r="P8281" s="4">
        <f>IF(Table_GL_DATA_QUERY[[#This Row],[TRANSAMT]]&gt;0,Table_GL_DATA_QUERY[[#This Row],[TRANSAMT]],0)</f>
        <v>212840.68</v>
      </c>
      <c r="Q8281" s="4">
        <f>-IF(Table_GL_DATA_QUERY[[#This Row],[TRANSAMT]]&lt;0,Table_GL_DATA_QUERY[[#This Row],[TRANSAMT]],0)</f>
        <v>0</v>
      </c>
      <c r="R8281" t="s">
        <v>31</v>
      </c>
      <c r="S8281" t="s">
        <v>43</v>
      </c>
    </row>
    <row r="8282" spans="1:19" x14ac:dyDescent="0.25">
      <c r="A8282" s="6">
        <v>20210731</v>
      </c>
      <c r="B8282" t="s">
        <v>768</v>
      </c>
      <c r="C8282" t="s">
        <v>3682</v>
      </c>
      <c r="D8282" t="s">
        <v>15451</v>
      </c>
      <c r="E8282" t="s">
        <v>717</v>
      </c>
      <c r="F8282" t="s">
        <v>24</v>
      </c>
      <c r="G8282" t="s">
        <v>49</v>
      </c>
      <c r="H8282">
        <v>0</v>
      </c>
      <c r="I8282">
        <v>0</v>
      </c>
      <c r="J8282" t="s">
        <v>61</v>
      </c>
      <c r="K8282" t="s">
        <v>16566</v>
      </c>
      <c r="L8282" t="s">
        <v>16567</v>
      </c>
      <c r="M82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82" t="s">
        <v>2052</v>
      </c>
      <c r="O8282" s="4">
        <v>213281</v>
      </c>
      <c r="P8282" s="4">
        <f>IF(Table_GL_DATA_QUERY[[#This Row],[TRANSAMT]]&gt;0,Table_GL_DATA_QUERY[[#This Row],[TRANSAMT]],0)</f>
        <v>213281</v>
      </c>
      <c r="Q8282" s="4">
        <f>-IF(Table_GL_DATA_QUERY[[#This Row],[TRANSAMT]]&lt;0,Table_GL_DATA_QUERY[[#This Row],[TRANSAMT]],0)</f>
        <v>0</v>
      </c>
      <c r="R8282" t="s">
        <v>31</v>
      </c>
      <c r="S8282" t="s">
        <v>43</v>
      </c>
    </row>
    <row r="8283" spans="1:19" x14ac:dyDescent="0.25">
      <c r="A8283" s="6">
        <v>20210731</v>
      </c>
      <c r="B8283" t="s">
        <v>768</v>
      </c>
      <c r="C8283" t="s">
        <v>3682</v>
      </c>
      <c r="D8283" t="s">
        <v>15451</v>
      </c>
      <c r="E8283" t="s">
        <v>718</v>
      </c>
      <c r="F8283" t="s">
        <v>24</v>
      </c>
      <c r="G8283" t="s">
        <v>49</v>
      </c>
      <c r="H8283">
        <v>0</v>
      </c>
      <c r="I8283">
        <v>0</v>
      </c>
      <c r="J8283" t="s">
        <v>61</v>
      </c>
      <c r="K8283" t="s">
        <v>3680</v>
      </c>
      <c r="L8283" t="s">
        <v>16568</v>
      </c>
      <c r="M82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000010731176</v>
      </c>
      <c r="N8283" t="s">
        <v>3681</v>
      </c>
      <c r="O8283" s="4">
        <v>3572340.08</v>
      </c>
      <c r="P8283" s="4">
        <f>IF(Table_GL_DATA_QUERY[[#This Row],[TRANSAMT]]&gt;0,Table_GL_DATA_QUERY[[#This Row],[TRANSAMT]],0)</f>
        <v>3572340.08</v>
      </c>
      <c r="Q8283" s="4">
        <f>-IF(Table_GL_DATA_QUERY[[#This Row],[TRANSAMT]]&lt;0,Table_GL_DATA_QUERY[[#This Row],[TRANSAMT]],0)</f>
        <v>0</v>
      </c>
      <c r="R8283" t="s">
        <v>31</v>
      </c>
      <c r="S8283" t="s">
        <v>43</v>
      </c>
    </row>
    <row r="8284" spans="1:19" x14ac:dyDescent="0.25">
      <c r="A8284" s="6">
        <v>20210731</v>
      </c>
      <c r="B8284" t="s">
        <v>768</v>
      </c>
      <c r="C8284" t="s">
        <v>3682</v>
      </c>
      <c r="D8284" t="s">
        <v>15451</v>
      </c>
      <c r="E8284" t="s">
        <v>719</v>
      </c>
      <c r="F8284" t="s">
        <v>24</v>
      </c>
      <c r="G8284" t="s">
        <v>49</v>
      </c>
      <c r="H8284">
        <v>0</v>
      </c>
      <c r="I8284">
        <v>0</v>
      </c>
      <c r="J8284" t="s">
        <v>61</v>
      </c>
      <c r="K8284" t="s">
        <v>147</v>
      </c>
      <c r="L8284" t="s">
        <v>16585</v>
      </c>
      <c r="M82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000010731150</v>
      </c>
      <c r="N8284" t="s">
        <v>148</v>
      </c>
      <c r="O8284" s="4">
        <v>60131.39</v>
      </c>
      <c r="P8284" s="4">
        <f>IF(Table_GL_DATA_QUERY[[#This Row],[TRANSAMT]]&gt;0,Table_GL_DATA_QUERY[[#This Row],[TRANSAMT]],0)</f>
        <v>60131.39</v>
      </c>
      <c r="Q8284" s="4">
        <f>-IF(Table_GL_DATA_QUERY[[#This Row],[TRANSAMT]]&lt;0,Table_GL_DATA_QUERY[[#This Row],[TRANSAMT]],0)</f>
        <v>0</v>
      </c>
      <c r="R8284" t="s">
        <v>31</v>
      </c>
      <c r="S8284" t="s">
        <v>43</v>
      </c>
    </row>
    <row r="8285" spans="1:19" x14ac:dyDescent="0.25">
      <c r="A8285" s="6">
        <v>20210731</v>
      </c>
      <c r="B8285" t="s">
        <v>768</v>
      </c>
      <c r="C8285" t="s">
        <v>3682</v>
      </c>
      <c r="D8285" t="s">
        <v>15451</v>
      </c>
      <c r="E8285" t="s">
        <v>720</v>
      </c>
      <c r="F8285" t="s">
        <v>24</v>
      </c>
      <c r="G8285" t="s">
        <v>49</v>
      </c>
      <c r="H8285">
        <v>0</v>
      </c>
      <c r="I8285">
        <v>0</v>
      </c>
      <c r="J8285" t="s">
        <v>61</v>
      </c>
      <c r="K8285" t="s">
        <v>147</v>
      </c>
      <c r="L8285" t="s">
        <v>16586</v>
      </c>
      <c r="M82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000010731150</v>
      </c>
      <c r="N8285" t="s">
        <v>148</v>
      </c>
      <c r="O8285" s="4">
        <v>959013.54</v>
      </c>
      <c r="P8285" s="4">
        <f>IF(Table_GL_DATA_QUERY[[#This Row],[TRANSAMT]]&gt;0,Table_GL_DATA_QUERY[[#This Row],[TRANSAMT]],0)</f>
        <v>959013.54</v>
      </c>
      <c r="Q8285" s="4">
        <f>-IF(Table_GL_DATA_QUERY[[#This Row],[TRANSAMT]]&lt;0,Table_GL_DATA_QUERY[[#This Row],[TRANSAMT]],0)</f>
        <v>0</v>
      </c>
      <c r="R8285" t="s">
        <v>31</v>
      </c>
      <c r="S8285" t="s">
        <v>43</v>
      </c>
    </row>
    <row r="8286" spans="1:19" x14ac:dyDescent="0.25">
      <c r="A8286" s="6">
        <v>20210731</v>
      </c>
      <c r="B8286" t="s">
        <v>768</v>
      </c>
      <c r="C8286" t="s">
        <v>3682</v>
      </c>
      <c r="D8286" t="s">
        <v>15451</v>
      </c>
      <c r="E8286" t="s">
        <v>721</v>
      </c>
      <c r="F8286" t="s">
        <v>24</v>
      </c>
      <c r="G8286" t="s">
        <v>49</v>
      </c>
      <c r="H8286">
        <v>0</v>
      </c>
      <c r="I8286">
        <v>0</v>
      </c>
      <c r="J8286" t="s">
        <v>61</v>
      </c>
      <c r="K8286" t="s">
        <v>2865</v>
      </c>
      <c r="L8286" t="s">
        <v>16587</v>
      </c>
      <c r="M82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86" t="s">
        <v>2866</v>
      </c>
      <c r="O8286" s="4">
        <v>7426460.3499999996</v>
      </c>
      <c r="P8286" s="4">
        <f>IF(Table_GL_DATA_QUERY[[#This Row],[TRANSAMT]]&gt;0,Table_GL_DATA_QUERY[[#This Row],[TRANSAMT]],0)</f>
        <v>7426460.3499999996</v>
      </c>
      <c r="Q8286" s="4">
        <f>-IF(Table_GL_DATA_QUERY[[#This Row],[TRANSAMT]]&lt;0,Table_GL_DATA_QUERY[[#This Row],[TRANSAMT]],0)</f>
        <v>0</v>
      </c>
      <c r="R8286" t="s">
        <v>31</v>
      </c>
      <c r="S8286" t="s">
        <v>43</v>
      </c>
    </row>
    <row r="8287" spans="1:19" x14ac:dyDescent="0.25">
      <c r="A8287" s="6">
        <v>20210731</v>
      </c>
      <c r="B8287" t="s">
        <v>768</v>
      </c>
      <c r="C8287" t="s">
        <v>3682</v>
      </c>
      <c r="D8287" t="s">
        <v>15451</v>
      </c>
      <c r="E8287" t="s">
        <v>723</v>
      </c>
      <c r="F8287" t="s">
        <v>41</v>
      </c>
      <c r="G8287" t="s">
        <v>49</v>
      </c>
      <c r="H8287">
        <v>0</v>
      </c>
      <c r="I8287">
        <v>0</v>
      </c>
      <c r="J8287" t="s">
        <v>61</v>
      </c>
      <c r="K8287" t="s">
        <v>318</v>
      </c>
      <c r="L8287" t="s">
        <v>16588</v>
      </c>
      <c r="M82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000010731188</v>
      </c>
      <c r="N8287" t="s">
        <v>1552</v>
      </c>
      <c r="O8287" s="4">
        <v>48699</v>
      </c>
      <c r="P8287" s="4">
        <f>IF(Table_GL_DATA_QUERY[[#This Row],[TRANSAMT]]&gt;0,Table_GL_DATA_QUERY[[#This Row],[TRANSAMT]],0)</f>
        <v>48699</v>
      </c>
      <c r="Q8287" s="4">
        <f>-IF(Table_GL_DATA_QUERY[[#This Row],[TRANSAMT]]&lt;0,Table_GL_DATA_QUERY[[#This Row],[TRANSAMT]],0)</f>
        <v>0</v>
      </c>
      <c r="R8287" t="s">
        <v>31</v>
      </c>
      <c r="S8287" t="s">
        <v>27</v>
      </c>
    </row>
    <row r="8288" spans="1:19" x14ac:dyDescent="0.25">
      <c r="A8288" s="6">
        <v>20210731</v>
      </c>
      <c r="B8288" t="s">
        <v>768</v>
      </c>
      <c r="C8288" t="s">
        <v>3682</v>
      </c>
      <c r="D8288" t="s">
        <v>15451</v>
      </c>
      <c r="E8288" t="s">
        <v>724</v>
      </c>
      <c r="F8288" t="s">
        <v>24</v>
      </c>
      <c r="G8288" t="s">
        <v>49</v>
      </c>
      <c r="H8288">
        <v>0</v>
      </c>
      <c r="I8288">
        <v>0</v>
      </c>
      <c r="J8288" t="s">
        <v>61</v>
      </c>
      <c r="K8288" t="s">
        <v>6192</v>
      </c>
      <c r="L8288" t="s">
        <v>16589</v>
      </c>
      <c r="M82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000010731089</v>
      </c>
      <c r="N8288" t="s">
        <v>146</v>
      </c>
      <c r="O8288" s="4">
        <v>23873648</v>
      </c>
      <c r="P8288" s="4">
        <f>IF(Table_GL_DATA_QUERY[[#This Row],[TRANSAMT]]&gt;0,Table_GL_DATA_QUERY[[#This Row],[TRANSAMT]],0)</f>
        <v>23873648</v>
      </c>
      <c r="Q8288" s="4">
        <f>-IF(Table_GL_DATA_QUERY[[#This Row],[TRANSAMT]]&lt;0,Table_GL_DATA_QUERY[[#This Row],[TRANSAMT]],0)</f>
        <v>0</v>
      </c>
      <c r="R8288" t="s">
        <v>31</v>
      </c>
      <c r="S8288" t="s">
        <v>43</v>
      </c>
    </row>
    <row r="8289" spans="1:19" x14ac:dyDescent="0.25">
      <c r="A8289" s="6">
        <v>20210731</v>
      </c>
      <c r="B8289" t="s">
        <v>768</v>
      </c>
      <c r="C8289" t="s">
        <v>3682</v>
      </c>
      <c r="D8289" t="s">
        <v>15451</v>
      </c>
      <c r="E8289" t="s">
        <v>1772</v>
      </c>
      <c r="F8289" t="s">
        <v>24</v>
      </c>
      <c r="G8289" t="s">
        <v>49</v>
      </c>
      <c r="H8289">
        <v>0</v>
      </c>
      <c r="I8289">
        <v>0</v>
      </c>
      <c r="J8289" t="s">
        <v>61</v>
      </c>
      <c r="K8289" t="s">
        <v>142</v>
      </c>
      <c r="L8289" t="s">
        <v>16590</v>
      </c>
      <c r="M82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89" t="s">
        <v>143</v>
      </c>
      <c r="O8289" s="4">
        <v>849731</v>
      </c>
      <c r="P8289" s="4">
        <f>IF(Table_GL_DATA_QUERY[[#This Row],[TRANSAMT]]&gt;0,Table_GL_DATA_QUERY[[#This Row],[TRANSAMT]],0)</f>
        <v>849731</v>
      </c>
      <c r="Q8289" s="4">
        <f>-IF(Table_GL_DATA_QUERY[[#This Row],[TRANSAMT]]&lt;0,Table_GL_DATA_QUERY[[#This Row],[TRANSAMT]],0)</f>
        <v>0</v>
      </c>
      <c r="R8289" t="s">
        <v>31</v>
      </c>
      <c r="S8289" t="s">
        <v>43</v>
      </c>
    </row>
    <row r="8290" spans="1:19" x14ac:dyDescent="0.25">
      <c r="A8290" s="6">
        <v>20210731</v>
      </c>
      <c r="B8290" t="s">
        <v>768</v>
      </c>
      <c r="C8290" t="s">
        <v>3682</v>
      </c>
      <c r="D8290" t="s">
        <v>15451</v>
      </c>
      <c r="E8290" t="s">
        <v>1773</v>
      </c>
      <c r="F8290" t="s">
        <v>24</v>
      </c>
      <c r="G8290" t="s">
        <v>49</v>
      </c>
      <c r="H8290">
        <v>0</v>
      </c>
      <c r="I8290">
        <v>0</v>
      </c>
      <c r="J8290" t="s">
        <v>61</v>
      </c>
      <c r="K8290" t="s">
        <v>16591</v>
      </c>
      <c r="L8290" t="s">
        <v>16592</v>
      </c>
      <c r="M82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90" t="s">
        <v>16532</v>
      </c>
      <c r="O8290" s="4">
        <v>180308</v>
      </c>
      <c r="P8290" s="4">
        <f>IF(Table_GL_DATA_QUERY[[#This Row],[TRANSAMT]]&gt;0,Table_GL_DATA_QUERY[[#This Row],[TRANSAMT]],0)</f>
        <v>180308</v>
      </c>
      <c r="Q8290" s="4">
        <f>-IF(Table_GL_DATA_QUERY[[#This Row],[TRANSAMT]]&lt;0,Table_GL_DATA_QUERY[[#This Row],[TRANSAMT]],0)</f>
        <v>0</v>
      </c>
      <c r="R8290" t="s">
        <v>31</v>
      </c>
      <c r="S8290" t="s">
        <v>43</v>
      </c>
    </row>
    <row r="8291" spans="1:19" x14ac:dyDescent="0.25">
      <c r="A8291" s="6">
        <v>20210731</v>
      </c>
      <c r="B8291" t="s">
        <v>768</v>
      </c>
      <c r="C8291" t="s">
        <v>3682</v>
      </c>
      <c r="D8291" t="s">
        <v>15451</v>
      </c>
      <c r="E8291" t="s">
        <v>1774</v>
      </c>
      <c r="F8291" t="s">
        <v>24</v>
      </c>
      <c r="G8291" t="s">
        <v>49</v>
      </c>
      <c r="H8291">
        <v>0</v>
      </c>
      <c r="I8291">
        <v>0</v>
      </c>
      <c r="J8291" t="s">
        <v>61</v>
      </c>
      <c r="K8291" t="s">
        <v>16512</v>
      </c>
      <c r="L8291" t="s">
        <v>16593</v>
      </c>
      <c r="M82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91" t="s">
        <v>16514</v>
      </c>
      <c r="O8291" s="4">
        <v>125321</v>
      </c>
      <c r="P8291" s="4">
        <f>IF(Table_GL_DATA_QUERY[[#This Row],[TRANSAMT]]&gt;0,Table_GL_DATA_QUERY[[#This Row],[TRANSAMT]],0)</f>
        <v>125321</v>
      </c>
      <c r="Q8291" s="4">
        <f>-IF(Table_GL_DATA_QUERY[[#This Row],[TRANSAMT]]&lt;0,Table_GL_DATA_QUERY[[#This Row],[TRANSAMT]],0)</f>
        <v>0</v>
      </c>
      <c r="R8291" t="s">
        <v>31</v>
      </c>
      <c r="S8291" t="s">
        <v>43</v>
      </c>
    </row>
    <row r="8292" spans="1:19" x14ac:dyDescent="0.25">
      <c r="A8292" s="6">
        <v>20210731</v>
      </c>
      <c r="B8292" t="s">
        <v>768</v>
      </c>
      <c r="C8292" t="s">
        <v>3682</v>
      </c>
      <c r="D8292" t="s">
        <v>15451</v>
      </c>
      <c r="E8292" t="s">
        <v>1775</v>
      </c>
      <c r="F8292" t="s">
        <v>24</v>
      </c>
      <c r="G8292" t="s">
        <v>49</v>
      </c>
      <c r="H8292">
        <v>0</v>
      </c>
      <c r="I8292">
        <v>0</v>
      </c>
      <c r="J8292" t="s">
        <v>61</v>
      </c>
      <c r="K8292" t="s">
        <v>16594</v>
      </c>
      <c r="L8292" t="s">
        <v>16595</v>
      </c>
      <c r="M82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000010730985</v>
      </c>
      <c r="N8292" t="s">
        <v>16596</v>
      </c>
      <c r="O8292" s="4">
        <v>98244</v>
      </c>
      <c r="P8292" s="4">
        <f>IF(Table_GL_DATA_QUERY[[#This Row],[TRANSAMT]]&gt;0,Table_GL_DATA_QUERY[[#This Row],[TRANSAMT]],0)</f>
        <v>98244</v>
      </c>
      <c r="Q8292" s="4">
        <f>-IF(Table_GL_DATA_QUERY[[#This Row],[TRANSAMT]]&lt;0,Table_GL_DATA_QUERY[[#This Row],[TRANSAMT]],0)</f>
        <v>0</v>
      </c>
      <c r="R8292" t="s">
        <v>31</v>
      </c>
      <c r="S8292" t="s">
        <v>43</v>
      </c>
    </row>
    <row r="8293" spans="1:19" x14ac:dyDescent="0.25">
      <c r="A8293" s="6">
        <v>20210731</v>
      </c>
      <c r="B8293" t="s">
        <v>768</v>
      </c>
      <c r="C8293" t="s">
        <v>3682</v>
      </c>
      <c r="D8293" t="s">
        <v>15451</v>
      </c>
      <c r="E8293" t="s">
        <v>1776</v>
      </c>
      <c r="F8293" t="s">
        <v>24</v>
      </c>
      <c r="G8293" t="s">
        <v>49</v>
      </c>
      <c r="H8293">
        <v>0</v>
      </c>
      <c r="I8293">
        <v>0</v>
      </c>
      <c r="J8293" t="s">
        <v>61</v>
      </c>
      <c r="K8293" t="s">
        <v>315</v>
      </c>
      <c r="L8293" t="s">
        <v>16597</v>
      </c>
      <c r="M82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93" t="s">
        <v>213</v>
      </c>
      <c r="O8293" s="4">
        <v>1311065</v>
      </c>
      <c r="P8293" s="4">
        <f>IF(Table_GL_DATA_QUERY[[#This Row],[TRANSAMT]]&gt;0,Table_GL_DATA_QUERY[[#This Row],[TRANSAMT]],0)</f>
        <v>1311065</v>
      </c>
      <c r="Q8293" s="4">
        <f>-IF(Table_GL_DATA_QUERY[[#This Row],[TRANSAMT]]&lt;0,Table_GL_DATA_QUERY[[#This Row],[TRANSAMT]],0)</f>
        <v>0</v>
      </c>
      <c r="R8293" t="s">
        <v>31</v>
      </c>
      <c r="S8293" t="s">
        <v>43</v>
      </c>
    </row>
    <row r="8294" spans="1:19" x14ac:dyDescent="0.25">
      <c r="A8294" s="6">
        <v>20210731</v>
      </c>
      <c r="B8294" t="s">
        <v>768</v>
      </c>
      <c r="C8294" t="s">
        <v>3682</v>
      </c>
      <c r="D8294" t="s">
        <v>15451</v>
      </c>
      <c r="E8294" t="s">
        <v>1779</v>
      </c>
      <c r="F8294" t="s">
        <v>24</v>
      </c>
      <c r="G8294" t="s">
        <v>49</v>
      </c>
      <c r="H8294">
        <v>0</v>
      </c>
      <c r="I8294">
        <v>0</v>
      </c>
      <c r="J8294" t="s">
        <v>61</v>
      </c>
      <c r="K8294" t="s">
        <v>315</v>
      </c>
      <c r="L8294" t="s">
        <v>16598</v>
      </c>
      <c r="M82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94" t="s">
        <v>213</v>
      </c>
      <c r="O8294" s="4">
        <v>345520</v>
      </c>
      <c r="P8294" s="4">
        <f>IF(Table_GL_DATA_QUERY[[#This Row],[TRANSAMT]]&gt;0,Table_GL_DATA_QUERY[[#This Row],[TRANSAMT]],0)</f>
        <v>345520</v>
      </c>
      <c r="Q8294" s="4">
        <f>-IF(Table_GL_DATA_QUERY[[#This Row],[TRANSAMT]]&lt;0,Table_GL_DATA_QUERY[[#This Row],[TRANSAMT]],0)</f>
        <v>0</v>
      </c>
      <c r="R8294" t="s">
        <v>31</v>
      </c>
      <c r="S8294" t="s">
        <v>43</v>
      </c>
    </row>
    <row r="8295" spans="1:19" x14ac:dyDescent="0.25">
      <c r="A8295" s="6">
        <v>20210731</v>
      </c>
      <c r="B8295" t="s">
        <v>768</v>
      </c>
      <c r="C8295" t="s">
        <v>3682</v>
      </c>
      <c r="D8295" t="s">
        <v>15451</v>
      </c>
      <c r="E8295" t="s">
        <v>1780</v>
      </c>
      <c r="F8295" t="s">
        <v>24</v>
      </c>
      <c r="G8295" t="s">
        <v>49</v>
      </c>
      <c r="H8295">
        <v>0</v>
      </c>
      <c r="I8295">
        <v>0</v>
      </c>
      <c r="J8295" t="s">
        <v>61</v>
      </c>
      <c r="K8295" t="s">
        <v>211</v>
      </c>
      <c r="L8295" t="s">
        <v>16599</v>
      </c>
      <c r="M82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000246546286</v>
      </c>
      <c r="N8295" t="s">
        <v>212</v>
      </c>
      <c r="O8295" s="4">
        <v>210252</v>
      </c>
      <c r="P8295" s="4">
        <f>IF(Table_GL_DATA_QUERY[[#This Row],[TRANSAMT]]&gt;0,Table_GL_DATA_QUERY[[#This Row],[TRANSAMT]],0)</f>
        <v>210252</v>
      </c>
      <c r="Q8295" s="4">
        <f>-IF(Table_GL_DATA_QUERY[[#This Row],[TRANSAMT]]&lt;0,Table_GL_DATA_QUERY[[#This Row],[TRANSAMT]],0)</f>
        <v>0</v>
      </c>
      <c r="R8295" t="s">
        <v>31</v>
      </c>
      <c r="S8295" t="s">
        <v>43</v>
      </c>
    </row>
    <row r="8296" spans="1:19" x14ac:dyDescent="0.25">
      <c r="A8296" s="6">
        <v>20210731</v>
      </c>
      <c r="B8296" t="s">
        <v>768</v>
      </c>
      <c r="C8296" t="s">
        <v>3682</v>
      </c>
      <c r="D8296" t="s">
        <v>15451</v>
      </c>
      <c r="E8296" t="s">
        <v>1781</v>
      </c>
      <c r="F8296" t="s">
        <v>24</v>
      </c>
      <c r="G8296" t="s">
        <v>49</v>
      </c>
      <c r="H8296">
        <v>0</v>
      </c>
      <c r="I8296">
        <v>0</v>
      </c>
      <c r="J8296" t="s">
        <v>61</v>
      </c>
      <c r="K8296" t="s">
        <v>16600</v>
      </c>
      <c r="L8296" t="s">
        <v>16601</v>
      </c>
      <c r="M82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000067592980</v>
      </c>
      <c r="N8296" t="s">
        <v>16602</v>
      </c>
      <c r="O8296" s="4">
        <v>22038</v>
      </c>
      <c r="P8296" s="4">
        <f>IF(Table_GL_DATA_QUERY[[#This Row],[TRANSAMT]]&gt;0,Table_GL_DATA_QUERY[[#This Row],[TRANSAMT]],0)</f>
        <v>22038</v>
      </c>
      <c r="Q8296" s="4">
        <f>-IF(Table_GL_DATA_QUERY[[#This Row],[TRANSAMT]]&lt;0,Table_GL_DATA_QUERY[[#This Row],[TRANSAMT]],0)</f>
        <v>0</v>
      </c>
      <c r="R8296" t="s">
        <v>31</v>
      </c>
      <c r="S8296" t="s">
        <v>43</v>
      </c>
    </row>
    <row r="8297" spans="1:19" x14ac:dyDescent="0.25">
      <c r="A8297" s="6">
        <v>20210731</v>
      </c>
      <c r="B8297" t="s">
        <v>768</v>
      </c>
      <c r="C8297" t="s">
        <v>3682</v>
      </c>
      <c r="D8297" t="s">
        <v>15451</v>
      </c>
      <c r="E8297" t="s">
        <v>1782</v>
      </c>
      <c r="F8297" t="s">
        <v>24</v>
      </c>
      <c r="G8297" t="s">
        <v>49</v>
      </c>
      <c r="H8297">
        <v>0</v>
      </c>
      <c r="I8297">
        <v>0</v>
      </c>
      <c r="J8297" t="s">
        <v>61</v>
      </c>
      <c r="K8297" t="s">
        <v>3663</v>
      </c>
      <c r="L8297" t="s">
        <v>3664</v>
      </c>
      <c r="M82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297" t="s">
        <v>3665</v>
      </c>
      <c r="O8297" s="4">
        <v>241676</v>
      </c>
      <c r="P8297" s="4">
        <f>IF(Table_GL_DATA_QUERY[[#This Row],[TRANSAMT]]&gt;0,Table_GL_DATA_QUERY[[#This Row],[TRANSAMT]],0)</f>
        <v>241676</v>
      </c>
      <c r="Q8297" s="4">
        <f>-IF(Table_GL_DATA_QUERY[[#This Row],[TRANSAMT]]&lt;0,Table_GL_DATA_QUERY[[#This Row],[TRANSAMT]],0)</f>
        <v>0</v>
      </c>
      <c r="R8297" t="s">
        <v>31</v>
      </c>
      <c r="S8297" t="s">
        <v>43</v>
      </c>
    </row>
    <row r="8298" spans="1:19" x14ac:dyDescent="0.25">
      <c r="A8298" s="6">
        <v>20210731</v>
      </c>
      <c r="B8298" t="s">
        <v>768</v>
      </c>
      <c r="C8298" t="s">
        <v>3682</v>
      </c>
      <c r="D8298" t="s">
        <v>15451</v>
      </c>
      <c r="E8298" t="s">
        <v>1783</v>
      </c>
      <c r="F8298" t="s">
        <v>24</v>
      </c>
      <c r="G8298" t="s">
        <v>49</v>
      </c>
      <c r="H8298">
        <v>0</v>
      </c>
      <c r="I8298">
        <v>0</v>
      </c>
      <c r="J8298" t="s">
        <v>61</v>
      </c>
      <c r="K8298" t="s">
        <v>2867</v>
      </c>
      <c r="L8298" t="s">
        <v>16603</v>
      </c>
      <c r="M82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298" t="s">
        <v>2868</v>
      </c>
      <c r="O8298" s="4">
        <v>50229.54</v>
      </c>
      <c r="P8298" s="4">
        <f>IF(Table_GL_DATA_QUERY[[#This Row],[TRANSAMT]]&gt;0,Table_GL_DATA_QUERY[[#This Row],[TRANSAMT]],0)</f>
        <v>50229.54</v>
      </c>
      <c r="Q8298" s="4">
        <f>-IF(Table_GL_DATA_QUERY[[#This Row],[TRANSAMT]]&lt;0,Table_GL_DATA_QUERY[[#This Row],[TRANSAMT]],0)</f>
        <v>0</v>
      </c>
      <c r="R8298" t="s">
        <v>31</v>
      </c>
      <c r="S8298" t="s">
        <v>43</v>
      </c>
    </row>
    <row r="8299" spans="1:19" x14ac:dyDescent="0.25">
      <c r="A8299" s="6">
        <v>20210731</v>
      </c>
      <c r="B8299" t="s">
        <v>768</v>
      </c>
      <c r="C8299" t="s">
        <v>3682</v>
      </c>
      <c r="D8299" t="s">
        <v>15451</v>
      </c>
      <c r="E8299" t="s">
        <v>1784</v>
      </c>
      <c r="F8299" t="s">
        <v>24</v>
      </c>
      <c r="G8299" t="s">
        <v>49</v>
      </c>
      <c r="H8299">
        <v>0</v>
      </c>
      <c r="I8299">
        <v>0</v>
      </c>
      <c r="J8299" t="s">
        <v>61</v>
      </c>
      <c r="K8299" t="s">
        <v>2256</v>
      </c>
      <c r="L8299" t="s">
        <v>16604</v>
      </c>
      <c r="M82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000067597710</v>
      </c>
      <c r="N8299" t="s">
        <v>2257</v>
      </c>
      <c r="O8299" s="4">
        <v>2263362</v>
      </c>
      <c r="P8299" s="4">
        <f>IF(Table_GL_DATA_QUERY[[#This Row],[TRANSAMT]]&gt;0,Table_GL_DATA_QUERY[[#This Row],[TRANSAMT]],0)</f>
        <v>2263362</v>
      </c>
      <c r="Q8299" s="4">
        <f>-IF(Table_GL_DATA_QUERY[[#This Row],[TRANSAMT]]&lt;0,Table_GL_DATA_QUERY[[#This Row],[TRANSAMT]],0)</f>
        <v>0</v>
      </c>
      <c r="R8299" t="s">
        <v>31</v>
      </c>
      <c r="S8299" t="s">
        <v>43</v>
      </c>
    </row>
    <row r="8300" spans="1:19" x14ac:dyDescent="0.25">
      <c r="A8300" s="6">
        <v>20210731</v>
      </c>
      <c r="B8300" t="s">
        <v>768</v>
      </c>
      <c r="C8300" t="s">
        <v>3682</v>
      </c>
      <c r="D8300" t="s">
        <v>15451</v>
      </c>
      <c r="E8300" t="s">
        <v>1785</v>
      </c>
      <c r="F8300" t="s">
        <v>24</v>
      </c>
      <c r="G8300" t="s">
        <v>49</v>
      </c>
      <c r="H8300">
        <v>0</v>
      </c>
      <c r="I8300">
        <v>0</v>
      </c>
      <c r="J8300" t="s">
        <v>61</v>
      </c>
      <c r="K8300" t="s">
        <v>254</v>
      </c>
      <c r="L8300" t="s">
        <v>16605</v>
      </c>
      <c r="M83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00" t="s">
        <v>255</v>
      </c>
      <c r="O8300" s="4">
        <v>237144</v>
      </c>
      <c r="P8300" s="4">
        <f>IF(Table_GL_DATA_QUERY[[#This Row],[TRANSAMT]]&gt;0,Table_GL_DATA_QUERY[[#This Row],[TRANSAMT]],0)</f>
        <v>237144</v>
      </c>
      <c r="Q8300" s="4">
        <f>-IF(Table_GL_DATA_QUERY[[#This Row],[TRANSAMT]]&lt;0,Table_GL_DATA_QUERY[[#This Row],[TRANSAMT]],0)</f>
        <v>0</v>
      </c>
      <c r="R8300" t="s">
        <v>31</v>
      </c>
      <c r="S8300" t="s">
        <v>43</v>
      </c>
    </row>
    <row r="8301" spans="1:19" x14ac:dyDescent="0.25">
      <c r="A8301" s="6">
        <v>20210731</v>
      </c>
      <c r="B8301" t="s">
        <v>768</v>
      </c>
      <c r="C8301" t="s">
        <v>3682</v>
      </c>
      <c r="D8301" t="s">
        <v>15451</v>
      </c>
      <c r="E8301" t="s">
        <v>1786</v>
      </c>
      <c r="F8301" t="s">
        <v>24</v>
      </c>
      <c r="G8301" t="s">
        <v>49</v>
      </c>
      <c r="H8301">
        <v>0</v>
      </c>
      <c r="I8301">
        <v>0</v>
      </c>
      <c r="J8301" t="s">
        <v>61</v>
      </c>
      <c r="K8301" t="s">
        <v>6494</v>
      </c>
      <c r="L8301" t="s">
        <v>16606</v>
      </c>
      <c r="M83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000010730038</v>
      </c>
      <c r="N8301" t="s">
        <v>6496</v>
      </c>
      <c r="O8301" s="4">
        <v>63940.88</v>
      </c>
      <c r="P8301" s="4">
        <f>IF(Table_GL_DATA_QUERY[[#This Row],[TRANSAMT]]&gt;0,Table_GL_DATA_QUERY[[#This Row],[TRANSAMT]],0)</f>
        <v>63940.88</v>
      </c>
      <c r="Q8301" s="4">
        <f>-IF(Table_GL_DATA_QUERY[[#This Row],[TRANSAMT]]&lt;0,Table_GL_DATA_QUERY[[#This Row],[TRANSAMT]],0)</f>
        <v>0</v>
      </c>
      <c r="R8301" t="s">
        <v>31</v>
      </c>
      <c r="S8301" t="s">
        <v>43</v>
      </c>
    </row>
    <row r="8302" spans="1:19" x14ac:dyDescent="0.25">
      <c r="A8302" s="6">
        <v>20210731</v>
      </c>
      <c r="B8302" t="s">
        <v>768</v>
      </c>
      <c r="C8302" t="s">
        <v>3682</v>
      </c>
      <c r="D8302" t="s">
        <v>15451</v>
      </c>
      <c r="E8302" t="s">
        <v>1789</v>
      </c>
      <c r="F8302" t="s">
        <v>24</v>
      </c>
      <c r="G8302" t="s">
        <v>49</v>
      </c>
      <c r="H8302">
        <v>0</v>
      </c>
      <c r="I8302">
        <v>0</v>
      </c>
      <c r="J8302" t="s">
        <v>61</v>
      </c>
      <c r="K8302" t="s">
        <v>782</v>
      </c>
      <c r="L8302" t="s">
        <v>16607</v>
      </c>
      <c r="M83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000010730037</v>
      </c>
      <c r="N8302" t="s">
        <v>802</v>
      </c>
      <c r="O8302" s="4">
        <v>41646.92</v>
      </c>
      <c r="P8302" s="4">
        <f>IF(Table_GL_DATA_QUERY[[#This Row],[TRANSAMT]]&gt;0,Table_GL_DATA_QUERY[[#This Row],[TRANSAMT]],0)</f>
        <v>41646.92</v>
      </c>
      <c r="Q8302" s="4">
        <f>-IF(Table_GL_DATA_QUERY[[#This Row],[TRANSAMT]]&lt;0,Table_GL_DATA_QUERY[[#This Row],[TRANSAMT]],0)</f>
        <v>0</v>
      </c>
      <c r="R8302" t="s">
        <v>31</v>
      </c>
      <c r="S8302" t="s">
        <v>43</v>
      </c>
    </row>
    <row r="8303" spans="1:19" x14ac:dyDescent="0.25">
      <c r="A8303" s="6">
        <v>20210731</v>
      </c>
      <c r="B8303" t="s">
        <v>768</v>
      </c>
      <c r="C8303" t="s">
        <v>3682</v>
      </c>
      <c r="D8303" t="s">
        <v>15451</v>
      </c>
      <c r="E8303" t="s">
        <v>1791</v>
      </c>
      <c r="F8303" t="s">
        <v>24</v>
      </c>
      <c r="G8303" t="s">
        <v>49</v>
      </c>
      <c r="H8303">
        <v>0</v>
      </c>
      <c r="I8303">
        <v>0</v>
      </c>
      <c r="J8303" t="s">
        <v>61</v>
      </c>
      <c r="K8303" t="s">
        <v>782</v>
      </c>
      <c r="L8303" t="s">
        <v>16608</v>
      </c>
      <c r="M83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000010730037</v>
      </c>
      <c r="N8303" t="s">
        <v>802</v>
      </c>
      <c r="O8303" s="4">
        <v>223632.68</v>
      </c>
      <c r="P8303" s="4">
        <f>IF(Table_GL_DATA_QUERY[[#This Row],[TRANSAMT]]&gt;0,Table_GL_DATA_QUERY[[#This Row],[TRANSAMT]],0)</f>
        <v>223632.68</v>
      </c>
      <c r="Q8303" s="4">
        <f>-IF(Table_GL_DATA_QUERY[[#This Row],[TRANSAMT]]&lt;0,Table_GL_DATA_QUERY[[#This Row],[TRANSAMT]],0)</f>
        <v>0</v>
      </c>
      <c r="R8303" t="s">
        <v>31</v>
      </c>
      <c r="S8303" t="s">
        <v>43</v>
      </c>
    </row>
    <row r="8304" spans="1:19" x14ac:dyDescent="0.25">
      <c r="A8304" s="6">
        <v>20210731</v>
      </c>
      <c r="B8304" t="s">
        <v>768</v>
      </c>
      <c r="C8304" t="s">
        <v>3682</v>
      </c>
      <c r="D8304" t="s">
        <v>15451</v>
      </c>
      <c r="E8304" t="s">
        <v>1792</v>
      </c>
      <c r="F8304" t="s">
        <v>24</v>
      </c>
      <c r="G8304" t="s">
        <v>49</v>
      </c>
      <c r="H8304">
        <v>0</v>
      </c>
      <c r="I8304">
        <v>0</v>
      </c>
      <c r="J8304" t="s">
        <v>61</v>
      </c>
      <c r="K8304" t="s">
        <v>782</v>
      </c>
      <c r="L8304" t="s">
        <v>16609</v>
      </c>
      <c r="M83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000010730037</v>
      </c>
      <c r="N8304" t="s">
        <v>802</v>
      </c>
      <c r="O8304" s="4">
        <v>1886</v>
      </c>
      <c r="P8304" s="4">
        <f>IF(Table_GL_DATA_QUERY[[#This Row],[TRANSAMT]]&gt;0,Table_GL_DATA_QUERY[[#This Row],[TRANSAMT]],0)</f>
        <v>1886</v>
      </c>
      <c r="Q8304" s="4">
        <f>-IF(Table_GL_DATA_QUERY[[#This Row],[TRANSAMT]]&lt;0,Table_GL_DATA_QUERY[[#This Row],[TRANSAMT]],0)</f>
        <v>0</v>
      </c>
      <c r="R8304" t="s">
        <v>31</v>
      </c>
      <c r="S8304" t="s">
        <v>43</v>
      </c>
    </row>
    <row r="8305" spans="1:19" x14ac:dyDescent="0.25">
      <c r="A8305" s="6">
        <v>20210731</v>
      </c>
      <c r="B8305" t="s">
        <v>768</v>
      </c>
      <c r="C8305" t="s">
        <v>3682</v>
      </c>
      <c r="D8305" t="s">
        <v>15451</v>
      </c>
      <c r="E8305" t="s">
        <v>1793</v>
      </c>
      <c r="F8305" t="s">
        <v>24</v>
      </c>
      <c r="G8305" t="s">
        <v>49</v>
      </c>
      <c r="H8305">
        <v>0</v>
      </c>
      <c r="I8305">
        <v>0</v>
      </c>
      <c r="J8305" t="s">
        <v>61</v>
      </c>
      <c r="K8305" t="s">
        <v>782</v>
      </c>
      <c r="L8305" t="s">
        <v>16610</v>
      </c>
      <c r="M83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000010730037</v>
      </c>
      <c r="N8305" t="s">
        <v>802</v>
      </c>
      <c r="O8305" s="4">
        <v>9928156.4900000002</v>
      </c>
      <c r="P8305" s="4">
        <f>IF(Table_GL_DATA_QUERY[[#This Row],[TRANSAMT]]&gt;0,Table_GL_DATA_QUERY[[#This Row],[TRANSAMT]],0)</f>
        <v>9928156.4900000002</v>
      </c>
      <c r="Q8305" s="4">
        <f>-IF(Table_GL_DATA_QUERY[[#This Row],[TRANSAMT]]&lt;0,Table_GL_DATA_QUERY[[#This Row],[TRANSAMT]],0)</f>
        <v>0</v>
      </c>
      <c r="R8305" t="s">
        <v>31</v>
      </c>
      <c r="S8305" t="s">
        <v>43</v>
      </c>
    </row>
    <row r="8306" spans="1:19" x14ac:dyDescent="0.25">
      <c r="A8306" s="6">
        <v>20210731</v>
      </c>
      <c r="B8306" t="s">
        <v>768</v>
      </c>
      <c r="C8306" t="s">
        <v>3682</v>
      </c>
      <c r="D8306" t="s">
        <v>15451</v>
      </c>
      <c r="E8306" t="s">
        <v>1794</v>
      </c>
      <c r="F8306" t="s">
        <v>150</v>
      </c>
      <c r="G8306" t="s">
        <v>49</v>
      </c>
      <c r="H8306">
        <v>0</v>
      </c>
      <c r="I8306">
        <v>0</v>
      </c>
      <c r="J8306" t="s">
        <v>61</v>
      </c>
      <c r="K8306" t="s">
        <v>782</v>
      </c>
      <c r="L8306" t="s">
        <v>16640</v>
      </c>
      <c r="M83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000010730037</v>
      </c>
      <c r="N8306" t="s">
        <v>802</v>
      </c>
      <c r="O8306" s="4">
        <v>124555.22</v>
      </c>
      <c r="P8306" s="4">
        <f>IF(Table_GL_DATA_QUERY[[#This Row],[TRANSAMT]]&gt;0,Table_GL_DATA_QUERY[[#This Row],[TRANSAMT]],0)</f>
        <v>124555.22</v>
      </c>
      <c r="Q8306" s="4">
        <f>-IF(Table_GL_DATA_QUERY[[#This Row],[TRANSAMT]]&lt;0,Table_GL_DATA_QUERY[[#This Row],[TRANSAMT]],0)</f>
        <v>0</v>
      </c>
      <c r="R8306" t="s">
        <v>31</v>
      </c>
      <c r="S8306" t="s">
        <v>27</v>
      </c>
    </row>
    <row r="8307" spans="1:19" x14ac:dyDescent="0.25">
      <c r="A8307" s="6">
        <v>20210731</v>
      </c>
      <c r="B8307" t="s">
        <v>768</v>
      </c>
      <c r="C8307" t="s">
        <v>3682</v>
      </c>
      <c r="D8307" t="s">
        <v>15451</v>
      </c>
      <c r="E8307" t="s">
        <v>1800</v>
      </c>
      <c r="F8307" t="s">
        <v>24</v>
      </c>
      <c r="G8307" t="s">
        <v>49</v>
      </c>
      <c r="H8307">
        <v>0</v>
      </c>
      <c r="I8307">
        <v>0</v>
      </c>
      <c r="J8307" t="s">
        <v>61</v>
      </c>
      <c r="K8307" t="s">
        <v>782</v>
      </c>
      <c r="L8307" t="s">
        <v>16641</v>
      </c>
      <c r="M83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000010730037</v>
      </c>
      <c r="N8307" t="s">
        <v>802</v>
      </c>
      <c r="O8307" s="4">
        <v>1102365.44</v>
      </c>
      <c r="P8307" s="4">
        <f>IF(Table_GL_DATA_QUERY[[#This Row],[TRANSAMT]]&gt;0,Table_GL_DATA_QUERY[[#This Row],[TRANSAMT]],0)</f>
        <v>1102365.44</v>
      </c>
      <c r="Q8307" s="4">
        <f>-IF(Table_GL_DATA_QUERY[[#This Row],[TRANSAMT]]&lt;0,Table_GL_DATA_QUERY[[#This Row],[TRANSAMT]],0)</f>
        <v>0</v>
      </c>
      <c r="R8307" t="s">
        <v>31</v>
      </c>
      <c r="S8307" t="s">
        <v>43</v>
      </c>
    </row>
    <row r="8308" spans="1:19" x14ac:dyDescent="0.25">
      <c r="A8308" s="6">
        <v>20210731</v>
      </c>
      <c r="B8308" t="s">
        <v>768</v>
      </c>
      <c r="C8308" t="s">
        <v>3682</v>
      </c>
      <c r="D8308" t="s">
        <v>15451</v>
      </c>
      <c r="E8308" t="s">
        <v>1801</v>
      </c>
      <c r="F8308" t="s">
        <v>24</v>
      </c>
      <c r="G8308" t="s">
        <v>49</v>
      </c>
      <c r="H8308">
        <v>0</v>
      </c>
      <c r="I8308">
        <v>0</v>
      </c>
      <c r="J8308" t="s">
        <v>61</v>
      </c>
      <c r="K8308" t="s">
        <v>782</v>
      </c>
      <c r="L8308" t="s">
        <v>16642</v>
      </c>
      <c r="M83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000010730037</v>
      </c>
      <c r="N8308" t="s">
        <v>802</v>
      </c>
      <c r="O8308" s="4">
        <v>34200.26</v>
      </c>
      <c r="P8308" s="4">
        <f>IF(Table_GL_DATA_QUERY[[#This Row],[TRANSAMT]]&gt;0,Table_GL_DATA_QUERY[[#This Row],[TRANSAMT]],0)</f>
        <v>34200.26</v>
      </c>
      <c r="Q8308" s="4">
        <f>-IF(Table_GL_DATA_QUERY[[#This Row],[TRANSAMT]]&lt;0,Table_GL_DATA_QUERY[[#This Row],[TRANSAMT]],0)</f>
        <v>0</v>
      </c>
      <c r="R8308" t="s">
        <v>31</v>
      </c>
      <c r="S8308" t="s">
        <v>43</v>
      </c>
    </row>
    <row r="8309" spans="1:19" x14ac:dyDescent="0.25">
      <c r="A8309" s="6">
        <v>20210731</v>
      </c>
      <c r="B8309" t="s">
        <v>768</v>
      </c>
      <c r="C8309" t="s">
        <v>3682</v>
      </c>
      <c r="D8309" t="s">
        <v>15451</v>
      </c>
      <c r="E8309" t="s">
        <v>1802</v>
      </c>
      <c r="F8309" t="s">
        <v>24</v>
      </c>
      <c r="G8309" t="s">
        <v>49</v>
      </c>
      <c r="H8309">
        <v>0</v>
      </c>
      <c r="I8309">
        <v>0</v>
      </c>
      <c r="J8309" t="s">
        <v>61</v>
      </c>
      <c r="K8309" t="s">
        <v>282</v>
      </c>
      <c r="L8309" t="s">
        <v>16643</v>
      </c>
      <c r="M83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000000010695</v>
      </c>
      <c r="N8309" t="s">
        <v>283</v>
      </c>
      <c r="O8309" s="4">
        <v>58353.23</v>
      </c>
      <c r="P8309" s="4">
        <f>IF(Table_GL_DATA_QUERY[[#This Row],[TRANSAMT]]&gt;0,Table_GL_DATA_QUERY[[#This Row],[TRANSAMT]],0)</f>
        <v>58353.23</v>
      </c>
      <c r="Q8309" s="4">
        <f>-IF(Table_GL_DATA_QUERY[[#This Row],[TRANSAMT]]&lt;0,Table_GL_DATA_QUERY[[#This Row],[TRANSAMT]],0)</f>
        <v>0</v>
      </c>
      <c r="R8309" t="s">
        <v>31</v>
      </c>
      <c r="S8309" t="s">
        <v>43</v>
      </c>
    </row>
    <row r="8310" spans="1:19" x14ac:dyDescent="0.25">
      <c r="A8310" s="6">
        <v>20210731</v>
      </c>
      <c r="B8310" t="s">
        <v>768</v>
      </c>
      <c r="C8310" t="s">
        <v>3682</v>
      </c>
      <c r="D8310" t="s">
        <v>15451</v>
      </c>
      <c r="E8310" t="s">
        <v>1803</v>
      </c>
      <c r="F8310" t="s">
        <v>24</v>
      </c>
      <c r="G8310" t="s">
        <v>49</v>
      </c>
      <c r="H8310">
        <v>0</v>
      </c>
      <c r="I8310">
        <v>0</v>
      </c>
      <c r="J8310" t="s">
        <v>61</v>
      </c>
      <c r="K8310" t="s">
        <v>2869</v>
      </c>
      <c r="L8310" t="s">
        <v>16644</v>
      </c>
      <c r="M83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000CMS205217</v>
      </c>
      <c r="N8310" t="s">
        <v>2870</v>
      </c>
      <c r="O8310" s="4">
        <v>808666</v>
      </c>
      <c r="P8310" s="4">
        <f>IF(Table_GL_DATA_QUERY[[#This Row],[TRANSAMT]]&gt;0,Table_GL_DATA_QUERY[[#This Row],[TRANSAMT]],0)</f>
        <v>808666</v>
      </c>
      <c r="Q8310" s="4">
        <f>-IF(Table_GL_DATA_QUERY[[#This Row],[TRANSAMT]]&lt;0,Table_GL_DATA_QUERY[[#This Row],[TRANSAMT]],0)</f>
        <v>0</v>
      </c>
      <c r="R8310" t="s">
        <v>31</v>
      </c>
      <c r="S8310" t="s">
        <v>43</v>
      </c>
    </row>
    <row r="8311" spans="1:19" x14ac:dyDescent="0.25">
      <c r="A8311" s="6">
        <v>20210731</v>
      </c>
      <c r="B8311" t="s">
        <v>768</v>
      </c>
      <c r="C8311" t="s">
        <v>3682</v>
      </c>
      <c r="D8311" t="s">
        <v>15451</v>
      </c>
      <c r="E8311" t="s">
        <v>1804</v>
      </c>
      <c r="F8311" t="s">
        <v>24</v>
      </c>
      <c r="G8311" t="s">
        <v>49</v>
      </c>
      <c r="H8311">
        <v>0</v>
      </c>
      <c r="I8311">
        <v>0</v>
      </c>
      <c r="J8311" t="s">
        <v>61</v>
      </c>
      <c r="K8311" t="s">
        <v>1265</v>
      </c>
      <c r="L8311" t="s">
        <v>16645</v>
      </c>
      <c r="M83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11" t="s">
        <v>1266</v>
      </c>
      <c r="O8311" s="4">
        <v>1151878.31</v>
      </c>
      <c r="P8311" s="4">
        <f>IF(Table_GL_DATA_QUERY[[#This Row],[TRANSAMT]]&gt;0,Table_GL_DATA_QUERY[[#This Row],[TRANSAMT]],0)</f>
        <v>1151878.31</v>
      </c>
      <c r="Q8311" s="4">
        <f>-IF(Table_GL_DATA_QUERY[[#This Row],[TRANSAMT]]&lt;0,Table_GL_DATA_QUERY[[#This Row],[TRANSAMT]],0)</f>
        <v>0</v>
      </c>
      <c r="R8311" t="s">
        <v>31</v>
      </c>
      <c r="S8311" t="s">
        <v>43</v>
      </c>
    </row>
    <row r="8312" spans="1:19" x14ac:dyDescent="0.25">
      <c r="A8312" s="6">
        <v>20210731</v>
      </c>
      <c r="B8312" t="s">
        <v>768</v>
      </c>
      <c r="C8312" t="s">
        <v>3682</v>
      </c>
      <c r="D8312" t="s">
        <v>15451</v>
      </c>
      <c r="E8312" t="s">
        <v>1805</v>
      </c>
      <c r="F8312" t="s">
        <v>24</v>
      </c>
      <c r="G8312" t="s">
        <v>49</v>
      </c>
      <c r="H8312">
        <v>0</v>
      </c>
      <c r="I8312">
        <v>0</v>
      </c>
      <c r="J8312" t="s">
        <v>61</v>
      </c>
      <c r="K8312" t="s">
        <v>2871</v>
      </c>
      <c r="L8312" t="s">
        <v>16646</v>
      </c>
      <c r="M83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12" t="s">
        <v>16647</v>
      </c>
      <c r="O8312" s="4">
        <v>241186</v>
      </c>
      <c r="P8312" s="4">
        <f>IF(Table_GL_DATA_QUERY[[#This Row],[TRANSAMT]]&gt;0,Table_GL_DATA_QUERY[[#This Row],[TRANSAMT]],0)</f>
        <v>241186</v>
      </c>
      <c r="Q8312" s="4">
        <f>-IF(Table_GL_DATA_QUERY[[#This Row],[TRANSAMT]]&lt;0,Table_GL_DATA_QUERY[[#This Row],[TRANSAMT]],0)</f>
        <v>0</v>
      </c>
      <c r="R8312" t="s">
        <v>31</v>
      </c>
      <c r="S8312" t="s">
        <v>43</v>
      </c>
    </row>
    <row r="8313" spans="1:19" x14ac:dyDescent="0.25">
      <c r="A8313" s="6">
        <v>20210731</v>
      </c>
      <c r="B8313" t="s">
        <v>768</v>
      </c>
      <c r="C8313" t="s">
        <v>3682</v>
      </c>
      <c r="D8313" t="s">
        <v>15451</v>
      </c>
      <c r="E8313" t="s">
        <v>1806</v>
      </c>
      <c r="F8313" t="s">
        <v>24</v>
      </c>
      <c r="G8313" t="s">
        <v>49</v>
      </c>
      <c r="H8313">
        <v>0</v>
      </c>
      <c r="I8313">
        <v>0</v>
      </c>
      <c r="J8313" t="s">
        <v>61</v>
      </c>
      <c r="K8313" t="s">
        <v>2871</v>
      </c>
      <c r="L8313" t="s">
        <v>16648</v>
      </c>
      <c r="M83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13" t="s">
        <v>16647</v>
      </c>
      <c r="O8313" s="4">
        <v>299755.92</v>
      </c>
      <c r="P8313" s="4">
        <f>IF(Table_GL_DATA_QUERY[[#This Row],[TRANSAMT]]&gt;0,Table_GL_DATA_QUERY[[#This Row],[TRANSAMT]],0)</f>
        <v>299755.92</v>
      </c>
      <c r="Q8313" s="4">
        <f>-IF(Table_GL_DATA_QUERY[[#This Row],[TRANSAMT]]&lt;0,Table_GL_DATA_QUERY[[#This Row],[TRANSAMT]],0)</f>
        <v>0</v>
      </c>
      <c r="R8313" t="s">
        <v>31</v>
      </c>
      <c r="S8313" t="s">
        <v>43</v>
      </c>
    </row>
    <row r="8314" spans="1:19" x14ac:dyDescent="0.25">
      <c r="A8314" s="6">
        <v>20210731</v>
      </c>
      <c r="B8314" t="s">
        <v>768</v>
      </c>
      <c r="C8314" t="s">
        <v>3682</v>
      </c>
      <c r="D8314" t="s">
        <v>15451</v>
      </c>
      <c r="E8314" t="s">
        <v>1807</v>
      </c>
      <c r="F8314" t="s">
        <v>24</v>
      </c>
      <c r="G8314" t="s">
        <v>49</v>
      </c>
      <c r="H8314">
        <v>0</v>
      </c>
      <c r="I8314">
        <v>0</v>
      </c>
      <c r="J8314" t="s">
        <v>61</v>
      </c>
      <c r="K8314" t="s">
        <v>2871</v>
      </c>
      <c r="L8314" t="s">
        <v>16649</v>
      </c>
      <c r="M83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14" t="s">
        <v>16647</v>
      </c>
      <c r="O8314" s="4">
        <v>376161</v>
      </c>
      <c r="P8314" s="4">
        <f>IF(Table_GL_DATA_QUERY[[#This Row],[TRANSAMT]]&gt;0,Table_GL_DATA_QUERY[[#This Row],[TRANSAMT]],0)</f>
        <v>376161</v>
      </c>
      <c r="Q8314" s="4">
        <f>-IF(Table_GL_DATA_QUERY[[#This Row],[TRANSAMT]]&lt;0,Table_GL_DATA_QUERY[[#This Row],[TRANSAMT]],0)</f>
        <v>0</v>
      </c>
      <c r="R8314" t="s">
        <v>31</v>
      </c>
      <c r="S8314" t="s">
        <v>43</v>
      </c>
    </row>
    <row r="8315" spans="1:19" x14ac:dyDescent="0.25">
      <c r="A8315" s="6">
        <v>20210731</v>
      </c>
      <c r="B8315" t="s">
        <v>768</v>
      </c>
      <c r="C8315" t="s">
        <v>3682</v>
      </c>
      <c r="D8315" t="s">
        <v>15451</v>
      </c>
      <c r="E8315" t="s">
        <v>1808</v>
      </c>
      <c r="F8315" t="s">
        <v>24</v>
      </c>
      <c r="G8315" t="s">
        <v>49</v>
      </c>
      <c r="H8315">
        <v>0</v>
      </c>
      <c r="I8315">
        <v>0</v>
      </c>
      <c r="J8315" t="s">
        <v>61</v>
      </c>
      <c r="K8315" t="s">
        <v>1363</v>
      </c>
      <c r="L8315" t="s">
        <v>16650</v>
      </c>
      <c r="M83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15" t="s">
        <v>1364</v>
      </c>
      <c r="O8315" s="4">
        <v>376580</v>
      </c>
      <c r="P8315" s="4">
        <f>IF(Table_GL_DATA_QUERY[[#This Row],[TRANSAMT]]&gt;0,Table_GL_DATA_QUERY[[#This Row],[TRANSAMT]],0)</f>
        <v>376580</v>
      </c>
      <c r="Q8315" s="4">
        <f>-IF(Table_GL_DATA_QUERY[[#This Row],[TRANSAMT]]&lt;0,Table_GL_DATA_QUERY[[#This Row],[TRANSAMT]],0)</f>
        <v>0</v>
      </c>
      <c r="R8315" t="s">
        <v>31</v>
      </c>
      <c r="S8315" t="s">
        <v>43</v>
      </c>
    </row>
    <row r="8316" spans="1:19" x14ac:dyDescent="0.25">
      <c r="A8316" s="6">
        <v>20210731</v>
      </c>
      <c r="B8316" t="s">
        <v>768</v>
      </c>
      <c r="C8316" t="s">
        <v>3682</v>
      </c>
      <c r="D8316" t="s">
        <v>15451</v>
      </c>
      <c r="E8316" t="s">
        <v>1809</v>
      </c>
      <c r="F8316" t="s">
        <v>24</v>
      </c>
      <c r="G8316" t="s">
        <v>49</v>
      </c>
      <c r="H8316">
        <v>0</v>
      </c>
      <c r="I8316">
        <v>0</v>
      </c>
      <c r="J8316" t="s">
        <v>61</v>
      </c>
      <c r="K8316" t="s">
        <v>2872</v>
      </c>
      <c r="L8316" t="s">
        <v>16651</v>
      </c>
      <c r="M83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000010731101</v>
      </c>
      <c r="N8316" t="s">
        <v>2025</v>
      </c>
      <c r="O8316" s="4">
        <v>175325.84</v>
      </c>
      <c r="P8316" s="4">
        <f>IF(Table_GL_DATA_QUERY[[#This Row],[TRANSAMT]]&gt;0,Table_GL_DATA_QUERY[[#This Row],[TRANSAMT]],0)</f>
        <v>175325.84</v>
      </c>
      <c r="Q8316" s="4">
        <f>-IF(Table_GL_DATA_QUERY[[#This Row],[TRANSAMT]]&lt;0,Table_GL_DATA_QUERY[[#This Row],[TRANSAMT]],0)</f>
        <v>0</v>
      </c>
      <c r="R8316" t="s">
        <v>31</v>
      </c>
      <c r="S8316" t="s">
        <v>43</v>
      </c>
    </row>
    <row r="8317" spans="1:19" x14ac:dyDescent="0.25">
      <c r="A8317" s="6">
        <v>20210731</v>
      </c>
      <c r="B8317" t="s">
        <v>768</v>
      </c>
      <c r="C8317" t="s">
        <v>3682</v>
      </c>
      <c r="D8317" t="s">
        <v>15451</v>
      </c>
      <c r="E8317" t="s">
        <v>1810</v>
      </c>
      <c r="F8317" t="s">
        <v>24</v>
      </c>
      <c r="G8317" t="s">
        <v>49</v>
      </c>
      <c r="H8317">
        <v>0</v>
      </c>
      <c r="I8317">
        <v>0</v>
      </c>
      <c r="J8317" t="s">
        <v>61</v>
      </c>
      <c r="K8317" t="s">
        <v>7782</v>
      </c>
      <c r="L8317" t="s">
        <v>16652</v>
      </c>
      <c r="M83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17" t="s">
        <v>7784</v>
      </c>
      <c r="O8317" s="4">
        <v>836134.31</v>
      </c>
      <c r="P8317" s="4">
        <f>IF(Table_GL_DATA_QUERY[[#This Row],[TRANSAMT]]&gt;0,Table_GL_DATA_QUERY[[#This Row],[TRANSAMT]],0)</f>
        <v>836134.31</v>
      </c>
      <c r="Q8317" s="4">
        <f>-IF(Table_GL_DATA_QUERY[[#This Row],[TRANSAMT]]&lt;0,Table_GL_DATA_QUERY[[#This Row],[TRANSAMT]],0)</f>
        <v>0</v>
      </c>
      <c r="R8317" t="s">
        <v>31</v>
      </c>
      <c r="S8317" t="s">
        <v>43</v>
      </c>
    </row>
    <row r="8318" spans="1:19" x14ac:dyDescent="0.25">
      <c r="A8318" s="6">
        <v>20210731</v>
      </c>
      <c r="B8318" t="s">
        <v>768</v>
      </c>
      <c r="C8318" t="s">
        <v>3682</v>
      </c>
      <c r="D8318" t="s">
        <v>15451</v>
      </c>
      <c r="E8318" t="s">
        <v>1811</v>
      </c>
      <c r="F8318" t="s">
        <v>24</v>
      </c>
      <c r="G8318" t="s">
        <v>49</v>
      </c>
      <c r="H8318">
        <v>0</v>
      </c>
      <c r="I8318">
        <v>0</v>
      </c>
      <c r="J8318" t="s">
        <v>61</v>
      </c>
      <c r="K8318" t="s">
        <v>12004</v>
      </c>
      <c r="L8318" t="s">
        <v>16653</v>
      </c>
      <c r="M83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318" t="s">
        <v>4230</v>
      </c>
      <c r="O8318" s="4">
        <v>6148787</v>
      </c>
      <c r="P8318" s="4">
        <f>IF(Table_GL_DATA_QUERY[[#This Row],[TRANSAMT]]&gt;0,Table_GL_DATA_QUERY[[#This Row],[TRANSAMT]],0)</f>
        <v>6148787</v>
      </c>
      <c r="Q8318" s="4">
        <f>-IF(Table_GL_DATA_QUERY[[#This Row],[TRANSAMT]]&lt;0,Table_GL_DATA_QUERY[[#This Row],[TRANSAMT]],0)</f>
        <v>0</v>
      </c>
      <c r="R8318" t="s">
        <v>31</v>
      </c>
      <c r="S8318" t="s">
        <v>43</v>
      </c>
    </row>
    <row r="8319" spans="1:19" x14ac:dyDescent="0.25">
      <c r="A8319" s="6">
        <v>20210731</v>
      </c>
      <c r="B8319" t="s">
        <v>768</v>
      </c>
      <c r="C8319" t="s">
        <v>3682</v>
      </c>
      <c r="D8319" t="s">
        <v>15451</v>
      </c>
      <c r="E8319" t="s">
        <v>1812</v>
      </c>
      <c r="F8319" t="s">
        <v>24</v>
      </c>
      <c r="G8319" t="s">
        <v>49</v>
      </c>
      <c r="H8319">
        <v>0</v>
      </c>
      <c r="I8319">
        <v>0</v>
      </c>
      <c r="J8319" t="s">
        <v>61</v>
      </c>
      <c r="K8319" t="s">
        <v>2871</v>
      </c>
      <c r="L8319" t="s">
        <v>16654</v>
      </c>
      <c r="M83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19" t="s">
        <v>16647</v>
      </c>
      <c r="O8319" s="4">
        <v>57061</v>
      </c>
      <c r="P8319" s="4">
        <f>IF(Table_GL_DATA_QUERY[[#This Row],[TRANSAMT]]&gt;0,Table_GL_DATA_QUERY[[#This Row],[TRANSAMT]],0)</f>
        <v>57061</v>
      </c>
      <c r="Q8319" s="4">
        <f>-IF(Table_GL_DATA_QUERY[[#This Row],[TRANSAMT]]&lt;0,Table_GL_DATA_QUERY[[#This Row],[TRANSAMT]],0)</f>
        <v>0</v>
      </c>
      <c r="R8319" t="s">
        <v>31</v>
      </c>
      <c r="S8319" t="s">
        <v>43</v>
      </c>
    </row>
    <row r="8320" spans="1:19" x14ac:dyDescent="0.25">
      <c r="A8320" s="6">
        <v>20210731</v>
      </c>
      <c r="B8320" t="s">
        <v>768</v>
      </c>
      <c r="C8320" t="s">
        <v>3682</v>
      </c>
      <c r="D8320" t="s">
        <v>15451</v>
      </c>
      <c r="E8320" t="s">
        <v>1813</v>
      </c>
      <c r="F8320" t="s">
        <v>150</v>
      </c>
      <c r="G8320" t="s">
        <v>49</v>
      </c>
      <c r="H8320">
        <v>0</v>
      </c>
      <c r="I8320">
        <v>0</v>
      </c>
      <c r="J8320" t="s">
        <v>61</v>
      </c>
      <c r="K8320" t="s">
        <v>16655</v>
      </c>
      <c r="L8320" t="s">
        <v>16656</v>
      </c>
      <c r="M83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20" t="s">
        <v>2873</v>
      </c>
      <c r="O8320" s="4">
        <v>223250</v>
      </c>
      <c r="P8320" s="4">
        <f>IF(Table_GL_DATA_QUERY[[#This Row],[TRANSAMT]]&gt;0,Table_GL_DATA_QUERY[[#This Row],[TRANSAMT]],0)</f>
        <v>223250</v>
      </c>
      <c r="Q8320" s="4">
        <f>-IF(Table_GL_DATA_QUERY[[#This Row],[TRANSAMT]]&lt;0,Table_GL_DATA_QUERY[[#This Row],[TRANSAMT]],0)</f>
        <v>0</v>
      </c>
      <c r="R8320" t="s">
        <v>31</v>
      </c>
      <c r="S8320" t="s">
        <v>27</v>
      </c>
    </row>
    <row r="8321" spans="1:19" x14ac:dyDescent="0.25">
      <c r="A8321" s="6">
        <v>20210731</v>
      </c>
      <c r="B8321" t="s">
        <v>768</v>
      </c>
      <c r="C8321" t="s">
        <v>3682</v>
      </c>
      <c r="D8321" t="s">
        <v>15451</v>
      </c>
      <c r="E8321" t="s">
        <v>1814</v>
      </c>
      <c r="F8321" t="s">
        <v>24</v>
      </c>
      <c r="G8321" t="s">
        <v>49</v>
      </c>
      <c r="H8321">
        <v>0</v>
      </c>
      <c r="I8321">
        <v>0</v>
      </c>
      <c r="J8321" t="s">
        <v>61</v>
      </c>
      <c r="K8321" t="s">
        <v>2874</v>
      </c>
      <c r="L8321" t="s">
        <v>16657</v>
      </c>
      <c r="M83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21" t="s">
        <v>2875</v>
      </c>
      <c r="O8321" s="4">
        <v>55266.82</v>
      </c>
      <c r="P8321" s="4">
        <f>IF(Table_GL_DATA_QUERY[[#This Row],[TRANSAMT]]&gt;0,Table_GL_DATA_QUERY[[#This Row],[TRANSAMT]],0)</f>
        <v>55266.82</v>
      </c>
      <c r="Q8321" s="4">
        <f>-IF(Table_GL_DATA_QUERY[[#This Row],[TRANSAMT]]&lt;0,Table_GL_DATA_QUERY[[#This Row],[TRANSAMT]],0)</f>
        <v>0</v>
      </c>
      <c r="R8321" t="s">
        <v>31</v>
      </c>
      <c r="S8321" t="s">
        <v>43</v>
      </c>
    </row>
    <row r="8322" spans="1:19" x14ac:dyDescent="0.25">
      <c r="A8322" s="6">
        <v>20210731</v>
      </c>
      <c r="B8322" t="s">
        <v>768</v>
      </c>
      <c r="C8322" t="s">
        <v>3682</v>
      </c>
      <c r="D8322" t="s">
        <v>15451</v>
      </c>
      <c r="E8322" t="s">
        <v>1815</v>
      </c>
      <c r="F8322" t="s">
        <v>24</v>
      </c>
      <c r="G8322" t="s">
        <v>49</v>
      </c>
      <c r="H8322">
        <v>0</v>
      </c>
      <c r="I8322">
        <v>0</v>
      </c>
      <c r="J8322" t="s">
        <v>61</v>
      </c>
      <c r="K8322" t="s">
        <v>16658</v>
      </c>
      <c r="L8322" t="s">
        <v>16659</v>
      </c>
      <c r="M83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000246557768</v>
      </c>
      <c r="N8322" t="s">
        <v>13804</v>
      </c>
      <c r="O8322" s="4">
        <v>6724632</v>
      </c>
      <c r="P8322" s="4">
        <f>IF(Table_GL_DATA_QUERY[[#This Row],[TRANSAMT]]&gt;0,Table_GL_DATA_QUERY[[#This Row],[TRANSAMT]],0)</f>
        <v>6724632</v>
      </c>
      <c r="Q8322" s="4">
        <f>-IF(Table_GL_DATA_QUERY[[#This Row],[TRANSAMT]]&lt;0,Table_GL_DATA_QUERY[[#This Row],[TRANSAMT]],0)</f>
        <v>0</v>
      </c>
      <c r="R8322" t="s">
        <v>31</v>
      </c>
      <c r="S8322" t="s">
        <v>43</v>
      </c>
    </row>
    <row r="8323" spans="1:19" x14ac:dyDescent="0.25">
      <c r="A8323" s="6">
        <v>20210730</v>
      </c>
      <c r="B8323" t="s">
        <v>768</v>
      </c>
      <c r="C8323" t="s">
        <v>3682</v>
      </c>
      <c r="D8323" t="s">
        <v>15451</v>
      </c>
      <c r="E8323" t="s">
        <v>1816</v>
      </c>
      <c r="F8323" t="s">
        <v>24</v>
      </c>
      <c r="G8323" t="s">
        <v>49</v>
      </c>
      <c r="H8323">
        <v>0</v>
      </c>
      <c r="I8323">
        <v>0</v>
      </c>
      <c r="J8323" t="s">
        <v>61</v>
      </c>
      <c r="K8323" t="s">
        <v>1917</v>
      </c>
      <c r="L8323" t="s">
        <v>16660</v>
      </c>
      <c r="M83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23" t="s">
        <v>1918</v>
      </c>
      <c r="O8323" s="4">
        <v>3041961.83</v>
      </c>
      <c r="P8323" s="4">
        <f>IF(Table_GL_DATA_QUERY[[#This Row],[TRANSAMT]]&gt;0,Table_GL_DATA_QUERY[[#This Row],[TRANSAMT]],0)</f>
        <v>3041961.83</v>
      </c>
      <c r="Q8323" s="4">
        <f>-IF(Table_GL_DATA_QUERY[[#This Row],[TRANSAMT]]&lt;0,Table_GL_DATA_QUERY[[#This Row],[TRANSAMT]],0)</f>
        <v>0</v>
      </c>
      <c r="R8323" t="s">
        <v>31</v>
      </c>
      <c r="S8323" t="s">
        <v>43</v>
      </c>
    </row>
    <row r="8324" spans="1:19" x14ac:dyDescent="0.25">
      <c r="A8324" s="6">
        <v>20210730</v>
      </c>
      <c r="B8324" t="s">
        <v>768</v>
      </c>
      <c r="C8324" t="s">
        <v>3682</v>
      </c>
      <c r="D8324" t="s">
        <v>15451</v>
      </c>
      <c r="E8324" t="s">
        <v>1817</v>
      </c>
      <c r="F8324" t="s">
        <v>24</v>
      </c>
      <c r="G8324" t="s">
        <v>49</v>
      </c>
      <c r="H8324">
        <v>0</v>
      </c>
      <c r="I8324">
        <v>0</v>
      </c>
      <c r="J8324" t="s">
        <v>61</v>
      </c>
      <c r="K8324" t="s">
        <v>16661</v>
      </c>
      <c r="L8324" t="s">
        <v>16662</v>
      </c>
      <c r="M83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000010730928</v>
      </c>
      <c r="N8324" t="s">
        <v>155</v>
      </c>
      <c r="O8324" s="4">
        <v>333008</v>
      </c>
      <c r="P8324" s="4">
        <f>IF(Table_GL_DATA_QUERY[[#This Row],[TRANSAMT]]&gt;0,Table_GL_DATA_QUERY[[#This Row],[TRANSAMT]],0)</f>
        <v>333008</v>
      </c>
      <c r="Q8324" s="4">
        <f>-IF(Table_GL_DATA_QUERY[[#This Row],[TRANSAMT]]&lt;0,Table_GL_DATA_QUERY[[#This Row],[TRANSAMT]],0)</f>
        <v>0</v>
      </c>
      <c r="R8324" t="s">
        <v>31</v>
      </c>
      <c r="S8324" t="s">
        <v>43</v>
      </c>
    </row>
    <row r="8325" spans="1:19" x14ac:dyDescent="0.25">
      <c r="A8325" s="6">
        <v>20210730</v>
      </c>
      <c r="B8325" t="s">
        <v>768</v>
      </c>
      <c r="C8325" t="s">
        <v>3682</v>
      </c>
      <c r="D8325" t="s">
        <v>15451</v>
      </c>
      <c r="E8325" t="s">
        <v>1818</v>
      </c>
      <c r="F8325" t="s">
        <v>24</v>
      </c>
      <c r="G8325" t="s">
        <v>49</v>
      </c>
      <c r="H8325">
        <v>0</v>
      </c>
      <c r="I8325">
        <v>0</v>
      </c>
      <c r="J8325" t="s">
        <v>61</v>
      </c>
      <c r="K8325" t="s">
        <v>2876</v>
      </c>
      <c r="L8325" t="s">
        <v>16663</v>
      </c>
      <c r="M83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25" t="s">
        <v>1978</v>
      </c>
      <c r="O8325" s="4">
        <v>1549185</v>
      </c>
      <c r="P8325" s="4">
        <f>IF(Table_GL_DATA_QUERY[[#This Row],[TRANSAMT]]&gt;0,Table_GL_DATA_QUERY[[#This Row],[TRANSAMT]],0)</f>
        <v>1549185</v>
      </c>
      <c r="Q8325" s="4">
        <f>-IF(Table_GL_DATA_QUERY[[#This Row],[TRANSAMT]]&lt;0,Table_GL_DATA_QUERY[[#This Row],[TRANSAMT]],0)</f>
        <v>0</v>
      </c>
      <c r="R8325" t="s">
        <v>31</v>
      </c>
      <c r="S8325" t="s">
        <v>43</v>
      </c>
    </row>
    <row r="8326" spans="1:19" x14ac:dyDescent="0.25">
      <c r="A8326" s="6">
        <v>20210730</v>
      </c>
      <c r="B8326" t="s">
        <v>768</v>
      </c>
      <c r="C8326" t="s">
        <v>3682</v>
      </c>
      <c r="D8326" t="s">
        <v>15451</v>
      </c>
      <c r="E8326" t="s">
        <v>1819</v>
      </c>
      <c r="F8326" t="s">
        <v>24</v>
      </c>
      <c r="G8326" t="s">
        <v>49</v>
      </c>
      <c r="H8326">
        <v>0</v>
      </c>
      <c r="I8326">
        <v>0</v>
      </c>
      <c r="J8326" t="s">
        <v>61</v>
      </c>
      <c r="K8326" t="s">
        <v>3218</v>
      </c>
      <c r="L8326" t="s">
        <v>16664</v>
      </c>
      <c r="M83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26" t="s">
        <v>3219</v>
      </c>
      <c r="O8326" s="4">
        <v>331736.40999999997</v>
      </c>
      <c r="P8326" s="4">
        <f>IF(Table_GL_DATA_QUERY[[#This Row],[TRANSAMT]]&gt;0,Table_GL_DATA_QUERY[[#This Row],[TRANSAMT]],0)</f>
        <v>331736.40999999997</v>
      </c>
      <c r="Q8326" s="4">
        <f>-IF(Table_GL_DATA_QUERY[[#This Row],[TRANSAMT]]&lt;0,Table_GL_DATA_QUERY[[#This Row],[TRANSAMT]],0)</f>
        <v>0</v>
      </c>
      <c r="R8326" t="s">
        <v>31</v>
      </c>
      <c r="S8326" t="s">
        <v>43</v>
      </c>
    </row>
    <row r="8327" spans="1:19" x14ac:dyDescent="0.25">
      <c r="A8327" s="6">
        <v>20210730</v>
      </c>
      <c r="B8327" t="s">
        <v>768</v>
      </c>
      <c r="C8327" t="s">
        <v>3682</v>
      </c>
      <c r="D8327" t="s">
        <v>15451</v>
      </c>
      <c r="E8327" t="s">
        <v>1820</v>
      </c>
      <c r="F8327" t="s">
        <v>24</v>
      </c>
      <c r="G8327" t="s">
        <v>49</v>
      </c>
      <c r="H8327">
        <v>0</v>
      </c>
      <c r="I8327">
        <v>0</v>
      </c>
      <c r="J8327" t="s">
        <v>61</v>
      </c>
      <c r="K8327" t="s">
        <v>9115</v>
      </c>
      <c r="L8327" t="s">
        <v>16665</v>
      </c>
      <c r="M83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27" t="s">
        <v>96</v>
      </c>
      <c r="O8327" s="4">
        <v>2448039.83</v>
      </c>
      <c r="P8327" s="4">
        <f>IF(Table_GL_DATA_QUERY[[#This Row],[TRANSAMT]]&gt;0,Table_GL_DATA_QUERY[[#This Row],[TRANSAMT]],0)</f>
        <v>2448039.83</v>
      </c>
      <c r="Q8327" s="4">
        <f>-IF(Table_GL_DATA_QUERY[[#This Row],[TRANSAMT]]&lt;0,Table_GL_DATA_QUERY[[#This Row],[TRANSAMT]],0)</f>
        <v>0</v>
      </c>
      <c r="R8327" t="s">
        <v>31</v>
      </c>
      <c r="S8327" t="s">
        <v>43</v>
      </c>
    </row>
    <row r="8328" spans="1:19" x14ac:dyDescent="0.25">
      <c r="A8328" s="6">
        <v>20210730</v>
      </c>
      <c r="B8328" t="s">
        <v>768</v>
      </c>
      <c r="C8328" t="s">
        <v>3682</v>
      </c>
      <c r="D8328" t="s">
        <v>15451</v>
      </c>
      <c r="E8328" t="s">
        <v>1821</v>
      </c>
      <c r="F8328" t="s">
        <v>24</v>
      </c>
      <c r="G8328" t="s">
        <v>49</v>
      </c>
      <c r="H8328">
        <v>0</v>
      </c>
      <c r="I8328">
        <v>0</v>
      </c>
      <c r="J8328" t="s">
        <v>61</v>
      </c>
      <c r="K8328" t="s">
        <v>2877</v>
      </c>
      <c r="L8328" t="s">
        <v>16690</v>
      </c>
      <c r="M83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28" t="s">
        <v>285</v>
      </c>
      <c r="O8328" s="4">
        <v>82208</v>
      </c>
      <c r="P8328" s="4">
        <f>IF(Table_GL_DATA_QUERY[[#This Row],[TRANSAMT]]&gt;0,Table_GL_DATA_QUERY[[#This Row],[TRANSAMT]],0)</f>
        <v>82208</v>
      </c>
      <c r="Q8328" s="4">
        <f>-IF(Table_GL_DATA_QUERY[[#This Row],[TRANSAMT]]&lt;0,Table_GL_DATA_QUERY[[#This Row],[TRANSAMT]],0)</f>
        <v>0</v>
      </c>
      <c r="R8328" t="s">
        <v>31</v>
      </c>
      <c r="S8328" t="s">
        <v>43</v>
      </c>
    </row>
    <row r="8329" spans="1:19" x14ac:dyDescent="0.25">
      <c r="A8329" s="6">
        <v>20210730</v>
      </c>
      <c r="B8329" t="s">
        <v>768</v>
      </c>
      <c r="C8329" t="s">
        <v>3682</v>
      </c>
      <c r="D8329" t="s">
        <v>15451</v>
      </c>
      <c r="E8329" t="s">
        <v>1830</v>
      </c>
      <c r="F8329" t="s">
        <v>24</v>
      </c>
      <c r="G8329" t="s">
        <v>49</v>
      </c>
      <c r="H8329">
        <v>0</v>
      </c>
      <c r="I8329">
        <v>0</v>
      </c>
      <c r="J8329" t="s">
        <v>61</v>
      </c>
      <c r="K8329" t="s">
        <v>112</v>
      </c>
      <c r="L8329" t="s">
        <v>16691</v>
      </c>
      <c r="M83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29" t="s">
        <v>113</v>
      </c>
      <c r="O8329" s="4">
        <v>7013638</v>
      </c>
      <c r="P8329" s="4">
        <f>IF(Table_GL_DATA_QUERY[[#This Row],[TRANSAMT]]&gt;0,Table_GL_DATA_QUERY[[#This Row],[TRANSAMT]],0)</f>
        <v>7013638</v>
      </c>
      <c r="Q8329" s="4">
        <f>-IF(Table_GL_DATA_QUERY[[#This Row],[TRANSAMT]]&lt;0,Table_GL_DATA_QUERY[[#This Row],[TRANSAMT]],0)</f>
        <v>0</v>
      </c>
      <c r="R8329" t="s">
        <v>31</v>
      </c>
      <c r="S8329" t="s">
        <v>43</v>
      </c>
    </row>
    <row r="8330" spans="1:19" x14ac:dyDescent="0.25">
      <c r="A8330" s="6">
        <v>20210730</v>
      </c>
      <c r="B8330" t="s">
        <v>768</v>
      </c>
      <c r="C8330" t="s">
        <v>3682</v>
      </c>
      <c r="D8330" t="s">
        <v>15451</v>
      </c>
      <c r="E8330" t="s">
        <v>1831</v>
      </c>
      <c r="F8330" t="s">
        <v>24</v>
      </c>
      <c r="G8330" t="s">
        <v>49</v>
      </c>
      <c r="H8330">
        <v>0</v>
      </c>
      <c r="I8330">
        <v>0</v>
      </c>
      <c r="J8330" t="s">
        <v>61</v>
      </c>
      <c r="K8330" t="s">
        <v>112</v>
      </c>
      <c r="L8330" t="s">
        <v>16692</v>
      </c>
      <c r="M83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30" t="s">
        <v>113</v>
      </c>
      <c r="O8330" s="4">
        <v>4333997</v>
      </c>
      <c r="P8330" s="4">
        <f>IF(Table_GL_DATA_QUERY[[#This Row],[TRANSAMT]]&gt;0,Table_GL_DATA_QUERY[[#This Row],[TRANSAMT]],0)</f>
        <v>4333997</v>
      </c>
      <c r="Q8330" s="4">
        <f>-IF(Table_GL_DATA_QUERY[[#This Row],[TRANSAMT]]&lt;0,Table_GL_DATA_QUERY[[#This Row],[TRANSAMT]],0)</f>
        <v>0</v>
      </c>
      <c r="R8330" t="s">
        <v>31</v>
      </c>
      <c r="S8330" t="s">
        <v>43</v>
      </c>
    </row>
    <row r="8331" spans="1:19" x14ac:dyDescent="0.25">
      <c r="A8331" s="6">
        <v>20210731</v>
      </c>
      <c r="B8331" t="s">
        <v>768</v>
      </c>
      <c r="C8331" t="s">
        <v>3682</v>
      </c>
      <c r="D8331" t="s">
        <v>15451</v>
      </c>
      <c r="E8331" t="s">
        <v>1832</v>
      </c>
      <c r="F8331" t="s">
        <v>24</v>
      </c>
      <c r="G8331" t="s">
        <v>49</v>
      </c>
      <c r="H8331">
        <v>0</v>
      </c>
      <c r="I8331">
        <v>0</v>
      </c>
      <c r="J8331" t="s">
        <v>61</v>
      </c>
      <c r="K8331" t="s">
        <v>147</v>
      </c>
      <c r="L8331" t="s">
        <v>16693</v>
      </c>
      <c r="M83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000010731200</v>
      </c>
      <c r="N8331" t="s">
        <v>148</v>
      </c>
      <c r="O8331" s="4">
        <v>3653241.48</v>
      </c>
      <c r="P8331" s="4">
        <f>IF(Table_GL_DATA_QUERY[[#This Row],[TRANSAMT]]&gt;0,Table_GL_DATA_QUERY[[#This Row],[TRANSAMT]],0)</f>
        <v>3653241.48</v>
      </c>
      <c r="Q8331" s="4">
        <f>-IF(Table_GL_DATA_QUERY[[#This Row],[TRANSAMT]]&lt;0,Table_GL_DATA_QUERY[[#This Row],[TRANSAMT]],0)</f>
        <v>0</v>
      </c>
      <c r="R8331" t="s">
        <v>31</v>
      </c>
      <c r="S8331" t="s">
        <v>43</v>
      </c>
    </row>
    <row r="8332" spans="1:19" x14ac:dyDescent="0.25">
      <c r="A8332" s="6">
        <v>20210730</v>
      </c>
      <c r="B8332" t="s">
        <v>768</v>
      </c>
      <c r="C8332" t="s">
        <v>3682</v>
      </c>
      <c r="D8332" t="s">
        <v>15451</v>
      </c>
      <c r="E8332" t="s">
        <v>1833</v>
      </c>
      <c r="F8332" t="s">
        <v>24</v>
      </c>
      <c r="G8332" t="s">
        <v>49</v>
      </c>
      <c r="H8332">
        <v>0</v>
      </c>
      <c r="I8332">
        <v>0</v>
      </c>
      <c r="J8332" t="s">
        <v>61</v>
      </c>
      <c r="K8332" t="s">
        <v>112</v>
      </c>
      <c r="L8332" t="s">
        <v>16694</v>
      </c>
      <c r="M83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32" t="s">
        <v>113</v>
      </c>
      <c r="O8332" s="4">
        <v>413883</v>
      </c>
      <c r="P8332" s="4">
        <f>IF(Table_GL_DATA_QUERY[[#This Row],[TRANSAMT]]&gt;0,Table_GL_DATA_QUERY[[#This Row],[TRANSAMT]],0)</f>
        <v>413883</v>
      </c>
      <c r="Q8332" s="4">
        <f>-IF(Table_GL_DATA_QUERY[[#This Row],[TRANSAMT]]&lt;0,Table_GL_DATA_QUERY[[#This Row],[TRANSAMT]],0)</f>
        <v>0</v>
      </c>
      <c r="R8332" t="s">
        <v>31</v>
      </c>
      <c r="S8332" t="s">
        <v>43</v>
      </c>
    </row>
    <row r="8333" spans="1:19" x14ac:dyDescent="0.25">
      <c r="A8333" s="6">
        <v>20210730</v>
      </c>
      <c r="B8333" t="s">
        <v>768</v>
      </c>
      <c r="C8333" t="s">
        <v>3682</v>
      </c>
      <c r="D8333" t="s">
        <v>15451</v>
      </c>
      <c r="E8333" t="s">
        <v>1834</v>
      </c>
      <c r="F8333" t="s">
        <v>24</v>
      </c>
      <c r="G8333" t="s">
        <v>49</v>
      </c>
      <c r="H8333">
        <v>0</v>
      </c>
      <c r="I8333">
        <v>0</v>
      </c>
      <c r="J8333" t="s">
        <v>61</v>
      </c>
      <c r="K8333" t="s">
        <v>112</v>
      </c>
      <c r="L8333" t="s">
        <v>16695</v>
      </c>
      <c r="M83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33" t="s">
        <v>113</v>
      </c>
      <c r="O8333" s="4">
        <v>959689</v>
      </c>
      <c r="P8333" s="4">
        <f>IF(Table_GL_DATA_QUERY[[#This Row],[TRANSAMT]]&gt;0,Table_GL_DATA_QUERY[[#This Row],[TRANSAMT]],0)</f>
        <v>959689</v>
      </c>
      <c r="Q8333" s="4">
        <f>-IF(Table_GL_DATA_QUERY[[#This Row],[TRANSAMT]]&lt;0,Table_GL_DATA_QUERY[[#This Row],[TRANSAMT]],0)</f>
        <v>0</v>
      </c>
      <c r="R8333" t="s">
        <v>31</v>
      </c>
      <c r="S8333" t="s">
        <v>43</v>
      </c>
    </row>
    <row r="8334" spans="1:19" x14ac:dyDescent="0.25">
      <c r="A8334" s="6">
        <v>20210730</v>
      </c>
      <c r="B8334" t="s">
        <v>768</v>
      </c>
      <c r="C8334" t="s">
        <v>3682</v>
      </c>
      <c r="D8334" t="s">
        <v>15451</v>
      </c>
      <c r="E8334" t="s">
        <v>1835</v>
      </c>
      <c r="F8334" t="s">
        <v>24</v>
      </c>
      <c r="G8334" t="s">
        <v>49</v>
      </c>
      <c r="H8334">
        <v>0</v>
      </c>
      <c r="I8334">
        <v>0</v>
      </c>
      <c r="J8334" t="s">
        <v>61</v>
      </c>
      <c r="K8334" t="s">
        <v>16696</v>
      </c>
      <c r="L8334" t="s">
        <v>16697</v>
      </c>
      <c r="M83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34" t="s">
        <v>141</v>
      </c>
      <c r="O8334" s="4">
        <v>1214873</v>
      </c>
      <c r="P8334" s="4">
        <f>IF(Table_GL_DATA_QUERY[[#This Row],[TRANSAMT]]&gt;0,Table_GL_DATA_QUERY[[#This Row],[TRANSAMT]],0)</f>
        <v>1214873</v>
      </c>
      <c r="Q8334" s="4">
        <f>-IF(Table_GL_DATA_QUERY[[#This Row],[TRANSAMT]]&lt;0,Table_GL_DATA_QUERY[[#This Row],[TRANSAMT]],0)</f>
        <v>0</v>
      </c>
      <c r="R8334" t="s">
        <v>31</v>
      </c>
      <c r="S8334" t="s">
        <v>43</v>
      </c>
    </row>
    <row r="8335" spans="1:19" x14ac:dyDescent="0.25">
      <c r="A8335" s="6">
        <v>20210731</v>
      </c>
      <c r="B8335" t="s">
        <v>768</v>
      </c>
      <c r="C8335" t="s">
        <v>3682</v>
      </c>
      <c r="D8335" t="s">
        <v>15451</v>
      </c>
      <c r="E8335" t="s">
        <v>1836</v>
      </c>
      <c r="F8335" t="s">
        <v>24</v>
      </c>
      <c r="G8335" t="s">
        <v>49</v>
      </c>
      <c r="H8335">
        <v>0</v>
      </c>
      <c r="I8335">
        <v>0</v>
      </c>
      <c r="J8335" t="s">
        <v>61</v>
      </c>
      <c r="K8335" t="s">
        <v>147</v>
      </c>
      <c r="L8335" t="s">
        <v>16698</v>
      </c>
      <c r="M83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000010730953</v>
      </c>
      <c r="N8335" t="s">
        <v>148</v>
      </c>
      <c r="O8335" s="4">
        <v>284912.46000000002</v>
      </c>
      <c r="P8335" s="4">
        <f>IF(Table_GL_DATA_QUERY[[#This Row],[TRANSAMT]]&gt;0,Table_GL_DATA_QUERY[[#This Row],[TRANSAMT]],0)</f>
        <v>284912.46000000002</v>
      </c>
      <c r="Q8335" s="4">
        <f>-IF(Table_GL_DATA_QUERY[[#This Row],[TRANSAMT]]&lt;0,Table_GL_DATA_QUERY[[#This Row],[TRANSAMT]],0)</f>
        <v>0</v>
      </c>
      <c r="R8335" t="s">
        <v>31</v>
      </c>
      <c r="S8335" t="s">
        <v>43</v>
      </c>
    </row>
    <row r="8336" spans="1:19" x14ac:dyDescent="0.25">
      <c r="A8336" s="6">
        <v>20210731</v>
      </c>
      <c r="B8336" t="s">
        <v>768</v>
      </c>
      <c r="C8336" t="s">
        <v>3682</v>
      </c>
      <c r="D8336" t="s">
        <v>15451</v>
      </c>
      <c r="E8336" t="s">
        <v>1837</v>
      </c>
      <c r="F8336" t="s">
        <v>24</v>
      </c>
      <c r="G8336" t="s">
        <v>49</v>
      </c>
      <c r="H8336">
        <v>0</v>
      </c>
      <c r="I8336">
        <v>0</v>
      </c>
      <c r="J8336" t="s">
        <v>61</v>
      </c>
      <c r="K8336" t="s">
        <v>147</v>
      </c>
      <c r="L8336" t="s">
        <v>16699</v>
      </c>
      <c r="M83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000010731200</v>
      </c>
      <c r="N8336" t="s">
        <v>148</v>
      </c>
      <c r="O8336" s="4">
        <v>389787.48</v>
      </c>
      <c r="P8336" s="4">
        <f>IF(Table_GL_DATA_QUERY[[#This Row],[TRANSAMT]]&gt;0,Table_GL_DATA_QUERY[[#This Row],[TRANSAMT]],0)</f>
        <v>389787.48</v>
      </c>
      <c r="Q8336" s="4">
        <f>-IF(Table_GL_DATA_QUERY[[#This Row],[TRANSAMT]]&lt;0,Table_GL_DATA_QUERY[[#This Row],[TRANSAMT]],0)</f>
        <v>0</v>
      </c>
      <c r="R8336" t="s">
        <v>31</v>
      </c>
      <c r="S8336" t="s">
        <v>43</v>
      </c>
    </row>
    <row r="8337" spans="1:19" x14ac:dyDescent="0.25">
      <c r="A8337" s="6">
        <v>20210731</v>
      </c>
      <c r="B8337" t="s">
        <v>768</v>
      </c>
      <c r="C8337" t="s">
        <v>3682</v>
      </c>
      <c r="D8337" t="s">
        <v>15451</v>
      </c>
      <c r="E8337" t="s">
        <v>1838</v>
      </c>
      <c r="F8337" t="s">
        <v>24</v>
      </c>
      <c r="G8337" t="s">
        <v>49</v>
      </c>
      <c r="H8337">
        <v>0</v>
      </c>
      <c r="I8337">
        <v>0</v>
      </c>
      <c r="J8337" t="s">
        <v>61</v>
      </c>
      <c r="K8337" t="s">
        <v>147</v>
      </c>
      <c r="L8337" t="s">
        <v>16700</v>
      </c>
      <c r="M83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000010731200</v>
      </c>
      <c r="N8337" t="s">
        <v>148</v>
      </c>
      <c r="O8337" s="4">
        <v>7365515.4800000004</v>
      </c>
      <c r="P8337" s="4">
        <f>IF(Table_GL_DATA_QUERY[[#This Row],[TRANSAMT]]&gt;0,Table_GL_DATA_QUERY[[#This Row],[TRANSAMT]],0)</f>
        <v>7365515.4800000004</v>
      </c>
      <c r="Q8337" s="4">
        <f>-IF(Table_GL_DATA_QUERY[[#This Row],[TRANSAMT]]&lt;0,Table_GL_DATA_QUERY[[#This Row],[TRANSAMT]],0)</f>
        <v>0</v>
      </c>
      <c r="R8337" t="s">
        <v>31</v>
      </c>
      <c r="S8337" t="s">
        <v>43</v>
      </c>
    </row>
    <row r="8338" spans="1:19" x14ac:dyDescent="0.25">
      <c r="A8338" s="6">
        <v>20210731</v>
      </c>
      <c r="B8338" t="s">
        <v>768</v>
      </c>
      <c r="C8338" t="s">
        <v>3682</v>
      </c>
      <c r="D8338" t="s">
        <v>15451</v>
      </c>
      <c r="E8338" t="s">
        <v>726</v>
      </c>
      <c r="F8338" t="s">
        <v>24</v>
      </c>
      <c r="G8338" t="s">
        <v>49</v>
      </c>
      <c r="H8338">
        <v>0</v>
      </c>
      <c r="I8338">
        <v>0</v>
      </c>
      <c r="J8338" t="s">
        <v>61</v>
      </c>
      <c r="K8338" t="s">
        <v>147</v>
      </c>
      <c r="L8338" t="s">
        <v>16701</v>
      </c>
      <c r="M83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000010731200</v>
      </c>
      <c r="N8338" t="s">
        <v>148</v>
      </c>
      <c r="O8338" s="4">
        <v>5840801.3300000001</v>
      </c>
      <c r="P8338" s="4">
        <f>IF(Table_GL_DATA_QUERY[[#This Row],[TRANSAMT]]&gt;0,Table_GL_DATA_QUERY[[#This Row],[TRANSAMT]],0)</f>
        <v>5840801.3300000001</v>
      </c>
      <c r="Q8338" s="4">
        <f>-IF(Table_GL_DATA_QUERY[[#This Row],[TRANSAMT]]&lt;0,Table_GL_DATA_QUERY[[#This Row],[TRANSAMT]],0)</f>
        <v>0</v>
      </c>
      <c r="R8338" t="s">
        <v>31</v>
      </c>
      <c r="S8338" t="s">
        <v>43</v>
      </c>
    </row>
    <row r="8339" spans="1:19" x14ac:dyDescent="0.25">
      <c r="A8339" s="6">
        <v>20210731</v>
      </c>
      <c r="B8339" t="s">
        <v>768</v>
      </c>
      <c r="C8339" t="s">
        <v>3682</v>
      </c>
      <c r="D8339" t="s">
        <v>15451</v>
      </c>
      <c r="E8339" t="s">
        <v>727</v>
      </c>
      <c r="F8339" t="s">
        <v>24</v>
      </c>
      <c r="G8339" t="s">
        <v>49</v>
      </c>
      <c r="H8339">
        <v>0</v>
      </c>
      <c r="I8339">
        <v>0</v>
      </c>
      <c r="J8339" t="s">
        <v>61</v>
      </c>
      <c r="K8339" t="s">
        <v>147</v>
      </c>
      <c r="L8339" t="s">
        <v>16702</v>
      </c>
      <c r="M83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000010731187</v>
      </c>
      <c r="N8339" t="s">
        <v>148</v>
      </c>
      <c r="O8339" s="4">
        <v>777636.67</v>
      </c>
      <c r="P8339" s="4">
        <f>IF(Table_GL_DATA_QUERY[[#This Row],[TRANSAMT]]&gt;0,Table_GL_DATA_QUERY[[#This Row],[TRANSAMT]],0)</f>
        <v>777636.67</v>
      </c>
      <c r="Q8339" s="4">
        <f>-IF(Table_GL_DATA_QUERY[[#This Row],[TRANSAMT]]&lt;0,Table_GL_DATA_QUERY[[#This Row],[TRANSAMT]],0)</f>
        <v>0</v>
      </c>
      <c r="R8339" t="s">
        <v>31</v>
      </c>
      <c r="S8339" t="s">
        <v>43</v>
      </c>
    </row>
    <row r="8340" spans="1:19" x14ac:dyDescent="0.25">
      <c r="A8340" s="6">
        <v>20210731</v>
      </c>
      <c r="B8340" t="s">
        <v>768</v>
      </c>
      <c r="C8340" t="s">
        <v>3682</v>
      </c>
      <c r="D8340" t="s">
        <v>15451</v>
      </c>
      <c r="E8340" t="s">
        <v>728</v>
      </c>
      <c r="F8340" t="s">
        <v>24</v>
      </c>
      <c r="G8340" t="s">
        <v>49</v>
      </c>
      <c r="H8340">
        <v>0</v>
      </c>
      <c r="I8340">
        <v>0</v>
      </c>
      <c r="J8340" t="s">
        <v>61</v>
      </c>
      <c r="K8340" t="s">
        <v>147</v>
      </c>
      <c r="L8340" t="s">
        <v>16703</v>
      </c>
      <c r="M83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000010731179</v>
      </c>
      <c r="N8340" t="s">
        <v>148</v>
      </c>
      <c r="O8340" s="4">
        <v>21253.119999999999</v>
      </c>
      <c r="P8340" s="4">
        <f>IF(Table_GL_DATA_QUERY[[#This Row],[TRANSAMT]]&gt;0,Table_GL_DATA_QUERY[[#This Row],[TRANSAMT]],0)</f>
        <v>21253.119999999999</v>
      </c>
      <c r="Q8340" s="4">
        <f>-IF(Table_GL_DATA_QUERY[[#This Row],[TRANSAMT]]&lt;0,Table_GL_DATA_QUERY[[#This Row],[TRANSAMT]],0)</f>
        <v>0</v>
      </c>
      <c r="R8340" t="s">
        <v>31</v>
      </c>
      <c r="S8340" t="s">
        <v>43</v>
      </c>
    </row>
    <row r="8341" spans="1:19" x14ac:dyDescent="0.25">
      <c r="A8341" s="6">
        <v>20210731</v>
      </c>
      <c r="B8341" t="s">
        <v>768</v>
      </c>
      <c r="C8341" t="s">
        <v>3682</v>
      </c>
      <c r="D8341" t="s">
        <v>15451</v>
      </c>
      <c r="E8341" t="s">
        <v>729</v>
      </c>
      <c r="F8341" t="s">
        <v>24</v>
      </c>
      <c r="G8341" t="s">
        <v>49</v>
      </c>
      <c r="H8341">
        <v>0</v>
      </c>
      <c r="I8341">
        <v>0</v>
      </c>
      <c r="J8341" t="s">
        <v>61</v>
      </c>
      <c r="K8341" t="s">
        <v>147</v>
      </c>
      <c r="L8341" t="s">
        <v>16704</v>
      </c>
      <c r="M83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000010731179</v>
      </c>
      <c r="N8341" t="s">
        <v>148</v>
      </c>
      <c r="O8341" s="4">
        <v>253973.22</v>
      </c>
      <c r="P8341" s="4">
        <f>IF(Table_GL_DATA_QUERY[[#This Row],[TRANSAMT]]&gt;0,Table_GL_DATA_QUERY[[#This Row],[TRANSAMT]],0)</f>
        <v>253973.22</v>
      </c>
      <c r="Q8341" s="4">
        <f>-IF(Table_GL_DATA_QUERY[[#This Row],[TRANSAMT]]&lt;0,Table_GL_DATA_QUERY[[#This Row],[TRANSAMT]],0)</f>
        <v>0</v>
      </c>
      <c r="R8341" t="s">
        <v>31</v>
      </c>
      <c r="S8341" t="s">
        <v>43</v>
      </c>
    </row>
    <row r="8342" spans="1:19" x14ac:dyDescent="0.25">
      <c r="A8342" s="6">
        <v>20210731</v>
      </c>
      <c r="B8342" t="s">
        <v>768</v>
      </c>
      <c r="C8342" t="s">
        <v>3682</v>
      </c>
      <c r="D8342" t="s">
        <v>15451</v>
      </c>
      <c r="E8342" t="s">
        <v>730</v>
      </c>
      <c r="F8342" t="s">
        <v>24</v>
      </c>
      <c r="G8342" t="s">
        <v>49</v>
      </c>
      <c r="H8342">
        <v>0</v>
      </c>
      <c r="I8342">
        <v>0</v>
      </c>
      <c r="J8342" t="s">
        <v>61</v>
      </c>
      <c r="K8342" t="s">
        <v>6244</v>
      </c>
      <c r="L8342" t="s">
        <v>16705</v>
      </c>
      <c r="M83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42" t="s">
        <v>6246</v>
      </c>
      <c r="O8342" s="4">
        <v>61068</v>
      </c>
      <c r="P8342" s="4">
        <f>IF(Table_GL_DATA_QUERY[[#This Row],[TRANSAMT]]&gt;0,Table_GL_DATA_QUERY[[#This Row],[TRANSAMT]],0)</f>
        <v>61068</v>
      </c>
      <c r="Q8342" s="4">
        <f>-IF(Table_GL_DATA_QUERY[[#This Row],[TRANSAMT]]&lt;0,Table_GL_DATA_QUERY[[#This Row],[TRANSAMT]],0)</f>
        <v>0</v>
      </c>
      <c r="R8342" t="s">
        <v>31</v>
      </c>
      <c r="S8342" t="s">
        <v>43</v>
      </c>
    </row>
    <row r="8343" spans="1:19" x14ac:dyDescent="0.25">
      <c r="A8343" s="6">
        <v>20210731</v>
      </c>
      <c r="B8343" t="s">
        <v>768</v>
      </c>
      <c r="C8343" t="s">
        <v>3682</v>
      </c>
      <c r="D8343" t="s">
        <v>15451</v>
      </c>
      <c r="E8343" t="s">
        <v>731</v>
      </c>
      <c r="F8343" t="s">
        <v>24</v>
      </c>
      <c r="G8343" t="s">
        <v>49</v>
      </c>
      <c r="H8343">
        <v>0</v>
      </c>
      <c r="I8343">
        <v>0</v>
      </c>
      <c r="J8343" t="s">
        <v>61</v>
      </c>
      <c r="K8343" t="s">
        <v>1376</v>
      </c>
      <c r="L8343" t="s">
        <v>16706</v>
      </c>
      <c r="M83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000010730988</v>
      </c>
      <c r="N8343" t="s">
        <v>1085</v>
      </c>
      <c r="O8343" s="4">
        <v>354192</v>
      </c>
      <c r="P8343" s="4">
        <f>IF(Table_GL_DATA_QUERY[[#This Row],[TRANSAMT]]&gt;0,Table_GL_DATA_QUERY[[#This Row],[TRANSAMT]],0)</f>
        <v>354192</v>
      </c>
      <c r="Q8343" s="4">
        <f>-IF(Table_GL_DATA_QUERY[[#This Row],[TRANSAMT]]&lt;0,Table_GL_DATA_QUERY[[#This Row],[TRANSAMT]],0)</f>
        <v>0</v>
      </c>
      <c r="R8343" t="s">
        <v>31</v>
      </c>
      <c r="S8343" t="s">
        <v>43</v>
      </c>
    </row>
    <row r="8344" spans="1:19" x14ac:dyDescent="0.25">
      <c r="A8344" s="6">
        <v>20210731</v>
      </c>
      <c r="B8344" t="s">
        <v>768</v>
      </c>
      <c r="C8344" t="s">
        <v>3682</v>
      </c>
      <c r="D8344" t="s">
        <v>15451</v>
      </c>
      <c r="E8344" t="s">
        <v>732</v>
      </c>
      <c r="F8344" t="s">
        <v>24</v>
      </c>
      <c r="G8344" t="s">
        <v>49</v>
      </c>
      <c r="H8344">
        <v>0</v>
      </c>
      <c r="I8344">
        <v>0</v>
      </c>
      <c r="J8344" t="s">
        <v>61</v>
      </c>
      <c r="K8344" t="s">
        <v>199</v>
      </c>
      <c r="L8344" t="s">
        <v>16707</v>
      </c>
      <c r="M83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000010731233</v>
      </c>
      <c r="N8344" t="s">
        <v>200</v>
      </c>
      <c r="O8344" s="4">
        <v>17438772.800000001</v>
      </c>
      <c r="P8344" s="4">
        <f>IF(Table_GL_DATA_QUERY[[#This Row],[TRANSAMT]]&gt;0,Table_GL_DATA_QUERY[[#This Row],[TRANSAMT]],0)</f>
        <v>17438772.800000001</v>
      </c>
      <c r="Q8344" s="4">
        <f>-IF(Table_GL_DATA_QUERY[[#This Row],[TRANSAMT]]&lt;0,Table_GL_DATA_QUERY[[#This Row],[TRANSAMT]],0)</f>
        <v>0</v>
      </c>
      <c r="R8344" t="s">
        <v>31</v>
      </c>
      <c r="S8344" t="s">
        <v>43</v>
      </c>
    </row>
    <row r="8345" spans="1:19" x14ac:dyDescent="0.25">
      <c r="A8345" s="6">
        <v>20210731</v>
      </c>
      <c r="B8345" t="s">
        <v>768</v>
      </c>
      <c r="C8345" t="s">
        <v>3682</v>
      </c>
      <c r="D8345" t="s">
        <v>15451</v>
      </c>
      <c r="E8345" t="s">
        <v>733</v>
      </c>
      <c r="F8345" t="s">
        <v>24</v>
      </c>
      <c r="G8345" t="s">
        <v>49</v>
      </c>
      <c r="H8345">
        <v>0</v>
      </c>
      <c r="I8345">
        <v>0</v>
      </c>
      <c r="J8345" t="s">
        <v>61</v>
      </c>
      <c r="K8345" t="s">
        <v>199</v>
      </c>
      <c r="L8345" t="s">
        <v>16708</v>
      </c>
      <c r="M83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000010731233</v>
      </c>
      <c r="N8345" t="s">
        <v>200</v>
      </c>
      <c r="O8345" s="4">
        <v>7559724.4699999997</v>
      </c>
      <c r="P8345" s="4">
        <f>IF(Table_GL_DATA_QUERY[[#This Row],[TRANSAMT]]&gt;0,Table_GL_DATA_QUERY[[#This Row],[TRANSAMT]],0)</f>
        <v>7559724.4699999997</v>
      </c>
      <c r="Q8345" s="4">
        <f>-IF(Table_GL_DATA_QUERY[[#This Row],[TRANSAMT]]&lt;0,Table_GL_DATA_QUERY[[#This Row],[TRANSAMT]],0)</f>
        <v>0</v>
      </c>
      <c r="R8345" t="s">
        <v>31</v>
      </c>
      <c r="S8345" t="s">
        <v>43</v>
      </c>
    </row>
    <row r="8346" spans="1:19" x14ac:dyDescent="0.25">
      <c r="A8346" s="6">
        <v>20210731</v>
      </c>
      <c r="B8346" t="s">
        <v>768</v>
      </c>
      <c r="C8346" t="s">
        <v>3682</v>
      </c>
      <c r="D8346" t="s">
        <v>15451</v>
      </c>
      <c r="E8346" t="s">
        <v>734</v>
      </c>
      <c r="F8346" t="s">
        <v>24</v>
      </c>
      <c r="G8346" t="s">
        <v>49</v>
      </c>
      <c r="H8346">
        <v>0</v>
      </c>
      <c r="I8346">
        <v>0</v>
      </c>
      <c r="J8346" t="s">
        <v>61</v>
      </c>
      <c r="K8346" t="s">
        <v>15885</v>
      </c>
      <c r="L8346" t="s">
        <v>16709</v>
      </c>
      <c r="M83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000CMS204967</v>
      </c>
      <c r="N8346" t="s">
        <v>15887</v>
      </c>
      <c r="O8346" s="4">
        <v>528942</v>
      </c>
      <c r="P8346" s="4">
        <f>IF(Table_GL_DATA_QUERY[[#This Row],[TRANSAMT]]&gt;0,Table_GL_DATA_QUERY[[#This Row],[TRANSAMT]],0)</f>
        <v>528942</v>
      </c>
      <c r="Q8346" s="4">
        <f>-IF(Table_GL_DATA_QUERY[[#This Row],[TRANSAMT]]&lt;0,Table_GL_DATA_QUERY[[#This Row],[TRANSAMT]],0)</f>
        <v>0</v>
      </c>
      <c r="R8346" t="s">
        <v>31</v>
      </c>
      <c r="S8346" t="s">
        <v>43</v>
      </c>
    </row>
    <row r="8347" spans="1:19" x14ac:dyDescent="0.25">
      <c r="A8347" s="6">
        <v>20210731</v>
      </c>
      <c r="B8347" t="s">
        <v>768</v>
      </c>
      <c r="C8347" t="s">
        <v>3682</v>
      </c>
      <c r="D8347" t="s">
        <v>15451</v>
      </c>
      <c r="E8347" t="s">
        <v>735</v>
      </c>
      <c r="F8347" t="s">
        <v>41</v>
      </c>
      <c r="G8347" t="s">
        <v>49</v>
      </c>
      <c r="H8347">
        <v>0</v>
      </c>
      <c r="I8347">
        <v>0</v>
      </c>
      <c r="J8347" t="s">
        <v>61</v>
      </c>
      <c r="K8347" t="s">
        <v>318</v>
      </c>
      <c r="L8347" t="s">
        <v>16710</v>
      </c>
      <c r="M83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000010731258</v>
      </c>
      <c r="N8347" t="s">
        <v>1552</v>
      </c>
      <c r="O8347" s="4">
        <v>345069</v>
      </c>
      <c r="P8347" s="4">
        <f>IF(Table_GL_DATA_QUERY[[#This Row],[TRANSAMT]]&gt;0,Table_GL_DATA_QUERY[[#This Row],[TRANSAMT]],0)</f>
        <v>345069</v>
      </c>
      <c r="Q8347" s="4">
        <f>-IF(Table_GL_DATA_QUERY[[#This Row],[TRANSAMT]]&lt;0,Table_GL_DATA_QUERY[[#This Row],[TRANSAMT]],0)</f>
        <v>0</v>
      </c>
      <c r="R8347" t="s">
        <v>31</v>
      </c>
      <c r="S8347" t="s">
        <v>27</v>
      </c>
    </row>
    <row r="8348" spans="1:19" x14ac:dyDescent="0.25">
      <c r="A8348" s="6">
        <v>20210730</v>
      </c>
      <c r="B8348" t="s">
        <v>768</v>
      </c>
      <c r="C8348" t="s">
        <v>3682</v>
      </c>
      <c r="D8348" t="s">
        <v>15451</v>
      </c>
      <c r="E8348" t="s">
        <v>736</v>
      </c>
      <c r="F8348" t="s">
        <v>24</v>
      </c>
      <c r="G8348" t="s">
        <v>49</v>
      </c>
      <c r="H8348">
        <v>0</v>
      </c>
      <c r="I8348">
        <v>0</v>
      </c>
      <c r="J8348" t="s">
        <v>61</v>
      </c>
      <c r="K8348" t="s">
        <v>2878</v>
      </c>
      <c r="L8348" t="s">
        <v>16711</v>
      </c>
      <c r="M83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000010730902</v>
      </c>
      <c r="N8348" t="s">
        <v>2879</v>
      </c>
      <c r="O8348" s="4">
        <v>123561</v>
      </c>
      <c r="P8348" s="4">
        <f>IF(Table_GL_DATA_QUERY[[#This Row],[TRANSAMT]]&gt;0,Table_GL_DATA_QUERY[[#This Row],[TRANSAMT]],0)</f>
        <v>123561</v>
      </c>
      <c r="Q8348" s="4">
        <f>-IF(Table_GL_DATA_QUERY[[#This Row],[TRANSAMT]]&lt;0,Table_GL_DATA_QUERY[[#This Row],[TRANSAMT]],0)</f>
        <v>0</v>
      </c>
      <c r="R8348" t="s">
        <v>31</v>
      </c>
      <c r="S8348" t="s">
        <v>43</v>
      </c>
    </row>
    <row r="8349" spans="1:19" x14ac:dyDescent="0.25">
      <c r="A8349" s="6">
        <v>20210730</v>
      </c>
      <c r="B8349" t="s">
        <v>768</v>
      </c>
      <c r="C8349" t="s">
        <v>3682</v>
      </c>
      <c r="D8349" t="s">
        <v>15451</v>
      </c>
      <c r="E8349" t="s">
        <v>737</v>
      </c>
      <c r="F8349" t="s">
        <v>24</v>
      </c>
      <c r="G8349" t="s">
        <v>49</v>
      </c>
      <c r="H8349">
        <v>0</v>
      </c>
      <c r="I8349">
        <v>0</v>
      </c>
      <c r="J8349" t="s">
        <v>61</v>
      </c>
      <c r="K8349" t="s">
        <v>356</v>
      </c>
      <c r="L8349" t="s">
        <v>16712</v>
      </c>
      <c r="M83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49" t="s">
        <v>357</v>
      </c>
      <c r="O8349" s="4">
        <v>1011255.3</v>
      </c>
      <c r="P8349" s="4">
        <f>IF(Table_GL_DATA_QUERY[[#This Row],[TRANSAMT]]&gt;0,Table_GL_DATA_QUERY[[#This Row],[TRANSAMT]],0)</f>
        <v>1011255.3</v>
      </c>
      <c r="Q8349" s="4">
        <f>-IF(Table_GL_DATA_QUERY[[#This Row],[TRANSAMT]]&lt;0,Table_GL_DATA_QUERY[[#This Row],[TRANSAMT]],0)</f>
        <v>0</v>
      </c>
      <c r="R8349" t="s">
        <v>31</v>
      </c>
      <c r="S8349" t="s">
        <v>43</v>
      </c>
    </row>
    <row r="8350" spans="1:19" x14ac:dyDescent="0.25">
      <c r="A8350" s="6">
        <v>20210730</v>
      </c>
      <c r="B8350" t="s">
        <v>768</v>
      </c>
      <c r="C8350" t="s">
        <v>3682</v>
      </c>
      <c r="D8350" t="s">
        <v>15451</v>
      </c>
      <c r="E8350" t="s">
        <v>738</v>
      </c>
      <c r="F8350" t="s">
        <v>24</v>
      </c>
      <c r="G8350" t="s">
        <v>49</v>
      </c>
      <c r="H8350">
        <v>0</v>
      </c>
      <c r="I8350">
        <v>0</v>
      </c>
      <c r="J8350" t="s">
        <v>61</v>
      </c>
      <c r="K8350" t="s">
        <v>356</v>
      </c>
      <c r="L8350" t="s">
        <v>16740</v>
      </c>
      <c r="M83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50" t="s">
        <v>357</v>
      </c>
      <c r="O8350" s="4">
        <v>24588.560000000001</v>
      </c>
      <c r="P8350" s="4">
        <f>IF(Table_GL_DATA_QUERY[[#This Row],[TRANSAMT]]&gt;0,Table_GL_DATA_QUERY[[#This Row],[TRANSAMT]],0)</f>
        <v>24588.560000000001</v>
      </c>
      <c r="Q8350" s="4">
        <f>-IF(Table_GL_DATA_QUERY[[#This Row],[TRANSAMT]]&lt;0,Table_GL_DATA_QUERY[[#This Row],[TRANSAMT]],0)</f>
        <v>0</v>
      </c>
      <c r="R8350" t="s">
        <v>31</v>
      </c>
      <c r="S8350" t="s">
        <v>43</v>
      </c>
    </row>
    <row r="8351" spans="1:19" x14ac:dyDescent="0.25">
      <c r="A8351" s="6">
        <v>20210730</v>
      </c>
      <c r="B8351" t="s">
        <v>768</v>
      </c>
      <c r="C8351" t="s">
        <v>3682</v>
      </c>
      <c r="D8351" t="s">
        <v>15451</v>
      </c>
      <c r="E8351" t="s">
        <v>739</v>
      </c>
      <c r="F8351" t="s">
        <v>24</v>
      </c>
      <c r="G8351" t="s">
        <v>49</v>
      </c>
      <c r="H8351">
        <v>0</v>
      </c>
      <c r="I8351">
        <v>0</v>
      </c>
      <c r="J8351" t="s">
        <v>61</v>
      </c>
      <c r="K8351" t="s">
        <v>16741</v>
      </c>
      <c r="L8351" t="s">
        <v>16742</v>
      </c>
      <c r="M83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51" t="s">
        <v>357</v>
      </c>
      <c r="O8351" s="4">
        <v>590105.54</v>
      </c>
      <c r="P8351" s="4">
        <f>IF(Table_GL_DATA_QUERY[[#This Row],[TRANSAMT]]&gt;0,Table_GL_DATA_QUERY[[#This Row],[TRANSAMT]],0)</f>
        <v>590105.54</v>
      </c>
      <c r="Q8351" s="4">
        <f>-IF(Table_GL_DATA_QUERY[[#This Row],[TRANSAMT]]&lt;0,Table_GL_DATA_QUERY[[#This Row],[TRANSAMT]],0)</f>
        <v>0</v>
      </c>
      <c r="R8351" t="s">
        <v>31</v>
      </c>
      <c r="S8351" t="s">
        <v>43</v>
      </c>
    </row>
    <row r="8352" spans="1:19" x14ac:dyDescent="0.25">
      <c r="A8352" s="6">
        <v>20210730</v>
      </c>
      <c r="B8352" t="s">
        <v>768</v>
      </c>
      <c r="C8352" t="s">
        <v>3682</v>
      </c>
      <c r="D8352" t="s">
        <v>15451</v>
      </c>
      <c r="E8352" t="s">
        <v>740</v>
      </c>
      <c r="F8352" t="s">
        <v>24</v>
      </c>
      <c r="G8352" t="s">
        <v>49</v>
      </c>
      <c r="H8352">
        <v>0</v>
      </c>
      <c r="I8352">
        <v>0</v>
      </c>
      <c r="J8352" t="s">
        <v>61</v>
      </c>
      <c r="K8352" t="s">
        <v>3490</v>
      </c>
      <c r="L8352" t="s">
        <v>16743</v>
      </c>
      <c r="M83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52" t="s">
        <v>3491</v>
      </c>
      <c r="O8352" s="4">
        <v>232865</v>
      </c>
      <c r="P8352" s="4">
        <f>IF(Table_GL_DATA_QUERY[[#This Row],[TRANSAMT]]&gt;0,Table_GL_DATA_QUERY[[#This Row],[TRANSAMT]],0)</f>
        <v>232865</v>
      </c>
      <c r="Q8352" s="4">
        <f>-IF(Table_GL_DATA_QUERY[[#This Row],[TRANSAMT]]&lt;0,Table_GL_DATA_QUERY[[#This Row],[TRANSAMT]],0)</f>
        <v>0</v>
      </c>
      <c r="R8352" t="s">
        <v>31</v>
      </c>
      <c r="S8352" t="s">
        <v>43</v>
      </c>
    </row>
    <row r="8353" spans="1:19" x14ac:dyDescent="0.25">
      <c r="A8353" s="6">
        <v>20210730</v>
      </c>
      <c r="B8353" t="s">
        <v>768</v>
      </c>
      <c r="C8353" t="s">
        <v>3682</v>
      </c>
      <c r="D8353" t="s">
        <v>15451</v>
      </c>
      <c r="E8353" t="s">
        <v>741</v>
      </c>
      <c r="F8353" t="s">
        <v>24</v>
      </c>
      <c r="G8353" t="s">
        <v>49</v>
      </c>
      <c r="H8353">
        <v>0</v>
      </c>
      <c r="I8353">
        <v>0</v>
      </c>
      <c r="J8353" t="s">
        <v>61</v>
      </c>
      <c r="K8353" t="s">
        <v>2189</v>
      </c>
      <c r="L8353" t="s">
        <v>16744</v>
      </c>
      <c r="M83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000010730958</v>
      </c>
      <c r="N8353" t="s">
        <v>358</v>
      </c>
      <c r="O8353" s="4">
        <v>1089616</v>
      </c>
      <c r="P8353" s="4">
        <f>IF(Table_GL_DATA_QUERY[[#This Row],[TRANSAMT]]&gt;0,Table_GL_DATA_QUERY[[#This Row],[TRANSAMT]],0)</f>
        <v>1089616</v>
      </c>
      <c r="Q8353" s="4">
        <f>-IF(Table_GL_DATA_QUERY[[#This Row],[TRANSAMT]]&lt;0,Table_GL_DATA_QUERY[[#This Row],[TRANSAMT]],0)</f>
        <v>0</v>
      </c>
      <c r="R8353" t="s">
        <v>31</v>
      </c>
      <c r="S8353" t="s">
        <v>43</v>
      </c>
    </row>
    <row r="8354" spans="1:19" x14ac:dyDescent="0.25">
      <c r="A8354" s="6">
        <v>20210730</v>
      </c>
      <c r="B8354" t="s">
        <v>768</v>
      </c>
      <c r="C8354" t="s">
        <v>3682</v>
      </c>
      <c r="D8354" t="s">
        <v>15451</v>
      </c>
      <c r="E8354" t="s">
        <v>742</v>
      </c>
      <c r="F8354" t="s">
        <v>24</v>
      </c>
      <c r="G8354" t="s">
        <v>49</v>
      </c>
      <c r="H8354">
        <v>0</v>
      </c>
      <c r="I8354">
        <v>0</v>
      </c>
      <c r="J8354" t="s">
        <v>61</v>
      </c>
      <c r="K8354" t="s">
        <v>2880</v>
      </c>
      <c r="L8354" t="s">
        <v>16745</v>
      </c>
      <c r="M83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54" t="s">
        <v>2881</v>
      </c>
      <c r="O8354" s="4">
        <v>610007.91</v>
      </c>
      <c r="P8354" s="4">
        <f>IF(Table_GL_DATA_QUERY[[#This Row],[TRANSAMT]]&gt;0,Table_GL_DATA_QUERY[[#This Row],[TRANSAMT]],0)</f>
        <v>610007.91</v>
      </c>
      <c r="Q8354" s="4">
        <f>-IF(Table_GL_DATA_QUERY[[#This Row],[TRANSAMT]]&lt;0,Table_GL_DATA_QUERY[[#This Row],[TRANSAMT]],0)</f>
        <v>0</v>
      </c>
      <c r="R8354" t="s">
        <v>31</v>
      </c>
      <c r="S8354" t="s">
        <v>43</v>
      </c>
    </row>
    <row r="8355" spans="1:19" x14ac:dyDescent="0.25">
      <c r="A8355" s="6">
        <v>20210730</v>
      </c>
      <c r="B8355" t="s">
        <v>768</v>
      </c>
      <c r="C8355" t="s">
        <v>3682</v>
      </c>
      <c r="D8355" t="s">
        <v>15451</v>
      </c>
      <c r="E8355" t="s">
        <v>743</v>
      </c>
      <c r="F8355" t="s">
        <v>24</v>
      </c>
      <c r="G8355" t="s">
        <v>49</v>
      </c>
      <c r="H8355">
        <v>0</v>
      </c>
      <c r="I8355">
        <v>0</v>
      </c>
      <c r="J8355" t="s">
        <v>61</v>
      </c>
      <c r="K8355" t="s">
        <v>147</v>
      </c>
      <c r="L8355" t="s">
        <v>16746</v>
      </c>
      <c r="M83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000010730889</v>
      </c>
      <c r="N8355" t="s">
        <v>148</v>
      </c>
      <c r="O8355" s="4">
        <v>33183.160000000003</v>
      </c>
      <c r="P8355" s="4">
        <f>IF(Table_GL_DATA_QUERY[[#This Row],[TRANSAMT]]&gt;0,Table_GL_DATA_QUERY[[#This Row],[TRANSAMT]],0)</f>
        <v>33183.160000000003</v>
      </c>
      <c r="Q8355" s="4">
        <f>-IF(Table_GL_DATA_QUERY[[#This Row],[TRANSAMT]]&lt;0,Table_GL_DATA_QUERY[[#This Row],[TRANSAMT]],0)</f>
        <v>0</v>
      </c>
      <c r="R8355" t="s">
        <v>31</v>
      </c>
      <c r="S8355" t="s">
        <v>43</v>
      </c>
    </row>
    <row r="8356" spans="1:19" x14ac:dyDescent="0.25">
      <c r="A8356" s="6">
        <v>20210730</v>
      </c>
      <c r="B8356" t="s">
        <v>768</v>
      </c>
      <c r="C8356" t="s">
        <v>3682</v>
      </c>
      <c r="D8356" t="s">
        <v>15451</v>
      </c>
      <c r="E8356" t="s">
        <v>744</v>
      </c>
      <c r="F8356" t="s">
        <v>24</v>
      </c>
      <c r="G8356" t="s">
        <v>49</v>
      </c>
      <c r="H8356">
        <v>0</v>
      </c>
      <c r="I8356">
        <v>0</v>
      </c>
      <c r="J8356" t="s">
        <v>61</v>
      </c>
      <c r="K8356" t="s">
        <v>3608</v>
      </c>
      <c r="L8356" t="s">
        <v>16747</v>
      </c>
      <c r="M83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000010730958</v>
      </c>
      <c r="N8356" t="s">
        <v>148</v>
      </c>
      <c r="O8356" s="4">
        <v>16033.85</v>
      </c>
      <c r="P8356" s="4">
        <f>IF(Table_GL_DATA_QUERY[[#This Row],[TRANSAMT]]&gt;0,Table_GL_DATA_QUERY[[#This Row],[TRANSAMT]],0)</f>
        <v>16033.85</v>
      </c>
      <c r="Q8356" s="4">
        <f>-IF(Table_GL_DATA_QUERY[[#This Row],[TRANSAMT]]&lt;0,Table_GL_DATA_QUERY[[#This Row],[TRANSAMT]],0)</f>
        <v>0</v>
      </c>
      <c r="R8356" t="s">
        <v>31</v>
      </c>
      <c r="S8356" t="s">
        <v>43</v>
      </c>
    </row>
    <row r="8357" spans="1:19" x14ac:dyDescent="0.25">
      <c r="A8357" s="6">
        <v>20210730</v>
      </c>
      <c r="B8357" t="s">
        <v>768</v>
      </c>
      <c r="C8357" t="s">
        <v>3682</v>
      </c>
      <c r="D8357" t="s">
        <v>15451</v>
      </c>
      <c r="E8357" t="s">
        <v>745</v>
      </c>
      <c r="F8357" t="s">
        <v>24</v>
      </c>
      <c r="G8357" t="s">
        <v>49</v>
      </c>
      <c r="H8357">
        <v>0</v>
      </c>
      <c r="I8357">
        <v>0</v>
      </c>
      <c r="J8357" t="s">
        <v>61</v>
      </c>
      <c r="K8357" t="s">
        <v>2882</v>
      </c>
      <c r="L8357" t="s">
        <v>16748</v>
      </c>
      <c r="M83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57" t="s">
        <v>141</v>
      </c>
      <c r="O8357" s="4">
        <v>285358</v>
      </c>
      <c r="P8357" s="4">
        <f>IF(Table_GL_DATA_QUERY[[#This Row],[TRANSAMT]]&gt;0,Table_GL_DATA_QUERY[[#This Row],[TRANSAMT]],0)</f>
        <v>285358</v>
      </c>
      <c r="Q8357" s="4">
        <f>-IF(Table_GL_DATA_QUERY[[#This Row],[TRANSAMT]]&lt;0,Table_GL_DATA_QUERY[[#This Row],[TRANSAMT]],0)</f>
        <v>0</v>
      </c>
      <c r="R8357" t="s">
        <v>31</v>
      </c>
      <c r="S8357" t="s">
        <v>43</v>
      </c>
    </row>
    <row r="8358" spans="1:19" x14ac:dyDescent="0.25">
      <c r="A8358" s="6">
        <v>20210730</v>
      </c>
      <c r="B8358" t="s">
        <v>768</v>
      </c>
      <c r="C8358" t="s">
        <v>3682</v>
      </c>
      <c r="D8358" t="s">
        <v>15451</v>
      </c>
      <c r="E8358" t="s">
        <v>746</v>
      </c>
      <c r="F8358" t="s">
        <v>24</v>
      </c>
      <c r="G8358" t="s">
        <v>49</v>
      </c>
      <c r="H8358">
        <v>0</v>
      </c>
      <c r="I8358">
        <v>0</v>
      </c>
      <c r="J8358" t="s">
        <v>61</v>
      </c>
      <c r="K8358" t="s">
        <v>16749</v>
      </c>
      <c r="L8358" t="s">
        <v>16750</v>
      </c>
      <c r="M83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58" t="s">
        <v>141</v>
      </c>
      <c r="O8358" s="4">
        <v>335181</v>
      </c>
      <c r="P8358" s="4">
        <f>IF(Table_GL_DATA_QUERY[[#This Row],[TRANSAMT]]&gt;0,Table_GL_DATA_QUERY[[#This Row],[TRANSAMT]],0)</f>
        <v>335181</v>
      </c>
      <c r="Q8358" s="4">
        <f>-IF(Table_GL_DATA_QUERY[[#This Row],[TRANSAMT]]&lt;0,Table_GL_DATA_QUERY[[#This Row],[TRANSAMT]],0)</f>
        <v>0</v>
      </c>
      <c r="R8358" t="s">
        <v>31</v>
      </c>
      <c r="S8358" t="s">
        <v>43</v>
      </c>
    </row>
    <row r="8359" spans="1:19" x14ac:dyDescent="0.25">
      <c r="A8359" s="6">
        <v>20210730</v>
      </c>
      <c r="B8359" t="s">
        <v>768</v>
      </c>
      <c r="C8359" t="s">
        <v>3682</v>
      </c>
      <c r="D8359" t="s">
        <v>15451</v>
      </c>
      <c r="E8359" t="s">
        <v>747</v>
      </c>
      <c r="F8359" t="s">
        <v>24</v>
      </c>
      <c r="G8359" t="s">
        <v>49</v>
      </c>
      <c r="H8359">
        <v>0</v>
      </c>
      <c r="I8359">
        <v>0</v>
      </c>
      <c r="J8359" t="s">
        <v>61</v>
      </c>
      <c r="K8359" t="s">
        <v>16751</v>
      </c>
      <c r="L8359" t="s">
        <v>16752</v>
      </c>
      <c r="M83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59" t="s">
        <v>141</v>
      </c>
      <c r="O8359" s="4">
        <v>1632818</v>
      </c>
      <c r="P8359" s="4">
        <f>IF(Table_GL_DATA_QUERY[[#This Row],[TRANSAMT]]&gt;0,Table_GL_DATA_QUERY[[#This Row],[TRANSAMT]],0)</f>
        <v>1632818</v>
      </c>
      <c r="Q8359" s="4">
        <f>-IF(Table_GL_DATA_QUERY[[#This Row],[TRANSAMT]]&lt;0,Table_GL_DATA_QUERY[[#This Row],[TRANSAMT]],0)</f>
        <v>0</v>
      </c>
      <c r="R8359" t="s">
        <v>31</v>
      </c>
      <c r="S8359" t="s">
        <v>43</v>
      </c>
    </row>
    <row r="8360" spans="1:19" x14ac:dyDescent="0.25">
      <c r="A8360" s="6">
        <v>20210730</v>
      </c>
      <c r="B8360" t="s">
        <v>768</v>
      </c>
      <c r="C8360" t="s">
        <v>3682</v>
      </c>
      <c r="D8360" t="s">
        <v>15451</v>
      </c>
      <c r="E8360" t="s">
        <v>748</v>
      </c>
      <c r="F8360" t="s">
        <v>24</v>
      </c>
      <c r="G8360" t="s">
        <v>49</v>
      </c>
      <c r="H8360">
        <v>0</v>
      </c>
      <c r="I8360">
        <v>0</v>
      </c>
      <c r="J8360" t="s">
        <v>61</v>
      </c>
      <c r="K8360" t="s">
        <v>3291</v>
      </c>
      <c r="L8360" t="s">
        <v>16753</v>
      </c>
      <c r="M83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60" t="s">
        <v>141</v>
      </c>
      <c r="O8360" s="4">
        <v>424409</v>
      </c>
      <c r="P8360" s="4">
        <f>IF(Table_GL_DATA_QUERY[[#This Row],[TRANSAMT]]&gt;0,Table_GL_DATA_QUERY[[#This Row],[TRANSAMT]],0)</f>
        <v>424409</v>
      </c>
      <c r="Q8360" s="4">
        <f>-IF(Table_GL_DATA_QUERY[[#This Row],[TRANSAMT]]&lt;0,Table_GL_DATA_QUERY[[#This Row],[TRANSAMT]],0)</f>
        <v>0</v>
      </c>
      <c r="R8360" t="s">
        <v>31</v>
      </c>
      <c r="S8360" t="s">
        <v>43</v>
      </c>
    </row>
    <row r="8361" spans="1:19" x14ac:dyDescent="0.25">
      <c r="A8361" s="6">
        <v>20210730</v>
      </c>
      <c r="B8361" t="s">
        <v>768</v>
      </c>
      <c r="C8361" t="s">
        <v>3682</v>
      </c>
      <c r="D8361" t="s">
        <v>15451</v>
      </c>
      <c r="E8361" t="s">
        <v>749</v>
      </c>
      <c r="F8361" t="s">
        <v>24</v>
      </c>
      <c r="G8361" t="s">
        <v>49</v>
      </c>
      <c r="H8361">
        <v>0</v>
      </c>
      <c r="I8361">
        <v>0</v>
      </c>
      <c r="J8361" t="s">
        <v>61</v>
      </c>
      <c r="K8361" t="s">
        <v>4663</v>
      </c>
      <c r="L8361" t="s">
        <v>16754</v>
      </c>
      <c r="M83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61" t="s">
        <v>141</v>
      </c>
      <c r="O8361" s="4">
        <v>879826</v>
      </c>
      <c r="P8361" s="4">
        <f>IF(Table_GL_DATA_QUERY[[#This Row],[TRANSAMT]]&gt;0,Table_GL_DATA_QUERY[[#This Row],[TRANSAMT]],0)</f>
        <v>879826</v>
      </c>
      <c r="Q8361" s="4">
        <f>-IF(Table_GL_DATA_QUERY[[#This Row],[TRANSAMT]]&lt;0,Table_GL_DATA_QUERY[[#This Row],[TRANSAMT]],0)</f>
        <v>0</v>
      </c>
      <c r="R8361" t="s">
        <v>31</v>
      </c>
      <c r="S8361" t="s">
        <v>43</v>
      </c>
    </row>
    <row r="8362" spans="1:19" x14ac:dyDescent="0.25">
      <c r="A8362" s="6">
        <v>20210730</v>
      </c>
      <c r="B8362" t="s">
        <v>768</v>
      </c>
      <c r="C8362" t="s">
        <v>3682</v>
      </c>
      <c r="D8362" t="s">
        <v>15451</v>
      </c>
      <c r="E8362" t="s">
        <v>750</v>
      </c>
      <c r="F8362" t="s">
        <v>24</v>
      </c>
      <c r="G8362" t="s">
        <v>49</v>
      </c>
      <c r="H8362">
        <v>0</v>
      </c>
      <c r="I8362">
        <v>0</v>
      </c>
      <c r="J8362" t="s">
        <v>61</v>
      </c>
      <c r="K8362" t="s">
        <v>2883</v>
      </c>
      <c r="L8362" t="s">
        <v>16755</v>
      </c>
      <c r="M83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62" t="s">
        <v>2399</v>
      </c>
      <c r="O8362" s="4">
        <v>333153.14</v>
      </c>
      <c r="P8362" s="4">
        <f>IF(Table_GL_DATA_QUERY[[#This Row],[TRANSAMT]]&gt;0,Table_GL_DATA_QUERY[[#This Row],[TRANSAMT]],0)</f>
        <v>333153.14</v>
      </c>
      <c r="Q8362" s="4">
        <f>-IF(Table_GL_DATA_QUERY[[#This Row],[TRANSAMT]]&lt;0,Table_GL_DATA_QUERY[[#This Row],[TRANSAMT]],0)</f>
        <v>0</v>
      </c>
      <c r="R8362" t="s">
        <v>31</v>
      </c>
      <c r="S8362" t="s">
        <v>43</v>
      </c>
    </row>
    <row r="8363" spans="1:19" x14ac:dyDescent="0.25">
      <c r="A8363" s="6">
        <v>20210730</v>
      </c>
      <c r="B8363" t="s">
        <v>768</v>
      </c>
      <c r="C8363" t="s">
        <v>3682</v>
      </c>
      <c r="D8363" t="s">
        <v>15451</v>
      </c>
      <c r="E8363" t="s">
        <v>751</v>
      </c>
      <c r="F8363" t="s">
        <v>24</v>
      </c>
      <c r="G8363" t="s">
        <v>49</v>
      </c>
      <c r="H8363">
        <v>0</v>
      </c>
      <c r="I8363">
        <v>0</v>
      </c>
      <c r="J8363" t="s">
        <v>61</v>
      </c>
      <c r="K8363" t="s">
        <v>1989</v>
      </c>
      <c r="L8363" t="s">
        <v>16756</v>
      </c>
      <c r="M83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63" t="s">
        <v>141</v>
      </c>
      <c r="O8363" s="4">
        <v>1813584</v>
      </c>
      <c r="P8363" s="4">
        <f>IF(Table_GL_DATA_QUERY[[#This Row],[TRANSAMT]]&gt;0,Table_GL_DATA_QUERY[[#This Row],[TRANSAMT]],0)</f>
        <v>1813584</v>
      </c>
      <c r="Q8363" s="4">
        <f>-IF(Table_GL_DATA_QUERY[[#This Row],[TRANSAMT]]&lt;0,Table_GL_DATA_QUERY[[#This Row],[TRANSAMT]],0)</f>
        <v>0</v>
      </c>
      <c r="R8363" t="s">
        <v>31</v>
      </c>
      <c r="S8363" t="s">
        <v>43</v>
      </c>
    </row>
    <row r="8364" spans="1:19" x14ac:dyDescent="0.25">
      <c r="A8364" s="6">
        <v>20210730</v>
      </c>
      <c r="B8364" t="s">
        <v>768</v>
      </c>
      <c r="C8364" t="s">
        <v>3682</v>
      </c>
      <c r="D8364" t="s">
        <v>15451</v>
      </c>
      <c r="E8364" t="s">
        <v>752</v>
      </c>
      <c r="F8364" t="s">
        <v>24</v>
      </c>
      <c r="G8364" t="s">
        <v>49</v>
      </c>
      <c r="H8364">
        <v>0</v>
      </c>
      <c r="I8364">
        <v>0</v>
      </c>
      <c r="J8364" t="s">
        <v>61</v>
      </c>
      <c r="K8364" t="s">
        <v>2884</v>
      </c>
      <c r="L8364" t="s">
        <v>16757</v>
      </c>
      <c r="M83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000010730846</v>
      </c>
      <c r="N8364" t="s">
        <v>146</v>
      </c>
      <c r="O8364" s="4">
        <v>364637</v>
      </c>
      <c r="P8364" s="4">
        <f>IF(Table_GL_DATA_QUERY[[#This Row],[TRANSAMT]]&gt;0,Table_GL_DATA_QUERY[[#This Row],[TRANSAMT]],0)</f>
        <v>364637</v>
      </c>
      <c r="Q8364" s="4">
        <f>-IF(Table_GL_DATA_QUERY[[#This Row],[TRANSAMT]]&lt;0,Table_GL_DATA_QUERY[[#This Row],[TRANSAMT]],0)</f>
        <v>0</v>
      </c>
      <c r="R8364" t="s">
        <v>31</v>
      </c>
      <c r="S8364" t="s">
        <v>43</v>
      </c>
    </row>
    <row r="8365" spans="1:19" x14ac:dyDescent="0.25">
      <c r="A8365" s="6">
        <v>20210730</v>
      </c>
      <c r="B8365" t="s">
        <v>768</v>
      </c>
      <c r="C8365" t="s">
        <v>3682</v>
      </c>
      <c r="D8365" t="s">
        <v>15451</v>
      </c>
      <c r="E8365" t="s">
        <v>1853</v>
      </c>
      <c r="F8365" t="s">
        <v>24</v>
      </c>
      <c r="G8365" t="s">
        <v>49</v>
      </c>
      <c r="H8365">
        <v>0</v>
      </c>
      <c r="I8365">
        <v>0</v>
      </c>
      <c r="J8365" t="s">
        <v>61</v>
      </c>
      <c r="K8365" t="s">
        <v>16758</v>
      </c>
      <c r="L8365" t="s">
        <v>16759</v>
      </c>
      <c r="M83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000010730876</v>
      </c>
      <c r="N8365" t="s">
        <v>6542</v>
      </c>
      <c r="O8365" s="4">
        <v>225387</v>
      </c>
      <c r="P8365" s="4">
        <f>IF(Table_GL_DATA_QUERY[[#This Row],[TRANSAMT]]&gt;0,Table_GL_DATA_QUERY[[#This Row],[TRANSAMT]],0)</f>
        <v>225387</v>
      </c>
      <c r="Q8365" s="4">
        <f>-IF(Table_GL_DATA_QUERY[[#This Row],[TRANSAMT]]&lt;0,Table_GL_DATA_QUERY[[#This Row],[TRANSAMT]],0)</f>
        <v>0</v>
      </c>
      <c r="R8365" t="s">
        <v>31</v>
      </c>
      <c r="S8365" t="s">
        <v>43</v>
      </c>
    </row>
    <row r="8366" spans="1:19" x14ac:dyDescent="0.25">
      <c r="A8366" s="6">
        <v>20210730</v>
      </c>
      <c r="B8366" t="s">
        <v>768</v>
      </c>
      <c r="C8366" t="s">
        <v>3682</v>
      </c>
      <c r="D8366" t="s">
        <v>15451</v>
      </c>
      <c r="E8366" t="s">
        <v>753</v>
      </c>
      <c r="F8366" t="s">
        <v>24</v>
      </c>
      <c r="G8366" t="s">
        <v>49</v>
      </c>
      <c r="H8366">
        <v>0</v>
      </c>
      <c r="I8366">
        <v>0</v>
      </c>
      <c r="J8366" t="s">
        <v>61</v>
      </c>
      <c r="K8366" t="s">
        <v>592</v>
      </c>
      <c r="L8366" t="s">
        <v>16760</v>
      </c>
      <c r="M83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66" t="s">
        <v>96</v>
      </c>
      <c r="O8366" s="4">
        <v>134639.82</v>
      </c>
      <c r="P8366" s="4">
        <f>IF(Table_GL_DATA_QUERY[[#This Row],[TRANSAMT]]&gt;0,Table_GL_DATA_QUERY[[#This Row],[TRANSAMT]],0)</f>
        <v>134639.82</v>
      </c>
      <c r="Q8366" s="4">
        <f>-IF(Table_GL_DATA_QUERY[[#This Row],[TRANSAMT]]&lt;0,Table_GL_DATA_QUERY[[#This Row],[TRANSAMT]],0)</f>
        <v>0</v>
      </c>
      <c r="R8366" t="s">
        <v>31</v>
      </c>
      <c r="S8366" t="s">
        <v>43</v>
      </c>
    </row>
    <row r="8367" spans="1:19" x14ac:dyDescent="0.25">
      <c r="A8367" s="6">
        <v>20210730</v>
      </c>
      <c r="B8367" t="s">
        <v>768</v>
      </c>
      <c r="C8367" t="s">
        <v>3682</v>
      </c>
      <c r="D8367" t="s">
        <v>15451</v>
      </c>
      <c r="E8367" t="s">
        <v>810</v>
      </c>
      <c r="F8367" t="s">
        <v>24</v>
      </c>
      <c r="G8367" t="s">
        <v>49</v>
      </c>
      <c r="H8367">
        <v>0</v>
      </c>
      <c r="I8367">
        <v>0</v>
      </c>
      <c r="J8367" t="s">
        <v>61</v>
      </c>
      <c r="K8367" t="s">
        <v>592</v>
      </c>
      <c r="L8367" t="s">
        <v>16761</v>
      </c>
      <c r="M83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67" t="s">
        <v>96</v>
      </c>
      <c r="O8367" s="4">
        <v>834195.41</v>
      </c>
      <c r="P8367" s="4">
        <f>IF(Table_GL_DATA_QUERY[[#This Row],[TRANSAMT]]&gt;0,Table_GL_DATA_QUERY[[#This Row],[TRANSAMT]],0)</f>
        <v>834195.41</v>
      </c>
      <c r="Q8367" s="4">
        <f>-IF(Table_GL_DATA_QUERY[[#This Row],[TRANSAMT]]&lt;0,Table_GL_DATA_QUERY[[#This Row],[TRANSAMT]],0)</f>
        <v>0</v>
      </c>
      <c r="R8367" t="s">
        <v>31</v>
      </c>
      <c r="S8367" t="s">
        <v>43</v>
      </c>
    </row>
    <row r="8368" spans="1:19" x14ac:dyDescent="0.25">
      <c r="A8368" s="6">
        <v>20210730</v>
      </c>
      <c r="B8368" t="s">
        <v>768</v>
      </c>
      <c r="C8368" t="s">
        <v>3682</v>
      </c>
      <c r="D8368" t="s">
        <v>15451</v>
      </c>
      <c r="E8368" t="s">
        <v>811</v>
      </c>
      <c r="F8368" t="s">
        <v>24</v>
      </c>
      <c r="G8368" t="s">
        <v>49</v>
      </c>
      <c r="H8368">
        <v>0</v>
      </c>
      <c r="I8368">
        <v>0</v>
      </c>
      <c r="J8368" t="s">
        <v>61</v>
      </c>
      <c r="K8368" t="s">
        <v>3670</v>
      </c>
      <c r="L8368" t="s">
        <v>16762</v>
      </c>
      <c r="M83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68" t="s">
        <v>96</v>
      </c>
      <c r="O8368" s="4">
        <v>54677.120000000003</v>
      </c>
      <c r="P8368" s="4">
        <f>IF(Table_GL_DATA_QUERY[[#This Row],[TRANSAMT]]&gt;0,Table_GL_DATA_QUERY[[#This Row],[TRANSAMT]],0)</f>
        <v>54677.120000000003</v>
      </c>
      <c r="Q8368" s="4">
        <f>-IF(Table_GL_DATA_QUERY[[#This Row],[TRANSAMT]]&lt;0,Table_GL_DATA_QUERY[[#This Row],[TRANSAMT]],0)</f>
        <v>0</v>
      </c>
      <c r="R8368" t="s">
        <v>31</v>
      </c>
      <c r="S8368" t="s">
        <v>43</v>
      </c>
    </row>
    <row r="8369" spans="1:19" x14ac:dyDescent="0.25">
      <c r="A8369" s="6">
        <v>20210730</v>
      </c>
      <c r="B8369" t="s">
        <v>768</v>
      </c>
      <c r="C8369" t="s">
        <v>3682</v>
      </c>
      <c r="D8369" t="s">
        <v>15451</v>
      </c>
      <c r="E8369" t="s">
        <v>2885</v>
      </c>
      <c r="F8369" t="s">
        <v>24</v>
      </c>
      <c r="G8369" t="s">
        <v>49</v>
      </c>
      <c r="H8369">
        <v>0</v>
      </c>
      <c r="I8369">
        <v>0</v>
      </c>
      <c r="J8369" t="s">
        <v>61</v>
      </c>
      <c r="K8369" t="s">
        <v>592</v>
      </c>
      <c r="L8369" t="s">
        <v>16763</v>
      </c>
      <c r="M83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69" t="s">
        <v>96</v>
      </c>
      <c r="O8369" s="4">
        <v>54839.519999999997</v>
      </c>
      <c r="P8369" s="4">
        <f>IF(Table_GL_DATA_QUERY[[#This Row],[TRANSAMT]]&gt;0,Table_GL_DATA_QUERY[[#This Row],[TRANSAMT]],0)</f>
        <v>54839.519999999997</v>
      </c>
      <c r="Q8369" s="4">
        <f>-IF(Table_GL_DATA_QUERY[[#This Row],[TRANSAMT]]&lt;0,Table_GL_DATA_QUERY[[#This Row],[TRANSAMT]],0)</f>
        <v>0</v>
      </c>
      <c r="R8369" t="s">
        <v>31</v>
      </c>
      <c r="S8369" t="s">
        <v>43</v>
      </c>
    </row>
    <row r="8370" spans="1:19" x14ac:dyDescent="0.25">
      <c r="A8370" s="6">
        <v>20210730</v>
      </c>
      <c r="B8370" t="s">
        <v>768</v>
      </c>
      <c r="C8370" t="s">
        <v>3682</v>
      </c>
      <c r="D8370" t="s">
        <v>15451</v>
      </c>
      <c r="E8370" t="s">
        <v>2886</v>
      </c>
      <c r="F8370" t="s">
        <v>24</v>
      </c>
      <c r="G8370" t="s">
        <v>49</v>
      </c>
      <c r="H8370">
        <v>0</v>
      </c>
      <c r="I8370">
        <v>0</v>
      </c>
      <c r="J8370" t="s">
        <v>61</v>
      </c>
      <c r="K8370" t="s">
        <v>592</v>
      </c>
      <c r="L8370" t="s">
        <v>16764</v>
      </c>
      <c r="M83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0" t="s">
        <v>96</v>
      </c>
      <c r="O8370" s="4">
        <v>71095.360000000001</v>
      </c>
      <c r="P8370" s="4">
        <f>IF(Table_GL_DATA_QUERY[[#This Row],[TRANSAMT]]&gt;0,Table_GL_DATA_QUERY[[#This Row],[TRANSAMT]],0)</f>
        <v>71095.360000000001</v>
      </c>
      <c r="Q8370" s="4">
        <f>-IF(Table_GL_DATA_QUERY[[#This Row],[TRANSAMT]]&lt;0,Table_GL_DATA_QUERY[[#This Row],[TRANSAMT]],0)</f>
        <v>0</v>
      </c>
      <c r="R8370" t="s">
        <v>31</v>
      </c>
      <c r="S8370" t="s">
        <v>43</v>
      </c>
    </row>
    <row r="8371" spans="1:19" x14ac:dyDescent="0.25">
      <c r="A8371" s="6">
        <v>20210730</v>
      </c>
      <c r="B8371" t="s">
        <v>768</v>
      </c>
      <c r="C8371" t="s">
        <v>3682</v>
      </c>
      <c r="D8371" t="s">
        <v>15451</v>
      </c>
      <c r="E8371" t="s">
        <v>2887</v>
      </c>
      <c r="F8371" t="s">
        <v>24</v>
      </c>
      <c r="G8371" t="s">
        <v>49</v>
      </c>
      <c r="H8371">
        <v>0</v>
      </c>
      <c r="I8371">
        <v>0</v>
      </c>
      <c r="J8371" t="s">
        <v>61</v>
      </c>
      <c r="K8371" t="s">
        <v>16765</v>
      </c>
      <c r="L8371" t="s">
        <v>16766</v>
      </c>
      <c r="M83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1" t="s">
        <v>96</v>
      </c>
      <c r="O8371" s="4">
        <v>1149</v>
      </c>
      <c r="P8371" s="4">
        <f>IF(Table_GL_DATA_QUERY[[#This Row],[TRANSAMT]]&gt;0,Table_GL_DATA_QUERY[[#This Row],[TRANSAMT]],0)</f>
        <v>1149</v>
      </c>
      <c r="Q8371" s="4">
        <f>-IF(Table_GL_DATA_QUERY[[#This Row],[TRANSAMT]]&lt;0,Table_GL_DATA_QUERY[[#This Row],[TRANSAMT]],0)</f>
        <v>0</v>
      </c>
      <c r="R8371" t="s">
        <v>31</v>
      </c>
      <c r="S8371" t="s">
        <v>43</v>
      </c>
    </row>
    <row r="8372" spans="1:19" x14ac:dyDescent="0.25">
      <c r="A8372" s="6">
        <v>20210730</v>
      </c>
      <c r="B8372" t="s">
        <v>768</v>
      </c>
      <c r="C8372" t="s">
        <v>3682</v>
      </c>
      <c r="D8372" t="s">
        <v>15451</v>
      </c>
      <c r="E8372" t="s">
        <v>2888</v>
      </c>
      <c r="F8372" t="s">
        <v>24</v>
      </c>
      <c r="G8372" t="s">
        <v>49</v>
      </c>
      <c r="H8372">
        <v>0</v>
      </c>
      <c r="I8372">
        <v>0</v>
      </c>
      <c r="J8372" t="s">
        <v>61</v>
      </c>
      <c r="K8372" t="s">
        <v>2078</v>
      </c>
      <c r="L8372" t="s">
        <v>16792</v>
      </c>
      <c r="M83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2" t="s">
        <v>2079</v>
      </c>
      <c r="O8372" s="4">
        <v>7462.5</v>
      </c>
      <c r="P8372" s="4">
        <f>IF(Table_GL_DATA_QUERY[[#This Row],[TRANSAMT]]&gt;0,Table_GL_DATA_QUERY[[#This Row],[TRANSAMT]],0)</f>
        <v>7462.5</v>
      </c>
      <c r="Q8372" s="4">
        <f>-IF(Table_GL_DATA_QUERY[[#This Row],[TRANSAMT]]&lt;0,Table_GL_DATA_QUERY[[#This Row],[TRANSAMT]],0)</f>
        <v>0</v>
      </c>
      <c r="R8372" t="s">
        <v>31</v>
      </c>
      <c r="S8372" t="s">
        <v>43</v>
      </c>
    </row>
    <row r="8373" spans="1:19" x14ac:dyDescent="0.25">
      <c r="A8373" s="6">
        <v>20210730</v>
      </c>
      <c r="B8373" t="s">
        <v>768</v>
      </c>
      <c r="C8373" t="s">
        <v>3682</v>
      </c>
      <c r="D8373" t="s">
        <v>15451</v>
      </c>
      <c r="E8373" t="s">
        <v>2889</v>
      </c>
      <c r="F8373" t="s">
        <v>24</v>
      </c>
      <c r="G8373" t="s">
        <v>49</v>
      </c>
      <c r="H8373">
        <v>0</v>
      </c>
      <c r="I8373">
        <v>0</v>
      </c>
      <c r="J8373" t="s">
        <v>61</v>
      </c>
      <c r="K8373" t="s">
        <v>592</v>
      </c>
      <c r="L8373" t="s">
        <v>16793</v>
      </c>
      <c r="M83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3" t="s">
        <v>96</v>
      </c>
      <c r="O8373" s="4">
        <v>227234.3</v>
      </c>
      <c r="P8373" s="4">
        <f>IF(Table_GL_DATA_QUERY[[#This Row],[TRANSAMT]]&gt;0,Table_GL_DATA_QUERY[[#This Row],[TRANSAMT]],0)</f>
        <v>227234.3</v>
      </c>
      <c r="Q8373" s="4">
        <f>-IF(Table_GL_DATA_QUERY[[#This Row],[TRANSAMT]]&lt;0,Table_GL_DATA_QUERY[[#This Row],[TRANSAMT]],0)</f>
        <v>0</v>
      </c>
      <c r="R8373" t="s">
        <v>31</v>
      </c>
      <c r="S8373" t="s">
        <v>43</v>
      </c>
    </row>
    <row r="8374" spans="1:19" x14ac:dyDescent="0.25">
      <c r="A8374" s="6">
        <v>20210730</v>
      </c>
      <c r="B8374" t="s">
        <v>768</v>
      </c>
      <c r="C8374" t="s">
        <v>3682</v>
      </c>
      <c r="D8374" t="s">
        <v>15451</v>
      </c>
      <c r="E8374" t="s">
        <v>2890</v>
      </c>
      <c r="F8374" t="s">
        <v>24</v>
      </c>
      <c r="G8374" t="s">
        <v>49</v>
      </c>
      <c r="H8374">
        <v>0</v>
      </c>
      <c r="I8374">
        <v>0</v>
      </c>
      <c r="J8374" t="s">
        <v>61</v>
      </c>
      <c r="K8374" t="s">
        <v>592</v>
      </c>
      <c r="L8374" t="s">
        <v>16794</v>
      </c>
      <c r="M83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4" t="s">
        <v>96</v>
      </c>
      <c r="O8374" s="4">
        <v>43469.599999999999</v>
      </c>
      <c r="P8374" s="4">
        <f>IF(Table_GL_DATA_QUERY[[#This Row],[TRANSAMT]]&gt;0,Table_GL_DATA_QUERY[[#This Row],[TRANSAMT]],0)</f>
        <v>43469.599999999999</v>
      </c>
      <c r="Q8374" s="4">
        <f>-IF(Table_GL_DATA_QUERY[[#This Row],[TRANSAMT]]&lt;0,Table_GL_DATA_QUERY[[#This Row],[TRANSAMT]],0)</f>
        <v>0</v>
      </c>
      <c r="R8374" t="s">
        <v>31</v>
      </c>
      <c r="S8374" t="s">
        <v>43</v>
      </c>
    </row>
    <row r="8375" spans="1:19" x14ac:dyDescent="0.25">
      <c r="A8375" s="6">
        <v>20210730</v>
      </c>
      <c r="B8375" t="s">
        <v>768</v>
      </c>
      <c r="C8375" t="s">
        <v>3682</v>
      </c>
      <c r="D8375" t="s">
        <v>15451</v>
      </c>
      <c r="E8375" t="s">
        <v>2891</v>
      </c>
      <c r="F8375" t="s">
        <v>24</v>
      </c>
      <c r="G8375" t="s">
        <v>49</v>
      </c>
      <c r="H8375">
        <v>0</v>
      </c>
      <c r="I8375">
        <v>0</v>
      </c>
      <c r="J8375" t="s">
        <v>61</v>
      </c>
      <c r="K8375" t="s">
        <v>13716</v>
      </c>
      <c r="L8375" t="s">
        <v>16795</v>
      </c>
      <c r="M83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5" t="s">
        <v>96</v>
      </c>
      <c r="O8375" s="4">
        <v>559401</v>
      </c>
      <c r="P8375" s="4">
        <f>IF(Table_GL_DATA_QUERY[[#This Row],[TRANSAMT]]&gt;0,Table_GL_DATA_QUERY[[#This Row],[TRANSAMT]],0)</f>
        <v>559401</v>
      </c>
      <c r="Q8375" s="4">
        <f>-IF(Table_GL_DATA_QUERY[[#This Row],[TRANSAMT]]&lt;0,Table_GL_DATA_QUERY[[#This Row],[TRANSAMT]],0)</f>
        <v>0</v>
      </c>
      <c r="R8375" t="s">
        <v>31</v>
      </c>
      <c r="S8375" t="s">
        <v>43</v>
      </c>
    </row>
    <row r="8376" spans="1:19" x14ac:dyDescent="0.25">
      <c r="A8376" s="6">
        <v>20210730</v>
      </c>
      <c r="B8376" t="s">
        <v>768</v>
      </c>
      <c r="C8376" t="s">
        <v>3682</v>
      </c>
      <c r="D8376" t="s">
        <v>15451</v>
      </c>
      <c r="E8376" t="s">
        <v>2892</v>
      </c>
      <c r="F8376" t="s">
        <v>24</v>
      </c>
      <c r="G8376" t="s">
        <v>49</v>
      </c>
      <c r="H8376">
        <v>0</v>
      </c>
      <c r="I8376">
        <v>0</v>
      </c>
      <c r="J8376" t="s">
        <v>61</v>
      </c>
      <c r="K8376" t="s">
        <v>592</v>
      </c>
      <c r="L8376" t="s">
        <v>16796</v>
      </c>
      <c r="M83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6" t="s">
        <v>96</v>
      </c>
      <c r="O8376" s="4">
        <v>465975.12</v>
      </c>
      <c r="P8376" s="4">
        <f>IF(Table_GL_DATA_QUERY[[#This Row],[TRANSAMT]]&gt;0,Table_GL_DATA_QUERY[[#This Row],[TRANSAMT]],0)</f>
        <v>465975.12</v>
      </c>
      <c r="Q8376" s="4">
        <f>-IF(Table_GL_DATA_QUERY[[#This Row],[TRANSAMT]]&lt;0,Table_GL_DATA_QUERY[[#This Row],[TRANSAMT]],0)</f>
        <v>0</v>
      </c>
      <c r="R8376" t="s">
        <v>31</v>
      </c>
      <c r="S8376" t="s">
        <v>43</v>
      </c>
    </row>
    <row r="8377" spans="1:19" x14ac:dyDescent="0.25">
      <c r="A8377" s="6">
        <v>20210730</v>
      </c>
      <c r="B8377" t="s">
        <v>768</v>
      </c>
      <c r="C8377" t="s">
        <v>3682</v>
      </c>
      <c r="D8377" t="s">
        <v>15451</v>
      </c>
      <c r="E8377" t="s">
        <v>2893</v>
      </c>
      <c r="F8377" t="s">
        <v>24</v>
      </c>
      <c r="G8377" t="s">
        <v>49</v>
      </c>
      <c r="H8377">
        <v>0</v>
      </c>
      <c r="I8377">
        <v>0</v>
      </c>
      <c r="J8377" t="s">
        <v>61</v>
      </c>
      <c r="K8377" t="s">
        <v>16797</v>
      </c>
      <c r="L8377" t="s">
        <v>16798</v>
      </c>
      <c r="M83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7" t="s">
        <v>96</v>
      </c>
      <c r="O8377" s="4">
        <v>401168</v>
      </c>
      <c r="P8377" s="4">
        <f>IF(Table_GL_DATA_QUERY[[#This Row],[TRANSAMT]]&gt;0,Table_GL_DATA_QUERY[[#This Row],[TRANSAMT]],0)</f>
        <v>401168</v>
      </c>
      <c r="Q8377" s="4">
        <f>-IF(Table_GL_DATA_QUERY[[#This Row],[TRANSAMT]]&lt;0,Table_GL_DATA_QUERY[[#This Row],[TRANSAMT]],0)</f>
        <v>0</v>
      </c>
      <c r="R8377" t="s">
        <v>31</v>
      </c>
      <c r="S8377" t="s">
        <v>43</v>
      </c>
    </row>
    <row r="8378" spans="1:19" x14ac:dyDescent="0.25">
      <c r="A8378" s="6">
        <v>20210730</v>
      </c>
      <c r="B8378" t="s">
        <v>768</v>
      </c>
      <c r="C8378" t="s">
        <v>3682</v>
      </c>
      <c r="D8378" t="s">
        <v>15451</v>
      </c>
      <c r="E8378" t="s">
        <v>3114</v>
      </c>
      <c r="F8378" t="s">
        <v>24</v>
      </c>
      <c r="G8378" t="s">
        <v>49</v>
      </c>
      <c r="H8378">
        <v>0</v>
      </c>
      <c r="I8378">
        <v>0</v>
      </c>
      <c r="J8378" t="s">
        <v>61</v>
      </c>
      <c r="K8378" t="s">
        <v>592</v>
      </c>
      <c r="L8378" t="s">
        <v>16799</v>
      </c>
      <c r="M83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8" t="s">
        <v>96</v>
      </c>
      <c r="O8378" s="4">
        <v>48183</v>
      </c>
      <c r="P8378" s="4">
        <f>IF(Table_GL_DATA_QUERY[[#This Row],[TRANSAMT]]&gt;0,Table_GL_DATA_QUERY[[#This Row],[TRANSAMT]],0)</f>
        <v>48183</v>
      </c>
      <c r="Q8378" s="4">
        <f>-IF(Table_GL_DATA_QUERY[[#This Row],[TRANSAMT]]&lt;0,Table_GL_DATA_QUERY[[#This Row],[TRANSAMT]],0)</f>
        <v>0</v>
      </c>
      <c r="R8378" t="s">
        <v>31</v>
      </c>
      <c r="S8378" t="s">
        <v>43</v>
      </c>
    </row>
    <row r="8379" spans="1:19" x14ac:dyDescent="0.25">
      <c r="A8379" s="6">
        <v>20210730</v>
      </c>
      <c r="B8379" t="s">
        <v>768</v>
      </c>
      <c r="C8379" t="s">
        <v>3682</v>
      </c>
      <c r="D8379" t="s">
        <v>15451</v>
      </c>
      <c r="E8379" t="s">
        <v>3115</v>
      </c>
      <c r="F8379" t="s">
        <v>24</v>
      </c>
      <c r="G8379" t="s">
        <v>49</v>
      </c>
      <c r="H8379">
        <v>0</v>
      </c>
      <c r="I8379">
        <v>0</v>
      </c>
      <c r="J8379" t="s">
        <v>61</v>
      </c>
      <c r="K8379" t="s">
        <v>3669</v>
      </c>
      <c r="L8379" t="s">
        <v>16800</v>
      </c>
      <c r="M83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79" t="s">
        <v>96</v>
      </c>
      <c r="O8379" s="4">
        <v>254881.3</v>
      </c>
      <c r="P8379" s="4">
        <f>IF(Table_GL_DATA_QUERY[[#This Row],[TRANSAMT]]&gt;0,Table_GL_DATA_QUERY[[#This Row],[TRANSAMT]],0)</f>
        <v>254881.3</v>
      </c>
      <c r="Q8379" s="4">
        <f>-IF(Table_GL_DATA_QUERY[[#This Row],[TRANSAMT]]&lt;0,Table_GL_DATA_QUERY[[#This Row],[TRANSAMT]],0)</f>
        <v>0</v>
      </c>
      <c r="R8379" t="s">
        <v>31</v>
      </c>
      <c r="S8379" t="s">
        <v>43</v>
      </c>
    </row>
    <row r="8380" spans="1:19" x14ac:dyDescent="0.25">
      <c r="A8380" s="6">
        <v>20210730</v>
      </c>
      <c r="B8380" t="s">
        <v>768</v>
      </c>
      <c r="C8380" t="s">
        <v>3682</v>
      </c>
      <c r="D8380" t="s">
        <v>15451</v>
      </c>
      <c r="E8380" t="s">
        <v>3116</v>
      </c>
      <c r="F8380" t="s">
        <v>24</v>
      </c>
      <c r="G8380" t="s">
        <v>49</v>
      </c>
      <c r="H8380">
        <v>0</v>
      </c>
      <c r="I8380">
        <v>0</v>
      </c>
      <c r="J8380" t="s">
        <v>61</v>
      </c>
      <c r="K8380" t="s">
        <v>592</v>
      </c>
      <c r="L8380" t="s">
        <v>16801</v>
      </c>
      <c r="M83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0" t="s">
        <v>96</v>
      </c>
      <c r="O8380" s="4">
        <v>501438</v>
      </c>
      <c r="P8380" s="4">
        <f>IF(Table_GL_DATA_QUERY[[#This Row],[TRANSAMT]]&gt;0,Table_GL_DATA_QUERY[[#This Row],[TRANSAMT]],0)</f>
        <v>501438</v>
      </c>
      <c r="Q8380" s="4">
        <f>-IF(Table_GL_DATA_QUERY[[#This Row],[TRANSAMT]]&lt;0,Table_GL_DATA_QUERY[[#This Row],[TRANSAMT]],0)</f>
        <v>0</v>
      </c>
      <c r="R8380" t="s">
        <v>31</v>
      </c>
      <c r="S8380" t="s">
        <v>43</v>
      </c>
    </row>
    <row r="8381" spans="1:19" x14ac:dyDescent="0.25">
      <c r="A8381" s="6">
        <v>20210730</v>
      </c>
      <c r="B8381" t="s">
        <v>768</v>
      </c>
      <c r="C8381" t="s">
        <v>3682</v>
      </c>
      <c r="D8381" t="s">
        <v>15451</v>
      </c>
      <c r="E8381" t="s">
        <v>3117</v>
      </c>
      <c r="F8381" t="s">
        <v>24</v>
      </c>
      <c r="G8381" t="s">
        <v>49</v>
      </c>
      <c r="H8381">
        <v>0</v>
      </c>
      <c r="I8381">
        <v>0</v>
      </c>
      <c r="J8381" t="s">
        <v>61</v>
      </c>
      <c r="K8381" t="s">
        <v>592</v>
      </c>
      <c r="L8381" t="s">
        <v>16802</v>
      </c>
      <c r="M83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1" t="s">
        <v>96</v>
      </c>
      <c r="O8381" s="4">
        <v>335329</v>
      </c>
      <c r="P8381" s="4">
        <f>IF(Table_GL_DATA_QUERY[[#This Row],[TRANSAMT]]&gt;0,Table_GL_DATA_QUERY[[#This Row],[TRANSAMT]],0)</f>
        <v>335329</v>
      </c>
      <c r="Q8381" s="4">
        <f>-IF(Table_GL_DATA_QUERY[[#This Row],[TRANSAMT]]&lt;0,Table_GL_DATA_QUERY[[#This Row],[TRANSAMT]],0)</f>
        <v>0</v>
      </c>
      <c r="R8381" t="s">
        <v>31</v>
      </c>
      <c r="S8381" t="s">
        <v>43</v>
      </c>
    </row>
    <row r="8382" spans="1:19" x14ac:dyDescent="0.25">
      <c r="A8382" s="6">
        <v>20210730</v>
      </c>
      <c r="B8382" t="s">
        <v>768</v>
      </c>
      <c r="C8382" t="s">
        <v>3682</v>
      </c>
      <c r="D8382" t="s">
        <v>15451</v>
      </c>
      <c r="E8382" t="s">
        <v>3118</v>
      </c>
      <c r="F8382" t="s">
        <v>24</v>
      </c>
      <c r="G8382" t="s">
        <v>49</v>
      </c>
      <c r="H8382">
        <v>0</v>
      </c>
      <c r="I8382">
        <v>0</v>
      </c>
      <c r="J8382" t="s">
        <v>61</v>
      </c>
      <c r="K8382" t="s">
        <v>5101</v>
      </c>
      <c r="L8382" t="s">
        <v>16803</v>
      </c>
      <c r="M83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2" t="s">
        <v>143</v>
      </c>
      <c r="O8382" s="4">
        <v>38969</v>
      </c>
      <c r="P8382" s="4">
        <f>IF(Table_GL_DATA_QUERY[[#This Row],[TRANSAMT]]&gt;0,Table_GL_DATA_QUERY[[#This Row],[TRANSAMT]],0)</f>
        <v>38969</v>
      </c>
      <c r="Q8382" s="4">
        <f>-IF(Table_GL_DATA_QUERY[[#This Row],[TRANSAMT]]&lt;0,Table_GL_DATA_QUERY[[#This Row],[TRANSAMT]],0)</f>
        <v>0</v>
      </c>
      <c r="R8382" t="s">
        <v>31</v>
      </c>
      <c r="S8382" t="s">
        <v>43</v>
      </c>
    </row>
    <row r="8383" spans="1:19" x14ac:dyDescent="0.25">
      <c r="A8383" s="6">
        <v>20210730</v>
      </c>
      <c r="B8383" t="s">
        <v>768</v>
      </c>
      <c r="C8383" t="s">
        <v>3682</v>
      </c>
      <c r="D8383" t="s">
        <v>15451</v>
      </c>
      <c r="E8383" t="s">
        <v>3119</v>
      </c>
      <c r="F8383" t="s">
        <v>24</v>
      </c>
      <c r="G8383" t="s">
        <v>49</v>
      </c>
      <c r="H8383">
        <v>0</v>
      </c>
      <c r="I8383">
        <v>0</v>
      </c>
      <c r="J8383" t="s">
        <v>61</v>
      </c>
      <c r="K8383" t="s">
        <v>592</v>
      </c>
      <c r="L8383" t="s">
        <v>16804</v>
      </c>
      <c r="M83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3" t="s">
        <v>96</v>
      </c>
      <c r="O8383" s="4">
        <v>767584.36</v>
      </c>
      <c r="P8383" s="4">
        <f>IF(Table_GL_DATA_QUERY[[#This Row],[TRANSAMT]]&gt;0,Table_GL_DATA_QUERY[[#This Row],[TRANSAMT]],0)</f>
        <v>767584.36</v>
      </c>
      <c r="Q8383" s="4">
        <f>-IF(Table_GL_DATA_QUERY[[#This Row],[TRANSAMT]]&lt;0,Table_GL_DATA_QUERY[[#This Row],[TRANSAMT]],0)</f>
        <v>0</v>
      </c>
      <c r="R8383" t="s">
        <v>31</v>
      </c>
      <c r="S8383" t="s">
        <v>43</v>
      </c>
    </row>
    <row r="8384" spans="1:19" x14ac:dyDescent="0.25">
      <c r="A8384" s="6">
        <v>20210730</v>
      </c>
      <c r="B8384" t="s">
        <v>768</v>
      </c>
      <c r="C8384" t="s">
        <v>3682</v>
      </c>
      <c r="D8384" t="s">
        <v>15451</v>
      </c>
      <c r="E8384" t="s">
        <v>3120</v>
      </c>
      <c r="F8384" t="s">
        <v>24</v>
      </c>
      <c r="G8384" t="s">
        <v>49</v>
      </c>
      <c r="H8384">
        <v>0</v>
      </c>
      <c r="I8384">
        <v>0</v>
      </c>
      <c r="J8384" t="s">
        <v>61</v>
      </c>
      <c r="K8384" t="s">
        <v>3669</v>
      </c>
      <c r="L8384" t="s">
        <v>16805</v>
      </c>
      <c r="M83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4" t="s">
        <v>96</v>
      </c>
      <c r="O8384" s="4">
        <v>409711.44</v>
      </c>
      <c r="P8384" s="4">
        <f>IF(Table_GL_DATA_QUERY[[#This Row],[TRANSAMT]]&gt;0,Table_GL_DATA_QUERY[[#This Row],[TRANSAMT]],0)</f>
        <v>409711.44</v>
      </c>
      <c r="Q8384" s="4">
        <f>-IF(Table_GL_DATA_QUERY[[#This Row],[TRANSAMT]]&lt;0,Table_GL_DATA_QUERY[[#This Row],[TRANSAMT]],0)</f>
        <v>0</v>
      </c>
      <c r="R8384" t="s">
        <v>31</v>
      </c>
      <c r="S8384" t="s">
        <v>43</v>
      </c>
    </row>
    <row r="8385" spans="1:19" x14ac:dyDescent="0.25">
      <c r="A8385" s="6">
        <v>20210730</v>
      </c>
      <c r="B8385" t="s">
        <v>768</v>
      </c>
      <c r="C8385" t="s">
        <v>3682</v>
      </c>
      <c r="D8385" t="s">
        <v>15451</v>
      </c>
      <c r="E8385" t="s">
        <v>3121</v>
      </c>
      <c r="F8385" t="s">
        <v>24</v>
      </c>
      <c r="G8385" t="s">
        <v>49</v>
      </c>
      <c r="H8385">
        <v>0</v>
      </c>
      <c r="I8385">
        <v>0</v>
      </c>
      <c r="J8385" t="s">
        <v>61</v>
      </c>
      <c r="K8385" t="s">
        <v>9115</v>
      </c>
      <c r="L8385" t="s">
        <v>16806</v>
      </c>
      <c r="M83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5" t="s">
        <v>96</v>
      </c>
      <c r="O8385" s="4">
        <v>3291641.32</v>
      </c>
      <c r="P8385" s="4">
        <f>IF(Table_GL_DATA_QUERY[[#This Row],[TRANSAMT]]&gt;0,Table_GL_DATA_QUERY[[#This Row],[TRANSAMT]],0)</f>
        <v>3291641.32</v>
      </c>
      <c r="Q8385" s="4">
        <f>-IF(Table_GL_DATA_QUERY[[#This Row],[TRANSAMT]]&lt;0,Table_GL_DATA_QUERY[[#This Row],[TRANSAMT]],0)</f>
        <v>0</v>
      </c>
      <c r="R8385" t="s">
        <v>31</v>
      </c>
      <c r="S8385" t="s">
        <v>43</v>
      </c>
    </row>
    <row r="8386" spans="1:19" x14ac:dyDescent="0.25">
      <c r="A8386" s="6">
        <v>20210730</v>
      </c>
      <c r="B8386" t="s">
        <v>768</v>
      </c>
      <c r="C8386" t="s">
        <v>3682</v>
      </c>
      <c r="D8386" t="s">
        <v>15451</v>
      </c>
      <c r="E8386" t="s">
        <v>3122</v>
      </c>
      <c r="F8386" t="s">
        <v>24</v>
      </c>
      <c r="G8386" t="s">
        <v>49</v>
      </c>
      <c r="H8386">
        <v>0</v>
      </c>
      <c r="I8386">
        <v>0</v>
      </c>
      <c r="J8386" t="s">
        <v>61</v>
      </c>
      <c r="K8386" t="s">
        <v>3669</v>
      </c>
      <c r="L8386" t="s">
        <v>16807</v>
      </c>
      <c r="M83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6" t="s">
        <v>96</v>
      </c>
      <c r="O8386" s="4">
        <v>128637.44</v>
      </c>
      <c r="P8386" s="4">
        <f>IF(Table_GL_DATA_QUERY[[#This Row],[TRANSAMT]]&gt;0,Table_GL_DATA_QUERY[[#This Row],[TRANSAMT]],0)</f>
        <v>128637.44</v>
      </c>
      <c r="Q8386" s="4">
        <f>-IF(Table_GL_DATA_QUERY[[#This Row],[TRANSAMT]]&lt;0,Table_GL_DATA_QUERY[[#This Row],[TRANSAMT]],0)</f>
        <v>0</v>
      </c>
      <c r="R8386" t="s">
        <v>31</v>
      </c>
      <c r="S8386" t="s">
        <v>43</v>
      </c>
    </row>
    <row r="8387" spans="1:19" x14ac:dyDescent="0.25">
      <c r="A8387" s="6">
        <v>20210730</v>
      </c>
      <c r="B8387" t="s">
        <v>768</v>
      </c>
      <c r="C8387" t="s">
        <v>3682</v>
      </c>
      <c r="D8387" t="s">
        <v>15451</v>
      </c>
      <c r="E8387" t="s">
        <v>3123</v>
      </c>
      <c r="F8387" t="s">
        <v>24</v>
      </c>
      <c r="G8387" t="s">
        <v>49</v>
      </c>
      <c r="H8387">
        <v>0</v>
      </c>
      <c r="I8387">
        <v>0</v>
      </c>
      <c r="J8387" t="s">
        <v>61</v>
      </c>
      <c r="K8387" t="s">
        <v>592</v>
      </c>
      <c r="L8387" t="s">
        <v>16808</v>
      </c>
      <c r="M83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7" t="s">
        <v>96</v>
      </c>
      <c r="O8387" s="4">
        <v>259014.25</v>
      </c>
      <c r="P8387" s="4">
        <f>IF(Table_GL_DATA_QUERY[[#This Row],[TRANSAMT]]&gt;0,Table_GL_DATA_QUERY[[#This Row],[TRANSAMT]],0)</f>
        <v>259014.25</v>
      </c>
      <c r="Q8387" s="4">
        <f>-IF(Table_GL_DATA_QUERY[[#This Row],[TRANSAMT]]&lt;0,Table_GL_DATA_QUERY[[#This Row],[TRANSAMT]],0)</f>
        <v>0</v>
      </c>
      <c r="R8387" t="s">
        <v>31</v>
      </c>
      <c r="S8387" t="s">
        <v>43</v>
      </c>
    </row>
    <row r="8388" spans="1:19" x14ac:dyDescent="0.25">
      <c r="A8388" s="6">
        <v>20210730</v>
      </c>
      <c r="B8388" t="s">
        <v>768</v>
      </c>
      <c r="C8388" t="s">
        <v>3682</v>
      </c>
      <c r="D8388" t="s">
        <v>15451</v>
      </c>
      <c r="E8388" t="s">
        <v>3124</v>
      </c>
      <c r="F8388" t="s">
        <v>24</v>
      </c>
      <c r="G8388" t="s">
        <v>49</v>
      </c>
      <c r="H8388">
        <v>0</v>
      </c>
      <c r="I8388">
        <v>0</v>
      </c>
      <c r="J8388" t="s">
        <v>61</v>
      </c>
      <c r="K8388" t="s">
        <v>592</v>
      </c>
      <c r="L8388" t="s">
        <v>16809</v>
      </c>
      <c r="M83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8" t="s">
        <v>96</v>
      </c>
      <c r="O8388" s="4">
        <v>165912</v>
      </c>
      <c r="P8388" s="4">
        <f>IF(Table_GL_DATA_QUERY[[#This Row],[TRANSAMT]]&gt;0,Table_GL_DATA_QUERY[[#This Row],[TRANSAMT]],0)</f>
        <v>165912</v>
      </c>
      <c r="Q8388" s="4">
        <f>-IF(Table_GL_DATA_QUERY[[#This Row],[TRANSAMT]]&lt;0,Table_GL_DATA_QUERY[[#This Row],[TRANSAMT]],0)</f>
        <v>0</v>
      </c>
      <c r="R8388" t="s">
        <v>31</v>
      </c>
      <c r="S8388" t="s">
        <v>43</v>
      </c>
    </row>
    <row r="8389" spans="1:19" x14ac:dyDescent="0.25">
      <c r="A8389" s="6">
        <v>20210730</v>
      </c>
      <c r="B8389" t="s">
        <v>768</v>
      </c>
      <c r="C8389" t="s">
        <v>3682</v>
      </c>
      <c r="D8389" t="s">
        <v>15451</v>
      </c>
      <c r="E8389" t="s">
        <v>3125</v>
      </c>
      <c r="F8389" t="s">
        <v>24</v>
      </c>
      <c r="G8389" t="s">
        <v>49</v>
      </c>
      <c r="H8389">
        <v>0</v>
      </c>
      <c r="I8389">
        <v>0</v>
      </c>
      <c r="J8389" t="s">
        <v>61</v>
      </c>
      <c r="K8389" t="s">
        <v>3669</v>
      </c>
      <c r="L8389" t="s">
        <v>16810</v>
      </c>
      <c r="M83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89" t="s">
        <v>96</v>
      </c>
      <c r="O8389" s="4">
        <v>160546.15</v>
      </c>
      <c r="P8389" s="4">
        <f>IF(Table_GL_DATA_QUERY[[#This Row],[TRANSAMT]]&gt;0,Table_GL_DATA_QUERY[[#This Row],[TRANSAMT]],0)</f>
        <v>160546.15</v>
      </c>
      <c r="Q8389" s="4">
        <f>-IF(Table_GL_DATA_QUERY[[#This Row],[TRANSAMT]]&lt;0,Table_GL_DATA_QUERY[[#This Row],[TRANSAMT]],0)</f>
        <v>0</v>
      </c>
      <c r="R8389" t="s">
        <v>31</v>
      </c>
      <c r="S8389" t="s">
        <v>43</v>
      </c>
    </row>
    <row r="8390" spans="1:19" x14ac:dyDescent="0.25">
      <c r="A8390" s="6">
        <v>20210730</v>
      </c>
      <c r="B8390" t="s">
        <v>768</v>
      </c>
      <c r="C8390" t="s">
        <v>3682</v>
      </c>
      <c r="D8390" t="s">
        <v>15451</v>
      </c>
      <c r="E8390" t="s">
        <v>3126</v>
      </c>
      <c r="F8390" t="s">
        <v>24</v>
      </c>
      <c r="G8390" t="s">
        <v>49</v>
      </c>
      <c r="H8390">
        <v>0</v>
      </c>
      <c r="I8390">
        <v>0</v>
      </c>
      <c r="J8390" t="s">
        <v>61</v>
      </c>
      <c r="K8390" t="s">
        <v>1330</v>
      </c>
      <c r="L8390" t="s">
        <v>16811</v>
      </c>
      <c r="M83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90" t="s">
        <v>119</v>
      </c>
      <c r="O8390" s="4">
        <v>5061153</v>
      </c>
      <c r="P8390" s="4">
        <f>IF(Table_GL_DATA_QUERY[[#This Row],[TRANSAMT]]&gt;0,Table_GL_DATA_QUERY[[#This Row],[TRANSAMT]],0)</f>
        <v>5061153</v>
      </c>
      <c r="Q8390" s="4">
        <f>-IF(Table_GL_DATA_QUERY[[#This Row],[TRANSAMT]]&lt;0,Table_GL_DATA_QUERY[[#This Row],[TRANSAMT]],0)</f>
        <v>0</v>
      </c>
      <c r="R8390" t="s">
        <v>31</v>
      </c>
      <c r="S8390" t="s">
        <v>43</v>
      </c>
    </row>
    <row r="8391" spans="1:19" x14ac:dyDescent="0.25">
      <c r="A8391" s="6">
        <v>20210730</v>
      </c>
      <c r="B8391" t="s">
        <v>768</v>
      </c>
      <c r="C8391" t="s">
        <v>3682</v>
      </c>
      <c r="D8391" t="s">
        <v>15451</v>
      </c>
      <c r="E8391" t="s">
        <v>3127</v>
      </c>
      <c r="F8391" t="s">
        <v>24</v>
      </c>
      <c r="G8391" t="s">
        <v>49</v>
      </c>
      <c r="H8391">
        <v>0</v>
      </c>
      <c r="I8391">
        <v>0</v>
      </c>
      <c r="J8391" t="s">
        <v>61</v>
      </c>
      <c r="K8391" t="s">
        <v>592</v>
      </c>
      <c r="L8391" t="s">
        <v>16812</v>
      </c>
      <c r="M83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91" t="s">
        <v>96</v>
      </c>
      <c r="O8391" s="4">
        <v>519.38</v>
      </c>
      <c r="P8391" s="4">
        <f>IF(Table_GL_DATA_QUERY[[#This Row],[TRANSAMT]]&gt;0,Table_GL_DATA_QUERY[[#This Row],[TRANSAMT]],0)</f>
        <v>519.38</v>
      </c>
      <c r="Q8391" s="4">
        <f>-IF(Table_GL_DATA_QUERY[[#This Row],[TRANSAMT]]&lt;0,Table_GL_DATA_QUERY[[#This Row],[TRANSAMT]],0)</f>
        <v>0</v>
      </c>
      <c r="R8391" t="s">
        <v>31</v>
      </c>
      <c r="S8391" t="s">
        <v>43</v>
      </c>
    </row>
    <row r="8392" spans="1:19" x14ac:dyDescent="0.25">
      <c r="A8392" s="6">
        <v>20210730</v>
      </c>
      <c r="B8392" t="s">
        <v>768</v>
      </c>
      <c r="C8392" t="s">
        <v>3682</v>
      </c>
      <c r="D8392" t="s">
        <v>15451</v>
      </c>
      <c r="E8392" t="s">
        <v>3128</v>
      </c>
      <c r="F8392" t="s">
        <v>24</v>
      </c>
      <c r="G8392" t="s">
        <v>49</v>
      </c>
      <c r="H8392">
        <v>0</v>
      </c>
      <c r="I8392">
        <v>0</v>
      </c>
      <c r="J8392" t="s">
        <v>61</v>
      </c>
      <c r="K8392" t="s">
        <v>3669</v>
      </c>
      <c r="L8392" t="s">
        <v>16813</v>
      </c>
      <c r="M83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92" t="s">
        <v>96</v>
      </c>
      <c r="O8392" s="4">
        <v>574428.15</v>
      </c>
      <c r="P8392" s="4">
        <f>IF(Table_GL_DATA_QUERY[[#This Row],[TRANSAMT]]&gt;0,Table_GL_DATA_QUERY[[#This Row],[TRANSAMT]],0)</f>
        <v>574428.15</v>
      </c>
      <c r="Q8392" s="4">
        <f>-IF(Table_GL_DATA_QUERY[[#This Row],[TRANSAMT]]&lt;0,Table_GL_DATA_QUERY[[#This Row],[TRANSAMT]],0)</f>
        <v>0</v>
      </c>
      <c r="R8392" t="s">
        <v>31</v>
      </c>
      <c r="S8392" t="s">
        <v>43</v>
      </c>
    </row>
    <row r="8393" spans="1:19" x14ac:dyDescent="0.25">
      <c r="A8393" s="6">
        <v>20210730</v>
      </c>
      <c r="B8393" t="s">
        <v>768</v>
      </c>
      <c r="C8393" t="s">
        <v>3682</v>
      </c>
      <c r="D8393" t="s">
        <v>15451</v>
      </c>
      <c r="E8393" t="s">
        <v>3129</v>
      </c>
      <c r="F8393" t="s">
        <v>24</v>
      </c>
      <c r="G8393" t="s">
        <v>49</v>
      </c>
      <c r="H8393">
        <v>0</v>
      </c>
      <c r="I8393">
        <v>0</v>
      </c>
      <c r="J8393" t="s">
        <v>61</v>
      </c>
      <c r="K8393" t="s">
        <v>16814</v>
      </c>
      <c r="L8393" t="s">
        <v>16815</v>
      </c>
      <c r="M83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93" t="s">
        <v>11255</v>
      </c>
      <c r="O8393" s="4">
        <v>2917785</v>
      </c>
      <c r="P8393" s="4">
        <f>IF(Table_GL_DATA_QUERY[[#This Row],[TRANSAMT]]&gt;0,Table_GL_DATA_QUERY[[#This Row],[TRANSAMT]],0)</f>
        <v>2917785</v>
      </c>
      <c r="Q8393" s="4">
        <f>-IF(Table_GL_DATA_QUERY[[#This Row],[TRANSAMT]]&lt;0,Table_GL_DATA_QUERY[[#This Row],[TRANSAMT]],0)</f>
        <v>0</v>
      </c>
      <c r="R8393" t="s">
        <v>31</v>
      </c>
      <c r="S8393" t="s">
        <v>43</v>
      </c>
    </row>
    <row r="8394" spans="1:19" x14ac:dyDescent="0.25">
      <c r="A8394" s="6">
        <v>20210730</v>
      </c>
      <c r="B8394" t="s">
        <v>768</v>
      </c>
      <c r="C8394" t="s">
        <v>3682</v>
      </c>
      <c r="D8394" t="s">
        <v>15451</v>
      </c>
      <c r="E8394" t="s">
        <v>3130</v>
      </c>
      <c r="F8394" t="s">
        <v>24</v>
      </c>
      <c r="G8394" t="s">
        <v>49</v>
      </c>
      <c r="H8394">
        <v>0</v>
      </c>
      <c r="I8394">
        <v>0</v>
      </c>
      <c r="J8394" t="s">
        <v>61</v>
      </c>
      <c r="K8394" t="s">
        <v>2078</v>
      </c>
      <c r="L8394" t="s">
        <v>16856</v>
      </c>
      <c r="M83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94" t="s">
        <v>2079</v>
      </c>
      <c r="O8394" s="4">
        <v>7425</v>
      </c>
      <c r="P8394" s="4">
        <f>IF(Table_GL_DATA_QUERY[[#This Row],[TRANSAMT]]&gt;0,Table_GL_DATA_QUERY[[#This Row],[TRANSAMT]],0)</f>
        <v>7425</v>
      </c>
      <c r="Q8394" s="4">
        <f>-IF(Table_GL_DATA_QUERY[[#This Row],[TRANSAMT]]&lt;0,Table_GL_DATA_QUERY[[#This Row],[TRANSAMT]],0)</f>
        <v>0</v>
      </c>
      <c r="R8394" t="s">
        <v>31</v>
      </c>
      <c r="S8394" t="s">
        <v>43</v>
      </c>
    </row>
    <row r="8395" spans="1:19" x14ac:dyDescent="0.25">
      <c r="A8395" s="6">
        <v>20210730</v>
      </c>
      <c r="B8395" t="s">
        <v>768</v>
      </c>
      <c r="C8395" t="s">
        <v>3682</v>
      </c>
      <c r="D8395" t="s">
        <v>15451</v>
      </c>
      <c r="E8395" t="s">
        <v>3131</v>
      </c>
      <c r="F8395" t="s">
        <v>24</v>
      </c>
      <c r="G8395" t="s">
        <v>49</v>
      </c>
      <c r="H8395">
        <v>0</v>
      </c>
      <c r="I8395">
        <v>0</v>
      </c>
      <c r="J8395" t="s">
        <v>61</v>
      </c>
      <c r="K8395" t="s">
        <v>2894</v>
      </c>
      <c r="L8395" t="s">
        <v>16857</v>
      </c>
      <c r="M83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95" t="s">
        <v>2895</v>
      </c>
      <c r="O8395" s="4">
        <v>2842255</v>
      </c>
      <c r="P8395" s="4">
        <f>IF(Table_GL_DATA_QUERY[[#This Row],[TRANSAMT]]&gt;0,Table_GL_DATA_QUERY[[#This Row],[TRANSAMT]],0)</f>
        <v>2842255</v>
      </c>
      <c r="Q8395" s="4">
        <f>-IF(Table_GL_DATA_QUERY[[#This Row],[TRANSAMT]]&lt;0,Table_GL_DATA_QUERY[[#This Row],[TRANSAMT]],0)</f>
        <v>0</v>
      </c>
      <c r="R8395" t="s">
        <v>31</v>
      </c>
      <c r="S8395" t="s">
        <v>43</v>
      </c>
    </row>
    <row r="8396" spans="1:19" x14ac:dyDescent="0.25">
      <c r="A8396" s="6">
        <v>20210731</v>
      </c>
      <c r="B8396" t="s">
        <v>768</v>
      </c>
      <c r="C8396" t="s">
        <v>3682</v>
      </c>
      <c r="D8396" t="s">
        <v>15451</v>
      </c>
      <c r="E8396" t="s">
        <v>3132</v>
      </c>
      <c r="F8396" t="s">
        <v>24</v>
      </c>
      <c r="G8396" t="s">
        <v>49</v>
      </c>
      <c r="H8396">
        <v>0</v>
      </c>
      <c r="I8396">
        <v>0</v>
      </c>
      <c r="J8396" t="s">
        <v>61</v>
      </c>
      <c r="K8396" t="s">
        <v>199</v>
      </c>
      <c r="L8396" t="s">
        <v>16858</v>
      </c>
      <c r="M83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000010731233</v>
      </c>
      <c r="N8396" t="s">
        <v>200</v>
      </c>
      <c r="O8396" s="4">
        <v>15968</v>
      </c>
      <c r="P8396" s="4">
        <f>IF(Table_GL_DATA_QUERY[[#This Row],[TRANSAMT]]&gt;0,Table_GL_DATA_QUERY[[#This Row],[TRANSAMT]],0)</f>
        <v>15968</v>
      </c>
      <c r="Q8396" s="4">
        <f>-IF(Table_GL_DATA_QUERY[[#This Row],[TRANSAMT]]&lt;0,Table_GL_DATA_QUERY[[#This Row],[TRANSAMT]],0)</f>
        <v>0</v>
      </c>
      <c r="R8396" t="s">
        <v>31</v>
      </c>
      <c r="S8396" t="s">
        <v>43</v>
      </c>
    </row>
    <row r="8397" spans="1:19" x14ac:dyDescent="0.25">
      <c r="A8397" s="6">
        <v>20210731</v>
      </c>
      <c r="B8397" t="s">
        <v>768</v>
      </c>
      <c r="C8397" t="s">
        <v>3682</v>
      </c>
      <c r="D8397" t="s">
        <v>15451</v>
      </c>
      <c r="E8397" t="s">
        <v>3133</v>
      </c>
      <c r="F8397" t="s">
        <v>24</v>
      </c>
      <c r="G8397" t="s">
        <v>49</v>
      </c>
      <c r="H8397">
        <v>0</v>
      </c>
      <c r="I8397">
        <v>0</v>
      </c>
      <c r="J8397" t="s">
        <v>61</v>
      </c>
      <c r="K8397" t="s">
        <v>199</v>
      </c>
      <c r="L8397" t="s">
        <v>16859</v>
      </c>
      <c r="M83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000010731233</v>
      </c>
      <c r="N8397" t="s">
        <v>200</v>
      </c>
      <c r="O8397" s="4">
        <v>23541</v>
      </c>
      <c r="P8397" s="4">
        <f>IF(Table_GL_DATA_QUERY[[#This Row],[TRANSAMT]]&gt;0,Table_GL_DATA_QUERY[[#This Row],[TRANSAMT]],0)</f>
        <v>23541</v>
      </c>
      <c r="Q8397" s="4">
        <f>-IF(Table_GL_DATA_QUERY[[#This Row],[TRANSAMT]]&lt;0,Table_GL_DATA_QUERY[[#This Row],[TRANSAMT]],0)</f>
        <v>0</v>
      </c>
      <c r="R8397" t="s">
        <v>31</v>
      </c>
      <c r="S8397" t="s">
        <v>43</v>
      </c>
    </row>
    <row r="8398" spans="1:19" x14ac:dyDescent="0.25">
      <c r="A8398" s="6">
        <v>20210731</v>
      </c>
      <c r="B8398" t="s">
        <v>768</v>
      </c>
      <c r="C8398" t="s">
        <v>3682</v>
      </c>
      <c r="D8398" t="s">
        <v>15451</v>
      </c>
      <c r="E8398" t="s">
        <v>3134</v>
      </c>
      <c r="F8398" t="s">
        <v>24</v>
      </c>
      <c r="G8398" t="s">
        <v>49</v>
      </c>
      <c r="H8398">
        <v>0</v>
      </c>
      <c r="I8398">
        <v>0</v>
      </c>
      <c r="J8398" t="s">
        <v>61</v>
      </c>
      <c r="K8398" t="s">
        <v>199</v>
      </c>
      <c r="L8398" t="s">
        <v>16860</v>
      </c>
      <c r="M83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000010731233</v>
      </c>
      <c r="N8398" t="s">
        <v>200</v>
      </c>
      <c r="O8398" s="4">
        <v>129804</v>
      </c>
      <c r="P8398" s="4">
        <f>IF(Table_GL_DATA_QUERY[[#This Row],[TRANSAMT]]&gt;0,Table_GL_DATA_QUERY[[#This Row],[TRANSAMT]],0)</f>
        <v>129804</v>
      </c>
      <c r="Q8398" s="4">
        <f>-IF(Table_GL_DATA_QUERY[[#This Row],[TRANSAMT]]&lt;0,Table_GL_DATA_QUERY[[#This Row],[TRANSAMT]],0)</f>
        <v>0</v>
      </c>
      <c r="R8398" t="s">
        <v>31</v>
      </c>
      <c r="S8398" t="s">
        <v>43</v>
      </c>
    </row>
    <row r="8399" spans="1:19" x14ac:dyDescent="0.25">
      <c r="A8399" s="6">
        <v>20210731</v>
      </c>
      <c r="B8399" t="s">
        <v>768</v>
      </c>
      <c r="C8399" t="s">
        <v>3682</v>
      </c>
      <c r="D8399" t="s">
        <v>15451</v>
      </c>
      <c r="E8399" t="s">
        <v>3135</v>
      </c>
      <c r="F8399" t="s">
        <v>24</v>
      </c>
      <c r="G8399" t="s">
        <v>49</v>
      </c>
      <c r="H8399">
        <v>0</v>
      </c>
      <c r="I8399">
        <v>0</v>
      </c>
      <c r="J8399" t="s">
        <v>61</v>
      </c>
      <c r="K8399" t="s">
        <v>655</v>
      </c>
      <c r="L8399" t="s">
        <v>16861</v>
      </c>
      <c r="M83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399" t="s">
        <v>3513</v>
      </c>
      <c r="O8399" s="4">
        <v>1799800.36</v>
      </c>
      <c r="P8399" s="4">
        <f>IF(Table_GL_DATA_QUERY[[#This Row],[TRANSAMT]]&gt;0,Table_GL_DATA_QUERY[[#This Row],[TRANSAMT]],0)</f>
        <v>1799800.36</v>
      </c>
      <c r="Q8399" s="4">
        <f>-IF(Table_GL_DATA_QUERY[[#This Row],[TRANSAMT]]&lt;0,Table_GL_DATA_QUERY[[#This Row],[TRANSAMT]],0)</f>
        <v>0</v>
      </c>
      <c r="R8399" t="s">
        <v>31</v>
      </c>
      <c r="S8399" t="s">
        <v>43</v>
      </c>
    </row>
    <row r="8400" spans="1:19" x14ac:dyDescent="0.25">
      <c r="A8400" s="6">
        <v>20210731</v>
      </c>
      <c r="B8400" t="s">
        <v>768</v>
      </c>
      <c r="C8400" t="s">
        <v>3682</v>
      </c>
      <c r="D8400" t="s">
        <v>15451</v>
      </c>
      <c r="E8400" t="s">
        <v>3136</v>
      </c>
      <c r="F8400" t="s">
        <v>24</v>
      </c>
      <c r="G8400" t="s">
        <v>49</v>
      </c>
      <c r="H8400">
        <v>0</v>
      </c>
      <c r="I8400">
        <v>0</v>
      </c>
      <c r="J8400" t="s">
        <v>61</v>
      </c>
      <c r="K8400" t="s">
        <v>5879</v>
      </c>
      <c r="L8400" t="s">
        <v>16862</v>
      </c>
      <c r="M84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000246560857</v>
      </c>
      <c r="N8400" t="s">
        <v>5881</v>
      </c>
      <c r="O8400" s="4">
        <v>1489082</v>
      </c>
      <c r="P8400" s="4">
        <f>IF(Table_GL_DATA_QUERY[[#This Row],[TRANSAMT]]&gt;0,Table_GL_DATA_QUERY[[#This Row],[TRANSAMT]],0)</f>
        <v>1489082</v>
      </c>
      <c r="Q8400" s="4">
        <f>-IF(Table_GL_DATA_QUERY[[#This Row],[TRANSAMT]]&lt;0,Table_GL_DATA_QUERY[[#This Row],[TRANSAMT]],0)</f>
        <v>0</v>
      </c>
      <c r="R8400" t="s">
        <v>31</v>
      </c>
      <c r="S8400" t="s">
        <v>43</v>
      </c>
    </row>
    <row r="8401" spans="1:19" x14ac:dyDescent="0.25">
      <c r="A8401" s="6">
        <v>20210731</v>
      </c>
      <c r="B8401" t="s">
        <v>768</v>
      </c>
      <c r="C8401" t="s">
        <v>3682</v>
      </c>
      <c r="D8401" t="s">
        <v>15451</v>
      </c>
      <c r="E8401" t="s">
        <v>3137</v>
      </c>
      <c r="F8401" t="s">
        <v>24</v>
      </c>
      <c r="G8401" t="s">
        <v>49</v>
      </c>
      <c r="H8401">
        <v>0</v>
      </c>
      <c r="I8401">
        <v>0</v>
      </c>
      <c r="J8401" t="s">
        <v>61</v>
      </c>
      <c r="K8401" t="s">
        <v>2896</v>
      </c>
      <c r="L8401" t="s">
        <v>16863</v>
      </c>
      <c r="M84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000010730028</v>
      </c>
      <c r="N8401" t="s">
        <v>2897</v>
      </c>
      <c r="O8401" s="4">
        <v>397001.77</v>
      </c>
      <c r="P8401" s="4">
        <f>IF(Table_GL_DATA_QUERY[[#This Row],[TRANSAMT]]&gt;0,Table_GL_DATA_QUERY[[#This Row],[TRANSAMT]],0)</f>
        <v>397001.77</v>
      </c>
      <c r="Q8401" s="4">
        <f>-IF(Table_GL_DATA_QUERY[[#This Row],[TRANSAMT]]&lt;0,Table_GL_DATA_QUERY[[#This Row],[TRANSAMT]],0)</f>
        <v>0</v>
      </c>
      <c r="R8401" t="s">
        <v>31</v>
      </c>
      <c r="S8401" t="s">
        <v>43</v>
      </c>
    </row>
    <row r="8402" spans="1:19" x14ac:dyDescent="0.25">
      <c r="A8402" s="6">
        <v>20210731</v>
      </c>
      <c r="B8402" t="s">
        <v>768</v>
      </c>
      <c r="C8402" t="s">
        <v>3682</v>
      </c>
      <c r="D8402" t="s">
        <v>15451</v>
      </c>
      <c r="E8402" t="s">
        <v>3138</v>
      </c>
      <c r="F8402" t="s">
        <v>24</v>
      </c>
      <c r="G8402" t="s">
        <v>49</v>
      </c>
      <c r="H8402">
        <v>0</v>
      </c>
      <c r="I8402">
        <v>0</v>
      </c>
      <c r="J8402" t="s">
        <v>61</v>
      </c>
      <c r="K8402" t="s">
        <v>3341</v>
      </c>
      <c r="L8402" t="s">
        <v>16864</v>
      </c>
      <c r="M84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000010731111</v>
      </c>
      <c r="N8402" t="s">
        <v>3342</v>
      </c>
      <c r="O8402" s="4">
        <v>2720202.28</v>
      </c>
      <c r="P8402" s="4">
        <f>IF(Table_GL_DATA_QUERY[[#This Row],[TRANSAMT]]&gt;0,Table_GL_DATA_QUERY[[#This Row],[TRANSAMT]],0)</f>
        <v>2720202.28</v>
      </c>
      <c r="Q8402" s="4">
        <f>-IF(Table_GL_DATA_QUERY[[#This Row],[TRANSAMT]]&lt;0,Table_GL_DATA_QUERY[[#This Row],[TRANSAMT]],0)</f>
        <v>0</v>
      </c>
      <c r="R8402" t="s">
        <v>31</v>
      </c>
      <c r="S8402" t="s">
        <v>43</v>
      </c>
    </row>
    <row r="8403" spans="1:19" x14ac:dyDescent="0.25">
      <c r="A8403" s="6">
        <v>20210731</v>
      </c>
      <c r="B8403" t="s">
        <v>768</v>
      </c>
      <c r="C8403" t="s">
        <v>3682</v>
      </c>
      <c r="D8403" t="s">
        <v>15451</v>
      </c>
      <c r="E8403" t="s">
        <v>3139</v>
      </c>
      <c r="F8403" t="s">
        <v>24</v>
      </c>
      <c r="G8403" t="s">
        <v>49</v>
      </c>
      <c r="H8403">
        <v>0</v>
      </c>
      <c r="I8403">
        <v>0</v>
      </c>
      <c r="J8403" t="s">
        <v>61</v>
      </c>
      <c r="K8403" t="s">
        <v>2898</v>
      </c>
      <c r="L8403" t="s">
        <v>16865</v>
      </c>
      <c r="M84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000000025068</v>
      </c>
      <c r="N8403" t="s">
        <v>2899</v>
      </c>
      <c r="O8403" s="4">
        <v>173201</v>
      </c>
      <c r="P8403" s="4">
        <f>IF(Table_GL_DATA_QUERY[[#This Row],[TRANSAMT]]&gt;0,Table_GL_DATA_QUERY[[#This Row],[TRANSAMT]],0)</f>
        <v>173201</v>
      </c>
      <c r="Q8403" s="4">
        <f>-IF(Table_GL_DATA_QUERY[[#This Row],[TRANSAMT]]&lt;0,Table_GL_DATA_QUERY[[#This Row],[TRANSAMT]],0)</f>
        <v>0</v>
      </c>
      <c r="R8403" t="s">
        <v>31</v>
      </c>
      <c r="S8403" t="s">
        <v>43</v>
      </c>
    </row>
    <row r="8404" spans="1:19" x14ac:dyDescent="0.25">
      <c r="A8404" s="6">
        <v>20210731</v>
      </c>
      <c r="B8404" t="s">
        <v>768</v>
      </c>
      <c r="C8404" t="s">
        <v>3682</v>
      </c>
      <c r="D8404" t="s">
        <v>15451</v>
      </c>
      <c r="E8404" t="s">
        <v>3140</v>
      </c>
      <c r="F8404" t="s">
        <v>24</v>
      </c>
      <c r="G8404" t="s">
        <v>49</v>
      </c>
      <c r="H8404">
        <v>0</v>
      </c>
      <c r="I8404">
        <v>0</v>
      </c>
      <c r="J8404" t="s">
        <v>61</v>
      </c>
      <c r="K8404" t="s">
        <v>2900</v>
      </c>
      <c r="L8404" t="s">
        <v>16866</v>
      </c>
      <c r="M84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000010731236</v>
      </c>
      <c r="N8404" t="s">
        <v>350</v>
      </c>
      <c r="O8404" s="4">
        <v>425513.61</v>
      </c>
      <c r="P8404" s="4">
        <f>IF(Table_GL_DATA_QUERY[[#This Row],[TRANSAMT]]&gt;0,Table_GL_DATA_QUERY[[#This Row],[TRANSAMT]],0)</f>
        <v>425513.61</v>
      </c>
      <c r="Q8404" s="4">
        <f>-IF(Table_GL_DATA_QUERY[[#This Row],[TRANSAMT]]&lt;0,Table_GL_DATA_QUERY[[#This Row],[TRANSAMT]],0)</f>
        <v>0</v>
      </c>
      <c r="R8404" t="s">
        <v>31</v>
      </c>
      <c r="S8404" t="s">
        <v>43</v>
      </c>
    </row>
    <row r="8405" spans="1:19" x14ac:dyDescent="0.25">
      <c r="A8405" s="6">
        <v>20210731</v>
      </c>
      <c r="B8405" t="s">
        <v>768</v>
      </c>
      <c r="C8405" t="s">
        <v>3682</v>
      </c>
      <c r="D8405" t="s">
        <v>15451</v>
      </c>
      <c r="E8405" t="s">
        <v>3141</v>
      </c>
      <c r="F8405" t="s">
        <v>24</v>
      </c>
      <c r="G8405" t="s">
        <v>49</v>
      </c>
      <c r="H8405">
        <v>0</v>
      </c>
      <c r="I8405">
        <v>0</v>
      </c>
      <c r="J8405" t="s">
        <v>61</v>
      </c>
      <c r="K8405" t="s">
        <v>1641</v>
      </c>
      <c r="L8405" t="s">
        <v>16867</v>
      </c>
      <c r="M84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000010731206</v>
      </c>
      <c r="N8405" t="s">
        <v>350</v>
      </c>
      <c r="O8405" s="4">
        <v>2119098.67</v>
      </c>
      <c r="P8405" s="4">
        <f>IF(Table_GL_DATA_QUERY[[#This Row],[TRANSAMT]]&gt;0,Table_GL_DATA_QUERY[[#This Row],[TRANSAMT]],0)</f>
        <v>2119098.67</v>
      </c>
      <c r="Q8405" s="4">
        <f>-IF(Table_GL_DATA_QUERY[[#This Row],[TRANSAMT]]&lt;0,Table_GL_DATA_QUERY[[#This Row],[TRANSAMT]],0)</f>
        <v>0</v>
      </c>
      <c r="R8405" t="s">
        <v>31</v>
      </c>
      <c r="S8405" t="s">
        <v>43</v>
      </c>
    </row>
    <row r="8406" spans="1:19" x14ac:dyDescent="0.25">
      <c r="A8406" s="6">
        <v>20210731</v>
      </c>
      <c r="B8406" t="s">
        <v>768</v>
      </c>
      <c r="C8406" t="s">
        <v>3682</v>
      </c>
      <c r="D8406" t="s">
        <v>15451</v>
      </c>
      <c r="E8406" t="s">
        <v>3142</v>
      </c>
      <c r="F8406" t="s">
        <v>24</v>
      </c>
      <c r="G8406" t="s">
        <v>49</v>
      </c>
      <c r="H8406">
        <v>0</v>
      </c>
      <c r="I8406">
        <v>0</v>
      </c>
      <c r="J8406" t="s">
        <v>61</v>
      </c>
      <c r="K8406" t="s">
        <v>16868</v>
      </c>
      <c r="L8406" t="s">
        <v>16869</v>
      </c>
      <c r="M84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000010730918</v>
      </c>
      <c r="N8406" t="s">
        <v>353</v>
      </c>
      <c r="O8406" s="4">
        <v>523673</v>
      </c>
      <c r="P8406" s="4">
        <f>IF(Table_GL_DATA_QUERY[[#This Row],[TRANSAMT]]&gt;0,Table_GL_DATA_QUERY[[#This Row],[TRANSAMT]],0)</f>
        <v>523673</v>
      </c>
      <c r="Q8406" s="4">
        <f>-IF(Table_GL_DATA_QUERY[[#This Row],[TRANSAMT]]&lt;0,Table_GL_DATA_QUERY[[#This Row],[TRANSAMT]],0)</f>
        <v>0</v>
      </c>
      <c r="R8406" t="s">
        <v>31</v>
      </c>
      <c r="S8406" t="s">
        <v>43</v>
      </c>
    </row>
    <row r="8407" spans="1:19" x14ac:dyDescent="0.25">
      <c r="A8407" s="6">
        <v>20210731</v>
      </c>
      <c r="B8407" t="s">
        <v>768</v>
      </c>
      <c r="C8407" t="s">
        <v>3682</v>
      </c>
      <c r="D8407" t="s">
        <v>15451</v>
      </c>
      <c r="E8407" t="s">
        <v>3143</v>
      </c>
      <c r="F8407" t="s">
        <v>24</v>
      </c>
      <c r="G8407" t="s">
        <v>49</v>
      </c>
      <c r="H8407">
        <v>0</v>
      </c>
      <c r="I8407">
        <v>0</v>
      </c>
      <c r="J8407" t="s">
        <v>61</v>
      </c>
      <c r="K8407" t="s">
        <v>632</v>
      </c>
      <c r="L8407" t="s">
        <v>16870</v>
      </c>
      <c r="M84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000010730918</v>
      </c>
      <c r="N8407" t="s">
        <v>353</v>
      </c>
      <c r="O8407" s="4">
        <v>1425056</v>
      </c>
      <c r="P8407" s="4">
        <f>IF(Table_GL_DATA_QUERY[[#This Row],[TRANSAMT]]&gt;0,Table_GL_DATA_QUERY[[#This Row],[TRANSAMT]],0)</f>
        <v>1425056</v>
      </c>
      <c r="Q8407" s="4">
        <f>-IF(Table_GL_DATA_QUERY[[#This Row],[TRANSAMT]]&lt;0,Table_GL_DATA_QUERY[[#This Row],[TRANSAMT]],0)</f>
        <v>0</v>
      </c>
      <c r="R8407" t="s">
        <v>31</v>
      </c>
      <c r="S8407" t="s">
        <v>43</v>
      </c>
    </row>
    <row r="8408" spans="1:19" x14ac:dyDescent="0.25">
      <c r="A8408" s="6">
        <v>20210731</v>
      </c>
      <c r="B8408" t="s">
        <v>768</v>
      </c>
      <c r="C8408" t="s">
        <v>3682</v>
      </c>
      <c r="D8408" t="s">
        <v>15451</v>
      </c>
      <c r="E8408" t="s">
        <v>3144</v>
      </c>
      <c r="F8408" t="s">
        <v>24</v>
      </c>
      <c r="G8408" t="s">
        <v>49</v>
      </c>
      <c r="H8408">
        <v>0</v>
      </c>
      <c r="I8408">
        <v>0</v>
      </c>
      <c r="J8408" t="s">
        <v>61</v>
      </c>
      <c r="K8408" t="s">
        <v>2752</v>
      </c>
      <c r="L8408" t="s">
        <v>16871</v>
      </c>
      <c r="M84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000010730918</v>
      </c>
      <c r="N8408" t="s">
        <v>353</v>
      </c>
      <c r="O8408" s="4">
        <v>56987</v>
      </c>
      <c r="P8408" s="4">
        <f>IF(Table_GL_DATA_QUERY[[#This Row],[TRANSAMT]]&gt;0,Table_GL_DATA_QUERY[[#This Row],[TRANSAMT]],0)</f>
        <v>56987</v>
      </c>
      <c r="Q8408" s="4">
        <f>-IF(Table_GL_DATA_QUERY[[#This Row],[TRANSAMT]]&lt;0,Table_GL_DATA_QUERY[[#This Row],[TRANSAMT]],0)</f>
        <v>0</v>
      </c>
      <c r="R8408" t="s">
        <v>31</v>
      </c>
      <c r="S8408" t="s">
        <v>43</v>
      </c>
    </row>
    <row r="8409" spans="1:19" x14ac:dyDescent="0.25">
      <c r="A8409" s="6">
        <v>20210731</v>
      </c>
      <c r="B8409" t="s">
        <v>768</v>
      </c>
      <c r="C8409" t="s">
        <v>3682</v>
      </c>
      <c r="D8409" t="s">
        <v>15451</v>
      </c>
      <c r="E8409" t="s">
        <v>3145</v>
      </c>
      <c r="F8409" t="s">
        <v>24</v>
      </c>
      <c r="G8409" t="s">
        <v>49</v>
      </c>
      <c r="H8409">
        <v>0</v>
      </c>
      <c r="I8409">
        <v>0</v>
      </c>
      <c r="J8409" t="s">
        <v>61</v>
      </c>
      <c r="K8409" t="s">
        <v>258</v>
      </c>
      <c r="L8409" t="s">
        <v>16872</v>
      </c>
      <c r="M84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09" t="s">
        <v>354</v>
      </c>
      <c r="O8409" s="4">
        <v>2105672.79</v>
      </c>
      <c r="P8409" s="4">
        <f>IF(Table_GL_DATA_QUERY[[#This Row],[TRANSAMT]]&gt;0,Table_GL_DATA_QUERY[[#This Row],[TRANSAMT]],0)</f>
        <v>2105672.79</v>
      </c>
      <c r="Q8409" s="4">
        <f>-IF(Table_GL_DATA_QUERY[[#This Row],[TRANSAMT]]&lt;0,Table_GL_DATA_QUERY[[#This Row],[TRANSAMT]],0)</f>
        <v>0</v>
      </c>
      <c r="R8409" t="s">
        <v>31</v>
      </c>
      <c r="S8409" t="s">
        <v>43</v>
      </c>
    </row>
    <row r="8410" spans="1:19" x14ac:dyDescent="0.25">
      <c r="A8410" s="6">
        <v>20210731</v>
      </c>
      <c r="B8410" t="s">
        <v>768</v>
      </c>
      <c r="C8410" t="s">
        <v>3682</v>
      </c>
      <c r="D8410" t="s">
        <v>15451</v>
      </c>
      <c r="E8410" t="s">
        <v>3146</v>
      </c>
      <c r="F8410" t="s">
        <v>24</v>
      </c>
      <c r="G8410" t="s">
        <v>49</v>
      </c>
      <c r="H8410">
        <v>0</v>
      </c>
      <c r="I8410">
        <v>0</v>
      </c>
      <c r="J8410" t="s">
        <v>61</v>
      </c>
      <c r="K8410" t="s">
        <v>258</v>
      </c>
      <c r="L8410" t="s">
        <v>16873</v>
      </c>
      <c r="M84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10" t="s">
        <v>2605</v>
      </c>
      <c r="O8410" s="4">
        <v>350937.46</v>
      </c>
      <c r="P8410" s="4">
        <f>IF(Table_GL_DATA_QUERY[[#This Row],[TRANSAMT]]&gt;0,Table_GL_DATA_QUERY[[#This Row],[TRANSAMT]],0)</f>
        <v>350937.46</v>
      </c>
      <c r="Q8410" s="4">
        <f>-IF(Table_GL_DATA_QUERY[[#This Row],[TRANSAMT]]&lt;0,Table_GL_DATA_QUERY[[#This Row],[TRANSAMT]],0)</f>
        <v>0</v>
      </c>
      <c r="R8410" t="s">
        <v>31</v>
      </c>
      <c r="S8410" t="s">
        <v>43</v>
      </c>
    </row>
    <row r="8411" spans="1:19" x14ac:dyDescent="0.25">
      <c r="A8411" s="6">
        <v>20210731</v>
      </c>
      <c r="B8411" t="s">
        <v>768</v>
      </c>
      <c r="C8411" t="s">
        <v>3682</v>
      </c>
      <c r="D8411" t="s">
        <v>15451</v>
      </c>
      <c r="E8411" t="s">
        <v>3147</v>
      </c>
      <c r="F8411" t="s">
        <v>24</v>
      </c>
      <c r="G8411" t="s">
        <v>49</v>
      </c>
      <c r="H8411">
        <v>0</v>
      </c>
      <c r="I8411">
        <v>0</v>
      </c>
      <c r="J8411" t="s">
        <v>61</v>
      </c>
      <c r="K8411" t="s">
        <v>16874</v>
      </c>
      <c r="L8411" t="s">
        <v>16875</v>
      </c>
      <c r="M84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000010731139</v>
      </c>
      <c r="N8411" t="s">
        <v>353</v>
      </c>
      <c r="O8411" s="4">
        <v>106360</v>
      </c>
      <c r="P8411" s="4">
        <f>IF(Table_GL_DATA_QUERY[[#This Row],[TRANSAMT]]&gt;0,Table_GL_DATA_QUERY[[#This Row],[TRANSAMT]],0)</f>
        <v>106360</v>
      </c>
      <c r="Q8411" s="4">
        <f>-IF(Table_GL_DATA_QUERY[[#This Row],[TRANSAMT]]&lt;0,Table_GL_DATA_QUERY[[#This Row],[TRANSAMT]],0)</f>
        <v>0</v>
      </c>
      <c r="R8411" t="s">
        <v>31</v>
      </c>
      <c r="S8411" t="s">
        <v>43</v>
      </c>
    </row>
    <row r="8412" spans="1:19" x14ac:dyDescent="0.25">
      <c r="A8412" s="6">
        <v>20210731</v>
      </c>
      <c r="B8412" t="s">
        <v>768</v>
      </c>
      <c r="C8412" t="s">
        <v>3682</v>
      </c>
      <c r="D8412" t="s">
        <v>15451</v>
      </c>
      <c r="E8412" t="s">
        <v>3148</v>
      </c>
      <c r="F8412" t="s">
        <v>24</v>
      </c>
      <c r="G8412" t="s">
        <v>49</v>
      </c>
      <c r="H8412">
        <v>0</v>
      </c>
      <c r="I8412">
        <v>0</v>
      </c>
      <c r="J8412" t="s">
        <v>61</v>
      </c>
      <c r="K8412" t="s">
        <v>226</v>
      </c>
      <c r="L8412" t="s">
        <v>16876</v>
      </c>
      <c r="M84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12" t="s">
        <v>227</v>
      </c>
      <c r="O8412" s="4">
        <v>4506883</v>
      </c>
      <c r="P8412" s="4">
        <f>IF(Table_GL_DATA_QUERY[[#This Row],[TRANSAMT]]&gt;0,Table_GL_DATA_QUERY[[#This Row],[TRANSAMT]],0)</f>
        <v>4506883</v>
      </c>
      <c r="Q8412" s="4">
        <f>-IF(Table_GL_DATA_QUERY[[#This Row],[TRANSAMT]]&lt;0,Table_GL_DATA_QUERY[[#This Row],[TRANSAMT]],0)</f>
        <v>0</v>
      </c>
      <c r="R8412" t="s">
        <v>31</v>
      </c>
      <c r="S8412" t="s">
        <v>43</v>
      </c>
    </row>
    <row r="8413" spans="1:19" x14ac:dyDescent="0.25">
      <c r="A8413" s="6">
        <v>20210731</v>
      </c>
      <c r="B8413" t="s">
        <v>768</v>
      </c>
      <c r="C8413" t="s">
        <v>3682</v>
      </c>
      <c r="D8413" t="s">
        <v>15451</v>
      </c>
      <c r="E8413" t="s">
        <v>3149</v>
      </c>
      <c r="F8413" t="s">
        <v>24</v>
      </c>
      <c r="G8413" t="s">
        <v>49</v>
      </c>
      <c r="H8413">
        <v>0</v>
      </c>
      <c r="I8413">
        <v>0</v>
      </c>
      <c r="J8413" t="s">
        <v>61</v>
      </c>
      <c r="K8413" t="s">
        <v>226</v>
      </c>
      <c r="L8413" t="s">
        <v>16877</v>
      </c>
      <c r="M84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13" t="s">
        <v>227</v>
      </c>
      <c r="O8413" s="4">
        <v>1185045</v>
      </c>
      <c r="P8413" s="4">
        <f>IF(Table_GL_DATA_QUERY[[#This Row],[TRANSAMT]]&gt;0,Table_GL_DATA_QUERY[[#This Row],[TRANSAMT]],0)</f>
        <v>1185045</v>
      </c>
      <c r="Q8413" s="4">
        <f>-IF(Table_GL_DATA_QUERY[[#This Row],[TRANSAMT]]&lt;0,Table_GL_DATA_QUERY[[#This Row],[TRANSAMT]],0)</f>
        <v>0</v>
      </c>
      <c r="R8413" t="s">
        <v>31</v>
      </c>
      <c r="S8413" t="s">
        <v>43</v>
      </c>
    </row>
    <row r="8414" spans="1:19" x14ac:dyDescent="0.25">
      <c r="A8414" s="6">
        <v>20210716</v>
      </c>
      <c r="B8414" t="s">
        <v>768</v>
      </c>
      <c r="C8414" t="s">
        <v>3682</v>
      </c>
      <c r="D8414" t="s">
        <v>15451</v>
      </c>
      <c r="E8414" t="s">
        <v>3150</v>
      </c>
      <c r="F8414" t="s">
        <v>309</v>
      </c>
      <c r="G8414" t="s">
        <v>49</v>
      </c>
      <c r="H8414">
        <v>0</v>
      </c>
      <c r="I8414">
        <v>0</v>
      </c>
      <c r="J8414" t="s">
        <v>61</v>
      </c>
      <c r="K8414" t="s">
        <v>4564</v>
      </c>
      <c r="L8414" t="s">
        <v>16878</v>
      </c>
      <c r="M84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000010715168</v>
      </c>
      <c r="N8414" t="s">
        <v>3919</v>
      </c>
      <c r="O8414" s="4">
        <v>690910</v>
      </c>
      <c r="P8414" s="4">
        <f>IF(Table_GL_DATA_QUERY[[#This Row],[TRANSAMT]]&gt;0,Table_GL_DATA_QUERY[[#This Row],[TRANSAMT]],0)</f>
        <v>690910</v>
      </c>
      <c r="Q8414" s="4">
        <f>-IF(Table_GL_DATA_QUERY[[#This Row],[TRANSAMT]]&lt;0,Table_GL_DATA_QUERY[[#This Row],[TRANSAMT]],0)</f>
        <v>0</v>
      </c>
      <c r="R8414" t="s">
        <v>31</v>
      </c>
      <c r="S8414" t="s">
        <v>27</v>
      </c>
    </row>
    <row r="8415" spans="1:19" x14ac:dyDescent="0.25">
      <c r="A8415" s="6">
        <v>20210716</v>
      </c>
      <c r="B8415" t="s">
        <v>768</v>
      </c>
      <c r="C8415" t="s">
        <v>3682</v>
      </c>
      <c r="D8415" t="s">
        <v>15451</v>
      </c>
      <c r="E8415" t="s">
        <v>3151</v>
      </c>
      <c r="F8415" t="s">
        <v>450</v>
      </c>
      <c r="G8415" t="s">
        <v>49</v>
      </c>
      <c r="H8415">
        <v>0</v>
      </c>
      <c r="I8415">
        <v>0</v>
      </c>
      <c r="J8415" t="s">
        <v>61</v>
      </c>
      <c r="K8415" t="s">
        <v>4564</v>
      </c>
      <c r="L8415" t="s">
        <v>16879</v>
      </c>
      <c r="M84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000010712722</v>
      </c>
      <c r="N8415" t="s">
        <v>3919</v>
      </c>
      <c r="O8415" s="4">
        <v>32060158</v>
      </c>
      <c r="P8415" s="4">
        <f>IF(Table_GL_DATA_QUERY[[#This Row],[TRANSAMT]]&gt;0,Table_GL_DATA_QUERY[[#This Row],[TRANSAMT]],0)</f>
        <v>32060158</v>
      </c>
      <c r="Q8415" s="4">
        <f>-IF(Table_GL_DATA_QUERY[[#This Row],[TRANSAMT]]&lt;0,Table_GL_DATA_QUERY[[#This Row],[TRANSAMT]],0)</f>
        <v>0</v>
      </c>
      <c r="R8415" t="s">
        <v>31</v>
      </c>
      <c r="S8415" t="s">
        <v>27</v>
      </c>
    </row>
    <row r="8416" spans="1:19" x14ac:dyDescent="0.25">
      <c r="A8416" s="6">
        <v>20210730</v>
      </c>
      <c r="B8416" t="s">
        <v>768</v>
      </c>
      <c r="C8416" t="s">
        <v>3682</v>
      </c>
      <c r="D8416" t="s">
        <v>15451</v>
      </c>
      <c r="E8416" t="s">
        <v>3158</v>
      </c>
      <c r="F8416" t="s">
        <v>24</v>
      </c>
      <c r="G8416" t="s">
        <v>49</v>
      </c>
      <c r="H8416">
        <v>0</v>
      </c>
      <c r="I8416">
        <v>0</v>
      </c>
      <c r="J8416" t="s">
        <v>61</v>
      </c>
      <c r="K8416" t="s">
        <v>3669</v>
      </c>
      <c r="L8416" t="s">
        <v>16880</v>
      </c>
      <c r="M84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16" t="s">
        <v>96</v>
      </c>
      <c r="O8416" s="4">
        <v>7964942.2199999997</v>
      </c>
      <c r="P8416" s="4">
        <f>IF(Table_GL_DATA_QUERY[[#This Row],[TRANSAMT]]&gt;0,Table_GL_DATA_QUERY[[#This Row],[TRANSAMT]],0)</f>
        <v>7964942.2199999997</v>
      </c>
      <c r="Q8416" s="4">
        <f>-IF(Table_GL_DATA_QUERY[[#This Row],[TRANSAMT]]&lt;0,Table_GL_DATA_QUERY[[#This Row],[TRANSAMT]],0)</f>
        <v>0</v>
      </c>
      <c r="R8416" t="s">
        <v>31</v>
      </c>
      <c r="S8416" t="s">
        <v>43</v>
      </c>
    </row>
    <row r="8417" spans="1:19" x14ac:dyDescent="0.25">
      <c r="A8417" s="6">
        <v>20210730</v>
      </c>
      <c r="B8417" t="s">
        <v>768</v>
      </c>
      <c r="C8417" t="s">
        <v>3682</v>
      </c>
      <c r="D8417" t="s">
        <v>15451</v>
      </c>
      <c r="E8417" t="s">
        <v>3159</v>
      </c>
      <c r="F8417" t="s">
        <v>24</v>
      </c>
      <c r="G8417" t="s">
        <v>49</v>
      </c>
      <c r="H8417">
        <v>0</v>
      </c>
      <c r="I8417">
        <v>0</v>
      </c>
      <c r="J8417" t="s">
        <v>61</v>
      </c>
      <c r="K8417" t="s">
        <v>592</v>
      </c>
      <c r="L8417" t="s">
        <v>16881</v>
      </c>
      <c r="M84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17" t="s">
        <v>96</v>
      </c>
      <c r="O8417" s="4">
        <v>2415174.42</v>
      </c>
      <c r="P8417" s="4">
        <f>IF(Table_GL_DATA_QUERY[[#This Row],[TRANSAMT]]&gt;0,Table_GL_DATA_QUERY[[#This Row],[TRANSAMT]],0)</f>
        <v>2415174.42</v>
      </c>
      <c r="Q8417" s="4">
        <f>-IF(Table_GL_DATA_QUERY[[#This Row],[TRANSAMT]]&lt;0,Table_GL_DATA_QUERY[[#This Row],[TRANSAMT]],0)</f>
        <v>0</v>
      </c>
      <c r="R8417" t="s">
        <v>31</v>
      </c>
      <c r="S8417" t="s">
        <v>43</v>
      </c>
    </row>
    <row r="8418" spans="1:19" x14ac:dyDescent="0.25">
      <c r="A8418" s="6">
        <v>20210730</v>
      </c>
      <c r="B8418" t="s">
        <v>768</v>
      </c>
      <c r="C8418" t="s">
        <v>3682</v>
      </c>
      <c r="D8418" t="s">
        <v>15451</v>
      </c>
      <c r="E8418" t="s">
        <v>3160</v>
      </c>
      <c r="F8418" t="s">
        <v>24</v>
      </c>
      <c r="G8418" t="s">
        <v>49</v>
      </c>
      <c r="H8418">
        <v>0</v>
      </c>
      <c r="I8418">
        <v>0</v>
      </c>
      <c r="J8418" t="s">
        <v>61</v>
      </c>
      <c r="K8418" t="s">
        <v>592</v>
      </c>
      <c r="L8418" t="s">
        <v>16882</v>
      </c>
      <c r="M84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18" t="s">
        <v>96</v>
      </c>
      <c r="O8418" s="4">
        <v>1038097.69</v>
      </c>
      <c r="P8418" s="4">
        <f>IF(Table_GL_DATA_QUERY[[#This Row],[TRANSAMT]]&gt;0,Table_GL_DATA_QUERY[[#This Row],[TRANSAMT]],0)</f>
        <v>1038097.69</v>
      </c>
      <c r="Q8418" s="4">
        <f>-IF(Table_GL_DATA_QUERY[[#This Row],[TRANSAMT]]&lt;0,Table_GL_DATA_QUERY[[#This Row],[TRANSAMT]],0)</f>
        <v>0</v>
      </c>
      <c r="R8418" t="s">
        <v>31</v>
      </c>
      <c r="S8418" t="s">
        <v>43</v>
      </c>
    </row>
    <row r="8419" spans="1:19" x14ac:dyDescent="0.25">
      <c r="A8419" s="6">
        <v>20210730</v>
      </c>
      <c r="B8419" t="s">
        <v>768</v>
      </c>
      <c r="C8419" t="s">
        <v>3682</v>
      </c>
      <c r="D8419" t="s">
        <v>15451</v>
      </c>
      <c r="E8419" t="s">
        <v>3161</v>
      </c>
      <c r="F8419" t="s">
        <v>24</v>
      </c>
      <c r="G8419" t="s">
        <v>49</v>
      </c>
      <c r="H8419">
        <v>0</v>
      </c>
      <c r="I8419">
        <v>0</v>
      </c>
      <c r="J8419" t="s">
        <v>61</v>
      </c>
      <c r="K8419" t="s">
        <v>592</v>
      </c>
      <c r="L8419" t="s">
        <v>16883</v>
      </c>
      <c r="M84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19" t="s">
        <v>96</v>
      </c>
      <c r="O8419" s="4">
        <v>3562964.87</v>
      </c>
      <c r="P8419" s="4">
        <f>IF(Table_GL_DATA_QUERY[[#This Row],[TRANSAMT]]&gt;0,Table_GL_DATA_QUERY[[#This Row],[TRANSAMT]],0)</f>
        <v>3562964.87</v>
      </c>
      <c r="Q8419" s="4">
        <f>-IF(Table_GL_DATA_QUERY[[#This Row],[TRANSAMT]]&lt;0,Table_GL_DATA_QUERY[[#This Row],[TRANSAMT]],0)</f>
        <v>0</v>
      </c>
      <c r="R8419" t="s">
        <v>31</v>
      </c>
      <c r="S8419" t="s">
        <v>43</v>
      </c>
    </row>
    <row r="8420" spans="1:19" x14ac:dyDescent="0.25">
      <c r="A8420" s="6">
        <v>20210730</v>
      </c>
      <c r="B8420" t="s">
        <v>768</v>
      </c>
      <c r="C8420" t="s">
        <v>3682</v>
      </c>
      <c r="D8420" t="s">
        <v>15451</v>
      </c>
      <c r="E8420" t="s">
        <v>3162</v>
      </c>
      <c r="F8420" t="s">
        <v>24</v>
      </c>
      <c r="G8420" t="s">
        <v>49</v>
      </c>
      <c r="H8420">
        <v>0</v>
      </c>
      <c r="I8420">
        <v>0</v>
      </c>
      <c r="J8420" t="s">
        <v>61</v>
      </c>
      <c r="K8420" t="s">
        <v>2078</v>
      </c>
      <c r="L8420" t="s">
        <v>16884</v>
      </c>
      <c r="M84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20" t="s">
        <v>2079</v>
      </c>
      <c r="O8420" s="4">
        <v>26118.75</v>
      </c>
      <c r="P8420" s="4">
        <f>IF(Table_GL_DATA_QUERY[[#This Row],[TRANSAMT]]&gt;0,Table_GL_DATA_QUERY[[#This Row],[TRANSAMT]],0)</f>
        <v>26118.75</v>
      </c>
      <c r="Q8420" s="4">
        <f>-IF(Table_GL_DATA_QUERY[[#This Row],[TRANSAMT]]&lt;0,Table_GL_DATA_QUERY[[#This Row],[TRANSAMT]],0)</f>
        <v>0</v>
      </c>
      <c r="R8420" t="s">
        <v>31</v>
      </c>
      <c r="S8420" t="s">
        <v>43</v>
      </c>
    </row>
    <row r="8421" spans="1:19" x14ac:dyDescent="0.25">
      <c r="A8421" s="6">
        <v>20210730</v>
      </c>
      <c r="B8421" t="s">
        <v>768</v>
      </c>
      <c r="C8421" t="s">
        <v>3682</v>
      </c>
      <c r="D8421" t="s">
        <v>15451</v>
      </c>
      <c r="E8421" t="s">
        <v>3163</v>
      </c>
      <c r="F8421" t="s">
        <v>24</v>
      </c>
      <c r="G8421" t="s">
        <v>49</v>
      </c>
      <c r="H8421">
        <v>0</v>
      </c>
      <c r="I8421">
        <v>0</v>
      </c>
      <c r="J8421" t="s">
        <v>61</v>
      </c>
      <c r="K8421" t="s">
        <v>2901</v>
      </c>
      <c r="L8421" t="s">
        <v>16885</v>
      </c>
      <c r="M84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002021073069</v>
      </c>
      <c r="N8421" t="s">
        <v>2902</v>
      </c>
      <c r="O8421" s="4">
        <v>454455.48</v>
      </c>
      <c r="P8421" s="4">
        <f>IF(Table_GL_DATA_QUERY[[#This Row],[TRANSAMT]]&gt;0,Table_GL_DATA_QUERY[[#This Row],[TRANSAMT]],0)</f>
        <v>454455.48</v>
      </c>
      <c r="Q8421" s="4">
        <f>-IF(Table_GL_DATA_QUERY[[#This Row],[TRANSAMT]]&lt;0,Table_GL_DATA_QUERY[[#This Row],[TRANSAMT]],0)</f>
        <v>0</v>
      </c>
      <c r="R8421" t="s">
        <v>31</v>
      </c>
      <c r="S8421" t="s">
        <v>43</v>
      </c>
    </row>
    <row r="8422" spans="1:19" x14ac:dyDescent="0.25">
      <c r="A8422" s="6">
        <v>20210730</v>
      </c>
      <c r="B8422" t="s">
        <v>768</v>
      </c>
      <c r="C8422" t="s">
        <v>3682</v>
      </c>
      <c r="D8422" t="s">
        <v>15451</v>
      </c>
      <c r="E8422" t="s">
        <v>3164</v>
      </c>
      <c r="F8422" t="s">
        <v>24</v>
      </c>
      <c r="G8422" t="s">
        <v>49</v>
      </c>
      <c r="H8422">
        <v>0</v>
      </c>
      <c r="I8422">
        <v>0</v>
      </c>
      <c r="J8422" t="s">
        <v>61</v>
      </c>
      <c r="K8422" t="s">
        <v>105</v>
      </c>
      <c r="L8422" t="s">
        <v>16886</v>
      </c>
      <c r="M84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22" t="s">
        <v>865</v>
      </c>
      <c r="O8422" s="4">
        <v>448517</v>
      </c>
      <c r="P8422" s="4">
        <f>IF(Table_GL_DATA_QUERY[[#This Row],[TRANSAMT]]&gt;0,Table_GL_DATA_QUERY[[#This Row],[TRANSAMT]],0)</f>
        <v>448517</v>
      </c>
      <c r="Q8422" s="4">
        <f>-IF(Table_GL_DATA_QUERY[[#This Row],[TRANSAMT]]&lt;0,Table_GL_DATA_QUERY[[#This Row],[TRANSAMT]],0)</f>
        <v>0</v>
      </c>
      <c r="R8422" t="s">
        <v>31</v>
      </c>
      <c r="S8422" t="s">
        <v>43</v>
      </c>
    </row>
    <row r="8423" spans="1:19" x14ac:dyDescent="0.25">
      <c r="A8423" s="6">
        <v>20210730</v>
      </c>
      <c r="B8423" t="s">
        <v>768</v>
      </c>
      <c r="C8423" t="s">
        <v>3682</v>
      </c>
      <c r="D8423" t="s">
        <v>15451</v>
      </c>
      <c r="E8423" t="s">
        <v>3165</v>
      </c>
      <c r="F8423" t="s">
        <v>24</v>
      </c>
      <c r="G8423" t="s">
        <v>49</v>
      </c>
      <c r="H8423">
        <v>0</v>
      </c>
      <c r="I8423">
        <v>0</v>
      </c>
      <c r="J8423" t="s">
        <v>61</v>
      </c>
      <c r="K8423" t="s">
        <v>105</v>
      </c>
      <c r="L8423" t="s">
        <v>16887</v>
      </c>
      <c r="M84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23" t="s">
        <v>2903</v>
      </c>
      <c r="O8423" s="4">
        <v>201303</v>
      </c>
      <c r="P8423" s="4">
        <f>IF(Table_GL_DATA_QUERY[[#This Row],[TRANSAMT]]&gt;0,Table_GL_DATA_QUERY[[#This Row],[TRANSAMT]],0)</f>
        <v>201303</v>
      </c>
      <c r="Q8423" s="4">
        <f>-IF(Table_GL_DATA_QUERY[[#This Row],[TRANSAMT]]&lt;0,Table_GL_DATA_QUERY[[#This Row],[TRANSAMT]],0)</f>
        <v>0</v>
      </c>
      <c r="R8423" t="s">
        <v>31</v>
      </c>
      <c r="S8423" t="s">
        <v>43</v>
      </c>
    </row>
    <row r="8424" spans="1:19" x14ac:dyDescent="0.25">
      <c r="A8424" s="6">
        <v>20210730</v>
      </c>
      <c r="B8424" t="s">
        <v>768</v>
      </c>
      <c r="C8424" t="s">
        <v>3682</v>
      </c>
      <c r="D8424" t="s">
        <v>15451</v>
      </c>
      <c r="E8424" t="s">
        <v>3166</v>
      </c>
      <c r="F8424" t="s">
        <v>24</v>
      </c>
      <c r="G8424" t="s">
        <v>49</v>
      </c>
      <c r="H8424">
        <v>0</v>
      </c>
      <c r="I8424">
        <v>0</v>
      </c>
      <c r="J8424" t="s">
        <v>61</v>
      </c>
      <c r="K8424" t="s">
        <v>2601</v>
      </c>
      <c r="L8424" t="s">
        <v>16888</v>
      </c>
      <c r="M84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24" t="s">
        <v>2602</v>
      </c>
      <c r="O8424" s="4">
        <v>277251</v>
      </c>
      <c r="P8424" s="4">
        <f>IF(Table_GL_DATA_QUERY[[#This Row],[TRANSAMT]]&gt;0,Table_GL_DATA_QUERY[[#This Row],[TRANSAMT]],0)</f>
        <v>277251</v>
      </c>
      <c r="Q8424" s="4">
        <f>-IF(Table_GL_DATA_QUERY[[#This Row],[TRANSAMT]]&lt;0,Table_GL_DATA_QUERY[[#This Row],[TRANSAMT]],0)</f>
        <v>0</v>
      </c>
      <c r="R8424" t="s">
        <v>31</v>
      </c>
      <c r="S8424" t="s">
        <v>43</v>
      </c>
    </row>
    <row r="8425" spans="1:19" x14ac:dyDescent="0.25">
      <c r="A8425" s="6">
        <v>20210730</v>
      </c>
      <c r="B8425" t="s">
        <v>768</v>
      </c>
      <c r="C8425" t="s">
        <v>3682</v>
      </c>
      <c r="D8425" t="s">
        <v>15451</v>
      </c>
      <c r="E8425" t="s">
        <v>3167</v>
      </c>
      <c r="F8425" t="s">
        <v>24</v>
      </c>
      <c r="G8425" t="s">
        <v>49</v>
      </c>
      <c r="H8425">
        <v>0</v>
      </c>
      <c r="I8425">
        <v>0</v>
      </c>
      <c r="J8425" t="s">
        <v>61</v>
      </c>
      <c r="K8425" t="s">
        <v>2904</v>
      </c>
      <c r="L8425" t="s">
        <v>16889</v>
      </c>
      <c r="M84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25" t="s">
        <v>141</v>
      </c>
      <c r="O8425" s="4">
        <v>5998</v>
      </c>
      <c r="P8425" s="4">
        <f>IF(Table_GL_DATA_QUERY[[#This Row],[TRANSAMT]]&gt;0,Table_GL_DATA_QUERY[[#This Row],[TRANSAMT]],0)</f>
        <v>5998</v>
      </c>
      <c r="Q8425" s="4">
        <f>-IF(Table_GL_DATA_QUERY[[#This Row],[TRANSAMT]]&lt;0,Table_GL_DATA_QUERY[[#This Row],[TRANSAMT]],0)</f>
        <v>0</v>
      </c>
      <c r="R8425" t="s">
        <v>31</v>
      </c>
      <c r="S8425" t="s">
        <v>43</v>
      </c>
    </row>
    <row r="8426" spans="1:19" x14ac:dyDescent="0.25">
      <c r="A8426" s="6">
        <v>20210730</v>
      </c>
      <c r="B8426" t="s">
        <v>768</v>
      </c>
      <c r="C8426" t="s">
        <v>3682</v>
      </c>
      <c r="D8426" t="s">
        <v>15451</v>
      </c>
      <c r="E8426" t="s">
        <v>3168</v>
      </c>
      <c r="F8426" t="s">
        <v>24</v>
      </c>
      <c r="G8426" t="s">
        <v>49</v>
      </c>
      <c r="H8426">
        <v>0</v>
      </c>
      <c r="I8426">
        <v>0</v>
      </c>
      <c r="J8426" t="s">
        <v>61</v>
      </c>
      <c r="K8426" t="s">
        <v>10368</v>
      </c>
      <c r="L8426" t="s">
        <v>16890</v>
      </c>
      <c r="M84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26" t="s">
        <v>141</v>
      </c>
      <c r="O8426" s="4">
        <v>99774</v>
      </c>
      <c r="P8426" s="4">
        <f>IF(Table_GL_DATA_QUERY[[#This Row],[TRANSAMT]]&gt;0,Table_GL_DATA_QUERY[[#This Row],[TRANSAMT]],0)</f>
        <v>99774</v>
      </c>
      <c r="Q8426" s="4">
        <f>-IF(Table_GL_DATA_QUERY[[#This Row],[TRANSAMT]]&lt;0,Table_GL_DATA_QUERY[[#This Row],[TRANSAMT]],0)</f>
        <v>0</v>
      </c>
      <c r="R8426" t="s">
        <v>31</v>
      </c>
      <c r="S8426" t="s">
        <v>43</v>
      </c>
    </row>
    <row r="8427" spans="1:19" x14ac:dyDescent="0.25">
      <c r="A8427" s="6">
        <v>20210730</v>
      </c>
      <c r="B8427" t="s">
        <v>768</v>
      </c>
      <c r="C8427" t="s">
        <v>3682</v>
      </c>
      <c r="D8427" t="s">
        <v>15451</v>
      </c>
      <c r="E8427" t="s">
        <v>3169</v>
      </c>
      <c r="F8427" t="s">
        <v>24</v>
      </c>
      <c r="G8427" t="s">
        <v>49</v>
      </c>
      <c r="H8427">
        <v>0</v>
      </c>
      <c r="I8427">
        <v>0</v>
      </c>
      <c r="J8427" t="s">
        <v>61</v>
      </c>
      <c r="K8427" t="s">
        <v>2905</v>
      </c>
      <c r="L8427" t="s">
        <v>16891</v>
      </c>
      <c r="M84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27" t="s">
        <v>2906</v>
      </c>
      <c r="O8427" s="4">
        <v>1419327</v>
      </c>
      <c r="P8427" s="4">
        <f>IF(Table_GL_DATA_QUERY[[#This Row],[TRANSAMT]]&gt;0,Table_GL_DATA_QUERY[[#This Row],[TRANSAMT]],0)</f>
        <v>1419327</v>
      </c>
      <c r="Q8427" s="4">
        <f>-IF(Table_GL_DATA_QUERY[[#This Row],[TRANSAMT]]&lt;0,Table_GL_DATA_QUERY[[#This Row],[TRANSAMT]],0)</f>
        <v>0</v>
      </c>
      <c r="R8427" t="s">
        <v>31</v>
      </c>
      <c r="S8427" t="s">
        <v>43</v>
      </c>
    </row>
    <row r="8428" spans="1:19" x14ac:dyDescent="0.25">
      <c r="A8428" s="6">
        <v>20210730</v>
      </c>
      <c r="B8428" t="s">
        <v>768</v>
      </c>
      <c r="C8428" t="s">
        <v>3682</v>
      </c>
      <c r="D8428" t="s">
        <v>15451</v>
      </c>
      <c r="E8428" t="s">
        <v>3170</v>
      </c>
      <c r="F8428" t="s">
        <v>24</v>
      </c>
      <c r="G8428" t="s">
        <v>49</v>
      </c>
      <c r="H8428">
        <v>0</v>
      </c>
      <c r="I8428">
        <v>0</v>
      </c>
      <c r="J8428" t="s">
        <v>61</v>
      </c>
      <c r="K8428" t="s">
        <v>2907</v>
      </c>
      <c r="L8428" t="s">
        <v>16892</v>
      </c>
      <c r="M84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000CMS204982</v>
      </c>
      <c r="N8428" t="s">
        <v>2908</v>
      </c>
      <c r="O8428" s="4">
        <v>18800</v>
      </c>
      <c r="P8428" s="4">
        <f>IF(Table_GL_DATA_QUERY[[#This Row],[TRANSAMT]]&gt;0,Table_GL_DATA_QUERY[[#This Row],[TRANSAMT]],0)</f>
        <v>18800</v>
      </c>
      <c r="Q8428" s="4">
        <f>-IF(Table_GL_DATA_QUERY[[#This Row],[TRANSAMT]]&lt;0,Table_GL_DATA_QUERY[[#This Row],[TRANSAMT]],0)</f>
        <v>0</v>
      </c>
      <c r="R8428" t="s">
        <v>31</v>
      </c>
      <c r="S8428" t="s">
        <v>43</v>
      </c>
    </row>
    <row r="8429" spans="1:19" x14ac:dyDescent="0.25">
      <c r="A8429" s="6">
        <v>20210730</v>
      </c>
      <c r="B8429" t="s">
        <v>768</v>
      </c>
      <c r="C8429" t="s">
        <v>3682</v>
      </c>
      <c r="D8429" t="s">
        <v>15451</v>
      </c>
      <c r="E8429" t="s">
        <v>3171</v>
      </c>
      <c r="F8429" t="s">
        <v>24</v>
      </c>
      <c r="G8429" t="s">
        <v>49</v>
      </c>
      <c r="H8429">
        <v>0</v>
      </c>
      <c r="I8429">
        <v>0</v>
      </c>
      <c r="J8429" t="s">
        <v>61</v>
      </c>
      <c r="K8429" t="s">
        <v>2909</v>
      </c>
      <c r="L8429" t="s">
        <v>16893</v>
      </c>
      <c r="M84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29" t="s">
        <v>1301</v>
      </c>
      <c r="O8429" s="4">
        <v>14235470</v>
      </c>
      <c r="P8429" s="4">
        <f>IF(Table_GL_DATA_QUERY[[#This Row],[TRANSAMT]]&gt;0,Table_GL_DATA_QUERY[[#This Row],[TRANSAMT]],0)</f>
        <v>14235470</v>
      </c>
      <c r="Q8429" s="4">
        <f>-IF(Table_GL_DATA_QUERY[[#This Row],[TRANSAMT]]&lt;0,Table_GL_DATA_QUERY[[#This Row],[TRANSAMT]],0)</f>
        <v>0</v>
      </c>
      <c r="R8429" t="s">
        <v>31</v>
      </c>
      <c r="S8429" t="s">
        <v>43</v>
      </c>
    </row>
    <row r="8430" spans="1:19" x14ac:dyDescent="0.25">
      <c r="A8430" s="6">
        <v>20210720</v>
      </c>
      <c r="B8430" t="s">
        <v>768</v>
      </c>
      <c r="C8430" t="s">
        <v>3682</v>
      </c>
      <c r="D8430" t="s">
        <v>15451</v>
      </c>
      <c r="E8430" t="s">
        <v>3172</v>
      </c>
      <c r="F8430" t="s">
        <v>144</v>
      </c>
      <c r="G8430" t="s">
        <v>49</v>
      </c>
      <c r="H8430">
        <v>0</v>
      </c>
      <c r="I8430">
        <v>0</v>
      </c>
      <c r="J8430" t="s">
        <v>61</v>
      </c>
      <c r="K8430" t="s">
        <v>1153</v>
      </c>
      <c r="L8430" t="s">
        <v>16894</v>
      </c>
      <c r="M84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30" t="s">
        <v>2460</v>
      </c>
      <c r="O8430" s="4">
        <v>4082574.87</v>
      </c>
      <c r="P8430" s="4">
        <f>IF(Table_GL_DATA_QUERY[[#This Row],[TRANSAMT]]&gt;0,Table_GL_DATA_QUERY[[#This Row],[TRANSAMT]],0)</f>
        <v>4082574.87</v>
      </c>
      <c r="Q8430" s="4">
        <f>-IF(Table_GL_DATA_QUERY[[#This Row],[TRANSAMT]]&lt;0,Table_GL_DATA_QUERY[[#This Row],[TRANSAMT]],0)</f>
        <v>0</v>
      </c>
      <c r="R8430" t="s">
        <v>31</v>
      </c>
      <c r="S8430" t="s">
        <v>27</v>
      </c>
    </row>
    <row r="8431" spans="1:19" x14ac:dyDescent="0.25">
      <c r="A8431" s="6">
        <v>20210730</v>
      </c>
      <c r="B8431" t="s">
        <v>768</v>
      </c>
      <c r="C8431" t="s">
        <v>3682</v>
      </c>
      <c r="D8431" t="s">
        <v>15451</v>
      </c>
      <c r="E8431" t="s">
        <v>3173</v>
      </c>
      <c r="F8431" t="s">
        <v>24</v>
      </c>
      <c r="G8431" t="s">
        <v>49</v>
      </c>
      <c r="H8431">
        <v>0</v>
      </c>
      <c r="I8431">
        <v>0</v>
      </c>
      <c r="J8431" t="s">
        <v>61</v>
      </c>
      <c r="K8431" t="s">
        <v>284</v>
      </c>
      <c r="L8431" t="s">
        <v>16895</v>
      </c>
      <c r="M84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31" t="s">
        <v>285</v>
      </c>
      <c r="O8431" s="4">
        <v>2579886</v>
      </c>
      <c r="P8431" s="4">
        <f>IF(Table_GL_DATA_QUERY[[#This Row],[TRANSAMT]]&gt;0,Table_GL_DATA_QUERY[[#This Row],[TRANSAMT]],0)</f>
        <v>2579886</v>
      </c>
      <c r="Q8431" s="4">
        <f>-IF(Table_GL_DATA_QUERY[[#This Row],[TRANSAMT]]&lt;0,Table_GL_DATA_QUERY[[#This Row],[TRANSAMT]],0)</f>
        <v>0</v>
      </c>
      <c r="R8431" t="s">
        <v>31</v>
      </c>
      <c r="S8431" t="s">
        <v>43</v>
      </c>
    </row>
    <row r="8432" spans="1:19" x14ac:dyDescent="0.25">
      <c r="A8432" s="6">
        <v>20210730</v>
      </c>
      <c r="B8432" t="s">
        <v>768</v>
      </c>
      <c r="C8432" t="s">
        <v>3682</v>
      </c>
      <c r="D8432" t="s">
        <v>15451</v>
      </c>
      <c r="E8432" t="s">
        <v>3174</v>
      </c>
      <c r="F8432" t="s">
        <v>24</v>
      </c>
      <c r="G8432" t="s">
        <v>49</v>
      </c>
      <c r="H8432">
        <v>0</v>
      </c>
      <c r="I8432">
        <v>0</v>
      </c>
      <c r="J8432" t="s">
        <v>61</v>
      </c>
      <c r="K8432" t="s">
        <v>284</v>
      </c>
      <c r="L8432" t="s">
        <v>16896</v>
      </c>
      <c r="M84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32" t="s">
        <v>285</v>
      </c>
      <c r="O8432" s="4">
        <v>1391319</v>
      </c>
      <c r="P8432" s="4">
        <f>IF(Table_GL_DATA_QUERY[[#This Row],[TRANSAMT]]&gt;0,Table_GL_DATA_QUERY[[#This Row],[TRANSAMT]],0)</f>
        <v>1391319</v>
      </c>
      <c r="Q8432" s="4">
        <f>-IF(Table_GL_DATA_QUERY[[#This Row],[TRANSAMT]]&lt;0,Table_GL_DATA_QUERY[[#This Row],[TRANSAMT]],0)</f>
        <v>0</v>
      </c>
      <c r="R8432" t="s">
        <v>31</v>
      </c>
      <c r="S8432" t="s">
        <v>43</v>
      </c>
    </row>
    <row r="8433" spans="1:19" x14ac:dyDescent="0.25">
      <c r="A8433" s="6">
        <v>20210730</v>
      </c>
      <c r="B8433" t="s">
        <v>768</v>
      </c>
      <c r="C8433" t="s">
        <v>3682</v>
      </c>
      <c r="D8433" t="s">
        <v>15451</v>
      </c>
      <c r="E8433" t="s">
        <v>3175</v>
      </c>
      <c r="F8433" t="s">
        <v>24</v>
      </c>
      <c r="G8433" t="s">
        <v>49</v>
      </c>
      <c r="H8433">
        <v>0</v>
      </c>
      <c r="I8433">
        <v>0</v>
      </c>
      <c r="J8433" t="s">
        <v>61</v>
      </c>
      <c r="K8433" t="s">
        <v>2910</v>
      </c>
      <c r="L8433" t="s">
        <v>16897</v>
      </c>
      <c r="M84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33" t="s">
        <v>2911</v>
      </c>
      <c r="O8433" s="4">
        <v>155919</v>
      </c>
      <c r="P8433" s="4">
        <f>IF(Table_GL_DATA_QUERY[[#This Row],[TRANSAMT]]&gt;0,Table_GL_DATA_QUERY[[#This Row],[TRANSAMT]],0)</f>
        <v>155919</v>
      </c>
      <c r="Q8433" s="4">
        <f>-IF(Table_GL_DATA_QUERY[[#This Row],[TRANSAMT]]&lt;0,Table_GL_DATA_QUERY[[#This Row],[TRANSAMT]],0)</f>
        <v>0</v>
      </c>
      <c r="R8433" t="s">
        <v>31</v>
      </c>
      <c r="S8433" t="s">
        <v>43</v>
      </c>
    </row>
    <row r="8434" spans="1:19" x14ac:dyDescent="0.25">
      <c r="A8434" s="6">
        <v>20210730</v>
      </c>
      <c r="B8434" t="s">
        <v>768</v>
      </c>
      <c r="C8434" t="s">
        <v>3682</v>
      </c>
      <c r="D8434" t="s">
        <v>15451</v>
      </c>
      <c r="E8434" t="s">
        <v>3176</v>
      </c>
      <c r="F8434" t="s">
        <v>24</v>
      </c>
      <c r="G8434" t="s">
        <v>49</v>
      </c>
      <c r="H8434">
        <v>0</v>
      </c>
      <c r="I8434">
        <v>0</v>
      </c>
      <c r="J8434" t="s">
        <v>61</v>
      </c>
      <c r="K8434" t="s">
        <v>16898</v>
      </c>
      <c r="L8434" t="s">
        <v>16899</v>
      </c>
      <c r="M84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34" t="s">
        <v>16900</v>
      </c>
      <c r="O8434" s="4">
        <v>21168</v>
      </c>
      <c r="P8434" s="4">
        <f>IF(Table_GL_DATA_QUERY[[#This Row],[TRANSAMT]]&gt;0,Table_GL_DATA_QUERY[[#This Row],[TRANSAMT]],0)</f>
        <v>21168</v>
      </c>
      <c r="Q8434" s="4">
        <f>-IF(Table_GL_DATA_QUERY[[#This Row],[TRANSAMT]]&lt;0,Table_GL_DATA_QUERY[[#This Row],[TRANSAMT]],0)</f>
        <v>0</v>
      </c>
      <c r="R8434" t="s">
        <v>31</v>
      </c>
      <c r="S8434" t="s">
        <v>43</v>
      </c>
    </row>
    <row r="8435" spans="1:19" x14ac:dyDescent="0.25">
      <c r="A8435" s="6">
        <v>20210730</v>
      </c>
      <c r="B8435" t="s">
        <v>768</v>
      </c>
      <c r="C8435" t="s">
        <v>3682</v>
      </c>
      <c r="D8435" t="s">
        <v>15451</v>
      </c>
      <c r="E8435" t="s">
        <v>3177</v>
      </c>
      <c r="F8435" t="s">
        <v>24</v>
      </c>
      <c r="G8435" t="s">
        <v>49</v>
      </c>
      <c r="H8435">
        <v>0</v>
      </c>
      <c r="I8435">
        <v>0</v>
      </c>
      <c r="J8435" t="s">
        <v>61</v>
      </c>
      <c r="K8435" t="s">
        <v>3037</v>
      </c>
      <c r="L8435" t="s">
        <v>16901</v>
      </c>
      <c r="M84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35" t="s">
        <v>141</v>
      </c>
      <c r="O8435" s="4">
        <v>27001</v>
      </c>
      <c r="P8435" s="4">
        <f>IF(Table_GL_DATA_QUERY[[#This Row],[TRANSAMT]]&gt;0,Table_GL_DATA_QUERY[[#This Row],[TRANSAMT]],0)</f>
        <v>27001</v>
      </c>
      <c r="Q8435" s="4">
        <f>-IF(Table_GL_DATA_QUERY[[#This Row],[TRANSAMT]]&lt;0,Table_GL_DATA_QUERY[[#This Row],[TRANSAMT]],0)</f>
        <v>0</v>
      </c>
      <c r="R8435" t="s">
        <v>31</v>
      </c>
      <c r="S8435" t="s">
        <v>43</v>
      </c>
    </row>
    <row r="8436" spans="1:19" x14ac:dyDescent="0.25">
      <c r="A8436" s="6">
        <v>20210730</v>
      </c>
      <c r="B8436" t="s">
        <v>768</v>
      </c>
      <c r="C8436" t="s">
        <v>3682</v>
      </c>
      <c r="D8436" t="s">
        <v>15451</v>
      </c>
      <c r="E8436" t="s">
        <v>3178</v>
      </c>
      <c r="F8436" t="s">
        <v>24</v>
      </c>
      <c r="G8436" t="s">
        <v>49</v>
      </c>
      <c r="H8436">
        <v>0</v>
      </c>
      <c r="I8436">
        <v>0</v>
      </c>
      <c r="J8436" t="s">
        <v>61</v>
      </c>
      <c r="K8436" t="s">
        <v>2912</v>
      </c>
      <c r="L8436" t="s">
        <v>16902</v>
      </c>
      <c r="M84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000CMS205008</v>
      </c>
      <c r="N8436" t="s">
        <v>83</v>
      </c>
      <c r="O8436" s="4">
        <v>386762</v>
      </c>
      <c r="P8436" s="4">
        <f>IF(Table_GL_DATA_QUERY[[#This Row],[TRANSAMT]]&gt;0,Table_GL_DATA_QUERY[[#This Row],[TRANSAMT]],0)</f>
        <v>386762</v>
      </c>
      <c r="Q8436" s="4">
        <f>-IF(Table_GL_DATA_QUERY[[#This Row],[TRANSAMT]]&lt;0,Table_GL_DATA_QUERY[[#This Row],[TRANSAMT]],0)</f>
        <v>0</v>
      </c>
      <c r="R8436" t="s">
        <v>31</v>
      </c>
      <c r="S8436" t="s">
        <v>43</v>
      </c>
    </row>
    <row r="8437" spans="1:19" x14ac:dyDescent="0.25">
      <c r="A8437" s="6">
        <v>20210730</v>
      </c>
      <c r="B8437" t="s">
        <v>768</v>
      </c>
      <c r="C8437" t="s">
        <v>3682</v>
      </c>
      <c r="D8437" t="s">
        <v>15451</v>
      </c>
      <c r="E8437" t="s">
        <v>3180</v>
      </c>
      <c r="F8437" t="s">
        <v>24</v>
      </c>
      <c r="G8437" t="s">
        <v>49</v>
      </c>
      <c r="H8437">
        <v>0</v>
      </c>
      <c r="I8437">
        <v>0</v>
      </c>
      <c r="J8437" t="s">
        <v>61</v>
      </c>
      <c r="K8437" t="s">
        <v>2913</v>
      </c>
      <c r="L8437" t="s">
        <v>16903</v>
      </c>
      <c r="M84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37" t="s">
        <v>141</v>
      </c>
      <c r="O8437" s="4">
        <v>143479</v>
      </c>
      <c r="P8437" s="4">
        <f>IF(Table_GL_DATA_QUERY[[#This Row],[TRANSAMT]]&gt;0,Table_GL_DATA_QUERY[[#This Row],[TRANSAMT]],0)</f>
        <v>143479</v>
      </c>
      <c r="Q8437" s="4">
        <f>-IF(Table_GL_DATA_QUERY[[#This Row],[TRANSAMT]]&lt;0,Table_GL_DATA_QUERY[[#This Row],[TRANSAMT]],0)</f>
        <v>0</v>
      </c>
      <c r="R8437" t="s">
        <v>31</v>
      </c>
      <c r="S8437" t="s">
        <v>43</v>
      </c>
    </row>
    <row r="8438" spans="1:19" x14ac:dyDescent="0.25">
      <c r="A8438" s="6">
        <v>20210730</v>
      </c>
      <c r="B8438" t="s">
        <v>768</v>
      </c>
      <c r="C8438" t="s">
        <v>3682</v>
      </c>
      <c r="D8438" t="s">
        <v>15451</v>
      </c>
      <c r="E8438" t="s">
        <v>3187</v>
      </c>
      <c r="F8438" t="s">
        <v>24</v>
      </c>
      <c r="G8438" t="s">
        <v>49</v>
      </c>
      <c r="H8438">
        <v>0</v>
      </c>
      <c r="I8438">
        <v>0</v>
      </c>
      <c r="J8438" t="s">
        <v>61</v>
      </c>
      <c r="K8438" t="s">
        <v>2914</v>
      </c>
      <c r="L8438" t="s">
        <v>16970</v>
      </c>
      <c r="M84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38" t="s">
        <v>2915</v>
      </c>
      <c r="O8438" s="4">
        <v>289128.38</v>
      </c>
      <c r="P8438" s="4">
        <f>IF(Table_GL_DATA_QUERY[[#This Row],[TRANSAMT]]&gt;0,Table_GL_DATA_QUERY[[#This Row],[TRANSAMT]],0)</f>
        <v>289128.38</v>
      </c>
      <c r="Q8438" s="4">
        <f>-IF(Table_GL_DATA_QUERY[[#This Row],[TRANSAMT]]&lt;0,Table_GL_DATA_QUERY[[#This Row],[TRANSAMT]],0)</f>
        <v>0</v>
      </c>
      <c r="R8438" t="s">
        <v>31</v>
      </c>
      <c r="S8438" t="s">
        <v>43</v>
      </c>
    </row>
    <row r="8439" spans="1:19" x14ac:dyDescent="0.25">
      <c r="A8439" s="6">
        <v>20210730</v>
      </c>
      <c r="B8439" t="s">
        <v>768</v>
      </c>
      <c r="C8439" t="s">
        <v>3682</v>
      </c>
      <c r="D8439" t="s">
        <v>15451</v>
      </c>
      <c r="E8439" t="s">
        <v>3188</v>
      </c>
      <c r="F8439" t="s">
        <v>24</v>
      </c>
      <c r="G8439" t="s">
        <v>49</v>
      </c>
      <c r="H8439">
        <v>0</v>
      </c>
      <c r="I8439">
        <v>0</v>
      </c>
      <c r="J8439" t="s">
        <v>61</v>
      </c>
      <c r="K8439" t="s">
        <v>2916</v>
      </c>
      <c r="L8439" t="s">
        <v>16971</v>
      </c>
      <c r="M84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39" t="s">
        <v>2917</v>
      </c>
      <c r="O8439" s="4">
        <v>69575.92</v>
      </c>
      <c r="P8439" s="4">
        <f>IF(Table_GL_DATA_QUERY[[#This Row],[TRANSAMT]]&gt;0,Table_GL_DATA_QUERY[[#This Row],[TRANSAMT]],0)</f>
        <v>69575.92</v>
      </c>
      <c r="Q8439" s="4">
        <f>-IF(Table_GL_DATA_QUERY[[#This Row],[TRANSAMT]]&lt;0,Table_GL_DATA_QUERY[[#This Row],[TRANSAMT]],0)</f>
        <v>0</v>
      </c>
      <c r="R8439" t="s">
        <v>31</v>
      </c>
      <c r="S8439" t="s">
        <v>43</v>
      </c>
    </row>
    <row r="8440" spans="1:19" x14ac:dyDescent="0.25">
      <c r="A8440" s="6">
        <v>20210720</v>
      </c>
      <c r="B8440" t="s">
        <v>768</v>
      </c>
      <c r="C8440" t="s">
        <v>3682</v>
      </c>
      <c r="D8440" t="s">
        <v>15451</v>
      </c>
      <c r="E8440" t="s">
        <v>3189</v>
      </c>
      <c r="F8440" t="s">
        <v>359</v>
      </c>
      <c r="G8440" t="s">
        <v>49</v>
      </c>
      <c r="H8440">
        <v>0</v>
      </c>
      <c r="I8440">
        <v>0</v>
      </c>
      <c r="J8440" t="s">
        <v>61</v>
      </c>
      <c r="K8440" t="s">
        <v>163</v>
      </c>
      <c r="L8440" t="s">
        <v>16972</v>
      </c>
      <c r="M84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40" t="s">
        <v>143</v>
      </c>
      <c r="O8440" s="4">
        <v>6361461</v>
      </c>
      <c r="P8440" s="4">
        <f>IF(Table_GL_DATA_QUERY[[#This Row],[TRANSAMT]]&gt;0,Table_GL_DATA_QUERY[[#This Row],[TRANSAMT]],0)</f>
        <v>6361461</v>
      </c>
      <c r="Q8440" s="4">
        <f>-IF(Table_GL_DATA_QUERY[[#This Row],[TRANSAMT]]&lt;0,Table_GL_DATA_QUERY[[#This Row],[TRANSAMT]],0)</f>
        <v>0</v>
      </c>
      <c r="R8440" t="s">
        <v>31</v>
      </c>
      <c r="S8440" t="s">
        <v>27</v>
      </c>
    </row>
    <row r="8441" spans="1:19" x14ac:dyDescent="0.25">
      <c r="A8441" s="6">
        <v>20210730</v>
      </c>
      <c r="B8441" t="s">
        <v>768</v>
      </c>
      <c r="C8441" t="s">
        <v>3682</v>
      </c>
      <c r="D8441" t="s">
        <v>15451</v>
      </c>
      <c r="E8441" t="s">
        <v>3190</v>
      </c>
      <c r="F8441" t="s">
        <v>24</v>
      </c>
      <c r="G8441" t="s">
        <v>49</v>
      </c>
      <c r="H8441">
        <v>0</v>
      </c>
      <c r="I8441">
        <v>0</v>
      </c>
      <c r="J8441" t="s">
        <v>61</v>
      </c>
      <c r="K8441" t="s">
        <v>2444</v>
      </c>
      <c r="L8441" t="s">
        <v>16973</v>
      </c>
      <c r="M84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41" t="s">
        <v>2918</v>
      </c>
      <c r="O8441" s="4">
        <v>5629953.7300000004</v>
      </c>
      <c r="P8441" s="4">
        <f>IF(Table_GL_DATA_QUERY[[#This Row],[TRANSAMT]]&gt;0,Table_GL_DATA_QUERY[[#This Row],[TRANSAMT]],0)</f>
        <v>5629953.7300000004</v>
      </c>
      <c r="Q8441" s="4">
        <f>-IF(Table_GL_DATA_QUERY[[#This Row],[TRANSAMT]]&lt;0,Table_GL_DATA_QUERY[[#This Row],[TRANSAMT]],0)</f>
        <v>0</v>
      </c>
      <c r="R8441" t="s">
        <v>31</v>
      </c>
      <c r="S8441" t="s">
        <v>43</v>
      </c>
    </row>
    <row r="8442" spans="1:19" x14ac:dyDescent="0.25">
      <c r="A8442" s="6">
        <v>20210730</v>
      </c>
      <c r="B8442" t="s">
        <v>768</v>
      </c>
      <c r="C8442" t="s">
        <v>3682</v>
      </c>
      <c r="D8442" t="s">
        <v>15451</v>
      </c>
      <c r="E8442" t="s">
        <v>3191</v>
      </c>
      <c r="F8442" t="s">
        <v>24</v>
      </c>
      <c r="G8442" t="s">
        <v>49</v>
      </c>
      <c r="H8442">
        <v>0</v>
      </c>
      <c r="I8442">
        <v>0</v>
      </c>
      <c r="J8442" t="s">
        <v>61</v>
      </c>
      <c r="K8442" t="s">
        <v>282</v>
      </c>
      <c r="L8442" t="s">
        <v>16974</v>
      </c>
      <c r="M84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000000010693</v>
      </c>
      <c r="N8442" t="s">
        <v>247</v>
      </c>
      <c r="O8442" s="4">
        <v>4032687</v>
      </c>
      <c r="P8442" s="4">
        <f>IF(Table_GL_DATA_QUERY[[#This Row],[TRANSAMT]]&gt;0,Table_GL_DATA_QUERY[[#This Row],[TRANSAMT]],0)</f>
        <v>4032687</v>
      </c>
      <c r="Q8442" s="4">
        <f>-IF(Table_GL_DATA_QUERY[[#This Row],[TRANSAMT]]&lt;0,Table_GL_DATA_QUERY[[#This Row],[TRANSAMT]],0)</f>
        <v>0</v>
      </c>
      <c r="R8442" t="s">
        <v>31</v>
      </c>
      <c r="S8442" t="s">
        <v>43</v>
      </c>
    </row>
    <row r="8443" spans="1:19" x14ac:dyDescent="0.25">
      <c r="A8443" s="6">
        <v>20210730</v>
      </c>
      <c r="B8443" t="s">
        <v>768</v>
      </c>
      <c r="C8443" t="s">
        <v>3682</v>
      </c>
      <c r="D8443" t="s">
        <v>15451</v>
      </c>
      <c r="E8443" t="s">
        <v>3192</v>
      </c>
      <c r="F8443" t="s">
        <v>370</v>
      </c>
      <c r="G8443" t="s">
        <v>49</v>
      </c>
      <c r="H8443">
        <v>0</v>
      </c>
      <c r="I8443">
        <v>0</v>
      </c>
      <c r="J8443" t="s">
        <v>61</v>
      </c>
      <c r="K8443" t="s">
        <v>2919</v>
      </c>
      <c r="L8443" t="s">
        <v>16975</v>
      </c>
      <c r="M84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43" t="s">
        <v>2920</v>
      </c>
      <c r="O8443" s="4">
        <v>5640300</v>
      </c>
      <c r="P8443" s="4">
        <f>IF(Table_GL_DATA_QUERY[[#This Row],[TRANSAMT]]&gt;0,Table_GL_DATA_QUERY[[#This Row],[TRANSAMT]],0)</f>
        <v>5640300</v>
      </c>
      <c r="Q8443" s="4">
        <f>-IF(Table_GL_DATA_QUERY[[#This Row],[TRANSAMT]]&lt;0,Table_GL_DATA_QUERY[[#This Row],[TRANSAMT]],0)</f>
        <v>0</v>
      </c>
      <c r="R8443" t="s">
        <v>31</v>
      </c>
      <c r="S8443" t="s">
        <v>27</v>
      </c>
    </row>
    <row r="8444" spans="1:19" x14ac:dyDescent="0.25">
      <c r="A8444" s="6">
        <v>20210730</v>
      </c>
      <c r="B8444" t="s">
        <v>768</v>
      </c>
      <c r="C8444" t="s">
        <v>3682</v>
      </c>
      <c r="D8444" t="s">
        <v>15451</v>
      </c>
      <c r="E8444" t="s">
        <v>3193</v>
      </c>
      <c r="F8444" t="s">
        <v>24</v>
      </c>
      <c r="G8444" t="s">
        <v>49</v>
      </c>
      <c r="H8444">
        <v>0</v>
      </c>
      <c r="I8444">
        <v>0</v>
      </c>
      <c r="J8444" t="s">
        <v>61</v>
      </c>
      <c r="K8444" t="s">
        <v>282</v>
      </c>
      <c r="L8444" t="s">
        <v>16976</v>
      </c>
      <c r="M84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44" t="s">
        <v>247</v>
      </c>
      <c r="O8444" s="4">
        <v>279804.32</v>
      </c>
      <c r="P8444" s="4">
        <f>IF(Table_GL_DATA_QUERY[[#This Row],[TRANSAMT]]&gt;0,Table_GL_DATA_QUERY[[#This Row],[TRANSAMT]],0)</f>
        <v>279804.32</v>
      </c>
      <c r="Q8444" s="4">
        <f>-IF(Table_GL_DATA_QUERY[[#This Row],[TRANSAMT]]&lt;0,Table_GL_DATA_QUERY[[#This Row],[TRANSAMT]],0)</f>
        <v>0</v>
      </c>
      <c r="R8444" t="s">
        <v>31</v>
      </c>
      <c r="S8444" t="s">
        <v>43</v>
      </c>
    </row>
    <row r="8445" spans="1:19" x14ac:dyDescent="0.25">
      <c r="A8445" s="6">
        <v>20210730</v>
      </c>
      <c r="B8445" t="s">
        <v>768</v>
      </c>
      <c r="C8445" t="s">
        <v>3682</v>
      </c>
      <c r="D8445" t="s">
        <v>15451</v>
      </c>
      <c r="E8445" t="s">
        <v>3194</v>
      </c>
      <c r="F8445" t="s">
        <v>24</v>
      </c>
      <c r="G8445" t="s">
        <v>49</v>
      </c>
      <c r="H8445">
        <v>0</v>
      </c>
      <c r="I8445">
        <v>0</v>
      </c>
      <c r="J8445" t="s">
        <v>61</v>
      </c>
      <c r="K8445" t="s">
        <v>1645</v>
      </c>
      <c r="L8445" t="s">
        <v>16977</v>
      </c>
      <c r="M84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45" t="s">
        <v>1646</v>
      </c>
      <c r="O8445" s="4">
        <v>331934</v>
      </c>
      <c r="P8445" s="4">
        <f>IF(Table_GL_DATA_QUERY[[#This Row],[TRANSAMT]]&gt;0,Table_GL_DATA_QUERY[[#This Row],[TRANSAMT]],0)</f>
        <v>331934</v>
      </c>
      <c r="Q8445" s="4">
        <f>-IF(Table_GL_DATA_QUERY[[#This Row],[TRANSAMT]]&lt;0,Table_GL_DATA_QUERY[[#This Row],[TRANSAMT]],0)</f>
        <v>0</v>
      </c>
      <c r="R8445" t="s">
        <v>31</v>
      </c>
      <c r="S8445" t="s">
        <v>43</v>
      </c>
    </row>
    <row r="8446" spans="1:19" x14ac:dyDescent="0.25">
      <c r="A8446" s="6">
        <v>20210730</v>
      </c>
      <c r="B8446" t="s">
        <v>768</v>
      </c>
      <c r="C8446" t="s">
        <v>3682</v>
      </c>
      <c r="D8446" t="s">
        <v>15451</v>
      </c>
      <c r="E8446" t="s">
        <v>3195</v>
      </c>
      <c r="F8446" t="s">
        <v>24</v>
      </c>
      <c r="G8446" t="s">
        <v>49</v>
      </c>
      <c r="H8446">
        <v>0</v>
      </c>
      <c r="I8446">
        <v>0</v>
      </c>
      <c r="J8446" t="s">
        <v>61</v>
      </c>
      <c r="K8446" t="s">
        <v>16814</v>
      </c>
      <c r="L8446" t="s">
        <v>16978</v>
      </c>
      <c r="M84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46" t="s">
        <v>11255</v>
      </c>
      <c r="O8446" s="4">
        <v>69401</v>
      </c>
      <c r="P8446" s="4">
        <f>IF(Table_GL_DATA_QUERY[[#This Row],[TRANSAMT]]&gt;0,Table_GL_DATA_QUERY[[#This Row],[TRANSAMT]],0)</f>
        <v>69401</v>
      </c>
      <c r="Q8446" s="4">
        <f>-IF(Table_GL_DATA_QUERY[[#This Row],[TRANSAMT]]&lt;0,Table_GL_DATA_QUERY[[#This Row],[TRANSAMT]],0)</f>
        <v>0</v>
      </c>
      <c r="R8446" t="s">
        <v>31</v>
      </c>
      <c r="S8446" t="s">
        <v>43</v>
      </c>
    </row>
    <row r="8447" spans="1:19" x14ac:dyDescent="0.25">
      <c r="A8447" s="6">
        <v>20210730</v>
      </c>
      <c r="B8447" t="s">
        <v>768</v>
      </c>
      <c r="C8447" t="s">
        <v>3682</v>
      </c>
      <c r="D8447" t="s">
        <v>15451</v>
      </c>
      <c r="E8447" t="s">
        <v>3196</v>
      </c>
      <c r="F8447" t="s">
        <v>24</v>
      </c>
      <c r="G8447" t="s">
        <v>49</v>
      </c>
      <c r="H8447">
        <v>0</v>
      </c>
      <c r="I8447">
        <v>0</v>
      </c>
      <c r="J8447" t="s">
        <v>61</v>
      </c>
      <c r="K8447" t="s">
        <v>16979</v>
      </c>
      <c r="L8447" t="s">
        <v>16980</v>
      </c>
      <c r="M84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47" t="s">
        <v>102</v>
      </c>
      <c r="O8447" s="4">
        <v>264031</v>
      </c>
      <c r="P8447" s="4">
        <f>IF(Table_GL_DATA_QUERY[[#This Row],[TRANSAMT]]&gt;0,Table_GL_DATA_QUERY[[#This Row],[TRANSAMT]],0)</f>
        <v>264031</v>
      </c>
      <c r="Q8447" s="4">
        <f>-IF(Table_GL_DATA_QUERY[[#This Row],[TRANSAMT]]&lt;0,Table_GL_DATA_QUERY[[#This Row],[TRANSAMT]],0)</f>
        <v>0</v>
      </c>
      <c r="R8447" t="s">
        <v>31</v>
      </c>
      <c r="S8447" t="s">
        <v>43</v>
      </c>
    </row>
    <row r="8448" spans="1:19" x14ac:dyDescent="0.25">
      <c r="A8448" s="6">
        <v>20210730</v>
      </c>
      <c r="B8448" t="s">
        <v>768</v>
      </c>
      <c r="C8448" t="s">
        <v>3682</v>
      </c>
      <c r="D8448" t="s">
        <v>15451</v>
      </c>
      <c r="E8448" t="s">
        <v>3197</v>
      </c>
      <c r="F8448" t="s">
        <v>24</v>
      </c>
      <c r="G8448" t="s">
        <v>49</v>
      </c>
      <c r="H8448">
        <v>0</v>
      </c>
      <c r="I8448">
        <v>0</v>
      </c>
      <c r="J8448" t="s">
        <v>61</v>
      </c>
      <c r="K8448" t="s">
        <v>16979</v>
      </c>
      <c r="L8448" t="s">
        <v>16981</v>
      </c>
      <c r="M84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48" t="s">
        <v>102</v>
      </c>
      <c r="O8448" s="4">
        <v>284372</v>
      </c>
      <c r="P8448" s="4">
        <f>IF(Table_GL_DATA_QUERY[[#This Row],[TRANSAMT]]&gt;0,Table_GL_DATA_QUERY[[#This Row],[TRANSAMT]],0)</f>
        <v>284372</v>
      </c>
      <c r="Q8448" s="4">
        <f>-IF(Table_GL_DATA_QUERY[[#This Row],[TRANSAMT]]&lt;0,Table_GL_DATA_QUERY[[#This Row],[TRANSAMT]],0)</f>
        <v>0</v>
      </c>
      <c r="R8448" t="s">
        <v>31</v>
      </c>
      <c r="S8448" t="s">
        <v>43</v>
      </c>
    </row>
    <row r="8449" spans="1:19" x14ac:dyDescent="0.25">
      <c r="A8449" s="6">
        <v>20210730</v>
      </c>
      <c r="B8449" t="s">
        <v>768</v>
      </c>
      <c r="C8449" t="s">
        <v>3682</v>
      </c>
      <c r="D8449" t="s">
        <v>15451</v>
      </c>
      <c r="E8449" t="s">
        <v>3198</v>
      </c>
      <c r="F8449" t="s">
        <v>24</v>
      </c>
      <c r="G8449" t="s">
        <v>49</v>
      </c>
      <c r="H8449">
        <v>0</v>
      </c>
      <c r="I8449">
        <v>0</v>
      </c>
      <c r="J8449" t="s">
        <v>61</v>
      </c>
      <c r="K8449" t="s">
        <v>16979</v>
      </c>
      <c r="L8449" t="s">
        <v>16982</v>
      </c>
      <c r="M84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49" t="s">
        <v>102</v>
      </c>
      <c r="O8449" s="4">
        <v>321764</v>
      </c>
      <c r="P8449" s="4">
        <f>IF(Table_GL_DATA_QUERY[[#This Row],[TRANSAMT]]&gt;0,Table_GL_DATA_QUERY[[#This Row],[TRANSAMT]],0)</f>
        <v>321764</v>
      </c>
      <c r="Q8449" s="4">
        <f>-IF(Table_GL_DATA_QUERY[[#This Row],[TRANSAMT]]&lt;0,Table_GL_DATA_QUERY[[#This Row],[TRANSAMT]],0)</f>
        <v>0</v>
      </c>
      <c r="R8449" t="s">
        <v>31</v>
      </c>
      <c r="S8449" t="s">
        <v>43</v>
      </c>
    </row>
    <row r="8450" spans="1:19" x14ac:dyDescent="0.25">
      <c r="A8450" s="6">
        <v>20210730</v>
      </c>
      <c r="B8450" t="s">
        <v>768</v>
      </c>
      <c r="C8450" t="s">
        <v>3682</v>
      </c>
      <c r="D8450" t="s">
        <v>15451</v>
      </c>
      <c r="E8450" t="s">
        <v>3199</v>
      </c>
      <c r="F8450" t="s">
        <v>24</v>
      </c>
      <c r="G8450" t="s">
        <v>49</v>
      </c>
      <c r="H8450">
        <v>0</v>
      </c>
      <c r="I8450">
        <v>0</v>
      </c>
      <c r="J8450" t="s">
        <v>61</v>
      </c>
      <c r="K8450" t="s">
        <v>16979</v>
      </c>
      <c r="L8450" t="s">
        <v>16983</v>
      </c>
      <c r="M84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50" t="s">
        <v>102</v>
      </c>
      <c r="O8450" s="4">
        <v>434933</v>
      </c>
      <c r="P8450" s="4">
        <f>IF(Table_GL_DATA_QUERY[[#This Row],[TRANSAMT]]&gt;0,Table_GL_DATA_QUERY[[#This Row],[TRANSAMT]],0)</f>
        <v>434933</v>
      </c>
      <c r="Q8450" s="4">
        <f>-IF(Table_GL_DATA_QUERY[[#This Row],[TRANSAMT]]&lt;0,Table_GL_DATA_QUERY[[#This Row],[TRANSAMT]],0)</f>
        <v>0</v>
      </c>
      <c r="R8450" t="s">
        <v>31</v>
      </c>
      <c r="S8450" t="s">
        <v>43</v>
      </c>
    </row>
    <row r="8451" spans="1:19" x14ac:dyDescent="0.25">
      <c r="A8451" s="6">
        <v>20210730</v>
      </c>
      <c r="B8451" t="s">
        <v>768</v>
      </c>
      <c r="C8451" t="s">
        <v>3682</v>
      </c>
      <c r="D8451" t="s">
        <v>15451</v>
      </c>
      <c r="E8451" t="s">
        <v>3200</v>
      </c>
      <c r="F8451" t="s">
        <v>24</v>
      </c>
      <c r="G8451" t="s">
        <v>49</v>
      </c>
      <c r="H8451">
        <v>0</v>
      </c>
      <c r="I8451">
        <v>0</v>
      </c>
      <c r="J8451" t="s">
        <v>61</v>
      </c>
      <c r="K8451" t="s">
        <v>16979</v>
      </c>
      <c r="L8451" t="s">
        <v>16984</v>
      </c>
      <c r="M84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51" t="s">
        <v>102</v>
      </c>
      <c r="O8451" s="4">
        <v>807905</v>
      </c>
      <c r="P8451" s="4">
        <f>IF(Table_GL_DATA_QUERY[[#This Row],[TRANSAMT]]&gt;0,Table_GL_DATA_QUERY[[#This Row],[TRANSAMT]],0)</f>
        <v>807905</v>
      </c>
      <c r="Q8451" s="4">
        <f>-IF(Table_GL_DATA_QUERY[[#This Row],[TRANSAMT]]&lt;0,Table_GL_DATA_QUERY[[#This Row],[TRANSAMT]],0)</f>
        <v>0</v>
      </c>
      <c r="R8451" t="s">
        <v>31</v>
      </c>
      <c r="S8451" t="s">
        <v>43</v>
      </c>
    </row>
    <row r="8452" spans="1:19" x14ac:dyDescent="0.25">
      <c r="A8452" s="6">
        <v>20210730</v>
      </c>
      <c r="B8452" t="s">
        <v>768</v>
      </c>
      <c r="C8452" t="s">
        <v>3682</v>
      </c>
      <c r="D8452" t="s">
        <v>15451</v>
      </c>
      <c r="E8452" t="s">
        <v>3201</v>
      </c>
      <c r="F8452" t="s">
        <v>24</v>
      </c>
      <c r="G8452" t="s">
        <v>49</v>
      </c>
      <c r="H8452">
        <v>0</v>
      </c>
      <c r="I8452">
        <v>0</v>
      </c>
      <c r="J8452" t="s">
        <v>61</v>
      </c>
      <c r="K8452" t="s">
        <v>16985</v>
      </c>
      <c r="L8452" t="s">
        <v>16986</v>
      </c>
      <c r="M84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52" t="s">
        <v>1362</v>
      </c>
      <c r="O8452" s="4">
        <v>3996.01</v>
      </c>
      <c r="P8452" s="4">
        <f>IF(Table_GL_DATA_QUERY[[#This Row],[TRANSAMT]]&gt;0,Table_GL_DATA_QUERY[[#This Row],[TRANSAMT]],0)</f>
        <v>3996.01</v>
      </c>
      <c r="Q8452" s="4">
        <f>-IF(Table_GL_DATA_QUERY[[#This Row],[TRANSAMT]]&lt;0,Table_GL_DATA_QUERY[[#This Row],[TRANSAMT]],0)</f>
        <v>0</v>
      </c>
      <c r="R8452" t="s">
        <v>31</v>
      </c>
      <c r="S8452" t="s">
        <v>43</v>
      </c>
    </row>
    <row r="8453" spans="1:19" x14ac:dyDescent="0.25">
      <c r="A8453" s="6">
        <v>20210730</v>
      </c>
      <c r="B8453" t="s">
        <v>768</v>
      </c>
      <c r="C8453" t="s">
        <v>3682</v>
      </c>
      <c r="D8453" t="s">
        <v>15451</v>
      </c>
      <c r="E8453" t="s">
        <v>3202</v>
      </c>
      <c r="F8453" t="s">
        <v>41</v>
      </c>
      <c r="G8453" t="s">
        <v>49</v>
      </c>
      <c r="H8453">
        <v>0</v>
      </c>
      <c r="I8453">
        <v>0</v>
      </c>
      <c r="J8453" t="s">
        <v>61</v>
      </c>
      <c r="K8453" t="s">
        <v>2921</v>
      </c>
      <c r="L8453" t="s">
        <v>16987</v>
      </c>
      <c r="M84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000000035650</v>
      </c>
      <c r="N8453" t="s">
        <v>16988</v>
      </c>
      <c r="O8453" s="4">
        <v>22689</v>
      </c>
      <c r="P8453" s="4">
        <f>IF(Table_GL_DATA_QUERY[[#This Row],[TRANSAMT]]&gt;0,Table_GL_DATA_QUERY[[#This Row],[TRANSAMT]],0)</f>
        <v>22689</v>
      </c>
      <c r="Q8453" s="4">
        <f>-IF(Table_GL_DATA_QUERY[[#This Row],[TRANSAMT]]&lt;0,Table_GL_DATA_QUERY[[#This Row],[TRANSAMT]],0)</f>
        <v>0</v>
      </c>
      <c r="R8453" t="s">
        <v>31</v>
      </c>
      <c r="S8453" t="s">
        <v>27</v>
      </c>
    </row>
    <row r="8454" spans="1:19" x14ac:dyDescent="0.25">
      <c r="A8454" s="6">
        <v>20210730</v>
      </c>
      <c r="B8454" t="s">
        <v>768</v>
      </c>
      <c r="C8454" t="s">
        <v>3682</v>
      </c>
      <c r="D8454" t="s">
        <v>15451</v>
      </c>
      <c r="E8454" t="s">
        <v>3203</v>
      </c>
      <c r="F8454" t="s">
        <v>24</v>
      </c>
      <c r="G8454" t="s">
        <v>49</v>
      </c>
      <c r="H8454">
        <v>0</v>
      </c>
      <c r="I8454">
        <v>0</v>
      </c>
      <c r="J8454" t="s">
        <v>61</v>
      </c>
      <c r="K8454" t="s">
        <v>2922</v>
      </c>
      <c r="L8454" t="s">
        <v>16989</v>
      </c>
      <c r="M84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54" t="s">
        <v>2923</v>
      </c>
      <c r="O8454" s="4">
        <v>71887</v>
      </c>
      <c r="P8454" s="4">
        <f>IF(Table_GL_DATA_QUERY[[#This Row],[TRANSAMT]]&gt;0,Table_GL_DATA_QUERY[[#This Row],[TRANSAMT]],0)</f>
        <v>71887</v>
      </c>
      <c r="Q8454" s="4">
        <f>-IF(Table_GL_DATA_QUERY[[#This Row],[TRANSAMT]]&lt;0,Table_GL_DATA_QUERY[[#This Row],[TRANSAMT]],0)</f>
        <v>0</v>
      </c>
      <c r="R8454" t="s">
        <v>31</v>
      </c>
      <c r="S8454" t="s">
        <v>43</v>
      </c>
    </row>
    <row r="8455" spans="1:19" x14ac:dyDescent="0.25">
      <c r="A8455" s="6">
        <v>20210730</v>
      </c>
      <c r="B8455" t="s">
        <v>768</v>
      </c>
      <c r="C8455" t="s">
        <v>3682</v>
      </c>
      <c r="D8455" t="s">
        <v>15451</v>
      </c>
      <c r="E8455" t="s">
        <v>3204</v>
      </c>
      <c r="F8455" t="s">
        <v>24</v>
      </c>
      <c r="G8455" t="s">
        <v>49</v>
      </c>
      <c r="H8455">
        <v>0</v>
      </c>
      <c r="I8455">
        <v>0</v>
      </c>
      <c r="J8455" t="s">
        <v>61</v>
      </c>
      <c r="K8455" t="s">
        <v>2921</v>
      </c>
      <c r="L8455" t="s">
        <v>16990</v>
      </c>
      <c r="M84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000000035650</v>
      </c>
      <c r="N8455" t="s">
        <v>16988</v>
      </c>
      <c r="O8455" s="4">
        <v>64843</v>
      </c>
      <c r="P8455" s="4">
        <f>IF(Table_GL_DATA_QUERY[[#This Row],[TRANSAMT]]&gt;0,Table_GL_DATA_QUERY[[#This Row],[TRANSAMT]],0)</f>
        <v>64843</v>
      </c>
      <c r="Q8455" s="4">
        <f>-IF(Table_GL_DATA_QUERY[[#This Row],[TRANSAMT]]&lt;0,Table_GL_DATA_QUERY[[#This Row],[TRANSAMT]],0)</f>
        <v>0</v>
      </c>
      <c r="R8455" t="s">
        <v>31</v>
      </c>
      <c r="S8455" t="s">
        <v>43</v>
      </c>
    </row>
    <row r="8456" spans="1:19" x14ac:dyDescent="0.25">
      <c r="A8456" s="6">
        <v>20210730</v>
      </c>
      <c r="B8456" t="s">
        <v>768</v>
      </c>
      <c r="C8456" t="s">
        <v>3682</v>
      </c>
      <c r="D8456" t="s">
        <v>15451</v>
      </c>
      <c r="E8456" t="s">
        <v>3205</v>
      </c>
      <c r="F8456" t="s">
        <v>24</v>
      </c>
      <c r="G8456" t="s">
        <v>49</v>
      </c>
      <c r="H8456">
        <v>0</v>
      </c>
      <c r="I8456">
        <v>0</v>
      </c>
      <c r="J8456" t="s">
        <v>61</v>
      </c>
      <c r="K8456" t="s">
        <v>3393</v>
      </c>
      <c r="L8456" t="s">
        <v>16991</v>
      </c>
      <c r="M84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000000013037</v>
      </c>
      <c r="N8456" t="s">
        <v>3394</v>
      </c>
      <c r="O8456" s="4">
        <v>577982</v>
      </c>
      <c r="P8456" s="4">
        <f>IF(Table_GL_DATA_QUERY[[#This Row],[TRANSAMT]]&gt;0,Table_GL_DATA_QUERY[[#This Row],[TRANSAMT]],0)</f>
        <v>577982</v>
      </c>
      <c r="Q8456" s="4">
        <f>-IF(Table_GL_DATA_QUERY[[#This Row],[TRANSAMT]]&lt;0,Table_GL_DATA_QUERY[[#This Row],[TRANSAMT]],0)</f>
        <v>0</v>
      </c>
      <c r="R8456" t="s">
        <v>31</v>
      </c>
      <c r="S8456" t="s">
        <v>43</v>
      </c>
    </row>
    <row r="8457" spans="1:19" x14ac:dyDescent="0.25">
      <c r="A8457" s="6">
        <v>20210730</v>
      </c>
      <c r="B8457" t="s">
        <v>768</v>
      </c>
      <c r="C8457" t="s">
        <v>3682</v>
      </c>
      <c r="D8457" t="s">
        <v>15451</v>
      </c>
      <c r="E8457" t="s">
        <v>3206</v>
      </c>
      <c r="F8457" t="s">
        <v>24</v>
      </c>
      <c r="G8457" t="s">
        <v>49</v>
      </c>
      <c r="H8457">
        <v>0</v>
      </c>
      <c r="I8457">
        <v>0</v>
      </c>
      <c r="J8457" t="s">
        <v>61</v>
      </c>
      <c r="K8457" t="s">
        <v>16992</v>
      </c>
      <c r="L8457" t="s">
        <v>16993</v>
      </c>
      <c r="M84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57" t="s">
        <v>1418</v>
      </c>
      <c r="O8457" s="4">
        <v>175836</v>
      </c>
      <c r="P8457" s="4">
        <f>IF(Table_GL_DATA_QUERY[[#This Row],[TRANSAMT]]&gt;0,Table_GL_DATA_QUERY[[#This Row],[TRANSAMT]],0)</f>
        <v>175836</v>
      </c>
      <c r="Q8457" s="4">
        <f>-IF(Table_GL_DATA_QUERY[[#This Row],[TRANSAMT]]&lt;0,Table_GL_DATA_QUERY[[#This Row],[TRANSAMT]],0)</f>
        <v>0</v>
      </c>
      <c r="R8457" t="s">
        <v>31</v>
      </c>
      <c r="S8457" t="s">
        <v>43</v>
      </c>
    </row>
    <row r="8458" spans="1:19" x14ac:dyDescent="0.25">
      <c r="A8458" s="6">
        <v>20210722</v>
      </c>
      <c r="B8458" t="s">
        <v>768</v>
      </c>
      <c r="C8458" t="s">
        <v>3682</v>
      </c>
      <c r="D8458" t="s">
        <v>15451</v>
      </c>
      <c r="E8458" t="s">
        <v>3207</v>
      </c>
      <c r="F8458" t="s">
        <v>455</v>
      </c>
      <c r="G8458" t="s">
        <v>49</v>
      </c>
      <c r="H8458">
        <v>0</v>
      </c>
      <c r="I8458">
        <v>0</v>
      </c>
      <c r="J8458" t="s">
        <v>61</v>
      </c>
      <c r="K8458" t="s">
        <v>16994</v>
      </c>
      <c r="L8458" t="s">
        <v>16995</v>
      </c>
      <c r="M84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58" t="s">
        <v>895</v>
      </c>
      <c r="O8458" s="4">
        <v>89241790.939999998</v>
      </c>
      <c r="P8458" s="4">
        <f>IF(Table_GL_DATA_QUERY[[#This Row],[TRANSAMT]]&gt;0,Table_GL_DATA_QUERY[[#This Row],[TRANSAMT]],0)</f>
        <v>89241790.939999998</v>
      </c>
      <c r="Q8458" s="4">
        <f>-IF(Table_GL_DATA_QUERY[[#This Row],[TRANSAMT]]&lt;0,Table_GL_DATA_QUERY[[#This Row],[TRANSAMT]],0)</f>
        <v>0</v>
      </c>
      <c r="R8458" t="s">
        <v>31</v>
      </c>
      <c r="S8458" t="s">
        <v>27</v>
      </c>
    </row>
    <row r="8459" spans="1:19" x14ac:dyDescent="0.25">
      <c r="A8459" s="6">
        <v>20210730</v>
      </c>
      <c r="B8459" t="s">
        <v>768</v>
      </c>
      <c r="C8459" t="s">
        <v>3682</v>
      </c>
      <c r="D8459" t="s">
        <v>15451</v>
      </c>
      <c r="E8459" t="s">
        <v>3208</v>
      </c>
      <c r="F8459" t="s">
        <v>24</v>
      </c>
      <c r="G8459" t="s">
        <v>49</v>
      </c>
      <c r="H8459">
        <v>0</v>
      </c>
      <c r="I8459">
        <v>0</v>
      </c>
      <c r="J8459" t="s">
        <v>61</v>
      </c>
      <c r="K8459" t="s">
        <v>284</v>
      </c>
      <c r="L8459" t="s">
        <v>16996</v>
      </c>
      <c r="M84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59" t="s">
        <v>285</v>
      </c>
      <c r="O8459" s="4">
        <v>144298</v>
      </c>
      <c r="P8459" s="4">
        <f>IF(Table_GL_DATA_QUERY[[#This Row],[TRANSAMT]]&gt;0,Table_GL_DATA_QUERY[[#This Row],[TRANSAMT]],0)</f>
        <v>144298</v>
      </c>
      <c r="Q8459" s="4">
        <f>-IF(Table_GL_DATA_QUERY[[#This Row],[TRANSAMT]]&lt;0,Table_GL_DATA_QUERY[[#This Row],[TRANSAMT]],0)</f>
        <v>0</v>
      </c>
      <c r="R8459" t="s">
        <v>31</v>
      </c>
      <c r="S8459" t="s">
        <v>43</v>
      </c>
    </row>
    <row r="8460" spans="1:19" x14ac:dyDescent="0.25">
      <c r="A8460" s="6">
        <v>20210730</v>
      </c>
      <c r="B8460" t="s">
        <v>768</v>
      </c>
      <c r="C8460" t="s">
        <v>3682</v>
      </c>
      <c r="D8460" t="s">
        <v>15451</v>
      </c>
      <c r="E8460" t="s">
        <v>3220</v>
      </c>
      <c r="F8460" t="s">
        <v>24</v>
      </c>
      <c r="G8460" t="s">
        <v>49</v>
      </c>
      <c r="H8460">
        <v>0</v>
      </c>
      <c r="I8460">
        <v>0</v>
      </c>
      <c r="J8460" t="s">
        <v>61</v>
      </c>
      <c r="K8460" t="s">
        <v>284</v>
      </c>
      <c r="L8460" t="s">
        <v>16997</v>
      </c>
      <c r="M84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0" t="s">
        <v>285</v>
      </c>
      <c r="O8460" s="4">
        <v>340677</v>
      </c>
      <c r="P8460" s="4">
        <f>IF(Table_GL_DATA_QUERY[[#This Row],[TRANSAMT]]&gt;0,Table_GL_DATA_QUERY[[#This Row],[TRANSAMT]],0)</f>
        <v>340677</v>
      </c>
      <c r="Q8460" s="4">
        <f>-IF(Table_GL_DATA_QUERY[[#This Row],[TRANSAMT]]&lt;0,Table_GL_DATA_QUERY[[#This Row],[TRANSAMT]],0)</f>
        <v>0</v>
      </c>
      <c r="R8460" t="s">
        <v>31</v>
      </c>
      <c r="S8460" t="s">
        <v>43</v>
      </c>
    </row>
    <row r="8461" spans="1:19" x14ac:dyDescent="0.25">
      <c r="A8461" s="6">
        <v>20210730</v>
      </c>
      <c r="B8461" t="s">
        <v>768</v>
      </c>
      <c r="C8461" t="s">
        <v>3682</v>
      </c>
      <c r="D8461" t="s">
        <v>15451</v>
      </c>
      <c r="E8461" t="s">
        <v>3221</v>
      </c>
      <c r="F8461" t="s">
        <v>24</v>
      </c>
      <c r="G8461" t="s">
        <v>49</v>
      </c>
      <c r="H8461">
        <v>0</v>
      </c>
      <c r="I8461">
        <v>0</v>
      </c>
      <c r="J8461" t="s">
        <v>61</v>
      </c>
      <c r="K8461" t="s">
        <v>284</v>
      </c>
      <c r="L8461" t="s">
        <v>16998</v>
      </c>
      <c r="M84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1" t="s">
        <v>285</v>
      </c>
      <c r="O8461" s="4">
        <v>595332</v>
      </c>
      <c r="P8461" s="4">
        <f>IF(Table_GL_DATA_QUERY[[#This Row],[TRANSAMT]]&gt;0,Table_GL_DATA_QUERY[[#This Row],[TRANSAMT]],0)</f>
        <v>595332</v>
      </c>
      <c r="Q8461" s="4">
        <f>-IF(Table_GL_DATA_QUERY[[#This Row],[TRANSAMT]]&lt;0,Table_GL_DATA_QUERY[[#This Row],[TRANSAMT]],0)</f>
        <v>0</v>
      </c>
      <c r="R8461" t="s">
        <v>31</v>
      </c>
      <c r="S8461" t="s">
        <v>43</v>
      </c>
    </row>
    <row r="8462" spans="1:19" x14ac:dyDescent="0.25">
      <c r="A8462" s="6">
        <v>20210730</v>
      </c>
      <c r="B8462" t="s">
        <v>768</v>
      </c>
      <c r="C8462" t="s">
        <v>3682</v>
      </c>
      <c r="D8462" t="s">
        <v>15451</v>
      </c>
      <c r="E8462" t="s">
        <v>3222</v>
      </c>
      <c r="F8462" t="s">
        <v>24</v>
      </c>
      <c r="G8462" t="s">
        <v>49</v>
      </c>
      <c r="H8462">
        <v>0</v>
      </c>
      <c r="I8462">
        <v>0</v>
      </c>
      <c r="J8462" t="s">
        <v>61</v>
      </c>
      <c r="K8462" t="s">
        <v>284</v>
      </c>
      <c r="L8462" t="s">
        <v>16999</v>
      </c>
      <c r="M84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2" t="s">
        <v>285</v>
      </c>
      <c r="O8462" s="4">
        <v>396093</v>
      </c>
      <c r="P8462" s="4">
        <f>IF(Table_GL_DATA_QUERY[[#This Row],[TRANSAMT]]&gt;0,Table_GL_DATA_QUERY[[#This Row],[TRANSAMT]],0)</f>
        <v>396093</v>
      </c>
      <c r="Q8462" s="4">
        <f>-IF(Table_GL_DATA_QUERY[[#This Row],[TRANSAMT]]&lt;0,Table_GL_DATA_QUERY[[#This Row],[TRANSAMT]],0)</f>
        <v>0</v>
      </c>
      <c r="R8462" t="s">
        <v>31</v>
      </c>
      <c r="S8462" t="s">
        <v>43</v>
      </c>
    </row>
    <row r="8463" spans="1:19" x14ac:dyDescent="0.25">
      <c r="A8463" s="6">
        <v>20210730</v>
      </c>
      <c r="B8463" t="s">
        <v>768</v>
      </c>
      <c r="C8463" t="s">
        <v>3682</v>
      </c>
      <c r="D8463" t="s">
        <v>15451</v>
      </c>
      <c r="E8463" t="s">
        <v>3223</v>
      </c>
      <c r="F8463" t="s">
        <v>24</v>
      </c>
      <c r="G8463" t="s">
        <v>49</v>
      </c>
      <c r="H8463">
        <v>0</v>
      </c>
      <c r="I8463">
        <v>0</v>
      </c>
      <c r="J8463" t="s">
        <v>61</v>
      </c>
      <c r="K8463" t="s">
        <v>284</v>
      </c>
      <c r="L8463" t="s">
        <v>17000</v>
      </c>
      <c r="M84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3" t="s">
        <v>285</v>
      </c>
      <c r="O8463" s="4">
        <v>383160.83</v>
      </c>
      <c r="P8463" s="4">
        <f>IF(Table_GL_DATA_QUERY[[#This Row],[TRANSAMT]]&gt;0,Table_GL_DATA_QUERY[[#This Row],[TRANSAMT]],0)</f>
        <v>383160.83</v>
      </c>
      <c r="Q8463" s="4">
        <f>-IF(Table_GL_DATA_QUERY[[#This Row],[TRANSAMT]]&lt;0,Table_GL_DATA_QUERY[[#This Row],[TRANSAMT]],0)</f>
        <v>0</v>
      </c>
      <c r="R8463" t="s">
        <v>31</v>
      </c>
      <c r="S8463" t="s">
        <v>43</v>
      </c>
    </row>
    <row r="8464" spans="1:19" x14ac:dyDescent="0.25">
      <c r="A8464" s="6">
        <v>20210730</v>
      </c>
      <c r="B8464" t="s">
        <v>768</v>
      </c>
      <c r="C8464" t="s">
        <v>3682</v>
      </c>
      <c r="D8464" t="s">
        <v>15451</v>
      </c>
      <c r="E8464" t="s">
        <v>3224</v>
      </c>
      <c r="F8464" t="s">
        <v>24</v>
      </c>
      <c r="G8464" t="s">
        <v>49</v>
      </c>
      <c r="H8464">
        <v>0</v>
      </c>
      <c r="I8464">
        <v>0</v>
      </c>
      <c r="J8464" t="s">
        <v>61</v>
      </c>
      <c r="K8464" t="s">
        <v>284</v>
      </c>
      <c r="L8464" t="s">
        <v>17001</v>
      </c>
      <c r="M84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4" t="s">
        <v>285</v>
      </c>
      <c r="O8464" s="4">
        <v>672981.17</v>
      </c>
      <c r="P8464" s="4">
        <f>IF(Table_GL_DATA_QUERY[[#This Row],[TRANSAMT]]&gt;0,Table_GL_DATA_QUERY[[#This Row],[TRANSAMT]],0)</f>
        <v>672981.17</v>
      </c>
      <c r="Q8464" s="4">
        <f>-IF(Table_GL_DATA_QUERY[[#This Row],[TRANSAMT]]&lt;0,Table_GL_DATA_QUERY[[#This Row],[TRANSAMT]],0)</f>
        <v>0</v>
      </c>
      <c r="R8464" t="s">
        <v>31</v>
      </c>
      <c r="S8464" t="s">
        <v>43</v>
      </c>
    </row>
    <row r="8465" spans="1:19" x14ac:dyDescent="0.25">
      <c r="A8465" s="6">
        <v>20210730</v>
      </c>
      <c r="B8465" t="s">
        <v>768</v>
      </c>
      <c r="C8465" t="s">
        <v>3682</v>
      </c>
      <c r="D8465" t="s">
        <v>15451</v>
      </c>
      <c r="E8465" t="s">
        <v>3225</v>
      </c>
      <c r="F8465" t="s">
        <v>24</v>
      </c>
      <c r="G8465" t="s">
        <v>49</v>
      </c>
      <c r="H8465">
        <v>0</v>
      </c>
      <c r="I8465">
        <v>0</v>
      </c>
      <c r="J8465" t="s">
        <v>61</v>
      </c>
      <c r="K8465" t="s">
        <v>284</v>
      </c>
      <c r="L8465" t="s">
        <v>17002</v>
      </c>
      <c r="M84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5" t="s">
        <v>285</v>
      </c>
      <c r="O8465" s="4">
        <v>360346</v>
      </c>
      <c r="P8465" s="4">
        <f>IF(Table_GL_DATA_QUERY[[#This Row],[TRANSAMT]]&gt;0,Table_GL_DATA_QUERY[[#This Row],[TRANSAMT]],0)</f>
        <v>360346</v>
      </c>
      <c r="Q8465" s="4">
        <f>-IF(Table_GL_DATA_QUERY[[#This Row],[TRANSAMT]]&lt;0,Table_GL_DATA_QUERY[[#This Row],[TRANSAMT]],0)</f>
        <v>0</v>
      </c>
      <c r="R8465" t="s">
        <v>31</v>
      </c>
      <c r="S8465" t="s">
        <v>43</v>
      </c>
    </row>
    <row r="8466" spans="1:19" x14ac:dyDescent="0.25">
      <c r="A8466" s="6">
        <v>20210730</v>
      </c>
      <c r="B8466" t="s">
        <v>768</v>
      </c>
      <c r="C8466" t="s">
        <v>3682</v>
      </c>
      <c r="D8466" t="s">
        <v>15451</v>
      </c>
      <c r="E8466" t="s">
        <v>3226</v>
      </c>
      <c r="F8466" t="s">
        <v>24</v>
      </c>
      <c r="G8466" t="s">
        <v>49</v>
      </c>
      <c r="H8466">
        <v>0</v>
      </c>
      <c r="I8466">
        <v>0</v>
      </c>
      <c r="J8466" t="s">
        <v>61</v>
      </c>
      <c r="K8466" t="s">
        <v>284</v>
      </c>
      <c r="L8466" t="s">
        <v>17003</v>
      </c>
      <c r="M84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6" t="s">
        <v>285</v>
      </c>
      <c r="O8466" s="4">
        <v>159424.04999999999</v>
      </c>
      <c r="P8466" s="4">
        <f>IF(Table_GL_DATA_QUERY[[#This Row],[TRANSAMT]]&gt;0,Table_GL_DATA_QUERY[[#This Row],[TRANSAMT]],0)</f>
        <v>159424.04999999999</v>
      </c>
      <c r="Q8466" s="4">
        <f>-IF(Table_GL_DATA_QUERY[[#This Row],[TRANSAMT]]&lt;0,Table_GL_DATA_QUERY[[#This Row],[TRANSAMT]],0)</f>
        <v>0</v>
      </c>
      <c r="R8466" t="s">
        <v>31</v>
      </c>
      <c r="S8466" t="s">
        <v>43</v>
      </c>
    </row>
    <row r="8467" spans="1:19" x14ac:dyDescent="0.25">
      <c r="A8467" s="6">
        <v>20210730</v>
      </c>
      <c r="B8467" t="s">
        <v>768</v>
      </c>
      <c r="C8467" t="s">
        <v>3682</v>
      </c>
      <c r="D8467" t="s">
        <v>15451</v>
      </c>
      <c r="E8467" t="s">
        <v>3229</v>
      </c>
      <c r="F8467" t="s">
        <v>24</v>
      </c>
      <c r="G8467" t="s">
        <v>49</v>
      </c>
      <c r="H8467">
        <v>0</v>
      </c>
      <c r="I8467">
        <v>0</v>
      </c>
      <c r="J8467" t="s">
        <v>61</v>
      </c>
      <c r="K8467" t="s">
        <v>2924</v>
      </c>
      <c r="L8467" t="s">
        <v>17004</v>
      </c>
      <c r="M84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7" t="s">
        <v>2925</v>
      </c>
      <c r="O8467" s="4">
        <v>1422613.37</v>
      </c>
      <c r="P8467" s="4">
        <f>IF(Table_GL_DATA_QUERY[[#This Row],[TRANSAMT]]&gt;0,Table_GL_DATA_QUERY[[#This Row],[TRANSAMT]],0)</f>
        <v>1422613.37</v>
      </c>
      <c r="Q8467" s="4">
        <f>-IF(Table_GL_DATA_QUERY[[#This Row],[TRANSAMT]]&lt;0,Table_GL_DATA_QUERY[[#This Row],[TRANSAMT]],0)</f>
        <v>0</v>
      </c>
      <c r="R8467" t="s">
        <v>31</v>
      </c>
      <c r="S8467" t="s">
        <v>43</v>
      </c>
    </row>
    <row r="8468" spans="1:19" x14ac:dyDescent="0.25">
      <c r="A8468" s="6">
        <v>20210730</v>
      </c>
      <c r="B8468" t="s">
        <v>768</v>
      </c>
      <c r="C8468" t="s">
        <v>3682</v>
      </c>
      <c r="D8468" t="s">
        <v>15451</v>
      </c>
      <c r="E8468" t="s">
        <v>3230</v>
      </c>
      <c r="F8468" t="s">
        <v>24</v>
      </c>
      <c r="G8468" t="s">
        <v>49</v>
      </c>
      <c r="H8468">
        <v>0</v>
      </c>
      <c r="I8468">
        <v>0</v>
      </c>
      <c r="J8468" t="s">
        <v>61</v>
      </c>
      <c r="K8468" t="s">
        <v>3392</v>
      </c>
      <c r="L8468" t="s">
        <v>17005</v>
      </c>
      <c r="M84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8" t="s">
        <v>2926</v>
      </c>
      <c r="O8468" s="4">
        <v>212610</v>
      </c>
      <c r="P8468" s="4">
        <f>IF(Table_GL_DATA_QUERY[[#This Row],[TRANSAMT]]&gt;0,Table_GL_DATA_QUERY[[#This Row],[TRANSAMT]],0)</f>
        <v>212610</v>
      </c>
      <c r="Q8468" s="4">
        <f>-IF(Table_GL_DATA_QUERY[[#This Row],[TRANSAMT]]&lt;0,Table_GL_DATA_QUERY[[#This Row],[TRANSAMT]],0)</f>
        <v>0</v>
      </c>
      <c r="R8468" t="s">
        <v>31</v>
      </c>
      <c r="S8468" t="s">
        <v>43</v>
      </c>
    </row>
    <row r="8469" spans="1:19" x14ac:dyDescent="0.25">
      <c r="A8469" s="6">
        <v>20210730</v>
      </c>
      <c r="B8469" t="s">
        <v>768</v>
      </c>
      <c r="C8469" t="s">
        <v>3682</v>
      </c>
      <c r="D8469" t="s">
        <v>15451</v>
      </c>
      <c r="E8469" t="s">
        <v>3231</v>
      </c>
      <c r="F8469" t="s">
        <v>24</v>
      </c>
      <c r="G8469" t="s">
        <v>49</v>
      </c>
      <c r="H8469">
        <v>0</v>
      </c>
      <c r="I8469">
        <v>0</v>
      </c>
      <c r="J8469" t="s">
        <v>61</v>
      </c>
      <c r="K8469" t="s">
        <v>2927</v>
      </c>
      <c r="L8469" t="s">
        <v>17006</v>
      </c>
      <c r="M84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69" t="s">
        <v>2928</v>
      </c>
      <c r="O8469" s="4">
        <v>15738088</v>
      </c>
      <c r="P8469" s="4">
        <f>IF(Table_GL_DATA_QUERY[[#This Row],[TRANSAMT]]&gt;0,Table_GL_DATA_QUERY[[#This Row],[TRANSAMT]],0)</f>
        <v>15738088</v>
      </c>
      <c r="Q8469" s="4">
        <f>-IF(Table_GL_DATA_QUERY[[#This Row],[TRANSAMT]]&lt;0,Table_GL_DATA_QUERY[[#This Row],[TRANSAMT]],0)</f>
        <v>0</v>
      </c>
      <c r="R8469" t="s">
        <v>31</v>
      </c>
      <c r="S8469" t="s">
        <v>43</v>
      </c>
    </row>
    <row r="8470" spans="1:19" x14ac:dyDescent="0.25">
      <c r="A8470" s="6">
        <v>20210730</v>
      </c>
      <c r="B8470" t="s">
        <v>768</v>
      </c>
      <c r="C8470" t="s">
        <v>3682</v>
      </c>
      <c r="D8470" t="s">
        <v>15451</v>
      </c>
      <c r="E8470" t="s">
        <v>3232</v>
      </c>
      <c r="F8470" t="s">
        <v>24</v>
      </c>
      <c r="G8470" t="s">
        <v>49</v>
      </c>
      <c r="H8470">
        <v>0</v>
      </c>
      <c r="I8470">
        <v>0</v>
      </c>
      <c r="J8470" t="s">
        <v>61</v>
      </c>
      <c r="K8470" t="s">
        <v>2929</v>
      </c>
      <c r="L8470" t="s">
        <v>17007</v>
      </c>
      <c r="M84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70" t="s">
        <v>2930</v>
      </c>
      <c r="O8470" s="4">
        <v>145983</v>
      </c>
      <c r="P8470" s="4">
        <f>IF(Table_GL_DATA_QUERY[[#This Row],[TRANSAMT]]&gt;0,Table_GL_DATA_QUERY[[#This Row],[TRANSAMT]],0)</f>
        <v>145983</v>
      </c>
      <c r="Q8470" s="4">
        <f>-IF(Table_GL_DATA_QUERY[[#This Row],[TRANSAMT]]&lt;0,Table_GL_DATA_QUERY[[#This Row],[TRANSAMT]],0)</f>
        <v>0</v>
      </c>
      <c r="R8470" t="s">
        <v>31</v>
      </c>
      <c r="S8470" t="s">
        <v>43</v>
      </c>
    </row>
    <row r="8471" spans="1:19" x14ac:dyDescent="0.25">
      <c r="A8471" s="6">
        <v>20210730</v>
      </c>
      <c r="B8471" t="s">
        <v>768</v>
      </c>
      <c r="C8471" t="s">
        <v>3682</v>
      </c>
      <c r="D8471" t="s">
        <v>15451</v>
      </c>
      <c r="E8471" t="s">
        <v>3233</v>
      </c>
      <c r="F8471" t="s">
        <v>24</v>
      </c>
      <c r="G8471" t="s">
        <v>49</v>
      </c>
      <c r="H8471">
        <v>0</v>
      </c>
      <c r="I8471">
        <v>0</v>
      </c>
      <c r="J8471" t="s">
        <v>61</v>
      </c>
      <c r="K8471" t="s">
        <v>1096</v>
      </c>
      <c r="L8471" t="s">
        <v>17008</v>
      </c>
      <c r="M84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71" t="s">
        <v>217</v>
      </c>
      <c r="O8471" s="4">
        <v>212303</v>
      </c>
      <c r="P8471" s="4">
        <f>IF(Table_GL_DATA_QUERY[[#This Row],[TRANSAMT]]&gt;0,Table_GL_DATA_QUERY[[#This Row],[TRANSAMT]],0)</f>
        <v>212303</v>
      </c>
      <c r="Q8471" s="4">
        <f>-IF(Table_GL_DATA_QUERY[[#This Row],[TRANSAMT]]&lt;0,Table_GL_DATA_QUERY[[#This Row],[TRANSAMT]],0)</f>
        <v>0</v>
      </c>
      <c r="R8471" t="s">
        <v>31</v>
      </c>
      <c r="S8471" t="s">
        <v>43</v>
      </c>
    </row>
    <row r="8472" spans="1:19" x14ac:dyDescent="0.25">
      <c r="A8472" s="6">
        <v>20210730</v>
      </c>
      <c r="B8472" t="s">
        <v>768</v>
      </c>
      <c r="C8472" t="s">
        <v>3682</v>
      </c>
      <c r="D8472" t="s">
        <v>15451</v>
      </c>
      <c r="E8472" t="s">
        <v>3234</v>
      </c>
      <c r="F8472" t="s">
        <v>24</v>
      </c>
      <c r="G8472" t="s">
        <v>49</v>
      </c>
      <c r="H8472">
        <v>0</v>
      </c>
      <c r="I8472">
        <v>0</v>
      </c>
      <c r="J8472" t="s">
        <v>61</v>
      </c>
      <c r="K8472" t="s">
        <v>1096</v>
      </c>
      <c r="L8472" t="s">
        <v>17009</v>
      </c>
      <c r="M84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72" t="s">
        <v>217</v>
      </c>
      <c r="O8472" s="4">
        <v>225557.23</v>
      </c>
      <c r="P8472" s="4">
        <f>IF(Table_GL_DATA_QUERY[[#This Row],[TRANSAMT]]&gt;0,Table_GL_DATA_QUERY[[#This Row],[TRANSAMT]],0)</f>
        <v>225557.23</v>
      </c>
      <c r="Q8472" s="4">
        <f>-IF(Table_GL_DATA_QUERY[[#This Row],[TRANSAMT]]&lt;0,Table_GL_DATA_QUERY[[#This Row],[TRANSAMT]],0)</f>
        <v>0</v>
      </c>
      <c r="R8472" t="s">
        <v>31</v>
      </c>
      <c r="S8472" t="s">
        <v>43</v>
      </c>
    </row>
    <row r="8473" spans="1:19" x14ac:dyDescent="0.25">
      <c r="A8473" s="6">
        <v>20210730</v>
      </c>
      <c r="B8473" t="s">
        <v>768</v>
      </c>
      <c r="C8473" t="s">
        <v>3682</v>
      </c>
      <c r="D8473" t="s">
        <v>15451</v>
      </c>
      <c r="E8473" t="s">
        <v>3236</v>
      </c>
      <c r="F8473" t="s">
        <v>24</v>
      </c>
      <c r="G8473" t="s">
        <v>49</v>
      </c>
      <c r="H8473">
        <v>0</v>
      </c>
      <c r="I8473">
        <v>0</v>
      </c>
      <c r="J8473" t="s">
        <v>61</v>
      </c>
      <c r="K8473" t="s">
        <v>3547</v>
      </c>
      <c r="L8473" t="s">
        <v>17010</v>
      </c>
      <c r="M84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73" t="s">
        <v>217</v>
      </c>
      <c r="O8473" s="4">
        <v>128958.08</v>
      </c>
      <c r="P8473" s="4">
        <f>IF(Table_GL_DATA_QUERY[[#This Row],[TRANSAMT]]&gt;0,Table_GL_DATA_QUERY[[#This Row],[TRANSAMT]],0)</f>
        <v>128958.08</v>
      </c>
      <c r="Q8473" s="4">
        <f>-IF(Table_GL_DATA_QUERY[[#This Row],[TRANSAMT]]&lt;0,Table_GL_DATA_QUERY[[#This Row],[TRANSAMT]],0)</f>
        <v>0</v>
      </c>
      <c r="R8473" t="s">
        <v>31</v>
      </c>
      <c r="S8473" t="s">
        <v>43</v>
      </c>
    </row>
    <row r="8474" spans="1:19" x14ac:dyDescent="0.25">
      <c r="A8474" s="6">
        <v>20210730</v>
      </c>
      <c r="B8474" t="s">
        <v>768</v>
      </c>
      <c r="C8474" t="s">
        <v>3682</v>
      </c>
      <c r="D8474" t="s">
        <v>15451</v>
      </c>
      <c r="E8474" t="s">
        <v>3237</v>
      </c>
      <c r="F8474" t="s">
        <v>24</v>
      </c>
      <c r="G8474" t="s">
        <v>49</v>
      </c>
      <c r="H8474">
        <v>0</v>
      </c>
      <c r="I8474">
        <v>0</v>
      </c>
      <c r="J8474" t="s">
        <v>61</v>
      </c>
      <c r="K8474" t="s">
        <v>1096</v>
      </c>
      <c r="L8474" t="s">
        <v>17011</v>
      </c>
      <c r="M84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74" t="s">
        <v>217</v>
      </c>
      <c r="O8474" s="4">
        <v>127021.34</v>
      </c>
      <c r="P8474" s="4">
        <f>IF(Table_GL_DATA_QUERY[[#This Row],[TRANSAMT]]&gt;0,Table_GL_DATA_QUERY[[#This Row],[TRANSAMT]],0)</f>
        <v>127021.34</v>
      </c>
      <c r="Q8474" s="4">
        <f>-IF(Table_GL_DATA_QUERY[[#This Row],[TRANSAMT]]&lt;0,Table_GL_DATA_QUERY[[#This Row],[TRANSAMT]],0)</f>
        <v>0</v>
      </c>
      <c r="R8474" t="s">
        <v>31</v>
      </c>
      <c r="S8474" t="s">
        <v>43</v>
      </c>
    </row>
    <row r="8475" spans="1:19" x14ac:dyDescent="0.25">
      <c r="A8475" s="6">
        <v>20210730</v>
      </c>
      <c r="B8475" t="s">
        <v>768</v>
      </c>
      <c r="C8475" t="s">
        <v>3682</v>
      </c>
      <c r="D8475" t="s">
        <v>15451</v>
      </c>
      <c r="E8475" t="s">
        <v>3238</v>
      </c>
      <c r="F8475" t="s">
        <v>24</v>
      </c>
      <c r="G8475" t="s">
        <v>49</v>
      </c>
      <c r="H8475">
        <v>0</v>
      </c>
      <c r="I8475">
        <v>0</v>
      </c>
      <c r="J8475" t="s">
        <v>61</v>
      </c>
      <c r="K8475" t="s">
        <v>2931</v>
      </c>
      <c r="L8475" t="s">
        <v>17012</v>
      </c>
      <c r="M84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000010730001</v>
      </c>
      <c r="N8475" t="s">
        <v>17013</v>
      </c>
      <c r="O8475" s="4">
        <v>51890</v>
      </c>
      <c r="P8475" s="4">
        <f>IF(Table_GL_DATA_QUERY[[#This Row],[TRANSAMT]]&gt;0,Table_GL_DATA_QUERY[[#This Row],[TRANSAMT]],0)</f>
        <v>51890</v>
      </c>
      <c r="Q8475" s="4">
        <f>-IF(Table_GL_DATA_QUERY[[#This Row],[TRANSAMT]]&lt;0,Table_GL_DATA_QUERY[[#This Row],[TRANSAMT]],0)</f>
        <v>0</v>
      </c>
      <c r="R8475" t="s">
        <v>31</v>
      </c>
      <c r="S8475" t="s">
        <v>43</v>
      </c>
    </row>
    <row r="8476" spans="1:19" x14ac:dyDescent="0.25">
      <c r="A8476" s="6">
        <v>20210730</v>
      </c>
      <c r="B8476" t="s">
        <v>768</v>
      </c>
      <c r="C8476" t="s">
        <v>3682</v>
      </c>
      <c r="D8476" t="s">
        <v>15451</v>
      </c>
      <c r="E8476" t="s">
        <v>3239</v>
      </c>
      <c r="F8476" t="s">
        <v>24</v>
      </c>
      <c r="G8476" t="s">
        <v>49</v>
      </c>
      <c r="H8476">
        <v>0</v>
      </c>
      <c r="I8476">
        <v>0</v>
      </c>
      <c r="J8476" t="s">
        <v>61</v>
      </c>
      <c r="K8476" t="s">
        <v>2931</v>
      </c>
      <c r="L8476" t="s">
        <v>17014</v>
      </c>
      <c r="M84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000010730001</v>
      </c>
      <c r="N8476" t="s">
        <v>17013</v>
      </c>
      <c r="O8476" s="4">
        <v>7285</v>
      </c>
      <c r="P8476" s="4">
        <f>IF(Table_GL_DATA_QUERY[[#This Row],[TRANSAMT]]&gt;0,Table_GL_DATA_QUERY[[#This Row],[TRANSAMT]],0)</f>
        <v>7285</v>
      </c>
      <c r="Q8476" s="4">
        <f>-IF(Table_GL_DATA_QUERY[[#This Row],[TRANSAMT]]&lt;0,Table_GL_DATA_QUERY[[#This Row],[TRANSAMT]],0)</f>
        <v>0</v>
      </c>
      <c r="R8476" t="s">
        <v>31</v>
      </c>
      <c r="S8476" t="s">
        <v>43</v>
      </c>
    </row>
    <row r="8477" spans="1:19" x14ac:dyDescent="0.25">
      <c r="A8477" s="6">
        <v>20210730</v>
      </c>
      <c r="B8477" t="s">
        <v>768</v>
      </c>
      <c r="C8477" t="s">
        <v>3682</v>
      </c>
      <c r="D8477" t="s">
        <v>15451</v>
      </c>
      <c r="E8477" t="s">
        <v>3240</v>
      </c>
      <c r="F8477" t="s">
        <v>24</v>
      </c>
      <c r="G8477" t="s">
        <v>49</v>
      </c>
      <c r="H8477">
        <v>0</v>
      </c>
      <c r="I8477">
        <v>0</v>
      </c>
      <c r="J8477" t="s">
        <v>61</v>
      </c>
      <c r="K8477" t="s">
        <v>17015</v>
      </c>
      <c r="L8477" t="s">
        <v>17016</v>
      </c>
      <c r="M84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77" t="s">
        <v>1415</v>
      </c>
      <c r="O8477" s="4">
        <v>197794.16</v>
      </c>
      <c r="P8477" s="4">
        <f>IF(Table_GL_DATA_QUERY[[#This Row],[TRANSAMT]]&gt;0,Table_GL_DATA_QUERY[[#This Row],[TRANSAMT]],0)</f>
        <v>197794.16</v>
      </c>
      <c r="Q8477" s="4">
        <f>-IF(Table_GL_DATA_QUERY[[#This Row],[TRANSAMT]]&lt;0,Table_GL_DATA_QUERY[[#This Row],[TRANSAMT]],0)</f>
        <v>0</v>
      </c>
      <c r="R8477" t="s">
        <v>31</v>
      </c>
      <c r="S8477" t="s">
        <v>43</v>
      </c>
    </row>
    <row r="8478" spans="1:19" x14ac:dyDescent="0.25">
      <c r="A8478" s="6">
        <v>20210730</v>
      </c>
      <c r="B8478" t="s">
        <v>768</v>
      </c>
      <c r="C8478" t="s">
        <v>3682</v>
      </c>
      <c r="D8478" t="s">
        <v>15451</v>
      </c>
      <c r="E8478" t="s">
        <v>3241</v>
      </c>
      <c r="F8478" t="s">
        <v>24</v>
      </c>
      <c r="G8478" t="s">
        <v>49</v>
      </c>
      <c r="H8478">
        <v>0</v>
      </c>
      <c r="I8478">
        <v>0</v>
      </c>
      <c r="J8478" t="s">
        <v>61</v>
      </c>
      <c r="K8478" t="s">
        <v>2008</v>
      </c>
      <c r="L8478" t="s">
        <v>17017</v>
      </c>
      <c r="M84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78" t="s">
        <v>141</v>
      </c>
      <c r="O8478" s="4">
        <v>195809</v>
      </c>
      <c r="P8478" s="4">
        <f>IF(Table_GL_DATA_QUERY[[#This Row],[TRANSAMT]]&gt;0,Table_GL_DATA_QUERY[[#This Row],[TRANSAMT]],0)</f>
        <v>195809</v>
      </c>
      <c r="Q8478" s="4">
        <f>-IF(Table_GL_DATA_QUERY[[#This Row],[TRANSAMT]]&lt;0,Table_GL_DATA_QUERY[[#This Row],[TRANSAMT]],0)</f>
        <v>0</v>
      </c>
      <c r="R8478" t="s">
        <v>31</v>
      </c>
      <c r="S8478" t="s">
        <v>43</v>
      </c>
    </row>
    <row r="8479" spans="1:19" x14ac:dyDescent="0.25">
      <c r="A8479" s="6">
        <v>20210730</v>
      </c>
      <c r="B8479" t="s">
        <v>768</v>
      </c>
      <c r="C8479" t="s">
        <v>3682</v>
      </c>
      <c r="D8479" t="s">
        <v>15451</v>
      </c>
      <c r="E8479" t="s">
        <v>3242</v>
      </c>
      <c r="F8479" t="s">
        <v>24</v>
      </c>
      <c r="G8479" t="s">
        <v>49</v>
      </c>
      <c r="H8479">
        <v>0</v>
      </c>
      <c r="I8479">
        <v>0</v>
      </c>
      <c r="J8479" t="s">
        <v>61</v>
      </c>
      <c r="K8479" t="s">
        <v>17018</v>
      </c>
      <c r="L8479" t="s">
        <v>17019</v>
      </c>
      <c r="M84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000246486302</v>
      </c>
      <c r="N8479" t="s">
        <v>212</v>
      </c>
      <c r="O8479" s="4">
        <v>1467361</v>
      </c>
      <c r="P8479" s="4">
        <f>IF(Table_GL_DATA_QUERY[[#This Row],[TRANSAMT]]&gt;0,Table_GL_DATA_QUERY[[#This Row],[TRANSAMT]],0)</f>
        <v>1467361</v>
      </c>
      <c r="Q8479" s="4">
        <f>-IF(Table_GL_DATA_QUERY[[#This Row],[TRANSAMT]]&lt;0,Table_GL_DATA_QUERY[[#This Row],[TRANSAMT]],0)</f>
        <v>0</v>
      </c>
      <c r="R8479" t="s">
        <v>31</v>
      </c>
      <c r="S8479" t="s">
        <v>43</v>
      </c>
    </row>
    <row r="8480" spans="1:19" x14ac:dyDescent="0.25">
      <c r="A8480" s="6">
        <v>20210730</v>
      </c>
      <c r="B8480" t="s">
        <v>768</v>
      </c>
      <c r="C8480" t="s">
        <v>3682</v>
      </c>
      <c r="D8480" t="s">
        <v>15451</v>
      </c>
      <c r="E8480" t="s">
        <v>3227</v>
      </c>
      <c r="F8480" t="s">
        <v>24</v>
      </c>
      <c r="G8480" t="s">
        <v>49</v>
      </c>
      <c r="H8480">
        <v>0</v>
      </c>
      <c r="I8480">
        <v>0</v>
      </c>
      <c r="J8480" t="s">
        <v>61</v>
      </c>
      <c r="K8480" t="s">
        <v>17020</v>
      </c>
      <c r="L8480" t="s">
        <v>17021</v>
      </c>
      <c r="M84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80" t="s">
        <v>1664</v>
      </c>
      <c r="O8480" s="4">
        <v>20250</v>
      </c>
      <c r="P8480" s="4">
        <f>IF(Table_GL_DATA_QUERY[[#This Row],[TRANSAMT]]&gt;0,Table_GL_DATA_QUERY[[#This Row],[TRANSAMT]],0)</f>
        <v>20250</v>
      </c>
      <c r="Q8480" s="4">
        <f>-IF(Table_GL_DATA_QUERY[[#This Row],[TRANSAMT]]&lt;0,Table_GL_DATA_QUERY[[#This Row],[TRANSAMT]],0)</f>
        <v>0</v>
      </c>
      <c r="R8480" t="s">
        <v>31</v>
      </c>
      <c r="S8480" t="s">
        <v>43</v>
      </c>
    </row>
    <row r="8481" spans="1:19" x14ac:dyDescent="0.25">
      <c r="A8481" s="6">
        <v>20210730</v>
      </c>
      <c r="B8481" t="s">
        <v>768</v>
      </c>
      <c r="C8481" t="s">
        <v>3682</v>
      </c>
      <c r="D8481" t="s">
        <v>15451</v>
      </c>
      <c r="E8481" t="s">
        <v>3228</v>
      </c>
      <c r="F8481" t="s">
        <v>24</v>
      </c>
      <c r="G8481" t="s">
        <v>49</v>
      </c>
      <c r="H8481">
        <v>0</v>
      </c>
      <c r="I8481">
        <v>0</v>
      </c>
      <c r="J8481" t="s">
        <v>61</v>
      </c>
      <c r="K8481" t="s">
        <v>2932</v>
      </c>
      <c r="L8481" t="s">
        <v>17022</v>
      </c>
      <c r="M84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81" t="s">
        <v>1543</v>
      </c>
      <c r="O8481" s="4">
        <v>220980.57</v>
      </c>
      <c r="P8481" s="4">
        <f>IF(Table_GL_DATA_QUERY[[#This Row],[TRANSAMT]]&gt;0,Table_GL_DATA_QUERY[[#This Row],[TRANSAMT]],0)</f>
        <v>220980.57</v>
      </c>
      <c r="Q8481" s="4">
        <f>-IF(Table_GL_DATA_QUERY[[#This Row],[TRANSAMT]]&lt;0,Table_GL_DATA_QUERY[[#This Row],[TRANSAMT]],0)</f>
        <v>0</v>
      </c>
      <c r="R8481" t="s">
        <v>31</v>
      </c>
      <c r="S8481" t="s">
        <v>43</v>
      </c>
    </row>
    <row r="8482" spans="1:19" x14ac:dyDescent="0.25">
      <c r="A8482" s="6">
        <v>20210730</v>
      </c>
      <c r="B8482" t="s">
        <v>768</v>
      </c>
      <c r="C8482" t="s">
        <v>3682</v>
      </c>
      <c r="D8482" t="s">
        <v>15451</v>
      </c>
      <c r="E8482" t="s">
        <v>3265</v>
      </c>
      <c r="F8482" t="s">
        <v>24</v>
      </c>
      <c r="G8482" t="s">
        <v>49</v>
      </c>
      <c r="H8482">
        <v>0</v>
      </c>
      <c r="I8482">
        <v>0</v>
      </c>
      <c r="J8482" t="s">
        <v>61</v>
      </c>
      <c r="K8482" t="s">
        <v>2933</v>
      </c>
      <c r="L8482" t="s">
        <v>17023</v>
      </c>
      <c r="M84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82" t="s">
        <v>2934</v>
      </c>
      <c r="O8482" s="4">
        <v>1292696.54</v>
      </c>
      <c r="P8482" s="4">
        <f>IF(Table_GL_DATA_QUERY[[#This Row],[TRANSAMT]]&gt;0,Table_GL_DATA_QUERY[[#This Row],[TRANSAMT]],0)</f>
        <v>1292696.54</v>
      </c>
      <c r="Q8482" s="4">
        <f>-IF(Table_GL_DATA_QUERY[[#This Row],[TRANSAMT]]&lt;0,Table_GL_DATA_QUERY[[#This Row],[TRANSAMT]],0)</f>
        <v>0</v>
      </c>
      <c r="R8482" t="s">
        <v>31</v>
      </c>
      <c r="S8482" t="s">
        <v>43</v>
      </c>
    </row>
    <row r="8483" spans="1:19" x14ac:dyDescent="0.25">
      <c r="A8483" s="6">
        <v>20210730</v>
      </c>
      <c r="B8483" t="s">
        <v>768</v>
      </c>
      <c r="C8483" t="s">
        <v>3682</v>
      </c>
      <c r="D8483" t="s">
        <v>15451</v>
      </c>
      <c r="E8483" t="s">
        <v>3266</v>
      </c>
      <c r="F8483" t="s">
        <v>24</v>
      </c>
      <c r="G8483" t="s">
        <v>49</v>
      </c>
      <c r="H8483">
        <v>0</v>
      </c>
      <c r="I8483">
        <v>0</v>
      </c>
      <c r="J8483" t="s">
        <v>61</v>
      </c>
      <c r="K8483" t="s">
        <v>1292</v>
      </c>
      <c r="L8483" t="s">
        <v>17024</v>
      </c>
      <c r="M84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000010730018</v>
      </c>
      <c r="N8483" t="s">
        <v>1293</v>
      </c>
      <c r="O8483" s="4">
        <v>7110930.7599999998</v>
      </c>
      <c r="P8483" s="4">
        <f>IF(Table_GL_DATA_QUERY[[#This Row],[TRANSAMT]]&gt;0,Table_GL_DATA_QUERY[[#This Row],[TRANSAMT]],0)</f>
        <v>7110930.7599999998</v>
      </c>
      <c r="Q8483" s="4">
        <f>-IF(Table_GL_DATA_QUERY[[#This Row],[TRANSAMT]]&lt;0,Table_GL_DATA_QUERY[[#This Row],[TRANSAMT]],0)</f>
        <v>0</v>
      </c>
      <c r="R8483" t="s">
        <v>31</v>
      </c>
      <c r="S8483" t="s">
        <v>43</v>
      </c>
    </row>
    <row r="8484" spans="1:19" x14ac:dyDescent="0.25">
      <c r="A8484" s="6">
        <v>20210730</v>
      </c>
      <c r="B8484" t="s">
        <v>768</v>
      </c>
      <c r="C8484" t="s">
        <v>3682</v>
      </c>
      <c r="D8484" t="s">
        <v>15451</v>
      </c>
      <c r="E8484" t="s">
        <v>3267</v>
      </c>
      <c r="F8484" t="s">
        <v>24</v>
      </c>
      <c r="G8484" t="s">
        <v>49</v>
      </c>
      <c r="H8484">
        <v>0</v>
      </c>
      <c r="I8484">
        <v>0</v>
      </c>
      <c r="J8484" t="s">
        <v>61</v>
      </c>
      <c r="K8484" t="s">
        <v>17025</v>
      </c>
      <c r="L8484" t="s">
        <v>17026</v>
      </c>
      <c r="M84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84" t="s">
        <v>13740</v>
      </c>
      <c r="O8484" s="4">
        <v>10620</v>
      </c>
      <c r="P8484" s="4">
        <f>IF(Table_GL_DATA_QUERY[[#This Row],[TRANSAMT]]&gt;0,Table_GL_DATA_QUERY[[#This Row],[TRANSAMT]],0)</f>
        <v>10620</v>
      </c>
      <c r="Q8484" s="4">
        <f>-IF(Table_GL_DATA_QUERY[[#This Row],[TRANSAMT]]&lt;0,Table_GL_DATA_QUERY[[#This Row],[TRANSAMT]],0)</f>
        <v>0</v>
      </c>
      <c r="R8484" t="s">
        <v>31</v>
      </c>
      <c r="S8484" t="s">
        <v>43</v>
      </c>
    </row>
    <row r="8485" spans="1:19" x14ac:dyDescent="0.25">
      <c r="A8485" s="6">
        <v>20210730</v>
      </c>
      <c r="B8485" t="s">
        <v>768</v>
      </c>
      <c r="C8485" t="s">
        <v>3682</v>
      </c>
      <c r="D8485" t="s">
        <v>15451</v>
      </c>
      <c r="E8485" t="s">
        <v>3268</v>
      </c>
      <c r="F8485" t="s">
        <v>24</v>
      </c>
      <c r="G8485" t="s">
        <v>49</v>
      </c>
      <c r="H8485">
        <v>0</v>
      </c>
      <c r="I8485">
        <v>0</v>
      </c>
      <c r="J8485" t="s">
        <v>61</v>
      </c>
      <c r="K8485" t="s">
        <v>6360</v>
      </c>
      <c r="L8485" t="s">
        <v>17027</v>
      </c>
      <c r="M84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85" t="s">
        <v>217</v>
      </c>
      <c r="O8485" s="4">
        <v>825355.6</v>
      </c>
      <c r="P8485" s="4">
        <f>IF(Table_GL_DATA_QUERY[[#This Row],[TRANSAMT]]&gt;0,Table_GL_DATA_QUERY[[#This Row],[TRANSAMT]],0)</f>
        <v>825355.6</v>
      </c>
      <c r="Q8485" s="4">
        <f>-IF(Table_GL_DATA_QUERY[[#This Row],[TRANSAMT]]&lt;0,Table_GL_DATA_QUERY[[#This Row],[TRANSAMT]],0)</f>
        <v>0</v>
      </c>
      <c r="R8485" t="s">
        <v>31</v>
      </c>
      <c r="S8485" t="s">
        <v>43</v>
      </c>
    </row>
    <row r="8486" spans="1:19" x14ac:dyDescent="0.25">
      <c r="A8486" s="6">
        <v>20210730</v>
      </c>
      <c r="B8486" t="s">
        <v>768</v>
      </c>
      <c r="C8486" t="s">
        <v>3682</v>
      </c>
      <c r="D8486" t="s">
        <v>15451</v>
      </c>
      <c r="E8486" t="s">
        <v>3269</v>
      </c>
      <c r="F8486" t="s">
        <v>41</v>
      </c>
      <c r="G8486" t="s">
        <v>49</v>
      </c>
      <c r="H8486">
        <v>0</v>
      </c>
      <c r="I8486">
        <v>0</v>
      </c>
      <c r="J8486" t="s">
        <v>61</v>
      </c>
      <c r="K8486" t="s">
        <v>3467</v>
      </c>
      <c r="L8486" t="s">
        <v>17028</v>
      </c>
      <c r="M84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86" t="s">
        <v>3468</v>
      </c>
      <c r="O8486" s="4">
        <v>163822</v>
      </c>
      <c r="P8486" s="4">
        <f>IF(Table_GL_DATA_QUERY[[#This Row],[TRANSAMT]]&gt;0,Table_GL_DATA_QUERY[[#This Row],[TRANSAMT]],0)</f>
        <v>163822</v>
      </c>
      <c r="Q8486" s="4">
        <f>-IF(Table_GL_DATA_QUERY[[#This Row],[TRANSAMT]]&lt;0,Table_GL_DATA_QUERY[[#This Row],[TRANSAMT]],0)</f>
        <v>0</v>
      </c>
      <c r="R8486" t="s">
        <v>31</v>
      </c>
      <c r="S8486" t="s">
        <v>27</v>
      </c>
    </row>
    <row r="8487" spans="1:19" x14ac:dyDescent="0.25">
      <c r="A8487" s="6">
        <v>20210730</v>
      </c>
      <c r="B8487" t="s">
        <v>768</v>
      </c>
      <c r="C8487" t="s">
        <v>3682</v>
      </c>
      <c r="D8487" t="s">
        <v>15451</v>
      </c>
      <c r="E8487" t="s">
        <v>3270</v>
      </c>
      <c r="F8487" t="s">
        <v>24</v>
      </c>
      <c r="G8487" t="s">
        <v>49</v>
      </c>
      <c r="H8487">
        <v>0</v>
      </c>
      <c r="I8487">
        <v>0</v>
      </c>
      <c r="J8487" t="s">
        <v>61</v>
      </c>
      <c r="K8487" t="s">
        <v>1645</v>
      </c>
      <c r="L8487" t="s">
        <v>17029</v>
      </c>
      <c r="M84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87" t="s">
        <v>1646</v>
      </c>
      <c r="O8487" s="4">
        <v>64132</v>
      </c>
      <c r="P8487" s="4">
        <f>IF(Table_GL_DATA_QUERY[[#This Row],[TRANSAMT]]&gt;0,Table_GL_DATA_QUERY[[#This Row],[TRANSAMT]],0)</f>
        <v>64132</v>
      </c>
      <c r="Q8487" s="4">
        <f>-IF(Table_GL_DATA_QUERY[[#This Row],[TRANSAMT]]&lt;0,Table_GL_DATA_QUERY[[#This Row],[TRANSAMT]],0)</f>
        <v>0</v>
      </c>
      <c r="R8487" t="s">
        <v>31</v>
      </c>
      <c r="S8487" t="s">
        <v>43</v>
      </c>
    </row>
    <row r="8488" spans="1:19" x14ac:dyDescent="0.25">
      <c r="A8488" s="6">
        <v>20210730</v>
      </c>
      <c r="B8488" t="s">
        <v>768</v>
      </c>
      <c r="C8488" t="s">
        <v>3682</v>
      </c>
      <c r="D8488" t="s">
        <v>15451</v>
      </c>
      <c r="E8488" t="s">
        <v>3271</v>
      </c>
      <c r="F8488" t="s">
        <v>24</v>
      </c>
      <c r="G8488" t="s">
        <v>49</v>
      </c>
      <c r="H8488">
        <v>0</v>
      </c>
      <c r="I8488">
        <v>0</v>
      </c>
      <c r="J8488" t="s">
        <v>61</v>
      </c>
      <c r="K8488" t="s">
        <v>1645</v>
      </c>
      <c r="L8488" t="s">
        <v>17030</v>
      </c>
      <c r="M84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88" t="s">
        <v>1646</v>
      </c>
      <c r="O8488" s="4">
        <v>7680</v>
      </c>
      <c r="P8488" s="4">
        <f>IF(Table_GL_DATA_QUERY[[#This Row],[TRANSAMT]]&gt;0,Table_GL_DATA_QUERY[[#This Row],[TRANSAMT]],0)</f>
        <v>7680</v>
      </c>
      <c r="Q8488" s="4">
        <f>-IF(Table_GL_DATA_QUERY[[#This Row],[TRANSAMT]]&lt;0,Table_GL_DATA_QUERY[[#This Row],[TRANSAMT]],0)</f>
        <v>0</v>
      </c>
      <c r="R8488" t="s">
        <v>31</v>
      </c>
      <c r="S8488" t="s">
        <v>43</v>
      </c>
    </row>
    <row r="8489" spans="1:19" x14ac:dyDescent="0.25">
      <c r="A8489" s="6">
        <v>20210730</v>
      </c>
      <c r="B8489" t="s">
        <v>768</v>
      </c>
      <c r="C8489" t="s">
        <v>3682</v>
      </c>
      <c r="D8489" t="s">
        <v>15451</v>
      </c>
      <c r="E8489" t="s">
        <v>3272</v>
      </c>
      <c r="F8489" t="s">
        <v>24</v>
      </c>
      <c r="G8489" t="s">
        <v>49</v>
      </c>
      <c r="H8489">
        <v>0</v>
      </c>
      <c r="I8489">
        <v>0</v>
      </c>
      <c r="J8489" t="s">
        <v>61</v>
      </c>
      <c r="K8489" t="s">
        <v>98</v>
      </c>
      <c r="L8489" t="s">
        <v>17031</v>
      </c>
      <c r="M84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89" t="s">
        <v>347</v>
      </c>
      <c r="O8489" s="4">
        <v>119366</v>
      </c>
      <c r="P8489" s="4">
        <f>IF(Table_GL_DATA_QUERY[[#This Row],[TRANSAMT]]&gt;0,Table_GL_DATA_QUERY[[#This Row],[TRANSAMT]],0)</f>
        <v>119366</v>
      </c>
      <c r="Q8489" s="4">
        <f>-IF(Table_GL_DATA_QUERY[[#This Row],[TRANSAMT]]&lt;0,Table_GL_DATA_QUERY[[#This Row],[TRANSAMT]],0)</f>
        <v>0</v>
      </c>
      <c r="R8489" t="s">
        <v>31</v>
      </c>
      <c r="S8489" t="s">
        <v>43</v>
      </c>
    </row>
    <row r="8490" spans="1:19" x14ac:dyDescent="0.25">
      <c r="A8490" s="6">
        <v>20210730</v>
      </c>
      <c r="B8490" t="s">
        <v>768</v>
      </c>
      <c r="C8490" t="s">
        <v>3682</v>
      </c>
      <c r="D8490" t="s">
        <v>15451</v>
      </c>
      <c r="E8490" t="s">
        <v>3273</v>
      </c>
      <c r="F8490" t="s">
        <v>24</v>
      </c>
      <c r="G8490" t="s">
        <v>49</v>
      </c>
      <c r="H8490">
        <v>0</v>
      </c>
      <c r="I8490">
        <v>0</v>
      </c>
      <c r="J8490" t="s">
        <v>61</v>
      </c>
      <c r="K8490" t="s">
        <v>282</v>
      </c>
      <c r="L8490" t="s">
        <v>17032</v>
      </c>
      <c r="M84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000246487870</v>
      </c>
      <c r="N8490" t="s">
        <v>283</v>
      </c>
      <c r="O8490" s="4">
        <v>1994134</v>
      </c>
      <c r="P8490" s="4">
        <f>IF(Table_GL_DATA_QUERY[[#This Row],[TRANSAMT]]&gt;0,Table_GL_DATA_QUERY[[#This Row],[TRANSAMT]],0)</f>
        <v>1994134</v>
      </c>
      <c r="Q8490" s="4">
        <f>-IF(Table_GL_DATA_QUERY[[#This Row],[TRANSAMT]]&lt;0,Table_GL_DATA_QUERY[[#This Row],[TRANSAMT]],0)</f>
        <v>0</v>
      </c>
      <c r="R8490" t="s">
        <v>31</v>
      </c>
      <c r="S8490" t="s">
        <v>43</v>
      </c>
    </row>
    <row r="8491" spans="1:19" x14ac:dyDescent="0.25">
      <c r="A8491" s="6">
        <v>20210730</v>
      </c>
      <c r="B8491" t="s">
        <v>768</v>
      </c>
      <c r="C8491" t="s">
        <v>3682</v>
      </c>
      <c r="D8491" t="s">
        <v>15451</v>
      </c>
      <c r="E8491" t="s">
        <v>17033</v>
      </c>
      <c r="F8491" t="s">
        <v>24</v>
      </c>
      <c r="G8491" t="s">
        <v>49</v>
      </c>
      <c r="H8491">
        <v>0</v>
      </c>
      <c r="I8491">
        <v>0</v>
      </c>
      <c r="J8491" t="s">
        <v>61</v>
      </c>
      <c r="K8491" t="s">
        <v>282</v>
      </c>
      <c r="L8491" t="s">
        <v>17034</v>
      </c>
      <c r="M84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000246487867</v>
      </c>
      <c r="N8491" t="s">
        <v>283</v>
      </c>
      <c r="O8491" s="4">
        <v>1265277</v>
      </c>
      <c r="P8491" s="4">
        <f>IF(Table_GL_DATA_QUERY[[#This Row],[TRANSAMT]]&gt;0,Table_GL_DATA_QUERY[[#This Row],[TRANSAMT]],0)</f>
        <v>1265277</v>
      </c>
      <c r="Q8491" s="4">
        <f>-IF(Table_GL_DATA_QUERY[[#This Row],[TRANSAMT]]&lt;0,Table_GL_DATA_QUERY[[#This Row],[TRANSAMT]],0)</f>
        <v>0</v>
      </c>
      <c r="R8491" t="s">
        <v>31</v>
      </c>
      <c r="S8491" t="s">
        <v>43</v>
      </c>
    </row>
    <row r="8492" spans="1:19" x14ac:dyDescent="0.25">
      <c r="A8492" s="6">
        <v>20210730</v>
      </c>
      <c r="B8492" t="s">
        <v>768</v>
      </c>
      <c r="C8492" t="s">
        <v>3682</v>
      </c>
      <c r="D8492" t="s">
        <v>15451</v>
      </c>
      <c r="E8492" t="s">
        <v>17035</v>
      </c>
      <c r="F8492" t="s">
        <v>24</v>
      </c>
      <c r="G8492" t="s">
        <v>49</v>
      </c>
      <c r="H8492">
        <v>0</v>
      </c>
      <c r="I8492">
        <v>0</v>
      </c>
      <c r="J8492" t="s">
        <v>61</v>
      </c>
      <c r="K8492" t="s">
        <v>282</v>
      </c>
      <c r="L8492" t="s">
        <v>17036</v>
      </c>
      <c r="M84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000246487874</v>
      </c>
      <c r="N8492" t="s">
        <v>283</v>
      </c>
      <c r="O8492" s="4">
        <v>5294870</v>
      </c>
      <c r="P8492" s="4">
        <f>IF(Table_GL_DATA_QUERY[[#This Row],[TRANSAMT]]&gt;0,Table_GL_DATA_QUERY[[#This Row],[TRANSAMT]],0)</f>
        <v>5294870</v>
      </c>
      <c r="Q8492" s="4">
        <f>-IF(Table_GL_DATA_QUERY[[#This Row],[TRANSAMT]]&lt;0,Table_GL_DATA_QUERY[[#This Row],[TRANSAMT]],0)</f>
        <v>0</v>
      </c>
      <c r="R8492" t="s">
        <v>31</v>
      </c>
      <c r="S8492" t="s">
        <v>43</v>
      </c>
    </row>
    <row r="8493" spans="1:19" x14ac:dyDescent="0.25">
      <c r="A8493" s="6">
        <v>20210730</v>
      </c>
      <c r="B8493" t="s">
        <v>768</v>
      </c>
      <c r="C8493" t="s">
        <v>3682</v>
      </c>
      <c r="D8493" t="s">
        <v>15451</v>
      </c>
      <c r="E8493" t="s">
        <v>17037</v>
      </c>
      <c r="F8493" t="s">
        <v>24</v>
      </c>
      <c r="G8493" t="s">
        <v>49</v>
      </c>
      <c r="H8493">
        <v>0</v>
      </c>
      <c r="I8493">
        <v>0</v>
      </c>
      <c r="J8493" t="s">
        <v>61</v>
      </c>
      <c r="K8493" t="s">
        <v>282</v>
      </c>
      <c r="L8493" t="s">
        <v>17038</v>
      </c>
      <c r="M84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000246487862</v>
      </c>
      <c r="N8493" t="s">
        <v>283</v>
      </c>
      <c r="O8493" s="4">
        <v>338841</v>
      </c>
      <c r="P8493" s="4">
        <f>IF(Table_GL_DATA_QUERY[[#This Row],[TRANSAMT]]&gt;0,Table_GL_DATA_QUERY[[#This Row],[TRANSAMT]],0)</f>
        <v>338841</v>
      </c>
      <c r="Q8493" s="4">
        <f>-IF(Table_GL_DATA_QUERY[[#This Row],[TRANSAMT]]&lt;0,Table_GL_DATA_QUERY[[#This Row],[TRANSAMT]],0)</f>
        <v>0</v>
      </c>
      <c r="R8493" t="s">
        <v>31</v>
      </c>
      <c r="S8493" t="s">
        <v>43</v>
      </c>
    </row>
    <row r="8494" spans="1:19" x14ac:dyDescent="0.25">
      <c r="A8494" s="6">
        <v>20210730</v>
      </c>
      <c r="B8494" t="s">
        <v>768</v>
      </c>
      <c r="C8494" t="s">
        <v>3682</v>
      </c>
      <c r="D8494" t="s">
        <v>15451</v>
      </c>
      <c r="E8494" t="s">
        <v>17039</v>
      </c>
      <c r="F8494" t="s">
        <v>24</v>
      </c>
      <c r="G8494" t="s">
        <v>49</v>
      </c>
      <c r="H8494">
        <v>0</v>
      </c>
      <c r="I8494">
        <v>0</v>
      </c>
      <c r="J8494" t="s">
        <v>61</v>
      </c>
      <c r="K8494" t="s">
        <v>282</v>
      </c>
      <c r="L8494" t="s">
        <v>17040</v>
      </c>
      <c r="M84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000246487861</v>
      </c>
      <c r="N8494" t="s">
        <v>283</v>
      </c>
      <c r="O8494" s="4">
        <v>284738</v>
      </c>
      <c r="P8494" s="4">
        <f>IF(Table_GL_DATA_QUERY[[#This Row],[TRANSAMT]]&gt;0,Table_GL_DATA_QUERY[[#This Row],[TRANSAMT]],0)</f>
        <v>284738</v>
      </c>
      <c r="Q8494" s="4">
        <f>-IF(Table_GL_DATA_QUERY[[#This Row],[TRANSAMT]]&lt;0,Table_GL_DATA_QUERY[[#This Row],[TRANSAMT]],0)</f>
        <v>0</v>
      </c>
      <c r="R8494" t="s">
        <v>31</v>
      </c>
      <c r="S8494" t="s">
        <v>43</v>
      </c>
    </row>
    <row r="8495" spans="1:19" x14ac:dyDescent="0.25">
      <c r="A8495" s="6">
        <v>20210730</v>
      </c>
      <c r="B8495" t="s">
        <v>768</v>
      </c>
      <c r="C8495" t="s">
        <v>3682</v>
      </c>
      <c r="D8495" t="s">
        <v>15451</v>
      </c>
      <c r="E8495" t="s">
        <v>17041</v>
      </c>
      <c r="F8495" t="s">
        <v>24</v>
      </c>
      <c r="G8495" t="s">
        <v>49</v>
      </c>
      <c r="H8495">
        <v>0</v>
      </c>
      <c r="I8495">
        <v>0</v>
      </c>
      <c r="J8495" t="s">
        <v>61</v>
      </c>
      <c r="K8495" t="s">
        <v>1861</v>
      </c>
      <c r="L8495" t="s">
        <v>17042</v>
      </c>
      <c r="M84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000246487921</v>
      </c>
      <c r="N8495" t="s">
        <v>1649</v>
      </c>
      <c r="O8495" s="4">
        <v>892026</v>
      </c>
      <c r="P8495" s="4">
        <f>IF(Table_GL_DATA_QUERY[[#This Row],[TRANSAMT]]&gt;0,Table_GL_DATA_QUERY[[#This Row],[TRANSAMT]],0)</f>
        <v>892026</v>
      </c>
      <c r="Q8495" s="4">
        <f>-IF(Table_GL_DATA_QUERY[[#This Row],[TRANSAMT]]&lt;0,Table_GL_DATA_QUERY[[#This Row],[TRANSAMT]],0)</f>
        <v>0</v>
      </c>
      <c r="R8495" t="s">
        <v>31</v>
      </c>
      <c r="S8495" t="s">
        <v>43</v>
      </c>
    </row>
    <row r="8496" spans="1:19" x14ac:dyDescent="0.25">
      <c r="A8496" s="6">
        <v>20210730</v>
      </c>
      <c r="B8496" t="s">
        <v>768</v>
      </c>
      <c r="C8496" t="s">
        <v>3682</v>
      </c>
      <c r="D8496" t="s">
        <v>15451</v>
      </c>
      <c r="E8496" t="s">
        <v>17043</v>
      </c>
      <c r="F8496" t="s">
        <v>24</v>
      </c>
      <c r="G8496" t="s">
        <v>49</v>
      </c>
      <c r="H8496">
        <v>0</v>
      </c>
      <c r="I8496">
        <v>0</v>
      </c>
      <c r="J8496" t="s">
        <v>61</v>
      </c>
      <c r="K8496" t="s">
        <v>2935</v>
      </c>
      <c r="L8496" t="s">
        <v>17044</v>
      </c>
      <c r="M84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96" t="s">
        <v>2936</v>
      </c>
      <c r="O8496" s="4">
        <v>70079.19</v>
      </c>
      <c r="P8496" s="4">
        <f>IF(Table_GL_DATA_QUERY[[#This Row],[TRANSAMT]]&gt;0,Table_GL_DATA_QUERY[[#This Row],[TRANSAMT]],0)</f>
        <v>70079.19</v>
      </c>
      <c r="Q8496" s="4">
        <f>-IF(Table_GL_DATA_QUERY[[#This Row],[TRANSAMT]]&lt;0,Table_GL_DATA_QUERY[[#This Row],[TRANSAMT]],0)</f>
        <v>0</v>
      </c>
      <c r="R8496" t="s">
        <v>31</v>
      </c>
      <c r="S8496" t="s">
        <v>43</v>
      </c>
    </row>
    <row r="8497" spans="1:19" x14ac:dyDescent="0.25">
      <c r="A8497" s="6">
        <v>20210730</v>
      </c>
      <c r="B8497" t="s">
        <v>768</v>
      </c>
      <c r="C8497" t="s">
        <v>3682</v>
      </c>
      <c r="D8497" t="s">
        <v>15451</v>
      </c>
      <c r="E8497" t="s">
        <v>17045</v>
      </c>
      <c r="F8497" t="s">
        <v>24</v>
      </c>
      <c r="G8497" t="s">
        <v>49</v>
      </c>
      <c r="H8497">
        <v>0</v>
      </c>
      <c r="I8497">
        <v>0</v>
      </c>
      <c r="J8497" t="s">
        <v>61</v>
      </c>
      <c r="K8497" t="s">
        <v>396</v>
      </c>
      <c r="L8497" t="s">
        <v>17046</v>
      </c>
      <c r="M84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000010730007</v>
      </c>
      <c r="N8497" t="s">
        <v>14200</v>
      </c>
      <c r="O8497" s="4">
        <v>26435000.600000001</v>
      </c>
      <c r="P8497" s="4">
        <f>IF(Table_GL_DATA_QUERY[[#This Row],[TRANSAMT]]&gt;0,Table_GL_DATA_QUERY[[#This Row],[TRANSAMT]],0)</f>
        <v>26435000.600000001</v>
      </c>
      <c r="Q8497" s="4">
        <f>-IF(Table_GL_DATA_QUERY[[#This Row],[TRANSAMT]]&lt;0,Table_GL_DATA_QUERY[[#This Row],[TRANSAMT]],0)</f>
        <v>0</v>
      </c>
      <c r="R8497" t="s">
        <v>31</v>
      </c>
      <c r="S8497" t="s">
        <v>43</v>
      </c>
    </row>
    <row r="8498" spans="1:19" x14ac:dyDescent="0.25">
      <c r="A8498" s="6">
        <v>20210730</v>
      </c>
      <c r="B8498" t="s">
        <v>768</v>
      </c>
      <c r="C8498" t="s">
        <v>3682</v>
      </c>
      <c r="D8498" t="s">
        <v>15451</v>
      </c>
      <c r="E8498" t="s">
        <v>17047</v>
      </c>
      <c r="F8498" t="s">
        <v>24</v>
      </c>
      <c r="G8498" t="s">
        <v>49</v>
      </c>
      <c r="H8498">
        <v>0</v>
      </c>
      <c r="I8498">
        <v>0</v>
      </c>
      <c r="J8498" t="s">
        <v>61</v>
      </c>
      <c r="K8498" t="s">
        <v>2937</v>
      </c>
      <c r="L8498" t="s">
        <v>17048</v>
      </c>
      <c r="M84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000010730007</v>
      </c>
      <c r="N8498" t="s">
        <v>14200</v>
      </c>
      <c r="O8498" s="4">
        <v>2956668.4</v>
      </c>
      <c r="P8498" s="4">
        <f>IF(Table_GL_DATA_QUERY[[#This Row],[TRANSAMT]]&gt;0,Table_GL_DATA_QUERY[[#This Row],[TRANSAMT]],0)</f>
        <v>2956668.4</v>
      </c>
      <c r="Q8498" s="4">
        <f>-IF(Table_GL_DATA_QUERY[[#This Row],[TRANSAMT]]&lt;0,Table_GL_DATA_QUERY[[#This Row],[TRANSAMT]],0)</f>
        <v>0</v>
      </c>
      <c r="R8498" t="s">
        <v>31</v>
      </c>
      <c r="S8498" t="s">
        <v>43</v>
      </c>
    </row>
    <row r="8499" spans="1:19" x14ac:dyDescent="0.25">
      <c r="A8499" s="6">
        <v>20210730</v>
      </c>
      <c r="B8499" t="s">
        <v>768</v>
      </c>
      <c r="C8499" t="s">
        <v>3682</v>
      </c>
      <c r="D8499" t="s">
        <v>15451</v>
      </c>
      <c r="E8499" t="s">
        <v>17049</v>
      </c>
      <c r="F8499" t="s">
        <v>24</v>
      </c>
      <c r="G8499" t="s">
        <v>49</v>
      </c>
      <c r="H8499">
        <v>0</v>
      </c>
      <c r="I8499">
        <v>0</v>
      </c>
      <c r="J8499" t="s">
        <v>61</v>
      </c>
      <c r="K8499" t="s">
        <v>2938</v>
      </c>
      <c r="L8499" t="s">
        <v>17050</v>
      </c>
      <c r="M84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499" t="s">
        <v>2309</v>
      </c>
      <c r="O8499" s="4">
        <v>1133743</v>
      </c>
      <c r="P8499" s="4">
        <f>IF(Table_GL_DATA_QUERY[[#This Row],[TRANSAMT]]&gt;0,Table_GL_DATA_QUERY[[#This Row],[TRANSAMT]],0)</f>
        <v>1133743</v>
      </c>
      <c r="Q8499" s="4">
        <f>-IF(Table_GL_DATA_QUERY[[#This Row],[TRANSAMT]]&lt;0,Table_GL_DATA_QUERY[[#This Row],[TRANSAMT]],0)</f>
        <v>0</v>
      </c>
      <c r="R8499" t="s">
        <v>31</v>
      </c>
      <c r="S8499" t="s">
        <v>43</v>
      </c>
    </row>
    <row r="8500" spans="1:19" x14ac:dyDescent="0.25">
      <c r="A8500" s="6">
        <v>20210730</v>
      </c>
      <c r="B8500" t="s">
        <v>768</v>
      </c>
      <c r="C8500" t="s">
        <v>3682</v>
      </c>
      <c r="D8500" t="s">
        <v>15451</v>
      </c>
      <c r="E8500" t="s">
        <v>17051</v>
      </c>
      <c r="F8500" t="s">
        <v>24</v>
      </c>
      <c r="G8500" t="s">
        <v>49</v>
      </c>
      <c r="H8500">
        <v>0</v>
      </c>
      <c r="I8500">
        <v>0</v>
      </c>
      <c r="J8500" t="s">
        <v>61</v>
      </c>
      <c r="K8500" t="s">
        <v>2939</v>
      </c>
      <c r="L8500" t="s">
        <v>17052</v>
      </c>
      <c r="M85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00" t="s">
        <v>3448</v>
      </c>
      <c r="O8500" s="4">
        <v>470476.97</v>
      </c>
      <c r="P8500" s="4">
        <f>IF(Table_GL_DATA_QUERY[[#This Row],[TRANSAMT]]&gt;0,Table_GL_DATA_QUERY[[#This Row],[TRANSAMT]],0)</f>
        <v>470476.97</v>
      </c>
      <c r="Q8500" s="4">
        <f>-IF(Table_GL_DATA_QUERY[[#This Row],[TRANSAMT]]&lt;0,Table_GL_DATA_QUERY[[#This Row],[TRANSAMT]],0)</f>
        <v>0</v>
      </c>
      <c r="R8500" t="s">
        <v>31</v>
      </c>
      <c r="S8500" t="s">
        <v>43</v>
      </c>
    </row>
    <row r="8501" spans="1:19" x14ac:dyDescent="0.25">
      <c r="A8501" s="6">
        <v>20210730</v>
      </c>
      <c r="B8501" t="s">
        <v>768</v>
      </c>
      <c r="C8501" t="s">
        <v>3682</v>
      </c>
      <c r="D8501" t="s">
        <v>15451</v>
      </c>
      <c r="E8501" t="s">
        <v>17053</v>
      </c>
      <c r="F8501" t="s">
        <v>24</v>
      </c>
      <c r="G8501" t="s">
        <v>49</v>
      </c>
      <c r="H8501">
        <v>0</v>
      </c>
      <c r="I8501">
        <v>0</v>
      </c>
      <c r="J8501" t="s">
        <v>61</v>
      </c>
      <c r="K8501" t="s">
        <v>6247</v>
      </c>
      <c r="L8501" t="s">
        <v>17054</v>
      </c>
      <c r="M85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000246488630</v>
      </c>
      <c r="N8501" t="s">
        <v>6249</v>
      </c>
      <c r="O8501" s="4">
        <v>3878909.4</v>
      </c>
      <c r="P8501" s="4">
        <f>IF(Table_GL_DATA_QUERY[[#This Row],[TRANSAMT]]&gt;0,Table_GL_DATA_QUERY[[#This Row],[TRANSAMT]],0)</f>
        <v>3878909.4</v>
      </c>
      <c r="Q8501" s="4">
        <f>-IF(Table_GL_DATA_QUERY[[#This Row],[TRANSAMT]]&lt;0,Table_GL_DATA_QUERY[[#This Row],[TRANSAMT]],0)</f>
        <v>0</v>
      </c>
      <c r="R8501" t="s">
        <v>31</v>
      </c>
      <c r="S8501" t="s">
        <v>43</v>
      </c>
    </row>
    <row r="8502" spans="1:19" x14ac:dyDescent="0.25">
      <c r="A8502" s="6">
        <v>20210730</v>
      </c>
      <c r="B8502" t="s">
        <v>768</v>
      </c>
      <c r="C8502" t="s">
        <v>3682</v>
      </c>
      <c r="D8502" t="s">
        <v>15451</v>
      </c>
      <c r="E8502" t="s">
        <v>17055</v>
      </c>
      <c r="F8502" t="s">
        <v>24</v>
      </c>
      <c r="G8502" t="s">
        <v>49</v>
      </c>
      <c r="H8502">
        <v>0</v>
      </c>
      <c r="I8502">
        <v>0</v>
      </c>
      <c r="J8502" t="s">
        <v>61</v>
      </c>
      <c r="K8502" t="s">
        <v>3305</v>
      </c>
      <c r="L8502" t="s">
        <v>3306</v>
      </c>
      <c r="M85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502" t="s">
        <v>125</v>
      </c>
      <c r="O8502" s="4">
        <v>128797</v>
      </c>
      <c r="P8502" s="4">
        <f>IF(Table_GL_DATA_QUERY[[#This Row],[TRANSAMT]]&gt;0,Table_GL_DATA_QUERY[[#This Row],[TRANSAMT]],0)</f>
        <v>128797</v>
      </c>
      <c r="Q8502" s="4">
        <f>-IF(Table_GL_DATA_QUERY[[#This Row],[TRANSAMT]]&lt;0,Table_GL_DATA_QUERY[[#This Row],[TRANSAMT]],0)</f>
        <v>0</v>
      </c>
      <c r="R8502" t="s">
        <v>31</v>
      </c>
      <c r="S8502" t="s">
        <v>43</v>
      </c>
    </row>
    <row r="8503" spans="1:19" x14ac:dyDescent="0.25">
      <c r="A8503" s="6">
        <v>20210706</v>
      </c>
      <c r="B8503" t="s">
        <v>768</v>
      </c>
      <c r="C8503" t="s">
        <v>3682</v>
      </c>
      <c r="D8503" t="s">
        <v>15451</v>
      </c>
      <c r="E8503" t="s">
        <v>17056</v>
      </c>
      <c r="F8503" t="s">
        <v>311</v>
      </c>
      <c r="G8503" t="s">
        <v>49</v>
      </c>
      <c r="H8503">
        <v>0</v>
      </c>
      <c r="I8503">
        <v>0</v>
      </c>
      <c r="J8503" t="s">
        <v>61</v>
      </c>
      <c r="K8503" t="s">
        <v>16797</v>
      </c>
      <c r="L8503" t="s">
        <v>17057</v>
      </c>
      <c r="M85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03" t="s">
        <v>96</v>
      </c>
      <c r="O8503" s="4">
        <v>341672</v>
      </c>
      <c r="P8503" s="4">
        <f>IF(Table_GL_DATA_QUERY[[#This Row],[TRANSAMT]]&gt;0,Table_GL_DATA_QUERY[[#This Row],[TRANSAMT]],0)</f>
        <v>341672</v>
      </c>
      <c r="Q8503" s="4">
        <f>-IF(Table_GL_DATA_QUERY[[#This Row],[TRANSAMT]]&lt;0,Table_GL_DATA_QUERY[[#This Row],[TRANSAMT]],0)</f>
        <v>0</v>
      </c>
      <c r="R8503" t="s">
        <v>31</v>
      </c>
      <c r="S8503" t="s">
        <v>27</v>
      </c>
    </row>
    <row r="8504" spans="1:19" x14ac:dyDescent="0.25">
      <c r="A8504" s="6">
        <v>20210730</v>
      </c>
      <c r="B8504" t="s">
        <v>768</v>
      </c>
      <c r="C8504" t="s">
        <v>3682</v>
      </c>
      <c r="D8504" t="s">
        <v>15451</v>
      </c>
      <c r="E8504" t="s">
        <v>17079</v>
      </c>
      <c r="F8504" t="s">
        <v>24</v>
      </c>
      <c r="G8504" t="s">
        <v>49</v>
      </c>
      <c r="H8504">
        <v>0</v>
      </c>
      <c r="I8504">
        <v>0</v>
      </c>
      <c r="J8504" t="s">
        <v>61</v>
      </c>
      <c r="K8504" t="s">
        <v>2940</v>
      </c>
      <c r="L8504" t="s">
        <v>17080</v>
      </c>
      <c r="M85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04" t="s">
        <v>2941</v>
      </c>
      <c r="O8504" s="4">
        <v>246966</v>
      </c>
      <c r="P8504" s="4">
        <f>IF(Table_GL_DATA_QUERY[[#This Row],[TRANSAMT]]&gt;0,Table_GL_DATA_QUERY[[#This Row],[TRANSAMT]],0)</f>
        <v>246966</v>
      </c>
      <c r="Q8504" s="4">
        <f>-IF(Table_GL_DATA_QUERY[[#This Row],[TRANSAMT]]&lt;0,Table_GL_DATA_QUERY[[#This Row],[TRANSAMT]],0)</f>
        <v>0</v>
      </c>
      <c r="R8504" t="s">
        <v>31</v>
      </c>
      <c r="S8504" t="s">
        <v>43</v>
      </c>
    </row>
    <row r="8505" spans="1:19" x14ac:dyDescent="0.25">
      <c r="A8505" s="6">
        <v>20210730</v>
      </c>
      <c r="B8505" t="s">
        <v>768</v>
      </c>
      <c r="C8505" t="s">
        <v>3682</v>
      </c>
      <c r="D8505" t="s">
        <v>15451</v>
      </c>
      <c r="E8505" t="s">
        <v>17081</v>
      </c>
      <c r="F8505" t="s">
        <v>24</v>
      </c>
      <c r="G8505" t="s">
        <v>49</v>
      </c>
      <c r="H8505">
        <v>0</v>
      </c>
      <c r="I8505">
        <v>0</v>
      </c>
      <c r="J8505" t="s">
        <v>61</v>
      </c>
      <c r="K8505" t="s">
        <v>1904</v>
      </c>
      <c r="L8505" t="s">
        <v>17082</v>
      </c>
      <c r="M85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05" t="s">
        <v>3677</v>
      </c>
      <c r="O8505" s="4">
        <v>570854</v>
      </c>
      <c r="P8505" s="4">
        <f>IF(Table_GL_DATA_QUERY[[#This Row],[TRANSAMT]]&gt;0,Table_GL_DATA_QUERY[[#This Row],[TRANSAMT]],0)</f>
        <v>570854</v>
      </c>
      <c r="Q8505" s="4">
        <f>-IF(Table_GL_DATA_QUERY[[#This Row],[TRANSAMT]]&lt;0,Table_GL_DATA_QUERY[[#This Row],[TRANSAMT]],0)</f>
        <v>0</v>
      </c>
      <c r="R8505" t="s">
        <v>31</v>
      </c>
      <c r="S8505" t="s">
        <v>43</v>
      </c>
    </row>
    <row r="8506" spans="1:19" x14ac:dyDescent="0.25">
      <c r="A8506" s="6">
        <v>20210730</v>
      </c>
      <c r="B8506" t="s">
        <v>768</v>
      </c>
      <c r="C8506" t="s">
        <v>3682</v>
      </c>
      <c r="D8506" t="s">
        <v>15451</v>
      </c>
      <c r="E8506" t="s">
        <v>17083</v>
      </c>
      <c r="F8506" t="s">
        <v>24</v>
      </c>
      <c r="G8506" t="s">
        <v>49</v>
      </c>
      <c r="H8506">
        <v>0</v>
      </c>
      <c r="I8506">
        <v>0</v>
      </c>
      <c r="J8506" t="s">
        <v>61</v>
      </c>
      <c r="K8506" t="s">
        <v>1340</v>
      </c>
      <c r="L8506" t="s">
        <v>17084</v>
      </c>
      <c r="M85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000010730979</v>
      </c>
      <c r="N8506" t="s">
        <v>1341</v>
      </c>
      <c r="O8506" s="4">
        <v>18459882.219999999</v>
      </c>
      <c r="P8506" s="4">
        <f>IF(Table_GL_DATA_QUERY[[#This Row],[TRANSAMT]]&gt;0,Table_GL_DATA_QUERY[[#This Row],[TRANSAMT]],0)</f>
        <v>18459882.219999999</v>
      </c>
      <c r="Q8506" s="4">
        <f>-IF(Table_GL_DATA_QUERY[[#This Row],[TRANSAMT]]&lt;0,Table_GL_DATA_QUERY[[#This Row],[TRANSAMT]],0)</f>
        <v>0</v>
      </c>
      <c r="R8506" t="s">
        <v>31</v>
      </c>
      <c r="S8506" t="s">
        <v>43</v>
      </c>
    </row>
    <row r="8507" spans="1:19" x14ac:dyDescent="0.25">
      <c r="A8507" s="6">
        <v>20210730</v>
      </c>
      <c r="B8507" t="s">
        <v>768</v>
      </c>
      <c r="C8507" t="s">
        <v>3682</v>
      </c>
      <c r="D8507" t="s">
        <v>15451</v>
      </c>
      <c r="E8507" t="s">
        <v>17085</v>
      </c>
      <c r="F8507" t="s">
        <v>58</v>
      </c>
      <c r="G8507" t="s">
        <v>49</v>
      </c>
      <c r="H8507">
        <v>0</v>
      </c>
      <c r="I8507">
        <v>0</v>
      </c>
      <c r="J8507" t="s">
        <v>61</v>
      </c>
      <c r="K8507" t="s">
        <v>3649</v>
      </c>
      <c r="L8507" t="s">
        <v>17086</v>
      </c>
      <c r="M85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07" t="s">
        <v>2007</v>
      </c>
      <c r="O8507" s="4">
        <v>353718</v>
      </c>
      <c r="P8507" s="4">
        <f>IF(Table_GL_DATA_QUERY[[#This Row],[TRANSAMT]]&gt;0,Table_GL_DATA_QUERY[[#This Row],[TRANSAMT]],0)</f>
        <v>353718</v>
      </c>
      <c r="Q8507" s="4">
        <f>-IF(Table_GL_DATA_QUERY[[#This Row],[TRANSAMT]]&lt;0,Table_GL_DATA_QUERY[[#This Row],[TRANSAMT]],0)</f>
        <v>0</v>
      </c>
      <c r="R8507" t="s">
        <v>31</v>
      </c>
      <c r="S8507" t="s">
        <v>27</v>
      </c>
    </row>
    <row r="8508" spans="1:19" x14ac:dyDescent="0.25">
      <c r="A8508" s="6">
        <v>20210730</v>
      </c>
      <c r="B8508" t="s">
        <v>768</v>
      </c>
      <c r="C8508" t="s">
        <v>3682</v>
      </c>
      <c r="D8508" t="s">
        <v>15451</v>
      </c>
      <c r="E8508" t="s">
        <v>17087</v>
      </c>
      <c r="F8508" t="s">
        <v>24</v>
      </c>
      <c r="G8508" t="s">
        <v>49</v>
      </c>
      <c r="H8508">
        <v>0</v>
      </c>
      <c r="I8508">
        <v>0</v>
      </c>
      <c r="J8508" t="s">
        <v>61</v>
      </c>
      <c r="K8508" t="s">
        <v>17088</v>
      </c>
      <c r="L8508" t="s">
        <v>17089</v>
      </c>
      <c r="M85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000000033068</v>
      </c>
      <c r="N8508" t="s">
        <v>17090</v>
      </c>
      <c r="O8508" s="4">
        <v>4582</v>
      </c>
      <c r="P8508" s="4">
        <f>IF(Table_GL_DATA_QUERY[[#This Row],[TRANSAMT]]&gt;0,Table_GL_DATA_QUERY[[#This Row],[TRANSAMT]],0)</f>
        <v>4582</v>
      </c>
      <c r="Q8508" s="4">
        <f>-IF(Table_GL_DATA_QUERY[[#This Row],[TRANSAMT]]&lt;0,Table_GL_DATA_QUERY[[#This Row],[TRANSAMT]],0)</f>
        <v>0</v>
      </c>
      <c r="R8508" t="s">
        <v>31</v>
      </c>
      <c r="S8508" t="s">
        <v>43</v>
      </c>
    </row>
    <row r="8509" spans="1:19" x14ac:dyDescent="0.25">
      <c r="A8509" s="6">
        <v>20210730</v>
      </c>
      <c r="B8509" t="s">
        <v>768</v>
      </c>
      <c r="C8509" t="s">
        <v>3682</v>
      </c>
      <c r="D8509" t="s">
        <v>15451</v>
      </c>
      <c r="E8509" t="s">
        <v>17091</v>
      </c>
      <c r="F8509" t="s">
        <v>24</v>
      </c>
      <c r="G8509" t="s">
        <v>49</v>
      </c>
      <c r="H8509">
        <v>0</v>
      </c>
      <c r="I8509">
        <v>0</v>
      </c>
      <c r="J8509" t="s">
        <v>61</v>
      </c>
      <c r="K8509" t="s">
        <v>282</v>
      </c>
      <c r="L8509" t="s">
        <v>17092</v>
      </c>
      <c r="M85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000000010694</v>
      </c>
      <c r="N8509" t="s">
        <v>283</v>
      </c>
      <c r="O8509" s="4">
        <v>57372</v>
      </c>
      <c r="P8509" s="4">
        <f>IF(Table_GL_DATA_QUERY[[#This Row],[TRANSAMT]]&gt;0,Table_GL_DATA_QUERY[[#This Row],[TRANSAMT]],0)</f>
        <v>57372</v>
      </c>
      <c r="Q8509" s="4">
        <f>-IF(Table_GL_DATA_QUERY[[#This Row],[TRANSAMT]]&lt;0,Table_GL_DATA_QUERY[[#This Row],[TRANSAMT]],0)</f>
        <v>0</v>
      </c>
      <c r="R8509" t="s">
        <v>31</v>
      </c>
      <c r="S8509" t="s">
        <v>43</v>
      </c>
    </row>
    <row r="8510" spans="1:19" x14ac:dyDescent="0.25">
      <c r="A8510" s="6">
        <v>20210730</v>
      </c>
      <c r="B8510" t="s">
        <v>768</v>
      </c>
      <c r="C8510" t="s">
        <v>3682</v>
      </c>
      <c r="D8510" t="s">
        <v>15451</v>
      </c>
      <c r="E8510" t="s">
        <v>17093</v>
      </c>
      <c r="F8510" t="s">
        <v>24</v>
      </c>
      <c r="G8510" t="s">
        <v>49</v>
      </c>
      <c r="H8510">
        <v>0</v>
      </c>
      <c r="I8510">
        <v>0</v>
      </c>
      <c r="J8510" t="s">
        <v>61</v>
      </c>
      <c r="K8510" t="s">
        <v>1533</v>
      </c>
      <c r="L8510" t="s">
        <v>17094</v>
      </c>
      <c r="M85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0" t="s">
        <v>2936</v>
      </c>
      <c r="O8510" s="4">
        <v>844625.92000000004</v>
      </c>
      <c r="P8510" s="4">
        <f>IF(Table_GL_DATA_QUERY[[#This Row],[TRANSAMT]]&gt;0,Table_GL_DATA_QUERY[[#This Row],[TRANSAMT]],0)</f>
        <v>844625.92000000004</v>
      </c>
      <c r="Q8510" s="4">
        <f>-IF(Table_GL_DATA_QUERY[[#This Row],[TRANSAMT]]&lt;0,Table_GL_DATA_QUERY[[#This Row],[TRANSAMT]],0)</f>
        <v>0</v>
      </c>
      <c r="R8510" t="s">
        <v>31</v>
      </c>
      <c r="S8510" t="s">
        <v>43</v>
      </c>
    </row>
    <row r="8511" spans="1:19" x14ac:dyDescent="0.25">
      <c r="A8511" s="6">
        <v>20210730</v>
      </c>
      <c r="B8511" t="s">
        <v>768</v>
      </c>
      <c r="C8511" t="s">
        <v>3682</v>
      </c>
      <c r="D8511" t="s">
        <v>15451</v>
      </c>
      <c r="E8511" t="s">
        <v>17095</v>
      </c>
      <c r="F8511" t="s">
        <v>24</v>
      </c>
      <c r="G8511" t="s">
        <v>49</v>
      </c>
      <c r="H8511">
        <v>0</v>
      </c>
      <c r="I8511">
        <v>0</v>
      </c>
      <c r="J8511" t="s">
        <v>61</v>
      </c>
      <c r="K8511" t="s">
        <v>1254</v>
      </c>
      <c r="L8511" t="s">
        <v>17096</v>
      </c>
      <c r="M85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1" t="s">
        <v>1255</v>
      </c>
      <c r="O8511" s="4">
        <v>3010437</v>
      </c>
      <c r="P8511" s="4">
        <f>IF(Table_GL_DATA_QUERY[[#This Row],[TRANSAMT]]&gt;0,Table_GL_DATA_QUERY[[#This Row],[TRANSAMT]],0)</f>
        <v>3010437</v>
      </c>
      <c r="Q8511" s="4">
        <f>-IF(Table_GL_DATA_QUERY[[#This Row],[TRANSAMT]]&lt;0,Table_GL_DATA_QUERY[[#This Row],[TRANSAMT]],0)</f>
        <v>0</v>
      </c>
      <c r="R8511" t="s">
        <v>31</v>
      </c>
      <c r="S8511" t="s">
        <v>43</v>
      </c>
    </row>
    <row r="8512" spans="1:19" x14ac:dyDescent="0.25">
      <c r="A8512" s="6">
        <v>20210730</v>
      </c>
      <c r="B8512" t="s">
        <v>768</v>
      </c>
      <c r="C8512" t="s">
        <v>3682</v>
      </c>
      <c r="D8512" t="s">
        <v>15451</v>
      </c>
      <c r="E8512" t="s">
        <v>17097</v>
      </c>
      <c r="F8512" t="s">
        <v>24</v>
      </c>
      <c r="G8512" t="s">
        <v>49</v>
      </c>
      <c r="H8512">
        <v>0</v>
      </c>
      <c r="I8512">
        <v>0</v>
      </c>
      <c r="J8512" t="s">
        <v>61</v>
      </c>
      <c r="K8512" t="s">
        <v>6864</v>
      </c>
      <c r="L8512" t="s">
        <v>17098</v>
      </c>
      <c r="M85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2" t="s">
        <v>6866</v>
      </c>
      <c r="O8512" s="4">
        <v>4062325.79</v>
      </c>
      <c r="P8512" s="4">
        <f>IF(Table_GL_DATA_QUERY[[#This Row],[TRANSAMT]]&gt;0,Table_GL_DATA_QUERY[[#This Row],[TRANSAMT]],0)</f>
        <v>4062325.79</v>
      </c>
      <c r="Q8512" s="4">
        <f>-IF(Table_GL_DATA_QUERY[[#This Row],[TRANSAMT]]&lt;0,Table_GL_DATA_QUERY[[#This Row],[TRANSAMT]],0)</f>
        <v>0</v>
      </c>
      <c r="R8512" t="s">
        <v>31</v>
      </c>
      <c r="S8512" t="s">
        <v>43</v>
      </c>
    </row>
    <row r="8513" spans="1:19" x14ac:dyDescent="0.25">
      <c r="A8513" s="6">
        <v>20210730</v>
      </c>
      <c r="B8513" t="s">
        <v>768</v>
      </c>
      <c r="C8513" t="s">
        <v>3682</v>
      </c>
      <c r="D8513" t="s">
        <v>15451</v>
      </c>
      <c r="E8513" t="s">
        <v>17099</v>
      </c>
      <c r="F8513" t="s">
        <v>24</v>
      </c>
      <c r="G8513" t="s">
        <v>49</v>
      </c>
      <c r="H8513">
        <v>0</v>
      </c>
      <c r="I8513">
        <v>0</v>
      </c>
      <c r="J8513" t="s">
        <v>61</v>
      </c>
      <c r="K8513" t="s">
        <v>1271</v>
      </c>
      <c r="L8513" t="s">
        <v>17100</v>
      </c>
      <c r="M85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3" t="s">
        <v>1272</v>
      </c>
      <c r="O8513" s="4">
        <v>1256650.1399999999</v>
      </c>
      <c r="P8513" s="4">
        <f>IF(Table_GL_DATA_QUERY[[#This Row],[TRANSAMT]]&gt;0,Table_GL_DATA_QUERY[[#This Row],[TRANSAMT]],0)</f>
        <v>1256650.1399999999</v>
      </c>
      <c r="Q8513" s="4">
        <f>-IF(Table_GL_DATA_QUERY[[#This Row],[TRANSAMT]]&lt;0,Table_GL_DATA_QUERY[[#This Row],[TRANSAMT]],0)</f>
        <v>0</v>
      </c>
      <c r="R8513" t="s">
        <v>31</v>
      </c>
      <c r="S8513" t="s">
        <v>43</v>
      </c>
    </row>
    <row r="8514" spans="1:19" x14ac:dyDescent="0.25">
      <c r="A8514" s="6">
        <v>20210730</v>
      </c>
      <c r="B8514" t="s">
        <v>768</v>
      </c>
      <c r="C8514" t="s">
        <v>3682</v>
      </c>
      <c r="D8514" t="s">
        <v>15451</v>
      </c>
      <c r="E8514" t="s">
        <v>17101</v>
      </c>
      <c r="F8514" t="s">
        <v>24</v>
      </c>
      <c r="G8514" t="s">
        <v>49</v>
      </c>
      <c r="H8514">
        <v>0</v>
      </c>
      <c r="I8514">
        <v>0</v>
      </c>
      <c r="J8514" t="s">
        <v>61</v>
      </c>
      <c r="K8514" t="s">
        <v>884</v>
      </c>
      <c r="L8514" t="s">
        <v>17102</v>
      </c>
      <c r="M85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4" t="s">
        <v>3282</v>
      </c>
      <c r="O8514" s="4">
        <v>1005209</v>
      </c>
      <c r="P8514" s="4">
        <f>IF(Table_GL_DATA_QUERY[[#This Row],[TRANSAMT]]&gt;0,Table_GL_DATA_QUERY[[#This Row],[TRANSAMT]],0)</f>
        <v>1005209</v>
      </c>
      <c r="Q8514" s="4">
        <f>-IF(Table_GL_DATA_QUERY[[#This Row],[TRANSAMT]]&lt;0,Table_GL_DATA_QUERY[[#This Row],[TRANSAMT]],0)</f>
        <v>0</v>
      </c>
      <c r="R8514" t="s">
        <v>31</v>
      </c>
      <c r="S8514" t="s">
        <v>43</v>
      </c>
    </row>
    <row r="8515" spans="1:19" x14ac:dyDescent="0.25">
      <c r="A8515" s="6">
        <v>20210730</v>
      </c>
      <c r="B8515" t="s">
        <v>768</v>
      </c>
      <c r="C8515" t="s">
        <v>3682</v>
      </c>
      <c r="D8515" t="s">
        <v>15451</v>
      </c>
      <c r="E8515" t="s">
        <v>17103</v>
      </c>
      <c r="F8515" t="s">
        <v>24</v>
      </c>
      <c r="G8515" t="s">
        <v>49</v>
      </c>
      <c r="H8515">
        <v>0</v>
      </c>
      <c r="I8515">
        <v>0</v>
      </c>
      <c r="J8515" t="s">
        <v>61</v>
      </c>
      <c r="K8515" t="s">
        <v>702</v>
      </c>
      <c r="L8515" t="s">
        <v>17104</v>
      </c>
      <c r="M85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5" t="s">
        <v>703</v>
      </c>
      <c r="O8515" s="4">
        <v>8842</v>
      </c>
      <c r="P8515" s="4">
        <f>IF(Table_GL_DATA_QUERY[[#This Row],[TRANSAMT]]&gt;0,Table_GL_DATA_QUERY[[#This Row],[TRANSAMT]],0)</f>
        <v>8842</v>
      </c>
      <c r="Q8515" s="4">
        <f>-IF(Table_GL_DATA_QUERY[[#This Row],[TRANSAMT]]&lt;0,Table_GL_DATA_QUERY[[#This Row],[TRANSAMT]],0)</f>
        <v>0</v>
      </c>
      <c r="R8515" t="s">
        <v>31</v>
      </c>
      <c r="S8515" t="s">
        <v>43</v>
      </c>
    </row>
    <row r="8516" spans="1:19" x14ac:dyDescent="0.25">
      <c r="A8516" s="6">
        <v>20210730</v>
      </c>
      <c r="B8516" t="s">
        <v>768</v>
      </c>
      <c r="C8516" t="s">
        <v>3682</v>
      </c>
      <c r="D8516" t="s">
        <v>15451</v>
      </c>
      <c r="E8516" t="s">
        <v>17105</v>
      </c>
      <c r="F8516" t="s">
        <v>24</v>
      </c>
      <c r="G8516" t="s">
        <v>49</v>
      </c>
      <c r="H8516">
        <v>0</v>
      </c>
      <c r="I8516">
        <v>0</v>
      </c>
      <c r="J8516" t="s">
        <v>61</v>
      </c>
      <c r="K8516" t="s">
        <v>98</v>
      </c>
      <c r="L8516" t="s">
        <v>17106</v>
      </c>
      <c r="M85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6" t="s">
        <v>347</v>
      </c>
      <c r="O8516" s="4">
        <v>339928</v>
      </c>
      <c r="P8516" s="4">
        <f>IF(Table_GL_DATA_QUERY[[#This Row],[TRANSAMT]]&gt;0,Table_GL_DATA_QUERY[[#This Row],[TRANSAMT]],0)</f>
        <v>339928</v>
      </c>
      <c r="Q8516" s="4">
        <f>-IF(Table_GL_DATA_QUERY[[#This Row],[TRANSAMT]]&lt;0,Table_GL_DATA_QUERY[[#This Row],[TRANSAMT]],0)</f>
        <v>0</v>
      </c>
      <c r="R8516" t="s">
        <v>31</v>
      </c>
      <c r="S8516" t="s">
        <v>43</v>
      </c>
    </row>
    <row r="8517" spans="1:19" x14ac:dyDescent="0.25">
      <c r="A8517" s="6">
        <v>20210730</v>
      </c>
      <c r="B8517" t="s">
        <v>768</v>
      </c>
      <c r="C8517" t="s">
        <v>3682</v>
      </c>
      <c r="D8517" t="s">
        <v>15451</v>
      </c>
      <c r="E8517" t="s">
        <v>17107</v>
      </c>
      <c r="F8517" t="s">
        <v>24</v>
      </c>
      <c r="G8517" t="s">
        <v>49</v>
      </c>
      <c r="H8517">
        <v>0</v>
      </c>
      <c r="I8517">
        <v>0</v>
      </c>
      <c r="J8517" t="s">
        <v>61</v>
      </c>
      <c r="K8517" t="s">
        <v>702</v>
      </c>
      <c r="L8517" t="s">
        <v>17108</v>
      </c>
      <c r="M85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7" t="s">
        <v>703</v>
      </c>
      <c r="O8517" s="4">
        <v>534607</v>
      </c>
      <c r="P8517" s="4">
        <f>IF(Table_GL_DATA_QUERY[[#This Row],[TRANSAMT]]&gt;0,Table_GL_DATA_QUERY[[#This Row],[TRANSAMT]],0)</f>
        <v>534607</v>
      </c>
      <c r="Q8517" s="4">
        <f>-IF(Table_GL_DATA_QUERY[[#This Row],[TRANSAMT]]&lt;0,Table_GL_DATA_QUERY[[#This Row],[TRANSAMT]],0)</f>
        <v>0</v>
      </c>
      <c r="R8517" t="s">
        <v>31</v>
      </c>
      <c r="S8517" t="s">
        <v>43</v>
      </c>
    </row>
    <row r="8518" spans="1:19" x14ac:dyDescent="0.25">
      <c r="A8518" s="6">
        <v>20210730</v>
      </c>
      <c r="B8518" t="s">
        <v>768</v>
      </c>
      <c r="C8518" t="s">
        <v>3682</v>
      </c>
      <c r="D8518" t="s">
        <v>15451</v>
      </c>
      <c r="E8518" t="s">
        <v>17109</v>
      </c>
      <c r="F8518" t="s">
        <v>24</v>
      </c>
      <c r="G8518" t="s">
        <v>49</v>
      </c>
      <c r="H8518">
        <v>0</v>
      </c>
      <c r="I8518">
        <v>0</v>
      </c>
      <c r="J8518" t="s">
        <v>61</v>
      </c>
      <c r="K8518" t="s">
        <v>17110</v>
      </c>
      <c r="L8518" t="s">
        <v>17111</v>
      </c>
      <c r="M85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8" t="s">
        <v>1039</v>
      </c>
      <c r="O8518" s="4">
        <v>52404</v>
      </c>
      <c r="P8518" s="4">
        <f>IF(Table_GL_DATA_QUERY[[#This Row],[TRANSAMT]]&gt;0,Table_GL_DATA_QUERY[[#This Row],[TRANSAMT]],0)</f>
        <v>52404</v>
      </c>
      <c r="Q8518" s="4">
        <f>-IF(Table_GL_DATA_QUERY[[#This Row],[TRANSAMT]]&lt;0,Table_GL_DATA_QUERY[[#This Row],[TRANSAMT]],0)</f>
        <v>0</v>
      </c>
      <c r="R8518" t="s">
        <v>31</v>
      </c>
      <c r="S8518" t="s">
        <v>43</v>
      </c>
    </row>
    <row r="8519" spans="1:19" x14ac:dyDescent="0.25">
      <c r="A8519" s="6">
        <v>20210730</v>
      </c>
      <c r="B8519" t="s">
        <v>768</v>
      </c>
      <c r="C8519" t="s">
        <v>3682</v>
      </c>
      <c r="D8519" t="s">
        <v>15451</v>
      </c>
      <c r="E8519" t="s">
        <v>17112</v>
      </c>
      <c r="F8519" t="s">
        <v>24</v>
      </c>
      <c r="G8519" t="s">
        <v>49</v>
      </c>
      <c r="H8519">
        <v>0</v>
      </c>
      <c r="I8519">
        <v>0</v>
      </c>
      <c r="J8519" t="s">
        <v>61</v>
      </c>
      <c r="K8519" t="s">
        <v>278</v>
      </c>
      <c r="L8519" t="s">
        <v>17113</v>
      </c>
      <c r="M851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19" t="s">
        <v>279</v>
      </c>
      <c r="O8519" s="4">
        <v>50593</v>
      </c>
      <c r="P8519" s="4">
        <f>IF(Table_GL_DATA_QUERY[[#This Row],[TRANSAMT]]&gt;0,Table_GL_DATA_QUERY[[#This Row],[TRANSAMT]],0)</f>
        <v>50593</v>
      </c>
      <c r="Q8519" s="4">
        <f>-IF(Table_GL_DATA_QUERY[[#This Row],[TRANSAMT]]&lt;0,Table_GL_DATA_QUERY[[#This Row],[TRANSAMT]],0)</f>
        <v>0</v>
      </c>
      <c r="R8519" t="s">
        <v>31</v>
      </c>
      <c r="S8519" t="s">
        <v>43</v>
      </c>
    </row>
    <row r="8520" spans="1:19" x14ac:dyDescent="0.25">
      <c r="A8520" s="6">
        <v>20210730</v>
      </c>
      <c r="B8520" t="s">
        <v>768</v>
      </c>
      <c r="C8520" t="s">
        <v>3682</v>
      </c>
      <c r="D8520" t="s">
        <v>15451</v>
      </c>
      <c r="E8520" t="s">
        <v>17114</v>
      </c>
      <c r="F8520" t="s">
        <v>24</v>
      </c>
      <c r="G8520" t="s">
        <v>49</v>
      </c>
      <c r="H8520">
        <v>0</v>
      </c>
      <c r="I8520">
        <v>0</v>
      </c>
      <c r="J8520" t="s">
        <v>61</v>
      </c>
      <c r="K8520" t="s">
        <v>3625</v>
      </c>
      <c r="L8520" t="s">
        <v>17115</v>
      </c>
      <c r="M852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000000013543</v>
      </c>
      <c r="N8520" t="s">
        <v>2088</v>
      </c>
      <c r="O8520" s="4">
        <v>14100</v>
      </c>
      <c r="P8520" s="4">
        <f>IF(Table_GL_DATA_QUERY[[#This Row],[TRANSAMT]]&gt;0,Table_GL_DATA_QUERY[[#This Row],[TRANSAMT]],0)</f>
        <v>14100</v>
      </c>
      <c r="Q8520" s="4">
        <f>-IF(Table_GL_DATA_QUERY[[#This Row],[TRANSAMT]]&lt;0,Table_GL_DATA_QUERY[[#This Row],[TRANSAMT]],0)</f>
        <v>0</v>
      </c>
      <c r="R8520" t="s">
        <v>31</v>
      </c>
      <c r="S8520" t="s">
        <v>43</v>
      </c>
    </row>
    <row r="8521" spans="1:19" x14ac:dyDescent="0.25">
      <c r="A8521" s="6">
        <v>20210730</v>
      </c>
      <c r="B8521" t="s">
        <v>768</v>
      </c>
      <c r="C8521" t="s">
        <v>3682</v>
      </c>
      <c r="D8521" t="s">
        <v>15451</v>
      </c>
      <c r="E8521" t="s">
        <v>17116</v>
      </c>
      <c r="F8521" t="s">
        <v>24</v>
      </c>
      <c r="G8521" t="s">
        <v>49</v>
      </c>
      <c r="H8521">
        <v>0</v>
      </c>
      <c r="I8521">
        <v>0</v>
      </c>
      <c r="J8521" t="s">
        <v>61</v>
      </c>
      <c r="K8521" t="s">
        <v>17117</v>
      </c>
      <c r="L8521" t="s">
        <v>17118</v>
      </c>
      <c r="M852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000010730943</v>
      </c>
      <c r="N8521" t="s">
        <v>17119</v>
      </c>
      <c r="O8521" s="4">
        <v>27025</v>
      </c>
      <c r="P8521" s="4">
        <f>IF(Table_GL_DATA_QUERY[[#This Row],[TRANSAMT]]&gt;0,Table_GL_DATA_QUERY[[#This Row],[TRANSAMT]],0)</f>
        <v>27025</v>
      </c>
      <c r="Q8521" s="4">
        <f>-IF(Table_GL_DATA_QUERY[[#This Row],[TRANSAMT]]&lt;0,Table_GL_DATA_QUERY[[#This Row],[TRANSAMT]],0)</f>
        <v>0</v>
      </c>
      <c r="R8521" t="s">
        <v>31</v>
      </c>
      <c r="S8521" t="s">
        <v>43</v>
      </c>
    </row>
    <row r="8522" spans="1:19" x14ac:dyDescent="0.25">
      <c r="A8522" s="6">
        <v>20210730</v>
      </c>
      <c r="B8522" t="s">
        <v>768</v>
      </c>
      <c r="C8522" t="s">
        <v>3682</v>
      </c>
      <c r="D8522" t="s">
        <v>15451</v>
      </c>
      <c r="E8522" t="s">
        <v>17120</v>
      </c>
      <c r="F8522" t="s">
        <v>24</v>
      </c>
      <c r="G8522" t="s">
        <v>49</v>
      </c>
      <c r="H8522">
        <v>0</v>
      </c>
      <c r="I8522">
        <v>0</v>
      </c>
      <c r="J8522" t="s">
        <v>61</v>
      </c>
      <c r="K8522" t="s">
        <v>596</v>
      </c>
      <c r="L8522" t="s">
        <v>17121</v>
      </c>
      <c r="M852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22" t="s">
        <v>597</v>
      </c>
      <c r="O8522" s="4">
        <v>719003.56</v>
      </c>
      <c r="P8522" s="4">
        <f>IF(Table_GL_DATA_QUERY[[#This Row],[TRANSAMT]]&gt;0,Table_GL_DATA_QUERY[[#This Row],[TRANSAMT]],0)</f>
        <v>719003.56</v>
      </c>
      <c r="Q8522" s="4">
        <f>-IF(Table_GL_DATA_QUERY[[#This Row],[TRANSAMT]]&lt;0,Table_GL_DATA_QUERY[[#This Row],[TRANSAMT]],0)</f>
        <v>0</v>
      </c>
      <c r="R8522" t="s">
        <v>31</v>
      </c>
      <c r="S8522" t="s">
        <v>43</v>
      </c>
    </row>
    <row r="8523" spans="1:19" x14ac:dyDescent="0.25">
      <c r="A8523" s="6">
        <v>20210730</v>
      </c>
      <c r="B8523" t="s">
        <v>768</v>
      </c>
      <c r="C8523" t="s">
        <v>3682</v>
      </c>
      <c r="D8523" t="s">
        <v>15451</v>
      </c>
      <c r="E8523" t="s">
        <v>17122</v>
      </c>
      <c r="F8523" t="s">
        <v>24</v>
      </c>
      <c r="G8523" t="s">
        <v>49</v>
      </c>
      <c r="H8523">
        <v>0</v>
      </c>
      <c r="I8523">
        <v>0</v>
      </c>
      <c r="J8523" t="s">
        <v>61</v>
      </c>
      <c r="K8523" t="s">
        <v>596</v>
      </c>
      <c r="L8523" t="s">
        <v>17123</v>
      </c>
      <c r="M852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23" t="s">
        <v>597</v>
      </c>
      <c r="O8523" s="4">
        <v>17793.740000000002</v>
      </c>
      <c r="P8523" s="4">
        <f>IF(Table_GL_DATA_QUERY[[#This Row],[TRANSAMT]]&gt;0,Table_GL_DATA_QUERY[[#This Row],[TRANSAMT]],0)</f>
        <v>17793.740000000002</v>
      </c>
      <c r="Q8523" s="4">
        <f>-IF(Table_GL_DATA_QUERY[[#This Row],[TRANSAMT]]&lt;0,Table_GL_DATA_QUERY[[#This Row],[TRANSAMT]],0)</f>
        <v>0</v>
      </c>
      <c r="R8523" t="s">
        <v>31</v>
      </c>
      <c r="S8523" t="s">
        <v>43</v>
      </c>
    </row>
    <row r="8524" spans="1:19" x14ac:dyDescent="0.25">
      <c r="A8524" s="6">
        <v>20210730</v>
      </c>
      <c r="B8524" t="s">
        <v>768</v>
      </c>
      <c r="C8524" t="s">
        <v>3682</v>
      </c>
      <c r="D8524" t="s">
        <v>15451</v>
      </c>
      <c r="E8524" t="s">
        <v>17124</v>
      </c>
      <c r="F8524" t="s">
        <v>24</v>
      </c>
      <c r="G8524" t="s">
        <v>49</v>
      </c>
      <c r="H8524">
        <v>0</v>
      </c>
      <c r="I8524">
        <v>0</v>
      </c>
      <c r="J8524" t="s">
        <v>61</v>
      </c>
      <c r="K8524" t="s">
        <v>2942</v>
      </c>
      <c r="L8524" t="s">
        <v>17125</v>
      </c>
      <c r="M852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24" t="s">
        <v>2943</v>
      </c>
      <c r="O8524" s="4">
        <v>11690771</v>
      </c>
      <c r="P8524" s="4">
        <f>IF(Table_GL_DATA_QUERY[[#This Row],[TRANSAMT]]&gt;0,Table_GL_DATA_QUERY[[#This Row],[TRANSAMT]],0)</f>
        <v>11690771</v>
      </c>
      <c r="Q8524" s="4">
        <f>-IF(Table_GL_DATA_QUERY[[#This Row],[TRANSAMT]]&lt;0,Table_GL_DATA_QUERY[[#This Row],[TRANSAMT]],0)</f>
        <v>0</v>
      </c>
      <c r="R8524" t="s">
        <v>31</v>
      </c>
      <c r="S8524" t="s">
        <v>43</v>
      </c>
    </row>
    <row r="8525" spans="1:19" x14ac:dyDescent="0.25">
      <c r="A8525" s="6">
        <v>20210730</v>
      </c>
      <c r="B8525" t="s">
        <v>768</v>
      </c>
      <c r="C8525" t="s">
        <v>3682</v>
      </c>
      <c r="D8525" t="s">
        <v>15451</v>
      </c>
      <c r="E8525" t="s">
        <v>17126</v>
      </c>
      <c r="F8525" t="s">
        <v>24</v>
      </c>
      <c r="G8525" t="s">
        <v>49</v>
      </c>
      <c r="H8525">
        <v>0</v>
      </c>
      <c r="I8525">
        <v>0</v>
      </c>
      <c r="J8525" t="s">
        <v>61</v>
      </c>
      <c r="K8525" t="s">
        <v>4116</v>
      </c>
      <c r="L8525" t="s">
        <v>17127</v>
      </c>
      <c r="M852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25" t="s">
        <v>1318</v>
      </c>
      <c r="O8525" s="4">
        <v>28359</v>
      </c>
      <c r="P8525" s="4">
        <f>IF(Table_GL_DATA_QUERY[[#This Row],[TRANSAMT]]&gt;0,Table_GL_DATA_QUERY[[#This Row],[TRANSAMT]],0)</f>
        <v>28359</v>
      </c>
      <c r="Q8525" s="4">
        <f>-IF(Table_GL_DATA_QUERY[[#This Row],[TRANSAMT]]&lt;0,Table_GL_DATA_QUERY[[#This Row],[TRANSAMT]],0)</f>
        <v>0</v>
      </c>
      <c r="R8525" t="s">
        <v>31</v>
      </c>
      <c r="S8525" t="s">
        <v>43</v>
      </c>
    </row>
    <row r="8526" spans="1:19" x14ac:dyDescent="0.25">
      <c r="A8526" s="6">
        <v>20210730</v>
      </c>
      <c r="B8526" t="s">
        <v>768</v>
      </c>
      <c r="C8526" t="s">
        <v>3682</v>
      </c>
      <c r="D8526" t="s">
        <v>15451</v>
      </c>
      <c r="E8526" t="s">
        <v>17128</v>
      </c>
      <c r="F8526" t="s">
        <v>24</v>
      </c>
      <c r="G8526" t="s">
        <v>49</v>
      </c>
      <c r="H8526">
        <v>0</v>
      </c>
      <c r="I8526">
        <v>0</v>
      </c>
      <c r="J8526" t="s">
        <v>61</v>
      </c>
      <c r="K8526" t="s">
        <v>278</v>
      </c>
      <c r="L8526" t="s">
        <v>17129</v>
      </c>
      <c r="M852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26" t="s">
        <v>279</v>
      </c>
      <c r="O8526" s="4">
        <v>34799</v>
      </c>
      <c r="P8526" s="4">
        <f>IF(Table_GL_DATA_QUERY[[#This Row],[TRANSAMT]]&gt;0,Table_GL_DATA_QUERY[[#This Row],[TRANSAMT]],0)</f>
        <v>34799</v>
      </c>
      <c r="Q8526" s="4">
        <f>-IF(Table_GL_DATA_QUERY[[#This Row],[TRANSAMT]]&lt;0,Table_GL_DATA_QUERY[[#This Row],[TRANSAMT]],0)</f>
        <v>0</v>
      </c>
      <c r="R8526" t="s">
        <v>31</v>
      </c>
      <c r="S8526" t="s">
        <v>43</v>
      </c>
    </row>
    <row r="8527" spans="1:19" x14ac:dyDescent="0.25">
      <c r="A8527" s="6">
        <v>20210730</v>
      </c>
      <c r="B8527" t="s">
        <v>768</v>
      </c>
      <c r="C8527" t="s">
        <v>3682</v>
      </c>
      <c r="D8527" t="s">
        <v>15451</v>
      </c>
      <c r="E8527" t="s">
        <v>17130</v>
      </c>
      <c r="F8527" t="s">
        <v>24</v>
      </c>
      <c r="G8527" t="s">
        <v>49</v>
      </c>
      <c r="H8527">
        <v>0</v>
      </c>
      <c r="I8527">
        <v>0</v>
      </c>
      <c r="J8527" t="s">
        <v>61</v>
      </c>
      <c r="K8527" t="s">
        <v>2944</v>
      </c>
      <c r="L8527" t="s">
        <v>17131</v>
      </c>
      <c r="M852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27" t="s">
        <v>2945</v>
      </c>
      <c r="O8527" s="4">
        <v>1427830</v>
      </c>
      <c r="P8527" s="4">
        <f>IF(Table_GL_DATA_QUERY[[#This Row],[TRANSAMT]]&gt;0,Table_GL_DATA_QUERY[[#This Row],[TRANSAMT]],0)</f>
        <v>1427830</v>
      </c>
      <c r="Q8527" s="4">
        <f>-IF(Table_GL_DATA_QUERY[[#This Row],[TRANSAMT]]&lt;0,Table_GL_DATA_QUERY[[#This Row],[TRANSAMT]],0)</f>
        <v>0</v>
      </c>
      <c r="R8527" t="s">
        <v>31</v>
      </c>
      <c r="S8527" t="s">
        <v>43</v>
      </c>
    </row>
    <row r="8528" spans="1:19" x14ac:dyDescent="0.25">
      <c r="A8528" s="6">
        <v>20210730</v>
      </c>
      <c r="B8528" t="s">
        <v>768</v>
      </c>
      <c r="C8528" t="s">
        <v>3682</v>
      </c>
      <c r="D8528" t="s">
        <v>15451</v>
      </c>
      <c r="E8528" t="s">
        <v>17132</v>
      </c>
      <c r="F8528" t="s">
        <v>24</v>
      </c>
      <c r="G8528" t="s">
        <v>49</v>
      </c>
      <c r="H8528">
        <v>0</v>
      </c>
      <c r="I8528">
        <v>0</v>
      </c>
      <c r="J8528" t="s">
        <v>61</v>
      </c>
      <c r="K8528" t="s">
        <v>17133</v>
      </c>
      <c r="L8528" t="s">
        <v>17134</v>
      </c>
      <c r="M852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28" t="s">
        <v>604</v>
      </c>
      <c r="O8528" s="4">
        <v>77918.92</v>
      </c>
      <c r="P8528" s="4">
        <f>IF(Table_GL_DATA_QUERY[[#This Row],[TRANSAMT]]&gt;0,Table_GL_DATA_QUERY[[#This Row],[TRANSAMT]],0)</f>
        <v>77918.92</v>
      </c>
      <c r="Q8528" s="4">
        <f>-IF(Table_GL_DATA_QUERY[[#This Row],[TRANSAMT]]&lt;0,Table_GL_DATA_QUERY[[#This Row],[TRANSAMT]],0)</f>
        <v>0</v>
      </c>
      <c r="R8528" t="s">
        <v>31</v>
      </c>
      <c r="S8528" t="s">
        <v>43</v>
      </c>
    </row>
    <row r="8529" spans="1:19" x14ac:dyDescent="0.25">
      <c r="A8529" s="6">
        <v>20210730</v>
      </c>
      <c r="B8529" t="s">
        <v>768</v>
      </c>
      <c r="C8529" t="s">
        <v>3682</v>
      </c>
      <c r="D8529" t="s">
        <v>15451</v>
      </c>
      <c r="E8529" t="s">
        <v>17135</v>
      </c>
      <c r="F8529" t="s">
        <v>24</v>
      </c>
      <c r="G8529" t="s">
        <v>49</v>
      </c>
      <c r="H8529">
        <v>0</v>
      </c>
      <c r="I8529">
        <v>0</v>
      </c>
      <c r="J8529" t="s">
        <v>61</v>
      </c>
      <c r="K8529" t="s">
        <v>17136</v>
      </c>
      <c r="L8529" t="s">
        <v>17137</v>
      </c>
      <c r="M852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29" t="s">
        <v>2164</v>
      </c>
      <c r="O8529" s="4">
        <v>1658410.27</v>
      </c>
      <c r="P8529" s="4">
        <f>IF(Table_GL_DATA_QUERY[[#This Row],[TRANSAMT]]&gt;0,Table_GL_DATA_QUERY[[#This Row],[TRANSAMT]],0)</f>
        <v>1658410.27</v>
      </c>
      <c r="Q8529" s="4">
        <f>-IF(Table_GL_DATA_QUERY[[#This Row],[TRANSAMT]]&lt;0,Table_GL_DATA_QUERY[[#This Row],[TRANSAMT]],0)</f>
        <v>0</v>
      </c>
      <c r="R8529" t="s">
        <v>31</v>
      </c>
      <c r="S8529" t="s">
        <v>43</v>
      </c>
    </row>
    <row r="8530" spans="1:19" x14ac:dyDescent="0.25">
      <c r="A8530" s="6">
        <v>20210730</v>
      </c>
      <c r="B8530" t="s">
        <v>768</v>
      </c>
      <c r="C8530" t="s">
        <v>3682</v>
      </c>
      <c r="D8530" t="s">
        <v>15451</v>
      </c>
      <c r="E8530" t="s">
        <v>17138</v>
      </c>
      <c r="F8530" t="s">
        <v>24</v>
      </c>
      <c r="G8530" t="s">
        <v>49</v>
      </c>
      <c r="H8530">
        <v>0</v>
      </c>
      <c r="I8530">
        <v>0</v>
      </c>
      <c r="J8530" t="s">
        <v>61</v>
      </c>
      <c r="K8530" t="s">
        <v>2946</v>
      </c>
      <c r="L8530" t="s">
        <v>17139</v>
      </c>
      <c r="M853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30" t="s">
        <v>2947</v>
      </c>
      <c r="O8530" s="4">
        <v>80708.899999999994</v>
      </c>
      <c r="P8530" s="4">
        <f>IF(Table_GL_DATA_QUERY[[#This Row],[TRANSAMT]]&gt;0,Table_GL_DATA_QUERY[[#This Row],[TRANSAMT]],0)</f>
        <v>80708.899999999994</v>
      </c>
      <c r="Q8530" s="4">
        <f>-IF(Table_GL_DATA_QUERY[[#This Row],[TRANSAMT]]&lt;0,Table_GL_DATA_QUERY[[#This Row],[TRANSAMT]],0)</f>
        <v>0</v>
      </c>
      <c r="R8530" t="s">
        <v>31</v>
      </c>
      <c r="S8530" t="s">
        <v>43</v>
      </c>
    </row>
    <row r="8531" spans="1:19" x14ac:dyDescent="0.25">
      <c r="A8531" s="6">
        <v>20210730</v>
      </c>
      <c r="B8531" t="s">
        <v>768</v>
      </c>
      <c r="C8531" t="s">
        <v>3682</v>
      </c>
      <c r="D8531" t="s">
        <v>15451</v>
      </c>
      <c r="E8531" t="s">
        <v>17140</v>
      </c>
      <c r="F8531" t="s">
        <v>24</v>
      </c>
      <c r="G8531" t="s">
        <v>49</v>
      </c>
      <c r="H8531">
        <v>0</v>
      </c>
      <c r="I8531">
        <v>0</v>
      </c>
      <c r="J8531" t="s">
        <v>61</v>
      </c>
      <c r="K8531" t="s">
        <v>2509</v>
      </c>
      <c r="L8531" t="s">
        <v>17141</v>
      </c>
      <c r="M853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000CMS205025</v>
      </c>
      <c r="N8531" t="s">
        <v>83</v>
      </c>
      <c r="O8531" s="4">
        <v>5648737</v>
      </c>
      <c r="P8531" s="4">
        <f>IF(Table_GL_DATA_QUERY[[#This Row],[TRANSAMT]]&gt;0,Table_GL_DATA_QUERY[[#This Row],[TRANSAMT]],0)</f>
        <v>5648737</v>
      </c>
      <c r="Q8531" s="4">
        <f>-IF(Table_GL_DATA_QUERY[[#This Row],[TRANSAMT]]&lt;0,Table_GL_DATA_QUERY[[#This Row],[TRANSAMT]],0)</f>
        <v>0</v>
      </c>
      <c r="R8531" t="s">
        <v>31</v>
      </c>
      <c r="S8531" t="s">
        <v>43</v>
      </c>
    </row>
    <row r="8532" spans="1:19" x14ac:dyDescent="0.25">
      <c r="A8532" s="6">
        <v>20210730</v>
      </c>
      <c r="B8532" t="s">
        <v>768</v>
      </c>
      <c r="C8532" t="s">
        <v>3682</v>
      </c>
      <c r="D8532" t="s">
        <v>15451</v>
      </c>
      <c r="E8532" t="s">
        <v>17142</v>
      </c>
      <c r="F8532" t="s">
        <v>24</v>
      </c>
      <c r="G8532" t="s">
        <v>49</v>
      </c>
      <c r="H8532">
        <v>0</v>
      </c>
      <c r="I8532">
        <v>0</v>
      </c>
      <c r="J8532" t="s">
        <v>61</v>
      </c>
      <c r="K8532" t="s">
        <v>596</v>
      </c>
      <c r="L8532" t="s">
        <v>17143</v>
      </c>
      <c r="M853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32" t="s">
        <v>597</v>
      </c>
      <c r="O8532" s="4">
        <v>317004.11</v>
      </c>
      <c r="P8532" s="4">
        <f>IF(Table_GL_DATA_QUERY[[#This Row],[TRANSAMT]]&gt;0,Table_GL_DATA_QUERY[[#This Row],[TRANSAMT]],0)</f>
        <v>317004.11</v>
      </c>
      <c r="Q8532" s="4">
        <f>-IF(Table_GL_DATA_QUERY[[#This Row],[TRANSAMT]]&lt;0,Table_GL_DATA_QUERY[[#This Row],[TRANSAMT]],0)</f>
        <v>0</v>
      </c>
      <c r="R8532" t="s">
        <v>31</v>
      </c>
      <c r="S8532" t="s">
        <v>43</v>
      </c>
    </row>
    <row r="8533" spans="1:19" x14ac:dyDescent="0.25">
      <c r="A8533" s="6">
        <v>20210730</v>
      </c>
      <c r="B8533" t="s">
        <v>768</v>
      </c>
      <c r="C8533" t="s">
        <v>3682</v>
      </c>
      <c r="D8533" t="s">
        <v>15451</v>
      </c>
      <c r="E8533" t="s">
        <v>17144</v>
      </c>
      <c r="F8533" t="s">
        <v>24</v>
      </c>
      <c r="G8533" t="s">
        <v>49</v>
      </c>
      <c r="H8533">
        <v>0</v>
      </c>
      <c r="I8533">
        <v>0</v>
      </c>
      <c r="J8533" t="s">
        <v>61</v>
      </c>
      <c r="K8533" t="s">
        <v>596</v>
      </c>
      <c r="L8533" t="s">
        <v>17145</v>
      </c>
      <c r="M853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33" t="s">
        <v>597</v>
      </c>
      <c r="O8533" s="4">
        <v>192303.6</v>
      </c>
      <c r="P8533" s="4">
        <f>IF(Table_GL_DATA_QUERY[[#This Row],[TRANSAMT]]&gt;0,Table_GL_DATA_QUERY[[#This Row],[TRANSAMT]],0)</f>
        <v>192303.6</v>
      </c>
      <c r="Q8533" s="4">
        <f>-IF(Table_GL_DATA_QUERY[[#This Row],[TRANSAMT]]&lt;0,Table_GL_DATA_QUERY[[#This Row],[TRANSAMT]],0)</f>
        <v>0</v>
      </c>
      <c r="R8533" t="s">
        <v>31</v>
      </c>
      <c r="S8533" t="s">
        <v>43</v>
      </c>
    </row>
    <row r="8534" spans="1:19" x14ac:dyDescent="0.25">
      <c r="A8534" s="6">
        <v>20210730</v>
      </c>
      <c r="B8534" t="s">
        <v>768</v>
      </c>
      <c r="C8534" t="s">
        <v>3682</v>
      </c>
      <c r="D8534" t="s">
        <v>15451</v>
      </c>
      <c r="E8534" t="s">
        <v>17146</v>
      </c>
      <c r="F8534" t="s">
        <v>24</v>
      </c>
      <c r="G8534" t="s">
        <v>49</v>
      </c>
      <c r="H8534">
        <v>0</v>
      </c>
      <c r="I8534">
        <v>0</v>
      </c>
      <c r="J8534" t="s">
        <v>61</v>
      </c>
      <c r="K8534" t="s">
        <v>343</v>
      </c>
      <c r="L8534" t="s">
        <v>17147</v>
      </c>
      <c r="M853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000CMS204989</v>
      </c>
      <c r="N8534" t="s">
        <v>344</v>
      </c>
      <c r="O8534" s="4">
        <v>714828</v>
      </c>
      <c r="P8534" s="4">
        <f>IF(Table_GL_DATA_QUERY[[#This Row],[TRANSAMT]]&gt;0,Table_GL_DATA_QUERY[[#This Row],[TRANSAMT]],0)</f>
        <v>714828</v>
      </c>
      <c r="Q8534" s="4">
        <f>-IF(Table_GL_DATA_QUERY[[#This Row],[TRANSAMT]]&lt;0,Table_GL_DATA_QUERY[[#This Row],[TRANSAMT]],0)</f>
        <v>0</v>
      </c>
      <c r="R8534" t="s">
        <v>31</v>
      </c>
      <c r="S8534" t="s">
        <v>43</v>
      </c>
    </row>
    <row r="8535" spans="1:19" x14ac:dyDescent="0.25">
      <c r="A8535" s="6">
        <v>20210730</v>
      </c>
      <c r="B8535" t="s">
        <v>768</v>
      </c>
      <c r="C8535" t="s">
        <v>3682</v>
      </c>
      <c r="D8535" t="s">
        <v>15451</v>
      </c>
      <c r="E8535" t="s">
        <v>17148</v>
      </c>
      <c r="F8535" t="s">
        <v>24</v>
      </c>
      <c r="G8535" t="s">
        <v>49</v>
      </c>
      <c r="H8535">
        <v>0</v>
      </c>
      <c r="I8535">
        <v>0</v>
      </c>
      <c r="J8535" t="s">
        <v>61</v>
      </c>
      <c r="K8535" t="s">
        <v>4116</v>
      </c>
      <c r="L8535" t="s">
        <v>17149</v>
      </c>
      <c r="M853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35" t="s">
        <v>1318</v>
      </c>
      <c r="O8535" s="4">
        <v>699642</v>
      </c>
      <c r="P8535" s="4">
        <f>IF(Table_GL_DATA_QUERY[[#This Row],[TRANSAMT]]&gt;0,Table_GL_DATA_QUERY[[#This Row],[TRANSAMT]],0)</f>
        <v>699642</v>
      </c>
      <c r="Q8535" s="4">
        <f>-IF(Table_GL_DATA_QUERY[[#This Row],[TRANSAMT]]&lt;0,Table_GL_DATA_QUERY[[#This Row],[TRANSAMT]],0)</f>
        <v>0</v>
      </c>
      <c r="R8535" t="s">
        <v>31</v>
      </c>
      <c r="S8535" t="s">
        <v>43</v>
      </c>
    </row>
    <row r="8536" spans="1:19" x14ac:dyDescent="0.25">
      <c r="A8536" s="6">
        <v>20210730</v>
      </c>
      <c r="B8536" t="s">
        <v>768</v>
      </c>
      <c r="C8536" t="s">
        <v>3682</v>
      </c>
      <c r="D8536" t="s">
        <v>15451</v>
      </c>
      <c r="E8536" t="s">
        <v>17150</v>
      </c>
      <c r="F8536" t="s">
        <v>24</v>
      </c>
      <c r="G8536" t="s">
        <v>49</v>
      </c>
      <c r="H8536">
        <v>0</v>
      </c>
      <c r="I8536">
        <v>0</v>
      </c>
      <c r="J8536" t="s">
        <v>61</v>
      </c>
      <c r="K8536" t="s">
        <v>4116</v>
      </c>
      <c r="L8536" t="s">
        <v>17151</v>
      </c>
      <c r="M853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36" t="s">
        <v>1318</v>
      </c>
      <c r="O8536" s="4">
        <v>3231509</v>
      </c>
      <c r="P8536" s="4">
        <f>IF(Table_GL_DATA_QUERY[[#This Row],[TRANSAMT]]&gt;0,Table_GL_DATA_QUERY[[#This Row],[TRANSAMT]],0)</f>
        <v>3231509</v>
      </c>
      <c r="Q8536" s="4">
        <f>-IF(Table_GL_DATA_QUERY[[#This Row],[TRANSAMT]]&lt;0,Table_GL_DATA_QUERY[[#This Row],[TRANSAMT]],0)</f>
        <v>0</v>
      </c>
      <c r="R8536" t="s">
        <v>31</v>
      </c>
      <c r="S8536" t="s">
        <v>43</v>
      </c>
    </row>
    <row r="8537" spans="1:19" x14ac:dyDescent="0.25">
      <c r="A8537" s="6">
        <v>20210730</v>
      </c>
      <c r="B8537" t="s">
        <v>768</v>
      </c>
      <c r="C8537" t="s">
        <v>3682</v>
      </c>
      <c r="D8537" t="s">
        <v>15451</v>
      </c>
      <c r="E8537" t="s">
        <v>17152</v>
      </c>
      <c r="F8537" t="s">
        <v>41</v>
      </c>
      <c r="G8537" t="s">
        <v>49</v>
      </c>
      <c r="H8537">
        <v>0</v>
      </c>
      <c r="I8537">
        <v>0</v>
      </c>
      <c r="J8537" t="s">
        <v>61</v>
      </c>
      <c r="K8537" t="s">
        <v>318</v>
      </c>
      <c r="L8537" t="s">
        <v>17153</v>
      </c>
      <c r="M853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000010730028</v>
      </c>
      <c r="N8537" t="s">
        <v>1552</v>
      </c>
      <c r="O8537" s="4">
        <v>376391</v>
      </c>
      <c r="P8537" s="4">
        <f>IF(Table_GL_DATA_QUERY[[#This Row],[TRANSAMT]]&gt;0,Table_GL_DATA_QUERY[[#This Row],[TRANSAMT]],0)</f>
        <v>376391</v>
      </c>
      <c r="Q8537" s="4">
        <f>-IF(Table_GL_DATA_QUERY[[#This Row],[TRANSAMT]]&lt;0,Table_GL_DATA_QUERY[[#This Row],[TRANSAMT]],0)</f>
        <v>0</v>
      </c>
      <c r="R8537" t="s">
        <v>31</v>
      </c>
      <c r="S8537" t="s">
        <v>27</v>
      </c>
    </row>
    <row r="8538" spans="1:19" x14ac:dyDescent="0.25">
      <c r="A8538" s="6">
        <v>20210730</v>
      </c>
      <c r="B8538" t="s">
        <v>768</v>
      </c>
      <c r="C8538" t="s">
        <v>3682</v>
      </c>
      <c r="D8538" t="s">
        <v>15451</v>
      </c>
      <c r="E8538" t="s">
        <v>17154</v>
      </c>
      <c r="F8538" t="s">
        <v>24</v>
      </c>
      <c r="G8538" t="s">
        <v>49</v>
      </c>
      <c r="H8538">
        <v>0</v>
      </c>
      <c r="I8538">
        <v>0</v>
      </c>
      <c r="J8538" t="s">
        <v>61</v>
      </c>
      <c r="K8538" t="s">
        <v>2745</v>
      </c>
      <c r="L8538" t="s">
        <v>17155</v>
      </c>
      <c r="M853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38" t="s">
        <v>3449</v>
      </c>
      <c r="O8538" s="4">
        <v>1142027.25</v>
      </c>
      <c r="P8538" s="4">
        <f>IF(Table_GL_DATA_QUERY[[#This Row],[TRANSAMT]]&gt;0,Table_GL_DATA_QUERY[[#This Row],[TRANSAMT]],0)</f>
        <v>1142027.25</v>
      </c>
      <c r="Q8538" s="4">
        <f>-IF(Table_GL_DATA_QUERY[[#This Row],[TRANSAMT]]&lt;0,Table_GL_DATA_QUERY[[#This Row],[TRANSAMT]],0)</f>
        <v>0</v>
      </c>
      <c r="R8538" t="s">
        <v>31</v>
      </c>
      <c r="S8538" t="s">
        <v>43</v>
      </c>
    </row>
    <row r="8539" spans="1:19" x14ac:dyDescent="0.25">
      <c r="A8539" s="6">
        <v>20210730</v>
      </c>
      <c r="B8539" t="s">
        <v>768</v>
      </c>
      <c r="C8539" t="s">
        <v>3682</v>
      </c>
      <c r="D8539" t="s">
        <v>15451</v>
      </c>
      <c r="E8539" t="s">
        <v>17156</v>
      </c>
      <c r="F8539" t="s">
        <v>24</v>
      </c>
      <c r="G8539" t="s">
        <v>49</v>
      </c>
      <c r="H8539">
        <v>0</v>
      </c>
      <c r="I8539">
        <v>0</v>
      </c>
      <c r="J8539" t="s">
        <v>61</v>
      </c>
      <c r="K8539" t="s">
        <v>318</v>
      </c>
      <c r="L8539" t="s">
        <v>17157</v>
      </c>
      <c r="M853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000010730012</v>
      </c>
      <c r="N8539" t="s">
        <v>1552</v>
      </c>
      <c r="O8539" s="4">
        <v>481752</v>
      </c>
      <c r="P8539" s="4">
        <f>IF(Table_GL_DATA_QUERY[[#This Row],[TRANSAMT]]&gt;0,Table_GL_DATA_QUERY[[#This Row],[TRANSAMT]],0)</f>
        <v>481752</v>
      </c>
      <c r="Q8539" s="4">
        <f>-IF(Table_GL_DATA_QUERY[[#This Row],[TRANSAMT]]&lt;0,Table_GL_DATA_QUERY[[#This Row],[TRANSAMT]],0)</f>
        <v>0</v>
      </c>
      <c r="R8539" t="s">
        <v>31</v>
      </c>
      <c r="S8539" t="s">
        <v>43</v>
      </c>
    </row>
    <row r="8540" spans="1:19" x14ac:dyDescent="0.25">
      <c r="A8540" s="6">
        <v>20210730</v>
      </c>
      <c r="B8540" t="s">
        <v>768</v>
      </c>
      <c r="C8540" t="s">
        <v>3682</v>
      </c>
      <c r="D8540" t="s">
        <v>15451</v>
      </c>
      <c r="E8540" t="s">
        <v>17158</v>
      </c>
      <c r="F8540" t="s">
        <v>24</v>
      </c>
      <c r="G8540" t="s">
        <v>49</v>
      </c>
      <c r="H8540">
        <v>0</v>
      </c>
      <c r="I8540">
        <v>0</v>
      </c>
      <c r="J8540" t="s">
        <v>61</v>
      </c>
      <c r="K8540" t="s">
        <v>2746</v>
      </c>
      <c r="L8540" t="s">
        <v>17159</v>
      </c>
      <c r="M854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0" t="s">
        <v>1116</v>
      </c>
      <c r="O8540" s="4">
        <v>13596078</v>
      </c>
      <c r="P8540" s="4">
        <f>IF(Table_GL_DATA_QUERY[[#This Row],[TRANSAMT]]&gt;0,Table_GL_DATA_QUERY[[#This Row],[TRANSAMT]],0)</f>
        <v>13596078</v>
      </c>
      <c r="Q8540" s="4">
        <f>-IF(Table_GL_DATA_QUERY[[#This Row],[TRANSAMT]]&lt;0,Table_GL_DATA_QUERY[[#This Row],[TRANSAMT]],0)</f>
        <v>0</v>
      </c>
      <c r="R8540" t="s">
        <v>31</v>
      </c>
      <c r="S8540" t="s">
        <v>43</v>
      </c>
    </row>
    <row r="8541" spans="1:19" x14ac:dyDescent="0.25">
      <c r="A8541" s="6">
        <v>20210730</v>
      </c>
      <c r="B8541" t="s">
        <v>768</v>
      </c>
      <c r="C8541" t="s">
        <v>3682</v>
      </c>
      <c r="D8541" t="s">
        <v>15451</v>
      </c>
      <c r="E8541" t="s">
        <v>17160</v>
      </c>
      <c r="F8541" t="s">
        <v>24</v>
      </c>
      <c r="G8541" t="s">
        <v>49</v>
      </c>
      <c r="H8541">
        <v>0</v>
      </c>
      <c r="I8541">
        <v>0</v>
      </c>
      <c r="J8541" t="s">
        <v>61</v>
      </c>
      <c r="K8541" t="s">
        <v>2746</v>
      </c>
      <c r="L8541" t="s">
        <v>17161</v>
      </c>
      <c r="M854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1" t="s">
        <v>1116</v>
      </c>
      <c r="O8541" s="4">
        <v>1348446</v>
      </c>
      <c r="P8541" s="4">
        <f>IF(Table_GL_DATA_QUERY[[#This Row],[TRANSAMT]]&gt;0,Table_GL_DATA_QUERY[[#This Row],[TRANSAMT]],0)</f>
        <v>1348446</v>
      </c>
      <c r="Q8541" s="4">
        <f>-IF(Table_GL_DATA_QUERY[[#This Row],[TRANSAMT]]&lt;0,Table_GL_DATA_QUERY[[#This Row],[TRANSAMT]],0)</f>
        <v>0</v>
      </c>
      <c r="R8541" t="s">
        <v>31</v>
      </c>
      <c r="S8541" t="s">
        <v>43</v>
      </c>
    </row>
    <row r="8542" spans="1:19" x14ac:dyDescent="0.25">
      <c r="A8542" s="6">
        <v>20210730</v>
      </c>
      <c r="B8542" t="s">
        <v>768</v>
      </c>
      <c r="C8542" t="s">
        <v>3682</v>
      </c>
      <c r="D8542" t="s">
        <v>15451</v>
      </c>
      <c r="E8542" t="s">
        <v>17162</v>
      </c>
      <c r="F8542" t="s">
        <v>24</v>
      </c>
      <c r="G8542" t="s">
        <v>49</v>
      </c>
      <c r="H8542">
        <v>0</v>
      </c>
      <c r="I8542">
        <v>0</v>
      </c>
      <c r="J8542" t="s">
        <v>61</v>
      </c>
      <c r="K8542" t="s">
        <v>17163</v>
      </c>
      <c r="L8542" t="s">
        <v>17164</v>
      </c>
      <c r="M854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2" t="s">
        <v>17165</v>
      </c>
      <c r="O8542" s="4">
        <v>673740.63</v>
      </c>
      <c r="P8542" s="4">
        <f>IF(Table_GL_DATA_QUERY[[#This Row],[TRANSAMT]]&gt;0,Table_GL_DATA_QUERY[[#This Row],[TRANSAMT]],0)</f>
        <v>673740.63</v>
      </c>
      <c r="Q8542" s="4">
        <f>-IF(Table_GL_DATA_QUERY[[#This Row],[TRANSAMT]]&lt;0,Table_GL_DATA_QUERY[[#This Row],[TRANSAMT]],0)</f>
        <v>0</v>
      </c>
      <c r="R8542" t="s">
        <v>31</v>
      </c>
      <c r="S8542" t="s">
        <v>43</v>
      </c>
    </row>
    <row r="8543" spans="1:19" x14ac:dyDescent="0.25">
      <c r="A8543" s="6">
        <v>20210730</v>
      </c>
      <c r="B8543" t="s">
        <v>768</v>
      </c>
      <c r="C8543" t="s">
        <v>3682</v>
      </c>
      <c r="D8543" t="s">
        <v>15451</v>
      </c>
      <c r="E8543" t="s">
        <v>17166</v>
      </c>
      <c r="F8543" t="s">
        <v>24</v>
      </c>
      <c r="G8543" t="s">
        <v>49</v>
      </c>
      <c r="H8543">
        <v>0</v>
      </c>
      <c r="I8543">
        <v>0</v>
      </c>
      <c r="J8543" t="s">
        <v>61</v>
      </c>
      <c r="K8543" t="s">
        <v>2948</v>
      </c>
      <c r="L8543" t="s">
        <v>17167</v>
      </c>
      <c r="M854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3" t="s">
        <v>2949</v>
      </c>
      <c r="O8543" s="4">
        <v>169813</v>
      </c>
      <c r="P8543" s="4">
        <f>IF(Table_GL_DATA_QUERY[[#This Row],[TRANSAMT]]&gt;0,Table_GL_DATA_QUERY[[#This Row],[TRANSAMT]],0)</f>
        <v>169813</v>
      </c>
      <c r="Q8543" s="4">
        <f>-IF(Table_GL_DATA_QUERY[[#This Row],[TRANSAMT]]&lt;0,Table_GL_DATA_QUERY[[#This Row],[TRANSAMT]],0)</f>
        <v>0</v>
      </c>
      <c r="R8543" t="s">
        <v>31</v>
      </c>
      <c r="S8543" t="s">
        <v>43</v>
      </c>
    </row>
    <row r="8544" spans="1:19" x14ac:dyDescent="0.25">
      <c r="A8544" s="6">
        <v>20210730</v>
      </c>
      <c r="B8544" t="s">
        <v>768</v>
      </c>
      <c r="C8544" t="s">
        <v>3682</v>
      </c>
      <c r="D8544" t="s">
        <v>15451</v>
      </c>
      <c r="E8544" t="s">
        <v>17168</v>
      </c>
      <c r="F8544" t="s">
        <v>24</v>
      </c>
      <c r="G8544" t="s">
        <v>49</v>
      </c>
      <c r="H8544">
        <v>0</v>
      </c>
      <c r="I8544">
        <v>0</v>
      </c>
      <c r="J8544" t="s">
        <v>61</v>
      </c>
      <c r="K8544" t="s">
        <v>17169</v>
      </c>
      <c r="L8544" t="s">
        <v>17170</v>
      </c>
      <c r="M854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4" t="s">
        <v>17171</v>
      </c>
      <c r="O8544" s="4">
        <v>259452</v>
      </c>
      <c r="P8544" s="4">
        <f>IF(Table_GL_DATA_QUERY[[#This Row],[TRANSAMT]]&gt;0,Table_GL_DATA_QUERY[[#This Row],[TRANSAMT]],0)</f>
        <v>259452</v>
      </c>
      <c r="Q8544" s="4">
        <f>-IF(Table_GL_DATA_QUERY[[#This Row],[TRANSAMT]]&lt;0,Table_GL_DATA_QUERY[[#This Row],[TRANSAMT]],0)</f>
        <v>0</v>
      </c>
      <c r="R8544" t="s">
        <v>31</v>
      </c>
      <c r="S8544" t="s">
        <v>43</v>
      </c>
    </row>
    <row r="8545" spans="1:19" x14ac:dyDescent="0.25">
      <c r="A8545" s="6">
        <v>20210730</v>
      </c>
      <c r="B8545" t="s">
        <v>768</v>
      </c>
      <c r="C8545" t="s">
        <v>3682</v>
      </c>
      <c r="D8545" t="s">
        <v>15451</v>
      </c>
      <c r="E8545" t="s">
        <v>17172</v>
      </c>
      <c r="F8545" t="s">
        <v>24</v>
      </c>
      <c r="G8545" t="s">
        <v>49</v>
      </c>
      <c r="H8545">
        <v>0</v>
      </c>
      <c r="I8545">
        <v>0</v>
      </c>
      <c r="J8545" t="s">
        <v>61</v>
      </c>
      <c r="K8545" t="s">
        <v>2950</v>
      </c>
      <c r="L8545" t="s">
        <v>17173</v>
      </c>
      <c r="M854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5" t="s">
        <v>2088</v>
      </c>
      <c r="O8545" s="4">
        <v>149156.32999999999</v>
      </c>
      <c r="P8545" s="4">
        <f>IF(Table_GL_DATA_QUERY[[#This Row],[TRANSAMT]]&gt;0,Table_GL_DATA_QUERY[[#This Row],[TRANSAMT]],0)</f>
        <v>149156.32999999999</v>
      </c>
      <c r="Q8545" s="4">
        <f>-IF(Table_GL_DATA_QUERY[[#This Row],[TRANSAMT]]&lt;0,Table_GL_DATA_QUERY[[#This Row],[TRANSAMT]],0)</f>
        <v>0</v>
      </c>
      <c r="R8545" t="s">
        <v>31</v>
      </c>
      <c r="S8545" t="s">
        <v>43</v>
      </c>
    </row>
    <row r="8546" spans="1:19" x14ac:dyDescent="0.25">
      <c r="A8546" s="6">
        <v>20210730</v>
      </c>
      <c r="B8546" t="s">
        <v>768</v>
      </c>
      <c r="C8546" t="s">
        <v>3682</v>
      </c>
      <c r="D8546" t="s">
        <v>15451</v>
      </c>
      <c r="E8546" t="s">
        <v>17174</v>
      </c>
      <c r="F8546" t="s">
        <v>24</v>
      </c>
      <c r="G8546" t="s">
        <v>49</v>
      </c>
      <c r="H8546">
        <v>0</v>
      </c>
      <c r="I8546">
        <v>0</v>
      </c>
      <c r="J8546" t="s">
        <v>61</v>
      </c>
      <c r="K8546" t="s">
        <v>2951</v>
      </c>
      <c r="L8546" t="s">
        <v>17175</v>
      </c>
      <c r="M854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6" t="s">
        <v>2952</v>
      </c>
      <c r="O8546" s="4">
        <v>467203</v>
      </c>
      <c r="P8546" s="4">
        <f>IF(Table_GL_DATA_QUERY[[#This Row],[TRANSAMT]]&gt;0,Table_GL_DATA_QUERY[[#This Row],[TRANSAMT]],0)</f>
        <v>467203</v>
      </c>
      <c r="Q8546" s="4">
        <f>-IF(Table_GL_DATA_QUERY[[#This Row],[TRANSAMT]]&lt;0,Table_GL_DATA_QUERY[[#This Row],[TRANSAMT]],0)</f>
        <v>0</v>
      </c>
      <c r="R8546" t="s">
        <v>31</v>
      </c>
      <c r="S8546" t="s">
        <v>43</v>
      </c>
    </row>
    <row r="8547" spans="1:19" x14ac:dyDescent="0.25">
      <c r="A8547" s="6">
        <v>20210730</v>
      </c>
      <c r="B8547" t="s">
        <v>768</v>
      </c>
      <c r="C8547" t="s">
        <v>3682</v>
      </c>
      <c r="D8547" t="s">
        <v>15451</v>
      </c>
      <c r="E8547" t="s">
        <v>17176</v>
      </c>
      <c r="F8547" t="s">
        <v>24</v>
      </c>
      <c r="G8547" t="s">
        <v>49</v>
      </c>
      <c r="H8547">
        <v>0</v>
      </c>
      <c r="I8547">
        <v>0</v>
      </c>
      <c r="J8547" t="s">
        <v>61</v>
      </c>
      <c r="K8547" t="s">
        <v>1124</v>
      </c>
      <c r="L8547" t="s">
        <v>17177</v>
      </c>
      <c r="M854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7" t="s">
        <v>2323</v>
      </c>
      <c r="O8547" s="4">
        <v>5139969.3499999996</v>
      </c>
      <c r="P8547" s="4">
        <f>IF(Table_GL_DATA_QUERY[[#This Row],[TRANSAMT]]&gt;0,Table_GL_DATA_QUERY[[#This Row],[TRANSAMT]],0)</f>
        <v>5139969.3499999996</v>
      </c>
      <c r="Q8547" s="4">
        <f>-IF(Table_GL_DATA_QUERY[[#This Row],[TRANSAMT]]&lt;0,Table_GL_DATA_QUERY[[#This Row],[TRANSAMT]],0)</f>
        <v>0</v>
      </c>
      <c r="R8547" t="s">
        <v>31</v>
      </c>
      <c r="S8547" t="s">
        <v>43</v>
      </c>
    </row>
    <row r="8548" spans="1:19" x14ac:dyDescent="0.25">
      <c r="A8548" s="6">
        <v>20210730</v>
      </c>
      <c r="B8548" t="s">
        <v>768</v>
      </c>
      <c r="C8548" t="s">
        <v>3682</v>
      </c>
      <c r="D8548" t="s">
        <v>15451</v>
      </c>
      <c r="E8548" t="s">
        <v>17178</v>
      </c>
      <c r="F8548" t="s">
        <v>24</v>
      </c>
      <c r="G8548" t="s">
        <v>49</v>
      </c>
      <c r="H8548">
        <v>0</v>
      </c>
      <c r="I8548">
        <v>0</v>
      </c>
      <c r="J8548" t="s">
        <v>61</v>
      </c>
      <c r="K8548" t="s">
        <v>702</v>
      </c>
      <c r="L8548" t="s">
        <v>17179</v>
      </c>
      <c r="M854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8" t="s">
        <v>703</v>
      </c>
      <c r="O8548" s="4">
        <v>17684</v>
      </c>
      <c r="P8548" s="4">
        <f>IF(Table_GL_DATA_QUERY[[#This Row],[TRANSAMT]]&gt;0,Table_GL_DATA_QUERY[[#This Row],[TRANSAMT]],0)</f>
        <v>17684</v>
      </c>
      <c r="Q8548" s="4">
        <f>-IF(Table_GL_DATA_QUERY[[#This Row],[TRANSAMT]]&lt;0,Table_GL_DATA_QUERY[[#This Row],[TRANSAMT]],0)</f>
        <v>0</v>
      </c>
      <c r="R8548" t="s">
        <v>31</v>
      </c>
      <c r="S8548" t="s">
        <v>43</v>
      </c>
    </row>
    <row r="8549" spans="1:19" x14ac:dyDescent="0.25">
      <c r="A8549" s="6">
        <v>20210730</v>
      </c>
      <c r="B8549" t="s">
        <v>768</v>
      </c>
      <c r="C8549" t="s">
        <v>3682</v>
      </c>
      <c r="D8549" t="s">
        <v>15451</v>
      </c>
      <c r="E8549" t="s">
        <v>17180</v>
      </c>
      <c r="F8549" t="s">
        <v>24</v>
      </c>
      <c r="G8549" t="s">
        <v>49</v>
      </c>
      <c r="H8549">
        <v>0</v>
      </c>
      <c r="I8549">
        <v>0</v>
      </c>
      <c r="J8549" t="s">
        <v>61</v>
      </c>
      <c r="K8549" t="s">
        <v>702</v>
      </c>
      <c r="L8549" t="s">
        <v>17181</v>
      </c>
      <c r="M854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49" t="s">
        <v>703</v>
      </c>
      <c r="O8549" s="4">
        <v>29002</v>
      </c>
      <c r="P8549" s="4">
        <f>IF(Table_GL_DATA_QUERY[[#This Row],[TRANSAMT]]&gt;0,Table_GL_DATA_QUERY[[#This Row],[TRANSAMT]],0)</f>
        <v>29002</v>
      </c>
      <c r="Q8549" s="4">
        <f>-IF(Table_GL_DATA_QUERY[[#This Row],[TRANSAMT]]&lt;0,Table_GL_DATA_QUERY[[#This Row],[TRANSAMT]],0)</f>
        <v>0</v>
      </c>
      <c r="R8549" t="s">
        <v>31</v>
      </c>
      <c r="S8549" t="s">
        <v>43</v>
      </c>
    </row>
    <row r="8550" spans="1:19" x14ac:dyDescent="0.25">
      <c r="A8550" s="6">
        <v>20210730</v>
      </c>
      <c r="B8550" t="s">
        <v>768</v>
      </c>
      <c r="C8550" t="s">
        <v>3682</v>
      </c>
      <c r="D8550" t="s">
        <v>15451</v>
      </c>
      <c r="E8550" t="s">
        <v>17182</v>
      </c>
      <c r="F8550" t="s">
        <v>24</v>
      </c>
      <c r="G8550" t="s">
        <v>49</v>
      </c>
      <c r="H8550">
        <v>0</v>
      </c>
      <c r="I8550">
        <v>0</v>
      </c>
      <c r="J8550" t="s">
        <v>61</v>
      </c>
      <c r="K8550" t="s">
        <v>702</v>
      </c>
      <c r="L8550" t="s">
        <v>17183</v>
      </c>
      <c r="M855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50" t="s">
        <v>703</v>
      </c>
      <c r="O8550" s="4">
        <v>29470</v>
      </c>
      <c r="P8550" s="4">
        <f>IF(Table_GL_DATA_QUERY[[#This Row],[TRANSAMT]]&gt;0,Table_GL_DATA_QUERY[[#This Row],[TRANSAMT]],0)</f>
        <v>29470</v>
      </c>
      <c r="Q8550" s="4">
        <f>-IF(Table_GL_DATA_QUERY[[#This Row],[TRANSAMT]]&lt;0,Table_GL_DATA_QUERY[[#This Row],[TRANSAMT]],0)</f>
        <v>0</v>
      </c>
      <c r="R8550" t="s">
        <v>31</v>
      </c>
      <c r="S8550" t="s">
        <v>43</v>
      </c>
    </row>
    <row r="8551" spans="1:19" x14ac:dyDescent="0.25">
      <c r="A8551" s="6">
        <v>20210730</v>
      </c>
      <c r="B8551" t="s">
        <v>768</v>
      </c>
      <c r="C8551" t="s">
        <v>3682</v>
      </c>
      <c r="D8551" t="s">
        <v>15451</v>
      </c>
      <c r="E8551" t="s">
        <v>17184</v>
      </c>
      <c r="F8551" t="s">
        <v>24</v>
      </c>
      <c r="G8551" t="s">
        <v>49</v>
      </c>
      <c r="H8551">
        <v>0</v>
      </c>
      <c r="I8551">
        <v>0</v>
      </c>
      <c r="J8551" t="s">
        <v>61</v>
      </c>
      <c r="K8551" t="s">
        <v>1124</v>
      </c>
      <c r="L8551" t="s">
        <v>17185</v>
      </c>
      <c r="M855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51" t="s">
        <v>2953</v>
      </c>
      <c r="O8551" s="4">
        <v>6369126.3300000001</v>
      </c>
      <c r="P8551" s="4">
        <f>IF(Table_GL_DATA_QUERY[[#This Row],[TRANSAMT]]&gt;0,Table_GL_DATA_QUERY[[#This Row],[TRANSAMT]],0)</f>
        <v>6369126.3300000001</v>
      </c>
      <c r="Q8551" s="4">
        <f>-IF(Table_GL_DATA_QUERY[[#This Row],[TRANSAMT]]&lt;0,Table_GL_DATA_QUERY[[#This Row],[TRANSAMT]],0)</f>
        <v>0</v>
      </c>
      <c r="R8551" t="s">
        <v>31</v>
      </c>
      <c r="S8551" t="s">
        <v>43</v>
      </c>
    </row>
    <row r="8552" spans="1:19" x14ac:dyDescent="0.25">
      <c r="A8552" s="6">
        <v>20210709</v>
      </c>
      <c r="B8552" t="s">
        <v>768</v>
      </c>
      <c r="C8552" t="s">
        <v>3682</v>
      </c>
      <c r="D8552" t="s">
        <v>15451</v>
      </c>
      <c r="E8552" t="s">
        <v>17186</v>
      </c>
      <c r="F8552" t="s">
        <v>24</v>
      </c>
      <c r="G8552" t="s">
        <v>49</v>
      </c>
      <c r="H8552">
        <v>0</v>
      </c>
      <c r="I8552">
        <v>0</v>
      </c>
      <c r="J8552" t="s">
        <v>61</v>
      </c>
      <c r="K8552" t="s">
        <v>2224</v>
      </c>
      <c r="L8552" t="s">
        <v>17187</v>
      </c>
      <c r="M855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52" t="s">
        <v>2225</v>
      </c>
      <c r="O8552" s="4">
        <v>11790</v>
      </c>
      <c r="P8552" s="4">
        <f>IF(Table_GL_DATA_QUERY[[#This Row],[TRANSAMT]]&gt;0,Table_GL_DATA_QUERY[[#This Row],[TRANSAMT]],0)</f>
        <v>11790</v>
      </c>
      <c r="Q8552" s="4">
        <f>-IF(Table_GL_DATA_QUERY[[#This Row],[TRANSAMT]]&lt;0,Table_GL_DATA_QUERY[[#This Row],[TRANSAMT]],0)</f>
        <v>0</v>
      </c>
      <c r="R8552" t="s">
        <v>31</v>
      </c>
      <c r="S8552" t="s">
        <v>43</v>
      </c>
    </row>
    <row r="8553" spans="1:19" x14ac:dyDescent="0.25">
      <c r="A8553" s="6">
        <v>20210709</v>
      </c>
      <c r="B8553" t="s">
        <v>768</v>
      </c>
      <c r="C8553" t="s">
        <v>3682</v>
      </c>
      <c r="D8553" t="s">
        <v>15451</v>
      </c>
      <c r="E8553" t="s">
        <v>17188</v>
      </c>
      <c r="F8553" t="s">
        <v>24</v>
      </c>
      <c r="G8553" t="s">
        <v>49</v>
      </c>
      <c r="H8553">
        <v>0</v>
      </c>
      <c r="I8553">
        <v>0</v>
      </c>
      <c r="J8553" t="s">
        <v>61</v>
      </c>
      <c r="K8553" t="s">
        <v>2224</v>
      </c>
      <c r="L8553" t="s">
        <v>17189</v>
      </c>
      <c r="M855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53" t="s">
        <v>2225</v>
      </c>
      <c r="O8553" s="4">
        <v>49350</v>
      </c>
      <c r="P8553" s="4">
        <f>IF(Table_GL_DATA_QUERY[[#This Row],[TRANSAMT]]&gt;0,Table_GL_DATA_QUERY[[#This Row],[TRANSAMT]],0)</f>
        <v>49350</v>
      </c>
      <c r="Q8553" s="4">
        <f>-IF(Table_GL_DATA_QUERY[[#This Row],[TRANSAMT]]&lt;0,Table_GL_DATA_QUERY[[#This Row],[TRANSAMT]],0)</f>
        <v>0</v>
      </c>
      <c r="R8553" t="s">
        <v>31</v>
      </c>
      <c r="S8553" t="s">
        <v>43</v>
      </c>
    </row>
    <row r="8554" spans="1:19" x14ac:dyDescent="0.25">
      <c r="A8554" s="6">
        <v>20210709</v>
      </c>
      <c r="B8554" t="s">
        <v>768</v>
      </c>
      <c r="C8554" t="s">
        <v>3682</v>
      </c>
      <c r="D8554" t="s">
        <v>15451</v>
      </c>
      <c r="E8554" t="s">
        <v>17190</v>
      </c>
      <c r="F8554" t="s">
        <v>24</v>
      </c>
      <c r="G8554" t="s">
        <v>49</v>
      </c>
      <c r="H8554">
        <v>0</v>
      </c>
      <c r="I8554">
        <v>0</v>
      </c>
      <c r="J8554" t="s">
        <v>61</v>
      </c>
      <c r="K8554" t="s">
        <v>1115</v>
      </c>
      <c r="L8554" t="s">
        <v>17191</v>
      </c>
      <c r="M855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54" t="s">
        <v>1116</v>
      </c>
      <c r="O8554" s="4">
        <v>104996</v>
      </c>
      <c r="P8554" s="4">
        <f>IF(Table_GL_DATA_QUERY[[#This Row],[TRANSAMT]]&gt;0,Table_GL_DATA_QUERY[[#This Row],[TRANSAMT]],0)</f>
        <v>104996</v>
      </c>
      <c r="Q8554" s="4">
        <f>-IF(Table_GL_DATA_QUERY[[#This Row],[TRANSAMT]]&lt;0,Table_GL_DATA_QUERY[[#This Row],[TRANSAMT]],0)</f>
        <v>0</v>
      </c>
      <c r="R8554" t="s">
        <v>31</v>
      </c>
      <c r="S8554" t="s">
        <v>43</v>
      </c>
    </row>
    <row r="8555" spans="1:19" x14ac:dyDescent="0.25">
      <c r="A8555" s="6">
        <v>20210709</v>
      </c>
      <c r="B8555" t="s">
        <v>768</v>
      </c>
      <c r="C8555" t="s">
        <v>3682</v>
      </c>
      <c r="D8555" t="s">
        <v>15451</v>
      </c>
      <c r="E8555" t="s">
        <v>17192</v>
      </c>
      <c r="F8555" t="s">
        <v>24</v>
      </c>
      <c r="G8555" t="s">
        <v>49</v>
      </c>
      <c r="H8555">
        <v>0</v>
      </c>
      <c r="I8555">
        <v>0</v>
      </c>
      <c r="J8555" t="s">
        <v>61</v>
      </c>
      <c r="K8555" t="s">
        <v>11253</v>
      </c>
      <c r="L8555" t="s">
        <v>17193</v>
      </c>
      <c r="M855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55" t="s">
        <v>11255</v>
      </c>
      <c r="O8555" s="4">
        <v>20974</v>
      </c>
      <c r="P8555" s="4">
        <f>IF(Table_GL_DATA_QUERY[[#This Row],[TRANSAMT]]&gt;0,Table_GL_DATA_QUERY[[#This Row],[TRANSAMT]],0)</f>
        <v>20974</v>
      </c>
      <c r="Q8555" s="4">
        <f>-IF(Table_GL_DATA_QUERY[[#This Row],[TRANSAMT]]&lt;0,Table_GL_DATA_QUERY[[#This Row],[TRANSAMT]],0)</f>
        <v>0</v>
      </c>
      <c r="R8555" t="s">
        <v>31</v>
      </c>
      <c r="S8555" t="s">
        <v>43</v>
      </c>
    </row>
    <row r="8556" spans="1:19" x14ac:dyDescent="0.25">
      <c r="A8556" s="6">
        <v>20210709</v>
      </c>
      <c r="B8556" t="s">
        <v>768</v>
      </c>
      <c r="C8556" t="s">
        <v>3682</v>
      </c>
      <c r="D8556" t="s">
        <v>15451</v>
      </c>
      <c r="E8556" t="s">
        <v>17194</v>
      </c>
      <c r="F8556" t="s">
        <v>41</v>
      </c>
      <c r="G8556" t="s">
        <v>49</v>
      </c>
      <c r="H8556">
        <v>0</v>
      </c>
      <c r="I8556">
        <v>0</v>
      </c>
      <c r="J8556" t="s">
        <v>61</v>
      </c>
      <c r="K8556" t="s">
        <v>11253</v>
      </c>
      <c r="L8556" t="s">
        <v>17195</v>
      </c>
      <c r="M855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56" t="s">
        <v>11255</v>
      </c>
      <c r="O8556" s="4">
        <v>15713</v>
      </c>
      <c r="P8556" s="4">
        <f>IF(Table_GL_DATA_QUERY[[#This Row],[TRANSAMT]]&gt;0,Table_GL_DATA_QUERY[[#This Row],[TRANSAMT]],0)</f>
        <v>15713</v>
      </c>
      <c r="Q8556" s="4">
        <f>-IF(Table_GL_DATA_QUERY[[#This Row],[TRANSAMT]]&lt;0,Table_GL_DATA_QUERY[[#This Row],[TRANSAMT]],0)</f>
        <v>0</v>
      </c>
      <c r="R8556" t="s">
        <v>31</v>
      </c>
      <c r="S8556" t="s">
        <v>27</v>
      </c>
    </row>
    <row r="8557" spans="1:19" x14ac:dyDescent="0.25">
      <c r="A8557" s="6">
        <v>20210709</v>
      </c>
      <c r="B8557" t="s">
        <v>768</v>
      </c>
      <c r="C8557" t="s">
        <v>3682</v>
      </c>
      <c r="D8557" t="s">
        <v>15451</v>
      </c>
      <c r="E8557" t="s">
        <v>17196</v>
      </c>
      <c r="F8557" t="s">
        <v>150</v>
      </c>
      <c r="G8557" t="s">
        <v>49</v>
      </c>
      <c r="H8557">
        <v>0</v>
      </c>
      <c r="I8557">
        <v>0</v>
      </c>
      <c r="J8557" t="s">
        <v>61</v>
      </c>
      <c r="K8557" t="s">
        <v>1274</v>
      </c>
      <c r="L8557" t="s">
        <v>17197</v>
      </c>
      <c r="M855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57" t="s">
        <v>1284</v>
      </c>
      <c r="O8557" s="4">
        <v>58023</v>
      </c>
      <c r="P8557" s="4">
        <f>IF(Table_GL_DATA_QUERY[[#This Row],[TRANSAMT]]&gt;0,Table_GL_DATA_QUERY[[#This Row],[TRANSAMT]],0)</f>
        <v>58023</v>
      </c>
      <c r="Q8557" s="4">
        <f>-IF(Table_GL_DATA_QUERY[[#This Row],[TRANSAMT]]&lt;0,Table_GL_DATA_QUERY[[#This Row],[TRANSAMT]],0)</f>
        <v>0</v>
      </c>
      <c r="R8557" t="s">
        <v>31</v>
      </c>
      <c r="S8557" t="s">
        <v>27</v>
      </c>
    </row>
    <row r="8558" spans="1:19" x14ac:dyDescent="0.25">
      <c r="A8558" s="6">
        <v>20210709</v>
      </c>
      <c r="B8558" t="s">
        <v>768</v>
      </c>
      <c r="C8558" t="s">
        <v>3682</v>
      </c>
      <c r="D8558" t="s">
        <v>15451</v>
      </c>
      <c r="E8558" t="s">
        <v>17198</v>
      </c>
      <c r="F8558" t="s">
        <v>41</v>
      </c>
      <c r="G8558" t="s">
        <v>49</v>
      </c>
      <c r="H8558">
        <v>0</v>
      </c>
      <c r="I8558">
        <v>0</v>
      </c>
      <c r="J8558" t="s">
        <v>61</v>
      </c>
      <c r="K8558" t="s">
        <v>2954</v>
      </c>
      <c r="L8558" t="s">
        <v>17199</v>
      </c>
      <c r="M855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58" t="s">
        <v>2955</v>
      </c>
      <c r="O8558" s="4">
        <v>656002</v>
      </c>
      <c r="P8558" s="4">
        <f>IF(Table_GL_DATA_QUERY[[#This Row],[TRANSAMT]]&gt;0,Table_GL_DATA_QUERY[[#This Row],[TRANSAMT]],0)</f>
        <v>656002</v>
      </c>
      <c r="Q8558" s="4">
        <f>-IF(Table_GL_DATA_QUERY[[#This Row],[TRANSAMT]]&lt;0,Table_GL_DATA_QUERY[[#This Row],[TRANSAMT]],0)</f>
        <v>0</v>
      </c>
      <c r="R8558" t="s">
        <v>31</v>
      </c>
      <c r="S8558" t="s">
        <v>27</v>
      </c>
    </row>
    <row r="8559" spans="1:19" x14ac:dyDescent="0.25">
      <c r="A8559" s="6">
        <v>20210709</v>
      </c>
      <c r="B8559" t="s">
        <v>768</v>
      </c>
      <c r="C8559" t="s">
        <v>3682</v>
      </c>
      <c r="D8559" t="s">
        <v>15451</v>
      </c>
      <c r="E8559" t="s">
        <v>17200</v>
      </c>
      <c r="F8559" t="s">
        <v>41</v>
      </c>
      <c r="G8559" t="s">
        <v>49</v>
      </c>
      <c r="H8559">
        <v>0</v>
      </c>
      <c r="I8559">
        <v>0</v>
      </c>
      <c r="J8559" t="s">
        <v>61</v>
      </c>
      <c r="K8559" t="s">
        <v>17201</v>
      </c>
      <c r="L8559" t="s">
        <v>17202</v>
      </c>
      <c r="M855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000CMS201782</v>
      </c>
      <c r="N8559" t="s">
        <v>17203</v>
      </c>
      <c r="O8559" s="4">
        <v>76974</v>
      </c>
      <c r="P8559" s="4">
        <f>IF(Table_GL_DATA_QUERY[[#This Row],[TRANSAMT]]&gt;0,Table_GL_DATA_QUERY[[#This Row],[TRANSAMT]],0)</f>
        <v>76974</v>
      </c>
      <c r="Q8559" s="4">
        <f>-IF(Table_GL_DATA_QUERY[[#This Row],[TRANSAMT]]&lt;0,Table_GL_DATA_QUERY[[#This Row],[TRANSAMT]],0)</f>
        <v>0</v>
      </c>
      <c r="R8559" t="s">
        <v>31</v>
      </c>
      <c r="S8559" t="s">
        <v>27</v>
      </c>
    </row>
    <row r="8560" spans="1:19" x14ac:dyDescent="0.25">
      <c r="A8560" s="6">
        <v>20210709</v>
      </c>
      <c r="B8560" t="s">
        <v>768</v>
      </c>
      <c r="C8560" t="s">
        <v>3682</v>
      </c>
      <c r="D8560" t="s">
        <v>15451</v>
      </c>
      <c r="E8560" t="s">
        <v>17204</v>
      </c>
      <c r="F8560" t="s">
        <v>41</v>
      </c>
      <c r="G8560" t="s">
        <v>49</v>
      </c>
      <c r="H8560">
        <v>0</v>
      </c>
      <c r="I8560">
        <v>0</v>
      </c>
      <c r="J8560" t="s">
        <v>61</v>
      </c>
      <c r="K8560" t="s">
        <v>234</v>
      </c>
      <c r="L8560" t="s">
        <v>17205</v>
      </c>
      <c r="M856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000010709549</v>
      </c>
      <c r="N8560" t="s">
        <v>125</v>
      </c>
      <c r="O8560" s="4">
        <v>58117</v>
      </c>
      <c r="P8560" s="4">
        <f>IF(Table_GL_DATA_QUERY[[#This Row],[TRANSAMT]]&gt;0,Table_GL_DATA_QUERY[[#This Row],[TRANSAMT]],0)</f>
        <v>58117</v>
      </c>
      <c r="Q8560" s="4">
        <f>-IF(Table_GL_DATA_QUERY[[#This Row],[TRANSAMT]]&lt;0,Table_GL_DATA_QUERY[[#This Row],[TRANSAMT]],0)</f>
        <v>0</v>
      </c>
      <c r="R8560" t="s">
        <v>31</v>
      </c>
      <c r="S8560" t="s">
        <v>27</v>
      </c>
    </row>
    <row r="8561" spans="1:19" x14ac:dyDescent="0.25">
      <c r="A8561" s="6">
        <v>20210709</v>
      </c>
      <c r="B8561" t="s">
        <v>768</v>
      </c>
      <c r="C8561" t="s">
        <v>3682</v>
      </c>
      <c r="D8561" t="s">
        <v>15451</v>
      </c>
      <c r="E8561" t="s">
        <v>17206</v>
      </c>
      <c r="F8561" t="s">
        <v>24</v>
      </c>
      <c r="G8561" t="s">
        <v>49</v>
      </c>
      <c r="H8561">
        <v>0</v>
      </c>
      <c r="I8561">
        <v>0</v>
      </c>
      <c r="J8561" t="s">
        <v>61</v>
      </c>
      <c r="K8561" t="s">
        <v>2956</v>
      </c>
      <c r="L8561" t="s">
        <v>2957</v>
      </c>
      <c r="M856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561" t="s">
        <v>2958</v>
      </c>
      <c r="O8561" s="4">
        <v>169746</v>
      </c>
      <c r="P8561" s="4">
        <f>IF(Table_GL_DATA_QUERY[[#This Row],[TRANSAMT]]&gt;0,Table_GL_DATA_QUERY[[#This Row],[TRANSAMT]],0)</f>
        <v>169746</v>
      </c>
      <c r="Q8561" s="4">
        <f>-IF(Table_GL_DATA_QUERY[[#This Row],[TRANSAMT]]&lt;0,Table_GL_DATA_QUERY[[#This Row],[TRANSAMT]],0)</f>
        <v>0</v>
      </c>
      <c r="R8561" t="s">
        <v>31</v>
      </c>
      <c r="S8561" t="s">
        <v>43</v>
      </c>
    </row>
    <row r="8562" spans="1:19" x14ac:dyDescent="0.25">
      <c r="A8562" s="6">
        <v>20210709</v>
      </c>
      <c r="B8562" t="s">
        <v>768</v>
      </c>
      <c r="C8562" t="s">
        <v>3682</v>
      </c>
      <c r="D8562" t="s">
        <v>15451</v>
      </c>
      <c r="E8562" t="s">
        <v>17207</v>
      </c>
      <c r="F8562" t="s">
        <v>24</v>
      </c>
      <c r="G8562" t="s">
        <v>49</v>
      </c>
      <c r="H8562">
        <v>0</v>
      </c>
      <c r="I8562">
        <v>0</v>
      </c>
      <c r="J8562" t="s">
        <v>61</v>
      </c>
      <c r="K8562" t="s">
        <v>2956</v>
      </c>
      <c r="L8562" t="s">
        <v>2957</v>
      </c>
      <c r="M856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562" t="s">
        <v>2958</v>
      </c>
      <c r="O8562" s="4">
        <v>394923</v>
      </c>
      <c r="P8562" s="4">
        <f>IF(Table_GL_DATA_QUERY[[#This Row],[TRANSAMT]]&gt;0,Table_GL_DATA_QUERY[[#This Row],[TRANSAMT]],0)</f>
        <v>394923</v>
      </c>
      <c r="Q8562" s="4">
        <f>-IF(Table_GL_DATA_QUERY[[#This Row],[TRANSAMT]]&lt;0,Table_GL_DATA_QUERY[[#This Row],[TRANSAMT]],0)</f>
        <v>0</v>
      </c>
      <c r="R8562" t="s">
        <v>31</v>
      </c>
      <c r="S8562" t="s">
        <v>43</v>
      </c>
    </row>
    <row r="8563" spans="1:19" x14ac:dyDescent="0.25">
      <c r="A8563" s="6">
        <v>20210709</v>
      </c>
      <c r="B8563" t="s">
        <v>768</v>
      </c>
      <c r="C8563" t="s">
        <v>3682</v>
      </c>
      <c r="D8563" t="s">
        <v>15451</v>
      </c>
      <c r="E8563" t="s">
        <v>17208</v>
      </c>
      <c r="F8563" t="s">
        <v>24</v>
      </c>
      <c r="G8563" t="s">
        <v>49</v>
      </c>
      <c r="H8563">
        <v>0</v>
      </c>
      <c r="I8563">
        <v>0</v>
      </c>
      <c r="J8563" t="s">
        <v>61</v>
      </c>
      <c r="K8563" t="s">
        <v>2959</v>
      </c>
      <c r="L8563" t="s">
        <v>2960</v>
      </c>
      <c r="M856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563" t="s">
        <v>2958</v>
      </c>
      <c r="O8563" s="4">
        <v>63923</v>
      </c>
      <c r="P8563" s="4">
        <f>IF(Table_GL_DATA_QUERY[[#This Row],[TRANSAMT]]&gt;0,Table_GL_DATA_QUERY[[#This Row],[TRANSAMT]],0)</f>
        <v>63923</v>
      </c>
      <c r="Q8563" s="4">
        <f>-IF(Table_GL_DATA_QUERY[[#This Row],[TRANSAMT]]&lt;0,Table_GL_DATA_QUERY[[#This Row],[TRANSAMT]],0)</f>
        <v>0</v>
      </c>
      <c r="R8563" t="s">
        <v>31</v>
      </c>
      <c r="S8563" t="s">
        <v>43</v>
      </c>
    </row>
    <row r="8564" spans="1:19" x14ac:dyDescent="0.25">
      <c r="A8564" s="6">
        <v>20210709</v>
      </c>
      <c r="B8564" t="s">
        <v>768</v>
      </c>
      <c r="C8564" t="s">
        <v>3682</v>
      </c>
      <c r="D8564" t="s">
        <v>15451</v>
      </c>
      <c r="E8564" t="s">
        <v>17209</v>
      </c>
      <c r="F8564" t="s">
        <v>24</v>
      </c>
      <c r="G8564" t="s">
        <v>49</v>
      </c>
      <c r="H8564">
        <v>0</v>
      </c>
      <c r="I8564">
        <v>0</v>
      </c>
      <c r="J8564" t="s">
        <v>61</v>
      </c>
      <c r="K8564" t="s">
        <v>2956</v>
      </c>
      <c r="L8564" t="s">
        <v>2957</v>
      </c>
      <c r="M856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000000000000</v>
      </c>
      <c r="N8564" t="s">
        <v>2958</v>
      </c>
      <c r="O8564" s="4">
        <v>1012827</v>
      </c>
      <c r="P8564" s="4">
        <f>IF(Table_GL_DATA_QUERY[[#This Row],[TRANSAMT]]&gt;0,Table_GL_DATA_QUERY[[#This Row],[TRANSAMT]],0)</f>
        <v>1012827</v>
      </c>
      <c r="Q8564" s="4">
        <f>-IF(Table_GL_DATA_QUERY[[#This Row],[TRANSAMT]]&lt;0,Table_GL_DATA_QUERY[[#This Row],[TRANSAMT]],0)</f>
        <v>0</v>
      </c>
      <c r="R8564" t="s">
        <v>31</v>
      </c>
      <c r="S8564" t="s">
        <v>43</v>
      </c>
    </row>
    <row r="8565" spans="1:19" x14ac:dyDescent="0.25">
      <c r="A8565" s="6">
        <v>20210709</v>
      </c>
      <c r="B8565" t="s">
        <v>768</v>
      </c>
      <c r="C8565" t="s">
        <v>3682</v>
      </c>
      <c r="D8565" t="s">
        <v>15451</v>
      </c>
      <c r="E8565" t="s">
        <v>17210</v>
      </c>
      <c r="F8565" t="s">
        <v>24</v>
      </c>
      <c r="G8565" t="s">
        <v>49</v>
      </c>
      <c r="H8565">
        <v>0</v>
      </c>
      <c r="I8565">
        <v>0</v>
      </c>
      <c r="J8565" t="s">
        <v>61</v>
      </c>
      <c r="K8565" t="s">
        <v>2961</v>
      </c>
      <c r="L8565" t="s">
        <v>17211</v>
      </c>
      <c r="M856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000CMS201769</v>
      </c>
      <c r="N8565" t="s">
        <v>17212</v>
      </c>
      <c r="O8565" s="4">
        <v>12970</v>
      </c>
      <c r="P8565" s="4">
        <f>IF(Table_GL_DATA_QUERY[[#This Row],[TRANSAMT]]&gt;0,Table_GL_DATA_QUERY[[#This Row],[TRANSAMT]],0)</f>
        <v>12970</v>
      </c>
      <c r="Q8565" s="4">
        <f>-IF(Table_GL_DATA_QUERY[[#This Row],[TRANSAMT]]&lt;0,Table_GL_DATA_QUERY[[#This Row],[TRANSAMT]],0)</f>
        <v>0</v>
      </c>
      <c r="R8565" t="s">
        <v>31</v>
      </c>
      <c r="S8565" t="s">
        <v>27</v>
      </c>
    </row>
    <row r="8566" spans="1:19" x14ac:dyDescent="0.25">
      <c r="A8566" s="6">
        <v>20210709</v>
      </c>
      <c r="B8566" t="s">
        <v>768</v>
      </c>
      <c r="C8566" t="s">
        <v>3682</v>
      </c>
      <c r="D8566" t="s">
        <v>15451</v>
      </c>
      <c r="E8566" t="s">
        <v>17213</v>
      </c>
      <c r="F8566" t="s">
        <v>41</v>
      </c>
      <c r="G8566" t="s">
        <v>49</v>
      </c>
      <c r="H8566">
        <v>0</v>
      </c>
      <c r="I8566">
        <v>0</v>
      </c>
      <c r="J8566" t="s">
        <v>61</v>
      </c>
      <c r="K8566" t="s">
        <v>373</v>
      </c>
      <c r="L8566" t="s">
        <v>17214</v>
      </c>
      <c r="M856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66" t="s">
        <v>1448</v>
      </c>
      <c r="O8566" s="4">
        <v>379047</v>
      </c>
      <c r="P8566" s="4">
        <f>IF(Table_GL_DATA_QUERY[[#This Row],[TRANSAMT]]&gt;0,Table_GL_DATA_QUERY[[#This Row],[TRANSAMT]],0)</f>
        <v>379047</v>
      </c>
      <c r="Q8566" s="4">
        <f>-IF(Table_GL_DATA_QUERY[[#This Row],[TRANSAMT]]&lt;0,Table_GL_DATA_QUERY[[#This Row],[TRANSAMT]],0)</f>
        <v>0</v>
      </c>
      <c r="R8566" t="s">
        <v>31</v>
      </c>
      <c r="S8566" t="s">
        <v>27</v>
      </c>
    </row>
    <row r="8567" spans="1:19" x14ac:dyDescent="0.25">
      <c r="A8567" s="6">
        <v>20210709</v>
      </c>
      <c r="B8567" t="s">
        <v>768</v>
      </c>
      <c r="C8567" t="s">
        <v>3682</v>
      </c>
      <c r="D8567" t="s">
        <v>15451</v>
      </c>
      <c r="E8567" t="s">
        <v>17215</v>
      </c>
      <c r="F8567" t="s">
        <v>52</v>
      </c>
      <c r="G8567" t="s">
        <v>49</v>
      </c>
      <c r="H8567">
        <v>0</v>
      </c>
      <c r="I8567">
        <v>0</v>
      </c>
      <c r="J8567" t="s">
        <v>61</v>
      </c>
      <c r="K8567" t="s">
        <v>1447</v>
      </c>
      <c r="L8567" t="s">
        <v>17216</v>
      </c>
      <c r="M856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67" t="s">
        <v>1448</v>
      </c>
      <c r="O8567" s="4">
        <v>787339.42</v>
      </c>
      <c r="P8567" s="4">
        <f>IF(Table_GL_DATA_QUERY[[#This Row],[TRANSAMT]]&gt;0,Table_GL_DATA_QUERY[[#This Row],[TRANSAMT]],0)</f>
        <v>787339.42</v>
      </c>
      <c r="Q8567" s="4">
        <f>-IF(Table_GL_DATA_QUERY[[#This Row],[TRANSAMT]]&lt;0,Table_GL_DATA_QUERY[[#This Row],[TRANSAMT]],0)</f>
        <v>0</v>
      </c>
      <c r="R8567" t="s">
        <v>31</v>
      </c>
      <c r="S8567" t="s">
        <v>27</v>
      </c>
    </row>
    <row r="8568" spans="1:19" x14ac:dyDescent="0.25">
      <c r="A8568" s="6">
        <v>20210709</v>
      </c>
      <c r="B8568" t="s">
        <v>768</v>
      </c>
      <c r="C8568" t="s">
        <v>3682</v>
      </c>
      <c r="D8568" t="s">
        <v>15451</v>
      </c>
      <c r="E8568" t="s">
        <v>17217</v>
      </c>
      <c r="F8568" t="s">
        <v>24</v>
      </c>
      <c r="G8568" t="s">
        <v>49</v>
      </c>
      <c r="H8568">
        <v>0</v>
      </c>
      <c r="I8568">
        <v>0</v>
      </c>
      <c r="J8568" t="s">
        <v>61</v>
      </c>
      <c r="K8568" t="s">
        <v>2401</v>
      </c>
      <c r="L8568" t="s">
        <v>17218</v>
      </c>
      <c r="M856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68" t="s">
        <v>2402</v>
      </c>
      <c r="O8568" s="4">
        <v>6300</v>
      </c>
      <c r="P8568" s="4">
        <f>IF(Table_GL_DATA_QUERY[[#This Row],[TRANSAMT]]&gt;0,Table_GL_DATA_QUERY[[#This Row],[TRANSAMT]],0)</f>
        <v>6300</v>
      </c>
      <c r="Q8568" s="4">
        <f>-IF(Table_GL_DATA_QUERY[[#This Row],[TRANSAMT]]&lt;0,Table_GL_DATA_QUERY[[#This Row],[TRANSAMT]],0)</f>
        <v>0</v>
      </c>
      <c r="R8568" t="s">
        <v>31</v>
      </c>
      <c r="S8568" t="s">
        <v>43</v>
      </c>
    </row>
    <row r="8569" spans="1:19" x14ac:dyDescent="0.25">
      <c r="A8569" s="6">
        <v>20210709</v>
      </c>
      <c r="B8569" t="s">
        <v>768</v>
      </c>
      <c r="C8569" t="s">
        <v>3682</v>
      </c>
      <c r="D8569" t="s">
        <v>15451</v>
      </c>
      <c r="E8569" t="s">
        <v>17219</v>
      </c>
      <c r="F8569" t="s">
        <v>24</v>
      </c>
      <c r="G8569" t="s">
        <v>49</v>
      </c>
      <c r="H8569">
        <v>0</v>
      </c>
      <c r="I8569">
        <v>0</v>
      </c>
      <c r="J8569" t="s">
        <v>61</v>
      </c>
      <c r="K8569" t="s">
        <v>2962</v>
      </c>
      <c r="L8569" t="s">
        <v>17220</v>
      </c>
      <c r="M856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000245130688</v>
      </c>
      <c r="N8569" t="s">
        <v>3621</v>
      </c>
      <c r="O8569" s="4">
        <v>2777886.78</v>
      </c>
      <c r="P8569" s="4">
        <f>IF(Table_GL_DATA_QUERY[[#This Row],[TRANSAMT]]&gt;0,Table_GL_DATA_QUERY[[#This Row],[TRANSAMT]],0)</f>
        <v>2777886.78</v>
      </c>
      <c r="Q8569" s="4">
        <f>-IF(Table_GL_DATA_QUERY[[#This Row],[TRANSAMT]]&lt;0,Table_GL_DATA_QUERY[[#This Row],[TRANSAMT]],0)</f>
        <v>0</v>
      </c>
      <c r="R8569" t="s">
        <v>31</v>
      </c>
      <c r="S8569" t="s">
        <v>43</v>
      </c>
    </row>
    <row r="8570" spans="1:19" x14ac:dyDescent="0.25">
      <c r="A8570" s="6">
        <v>20210709</v>
      </c>
      <c r="B8570" t="s">
        <v>768</v>
      </c>
      <c r="C8570" t="s">
        <v>3682</v>
      </c>
      <c r="D8570" t="s">
        <v>15451</v>
      </c>
      <c r="E8570" t="s">
        <v>17273</v>
      </c>
      <c r="F8570" t="s">
        <v>24</v>
      </c>
      <c r="G8570" t="s">
        <v>49</v>
      </c>
      <c r="H8570">
        <v>0</v>
      </c>
      <c r="I8570">
        <v>0</v>
      </c>
      <c r="J8570" t="s">
        <v>61</v>
      </c>
      <c r="K8570" t="s">
        <v>2963</v>
      </c>
      <c r="L8570" t="s">
        <v>17274</v>
      </c>
      <c r="M857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000010709528</v>
      </c>
      <c r="N8570" t="s">
        <v>3626</v>
      </c>
      <c r="O8570" s="4">
        <v>90554</v>
      </c>
      <c r="P8570" s="4">
        <f>IF(Table_GL_DATA_QUERY[[#This Row],[TRANSAMT]]&gt;0,Table_GL_DATA_QUERY[[#This Row],[TRANSAMT]],0)</f>
        <v>90554</v>
      </c>
      <c r="Q8570" s="4">
        <f>-IF(Table_GL_DATA_QUERY[[#This Row],[TRANSAMT]]&lt;0,Table_GL_DATA_QUERY[[#This Row],[TRANSAMT]],0)</f>
        <v>0</v>
      </c>
      <c r="R8570" t="s">
        <v>31</v>
      </c>
      <c r="S8570" t="s">
        <v>43</v>
      </c>
    </row>
    <row r="8571" spans="1:19" x14ac:dyDescent="0.25">
      <c r="A8571" s="6">
        <v>20210709</v>
      </c>
      <c r="B8571" t="s">
        <v>768</v>
      </c>
      <c r="C8571" t="s">
        <v>3682</v>
      </c>
      <c r="D8571" t="s">
        <v>15451</v>
      </c>
      <c r="E8571" t="s">
        <v>17275</v>
      </c>
      <c r="F8571" t="s">
        <v>41</v>
      </c>
      <c r="G8571" t="s">
        <v>49</v>
      </c>
      <c r="H8571">
        <v>0</v>
      </c>
      <c r="I8571">
        <v>0</v>
      </c>
      <c r="J8571" t="s">
        <v>61</v>
      </c>
      <c r="K8571" t="s">
        <v>1180</v>
      </c>
      <c r="L8571" t="s">
        <v>17276</v>
      </c>
      <c r="M857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71" t="s">
        <v>1181</v>
      </c>
      <c r="O8571" s="4">
        <v>7000.49</v>
      </c>
      <c r="P8571" s="4">
        <f>IF(Table_GL_DATA_QUERY[[#This Row],[TRANSAMT]]&gt;0,Table_GL_DATA_QUERY[[#This Row],[TRANSAMT]],0)</f>
        <v>7000.49</v>
      </c>
      <c r="Q8571" s="4">
        <f>-IF(Table_GL_DATA_QUERY[[#This Row],[TRANSAMT]]&lt;0,Table_GL_DATA_QUERY[[#This Row],[TRANSAMT]],0)</f>
        <v>0</v>
      </c>
      <c r="R8571" t="s">
        <v>31</v>
      </c>
      <c r="S8571" t="s">
        <v>27</v>
      </c>
    </row>
    <row r="8572" spans="1:19" x14ac:dyDescent="0.25">
      <c r="A8572" s="6">
        <v>20210709</v>
      </c>
      <c r="B8572" t="s">
        <v>768</v>
      </c>
      <c r="C8572" t="s">
        <v>3682</v>
      </c>
      <c r="D8572" t="s">
        <v>15451</v>
      </c>
      <c r="E8572" t="s">
        <v>17277</v>
      </c>
      <c r="F8572" t="s">
        <v>41</v>
      </c>
      <c r="G8572" t="s">
        <v>49</v>
      </c>
      <c r="H8572">
        <v>0</v>
      </c>
      <c r="I8572">
        <v>0</v>
      </c>
      <c r="J8572" t="s">
        <v>61</v>
      </c>
      <c r="K8572" t="s">
        <v>1180</v>
      </c>
      <c r="L8572" t="s">
        <v>17278</v>
      </c>
      <c r="M857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72" t="s">
        <v>1181</v>
      </c>
      <c r="O8572" s="4">
        <v>47361.59</v>
      </c>
      <c r="P8572" s="4">
        <f>IF(Table_GL_DATA_QUERY[[#This Row],[TRANSAMT]]&gt;0,Table_GL_DATA_QUERY[[#This Row],[TRANSAMT]],0)</f>
        <v>47361.59</v>
      </c>
      <c r="Q8572" s="4">
        <f>-IF(Table_GL_DATA_QUERY[[#This Row],[TRANSAMT]]&lt;0,Table_GL_DATA_QUERY[[#This Row],[TRANSAMT]],0)</f>
        <v>0</v>
      </c>
      <c r="R8572" t="s">
        <v>31</v>
      </c>
      <c r="S8572" t="s">
        <v>27</v>
      </c>
    </row>
    <row r="8573" spans="1:19" x14ac:dyDescent="0.25">
      <c r="A8573" s="6">
        <v>20210709</v>
      </c>
      <c r="B8573" t="s">
        <v>768</v>
      </c>
      <c r="C8573" t="s">
        <v>3682</v>
      </c>
      <c r="D8573" t="s">
        <v>15451</v>
      </c>
      <c r="E8573" t="s">
        <v>17279</v>
      </c>
      <c r="F8573" t="s">
        <v>41</v>
      </c>
      <c r="G8573" t="s">
        <v>49</v>
      </c>
      <c r="H8573">
        <v>0</v>
      </c>
      <c r="I8573">
        <v>0</v>
      </c>
      <c r="J8573" t="s">
        <v>61</v>
      </c>
      <c r="K8573" t="s">
        <v>1180</v>
      </c>
      <c r="L8573" t="s">
        <v>17280</v>
      </c>
      <c r="M857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73" t="s">
        <v>1181</v>
      </c>
      <c r="O8573" s="4">
        <v>13124.41</v>
      </c>
      <c r="P8573" s="4">
        <f>IF(Table_GL_DATA_QUERY[[#This Row],[TRANSAMT]]&gt;0,Table_GL_DATA_QUERY[[#This Row],[TRANSAMT]],0)</f>
        <v>13124.41</v>
      </c>
      <c r="Q8573" s="4">
        <f>-IF(Table_GL_DATA_QUERY[[#This Row],[TRANSAMT]]&lt;0,Table_GL_DATA_QUERY[[#This Row],[TRANSAMT]],0)</f>
        <v>0</v>
      </c>
      <c r="R8573" t="s">
        <v>31</v>
      </c>
      <c r="S8573" t="s">
        <v>27</v>
      </c>
    </row>
    <row r="8574" spans="1:19" x14ac:dyDescent="0.25">
      <c r="A8574" s="6">
        <v>20210709</v>
      </c>
      <c r="B8574" t="s">
        <v>768</v>
      </c>
      <c r="C8574" t="s">
        <v>3682</v>
      </c>
      <c r="D8574" t="s">
        <v>15451</v>
      </c>
      <c r="E8574" t="s">
        <v>17281</v>
      </c>
      <c r="F8574" t="s">
        <v>41</v>
      </c>
      <c r="G8574" t="s">
        <v>49</v>
      </c>
      <c r="H8574">
        <v>0</v>
      </c>
      <c r="I8574">
        <v>0</v>
      </c>
      <c r="J8574" t="s">
        <v>61</v>
      </c>
      <c r="K8574" t="s">
        <v>2964</v>
      </c>
      <c r="L8574" t="s">
        <v>17282</v>
      </c>
      <c r="M857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74" t="s">
        <v>3415</v>
      </c>
      <c r="O8574" s="4">
        <v>92945</v>
      </c>
      <c r="P8574" s="4">
        <f>IF(Table_GL_DATA_QUERY[[#This Row],[TRANSAMT]]&gt;0,Table_GL_DATA_QUERY[[#This Row],[TRANSAMT]],0)</f>
        <v>92945</v>
      </c>
      <c r="Q8574" s="4">
        <f>-IF(Table_GL_DATA_QUERY[[#This Row],[TRANSAMT]]&lt;0,Table_GL_DATA_QUERY[[#This Row],[TRANSAMT]],0)</f>
        <v>0</v>
      </c>
      <c r="R8574" t="s">
        <v>31</v>
      </c>
      <c r="S8574" t="s">
        <v>27</v>
      </c>
    </row>
    <row r="8575" spans="1:19" x14ac:dyDescent="0.25">
      <c r="A8575" s="6">
        <v>20210709</v>
      </c>
      <c r="B8575" t="s">
        <v>768</v>
      </c>
      <c r="C8575" t="s">
        <v>3682</v>
      </c>
      <c r="D8575" t="s">
        <v>15451</v>
      </c>
      <c r="E8575" t="s">
        <v>17283</v>
      </c>
      <c r="F8575" t="s">
        <v>24</v>
      </c>
      <c r="G8575" t="s">
        <v>49</v>
      </c>
      <c r="H8575">
        <v>0</v>
      </c>
      <c r="I8575">
        <v>0</v>
      </c>
      <c r="J8575" t="s">
        <v>61</v>
      </c>
      <c r="K8575" t="s">
        <v>1374</v>
      </c>
      <c r="L8575" t="s">
        <v>17284</v>
      </c>
      <c r="M857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75" t="s">
        <v>1375</v>
      </c>
      <c r="O8575" s="4">
        <v>45917</v>
      </c>
      <c r="P8575" s="4">
        <f>IF(Table_GL_DATA_QUERY[[#This Row],[TRANSAMT]]&gt;0,Table_GL_DATA_QUERY[[#This Row],[TRANSAMT]],0)</f>
        <v>45917</v>
      </c>
      <c r="Q8575" s="4">
        <f>-IF(Table_GL_DATA_QUERY[[#This Row],[TRANSAMT]]&lt;0,Table_GL_DATA_QUERY[[#This Row],[TRANSAMT]],0)</f>
        <v>0</v>
      </c>
      <c r="R8575" t="s">
        <v>31</v>
      </c>
      <c r="S8575" t="s">
        <v>43</v>
      </c>
    </row>
    <row r="8576" spans="1:19" x14ac:dyDescent="0.25">
      <c r="A8576" s="6">
        <v>20210710</v>
      </c>
      <c r="B8576" t="s">
        <v>768</v>
      </c>
      <c r="C8576" t="s">
        <v>3682</v>
      </c>
      <c r="D8576" t="s">
        <v>15451</v>
      </c>
      <c r="E8576" t="s">
        <v>17285</v>
      </c>
      <c r="F8576" t="s">
        <v>24</v>
      </c>
      <c r="G8576" t="s">
        <v>49</v>
      </c>
      <c r="H8576">
        <v>0</v>
      </c>
      <c r="I8576">
        <v>0</v>
      </c>
      <c r="J8576" t="s">
        <v>61</v>
      </c>
      <c r="K8576" t="s">
        <v>2965</v>
      </c>
      <c r="L8576" t="s">
        <v>17286</v>
      </c>
      <c r="M857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76" t="s">
        <v>2454</v>
      </c>
      <c r="O8576" s="4">
        <v>57681</v>
      </c>
      <c r="P8576" s="4">
        <f>IF(Table_GL_DATA_QUERY[[#This Row],[TRANSAMT]]&gt;0,Table_GL_DATA_QUERY[[#This Row],[TRANSAMT]],0)</f>
        <v>57681</v>
      </c>
      <c r="Q8576" s="4">
        <f>-IF(Table_GL_DATA_QUERY[[#This Row],[TRANSAMT]]&lt;0,Table_GL_DATA_QUERY[[#This Row],[TRANSAMT]],0)</f>
        <v>0</v>
      </c>
      <c r="R8576" t="s">
        <v>31</v>
      </c>
      <c r="S8576" t="s">
        <v>43</v>
      </c>
    </row>
    <row r="8577" spans="1:19" x14ac:dyDescent="0.25">
      <c r="A8577" s="6">
        <v>20210710</v>
      </c>
      <c r="B8577" t="s">
        <v>768</v>
      </c>
      <c r="C8577" t="s">
        <v>3682</v>
      </c>
      <c r="D8577" t="s">
        <v>15451</v>
      </c>
      <c r="E8577" t="s">
        <v>17287</v>
      </c>
      <c r="F8577" t="s">
        <v>41</v>
      </c>
      <c r="G8577" t="s">
        <v>49</v>
      </c>
      <c r="H8577">
        <v>0</v>
      </c>
      <c r="I8577">
        <v>0</v>
      </c>
      <c r="J8577" t="s">
        <v>61</v>
      </c>
      <c r="K8577" t="s">
        <v>2966</v>
      </c>
      <c r="L8577" t="s">
        <v>17288</v>
      </c>
      <c r="M857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000010710610</v>
      </c>
      <c r="N8577" t="s">
        <v>1608</v>
      </c>
      <c r="O8577" s="4">
        <v>64884</v>
      </c>
      <c r="P8577" s="4">
        <f>IF(Table_GL_DATA_QUERY[[#This Row],[TRANSAMT]]&gt;0,Table_GL_DATA_QUERY[[#This Row],[TRANSAMT]],0)</f>
        <v>64884</v>
      </c>
      <c r="Q8577" s="4">
        <f>-IF(Table_GL_DATA_QUERY[[#This Row],[TRANSAMT]]&lt;0,Table_GL_DATA_QUERY[[#This Row],[TRANSAMT]],0)</f>
        <v>0</v>
      </c>
      <c r="R8577" t="s">
        <v>31</v>
      </c>
      <c r="S8577" t="s">
        <v>27</v>
      </c>
    </row>
    <row r="8578" spans="1:19" x14ac:dyDescent="0.25">
      <c r="A8578" s="6">
        <v>20210710</v>
      </c>
      <c r="B8578" t="s">
        <v>768</v>
      </c>
      <c r="C8578" t="s">
        <v>3682</v>
      </c>
      <c r="D8578" t="s">
        <v>15451</v>
      </c>
      <c r="E8578" t="s">
        <v>17289</v>
      </c>
      <c r="F8578" t="s">
        <v>52</v>
      </c>
      <c r="G8578" t="s">
        <v>49</v>
      </c>
      <c r="H8578">
        <v>0</v>
      </c>
      <c r="I8578">
        <v>0</v>
      </c>
      <c r="J8578" t="s">
        <v>61</v>
      </c>
      <c r="K8578" t="s">
        <v>17290</v>
      </c>
      <c r="L8578" t="s">
        <v>17291</v>
      </c>
      <c r="M857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78" t="s">
        <v>2967</v>
      </c>
      <c r="O8578" s="4">
        <v>162186</v>
      </c>
      <c r="P8578" s="4">
        <f>IF(Table_GL_DATA_QUERY[[#This Row],[TRANSAMT]]&gt;0,Table_GL_DATA_QUERY[[#This Row],[TRANSAMT]],0)</f>
        <v>162186</v>
      </c>
      <c r="Q8578" s="4">
        <f>-IF(Table_GL_DATA_QUERY[[#This Row],[TRANSAMT]]&lt;0,Table_GL_DATA_QUERY[[#This Row],[TRANSAMT]],0)</f>
        <v>0</v>
      </c>
      <c r="R8578" t="s">
        <v>31</v>
      </c>
      <c r="S8578" t="s">
        <v>27</v>
      </c>
    </row>
    <row r="8579" spans="1:19" x14ac:dyDescent="0.25">
      <c r="A8579" s="6">
        <v>20210710</v>
      </c>
      <c r="B8579" t="s">
        <v>768</v>
      </c>
      <c r="C8579" t="s">
        <v>3682</v>
      </c>
      <c r="D8579" t="s">
        <v>15451</v>
      </c>
      <c r="E8579" t="s">
        <v>17292</v>
      </c>
      <c r="F8579" t="s">
        <v>24</v>
      </c>
      <c r="G8579" t="s">
        <v>49</v>
      </c>
      <c r="H8579">
        <v>0</v>
      </c>
      <c r="I8579">
        <v>0</v>
      </c>
      <c r="J8579" t="s">
        <v>61</v>
      </c>
      <c r="K8579" t="s">
        <v>2142</v>
      </c>
      <c r="L8579" t="s">
        <v>17293</v>
      </c>
      <c r="M857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79" t="s">
        <v>2143</v>
      </c>
      <c r="O8579" s="4">
        <v>239076.22</v>
      </c>
      <c r="P8579" s="4">
        <f>IF(Table_GL_DATA_QUERY[[#This Row],[TRANSAMT]]&gt;0,Table_GL_DATA_QUERY[[#This Row],[TRANSAMT]],0)</f>
        <v>239076.22</v>
      </c>
      <c r="Q8579" s="4">
        <f>-IF(Table_GL_DATA_QUERY[[#This Row],[TRANSAMT]]&lt;0,Table_GL_DATA_QUERY[[#This Row],[TRANSAMT]],0)</f>
        <v>0</v>
      </c>
      <c r="R8579" t="s">
        <v>31</v>
      </c>
      <c r="S8579" t="s">
        <v>43</v>
      </c>
    </row>
    <row r="8580" spans="1:19" x14ac:dyDescent="0.25">
      <c r="A8580" s="6">
        <v>20210710</v>
      </c>
      <c r="B8580" t="s">
        <v>768</v>
      </c>
      <c r="C8580" t="s">
        <v>3682</v>
      </c>
      <c r="D8580" t="s">
        <v>15451</v>
      </c>
      <c r="E8580" t="s">
        <v>17294</v>
      </c>
      <c r="F8580" t="s">
        <v>41</v>
      </c>
      <c r="G8580" t="s">
        <v>49</v>
      </c>
      <c r="H8580">
        <v>0</v>
      </c>
      <c r="I8580">
        <v>0</v>
      </c>
      <c r="J8580" t="s">
        <v>61</v>
      </c>
      <c r="K8580" t="s">
        <v>708</v>
      </c>
      <c r="L8580" t="s">
        <v>17295</v>
      </c>
      <c r="M858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000245184558</v>
      </c>
      <c r="N8580" t="s">
        <v>12133</v>
      </c>
      <c r="O8580" s="4">
        <v>21283</v>
      </c>
      <c r="P8580" s="4">
        <f>IF(Table_GL_DATA_QUERY[[#This Row],[TRANSAMT]]&gt;0,Table_GL_DATA_QUERY[[#This Row],[TRANSAMT]],0)</f>
        <v>21283</v>
      </c>
      <c r="Q8580" s="4">
        <f>-IF(Table_GL_DATA_QUERY[[#This Row],[TRANSAMT]]&lt;0,Table_GL_DATA_QUERY[[#This Row],[TRANSAMT]],0)</f>
        <v>0</v>
      </c>
      <c r="R8580" t="s">
        <v>31</v>
      </c>
      <c r="S8580" t="s">
        <v>27</v>
      </c>
    </row>
    <row r="8581" spans="1:19" x14ac:dyDescent="0.25">
      <c r="A8581" s="6">
        <v>20210706</v>
      </c>
      <c r="B8581" t="s">
        <v>768</v>
      </c>
      <c r="C8581" t="s">
        <v>3682</v>
      </c>
      <c r="D8581" t="s">
        <v>15451</v>
      </c>
      <c r="E8581" t="s">
        <v>17296</v>
      </c>
      <c r="F8581" t="s">
        <v>52</v>
      </c>
      <c r="G8581" t="s">
        <v>49</v>
      </c>
      <c r="H8581">
        <v>0</v>
      </c>
      <c r="I8581">
        <v>0</v>
      </c>
      <c r="J8581" t="s">
        <v>61</v>
      </c>
      <c r="K8581" t="s">
        <v>17297</v>
      </c>
      <c r="L8581" t="s">
        <v>17298</v>
      </c>
      <c r="M858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81" t="s">
        <v>17299</v>
      </c>
      <c r="O8581" s="4">
        <v>282852</v>
      </c>
      <c r="P8581" s="4">
        <f>IF(Table_GL_DATA_QUERY[[#This Row],[TRANSAMT]]&gt;0,Table_GL_DATA_QUERY[[#This Row],[TRANSAMT]],0)</f>
        <v>282852</v>
      </c>
      <c r="Q8581" s="4">
        <f>-IF(Table_GL_DATA_QUERY[[#This Row],[TRANSAMT]]&lt;0,Table_GL_DATA_QUERY[[#This Row],[TRANSAMT]],0)</f>
        <v>0</v>
      </c>
      <c r="R8581" t="s">
        <v>31</v>
      </c>
      <c r="S8581" t="s">
        <v>27</v>
      </c>
    </row>
    <row r="8582" spans="1:19" x14ac:dyDescent="0.25">
      <c r="A8582" s="6">
        <v>20210714</v>
      </c>
      <c r="B8582" t="s">
        <v>768</v>
      </c>
      <c r="C8582" t="s">
        <v>3682</v>
      </c>
      <c r="D8582" t="s">
        <v>17300</v>
      </c>
      <c r="E8582" t="s">
        <v>23</v>
      </c>
      <c r="F8582" t="s">
        <v>24</v>
      </c>
      <c r="G8582" t="s">
        <v>230</v>
      </c>
      <c r="H8582">
        <v>0</v>
      </c>
      <c r="I8582">
        <v>0</v>
      </c>
      <c r="J8582" t="s">
        <v>1305</v>
      </c>
      <c r="K8582" t="s">
        <v>2968</v>
      </c>
      <c r="L8582" t="s">
        <v>17301</v>
      </c>
      <c r="M858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82" t="s">
        <v>1476</v>
      </c>
      <c r="O8582" s="4">
        <v>18782</v>
      </c>
      <c r="P8582" s="4">
        <f>IF(Table_GL_DATA_QUERY[[#This Row],[TRANSAMT]]&gt;0,Table_GL_DATA_QUERY[[#This Row],[TRANSAMT]],0)</f>
        <v>18782</v>
      </c>
      <c r="Q8582" s="4">
        <f>-IF(Table_GL_DATA_QUERY[[#This Row],[TRANSAMT]]&lt;0,Table_GL_DATA_QUERY[[#This Row],[TRANSAMT]],0)</f>
        <v>0</v>
      </c>
      <c r="R8582" t="s">
        <v>31</v>
      </c>
      <c r="S8582" t="s">
        <v>43</v>
      </c>
    </row>
    <row r="8583" spans="1:19" x14ac:dyDescent="0.25">
      <c r="A8583" s="6">
        <v>20210714</v>
      </c>
      <c r="B8583" t="s">
        <v>768</v>
      </c>
      <c r="C8583" t="s">
        <v>3682</v>
      </c>
      <c r="D8583" t="s">
        <v>17300</v>
      </c>
      <c r="E8583" t="s">
        <v>59</v>
      </c>
      <c r="F8583" t="s">
        <v>24</v>
      </c>
      <c r="G8583" t="s">
        <v>230</v>
      </c>
      <c r="H8583">
        <v>0</v>
      </c>
      <c r="I8583">
        <v>0</v>
      </c>
      <c r="J8583" t="s">
        <v>1305</v>
      </c>
      <c r="K8583" t="s">
        <v>2968</v>
      </c>
      <c r="L8583" t="s">
        <v>17302</v>
      </c>
      <c r="M858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83" t="s">
        <v>1476</v>
      </c>
      <c r="O8583" s="4">
        <v>10150</v>
      </c>
      <c r="P8583" s="4">
        <f>IF(Table_GL_DATA_QUERY[[#This Row],[TRANSAMT]]&gt;0,Table_GL_DATA_QUERY[[#This Row],[TRANSAMT]],0)</f>
        <v>10150</v>
      </c>
      <c r="Q8583" s="4">
        <f>-IF(Table_GL_DATA_QUERY[[#This Row],[TRANSAMT]]&lt;0,Table_GL_DATA_QUERY[[#This Row],[TRANSAMT]],0)</f>
        <v>0</v>
      </c>
      <c r="R8583" t="s">
        <v>31</v>
      </c>
      <c r="S8583" t="s">
        <v>43</v>
      </c>
    </row>
    <row r="8584" spans="1:19" x14ac:dyDescent="0.25">
      <c r="A8584" s="6">
        <v>20210714</v>
      </c>
      <c r="B8584" t="s">
        <v>768</v>
      </c>
      <c r="C8584" t="s">
        <v>3682</v>
      </c>
      <c r="D8584" t="s">
        <v>17300</v>
      </c>
      <c r="E8584" t="s">
        <v>149</v>
      </c>
      <c r="F8584" t="s">
        <v>24</v>
      </c>
      <c r="G8584" t="s">
        <v>230</v>
      </c>
      <c r="H8584">
        <v>0</v>
      </c>
      <c r="I8584">
        <v>0</v>
      </c>
      <c r="J8584" t="s">
        <v>1305</v>
      </c>
      <c r="K8584" t="s">
        <v>2968</v>
      </c>
      <c r="L8584" t="s">
        <v>17303</v>
      </c>
      <c r="M858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84" t="s">
        <v>1476</v>
      </c>
      <c r="O8584" s="4">
        <v>16224</v>
      </c>
      <c r="P8584" s="4">
        <f>IF(Table_GL_DATA_QUERY[[#This Row],[TRANSAMT]]&gt;0,Table_GL_DATA_QUERY[[#This Row],[TRANSAMT]],0)</f>
        <v>16224</v>
      </c>
      <c r="Q8584" s="4">
        <f>-IF(Table_GL_DATA_QUERY[[#This Row],[TRANSAMT]]&lt;0,Table_GL_DATA_QUERY[[#This Row],[TRANSAMT]],0)</f>
        <v>0</v>
      </c>
      <c r="R8584" t="s">
        <v>31</v>
      </c>
      <c r="S8584" t="s">
        <v>43</v>
      </c>
    </row>
    <row r="8585" spans="1:19" x14ac:dyDescent="0.25">
      <c r="A8585" s="6">
        <v>20210714</v>
      </c>
      <c r="B8585" t="s">
        <v>768</v>
      </c>
      <c r="C8585" t="s">
        <v>3682</v>
      </c>
      <c r="D8585" t="s">
        <v>17300</v>
      </c>
      <c r="E8585" t="s">
        <v>126</v>
      </c>
      <c r="F8585" t="s">
        <v>24</v>
      </c>
      <c r="G8585" t="s">
        <v>230</v>
      </c>
      <c r="H8585">
        <v>0</v>
      </c>
      <c r="I8585">
        <v>0</v>
      </c>
      <c r="J8585" t="s">
        <v>1305</v>
      </c>
      <c r="K8585" t="s">
        <v>2968</v>
      </c>
      <c r="L8585" t="s">
        <v>17304</v>
      </c>
      <c r="M858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85" t="s">
        <v>1476</v>
      </c>
      <c r="O8585" s="4">
        <v>10647</v>
      </c>
      <c r="P8585" s="4">
        <f>IF(Table_GL_DATA_QUERY[[#This Row],[TRANSAMT]]&gt;0,Table_GL_DATA_QUERY[[#This Row],[TRANSAMT]],0)</f>
        <v>10647</v>
      </c>
      <c r="Q8585" s="4">
        <f>-IF(Table_GL_DATA_QUERY[[#This Row],[TRANSAMT]]&lt;0,Table_GL_DATA_QUERY[[#This Row],[TRANSAMT]],0)</f>
        <v>0</v>
      </c>
      <c r="R8585" t="s">
        <v>31</v>
      </c>
      <c r="S8585" t="s">
        <v>43</v>
      </c>
    </row>
    <row r="8586" spans="1:19" x14ac:dyDescent="0.25">
      <c r="A8586" s="6">
        <v>20210714</v>
      </c>
      <c r="B8586" t="s">
        <v>768</v>
      </c>
      <c r="C8586" t="s">
        <v>3682</v>
      </c>
      <c r="D8586" t="s">
        <v>17300</v>
      </c>
      <c r="E8586" t="s">
        <v>127</v>
      </c>
      <c r="F8586" t="s">
        <v>24</v>
      </c>
      <c r="G8586" t="s">
        <v>230</v>
      </c>
      <c r="H8586">
        <v>0</v>
      </c>
      <c r="I8586">
        <v>0</v>
      </c>
      <c r="J8586" t="s">
        <v>1305</v>
      </c>
      <c r="K8586" t="s">
        <v>2968</v>
      </c>
      <c r="L8586" t="s">
        <v>17305</v>
      </c>
      <c r="M858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86" t="s">
        <v>1476</v>
      </c>
      <c r="O8586" s="4">
        <v>10132</v>
      </c>
      <c r="P8586" s="4">
        <f>IF(Table_GL_DATA_QUERY[[#This Row],[TRANSAMT]]&gt;0,Table_GL_DATA_QUERY[[#This Row],[TRANSAMT]],0)</f>
        <v>10132</v>
      </c>
      <c r="Q8586" s="4">
        <f>-IF(Table_GL_DATA_QUERY[[#This Row],[TRANSAMT]]&lt;0,Table_GL_DATA_QUERY[[#This Row],[TRANSAMT]],0)</f>
        <v>0</v>
      </c>
      <c r="R8586" t="s">
        <v>31</v>
      </c>
      <c r="S8586" t="s">
        <v>43</v>
      </c>
    </row>
    <row r="8587" spans="1:19" x14ac:dyDescent="0.25">
      <c r="A8587" s="6">
        <v>20210714</v>
      </c>
      <c r="B8587" t="s">
        <v>768</v>
      </c>
      <c r="C8587" t="s">
        <v>3682</v>
      </c>
      <c r="D8587" t="s">
        <v>17300</v>
      </c>
      <c r="E8587" t="s">
        <v>56</v>
      </c>
      <c r="F8587" t="s">
        <v>24</v>
      </c>
      <c r="G8587" t="s">
        <v>230</v>
      </c>
      <c r="H8587">
        <v>0</v>
      </c>
      <c r="I8587">
        <v>0</v>
      </c>
      <c r="J8587" t="s">
        <v>1305</v>
      </c>
      <c r="K8587" t="s">
        <v>2968</v>
      </c>
      <c r="L8587" t="s">
        <v>17306</v>
      </c>
      <c r="M858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87" t="s">
        <v>1476</v>
      </c>
      <c r="O8587" s="4">
        <v>32449</v>
      </c>
      <c r="P8587" s="4">
        <f>IF(Table_GL_DATA_QUERY[[#This Row],[TRANSAMT]]&gt;0,Table_GL_DATA_QUERY[[#This Row],[TRANSAMT]],0)</f>
        <v>32449</v>
      </c>
      <c r="Q8587" s="4">
        <f>-IF(Table_GL_DATA_QUERY[[#This Row],[TRANSAMT]]&lt;0,Table_GL_DATA_QUERY[[#This Row],[TRANSAMT]],0)</f>
        <v>0</v>
      </c>
      <c r="R8587" t="s">
        <v>31</v>
      </c>
      <c r="S8587" t="s">
        <v>43</v>
      </c>
    </row>
    <row r="8588" spans="1:19" x14ac:dyDescent="0.25">
      <c r="A8588" s="6">
        <v>20210714</v>
      </c>
      <c r="B8588" t="s">
        <v>768</v>
      </c>
      <c r="C8588" t="s">
        <v>3682</v>
      </c>
      <c r="D8588" t="s">
        <v>17300</v>
      </c>
      <c r="E8588" t="s">
        <v>128</v>
      </c>
      <c r="F8588" t="s">
        <v>24</v>
      </c>
      <c r="G8588" t="s">
        <v>230</v>
      </c>
      <c r="H8588">
        <v>0</v>
      </c>
      <c r="I8588">
        <v>0</v>
      </c>
      <c r="J8588" t="s">
        <v>1305</v>
      </c>
      <c r="K8588" t="s">
        <v>2968</v>
      </c>
      <c r="L8588" t="s">
        <v>17307</v>
      </c>
      <c r="M858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88" t="s">
        <v>1476</v>
      </c>
      <c r="O8588" s="4">
        <v>353</v>
      </c>
      <c r="P8588" s="4">
        <f>IF(Table_GL_DATA_QUERY[[#This Row],[TRANSAMT]]&gt;0,Table_GL_DATA_QUERY[[#This Row],[TRANSAMT]],0)</f>
        <v>353</v>
      </c>
      <c r="Q8588" s="4">
        <f>-IF(Table_GL_DATA_QUERY[[#This Row],[TRANSAMT]]&lt;0,Table_GL_DATA_QUERY[[#This Row],[TRANSAMT]],0)</f>
        <v>0</v>
      </c>
      <c r="R8588" t="s">
        <v>31</v>
      </c>
      <c r="S8588" t="s">
        <v>43</v>
      </c>
    </row>
    <row r="8589" spans="1:19" x14ac:dyDescent="0.25">
      <c r="A8589" s="6">
        <v>20210714</v>
      </c>
      <c r="B8589" t="s">
        <v>768</v>
      </c>
      <c r="C8589" t="s">
        <v>3682</v>
      </c>
      <c r="D8589" t="s">
        <v>17300</v>
      </c>
      <c r="E8589" t="s">
        <v>97</v>
      </c>
      <c r="F8589" t="s">
        <v>24</v>
      </c>
      <c r="G8589" t="s">
        <v>230</v>
      </c>
      <c r="H8589">
        <v>0</v>
      </c>
      <c r="I8589">
        <v>0</v>
      </c>
      <c r="J8589" t="s">
        <v>1305</v>
      </c>
      <c r="K8589" t="s">
        <v>2968</v>
      </c>
      <c r="L8589" t="s">
        <v>17308</v>
      </c>
      <c r="M858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89" t="s">
        <v>1476</v>
      </c>
      <c r="O8589" s="4">
        <v>22159</v>
      </c>
      <c r="P8589" s="4">
        <f>IF(Table_GL_DATA_QUERY[[#This Row],[TRANSAMT]]&gt;0,Table_GL_DATA_QUERY[[#This Row],[TRANSAMT]],0)</f>
        <v>22159</v>
      </c>
      <c r="Q8589" s="4">
        <f>-IF(Table_GL_DATA_QUERY[[#This Row],[TRANSAMT]]&lt;0,Table_GL_DATA_QUERY[[#This Row],[TRANSAMT]],0)</f>
        <v>0</v>
      </c>
      <c r="R8589" t="s">
        <v>31</v>
      </c>
      <c r="S8589" t="s">
        <v>43</v>
      </c>
    </row>
    <row r="8590" spans="1:19" x14ac:dyDescent="0.25">
      <c r="A8590" s="6">
        <v>20210714</v>
      </c>
      <c r="B8590" t="s">
        <v>768</v>
      </c>
      <c r="C8590" t="s">
        <v>3682</v>
      </c>
      <c r="D8590" t="s">
        <v>17300</v>
      </c>
      <c r="E8590" t="s">
        <v>99</v>
      </c>
      <c r="F8590" t="s">
        <v>24</v>
      </c>
      <c r="G8590" t="s">
        <v>230</v>
      </c>
      <c r="H8590">
        <v>0</v>
      </c>
      <c r="I8590">
        <v>0</v>
      </c>
      <c r="J8590" t="s">
        <v>1305</v>
      </c>
      <c r="K8590" t="s">
        <v>2968</v>
      </c>
      <c r="L8590" t="s">
        <v>17309</v>
      </c>
      <c r="M859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0" t="s">
        <v>1476</v>
      </c>
      <c r="O8590" s="4">
        <v>7309</v>
      </c>
      <c r="P8590" s="4">
        <f>IF(Table_GL_DATA_QUERY[[#This Row],[TRANSAMT]]&gt;0,Table_GL_DATA_QUERY[[#This Row],[TRANSAMT]],0)</f>
        <v>7309</v>
      </c>
      <c r="Q8590" s="4">
        <f>-IF(Table_GL_DATA_QUERY[[#This Row],[TRANSAMT]]&lt;0,Table_GL_DATA_QUERY[[#This Row],[TRANSAMT]],0)</f>
        <v>0</v>
      </c>
      <c r="R8590" t="s">
        <v>31</v>
      </c>
      <c r="S8590" t="s">
        <v>43</v>
      </c>
    </row>
    <row r="8591" spans="1:19" x14ac:dyDescent="0.25">
      <c r="A8591" s="6">
        <v>20210714</v>
      </c>
      <c r="B8591" t="s">
        <v>768</v>
      </c>
      <c r="C8591" t="s">
        <v>3682</v>
      </c>
      <c r="D8591" t="s">
        <v>17300</v>
      </c>
      <c r="E8591" t="s">
        <v>100</v>
      </c>
      <c r="F8591" t="s">
        <v>24</v>
      </c>
      <c r="G8591" t="s">
        <v>230</v>
      </c>
      <c r="H8591">
        <v>0</v>
      </c>
      <c r="I8591">
        <v>0</v>
      </c>
      <c r="J8591" t="s">
        <v>1305</v>
      </c>
      <c r="K8591" t="s">
        <v>2968</v>
      </c>
      <c r="L8591" t="s">
        <v>17310</v>
      </c>
      <c r="M859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1" t="s">
        <v>1476</v>
      </c>
      <c r="O8591" s="4">
        <v>17673</v>
      </c>
      <c r="P8591" s="4">
        <f>IF(Table_GL_DATA_QUERY[[#This Row],[TRANSAMT]]&gt;0,Table_GL_DATA_QUERY[[#This Row],[TRANSAMT]],0)</f>
        <v>17673</v>
      </c>
      <c r="Q8591" s="4">
        <f>-IF(Table_GL_DATA_QUERY[[#This Row],[TRANSAMT]]&lt;0,Table_GL_DATA_QUERY[[#This Row],[TRANSAMT]],0)</f>
        <v>0</v>
      </c>
      <c r="R8591" t="s">
        <v>31</v>
      </c>
      <c r="S8591" t="s">
        <v>43</v>
      </c>
    </row>
    <row r="8592" spans="1:19" x14ac:dyDescent="0.25">
      <c r="A8592" s="6">
        <v>20210714</v>
      </c>
      <c r="B8592" t="s">
        <v>768</v>
      </c>
      <c r="C8592" t="s">
        <v>3682</v>
      </c>
      <c r="D8592" t="s">
        <v>17300</v>
      </c>
      <c r="E8592" t="s">
        <v>101</v>
      </c>
      <c r="F8592" t="s">
        <v>24</v>
      </c>
      <c r="G8592" t="s">
        <v>230</v>
      </c>
      <c r="H8592">
        <v>0</v>
      </c>
      <c r="I8592">
        <v>0</v>
      </c>
      <c r="J8592" t="s">
        <v>1305</v>
      </c>
      <c r="K8592" t="s">
        <v>2968</v>
      </c>
      <c r="L8592" t="s">
        <v>17311</v>
      </c>
      <c r="M859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2" t="s">
        <v>1476</v>
      </c>
      <c r="O8592" s="4">
        <v>44271</v>
      </c>
      <c r="P8592" s="4">
        <f>IF(Table_GL_DATA_QUERY[[#This Row],[TRANSAMT]]&gt;0,Table_GL_DATA_QUERY[[#This Row],[TRANSAMT]],0)</f>
        <v>44271</v>
      </c>
      <c r="Q8592" s="4">
        <f>-IF(Table_GL_DATA_QUERY[[#This Row],[TRANSAMT]]&lt;0,Table_GL_DATA_QUERY[[#This Row],[TRANSAMT]],0)</f>
        <v>0</v>
      </c>
      <c r="R8592" t="s">
        <v>31</v>
      </c>
      <c r="S8592" t="s">
        <v>43</v>
      </c>
    </row>
    <row r="8593" spans="1:19" x14ac:dyDescent="0.25">
      <c r="A8593" s="6">
        <v>20210714</v>
      </c>
      <c r="B8593" t="s">
        <v>768</v>
      </c>
      <c r="C8593" t="s">
        <v>3682</v>
      </c>
      <c r="D8593" t="s">
        <v>17300</v>
      </c>
      <c r="E8593" t="s">
        <v>103</v>
      </c>
      <c r="F8593" t="s">
        <v>24</v>
      </c>
      <c r="G8593" t="s">
        <v>230</v>
      </c>
      <c r="H8593">
        <v>0</v>
      </c>
      <c r="I8593">
        <v>0</v>
      </c>
      <c r="J8593" t="s">
        <v>1305</v>
      </c>
      <c r="K8593" t="s">
        <v>2968</v>
      </c>
      <c r="L8593" t="s">
        <v>17312</v>
      </c>
      <c r="M859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3" t="s">
        <v>1476</v>
      </c>
      <c r="O8593" s="4">
        <v>20372</v>
      </c>
      <c r="P8593" s="4">
        <f>IF(Table_GL_DATA_QUERY[[#This Row],[TRANSAMT]]&gt;0,Table_GL_DATA_QUERY[[#This Row],[TRANSAMT]],0)</f>
        <v>20372</v>
      </c>
      <c r="Q8593" s="4">
        <f>-IF(Table_GL_DATA_QUERY[[#This Row],[TRANSAMT]]&lt;0,Table_GL_DATA_QUERY[[#This Row],[TRANSAMT]],0)</f>
        <v>0</v>
      </c>
      <c r="R8593" t="s">
        <v>31</v>
      </c>
      <c r="S8593" t="s">
        <v>43</v>
      </c>
    </row>
    <row r="8594" spans="1:19" x14ac:dyDescent="0.25">
      <c r="A8594" s="6">
        <v>20210714</v>
      </c>
      <c r="B8594" t="s">
        <v>768</v>
      </c>
      <c r="C8594" t="s">
        <v>3682</v>
      </c>
      <c r="D8594" t="s">
        <v>17300</v>
      </c>
      <c r="E8594" t="s">
        <v>104</v>
      </c>
      <c r="F8594" t="s">
        <v>24</v>
      </c>
      <c r="G8594" t="s">
        <v>230</v>
      </c>
      <c r="H8594">
        <v>0</v>
      </c>
      <c r="I8594">
        <v>0</v>
      </c>
      <c r="J8594" t="s">
        <v>1305</v>
      </c>
      <c r="K8594" t="s">
        <v>2968</v>
      </c>
      <c r="L8594" t="s">
        <v>17313</v>
      </c>
      <c r="M859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4" t="s">
        <v>1476</v>
      </c>
      <c r="O8594" s="4">
        <v>148789</v>
      </c>
      <c r="P8594" s="4">
        <f>IF(Table_GL_DATA_QUERY[[#This Row],[TRANSAMT]]&gt;0,Table_GL_DATA_QUERY[[#This Row],[TRANSAMT]],0)</f>
        <v>148789</v>
      </c>
      <c r="Q8594" s="4">
        <f>-IF(Table_GL_DATA_QUERY[[#This Row],[TRANSAMT]]&lt;0,Table_GL_DATA_QUERY[[#This Row],[TRANSAMT]],0)</f>
        <v>0</v>
      </c>
      <c r="R8594" t="s">
        <v>31</v>
      </c>
      <c r="S8594" t="s">
        <v>43</v>
      </c>
    </row>
    <row r="8595" spans="1:19" x14ac:dyDescent="0.25">
      <c r="A8595" s="6">
        <v>20210714</v>
      </c>
      <c r="B8595" t="s">
        <v>768</v>
      </c>
      <c r="C8595" t="s">
        <v>3682</v>
      </c>
      <c r="D8595" t="s">
        <v>17300</v>
      </c>
      <c r="E8595" t="s">
        <v>106</v>
      </c>
      <c r="F8595" t="s">
        <v>24</v>
      </c>
      <c r="G8595" t="s">
        <v>230</v>
      </c>
      <c r="H8595">
        <v>0</v>
      </c>
      <c r="I8595">
        <v>0</v>
      </c>
      <c r="J8595" t="s">
        <v>1305</v>
      </c>
      <c r="K8595" t="s">
        <v>2968</v>
      </c>
      <c r="L8595" t="s">
        <v>17314</v>
      </c>
      <c r="M859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5" t="s">
        <v>1476</v>
      </c>
      <c r="O8595" s="4">
        <v>5929</v>
      </c>
      <c r="P8595" s="4">
        <f>IF(Table_GL_DATA_QUERY[[#This Row],[TRANSAMT]]&gt;0,Table_GL_DATA_QUERY[[#This Row],[TRANSAMT]],0)</f>
        <v>5929</v>
      </c>
      <c r="Q8595" s="4">
        <f>-IF(Table_GL_DATA_QUERY[[#This Row],[TRANSAMT]]&lt;0,Table_GL_DATA_QUERY[[#This Row],[TRANSAMT]],0)</f>
        <v>0</v>
      </c>
      <c r="R8595" t="s">
        <v>31</v>
      </c>
      <c r="S8595" t="s">
        <v>43</v>
      </c>
    </row>
    <row r="8596" spans="1:19" x14ac:dyDescent="0.25">
      <c r="A8596" s="6">
        <v>20210714</v>
      </c>
      <c r="B8596" t="s">
        <v>768</v>
      </c>
      <c r="C8596" t="s">
        <v>3682</v>
      </c>
      <c r="D8596" t="s">
        <v>17300</v>
      </c>
      <c r="E8596" t="s">
        <v>107</v>
      </c>
      <c r="F8596" t="s">
        <v>24</v>
      </c>
      <c r="G8596" t="s">
        <v>230</v>
      </c>
      <c r="H8596">
        <v>0</v>
      </c>
      <c r="I8596">
        <v>0</v>
      </c>
      <c r="J8596" t="s">
        <v>1305</v>
      </c>
      <c r="K8596" t="s">
        <v>2968</v>
      </c>
      <c r="L8596" t="s">
        <v>17315</v>
      </c>
      <c r="M859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6" t="s">
        <v>1476</v>
      </c>
      <c r="O8596" s="4">
        <v>296046</v>
      </c>
      <c r="P8596" s="4">
        <f>IF(Table_GL_DATA_QUERY[[#This Row],[TRANSAMT]]&gt;0,Table_GL_DATA_QUERY[[#This Row],[TRANSAMT]],0)</f>
        <v>296046</v>
      </c>
      <c r="Q8596" s="4">
        <f>-IF(Table_GL_DATA_QUERY[[#This Row],[TRANSAMT]]&lt;0,Table_GL_DATA_QUERY[[#This Row],[TRANSAMT]],0)</f>
        <v>0</v>
      </c>
      <c r="R8596" t="s">
        <v>31</v>
      </c>
      <c r="S8596" t="s">
        <v>43</v>
      </c>
    </row>
    <row r="8597" spans="1:19" x14ac:dyDescent="0.25">
      <c r="A8597" s="6">
        <v>20210714</v>
      </c>
      <c r="B8597" t="s">
        <v>768</v>
      </c>
      <c r="C8597" t="s">
        <v>3682</v>
      </c>
      <c r="D8597" t="s">
        <v>17300</v>
      </c>
      <c r="E8597" t="s">
        <v>109</v>
      </c>
      <c r="F8597" t="s">
        <v>24</v>
      </c>
      <c r="G8597" t="s">
        <v>230</v>
      </c>
      <c r="H8597">
        <v>0</v>
      </c>
      <c r="I8597">
        <v>0</v>
      </c>
      <c r="J8597" t="s">
        <v>1305</v>
      </c>
      <c r="K8597" t="s">
        <v>2968</v>
      </c>
      <c r="L8597" t="s">
        <v>17316</v>
      </c>
      <c r="M859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7" t="s">
        <v>1476</v>
      </c>
      <c r="O8597" s="4">
        <v>4362</v>
      </c>
      <c r="P8597" s="4">
        <f>IF(Table_GL_DATA_QUERY[[#This Row],[TRANSAMT]]&gt;0,Table_GL_DATA_QUERY[[#This Row],[TRANSAMT]],0)</f>
        <v>4362</v>
      </c>
      <c r="Q8597" s="4">
        <f>-IF(Table_GL_DATA_QUERY[[#This Row],[TRANSAMT]]&lt;0,Table_GL_DATA_QUERY[[#This Row],[TRANSAMT]],0)</f>
        <v>0</v>
      </c>
      <c r="R8597" t="s">
        <v>31</v>
      </c>
      <c r="S8597" t="s">
        <v>43</v>
      </c>
    </row>
    <row r="8598" spans="1:19" x14ac:dyDescent="0.25">
      <c r="A8598" s="6">
        <v>20210714</v>
      </c>
      <c r="B8598" t="s">
        <v>768</v>
      </c>
      <c r="C8598" t="s">
        <v>3682</v>
      </c>
      <c r="D8598" t="s">
        <v>17300</v>
      </c>
      <c r="E8598" t="s">
        <v>193</v>
      </c>
      <c r="F8598" t="s">
        <v>24</v>
      </c>
      <c r="G8598" t="s">
        <v>230</v>
      </c>
      <c r="H8598">
        <v>0</v>
      </c>
      <c r="I8598">
        <v>0</v>
      </c>
      <c r="J8598" t="s">
        <v>1305</v>
      </c>
      <c r="K8598" t="s">
        <v>2968</v>
      </c>
      <c r="L8598" t="s">
        <v>17317</v>
      </c>
      <c r="M859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8" t="s">
        <v>1476</v>
      </c>
      <c r="O8598" s="4">
        <v>476003</v>
      </c>
      <c r="P8598" s="4">
        <f>IF(Table_GL_DATA_QUERY[[#This Row],[TRANSAMT]]&gt;0,Table_GL_DATA_QUERY[[#This Row],[TRANSAMT]],0)</f>
        <v>476003</v>
      </c>
      <c r="Q8598" s="4">
        <f>-IF(Table_GL_DATA_QUERY[[#This Row],[TRANSAMT]]&lt;0,Table_GL_DATA_QUERY[[#This Row],[TRANSAMT]],0)</f>
        <v>0</v>
      </c>
      <c r="R8598" t="s">
        <v>31</v>
      </c>
      <c r="S8598" t="s">
        <v>43</v>
      </c>
    </row>
    <row r="8599" spans="1:19" x14ac:dyDescent="0.25">
      <c r="A8599" s="6">
        <v>20210714</v>
      </c>
      <c r="B8599" t="s">
        <v>768</v>
      </c>
      <c r="C8599" t="s">
        <v>3682</v>
      </c>
      <c r="D8599" t="s">
        <v>17300</v>
      </c>
      <c r="E8599" t="s">
        <v>196</v>
      </c>
      <c r="F8599" t="s">
        <v>24</v>
      </c>
      <c r="G8599" t="s">
        <v>230</v>
      </c>
      <c r="H8599">
        <v>0</v>
      </c>
      <c r="I8599">
        <v>0</v>
      </c>
      <c r="J8599" t="s">
        <v>1305</v>
      </c>
      <c r="K8599" t="s">
        <v>2968</v>
      </c>
      <c r="L8599" t="s">
        <v>17318</v>
      </c>
      <c r="M859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599" t="s">
        <v>1476</v>
      </c>
      <c r="O8599" s="4">
        <v>807261</v>
      </c>
      <c r="P8599" s="4">
        <f>IF(Table_GL_DATA_QUERY[[#This Row],[TRANSAMT]]&gt;0,Table_GL_DATA_QUERY[[#This Row],[TRANSAMT]],0)</f>
        <v>807261</v>
      </c>
      <c r="Q8599" s="4">
        <f>-IF(Table_GL_DATA_QUERY[[#This Row],[TRANSAMT]]&lt;0,Table_GL_DATA_QUERY[[#This Row],[TRANSAMT]],0)</f>
        <v>0</v>
      </c>
      <c r="R8599" t="s">
        <v>31</v>
      </c>
      <c r="S8599" t="s">
        <v>43</v>
      </c>
    </row>
    <row r="8600" spans="1:19" x14ac:dyDescent="0.25">
      <c r="A8600" s="6">
        <v>20210714</v>
      </c>
      <c r="B8600" t="s">
        <v>768</v>
      </c>
      <c r="C8600" t="s">
        <v>3682</v>
      </c>
      <c r="D8600" t="s">
        <v>17300</v>
      </c>
      <c r="E8600" t="s">
        <v>197</v>
      </c>
      <c r="F8600" t="s">
        <v>24</v>
      </c>
      <c r="G8600" t="s">
        <v>230</v>
      </c>
      <c r="H8600">
        <v>0</v>
      </c>
      <c r="I8600">
        <v>0</v>
      </c>
      <c r="J8600" t="s">
        <v>1305</v>
      </c>
      <c r="K8600" t="s">
        <v>2968</v>
      </c>
      <c r="L8600" t="s">
        <v>17319</v>
      </c>
      <c r="M860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0" t="s">
        <v>1476</v>
      </c>
      <c r="O8600" s="4">
        <v>75691</v>
      </c>
      <c r="P8600" s="4">
        <f>IF(Table_GL_DATA_QUERY[[#This Row],[TRANSAMT]]&gt;0,Table_GL_DATA_QUERY[[#This Row],[TRANSAMT]],0)</f>
        <v>75691</v>
      </c>
      <c r="Q8600" s="4">
        <f>-IF(Table_GL_DATA_QUERY[[#This Row],[TRANSAMT]]&lt;0,Table_GL_DATA_QUERY[[#This Row],[TRANSAMT]],0)</f>
        <v>0</v>
      </c>
      <c r="R8600" t="s">
        <v>31</v>
      </c>
      <c r="S8600" t="s">
        <v>43</v>
      </c>
    </row>
    <row r="8601" spans="1:19" x14ac:dyDescent="0.25">
      <c r="A8601" s="6">
        <v>20210714</v>
      </c>
      <c r="B8601" t="s">
        <v>768</v>
      </c>
      <c r="C8601" t="s">
        <v>3682</v>
      </c>
      <c r="D8601" t="s">
        <v>17300</v>
      </c>
      <c r="E8601" t="s">
        <v>198</v>
      </c>
      <c r="F8601" t="s">
        <v>24</v>
      </c>
      <c r="G8601" t="s">
        <v>230</v>
      </c>
      <c r="H8601">
        <v>0</v>
      </c>
      <c r="I8601">
        <v>0</v>
      </c>
      <c r="J8601" t="s">
        <v>1305</v>
      </c>
      <c r="K8601" t="s">
        <v>2968</v>
      </c>
      <c r="L8601" t="s">
        <v>17320</v>
      </c>
      <c r="M860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1" t="s">
        <v>1476</v>
      </c>
      <c r="O8601" s="4">
        <v>2122</v>
      </c>
      <c r="P8601" s="4">
        <f>IF(Table_GL_DATA_QUERY[[#This Row],[TRANSAMT]]&gt;0,Table_GL_DATA_QUERY[[#This Row],[TRANSAMT]],0)</f>
        <v>2122</v>
      </c>
      <c r="Q8601" s="4">
        <f>-IF(Table_GL_DATA_QUERY[[#This Row],[TRANSAMT]]&lt;0,Table_GL_DATA_QUERY[[#This Row],[TRANSAMT]],0)</f>
        <v>0</v>
      </c>
      <c r="R8601" t="s">
        <v>31</v>
      </c>
      <c r="S8601" t="s">
        <v>43</v>
      </c>
    </row>
    <row r="8602" spans="1:19" x14ac:dyDescent="0.25">
      <c r="A8602" s="6">
        <v>20210714</v>
      </c>
      <c r="B8602" t="s">
        <v>768</v>
      </c>
      <c r="C8602" t="s">
        <v>3682</v>
      </c>
      <c r="D8602" t="s">
        <v>17300</v>
      </c>
      <c r="E8602" t="s">
        <v>110</v>
      </c>
      <c r="F8602" t="s">
        <v>24</v>
      </c>
      <c r="G8602" t="s">
        <v>230</v>
      </c>
      <c r="H8602">
        <v>0</v>
      </c>
      <c r="I8602">
        <v>0</v>
      </c>
      <c r="J8602" t="s">
        <v>1305</v>
      </c>
      <c r="K8602" t="s">
        <v>2968</v>
      </c>
      <c r="L8602" t="s">
        <v>17321</v>
      </c>
      <c r="M860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2" t="s">
        <v>1476</v>
      </c>
      <c r="O8602" s="4">
        <v>12886</v>
      </c>
      <c r="P8602" s="4">
        <f>IF(Table_GL_DATA_QUERY[[#This Row],[TRANSAMT]]&gt;0,Table_GL_DATA_QUERY[[#This Row],[TRANSAMT]],0)</f>
        <v>12886</v>
      </c>
      <c r="Q8602" s="4">
        <f>-IF(Table_GL_DATA_QUERY[[#This Row],[TRANSAMT]]&lt;0,Table_GL_DATA_QUERY[[#This Row],[TRANSAMT]],0)</f>
        <v>0</v>
      </c>
      <c r="R8602" t="s">
        <v>31</v>
      </c>
      <c r="S8602" t="s">
        <v>43</v>
      </c>
    </row>
    <row r="8603" spans="1:19" x14ac:dyDescent="0.25">
      <c r="A8603" s="6">
        <v>20210714</v>
      </c>
      <c r="B8603" t="s">
        <v>768</v>
      </c>
      <c r="C8603" t="s">
        <v>3682</v>
      </c>
      <c r="D8603" t="s">
        <v>17300</v>
      </c>
      <c r="E8603" t="s">
        <v>111</v>
      </c>
      <c r="F8603" t="s">
        <v>24</v>
      </c>
      <c r="G8603" t="s">
        <v>230</v>
      </c>
      <c r="H8603">
        <v>0</v>
      </c>
      <c r="I8603">
        <v>0</v>
      </c>
      <c r="J8603" t="s">
        <v>1305</v>
      </c>
      <c r="K8603" t="s">
        <v>2968</v>
      </c>
      <c r="L8603" t="s">
        <v>17322</v>
      </c>
      <c r="M860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3" t="s">
        <v>1476</v>
      </c>
      <c r="O8603" s="4">
        <v>17324</v>
      </c>
      <c r="P8603" s="4">
        <f>IF(Table_GL_DATA_QUERY[[#This Row],[TRANSAMT]]&gt;0,Table_GL_DATA_QUERY[[#This Row],[TRANSAMT]],0)</f>
        <v>17324</v>
      </c>
      <c r="Q8603" s="4">
        <f>-IF(Table_GL_DATA_QUERY[[#This Row],[TRANSAMT]]&lt;0,Table_GL_DATA_QUERY[[#This Row],[TRANSAMT]],0)</f>
        <v>0</v>
      </c>
      <c r="R8603" t="s">
        <v>31</v>
      </c>
      <c r="S8603" t="s">
        <v>43</v>
      </c>
    </row>
    <row r="8604" spans="1:19" x14ac:dyDescent="0.25">
      <c r="A8604" s="6">
        <v>20210715</v>
      </c>
      <c r="B8604" t="s">
        <v>768</v>
      </c>
      <c r="C8604" t="s">
        <v>3682</v>
      </c>
      <c r="D8604" t="s">
        <v>17300</v>
      </c>
      <c r="E8604" t="s">
        <v>114</v>
      </c>
      <c r="F8604" t="s">
        <v>24</v>
      </c>
      <c r="G8604" t="s">
        <v>230</v>
      </c>
      <c r="H8604">
        <v>0</v>
      </c>
      <c r="I8604">
        <v>0</v>
      </c>
      <c r="J8604" t="s">
        <v>1305</v>
      </c>
      <c r="K8604" t="s">
        <v>2968</v>
      </c>
      <c r="L8604" t="s">
        <v>17323</v>
      </c>
      <c r="M860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4" t="s">
        <v>1476</v>
      </c>
      <c r="O8604" s="4">
        <v>5837</v>
      </c>
      <c r="P8604" s="4">
        <f>IF(Table_GL_DATA_QUERY[[#This Row],[TRANSAMT]]&gt;0,Table_GL_DATA_QUERY[[#This Row],[TRANSAMT]],0)</f>
        <v>5837</v>
      </c>
      <c r="Q8604" s="4">
        <f>-IF(Table_GL_DATA_QUERY[[#This Row],[TRANSAMT]]&lt;0,Table_GL_DATA_QUERY[[#This Row],[TRANSAMT]],0)</f>
        <v>0</v>
      </c>
      <c r="R8604" t="s">
        <v>31</v>
      </c>
      <c r="S8604" t="s">
        <v>43</v>
      </c>
    </row>
    <row r="8605" spans="1:19" x14ac:dyDescent="0.25">
      <c r="A8605" s="6">
        <v>20210715</v>
      </c>
      <c r="B8605" t="s">
        <v>768</v>
      </c>
      <c r="C8605" t="s">
        <v>3682</v>
      </c>
      <c r="D8605" t="s">
        <v>17300</v>
      </c>
      <c r="E8605" t="s">
        <v>115</v>
      </c>
      <c r="F8605" t="s">
        <v>24</v>
      </c>
      <c r="G8605" t="s">
        <v>230</v>
      </c>
      <c r="H8605">
        <v>0</v>
      </c>
      <c r="I8605">
        <v>0</v>
      </c>
      <c r="J8605" t="s">
        <v>1305</v>
      </c>
      <c r="K8605" t="s">
        <v>2968</v>
      </c>
      <c r="L8605" t="s">
        <v>17324</v>
      </c>
      <c r="M860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5" t="s">
        <v>1476</v>
      </c>
      <c r="O8605" s="4">
        <v>32836</v>
      </c>
      <c r="P8605" s="4">
        <f>IF(Table_GL_DATA_QUERY[[#This Row],[TRANSAMT]]&gt;0,Table_GL_DATA_QUERY[[#This Row],[TRANSAMT]],0)</f>
        <v>32836</v>
      </c>
      <c r="Q8605" s="4">
        <f>-IF(Table_GL_DATA_QUERY[[#This Row],[TRANSAMT]]&lt;0,Table_GL_DATA_QUERY[[#This Row],[TRANSAMT]],0)</f>
        <v>0</v>
      </c>
      <c r="R8605" t="s">
        <v>31</v>
      </c>
      <c r="S8605" t="s">
        <v>43</v>
      </c>
    </row>
    <row r="8606" spans="1:19" x14ac:dyDescent="0.25">
      <c r="A8606" s="6">
        <v>20210715</v>
      </c>
      <c r="B8606" t="s">
        <v>768</v>
      </c>
      <c r="C8606" t="s">
        <v>3682</v>
      </c>
      <c r="D8606" t="s">
        <v>17300</v>
      </c>
      <c r="E8606" t="s">
        <v>118</v>
      </c>
      <c r="F8606" t="s">
        <v>24</v>
      </c>
      <c r="G8606" t="s">
        <v>230</v>
      </c>
      <c r="H8606">
        <v>0</v>
      </c>
      <c r="I8606">
        <v>0</v>
      </c>
      <c r="J8606" t="s">
        <v>1305</v>
      </c>
      <c r="K8606" t="s">
        <v>2968</v>
      </c>
      <c r="L8606" t="s">
        <v>17325</v>
      </c>
      <c r="M860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6" t="s">
        <v>1476</v>
      </c>
      <c r="O8606" s="4">
        <v>522921</v>
      </c>
      <c r="P8606" s="4">
        <f>IF(Table_GL_DATA_QUERY[[#This Row],[TRANSAMT]]&gt;0,Table_GL_DATA_QUERY[[#This Row],[TRANSAMT]],0)</f>
        <v>522921</v>
      </c>
      <c r="Q8606" s="4">
        <f>-IF(Table_GL_DATA_QUERY[[#This Row],[TRANSAMT]]&lt;0,Table_GL_DATA_QUERY[[#This Row],[TRANSAMT]],0)</f>
        <v>0</v>
      </c>
      <c r="R8606" t="s">
        <v>31</v>
      </c>
      <c r="S8606" t="s">
        <v>43</v>
      </c>
    </row>
    <row r="8607" spans="1:19" x14ac:dyDescent="0.25">
      <c r="A8607" s="6">
        <v>20210715</v>
      </c>
      <c r="B8607" t="s">
        <v>768</v>
      </c>
      <c r="C8607" t="s">
        <v>3682</v>
      </c>
      <c r="D8607" t="s">
        <v>17300</v>
      </c>
      <c r="E8607" t="s">
        <v>201</v>
      </c>
      <c r="F8607" t="s">
        <v>24</v>
      </c>
      <c r="G8607" t="s">
        <v>230</v>
      </c>
      <c r="H8607">
        <v>0</v>
      </c>
      <c r="I8607">
        <v>0</v>
      </c>
      <c r="J8607" t="s">
        <v>1305</v>
      </c>
      <c r="K8607" t="s">
        <v>2968</v>
      </c>
      <c r="L8607" t="s">
        <v>17326</v>
      </c>
      <c r="M860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7" t="s">
        <v>1476</v>
      </c>
      <c r="O8607" s="4">
        <v>11171</v>
      </c>
      <c r="P8607" s="4">
        <f>IF(Table_GL_DATA_QUERY[[#This Row],[TRANSAMT]]&gt;0,Table_GL_DATA_QUERY[[#This Row],[TRANSAMT]],0)</f>
        <v>11171</v>
      </c>
      <c r="Q8607" s="4">
        <f>-IF(Table_GL_DATA_QUERY[[#This Row],[TRANSAMT]]&lt;0,Table_GL_DATA_QUERY[[#This Row],[TRANSAMT]],0)</f>
        <v>0</v>
      </c>
      <c r="R8607" t="s">
        <v>31</v>
      </c>
      <c r="S8607" t="s">
        <v>43</v>
      </c>
    </row>
    <row r="8608" spans="1:19" x14ac:dyDescent="0.25">
      <c r="A8608" s="6">
        <v>20210715</v>
      </c>
      <c r="B8608" t="s">
        <v>768</v>
      </c>
      <c r="C8608" t="s">
        <v>3682</v>
      </c>
      <c r="D8608" t="s">
        <v>17300</v>
      </c>
      <c r="E8608" t="s">
        <v>47</v>
      </c>
      <c r="F8608" t="s">
        <v>24</v>
      </c>
      <c r="G8608" t="s">
        <v>230</v>
      </c>
      <c r="H8608">
        <v>0</v>
      </c>
      <c r="I8608">
        <v>0</v>
      </c>
      <c r="J8608" t="s">
        <v>1305</v>
      </c>
      <c r="K8608" t="s">
        <v>2968</v>
      </c>
      <c r="L8608" t="s">
        <v>17327</v>
      </c>
      <c r="M860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8" t="s">
        <v>1476</v>
      </c>
      <c r="O8608" s="4">
        <v>675169</v>
      </c>
      <c r="P8608" s="4">
        <f>IF(Table_GL_DATA_QUERY[[#This Row],[TRANSAMT]]&gt;0,Table_GL_DATA_QUERY[[#This Row],[TRANSAMT]],0)</f>
        <v>675169</v>
      </c>
      <c r="Q8608" s="4">
        <f>-IF(Table_GL_DATA_QUERY[[#This Row],[TRANSAMT]]&lt;0,Table_GL_DATA_QUERY[[#This Row],[TRANSAMT]],0)</f>
        <v>0</v>
      </c>
      <c r="R8608" t="s">
        <v>31</v>
      </c>
      <c r="S8608" t="s">
        <v>43</v>
      </c>
    </row>
    <row r="8609" spans="1:19" x14ac:dyDescent="0.25">
      <c r="A8609" s="6">
        <v>20210715</v>
      </c>
      <c r="B8609" t="s">
        <v>768</v>
      </c>
      <c r="C8609" t="s">
        <v>3682</v>
      </c>
      <c r="D8609" t="s">
        <v>17300</v>
      </c>
      <c r="E8609" t="s">
        <v>120</v>
      </c>
      <c r="F8609" t="s">
        <v>24</v>
      </c>
      <c r="G8609" t="s">
        <v>230</v>
      </c>
      <c r="H8609">
        <v>0</v>
      </c>
      <c r="I8609">
        <v>0</v>
      </c>
      <c r="J8609" t="s">
        <v>1305</v>
      </c>
      <c r="K8609" t="s">
        <v>2968</v>
      </c>
      <c r="L8609" t="s">
        <v>17328</v>
      </c>
      <c r="M8609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09" t="s">
        <v>1476</v>
      </c>
      <c r="O8609" s="4">
        <v>8665</v>
      </c>
      <c r="P8609" s="4">
        <f>IF(Table_GL_DATA_QUERY[[#This Row],[TRANSAMT]]&gt;0,Table_GL_DATA_QUERY[[#This Row],[TRANSAMT]],0)</f>
        <v>8665</v>
      </c>
      <c r="Q8609" s="4">
        <f>-IF(Table_GL_DATA_QUERY[[#This Row],[TRANSAMT]]&lt;0,Table_GL_DATA_QUERY[[#This Row],[TRANSAMT]],0)</f>
        <v>0</v>
      </c>
      <c r="R8609" t="s">
        <v>31</v>
      </c>
      <c r="S8609" t="s">
        <v>43</v>
      </c>
    </row>
    <row r="8610" spans="1:19" x14ac:dyDescent="0.25">
      <c r="A8610" s="6">
        <v>20210715</v>
      </c>
      <c r="B8610" t="s">
        <v>768</v>
      </c>
      <c r="C8610" t="s">
        <v>3682</v>
      </c>
      <c r="D8610" t="s">
        <v>17300</v>
      </c>
      <c r="E8610" t="s">
        <v>122</v>
      </c>
      <c r="F8610" t="s">
        <v>24</v>
      </c>
      <c r="G8610" t="s">
        <v>230</v>
      </c>
      <c r="H8610">
        <v>0</v>
      </c>
      <c r="I8610">
        <v>0</v>
      </c>
      <c r="J8610" t="s">
        <v>1305</v>
      </c>
      <c r="K8610" t="s">
        <v>2968</v>
      </c>
      <c r="L8610" t="s">
        <v>17329</v>
      </c>
      <c r="M8610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10" t="s">
        <v>1476</v>
      </c>
      <c r="O8610" s="4">
        <v>4916</v>
      </c>
      <c r="P8610" s="4">
        <f>IF(Table_GL_DATA_QUERY[[#This Row],[TRANSAMT]]&gt;0,Table_GL_DATA_QUERY[[#This Row],[TRANSAMT]],0)</f>
        <v>4916</v>
      </c>
      <c r="Q8610" s="4">
        <f>-IF(Table_GL_DATA_QUERY[[#This Row],[TRANSAMT]]&lt;0,Table_GL_DATA_QUERY[[#This Row],[TRANSAMT]],0)</f>
        <v>0</v>
      </c>
      <c r="R8610" t="s">
        <v>31</v>
      </c>
      <c r="S8610" t="s">
        <v>43</v>
      </c>
    </row>
    <row r="8611" spans="1:19" x14ac:dyDescent="0.25">
      <c r="A8611" s="6">
        <v>20210716</v>
      </c>
      <c r="B8611" t="s">
        <v>768</v>
      </c>
      <c r="C8611" t="s">
        <v>3682</v>
      </c>
      <c r="D8611" t="s">
        <v>17330</v>
      </c>
      <c r="E8611" t="s">
        <v>23</v>
      </c>
      <c r="F8611" t="s">
        <v>52</v>
      </c>
      <c r="G8611" t="s">
        <v>230</v>
      </c>
      <c r="H8611">
        <v>0</v>
      </c>
      <c r="I8611">
        <v>0</v>
      </c>
      <c r="J8611" t="s">
        <v>1305</v>
      </c>
      <c r="K8611" t="s">
        <v>2698</v>
      </c>
      <c r="L8611" t="s">
        <v>17331</v>
      </c>
      <c r="M8611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11" t="s">
        <v>2699</v>
      </c>
      <c r="O8611" s="4">
        <v>249264</v>
      </c>
      <c r="P8611" s="4">
        <f>IF(Table_GL_DATA_QUERY[[#This Row],[TRANSAMT]]&gt;0,Table_GL_DATA_QUERY[[#This Row],[TRANSAMT]],0)</f>
        <v>249264</v>
      </c>
      <c r="Q8611" s="4">
        <f>-IF(Table_GL_DATA_QUERY[[#This Row],[TRANSAMT]]&lt;0,Table_GL_DATA_QUERY[[#This Row],[TRANSAMT]],0)</f>
        <v>0</v>
      </c>
      <c r="R8611" t="s">
        <v>31</v>
      </c>
      <c r="S8611" t="s">
        <v>27</v>
      </c>
    </row>
    <row r="8612" spans="1:19" x14ac:dyDescent="0.25">
      <c r="A8612" s="6">
        <v>20210730</v>
      </c>
      <c r="B8612" t="s">
        <v>768</v>
      </c>
      <c r="C8612" t="s">
        <v>3682</v>
      </c>
      <c r="D8612" t="s">
        <v>17330</v>
      </c>
      <c r="E8612" t="s">
        <v>59</v>
      </c>
      <c r="F8612" t="s">
        <v>41</v>
      </c>
      <c r="G8612" t="s">
        <v>230</v>
      </c>
      <c r="H8612">
        <v>0</v>
      </c>
      <c r="I8612">
        <v>0</v>
      </c>
      <c r="J8612" t="s">
        <v>1305</v>
      </c>
      <c r="K8612" t="s">
        <v>2698</v>
      </c>
      <c r="L8612" t="s">
        <v>17332</v>
      </c>
      <c r="M8612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12" t="s">
        <v>2699</v>
      </c>
      <c r="O8612" s="4">
        <v>184464</v>
      </c>
      <c r="P8612" s="4">
        <f>IF(Table_GL_DATA_QUERY[[#This Row],[TRANSAMT]]&gt;0,Table_GL_DATA_QUERY[[#This Row],[TRANSAMT]],0)</f>
        <v>184464</v>
      </c>
      <c r="Q8612" s="4">
        <f>-IF(Table_GL_DATA_QUERY[[#This Row],[TRANSAMT]]&lt;0,Table_GL_DATA_QUERY[[#This Row],[TRANSAMT]],0)</f>
        <v>0</v>
      </c>
      <c r="R8612" t="s">
        <v>31</v>
      </c>
      <c r="S8612" t="s">
        <v>27</v>
      </c>
    </row>
    <row r="8613" spans="1:19" x14ac:dyDescent="0.25">
      <c r="A8613" s="6">
        <v>20210729</v>
      </c>
      <c r="B8613" t="s">
        <v>768</v>
      </c>
      <c r="C8613" t="s">
        <v>3682</v>
      </c>
      <c r="D8613" t="s">
        <v>17333</v>
      </c>
      <c r="E8613" t="s">
        <v>23</v>
      </c>
      <c r="F8613" t="s">
        <v>24</v>
      </c>
      <c r="G8613" t="s">
        <v>1074</v>
      </c>
      <c r="H8613">
        <v>0</v>
      </c>
      <c r="I8613">
        <v>0</v>
      </c>
      <c r="J8613" t="s">
        <v>472</v>
      </c>
      <c r="K8613" t="s">
        <v>17334</v>
      </c>
      <c r="L8613" t="s">
        <v>17335</v>
      </c>
      <c r="M8613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000000990498</v>
      </c>
      <c r="N8613" t="s">
        <v>10722</v>
      </c>
      <c r="O8613" s="4">
        <v>818470</v>
      </c>
      <c r="P8613" s="4">
        <f>IF(Table_GL_DATA_QUERY[[#This Row],[TRANSAMT]]&gt;0,Table_GL_DATA_QUERY[[#This Row],[TRANSAMT]],0)</f>
        <v>818470</v>
      </c>
      <c r="Q8613" s="4">
        <f>-IF(Table_GL_DATA_QUERY[[#This Row],[TRANSAMT]]&lt;0,Table_GL_DATA_QUERY[[#This Row],[TRANSAMT]],0)</f>
        <v>0</v>
      </c>
      <c r="R8613" t="s">
        <v>26</v>
      </c>
      <c r="S8613" t="s">
        <v>27</v>
      </c>
    </row>
    <row r="8614" spans="1:19" x14ac:dyDescent="0.25">
      <c r="A8614" s="6">
        <v>20210729</v>
      </c>
      <c r="B8614" t="s">
        <v>768</v>
      </c>
      <c r="C8614" t="s">
        <v>3682</v>
      </c>
      <c r="D8614" t="s">
        <v>17502</v>
      </c>
      <c r="E8614" t="s">
        <v>23</v>
      </c>
      <c r="F8614" t="s">
        <v>24</v>
      </c>
      <c r="G8614" t="s">
        <v>1074</v>
      </c>
      <c r="H8614">
        <v>0</v>
      </c>
      <c r="I8614">
        <v>0</v>
      </c>
      <c r="J8614" t="s">
        <v>472</v>
      </c>
      <c r="K8614" t="s">
        <v>17503</v>
      </c>
      <c r="L8614" t="s">
        <v>17504</v>
      </c>
      <c r="M8614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000000990497</v>
      </c>
      <c r="N8614" t="s">
        <v>10722</v>
      </c>
      <c r="O8614" s="4">
        <v>36500</v>
      </c>
      <c r="P8614" s="4">
        <f>IF(Table_GL_DATA_QUERY[[#This Row],[TRANSAMT]]&gt;0,Table_GL_DATA_QUERY[[#This Row],[TRANSAMT]],0)</f>
        <v>36500</v>
      </c>
      <c r="Q8614" s="4">
        <f>-IF(Table_GL_DATA_QUERY[[#This Row],[TRANSAMT]]&lt;0,Table_GL_DATA_QUERY[[#This Row],[TRANSAMT]],0)</f>
        <v>0</v>
      </c>
      <c r="R8614" t="s">
        <v>26</v>
      </c>
      <c r="S8614" t="s">
        <v>27</v>
      </c>
    </row>
    <row r="8615" spans="1:19" x14ac:dyDescent="0.25">
      <c r="A8615" s="6">
        <v>20210701</v>
      </c>
      <c r="B8615" t="s">
        <v>768</v>
      </c>
      <c r="C8615" t="s">
        <v>3682</v>
      </c>
      <c r="D8615" t="s">
        <v>17505</v>
      </c>
      <c r="E8615" t="s">
        <v>23</v>
      </c>
      <c r="F8615" t="s">
        <v>58</v>
      </c>
      <c r="G8615" t="s">
        <v>49</v>
      </c>
      <c r="H8615">
        <v>0</v>
      </c>
      <c r="I8615">
        <v>0</v>
      </c>
      <c r="J8615" t="s">
        <v>61</v>
      </c>
      <c r="K8615" t="s">
        <v>2992</v>
      </c>
      <c r="L8615" t="s">
        <v>17506</v>
      </c>
      <c r="M8615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15" t="s">
        <v>17507</v>
      </c>
      <c r="O8615" s="4">
        <v>-654463.88</v>
      </c>
      <c r="P8615" s="4">
        <f>IF(Table_GL_DATA_QUERY[[#This Row],[TRANSAMT]]&gt;0,Table_GL_DATA_QUERY[[#This Row],[TRANSAMT]],0)</f>
        <v>0</v>
      </c>
      <c r="Q8615" s="4">
        <f>-IF(Table_GL_DATA_QUERY[[#This Row],[TRANSAMT]]&lt;0,Table_GL_DATA_QUERY[[#This Row],[TRANSAMT]],0)</f>
        <v>654463.88</v>
      </c>
      <c r="R8615" t="s">
        <v>31</v>
      </c>
      <c r="S8615" t="s">
        <v>27</v>
      </c>
    </row>
    <row r="8616" spans="1:19" x14ac:dyDescent="0.25">
      <c r="A8616" s="6">
        <v>20210712</v>
      </c>
      <c r="B8616" t="s">
        <v>768</v>
      </c>
      <c r="C8616" t="s">
        <v>3682</v>
      </c>
      <c r="D8616" t="s">
        <v>17508</v>
      </c>
      <c r="E8616" t="s">
        <v>23</v>
      </c>
      <c r="F8616" t="s">
        <v>24</v>
      </c>
      <c r="G8616" t="s">
        <v>1617</v>
      </c>
      <c r="H8616">
        <v>0</v>
      </c>
      <c r="I8616">
        <v>0</v>
      </c>
      <c r="J8616" t="s">
        <v>61</v>
      </c>
      <c r="K8616" t="s">
        <v>17509</v>
      </c>
      <c r="L8616" t="s">
        <v>17510</v>
      </c>
      <c r="M8616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000059045-00</v>
      </c>
      <c r="N8616" t="s">
        <v>17511</v>
      </c>
      <c r="O8616" s="4">
        <v>61938</v>
      </c>
      <c r="P8616" s="4">
        <f>IF(Table_GL_DATA_QUERY[[#This Row],[TRANSAMT]]&gt;0,Table_GL_DATA_QUERY[[#This Row],[TRANSAMT]],0)</f>
        <v>61938</v>
      </c>
      <c r="Q8616" s="4">
        <f>-IF(Table_GL_DATA_QUERY[[#This Row],[TRANSAMT]]&lt;0,Table_GL_DATA_QUERY[[#This Row],[TRANSAMT]],0)</f>
        <v>0</v>
      </c>
      <c r="R8616" t="s">
        <v>31</v>
      </c>
      <c r="S8616" t="s">
        <v>27</v>
      </c>
    </row>
    <row r="8617" spans="1:19" x14ac:dyDescent="0.25">
      <c r="A8617" s="6">
        <v>20210731</v>
      </c>
      <c r="B8617" t="s">
        <v>768</v>
      </c>
      <c r="C8617" t="s">
        <v>3682</v>
      </c>
      <c r="D8617" t="s">
        <v>17512</v>
      </c>
      <c r="E8617" t="s">
        <v>23</v>
      </c>
      <c r="F8617" t="s">
        <v>150</v>
      </c>
      <c r="G8617" t="s">
        <v>1617</v>
      </c>
      <c r="H8617">
        <v>0</v>
      </c>
      <c r="I8617">
        <v>0</v>
      </c>
      <c r="J8617" t="s">
        <v>61</v>
      </c>
      <c r="K8617" t="s">
        <v>17513</v>
      </c>
      <c r="L8617" t="s">
        <v>17514</v>
      </c>
      <c r="M8617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000062468-00</v>
      </c>
      <c r="N8617" t="s">
        <v>2993</v>
      </c>
      <c r="O8617" s="4">
        <v>161300</v>
      </c>
      <c r="P8617" s="4">
        <f>IF(Table_GL_DATA_QUERY[[#This Row],[TRANSAMT]]&gt;0,Table_GL_DATA_QUERY[[#This Row],[TRANSAMT]],0)</f>
        <v>161300</v>
      </c>
      <c r="Q8617" s="4">
        <f>-IF(Table_GL_DATA_QUERY[[#This Row],[TRANSAMT]]&lt;0,Table_GL_DATA_QUERY[[#This Row],[TRANSAMT]],0)</f>
        <v>0</v>
      </c>
      <c r="R8617" t="s">
        <v>31</v>
      </c>
      <c r="S8617" t="s">
        <v>27</v>
      </c>
    </row>
    <row r="8618" spans="1:19" x14ac:dyDescent="0.25">
      <c r="A8618" s="6">
        <v>20210701</v>
      </c>
      <c r="B8618" t="s">
        <v>768</v>
      </c>
      <c r="C8618" t="s">
        <v>3682</v>
      </c>
      <c r="D8618" t="s">
        <v>17515</v>
      </c>
      <c r="E8618" t="s">
        <v>270</v>
      </c>
      <c r="F8618" t="s">
        <v>185</v>
      </c>
      <c r="G8618" t="s">
        <v>49</v>
      </c>
      <c r="H8618">
        <v>0</v>
      </c>
      <c r="I8618">
        <v>0</v>
      </c>
      <c r="J8618" t="s">
        <v>61</v>
      </c>
      <c r="K8618" t="s">
        <v>17516</v>
      </c>
      <c r="L8618" t="s">
        <v>17517</v>
      </c>
      <c r="M8618" s="1" t="str">
        <f>IF(LEFT(Table_GL_DATA_QUERY[[#This Row],[TRANSDESC]],2)="00",LEFT(Table_GL_DATA_QUERY[[#This Row],[TRANSDESC]],12),IF(FIND("-",Table_GL_DATA_QUERY[[#This Row],[TRANSDESC]])=7,LEFT(Table_GL_DATA_QUERY[[#This Row],[TRANSDESC]],FIND("-",Table_GL_DATA_QUERY[[#This Row],[TRANSDESC]])-1),"#VALUE!"))</f>
        <v>#VALUE!</v>
      </c>
      <c r="N8618" t="s">
        <v>17518</v>
      </c>
      <c r="O8618" s="4">
        <v>654463.88</v>
      </c>
      <c r="P8618" s="4">
        <f>IF(Table_GL_DATA_QUERY[[#This Row],[TRANSAMT]]&gt;0,Table_GL_DATA_QUERY[[#This Row],[TRANSAMT]],0)</f>
        <v>654463.88</v>
      </c>
      <c r="Q8618" s="4">
        <f>-IF(Table_GL_DATA_QUERY[[#This Row],[TRANSAMT]]&lt;0,Table_GL_DATA_QUERY[[#This Row],[TRANSAMT]],0)</f>
        <v>0</v>
      </c>
      <c r="R8618" t="s">
        <v>31</v>
      </c>
      <c r="S8618" t="s">
        <v>27</v>
      </c>
    </row>
    <row r="8619" spans="1:19" x14ac:dyDescent="0.25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3"/>
      <c r="N8619" s="2"/>
      <c r="O8619" s="5">
        <f>SUBTOTAL(109,Table_GL_DATA_QUERY[TRANSAMT])</f>
        <v>-337158129.64999777</v>
      </c>
      <c r="P8619" s="5">
        <f>SUBTOTAL(109,Table_GL_DATA_QUERY[Debit])</f>
        <v>16402381309.679993</v>
      </c>
      <c r="Q8619" s="5">
        <f>SUBTOTAL(109,Table_GL_DATA_QUERY[Credit])</f>
        <v>16739539439.33</v>
      </c>
      <c r="R8619" s="2"/>
      <c r="S8619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36109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Sreejith P.</dc:creator>
  <cp:lastModifiedBy>Basavaraj NK.</cp:lastModifiedBy>
  <dcterms:created xsi:type="dcterms:W3CDTF">2008-08-22T14:34:55Z</dcterms:created>
  <dcterms:modified xsi:type="dcterms:W3CDTF">2021-08-20T13:13:09Z</dcterms:modified>
</cp:coreProperties>
</file>